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htomi\OneDrive - Suomen Kuntaliitto ry\LUKUKAUDET\Syys 2021\Saku\"/>
    </mc:Choice>
  </mc:AlternateContent>
  <xr:revisionPtr revIDLastSave="0" documentId="13_ncr:1_{7BA8F7F2-D2CD-479D-9F30-4BA5EE8EACBB}" xr6:coauthVersionLast="47" xr6:coauthVersionMax="47" xr10:uidLastSave="{00000000-0000-0000-0000-000000000000}"/>
  <workbookProtection workbookAlgorithmName="SHA-512" workbookHashValue="dDjOnL3/jU3oC+KfzVw/gE/4nQN6fOJ3bWLmgK1pU2BCX2SSsFT5pPQT1VG55Tjd3pK/D7VxuUi73TnshwdI4g==" workbookSaltValue="n/30c7q7hLYPuAosgQfSIw==" workbookSpinCount="100000" lockStructure="1"/>
  <bookViews>
    <workbookView xWindow="-98" yWindow="-98" windowWidth="28996" windowHeight="15796" tabRatio="614" firstSheet="1" activeTab="1" xr2:uid="{86AB508F-AC09-4343-A05F-B5175DE8055D}"/>
  </bookViews>
  <sheets>
    <sheet name="VK" sheetId="10" state="hidden" r:id="rId1"/>
    <sheet name="VK_valitsin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A303" i="9" l="1"/>
  <c r="CA304" i="9"/>
  <c r="CA8" i="9"/>
  <c r="CD4" i="9"/>
  <c r="BG4" i="9"/>
  <c r="CH294" i="10"/>
  <c r="FF294" i="10" s="1"/>
  <c r="J296" i="10"/>
  <c r="CG296" i="10"/>
  <c r="CF296" i="10"/>
  <c r="CE296" i="10"/>
  <c r="CD296" i="10"/>
  <c r="CC296" i="10"/>
  <c r="CB296" i="10"/>
  <c r="CA296" i="10"/>
  <c r="BZ296" i="10"/>
  <c r="BY296" i="10"/>
  <c r="BX296" i="10"/>
  <c r="BU296" i="10"/>
  <c r="BT296" i="10"/>
  <c r="BS296" i="10"/>
  <c r="BR296" i="10"/>
  <c r="BQ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AH296" i="10"/>
  <c r="AF296" i="10"/>
  <c r="AE296" i="10"/>
  <c r="AD296" i="10"/>
  <c r="AB296" i="10"/>
  <c r="AA296" i="10"/>
  <c r="Z296" i="10"/>
  <c r="Y296" i="10"/>
  <c r="X296" i="10"/>
  <c r="W296" i="10"/>
  <c r="V296" i="10"/>
  <c r="U296" i="10"/>
  <c r="S296" i="10"/>
  <c r="R296" i="10"/>
  <c r="Q296" i="10"/>
  <c r="P296" i="10"/>
  <c r="O296" i="10"/>
  <c r="N296" i="10"/>
  <c r="M296" i="10"/>
  <c r="L296" i="10"/>
  <c r="K296" i="10"/>
  <c r="CA4" i="9" l="1"/>
  <c r="CH3" i="10"/>
  <c r="FF3" i="10" s="1"/>
  <c r="CI3" i="10"/>
  <c r="FG3" i="10" s="1"/>
  <c r="CJ3" i="10"/>
  <c r="CK3" i="10"/>
  <c r="FI3" i="10" s="1"/>
  <c r="CL3" i="10"/>
  <c r="FJ3" i="10" s="1"/>
  <c r="CM3" i="10"/>
  <c r="FK3" i="10" s="1"/>
  <c r="CN3" i="10"/>
  <c r="FL3" i="10" s="1"/>
  <c r="CO3" i="10"/>
  <c r="FM3" i="10" s="1"/>
  <c r="CP3" i="10"/>
  <c r="FN3" i="10" s="1"/>
  <c r="CQ3" i="10"/>
  <c r="CR3" i="10"/>
  <c r="FP3" i="10" s="1"/>
  <c r="CS3" i="10"/>
  <c r="FQ3" i="10" s="1"/>
  <c r="CT3" i="10"/>
  <c r="FR3" i="10" s="1"/>
  <c r="CU3" i="10"/>
  <c r="FS3" i="10" s="1"/>
  <c r="CV3" i="10"/>
  <c r="FT3" i="10" s="1"/>
  <c r="CW3" i="10"/>
  <c r="FU3" i="10" s="1"/>
  <c r="CX3" i="10"/>
  <c r="FV3" i="10" s="1"/>
  <c r="CY3" i="10"/>
  <c r="FW3" i="10" s="1"/>
  <c r="CZ3" i="10"/>
  <c r="FX3" i="10" s="1"/>
  <c r="DA3" i="10"/>
  <c r="FY3" i="10" s="1"/>
  <c r="DB3" i="10"/>
  <c r="FZ3" i="10" s="1"/>
  <c r="DC3" i="10"/>
  <c r="GA3" i="10" s="1"/>
  <c r="DD3" i="10"/>
  <c r="GB3" i="10" s="1"/>
  <c r="DE3" i="10"/>
  <c r="DF3" i="10"/>
  <c r="GD3" i="10" s="1"/>
  <c r="DG3" i="10"/>
  <c r="GE3" i="10" s="1"/>
  <c r="DH3" i="10"/>
  <c r="GF3" i="10" s="1"/>
  <c r="DI3" i="10"/>
  <c r="GG3" i="10" s="1"/>
  <c r="DJ3" i="10"/>
  <c r="DK3" i="10"/>
  <c r="GI3" i="10" s="1"/>
  <c r="DL3" i="10"/>
  <c r="GJ3" i="10" s="1"/>
  <c r="DM3" i="10"/>
  <c r="GK3" i="10" s="1"/>
  <c r="DN3" i="10"/>
  <c r="GL3" i="10" s="1"/>
  <c r="DO3" i="10"/>
  <c r="GM3" i="10" s="1"/>
  <c r="DP3" i="10"/>
  <c r="GN3" i="10" s="1"/>
  <c r="DQ3" i="10"/>
  <c r="GO3" i="10" s="1"/>
  <c r="DR3" i="10"/>
  <c r="GP3" i="10" s="1"/>
  <c r="DS3" i="10"/>
  <c r="GQ3" i="10" s="1"/>
  <c r="DT3" i="10"/>
  <c r="GR3" i="10" s="1"/>
  <c r="DU3" i="10"/>
  <c r="GS3" i="10" s="1"/>
  <c r="DV3" i="10"/>
  <c r="GT3" i="10" s="1"/>
  <c r="DW3" i="10"/>
  <c r="GU3" i="10" s="1"/>
  <c r="DX3" i="10"/>
  <c r="GV3" i="10" s="1"/>
  <c r="DY3" i="10"/>
  <c r="GW3" i="10" s="1"/>
  <c r="DZ3" i="10"/>
  <c r="GX3" i="10" s="1"/>
  <c r="EA3" i="10"/>
  <c r="GY3" i="10" s="1"/>
  <c r="EB3" i="10"/>
  <c r="EC3" i="10"/>
  <c r="HA3" i="10" s="1"/>
  <c r="ED3" i="10"/>
  <c r="HB3" i="10" s="1"/>
  <c r="EE3" i="10"/>
  <c r="HC3" i="10" s="1"/>
  <c r="EF3" i="10"/>
  <c r="EG3" i="10"/>
  <c r="EH3" i="10"/>
  <c r="HF3" i="10" s="1"/>
  <c r="EI3" i="10"/>
  <c r="HG3" i="10" s="1"/>
  <c r="EJ3" i="10"/>
  <c r="HH3" i="10" s="1"/>
  <c r="EK3" i="10"/>
  <c r="HI3" i="10" s="1"/>
  <c r="EL3" i="10"/>
  <c r="EM3" i="10"/>
  <c r="HK3" i="10" s="1"/>
  <c r="EN3" i="10"/>
  <c r="EO3" i="10"/>
  <c r="HM3" i="10" s="1"/>
  <c r="EP3" i="10"/>
  <c r="HN3" i="10" s="1"/>
  <c r="EQ3" i="10"/>
  <c r="HO3" i="10" s="1"/>
  <c r="ER3" i="10"/>
  <c r="HP3" i="10" s="1"/>
  <c r="ES3" i="10"/>
  <c r="HQ3" i="10" s="1"/>
  <c r="ET3" i="10"/>
  <c r="HR3" i="10" s="1"/>
  <c r="EU3" i="10"/>
  <c r="HS3" i="10" s="1"/>
  <c r="EV3" i="10"/>
  <c r="HT3" i="10" s="1"/>
  <c r="EW3" i="10"/>
  <c r="HU3" i="10" s="1"/>
  <c r="EX3" i="10"/>
  <c r="HV3" i="10" s="1"/>
  <c r="EY3" i="10"/>
  <c r="HW3" i="10" s="1"/>
  <c r="EZ3" i="10"/>
  <c r="HX3" i="10" s="1"/>
  <c r="FA3" i="10"/>
  <c r="HY3" i="10" s="1"/>
  <c r="FB3" i="10"/>
  <c r="HZ3" i="10" s="1"/>
  <c r="FC3" i="10"/>
  <c r="IA3" i="10" s="1"/>
  <c r="FD3" i="10"/>
  <c r="IB3" i="10" s="1"/>
  <c r="FE3" i="10"/>
  <c r="IC3" i="10" s="1"/>
  <c r="CH4" i="10"/>
  <c r="FF4" i="10" s="1"/>
  <c r="CI4" i="10"/>
  <c r="FG4" i="10" s="1"/>
  <c r="CJ4" i="10"/>
  <c r="CK4" i="10"/>
  <c r="FI4" i="10" s="1"/>
  <c r="CL4" i="10"/>
  <c r="FJ4" i="10" s="1"/>
  <c r="CM4" i="10"/>
  <c r="FK4" i="10" s="1"/>
  <c r="CN4" i="10"/>
  <c r="FL4" i="10" s="1"/>
  <c r="CO4" i="10"/>
  <c r="FM4" i="10" s="1"/>
  <c r="CP4" i="10"/>
  <c r="FN4" i="10" s="1"/>
  <c r="CQ4" i="10"/>
  <c r="CR4" i="10"/>
  <c r="FP4" i="10" s="1"/>
  <c r="CS4" i="10"/>
  <c r="FQ4" i="10" s="1"/>
  <c r="CT4" i="10"/>
  <c r="FR4" i="10" s="1"/>
  <c r="CU4" i="10"/>
  <c r="FS4" i="10" s="1"/>
  <c r="CV4" i="10"/>
  <c r="FT4" i="10" s="1"/>
  <c r="CW4" i="10"/>
  <c r="FU4" i="10" s="1"/>
  <c r="CX4" i="10"/>
  <c r="FV4" i="10" s="1"/>
  <c r="CY4" i="10"/>
  <c r="FW4" i="10" s="1"/>
  <c r="CZ4" i="10"/>
  <c r="FX4" i="10" s="1"/>
  <c r="DA4" i="10"/>
  <c r="FY4" i="10" s="1"/>
  <c r="DB4" i="10"/>
  <c r="FZ4" i="10" s="1"/>
  <c r="DC4" i="10"/>
  <c r="GA4" i="10" s="1"/>
  <c r="DD4" i="10"/>
  <c r="GB4" i="10" s="1"/>
  <c r="DE4" i="10"/>
  <c r="DF4" i="10"/>
  <c r="GD4" i="10" s="1"/>
  <c r="DG4" i="10"/>
  <c r="GE4" i="10" s="1"/>
  <c r="DH4" i="10"/>
  <c r="GF4" i="10" s="1"/>
  <c r="DI4" i="10"/>
  <c r="GG4" i="10" s="1"/>
  <c r="DJ4" i="10"/>
  <c r="DK4" i="10"/>
  <c r="GI4" i="10" s="1"/>
  <c r="DL4" i="10"/>
  <c r="GJ4" i="10" s="1"/>
  <c r="DM4" i="10"/>
  <c r="GK4" i="10" s="1"/>
  <c r="DN4" i="10"/>
  <c r="GL4" i="10" s="1"/>
  <c r="DO4" i="10"/>
  <c r="GM4" i="10" s="1"/>
  <c r="DP4" i="10"/>
  <c r="GN4" i="10" s="1"/>
  <c r="DQ4" i="10"/>
  <c r="GO4" i="10" s="1"/>
  <c r="DR4" i="10"/>
  <c r="GP4" i="10" s="1"/>
  <c r="DS4" i="10"/>
  <c r="GQ4" i="10" s="1"/>
  <c r="DT4" i="10"/>
  <c r="GR4" i="10" s="1"/>
  <c r="DU4" i="10"/>
  <c r="GS4" i="10" s="1"/>
  <c r="DV4" i="10"/>
  <c r="GT4" i="10" s="1"/>
  <c r="DW4" i="10"/>
  <c r="GU4" i="10" s="1"/>
  <c r="DX4" i="10"/>
  <c r="GV4" i="10" s="1"/>
  <c r="DY4" i="10"/>
  <c r="GW4" i="10" s="1"/>
  <c r="DZ4" i="10"/>
  <c r="GX4" i="10" s="1"/>
  <c r="EA4" i="10"/>
  <c r="GY4" i="10" s="1"/>
  <c r="EB4" i="10"/>
  <c r="EC4" i="10"/>
  <c r="HA4" i="10" s="1"/>
  <c r="ED4" i="10"/>
  <c r="HB4" i="10" s="1"/>
  <c r="EE4" i="10"/>
  <c r="HC4" i="10" s="1"/>
  <c r="EF4" i="10"/>
  <c r="EG4" i="10"/>
  <c r="EH4" i="10"/>
  <c r="HF4" i="10" s="1"/>
  <c r="EI4" i="10"/>
  <c r="HG4" i="10" s="1"/>
  <c r="EJ4" i="10"/>
  <c r="HH4" i="10" s="1"/>
  <c r="EK4" i="10"/>
  <c r="HI4" i="10" s="1"/>
  <c r="EL4" i="10"/>
  <c r="EM4" i="10"/>
  <c r="HK4" i="10" s="1"/>
  <c r="EN4" i="10"/>
  <c r="EO4" i="10"/>
  <c r="HM4" i="10" s="1"/>
  <c r="EP4" i="10"/>
  <c r="HN4" i="10" s="1"/>
  <c r="EQ4" i="10"/>
  <c r="HO4" i="10" s="1"/>
  <c r="ER4" i="10"/>
  <c r="HP4" i="10" s="1"/>
  <c r="ES4" i="10"/>
  <c r="HQ4" i="10" s="1"/>
  <c r="ET4" i="10"/>
  <c r="HR4" i="10" s="1"/>
  <c r="EU4" i="10"/>
  <c r="HS4" i="10" s="1"/>
  <c r="EV4" i="10"/>
  <c r="HT4" i="10" s="1"/>
  <c r="EW4" i="10"/>
  <c r="HU4" i="10" s="1"/>
  <c r="EX4" i="10"/>
  <c r="HV4" i="10" s="1"/>
  <c r="EY4" i="10"/>
  <c r="HW4" i="10" s="1"/>
  <c r="EZ4" i="10"/>
  <c r="HX4" i="10" s="1"/>
  <c r="FA4" i="10"/>
  <c r="HY4" i="10" s="1"/>
  <c r="FB4" i="10"/>
  <c r="HZ4" i="10" s="1"/>
  <c r="FC4" i="10"/>
  <c r="IA4" i="10" s="1"/>
  <c r="FD4" i="10"/>
  <c r="IB4" i="10" s="1"/>
  <c r="FE4" i="10"/>
  <c r="IC4" i="10" s="1"/>
  <c r="CH5" i="10"/>
  <c r="FF5" i="10" s="1"/>
  <c r="CI5" i="10"/>
  <c r="FG5" i="10" s="1"/>
  <c r="CJ5" i="10"/>
  <c r="CK5" i="10"/>
  <c r="FI5" i="10" s="1"/>
  <c r="CL5" i="10"/>
  <c r="FJ5" i="10" s="1"/>
  <c r="CM5" i="10"/>
  <c r="FK5" i="10" s="1"/>
  <c r="CN5" i="10"/>
  <c r="FL5" i="10" s="1"/>
  <c r="CO5" i="10"/>
  <c r="FM5" i="10" s="1"/>
  <c r="CP5" i="10"/>
  <c r="FN5" i="10" s="1"/>
  <c r="CQ5" i="10"/>
  <c r="CR5" i="10"/>
  <c r="FP5" i="10" s="1"/>
  <c r="CS5" i="10"/>
  <c r="FQ5" i="10" s="1"/>
  <c r="CT5" i="10"/>
  <c r="FR5" i="10" s="1"/>
  <c r="CU5" i="10"/>
  <c r="FS5" i="10" s="1"/>
  <c r="CV5" i="10"/>
  <c r="FT5" i="10" s="1"/>
  <c r="CW5" i="10"/>
  <c r="FU5" i="10" s="1"/>
  <c r="CX5" i="10"/>
  <c r="FV5" i="10" s="1"/>
  <c r="CY5" i="10"/>
  <c r="FW5" i="10" s="1"/>
  <c r="CZ5" i="10"/>
  <c r="FX5" i="10" s="1"/>
  <c r="DA5" i="10"/>
  <c r="FY5" i="10" s="1"/>
  <c r="DB5" i="10"/>
  <c r="FZ5" i="10" s="1"/>
  <c r="DC5" i="10"/>
  <c r="GA5" i="10" s="1"/>
  <c r="DD5" i="10"/>
  <c r="GB5" i="10" s="1"/>
  <c r="DE5" i="10"/>
  <c r="DF5" i="10"/>
  <c r="GD5" i="10" s="1"/>
  <c r="DG5" i="10"/>
  <c r="GE5" i="10" s="1"/>
  <c r="DH5" i="10"/>
  <c r="GF5" i="10" s="1"/>
  <c r="DI5" i="10"/>
  <c r="GG5" i="10" s="1"/>
  <c r="DJ5" i="10"/>
  <c r="DK5" i="10"/>
  <c r="GI5" i="10" s="1"/>
  <c r="DL5" i="10"/>
  <c r="GJ5" i="10" s="1"/>
  <c r="DM5" i="10"/>
  <c r="GK5" i="10" s="1"/>
  <c r="DN5" i="10"/>
  <c r="GL5" i="10" s="1"/>
  <c r="DO5" i="10"/>
  <c r="GM5" i="10" s="1"/>
  <c r="DP5" i="10"/>
  <c r="GN5" i="10" s="1"/>
  <c r="DQ5" i="10"/>
  <c r="GO5" i="10" s="1"/>
  <c r="DR5" i="10"/>
  <c r="GP5" i="10" s="1"/>
  <c r="DS5" i="10"/>
  <c r="GQ5" i="10" s="1"/>
  <c r="DT5" i="10"/>
  <c r="GR5" i="10" s="1"/>
  <c r="DU5" i="10"/>
  <c r="GS5" i="10" s="1"/>
  <c r="DV5" i="10"/>
  <c r="GT5" i="10" s="1"/>
  <c r="DW5" i="10"/>
  <c r="GU5" i="10" s="1"/>
  <c r="DX5" i="10"/>
  <c r="GV5" i="10" s="1"/>
  <c r="DY5" i="10"/>
  <c r="GW5" i="10" s="1"/>
  <c r="DZ5" i="10"/>
  <c r="GX5" i="10" s="1"/>
  <c r="EA5" i="10"/>
  <c r="GY5" i="10" s="1"/>
  <c r="EB5" i="10"/>
  <c r="EC5" i="10"/>
  <c r="HA5" i="10" s="1"/>
  <c r="ED5" i="10"/>
  <c r="HB5" i="10" s="1"/>
  <c r="EE5" i="10"/>
  <c r="HC5" i="10" s="1"/>
  <c r="EF5" i="10"/>
  <c r="EG5" i="10"/>
  <c r="EH5" i="10"/>
  <c r="HF5" i="10" s="1"/>
  <c r="EI5" i="10"/>
  <c r="HG5" i="10" s="1"/>
  <c r="EJ5" i="10"/>
  <c r="HH5" i="10" s="1"/>
  <c r="EK5" i="10"/>
  <c r="HI5" i="10" s="1"/>
  <c r="EL5" i="10"/>
  <c r="EM5" i="10"/>
  <c r="HK5" i="10" s="1"/>
  <c r="EN5" i="10"/>
  <c r="EO5" i="10"/>
  <c r="HM5" i="10" s="1"/>
  <c r="EP5" i="10"/>
  <c r="HN5" i="10" s="1"/>
  <c r="EQ5" i="10"/>
  <c r="HO5" i="10" s="1"/>
  <c r="ER5" i="10"/>
  <c r="HP5" i="10" s="1"/>
  <c r="ES5" i="10"/>
  <c r="HQ5" i="10" s="1"/>
  <c r="ET5" i="10"/>
  <c r="HR5" i="10" s="1"/>
  <c r="EU5" i="10"/>
  <c r="HS5" i="10" s="1"/>
  <c r="EV5" i="10"/>
  <c r="HT5" i="10" s="1"/>
  <c r="EW5" i="10"/>
  <c r="HU5" i="10" s="1"/>
  <c r="EX5" i="10"/>
  <c r="HV5" i="10" s="1"/>
  <c r="EY5" i="10"/>
  <c r="HW5" i="10" s="1"/>
  <c r="EZ5" i="10"/>
  <c r="HX5" i="10" s="1"/>
  <c r="FA5" i="10"/>
  <c r="HY5" i="10" s="1"/>
  <c r="FB5" i="10"/>
  <c r="HZ5" i="10" s="1"/>
  <c r="FC5" i="10"/>
  <c r="IA5" i="10" s="1"/>
  <c r="FD5" i="10"/>
  <c r="IB5" i="10" s="1"/>
  <c r="FE5" i="10"/>
  <c r="IC5" i="10" s="1"/>
  <c r="CH6" i="10"/>
  <c r="FF6" i="10" s="1"/>
  <c r="CI6" i="10"/>
  <c r="FG6" i="10" s="1"/>
  <c r="CJ6" i="10"/>
  <c r="CK6" i="10"/>
  <c r="FI6" i="10" s="1"/>
  <c r="CL6" i="10"/>
  <c r="FJ6" i="10" s="1"/>
  <c r="CM6" i="10"/>
  <c r="FK6" i="10" s="1"/>
  <c r="CN6" i="10"/>
  <c r="FL6" i="10" s="1"/>
  <c r="CO6" i="10"/>
  <c r="FM6" i="10" s="1"/>
  <c r="CP6" i="10"/>
  <c r="FN6" i="10" s="1"/>
  <c r="CQ6" i="10"/>
  <c r="CR6" i="10"/>
  <c r="FP6" i="10" s="1"/>
  <c r="CS6" i="10"/>
  <c r="FQ6" i="10" s="1"/>
  <c r="CT6" i="10"/>
  <c r="FR6" i="10" s="1"/>
  <c r="CU6" i="10"/>
  <c r="FS6" i="10" s="1"/>
  <c r="CV6" i="10"/>
  <c r="FT6" i="10" s="1"/>
  <c r="CW6" i="10"/>
  <c r="FU6" i="10" s="1"/>
  <c r="CX6" i="10"/>
  <c r="FV6" i="10" s="1"/>
  <c r="CY6" i="10"/>
  <c r="FW6" i="10" s="1"/>
  <c r="CZ6" i="10"/>
  <c r="FX6" i="10" s="1"/>
  <c r="DA6" i="10"/>
  <c r="FY6" i="10" s="1"/>
  <c r="DB6" i="10"/>
  <c r="FZ6" i="10" s="1"/>
  <c r="DC6" i="10"/>
  <c r="GA6" i="10" s="1"/>
  <c r="DD6" i="10"/>
  <c r="GB6" i="10" s="1"/>
  <c r="DE6" i="10"/>
  <c r="DF6" i="10"/>
  <c r="GD6" i="10" s="1"/>
  <c r="DG6" i="10"/>
  <c r="GE6" i="10" s="1"/>
  <c r="DH6" i="10"/>
  <c r="GF6" i="10" s="1"/>
  <c r="DI6" i="10"/>
  <c r="GG6" i="10" s="1"/>
  <c r="DJ6" i="10"/>
  <c r="DK6" i="10"/>
  <c r="GI6" i="10" s="1"/>
  <c r="DL6" i="10"/>
  <c r="GJ6" i="10" s="1"/>
  <c r="DM6" i="10"/>
  <c r="GK6" i="10" s="1"/>
  <c r="DN6" i="10"/>
  <c r="GL6" i="10" s="1"/>
  <c r="DO6" i="10"/>
  <c r="GM6" i="10" s="1"/>
  <c r="DP6" i="10"/>
  <c r="GN6" i="10" s="1"/>
  <c r="DQ6" i="10"/>
  <c r="GO6" i="10" s="1"/>
  <c r="DR6" i="10"/>
  <c r="GP6" i="10" s="1"/>
  <c r="DS6" i="10"/>
  <c r="GQ6" i="10" s="1"/>
  <c r="DT6" i="10"/>
  <c r="GR6" i="10" s="1"/>
  <c r="DU6" i="10"/>
  <c r="GS6" i="10" s="1"/>
  <c r="DV6" i="10"/>
  <c r="GT6" i="10" s="1"/>
  <c r="DW6" i="10"/>
  <c r="GU6" i="10" s="1"/>
  <c r="DX6" i="10"/>
  <c r="GV6" i="10" s="1"/>
  <c r="DY6" i="10"/>
  <c r="GW6" i="10" s="1"/>
  <c r="DZ6" i="10"/>
  <c r="GX6" i="10" s="1"/>
  <c r="EA6" i="10"/>
  <c r="GY6" i="10" s="1"/>
  <c r="EB6" i="10"/>
  <c r="EC6" i="10"/>
  <c r="HA6" i="10" s="1"/>
  <c r="ED6" i="10"/>
  <c r="HB6" i="10" s="1"/>
  <c r="EE6" i="10"/>
  <c r="HC6" i="10" s="1"/>
  <c r="EF6" i="10"/>
  <c r="EG6" i="10"/>
  <c r="EH6" i="10"/>
  <c r="HF6" i="10" s="1"/>
  <c r="EI6" i="10"/>
  <c r="HG6" i="10" s="1"/>
  <c r="EJ6" i="10"/>
  <c r="HH6" i="10" s="1"/>
  <c r="EK6" i="10"/>
  <c r="HI6" i="10" s="1"/>
  <c r="EL6" i="10"/>
  <c r="EM6" i="10"/>
  <c r="HK6" i="10" s="1"/>
  <c r="EN6" i="10"/>
  <c r="EO6" i="10"/>
  <c r="HM6" i="10" s="1"/>
  <c r="EP6" i="10"/>
  <c r="HN6" i="10" s="1"/>
  <c r="EQ6" i="10"/>
  <c r="HO6" i="10" s="1"/>
  <c r="ER6" i="10"/>
  <c r="HP6" i="10" s="1"/>
  <c r="ES6" i="10"/>
  <c r="HQ6" i="10" s="1"/>
  <c r="ET6" i="10"/>
  <c r="HR6" i="10" s="1"/>
  <c r="EU6" i="10"/>
  <c r="HS6" i="10" s="1"/>
  <c r="EV6" i="10"/>
  <c r="HT6" i="10" s="1"/>
  <c r="EW6" i="10"/>
  <c r="HU6" i="10" s="1"/>
  <c r="EX6" i="10"/>
  <c r="HV6" i="10" s="1"/>
  <c r="EY6" i="10"/>
  <c r="HW6" i="10" s="1"/>
  <c r="EZ6" i="10"/>
  <c r="HX6" i="10" s="1"/>
  <c r="FA6" i="10"/>
  <c r="HY6" i="10" s="1"/>
  <c r="FB6" i="10"/>
  <c r="HZ6" i="10" s="1"/>
  <c r="FC6" i="10"/>
  <c r="IA6" i="10" s="1"/>
  <c r="FD6" i="10"/>
  <c r="IB6" i="10" s="1"/>
  <c r="FE6" i="10"/>
  <c r="IC6" i="10" s="1"/>
  <c r="CH7" i="10"/>
  <c r="FF7" i="10" s="1"/>
  <c r="CI7" i="10"/>
  <c r="FG7" i="10" s="1"/>
  <c r="CJ7" i="10"/>
  <c r="CK7" i="10"/>
  <c r="FI7" i="10" s="1"/>
  <c r="CL7" i="10"/>
  <c r="FJ7" i="10" s="1"/>
  <c r="CM7" i="10"/>
  <c r="FK7" i="10" s="1"/>
  <c r="CN7" i="10"/>
  <c r="FL7" i="10" s="1"/>
  <c r="CO7" i="10"/>
  <c r="FM7" i="10" s="1"/>
  <c r="CP7" i="10"/>
  <c r="FN7" i="10" s="1"/>
  <c r="CQ7" i="10"/>
  <c r="CR7" i="10"/>
  <c r="FP7" i="10" s="1"/>
  <c r="CS7" i="10"/>
  <c r="FQ7" i="10" s="1"/>
  <c r="CT7" i="10"/>
  <c r="FR7" i="10" s="1"/>
  <c r="CU7" i="10"/>
  <c r="FS7" i="10" s="1"/>
  <c r="CV7" i="10"/>
  <c r="FT7" i="10" s="1"/>
  <c r="CW7" i="10"/>
  <c r="FU7" i="10" s="1"/>
  <c r="CX7" i="10"/>
  <c r="FV7" i="10" s="1"/>
  <c r="CY7" i="10"/>
  <c r="FW7" i="10" s="1"/>
  <c r="CZ7" i="10"/>
  <c r="FX7" i="10" s="1"/>
  <c r="DA7" i="10"/>
  <c r="FY7" i="10" s="1"/>
  <c r="DB7" i="10"/>
  <c r="FZ7" i="10" s="1"/>
  <c r="DC7" i="10"/>
  <c r="GA7" i="10" s="1"/>
  <c r="DD7" i="10"/>
  <c r="GB7" i="10" s="1"/>
  <c r="DE7" i="10"/>
  <c r="DF7" i="10"/>
  <c r="GD7" i="10" s="1"/>
  <c r="DG7" i="10"/>
  <c r="GE7" i="10" s="1"/>
  <c r="DH7" i="10"/>
  <c r="GF7" i="10" s="1"/>
  <c r="DI7" i="10"/>
  <c r="GG7" i="10" s="1"/>
  <c r="DJ7" i="10"/>
  <c r="DK7" i="10"/>
  <c r="GI7" i="10" s="1"/>
  <c r="DL7" i="10"/>
  <c r="GJ7" i="10" s="1"/>
  <c r="DM7" i="10"/>
  <c r="GK7" i="10" s="1"/>
  <c r="DN7" i="10"/>
  <c r="GL7" i="10" s="1"/>
  <c r="DO7" i="10"/>
  <c r="GM7" i="10" s="1"/>
  <c r="DP7" i="10"/>
  <c r="GN7" i="10" s="1"/>
  <c r="DQ7" i="10"/>
  <c r="GO7" i="10" s="1"/>
  <c r="DR7" i="10"/>
  <c r="GP7" i="10" s="1"/>
  <c r="DS7" i="10"/>
  <c r="GQ7" i="10" s="1"/>
  <c r="DT7" i="10"/>
  <c r="GR7" i="10" s="1"/>
  <c r="DU7" i="10"/>
  <c r="GS7" i="10" s="1"/>
  <c r="DV7" i="10"/>
  <c r="GT7" i="10" s="1"/>
  <c r="DW7" i="10"/>
  <c r="GU7" i="10" s="1"/>
  <c r="DX7" i="10"/>
  <c r="GV7" i="10" s="1"/>
  <c r="DY7" i="10"/>
  <c r="GW7" i="10" s="1"/>
  <c r="DZ7" i="10"/>
  <c r="GX7" i="10" s="1"/>
  <c r="EA7" i="10"/>
  <c r="GY7" i="10" s="1"/>
  <c r="EB7" i="10"/>
  <c r="EC7" i="10"/>
  <c r="HA7" i="10" s="1"/>
  <c r="ED7" i="10"/>
  <c r="HB7" i="10" s="1"/>
  <c r="EE7" i="10"/>
  <c r="HC7" i="10" s="1"/>
  <c r="EF7" i="10"/>
  <c r="EG7" i="10"/>
  <c r="EH7" i="10"/>
  <c r="HF7" i="10" s="1"/>
  <c r="EI7" i="10"/>
  <c r="HG7" i="10" s="1"/>
  <c r="EJ7" i="10"/>
  <c r="HH7" i="10" s="1"/>
  <c r="EK7" i="10"/>
  <c r="HI7" i="10" s="1"/>
  <c r="EL7" i="10"/>
  <c r="EM7" i="10"/>
  <c r="HK7" i="10" s="1"/>
  <c r="EN7" i="10"/>
  <c r="EO7" i="10"/>
  <c r="HM7" i="10" s="1"/>
  <c r="EP7" i="10"/>
  <c r="HN7" i="10" s="1"/>
  <c r="EQ7" i="10"/>
  <c r="HO7" i="10" s="1"/>
  <c r="ER7" i="10"/>
  <c r="HP7" i="10" s="1"/>
  <c r="ES7" i="10"/>
  <c r="HQ7" i="10" s="1"/>
  <c r="ET7" i="10"/>
  <c r="HR7" i="10" s="1"/>
  <c r="EU7" i="10"/>
  <c r="HS7" i="10" s="1"/>
  <c r="EV7" i="10"/>
  <c r="HT7" i="10" s="1"/>
  <c r="EW7" i="10"/>
  <c r="HU7" i="10" s="1"/>
  <c r="EX7" i="10"/>
  <c r="HV7" i="10" s="1"/>
  <c r="EY7" i="10"/>
  <c r="HW7" i="10" s="1"/>
  <c r="EZ7" i="10"/>
  <c r="HX7" i="10" s="1"/>
  <c r="FA7" i="10"/>
  <c r="HY7" i="10" s="1"/>
  <c r="FB7" i="10"/>
  <c r="HZ7" i="10" s="1"/>
  <c r="FC7" i="10"/>
  <c r="IA7" i="10" s="1"/>
  <c r="FD7" i="10"/>
  <c r="IB7" i="10" s="1"/>
  <c r="FE7" i="10"/>
  <c r="IC7" i="10" s="1"/>
  <c r="CH8" i="10"/>
  <c r="FF8" i="10" s="1"/>
  <c r="CI8" i="10"/>
  <c r="FG8" i="10" s="1"/>
  <c r="CJ8" i="10"/>
  <c r="CK8" i="10"/>
  <c r="FI8" i="10" s="1"/>
  <c r="CL8" i="10"/>
  <c r="FJ8" i="10" s="1"/>
  <c r="CM8" i="10"/>
  <c r="FK8" i="10" s="1"/>
  <c r="CN8" i="10"/>
  <c r="FL8" i="10" s="1"/>
  <c r="CO8" i="10"/>
  <c r="FM8" i="10" s="1"/>
  <c r="CP8" i="10"/>
  <c r="FN8" i="10" s="1"/>
  <c r="CQ8" i="10"/>
  <c r="CR8" i="10"/>
  <c r="FP8" i="10" s="1"/>
  <c r="CS8" i="10"/>
  <c r="FQ8" i="10" s="1"/>
  <c r="CT8" i="10"/>
  <c r="FR8" i="10" s="1"/>
  <c r="CU8" i="10"/>
  <c r="FS8" i="10" s="1"/>
  <c r="CV8" i="10"/>
  <c r="FT8" i="10" s="1"/>
  <c r="CW8" i="10"/>
  <c r="FU8" i="10" s="1"/>
  <c r="CX8" i="10"/>
  <c r="FV8" i="10" s="1"/>
  <c r="CY8" i="10"/>
  <c r="FW8" i="10" s="1"/>
  <c r="CZ8" i="10"/>
  <c r="FX8" i="10" s="1"/>
  <c r="DA8" i="10"/>
  <c r="FY8" i="10" s="1"/>
  <c r="DB8" i="10"/>
  <c r="FZ8" i="10" s="1"/>
  <c r="DC8" i="10"/>
  <c r="GA8" i="10" s="1"/>
  <c r="DD8" i="10"/>
  <c r="GB8" i="10" s="1"/>
  <c r="DE8" i="10"/>
  <c r="DF8" i="10"/>
  <c r="GD8" i="10" s="1"/>
  <c r="DG8" i="10"/>
  <c r="GE8" i="10" s="1"/>
  <c r="DH8" i="10"/>
  <c r="GF8" i="10" s="1"/>
  <c r="DI8" i="10"/>
  <c r="GG8" i="10" s="1"/>
  <c r="DJ8" i="10"/>
  <c r="DK8" i="10"/>
  <c r="GI8" i="10" s="1"/>
  <c r="DL8" i="10"/>
  <c r="GJ8" i="10" s="1"/>
  <c r="DM8" i="10"/>
  <c r="GK8" i="10" s="1"/>
  <c r="DN8" i="10"/>
  <c r="GL8" i="10" s="1"/>
  <c r="DO8" i="10"/>
  <c r="GM8" i="10" s="1"/>
  <c r="DP8" i="10"/>
  <c r="GN8" i="10" s="1"/>
  <c r="DQ8" i="10"/>
  <c r="GO8" i="10" s="1"/>
  <c r="DR8" i="10"/>
  <c r="GP8" i="10" s="1"/>
  <c r="DS8" i="10"/>
  <c r="GQ8" i="10" s="1"/>
  <c r="DT8" i="10"/>
  <c r="GR8" i="10" s="1"/>
  <c r="DU8" i="10"/>
  <c r="GS8" i="10" s="1"/>
  <c r="DV8" i="10"/>
  <c r="GT8" i="10" s="1"/>
  <c r="DW8" i="10"/>
  <c r="GU8" i="10" s="1"/>
  <c r="DX8" i="10"/>
  <c r="GV8" i="10" s="1"/>
  <c r="DY8" i="10"/>
  <c r="GW8" i="10" s="1"/>
  <c r="DZ8" i="10"/>
  <c r="GX8" i="10" s="1"/>
  <c r="EA8" i="10"/>
  <c r="GY8" i="10" s="1"/>
  <c r="EB8" i="10"/>
  <c r="EC8" i="10"/>
  <c r="HA8" i="10" s="1"/>
  <c r="ED8" i="10"/>
  <c r="HB8" i="10" s="1"/>
  <c r="EE8" i="10"/>
  <c r="HC8" i="10" s="1"/>
  <c r="EF8" i="10"/>
  <c r="EG8" i="10"/>
  <c r="EH8" i="10"/>
  <c r="HF8" i="10" s="1"/>
  <c r="EI8" i="10"/>
  <c r="HG8" i="10" s="1"/>
  <c r="EJ8" i="10"/>
  <c r="HH8" i="10" s="1"/>
  <c r="EK8" i="10"/>
  <c r="HI8" i="10" s="1"/>
  <c r="EL8" i="10"/>
  <c r="EM8" i="10"/>
  <c r="HK8" i="10" s="1"/>
  <c r="EN8" i="10"/>
  <c r="EO8" i="10"/>
  <c r="HM8" i="10" s="1"/>
  <c r="EP8" i="10"/>
  <c r="HN8" i="10" s="1"/>
  <c r="EQ8" i="10"/>
  <c r="HO8" i="10" s="1"/>
  <c r="ER8" i="10"/>
  <c r="HP8" i="10" s="1"/>
  <c r="ES8" i="10"/>
  <c r="HQ8" i="10" s="1"/>
  <c r="ET8" i="10"/>
  <c r="HR8" i="10" s="1"/>
  <c r="EU8" i="10"/>
  <c r="HS8" i="10" s="1"/>
  <c r="EV8" i="10"/>
  <c r="HT8" i="10" s="1"/>
  <c r="EW8" i="10"/>
  <c r="HU8" i="10" s="1"/>
  <c r="EX8" i="10"/>
  <c r="HV8" i="10" s="1"/>
  <c r="EY8" i="10"/>
  <c r="HW8" i="10" s="1"/>
  <c r="EZ8" i="10"/>
  <c r="HX8" i="10" s="1"/>
  <c r="FA8" i="10"/>
  <c r="HY8" i="10" s="1"/>
  <c r="FB8" i="10"/>
  <c r="HZ8" i="10" s="1"/>
  <c r="FC8" i="10"/>
  <c r="IA8" i="10" s="1"/>
  <c r="FD8" i="10"/>
  <c r="IB8" i="10" s="1"/>
  <c r="FE8" i="10"/>
  <c r="IC8" i="10" s="1"/>
  <c r="CH9" i="10"/>
  <c r="FF9" i="10" s="1"/>
  <c r="CI9" i="10"/>
  <c r="FG9" i="10" s="1"/>
  <c r="CJ9" i="10"/>
  <c r="CK9" i="10"/>
  <c r="FI9" i="10" s="1"/>
  <c r="CL9" i="10"/>
  <c r="FJ9" i="10" s="1"/>
  <c r="CM9" i="10"/>
  <c r="FK9" i="10" s="1"/>
  <c r="CN9" i="10"/>
  <c r="FL9" i="10" s="1"/>
  <c r="CO9" i="10"/>
  <c r="FM9" i="10" s="1"/>
  <c r="CP9" i="10"/>
  <c r="FN9" i="10" s="1"/>
  <c r="CQ9" i="10"/>
  <c r="CR9" i="10"/>
  <c r="FP9" i="10" s="1"/>
  <c r="CS9" i="10"/>
  <c r="FQ9" i="10" s="1"/>
  <c r="CT9" i="10"/>
  <c r="FR9" i="10" s="1"/>
  <c r="CU9" i="10"/>
  <c r="FS9" i="10" s="1"/>
  <c r="CV9" i="10"/>
  <c r="FT9" i="10" s="1"/>
  <c r="CW9" i="10"/>
  <c r="FU9" i="10" s="1"/>
  <c r="CX9" i="10"/>
  <c r="FV9" i="10" s="1"/>
  <c r="CY9" i="10"/>
  <c r="FW9" i="10" s="1"/>
  <c r="CZ9" i="10"/>
  <c r="FX9" i="10" s="1"/>
  <c r="DA9" i="10"/>
  <c r="FY9" i="10" s="1"/>
  <c r="DB9" i="10"/>
  <c r="FZ9" i="10" s="1"/>
  <c r="DC9" i="10"/>
  <c r="GA9" i="10" s="1"/>
  <c r="DD9" i="10"/>
  <c r="GB9" i="10" s="1"/>
  <c r="DE9" i="10"/>
  <c r="DF9" i="10"/>
  <c r="GD9" i="10" s="1"/>
  <c r="DG9" i="10"/>
  <c r="GE9" i="10" s="1"/>
  <c r="DH9" i="10"/>
  <c r="GF9" i="10" s="1"/>
  <c r="DI9" i="10"/>
  <c r="GG9" i="10" s="1"/>
  <c r="DJ9" i="10"/>
  <c r="DK9" i="10"/>
  <c r="GI9" i="10" s="1"/>
  <c r="DL9" i="10"/>
  <c r="GJ9" i="10" s="1"/>
  <c r="DM9" i="10"/>
  <c r="GK9" i="10" s="1"/>
  <c r="DN9" i="10"/>
  <c r="GL9" i="10" s="1"/>
  <c r="DO9" i="10"/>
  <c r="GM9" i="10" s="1"/>
  <c r="DP9" i="10"/>
  <c r="GN9" i="10" s="1"/>
  <c r="DQ9" i="10"/>
  <c r="GO9" i="10" s="1"/>
  <c r="DR9" i="10"/>
  <c r="GP9" i="10" s="1"/>
  <c r="DS9" i="10"/>
  <c r="GQ9" i="10" s="1"/>
  <c r="DT9" i="10"/>
  <c r="GR9" i="10" s="1"/>
  <c r="DU9" i="10"/>
  <c r="GS9" i="10" s="1"/>
  <c r="DV9" i="10"/>
  <c r="GT9" i="10" s="1"/>
  <c r="DW9" i="10"/>
  <c r="GU9" i="10" s="1"/>
  <c r="DX9" i="10"/>
  <c r="GV9" i="10" s="1"/>
  <c r="DY9" i="10"/>
  <c r="GW9" i="10" s="1"/>
  <c r="DZ9" i="10"/>
  <c r="GX9" i="10" s="1"/>
  <c r="EA9" i="10"/>
  <c r="GY9" i="10" s="1"/>
  <c r="EB9" i="10"/>
  <c r="EC9" i="10"/>
  <c r="HA9" i="10" s="1"/>
  <c r="ED9" i="10"/>
  <c r="HB9" i="10" s="1"/>
  <c r="EE9" i="10"/>
  <c r="HC9" i="10" s="1"/>
  <c r="EF9" i="10"/>
  <c r="EG9" i="10"/>
  <c r="EH9" i="10"/>
  <c r="HF9" i="10" s="1"/>
  <c r="EI9" i="10"/>
  <c r="HG9" i="10" s="1"/>
  <c r="EJ9" i="10"/>
  <c r="HH9" i="10" s="1"/>
  <c r="EK9" i="10"/>
  <c r="HI9" i="10" s="1"/>
  <c r="EL9" i="10"/>
  <c r="EM9" i="10"/>
  <c r="HK9" i="10" s="1"/>
  <c r="EN9" i="10"/>
  <c r="EO9" i="10"/>
  <c r="HM9" i="10" s="1"/>
  <c r="EP9" i="10"/>
  <c r="HN9" i="10" s="1"/>
  <c r="EQ9" i="10"/>
  <c r="HO9" i="10" s="1"/>
  <c r="ER9" i="10"/>
  <c r="HP9" i="10" s="1"/>
  <c r="ES9" i="10"/>
  <c r="HQ9" i="10" s="1"/>
  <c r="ET9" i="10"/>
  <c r="HR9" i="10" s="1"/>
  <c r="EU9" i="10"/>
  <c r="HS9" i="10" s="1"/>
  <c r="EV9" i="10"/>
  <c r="HT9" i="10" s="1"/>
  <c r="EW9" i="10"/>
  <c r="HU9" i="10" s="1"/>
  <c r="EX9" i="10"/>
  <c r="HV9" i="10" s="1"/>
  <c r="EY9" i="10"/>
  <c r="HW9" i="10" s="1"/>
  <c r="EZ9" i="10"/>
  <c r="HX9" i="10" s="1"/>
  <c r="FA9" i="10"/>
  <c r="HY9" i="10" s="1"/>
  <c r="FB9" i="10"/>
  <c r="HZ9" i="10" s="1"/>
  <c r="FC9" i="10"/>
  <c r="IA9" i="10" s="1"/>
  <c r="FD9" i="10"/>
  <c r="IB9" i="10" s="1"/>
  <c r="FE9" i="10"/>
  <c r="IC9" i="10" s="1"/>
  <c r="CH10" i="10"/>
  <c r="FF10" i="10" s="1"/>
  <c r="CI10" i="10"/>
  <c r="FG10" i="10" s="1"/>
  <c r="CJ10" i="10"/>
  <c r="CK10" i="10"/>
  <c r="FI10" i="10" s="1"/>
  <c r="CL10" i="10"/>
  <c r="FJ10" i="10" s="1"/>
  <c r="CM10" i="10"/>
  <c r="FK10" i="10" s="1"/>
  <c r="CN10" i="10"/>
  <c r="FL10" i="10" s="1"/>
  <c r="CO10" i="10"/>
  <c r="FM10" i="10" s="1"/>
  <c r="CP10" i="10"/>
  <c r="FN10" i="10" s="1"/>
  <c r="CQ10" i="10"/>
  <c r="CR10" i="10"/>
  <c r="FP10" i="10" s="1"/>
  <c r="CS10" i="10"/>
  <c r="FQ10" i="10" s="1"/>
  <c r="CT10" i="10"/>
  <c r="FR10" i="10" s="1"/>
  <c r="CU10" i="10"/>
  <c r="FS10" i="10" s="1"/>
  <c r="CV10" i="10"/>
  <c r="FT10" i="10" s="1"/>
  <c r="CW10" i="10"/>
  <c r="FU10" i="10" s="1"/>
  <c r="CX10" i="10"/>
  <c r="FV10" i="10" s="1"/>
  <c r="CY10" i="10"/>
  <c r="FW10" i="10" s="1"/>
  <c r="CZ10" i="10"/>
  <c r="FX10" i="10" s="1"/>
  <c r="DA10" i="10"/>
  <c r="FY10" i="10" s="1"/>
  <c r="DB10" i="10"/>
  <c r="FZ10" i="10" s="1"/>
  <c r="DC10" i="10"/>
  <c r="GA10" i="10" s="1"/>
  <c r="DD10" i="10"/>
  <c r="GB10" i="10" s="1"/>
  <c r="DE10" i="10"/>
  <c r="DF10" i="10"/>
  <c r="GD10" i="10" s="1"/>
  <c r="DG10" i="10"/>
  <c r="GE10" i="10" s="1"/>
  <c r="DH10" i="10"/>
  <c r="GF10" i="10" s="1"/>
  <c r="DI10" i="10"/>
  <c r="GG10" i="10" s="1"/>
  <c r="DJ10" i="10"/>
  <c r="DK10" i="10"/>
  <c r="GI10" i="10" s="1"/>
  <c r="DL10" i="10"/>
  <c r="GJ10" i="10" s="1"/>
  <c r="DM10" i="10"/>
  <c r="GK10" i="10" s="1"/>
  <c r="DN10" i="10"/>
  <c r="GL10" i="10" s="1"/>
  <c r="DO10" i="10"/>
  <c r="GM10" i="10" s="1"/>
  <c r="DP10" i="10"/>
  <c r="GN10" i="10" s="1"/>
  <c r="DQ10" i="10"/>
  <c r="GO10" i="10" s="1"/>
  <c r="DR10" i="10"/>
  <c r="GP10" i="10" s="1"/>
  <c r="DS10" i="10"/>
  <c r="GQ10" i="10" s="1"/>
  <c r="DT10" i="10"/>
  <c r="GR10" i="10" s="1"/>
  <c r="DU10" i="10"/>
  <c r="GS10" i="10" s="1"/>
  <c r="DV10" i="10"/>
  <c r="GT10" i="10" s="1"/>
  <c r="DW10" i="10"/>
  <c r="GU10" i="10" s="1"/>
  <c r="DX10" i="10"/>
  <c r="GV10" i="10" s="1"/>
  <c r="DY10" i="10"/>
  <c r="GW10" i="10" s="1"/>
  <c r="DZ10" i="10"/>
  <c r="GX10" i="10" s="1"/>
  <c r="EA10" i="10"/>
  <c r="GY10" i="10" s="1"/>
  <c r="EB10" i="10"/>
  <c r="EC10" i="10"/>
  <c r="HA10" i="10" s="1"/>
  <c r="ED10" i="10"/>
  <c r="HB10" i="10" s="1"/>
  <c r="EE10" i="10"/>
  <c r="HC10" i="10" s="1"/>
  <c r="EF10" i="10"/>
  <c r="EG10" i="10"/>
  <c r="EH10" i="10"/>
  <c r="HF10" i="10" s="1"/>
  <c r="EI10" i="10"/>
  <c r="HG10" i="10" s="1"/>
  <c r="EJ10" i="10"/>
  <c r="HH10" i="10" s="1"/>
  <c r="EK10" i="10"/>
  <c r="HI10" i="10" s="1"/>
  <c r="EL10" i="10"/>
  <c r="EM10" i="10"/>
  <c r="HK10" i="10" s="1"/>
  <c r="EN10" i="10"/>
  <c r="EO10" i="10"/>
  <c r="HM10" i="10" s="1"/>
  <c r="EP10" i="10"/>
  <c r="HN10" i="10" s="1"/>
  <c r="EQ10" i="10"/>
  <c r="HO10" i="10" s="1"/>
  <c r="ER10" i="10"/>
  <c r="HP10" i="10" s="1"/>
  <c r="ES10" i="10"/>
  <c r="HQ10" i="10" s="1"/>
  <c r="ET10" i="10"/>
  <c r="HR10" i="10" s="1"/>
  <c r="EU10" i="10"/>
  <c r="HS10" i="10" s="1"/>
  <c r="EV10" i="10"/>
  <c r="HT10" i="10" s="1"/>
  <c r="EW10" i="10"/>
  <c r="HU10" i="10" s="1"/>
  <c r="EX10" i="10"/>
  <c r="HV10" i="10" s="1"/>
  <c r="EY10" i="10"/>
  <c r="HW10" i="10" s="1"/>
  <c r="EZ10" i="10"/>
  <c r="HX10" i="10" s="1"/>
  <c r="FA10" i="10"/>
  <c r="HY10" i="10" s="1"/>
  <c r="FB10" i="10"/>
  <c r="HZ10" i="10" s="1"/>
  <c r="FC10" i="10"/>
  <c r="IA10" i="10" s="1"/>
  <c r="FD10" i="10"/>
  <c r="IB10" i="10" s="1"/>
  <c r="FE10" i="10"/>
  <c r="IC10" i="10" s="1"/>
  <c r="CH11" i="10"/>
  <c r="FF11" i="10" s="1"/>
  <c r="CI11" i="10"/>
  <c r="FG11" i="10" s="1"/>
  <c r="CJ11" i="10"/>
  <c r="CK11" i="10"/>
  <c r="FI11" i="10" s="1"/>
  <c r="CL11" i="10"/>
  <c r="FJ11" i="10" s="1"/>
  <c r="CM11" i="10"/>
  <c r="FK11" i="10" s="1"/>
  <c r="CN11" i="10"/>
  <c r="FL11" i="10" s="1"/>
  <c r="CO11" i="10"/>
  <c r="FM11" i="10" s="1"/>
  <c r="CP11" i="10"/>
  <c r="FN11" i="10" s="1"/>
  <c r="CQ11" i="10"/>
  <c r="CR11" i="10"/>
  <c r="FP11" i="10" s="1"/>
  <c r="CS11" i="10"/>
  <c r="FQ11" i="10" s="1"/>
  <c r="CT11" i="10"/>
  <c r="FR11" i="10" s="1"/>
  <c r="CU11" i="10"/>
  <c r="FS11" i="10" s="1"/>
  <c r="CV11" i="10"/>
  <c r="FT11" i="10" s="1"/>
  <c r="CW11" i="10"/>
  <c r="FU11" i="10" s="1"/>
  <c r="CX11" i="10"/>
  <c r="FV11" i="10" s="1"/>
  <c r="CY11" i="10"/>
  <c r="FW11" i="10" s="1"/>
  <c r="CZ11" i="10"/>
  <c r="FX11" i="10" s="1"/>
  <c r="DA11" i="10"/>
  <c r="FY11" i="10" s="1"/>
  <c r="DB11" i="10"/>
  <c r="FZ11" i="10" s="1"/>
  <c r="DC11" i="10"/>
  <c r="GA11" i="10" s="1"/>
  <c r="DD11" i="10"/>
  <c r="GB11" i="10" s="1"/>
  <c r="DE11" i="10"/>
  <c r="DF11" i="10"/>
  <c r="GD11" i="10" s="1"/>
  <c r="DG11" i="10"/>
  <c r="GE11" i="10" s="1"/>
  <c r="DH11" i="10"/>
  <c r="GF11" i="10" s="1"/>
  <c r="DI11" i="10"/>
  <c r="GG11" i="10" s="1"/>
  <c r="DJ11" i="10"/>
  <c r="DK11" i="10"/>
  <c r="GI11" i="10" s="1"/>
  <c r="DL11" i="10"/>
  <c r="GJ11" i="10" s="1"/>
  <c r="DM11" i="10"/>
  <c r="GK11" i="10" s="1"/>
  <c r="DN11" i="10"/>
  <c r="GL11" i="10" s="1"/>
  <c r="DO11" i="10"/>
  <c r="GM11" i="10" s="1"/>
  <c r="DP11" i="10"/>
  <c r="GN11" i="10" s="1"/>
  <c r="DQ11" i="10"/>
  <c r="GO11" i="10" s="1"/>
  <c r="DR11" i="10"/>
  <c r="GP11" i="10" s="1"/>
  <c r="DS11" i="10"/>
  <c r="GQ11" i="10" s="1"/>
  <c r="DT11" i="10"/>
  <c r="GR11" i="10" s="1"/>
  <c r="DU11" i="10"/>
  <c r="GS11" i="10" s="1"/>
  <c r="DV11" i="10"/>
  <c r="GT11" i="10" s="1"/>
  <c r="DW11" i="10"/>
  <c r="GU11" i="10" s="1"/>
  <c r="DX11" i="10"/>
  <c r="GV11" i="10" s="1"/>
  <c r="DY11" i="10"/>
  <c r="GW11" i="10" s="1"/>
  <c r="DZ11" i="10"/>
  <c r="GX11" i="10" s="1"/>
  <c r="EA11" i="10"/>
  <c r="GY11" i="10" s="1"/>
  <c r="EB11" i="10"/>
  <c r="EC11" i="10"/>
  <c r="HA11" i="10" s="1"/>
  <c r="ED11" i="10"/>
  <c r="HB11" i="10" s="1"/>
  <c r="EE11" i="10"/>
  <c r="HC11" i="10" s="1"/>
  <c r="EF11" i="10"/>
  <c r="EG11" i="10"/>
  <c r="EH11" i="10"/>
  <c r="HF11" i="10" s="1"/>
  <c r="EI11" i="10"/>
  <c r="HG11" i="10" s="1"/>
  <c r="EJ11" i="10"/>
  <c r="HH11" i="10" s="1"/>
  <c r="EK11" i="10"/>
  <c r="HI11" i="10" s="1"/>
  <c r="EL11" i="10"/>
  <c r="EM11" i="10"/>
  <c r="HK11" i="10" s="1"/>
  <c r="EN11" i="10"/>
  <c r="EO11" i="10"/>
  <c r="HM11" i="10" s="1"/>
  <c r="EP11" i="10"/>
  <c r="HN11" i="10" s="1"/>
  <c r="EQ11" i="10"/>
  <c r="HO11" i="10" s="1"/>
  <c r="ER11" i="10"/>
  <c r="HP11" i="10" s="1"/>
  <c r="ES11" i="10"/>
  <c r="HQ11" i="10" s="1"/>
  <c r="ET11" i="10"/>
  <c r="HR11" i="10" s="1"/>
  <c r="EU11" i="10"/>
  <c r="HS11" i="10" s="1"/>
  <c r="EV11" i="10"/>
  <c r="HT11" i="10" s="1"/>
  <c r="EW11" i="10"/>
  <c r="HU11" i="10" s="1"/>
  <c r="EX11" i="10"/>
  <c r="HV11" i="10" s="1"/>
  <c r="EY11" i="10"/>
  <c r="HW11" i="10" s="1"/>
  <c r="EZ11" i="10"/>
  <c r="HX11" i="10" s="1"/>
  <c r="FA11" i="10"/>
  <c r="HY11" i="10" s="1"/>
  <c r="FB11" i="10"/>
  <c r="HZ11" i="10" s="1"/>
  <c r="FC11" i="10"/>
  <c r="IA11" i="10" s="1"/>
  <c r="FD11" i="10"/>
  <c r="IB11" i="10" s="1"/>
  <c r="FE11" i="10"/>
  <c r="IC11" i="10" s="1"/>
  <c r="CH12" i="10"/>
  <c r="FF12" i="10" s="1"/>
  <c r="CI12" i="10"/>
  <c r="FG12" i="10" s="1"/>
  <c r="CJ12" i="10"/>
  <c r="CK12" i="10"/>
  <c r="FI12" i="10" s="1"/>
  <c r="CL12" i="10"/>
  <c r="FJ12" i="10" s="1"/>
  <c r="CM12" i="10"/>
  <c r="FK12" i="10" s="1"/>
  <c r="CN12" i="10"/>
  <c r="FL12" i="10" s="1"/>
  <c r="CO12" i="10"/>
  <c r="FM12" i="10" s="1"/>
  <c r="CP12" i="10"/>
  <c r="FN12" i="10" s="1"/>
  <c r="CQ12" i="10"/>
  <c r="CR12" i="10"/>
  <c r="FP12" i="10" s="1"/>
  <c r="CS12" i="10"/>
  <c r="FQ12" i="10" s="1"/>
  <c r="CT12" i="10"/>
  <c r="FR12" i="10" s="1"/>
  <c r="CU12" i="10"/>
  <c r="FS12" i="10" s="1"/>
  <c r="CV12" i="10"/>
  <c r="FT12" i="10" s="1"/>
  <c r="CW12" i="10"/>
  <c r="FU12" i="10" s="1"/>
  <c r="CX12" i="10"/>
  <c r="FV12" i="10" s="1"/>
  <c r="CY12" i="10"/>
  <c r="FW12" i="10" s="1"/>
  <c r="CZ12" i="10"/>
  <c r="FX12" i="10" s="1"/>
  <c r="DA12" i="10"/>
  <c r="FY12" i="10" s="1"/>
  <c r="DB12" i="10"/>
  <c r="FZ12" i="10" s="1"/>
  <c r="DC12" i="10"/>
  <c r="GA12" i="10" s="1"/>
  <c r="DD12" i="10"/>
  <c r="GB12" i="10" s="1"/>
  <c r="DE12" i="10"/>
  <c r="DF12" i="10"/>
  <c r="GD12" i="10" s="1"/>
  <c r="DG12" i="10"/>
  <c r="GE12" i="10" s="1"/>
  <c r="DH12" i="10"/>
  <c r="GF12" i="10" s="1"/>
  <c r="DI12" i="10"/>
  <c r="GG12" i="10" s="1"/>
  <c r="DJ12" i="10"/>
  <c r="DK12" i="10"/>
  <c r="GI12" i="10" s="1"/>
  <c r="DL12" i="10"/>
  <c r="GJ12" i="10" s="1"/>
  <c r="DM12" i="10"/>
  <c r="GK12" i="10" s="1"/>
  <c r="DN12" i="10"/>
  <c r="GL12" i="10" s="1"/>
  <c r="DO12" i="10"/>
  <c r="GM12" i="10" s="1"/>
  <c r="DP12" i="10"/>
  <c r="GN12" i="10" s="1"/>
  <c r="DQ12" i="10"/>
  <c r="GO12" i="10" s="1"/>
  <c r="DR12" i="10"/>
  <c r="GP12" i="10" s="1"/>
  <c r="DS12" i="10"/>
  <c r="GQ12" i="10" s="1"/>
  <c r="DT12" i="10"/>
  <c r="GR12" i="10" s="1"/>
  <c r="DU12" i="10"/>
  <c r="GS12" i="10" s="1"/>
  <c r="DV12" i="10"/>
  <c r="GT12" i="10" s="1"/>
  <c r="DW12" i="10"/>
  <c r="GU12" i="10" s="1"/>
  <c r="DX12" i="10"/>
  <c r="GV12" i="10" s="1"/>
  <c r="DY12" i="10"/>
  <c r="GW12" i="10" s="1"/>
  <c r="DZ12" i="10"/>
  <c r="GX12" i="10" s="1"/>
  <c r="EA12" i="10"/>
  <c r="GY12" i="10" s="1"/>
  <c r="EB12" i="10"/>
  <c r="EC12" i="10"/>
  <c r="HA12" i="10" s="1"/>
  <c r="ED12" i="10"/>
  <c r="HB12" i="10" s="1"/>
  <c r="EE12" i="10"/>
  <c r="HC12" i="10" s="1"/>
  <c r="EF12" i="10"/>
  <c r="EG12" i="10"/>
  <c r="EH12" i="10"/>
  <c r="HF12" i="10" s="1"/>
  <c r="EI12" i="10"/>
  <c r="HG12" i="10" s="1"/>
  <c r="EJ12" i="10"/>
  <c r="HH12" i="10" s="1"/>
  <c r="EK12" i="10"/>
  <c r="HI12" i="10" s="1"/>
  <c r="EL12" i="10"/>
  <c r="EM12" i="10"/>
  <c r="HK12" i="10" s="1"/>
  <c r="EN12" i="10"/>
  <c r="EO12" i="10"/>
  <c r="HM12" i="10" s="1"/>
  <c r="EP12" i="10"/>
  <c r="HN12" i="10" s="1"/>
  <c r="EQ12" i="10"/>
  <c r="HO12" i="10" s="1"/>
  <c r="ER12" i="10"/>
  <c r="HP12" i="10" s="1"/>
  <c r="ES12" i="10"/>
  <c r="HQ12" i="10" s="1"/>
  <c r="ET12" i="10"/>
  <c r="HR12" i="10" s="1"/>
  <c r="EU12" i="10"/>
  <c r="HS12" i="10" s="1"/>
  <c r="EV12" i="10"/>
  <c r="HT12" i="10" s="1"/>
  <c r="EW12" i="10"/>
  <c r="HU12" i="10" s="1"/>
  <c r="EX12" i="10"/>
  <c r="HV12" i="10" s="1"/>
  <c r="EY12" i="10"/>
  <c r="HW12" i="10" s="1"/>
  <c r="EZ12" i="10"/>
  <c r="HX12" i="10" s="1"/>
  <c r="FA12" i="10"/>
  <c r="HY12" i="10" s="1"/>
  <c r="FB12" i="10"/>
  <c r="HZ12" i="10" s="1"/>
  <c r="FC12" i="10"/>
  <c r="IA12" i="10" s="1"/>
  <c r="FD12" i="10"/>
  <c r="IB12" i="10" s="1"/>
  <c r="FE12" i="10"/>
  <c r="IC12" i="10" s="1"/>
  <c r="CH13" i="10"/>
  <c r="FF13" i="10" s="1"/>
  <c r="CI13" i="10"/>
  <c r="FG13" i="10" s="1"/>
  <c r="CJ13" i="10"/>
  <c r="CK13" i="10"/>
  <c r="FI13" i="10" s="1"/>
  <c r="CL13" i="10"/>
  <c r="FJ13" i="10" s="1"/>
  <c r="CM13" i="10"/>
  <c r="FK13" i="10" s="1"/>
  <c r="CN13" i="10"/>
  <c r="FL13" i="10" s="1"/>
  <c r="CO13" i="10"/>
  <c r="FM13" i="10" s="1"/>
  <c r="CP13" i="10"/>
  <c r="FN13" i="10" s="1"/>
  <c r="CQ13" i="10"/>
  <c r="CR13" i="10"/>
  <c r="FP13" i="10" s="1"/>
  <c r="CS13" i="10"/>
  <c r="FQ13" i="10" s="1"/>
  <c r="CT13" i="10"/>
  <c r="FR13" i="10" s="1"/>
  <c r="CU13" i="10"/>
  <c r="FS13" i="10" s="1"/>
  <c r="CV13" i="10"/>
  <c r="FT13" i="10" s="1"/>
  <c r="CW13" i="10"/>
  <c r="FU13" i="10" s="1"/>
  <c r="CX13" i="10"/>
  <c r="FV13" i="10" s="1"/>
  <c r="CY13" i="10"/>
  <c r="FW13" i="10" s="1"/>
  <c r="CZ13" i="10"/>
  <c r="FX13" i="10" s="1"/>
  <c r="DA13" i="10"/>
  <c r="FY13" i="10" s="1"/>
  <c r="DB13" i="10"/>
  <c r="FZ13" i="10" s="1"/>
  <c r="DC13" i="10"/>
  <c r="GA13" i="10" s="1"/>
  <c r="DD13" i="10"/>
  <c r="GB13" i="10" s="1"/>
  <c r="DE13" i="10"/>
  <c r="DF13" i="10"/>
  <c r="GD13" i="10" s="1"/>
  <c r="DG13" i="10"/>
  <c r="GE13" i="10" s="1"/>
  <c r="DH13" i="10"/>
  <c r="GF13" i="10" s="1"/>
  <c r="DI13" i="10"/>
  <c r="GG13" i="10" s="1"/>
  <c r="DJ13" i="10"/>
  <c r="DK13" i="10"/>
  <c r="GI13" i="10" s="1"/>
  <c r="DL13" i="10"/>
  <c r="GJ13" i="10" s="1"/>
  <c r="DM13" i="10"/>
  <c r="GK13" i="10" s="1"/>
  <c r="DN13" i="10"/>
  <c r="GL13" i="10" s="1"/>
  <c r="DO13" i="10"/>
  <c r="GM13" i="10" s="1"/>
  <c r="DP13" i="10"/>
  <c r="GN13" i="10" s="1"/>
  <c r="DQ13" i="10"/>
  <c r="GO13" i="10" s="1"/>
  <c r="DR13" i="10"/>
  <c r="GP13" i="10" s="1"/>
  <c r="DS13" i="10"/>
  <c r="GQ13" i="10" s="1"/>
  <c r="DT13" i="10"/>
  <c r="GR13" i="10" s="1"/>
  <c r="DU13" i="10"/>
  <c r="GS13" i="10" s="1"/>
  <c r="DV13" i="10"/>
  <c r="GT13" i="10" s="1"/>
  <c r="DW13" i="10"/>
  <c r="GU13" i="10" s="1"/>
  <c r="DX13" i="10"/>
  <c r="GV13" i="10" s="1"/>
  <c r="DY13" i="10"/>
  <c r="GW13" i="10" s="1"/>
  <c r="DZ13" i="10"/>
  <c r="GX13" i="10" s="1"/>
  <c r="EA13" i="10"/>
  <c r="GY13" i="10" s="1"/>
  <c r="EB13" i="10"/>
  <c r="EC13" i="10"/>
  <c r="HA13" i="10" s="1"/>
  <c r="ED13" i="10"/>
  <c r="HB13" i="10" s="1"/>
  <c r="EE13" i="10"/>
  <c r="HC13" i="10" s="1"/>
  <c r="EF13" i="10"/>
  <c r="EG13" i="10"/>
  <c r="EH13" i="10"/>
  <c r="HF13" i="10" s="1"/>
  <c r="EI13" i="10"/>
  <c r="HG13" i="10" s="1"/>
  <c r="EJ13" i="10"/>
  <c r="HH13" i="10" s="1"/>
  <c r="EK13" i="10"/>
  <c r="HI13" i="10" s="1"/>
  <c r="EL13" i="10"/>
  <c r="EM13" i="10"/>
  <c r="HK13" i="10" s="1"/>
  <c r="EN13" i="10"/>
  <c r="EO13" i="10"/>
  <c r="HM13" i="10" s="1"/>
  <c r="EP13" i="10"/>
  <c r="HN13" i="10" s="1"/>
  <c r="EQ13" i="10"/>
  <c r="HO13" i="10" s="1"/>
  <c r="ER13" i="10"/>
  <c r="HP13" i="10" s="1"/>
  <c r="ES13" i="10"/>
  <c r="HQ13" i="10" s="1"/>
  <c r="ET13" i="10"/>
  <c r="HR13" i="10" s="1"/>
  <c r="EU13" i="10"/>
  <c r="HS13" i="10" s="1"/>
  <c r="EV13" i="10"/>
  <c r="HT13" i="10" s="1"/>
  <c r="EW13" i="10"/>
  <c r="HU13" i="10" s="1"/>
  <c r="EX13" i="10"/>
  <c r="HV13" i="10" s="1"/>
  <c r="EY13" i="10"/>
  <c r="HW13" i="10" s="1"/>
  <c r="EZ13" i="10"/>
  <c r="HX13" i="10" s="1"/>
  <c r="FA13" i="10"/>
  <c r="HY13" i="10" s="1"/>
  <c r="FB13" i="10"/>
  <c r="HZ13" i="10" s="1"/>
  <c r="FC13" i="10"/>
  <c r="IA13" i="10" s="1"/>
  <c r="FD13" i="10"/>
  <c r="IB13" i="10" s="1"/>
  <c r="FE13" i="10"/>
  <c r="IC13" i="10" s="1"/>
  <c r="CH14" i="10"/>
  <c r="FF14" i="10" s="1"/>
  <c r="CI14" i="10"/>
  <c r="FG14" i="10" s="1"/>
  <c r="CJ14" i="10"/>
  <c r="CK14" i="10"/>
  <c r="FI14" i="10" s="1"/>
  <c r="CL14" i="10"/>
  <c r="FJ14" i="10" s="1"/>
  <c r="CM14" i="10"/>
  <c r="FK14" i="10" s="1"/>
  <c r="CN14" i="10"/>
  <c r="FL14" i="10" s="1"/>
  <c r="CO14" i="10"/>
  <c r="FM14" i="10" s="1"/>
  <c r="CP14" i="10"/>
  <c r="FN14" i="10" s="1"/>
  <c r="CQ14" i="10"/>
  <c r="CR14" i="10"/>
  <c r="FP14" i="10" s="1"/>
  <c r="CS14" i="10"/>
  <c r="FQ14" i="10" s="1"/>
  <c r="CT14" i="10"/>
  <c r="FR14" i="10" s="1"/>
  <c r="CU14" i="10"/>
  <c r="FS14" i="10" s="1"/>
  <c r="CV14" i="10"/>
  <c r="FT14" i="10" s="1"/>
  <c r="CW14" i="10"/>
  <c r="FU14" i="10" s="1"/>
  <c r="CX14" i="10"/>
  <c r="FV14" i="10" s="1"/>
  <c r="CY14" i="10"/>
  <c r="FW14" i="10" s="1"/>
  <c r="CZ14" i="10"/>
  <c r="FX14" i="10" s="1"/>
  <c r="DA14" i="10"/>
  <c r="FY14" i="10" s="1"/>
  <c r="DB14" i="10"/>
  <c r="FZ14" i="10" s="1"/>
  <c r="DC14" i="10"/>
  <c r="GA14" i="10" s="1"/>
  <c r="DD14" i="10"/>
  <c r="GB14" i="10" s="1"/>
  <c r="DE14" i="10"/>
  <c r="DF14" i="10"/>
  <c r="GD14" i="10" s="1"/>
  <c r="DG14" i="10"/>
  <c r="GE14" i="10" s="1"/>
  <c r="DH14" i="10"/>
  <c r="GF14" i="10" s="1"/>
  <c r="DI14" i="10"/>
  <c r="GG14" i="10" s="1"/>
  <c r="DJ14" i="10"/>
  <c r="DK14" i="10"/>
  <c r="GI14" i="10" s="1"/>
  <c r="DL14" i="10"/>
  <c r="GJ14" i="10" s="1"/>
  <c r="DM14" i="10"/>
  <c r="GK14" i="10" s="1"/>
  <c r="DN14" i="10"/>
  <c r="GL14" i="10" s="1"/>
  <c r="DO14" i="10"/>
  <c r="GM14" i="10" s="1"/>
  <c r="DP14" i="10"/>
  <c r="GN14" i="10" s="1"/>
  <c r="DQ14" i="10"/>
  <c r="GO14" i="10" s="1"/>
  <c r="DR14" i="10"/>
  <c r="GP14" i="10" s="1"/>
  <c r="DS14" i="10"/>
  <c r="GQ14" i="10" s="1"/>
  <c r="DT14" i="10"/>
  <c r="GR14" i="10" s="1"/>
  <c r="DU14" i="10"/>
  <c r="GS14" i="10" s="1"/>
  <c r="DV14" i="10"/>
  <c r="GT14" i="10" s="1"/>
  <c r="DW14" i="10"/>
  <c r="GU14" i="10" s="1"/>
  <c r="DX14" i="10"/>
  <c r="GV14" i="10" s="1"/>
  <c r="DY14" i="10"/>
  <c r="GW14" i="10" s="1"/>
  <c r="DZ14" i="10"/>
  <c r="GX14" i="10" s="1"/>
  <c r="EA14" i="10"/>
  <c r="GY14" i="10" s="1"/>
  <c r="EB14" i="10"/>
  <c r="EC14" i="10"/>
  <c r="HA14" i="10" s="1"/>
  <c r="ED14" i="10"/>
  <c r="HB14" i="10" s="1"/>
  <c r="EE14" i="10"/>
  <c r="HC14" i="10" s="1"/>
  <c r="EF14" i="10"/>
  <c r="EG14" i="10"/>
  <c r="EH14" i="10"/>
  <c r="HF14" i="10" s="1"/>
  <c r="EI14" i="10"/>
  <c r="HG14" i="10" s="1"/>
  <c r="EJ14" i="10"/>
  <c r="HH14" i="10" s="1"/>
  <c r="EK14" i="10"/>
  <c r="HI14" i="10" s="1"/>
  <c r="EL14" i="10"/>
  <c r="EM14" i="10"/>
  <c r="HK14" i="10" s="1"/>
  <c r="EN14" i="10"/>
  <c r="EO14" i="10"/>
  <c r="HM14" i="10" s="1"/>
  <c r="EP14" i="10"/>
  <c r="HN14" i="10" s="1"/>
  <c r="EQ14" i="10"/>
  <c r="HO14" i="10" s="1"/>
  <c r="ER14" i="10"/>
  <c r="HP14" i="10" s="1"/>
  <c r="ES14" i="10"/>
  <c r="HQ14" i="10" s="1"/>
  <c r="ET14" i="10"/>
  <c r="HR14" i="10" s="1"/>
  <c r="EU14" i="10"/>
  <c r="HS14" i="10" s="1"/>
  <c r="EV14" i="10"/>
  <c r="HT14" i="10" s="1"/>
  <c r="EW14" i="10"/>
  <c r="HU14" i="10" s="1"/>
  <c r="EX14" i="10"/>
  <c r="HV14" i="10" s="1"/>
  <c r="EY14" i="10"/>
  <c r="HW14" i="10" s="1"/>
  <c r="EZ14" i="10"/>
  <c r="HX14" i="10" s="1"/>
  <c r="FA14" i="10"/>
  <c r="HY14" i="10" s="1"/>
  <c r="FB14" i="10"/>
  <c r="HZ14" i="10" s="1"/>
  <c r="FC14" i="10"/>
  <c r="IA14" i="10" s="1"/>
  <c r="FD14" i="10"/>
  <c r="IB14" i="10" s="1"/>
  <c r="FE14" i="10"/>
  <c r="IC14" i="10" s="1"/>
  <c r="CH15" i="10"/>
  <c r="FF15" i="10" s="1"/>
  <c r="CI15" i="10"/>
  <c r="FG15" i="10" s="1"/>
  <c r="CJ15" i="10"/>
  <c r="CK15" i="10"/>
  <c r="FI15" i="10" s="1"/>
  <c r="CL15" i="10"/>
  <c r="FJ15" i="10" s="1"/>
  <c r="CM15" i="10"/>
  <c r="FK15" i="10" s="1"/>
  <c r="CN15" i="10"/>
  <c r="FL15" i="10" s="1"/>
  <c r="CO15" i="10"/>
  <c r="FM15" i="10" s="1"/>
  <c r="CP15" i="10"/>
  <c r="FN15" i="10" s="1"/>
  <c r="CQ15" i="10"/>
  <c r="CR15" i="10"/>
  <c r="FP15" i="10" s="1"/>
  <c r="CS15" i="10"/>
  <c r="FQ15" i="10" s="1"/>
  <c r="CT15" i="10"/>
  <c r="FR15" i="10" s="1"/>
  <c r="CU15" i="10"/>
  <c r="FS15" i="10" s="1"/>
  <c r="CV15" i="10"/>
  <c r="FT15" i="10" s="1"/>
  <c r="CW15" i="10"/>
  <c r="FU15" i="10" s="1"/>
  <c r="CX15" i="10"/>
  <c r="FV15" i="10" s="1"/>
  <c r="CY15" i="10"/>
  <c r="FW15" i="10" s="1"/>
  <c r="CZ15" i="10"/>
  <c r="FX15" i="10" s="1"/>
  <c r="DA15" i="10"/>
  <c r="FY15" i="10" s="1"/>
  <c r="DB15" i="10"/>
  <c r="FZ15" i="10" s="1"/>
  <c r="DC15" i="10"/>
  <c r="GA15" i="10" s="1"/>
  <c r="DD15" i="10"/>
  <c r="GB15" i="10" s="1"/>
  <c r="DE15" i="10"/>
  <c r="DF15" i="10"/>
  <c r="GD15" i="10" s="1"/>
  <c r="DG15" i="10"/>
  <c r="GE15" i="10" s="1"/>
  <c r="DH15" i="10"/>
  <c r="GF15" i="10" s="1"/>
  <c r="DI15" i="10"/>
  <c r="GG15" i="10" s="1"/>
  <c r="DJ15" i="10"/>
  <c r="DK15" i="10"/>
  <c r="GI15" i="10" s="1"/>
  <c r="DL15" i="10"/>
  <c r="GJ15" i="10" s="1"/>
  <c r="DM15" i="10"/>
  <c r="GK15" i="10" s="1"/>
  <c r="DN15" i="10"/>
  <c r="GL15" i="10" s="1"/>
  <c r="DO15" i="10"/>
  <c r="GM15" i="10" s="1"/>
  <c r="DP15" i="10"/>
  <c r="GN15" i="10" s="1"/>
  <c r="DQ15" i="10"/>
  <c r="GO15" i="10" s="1"/>
  <c r="DR15" i="10"/>
  <c r="GP15" i="10" s="1"/>
  <c r="DS15" i="10"/>
  <c r="GQ15" i="10" s="1"/>
  <c r="DT15" i="10"/>
  <c r="GR15" i="10" s="1"/>
  <c r="DU15" i="10"/>
  <c r="GS15" i="10" s="1"/>
  <c r="DV15" i="10"/>
  <c r="GT15" i="10" s="1"/>
  <c r="DW15" i="10"/>
  <c r="GU15" i="10" s="1"/>
  <c r="DX15" i="10"/>
  <c r="GV15" i="10" s="1"/>
  <c r="DY15" i="10"/>
  <c r="GW15" i="10" s="1"/>
  <c r="DZ15" i="10"/>
  <c r="GX15" i="10" s="1"/>
  <c r="EA15" i="10"/>
  <c r="GY15" i="10" s="1"/>
  <c r="EB15" i="10"/>
  <c r="EC15" i="10"/>
  <c r="HA15" i="10" s="1"/>
  <c r="ED15" i="10"/>
  <c r="HB15" i="10" s="1"/>
  <c r="EE15" i="10"/>
  <c r="HC15" i="10" s="1"/>
  <c r="EF15" i="10"/>
  <c r="EG15" i="10"/>
  <c r="EH15" i="10"/>
  <c r="HF15" i="10" s="1"/>
  <c r="EI15" i="10"/>
  <c r="HG15" i="10" s="1"/>
  <c r="EJ15" i="10"/>
  <c r="HH15" i="10" s="1"/>
  <c r="EK15" i="10"/>
  <c r="HI15" i="10" s="1"/>
  <c r="EL15" i="10"/>
  <c r="EM15" i="10"/>
  <c r="HK15" i="10" s="1"/>
  <c r="EN15" i="10"/>
  <c r="EO15" i="10"/>
  <c r="HM15" i="10" s="1"/>
  <c r="EP15" i="10"/>
  <c r="HN15" i="10" s="1"/>
  <c r="EQ15" i="10"/>
  <c r="HO15" i="10" s="1"/>
  <c r="ER15" i="10"/>
  <c r="HP15" i="10" s="1"/>
  <c r="ES15" i="10"/>
  <c r="HQ15" i="10" s="1"/>
  <c r="ET15" i="10"/>
  <c r="HR15" i="10" s="1"/>
  <c r="EU15" i="10"/>
  <c r="HS15" i="10" s="1"/>
  <c r="EV15" i="10"/>
  <c r="HT15" i="10" s="1"/>
  <c r="EW15" i="10"/>
  <c r="HU15" i="10" s="1"/>
  <c r="EX15" i="10"/>
  <c r="HV15" i="10" s="1"/>
  <c r="EY15" i="10"/>
  <c r="HW15" i="10" s="1"/>
  <c r="EZ15" i="10"/>
  <c r="HX15" i="10" s="1"/>
  <c r="FA15" i="10"/>
  <c r="HY15" i="10" s="1"/>
  <c r="FB15" i="10"/>
  <c r="HZ15" i="10" s="1"/>
  <c r="FC15" i="10"/>
  <c r="IA15" i="10" s="1"/>
  <c r="FD15" i="10"/>
  <c r="IB15" i="10" s="1"/>
  <c r="FE15" i="10"/>
  <c r="IC15" i="10" s="1"/>
  <c r="CH16" i="10"/>
  <c r="FF16" i="10" s="1"/>
  <c r="CI16" i="10"/>
  <c r="FG16" i="10" s="1"/>
  <c r="CJ16" i="10"/>
  <c r="CK16" i="10"/>
  <c r="FI16" i="10" s="1"/>
  <c r="CL16" i="10"/>
  <c r="FJ16" i="10" s="1"/>
  <c r="CM16" i="10"/>
  <c r="FK16" i="10" s="1"/>
  <c r="CN16" i="10"/>
  <c r="FL16" i="10" s="1"/>
  <c r="CO16" i="10"/>
  <c r="FM16" i="10" s="1"/>
  <c r="CP16" i="10"/>
  <c r="FN16" i="10" s="1"/>
  <c r="CQ16" i="10"/>
  <c r="CR16" i="10"/>
  <c r="FP16" i="10" s="1"/>
  <c r="CS16" i="10"/>
  <c r="FQ16" i="10" s="1"/>
  <c r="CT16" i="10"/>
  <c r="FR16" i="10" s="1"/>
  <c r="CU16" i="10"/>
  <c r="FS16" i="10" s="1"/>
  <c r="CV16" i="10"/>
  <c r="FT16" i="10" s="1"/>
  <c r="CW16" i="10"/>
  <c r="FU16" i="10" s="1"/>
  <c r="CX16" i="10"/>
  <c r="FV16" i="10" s="1"/>
  <c r="CY16" i="10"/>
  <c r="FW16" i="10" s="1"/>
  <c r="CZ16" i="10"/>
  <c r="FX16" i="10" s="1"/>
  <c r="DA16" i="10"/>
  <c r="FY16" i="10" s="1"/>
  <c r="DB16" i="10"/>
  <c r="FZ16" i="10" s="1"/>
  <c r="DC16" i="10"/>
  <c r="GA16" i="10" s="1"/>
  <c r="DD16" i="10"/>
  <c r="GB16" i="10" s="1"/>
  <c r="DE16" i="10"/>
  <c r="DF16" i="10"/>
  <c r="GD16" i="10" s="1"/>
  <c r="DG16" i="10"/>
  <c r="GE16" i="10" s="1"/>
  <c r="DH16" i="10"/>
  <c r="GF16" i="10" s="1"/>
  <c r="DI16" i="10"/>
  <c r="GG16" i="10" s="1"/>
  <c r="DJ16" i="10"/>
  <c r="DK16" i="10"/>
  <c r="GI16" i="10" s="1"/>
  <c r="DL16" i="10"/>
  <c r="GJ16" i="10" s="1"/>
  <c r="DM16" i="10"/>
  <c r="GK16" i="10" s="1"/>
  <c r="DN16" i="10"/>
  <c r="GL16" i="10" s="1"/>
  <c r="DO16" i="10"/>
  <c r="GM16" i="10" s="1"/>
  <c r="DP16" i="10"/>
  <c r="GN16" i="10" s="1"/>
  <c r="DQ16" i="10"/>
  <c r="GO16" i="10" s="1"/>
  <c r="DR16" i="10"/>
  <c r="GP16" i="10" s="1"/>
  <c r="DS16" i="10"/>
  <c r="GQ16" i="10" s="1"/>
  <c r="DT16" i="10"/>
  <c r="GR16" i="10" s="1"/>
  <c r="DU16" i="10"/>
  <c r="GS16" i="10" s="1"/>
  <c r="DV16" i="10"/>
  <c r="GT16" i="10" s="1"/>
  <c r="DW16" i="10"/>
  <c r="GU16" i="10" s="1"/>
  <c r="DX16" i="10"/>
  <c r="GV16" i="10" s="1"/>
  <c r="DY16" i="10"/>
  <c r="GW16" i="10" s="1"/>
  <c r="DZ16" i="10"/>
  <c r="GX16" i="10" s="1"/>
  <c r="EA16" i="10"/>
  <c r="GY16" i="10" s="1"/>
  <c r="EB16" i="10"/>
  <c r="EC16" i="10"/>
  <c r="HA16" i="10" s="1"/>
  <c r="ED16" i="10"/>
  <c r="HB16" i="10" s="1"/>
  <c r="EE16" i="10"/>
  <c r="HC16" i="10" s="1"/>
  <c r="EF16" i="10"/>
  <c r="EG16" i="10"/>
  <c r="EH16" i="10"/>
  <c r="HF16" i="10" s="1"/>
  <c r="EI16" i="10"/>
  <c r="HG16" i="10" s="1"/>
  <c r="EJ16" i="10"/>
  <c r="HH16" i="10" s="1"/>
  <c r="EK16" i="10"/>
  <c r="HI16" i="10" s="1"/>
  <c r="EL16" i="10"/>
  <c r="EM16" i="10"/>
  <c r="HK16" i="10" s="1"/>
  <c r="EN16" i="10"/>
  <c r="EO16" i="10"/>
  <c r="HM16" i="10" s="1"/>
  <c r="EP16" i="10"/>
  <c r="HN16" i="10" s="1"/>
  <c r="EQ16" i="10"/>
  <c r="HO16" i="10" s="1"/>
  <c r="ER16" i="10"/>
  <c r="HP16" i="10" s="1"/>
  <c r="ES16" i="10"/>
  <c r="HQ16" i="10" s="1"/>
  <c r="ET16" i="10"/>
  <c r="HR16" i="10" s="1"/>
  <c r="EU16" i="10"/>
  <c r="HS16" i="10" s="1"/>
  <c r="EV16" i="10"/>
  <c r="HT16" i="10" s="1"/>
  <c r="EW16" i="10"/>
  <c r="HU16" i="10" s="1"/>
  <c r="EX16" i="10"/>
  <c r="HV16" i="10" s="1"/>
  <c r="EY16" i="10"/>
  <c r="HW16" i="10" s="1"/>
  <c r="EZ16" i="10"/>
  <c r="HX16" i="10" s="1"/>
  <c r="FA16" i="10"/>
  <c r="HY16" i="10" s="1"/>
  <c r="FB16" i="10"/>
  <c r="HZ16" i="10" s="1"/>
  <c r="FC16" i="10"/>
  <c r="IA16" i="10" s="1"/>
  <c r="FD16" i="10"/>
  <c r="IB16" i="10" s="1"/>
  <c r="FE16" i="10"/>
  <c r="IC16" i="10" s="1"/>
  <c r="CH17" i="10"/>
  <c r="FF17" i="10" s="1"/>
  <c r="CI17" i="10"/>
  <c r="FG17" i="10" s="1"/>
  <c r="CJ17" i="10"/>
  <c r="CK17" i="10"/>
  <c r="FI17" i="10" s="1"/>
  <c r="CL17" i="10"/>
  <c r="FJ17" i="10" s="1"/>
  <c r="CM17" i="10"/>
  <c r="FK17" i="10" s="1"/>
  <c r="CN17" i="10"/>
  <c r="FL17" i="10" s="1"/>
  <c r="CO17" i="10"/>
  <c r="FM17" i="10" s="1"/>
  <c r="CP17" i="10"/>
  <c r="FN17" i="10" s="1"/>
  <c r="CQ17" i="10"/>
  <c r="CR17" i="10"/>
  <c r="FP17" i="10" s="1"/>
  <c r="CS17" i="10"/>
  <c r="FQ17" i="10" s="1"/>
  <c r="CT17" i="10"/>
  <c r="FR17" i="10" s="1"/>
  <c r="CU17" i="10"/>
  <c r="FS17" i="10" s="1"/>
  <c r="CV17" i="10"/>
  <c r="FT17" i="10" s="1"/>
  <c r="CW17" i="10"/>
  <c r="FU17" i="10" s="1"/>
  <c r="CX17" i="10"/>
  <c r="FV17" i="10" s="1"/>
  <c r="CY17" i="10"/>
  <c r="FW17" i="10" s="1"/>
  <c r="CZ17" i="10"/>
  <c r="FX17" i="10" s="1"/>
  <c r="DA17" i="10"/>
  <c r="FY17" i="10" s="1"/>
  <c r="DB17" i="10"/>
  <c r="FZ17" i="10" s="1"/>
  <c r="DC17" i="10"/>
  <c r="GA17" i="10" s="1"/>
  <c r="DD17" i="10"/>
  <c r="GB17" i="10" s="1"/>
  <c r="DE17" i="10"/>
  <c r="DF17" i="10"/>
  <c r="GD17" i="10" s="1"/>
  <c r="DG17" i="10"/>
  <c r="GE17" i="10" s="1"/>
  <c r="DH17" i="10"/>
  <c r="GF17" i="10" s="1"/>
  <c r="DI17" i="10"/>
  <c r="GG17" i="10" s="1"/>
  <c r="DJ17" i="10"/>
  <c r="DK17" i="10"/>
  <c r="GI17" i="10" s="1"/>
  <c r="DL17" i="10"/>
  <c r="GJ17" i="10" s="1"/>
  <c r="DM17" i="10"/>
  <c r="GK17" i="10" s="1"/>
  <c r="DN17" i="10"/>
  <c r="GL17" i="10" s="1"/>
  <c r="DO17" i="10"/>
  <c r="GM17" i="10" s="1"/>
  <c r="DP17" i="10"/>
  <c r="GN17" i="10" s="1"/>
  <c r="DQ17" i="10"/>
  <c r="GO17" i="10" s="1"/>
  <c r="DR17" i="10"/>
  <c r="GP17" i="10" s="1"/>
  <c r="DS17" i="10"/>
  <c r="GQ17" i="10" s="1"/>
  <c r="DT17" i="10"/>
  <c r="GR17" i="10" s="1"/>
  <c r="DU17" i="10"/>
  <c r="GS17" i="10" s="1"/>
  <c r="DV17" i="10"/>
  <c r="GT17" i="10" s="1"/>
  <c r="DW17" i="10"/>
  <c r="GU17" i="10" s="1"/>
  <c r="DX17" i="10"/>
  <c r="GV17" i="10" s="1"/>
  <c r="DY17" i="10"/>
  <c r="GW17" i="10" s="1"/>
  <c r="DZ17" i="10"/>
  <c r="GX17" i="10" s="1"/>
  <c r="EA17" i="10"/>
  <c r="GY17" i="10" s="1"/>
  <c r="EB17" i="10"/>
  <c r="EC17" i="10"/>
  <c r="HA17" i="10" s="1"/>
  <c r="ED17" i="10"/>
  <c r="HB17" i="10" s="1"/>
  <c r="EE17" i="10"/>
  <c r="HC17" i="10" s="1"/>
  <c r="EF17" i="10"/>
  <c r="EG17" i="10"/>
  <c r="EH17" i="10"/>
  <c r="HF17" i="10" s="1"/>
  <c r="EI17" i="10"/>
  <c r="HG17" i="10" s="1"/>
  <c r="EJ17" i="10"/>
  <c r="HH17" i="10" s="1"/>
  <c r="EK17" i="10"/>
  <c r="HI17" i="10" s="1"/>
  <c r="EL17" i="10"/>
  <c r="EM17" i="10"/>
  <c r="HK17" i="10" s="1"/>
  <c r="EN17" i="10"/>
  <c r="EO17" i="10"/>
  <c r="HM17" i="10" s="1"/>
  <c r="EP17" i="10"/>
  <c r="HN17" i="10" s="1"/>
  <c r="EQ17" i="10"/>
  <c r="HO17" i="10" s="1"/>
  <c r="ER17" i="10"/>
  <c r="HP17" i="10" s="1"/>
  <c r="ES17" i="10"/>
  <c r="HQ17" i="10" s="1"/>
  <c r="ET17" i="10"/>
  <c r="HR17" i="10" s="1"/>
  <c r="EU17" i="10"/>
  <c r="HS17" i="10" s="1"/>
  <c r="EV17" i="10"/>
  <c r="HT17" i="10" s="1"/>
  <c r="EW17" i="10"/>
  <c r="HU17" i="10" s="1"/>
  <c r="EX17" i="10"/>
  <c r="HV17" i="10" s="1"/>
  <c r="EY17" i="10"/>
  <c r="HW17" i="10" s="1"/>
  <c r="EZ17" i="10"/>
  <c r="HX17" i="10" s="1"/>
  <c r="FA17" i="10"/>
  <c r="HY17" i="10" s="1"/>
  <c r="FB17" i="10"/>
  <c r="HZ17" i="10" s="1"/>
  <c r="FC17" i="10"/>
  <c r="IA17" i="10" s="1"/>
  <c r="FD17" i="10"/>
  <c r="IB17" i="10" s="1"/>
  <c r="FE17" i="10"/>
  <c r="IC17" i="10" s="1"/>
  <c r="CH18" i="10"/>
  <c r="FF18" i="10" s="1"/>
  <c r="CI18" i="10"/>
  <c r="FG18" i="10" s="1"/>
  <c r="CJ18" i="10"/>
  <c r="CK18" i="10"/>
  <c r="FI18" i="10" s="1"/>
  <c r="CL18" i="10"/>
  <c r="FJ18" i="10" s="1"/>
  <c r="CM18" i="10"/>
  <c r="FK18" i="10" s="1"/>
  <c r="CN18" i="10"/>
  <c r="FL18" i="10" s="1"/>
  <c r="CO18" i="10"/>
  <c r="FM18" i="10" s="1"/>
  <c r="CP18" i="10"/>
  <c r="FN18" i="10" s="1"/>
  <c r="CQ18" i="10"/>
  <c r="CR18" i="10"/>
  <c r="FP18" i="10" s="1"/>
  <c r="CS18" i="10"/>
  <c r="FQ18" i="10" s="1"/>
  <c r="CT18" i="10"/>
  <c r="FR18" i="10" s="1"/>
  <c r="CU18" i="10"/>
  <c r="FS18" i="10" s="1"/>
  <c r="CV18" i="10"/>
  <c r="FT18" i="10" s="1"/>
  <c r="CW18" i="10"/>
  <c r="FU18" i="10" s="1"/>
  <c r="CX18" i="10"/>
  <c r="FV18" i="10" s="1"/>
  <c r="CY18" i="10"/>
  <c r="FW18" i="10" s="1"/>
  <c r="CZ18" i="10"/>
  <c r="FX18" i="10" s="1"/>
  <c r="DA18" i="10"/>
  <c r="FY18" i="10" s="1"/>
  <c r="DB18" i="10"/>
  <c r="FZ18" i="10" s="1"/>
  <c r="DC18" i="10"/>
  <c r="GA18" i="10" s="1"/>
  <c r="DD18" i="10"/>
  <c r="GB18" i="10" s="1"/>
  <c r="DE18" i="10"/>
  <c r="DF18" i="10"/>
  <c r="GD18" i="10" s="1"/>
  <c r="DG18" i="10"/>
  <c r="GE18" i="10" s="1"/>
  <c r="DH18" i="10"/>
  <c r="GF18" i="10" s="1"/>
  <c r="DI18" i="10"/>
  <c r="GG18" i="10" s="1"/>
  <c r="DJ18" i="10"/>
  <c r="DK18" i="10"/>
  <c r="GI18" i="10" s="1"/>
  <c r="DL18" i="10"/>
  <c r="GJ18" i="10" s="1"/>
  <c r="DM18" i="10"/>
  <c r="GK18" i="10" s="1"/>
  <c r="DN18" i="10"/>
  <c r="GL18" i="10" s="1"/>
  <c r="DO18" i="10"/>
  <c r="GM18" i="10" s="1"/>
  <c r="DP18" i="10"/>
  <c r="GN18" i="10" s="1"/>
  <c r="DQ18" i="10"/>
  <c r="GO18" i="10" s="1"/>
  <c r="DR18" i="10"/>
  <c r="GP18" i="10" s="1"/>
  <c r="DS18" i="10"/>
  <c r="GQ18" i="10" s="1"/>
  <c r="DT18" i="10"/>
  <c r="GR18" i="10" s="1"/>
  <c r="DU18" i="10"/>
  <c r="GS18" i="10" s="1"/>
  <c r="DV18" i="10"/>
  <c r="GT18" i="10" s="1"/>
  <c r="DW18" i="10"/>
  <c r="GU18" i="10" s="1"/>
  <c r="DX18" i="10"/>
  <c r="GV18" i="10" s="1"/>
  <c r="DY18" i="10"/>
  <c r="GW18" i="10" s="1"/>
  <c r="DZ18" i="10"/>
  <c r="GX18" i="10" s="1"/>
  <c r="EA18" i="10"/>
  <c r="GY18" i="10" s="1"/>
  <c r="EB18" i="10"/>
  <c r="EC18" i="10"/>
  <c r="HA18" i="10" s="1"/>
  <c r="ED18" i="10"/>
  <c r="HB18" i="10" s="1"/>
  <c r="EE18" i="10"/>
  <c r="HC18" i="10" s="1"/>
  <c r="EF18" i="10"/>
  <c r="EG18" i="10"/>
  <c r="EH18" i="10"/>
  <c r="HF18" i="10" s="1"/>
  <c r="EI18" i="10"/>
  <c r="HG18" i="10" s="1"/>
  <c r="EJ18" i="10"/>
  <c r="HH18" i="10" s="1"/>
  <c r="EK18" i="10"/>
  <c r="HI18" i="10" s="1"/>
  <c r="EL18" i="10"/>
  <c r="EM18" i="10"/>
  <c r="HK18" i="10" s="1"/>
  <c r="EN18" i="10"/>
  <c r="EO18" i="10"/>
  <c r="HM18" i="10" s="1"/>
  <c r="EP18" i="10"/>
  <c r="HN18" i="10" s="1"/>
  <c r="EQ18" i="10"/>
  <c r="HO18" i="10" s="1"/>
  <c r="ER18" i="10"/>
  <c r="HP18" i="10" s="1"/>
  <c r="ES18" i="10"/>
  <c r="HQ18" i="10" s="1"/>
  <c r="ET18" i="10"/>
  <c r="HR18" i="10" s="1"/>
  <c r="EU18" i="10"/>
  <c r="HS18" i="10" s="1"/>
  <c r="EV18" i="10"/>
  <c r="HT18" i="10" s="1"/>
  <c r="EW18" i="10"/>
  <c r="HU18" i="10" s="1"/>
  <c r="EX18" i="10"/>
  <c r="HV18" i="10" s="1"/>
  <c r="EY18" i="10"/>
  <c r="HW18" i="10" s="1"/>
  <c r="EZ18" i="10"/>
  <c r="HX18" i="10" s="1"/>
  <c r="FA18" i="10"/>
  <c r="HY18" i="10" s="1"/>
  <c r="FB18" i="10"/>
  <c r="HZ18" i="10" s="1"/>
  <c r="FC18" i="10"/>
  <c r="IA18" i="10" s="1"/>
  <c r="FD18" i="10"/>
  <c r="IB18" i="10" s="1"/>
  <c r="FE18" i="10"/>
  <c r="IC18" i="10" s="1"/>
  <c r="CH19" i="10"/>
  <c r="FF19" i="10" s="1"/>
  <c r="CI19" i="10"/>
  <c r="FG19" i="10" s="1"/>
  <c r="CJ19" i="10"/>
  <c r="CK19" i="10"/>
  <c r="FI19" i="10" s="1"/>
  <c r="CL19" i="10"/>
  <c r="FJ19" i="10" s="1"/>
  <c r="CM19" i="10"/>
  <c r="FK19" i="10" s="1"/>
  <c r="CN19" i="10"/>
  <c r="FL19" i="10" s="1"/>
  <c r="CO19" i="10"/>
  <c r="FM19" i="10" s="1"/>
  <c r="CP19" i="10"/>
  <c r="FN19" i="10" s="1"/>
  <c r="CQ19" i="10"/>
  <c r="CR19" i="10"/>
  <c r="FP19" i="10" s="1"/>
  <c r="CS19" i="10"/>
  <c r="FQ19" i="10" s="1"/>
  <c r="CT19" i="10"/>
  <c r="FR19" i="10" s="1"/>
  <c r="CU19" i="10"/>
  <c r="FS19" i="10" s="1"/>
  <c r="CV19" i="10"/>
  <c r="FT19" i="10" s="1"/>
  <c r="CW19" i="10"/>
  <c r="FU19" i="10" s="1"/>
  <c r="CX19" i="10"/>
  <c r="FV19" i="10" s="1"/>
  <c r="CY19" i="10"/>
  <c r="FW19" i="10" s="1"/>
  <c r="CZ19" i="10"/>
  <c r="FX19" i="10" s="1"/>
  <c r="DA19" i="10"/>
  <c r="FY19" i="10" s="1"/>
  <c r="DB19" i="10"/>
  <c r="FZ19" i="10" s="1"/>
  <c r="DC19" i="10"/>
  <c r="GA19" i="10" s="1"/>
  <c r="DD19" i="10"/>
  <c r="GB19" i="10" s="1"/>
  <c r="DE19" i="10"/>
  <c r="DF19" i="10"/>
  <c r="GD19" i="10" s="1"/>
  <c r="DG19" i="10"/>
  <c r="GE19" i="10" s="1"/>
  <c r="DH19" i="10"/>
  <c r="GF19" i="10" s="1"/>
  <c r="DI19" i="10"/>
  <c r="GG19" i="10" s="1"/>
  <c r="DJ19" i="10"/>
  <c r="DK19" i="10"/>
  <c r="GI19" i="10" s="1"/>
  <c r="DL19" i="10"/>
  <c r="GJ19" i="10" s="1"/>
  <c r="DM19" i="10"/>
  <c r="GK19" i="10" s="1"/>
  <c r="DN19" i="10"/>
  <c r="GL19" i="10" s="1"/>
  <c r="DO19" i="10"/>
  <c r="GM19" i="10" s="1"/>
  <c r="DP19" i="10"/>
  <c r="GN19" i="10" s="1"/>
  <c r="DQ19" i="10"/>
  <c r="GO19" i="10" s="1"/>
  <c r="DR19" i="10"/>
  <c r="GP19" i="10" s="1"/>
  <c r="DS19" i="10"/>
  <c r="GQ19" i="10" s="1"/>
  <c r="DT19" i="10"/>
  <c r="GR19" i="10" s="1"/>
  <c r="DU19" i="10"/>
  <c r="GS19" i="10" s="1"/>
  <c r="DV19" i="10"/>
  <c r="GT19" i="10" s="1"/>
  <c r="DW19" i="10"/>
  <c r="GU19" i="10" s="1"/>
  <c r="DX19" i="10"/>
  <c r="GV19" i="10" s="1"/>
  <c r="DY19" i="10"/>
  <c r="GW19" i="10" s="1"/>
  <c r="DZ19" i="10"/>
  <c r="GX19" i="10" s="1"/>
  <c r="EA19" i="10"/>
  <c r="GY19" i="10" s="1"/>
  <c r="EB19" i="10"/>
  <c r="EC19" i="10"/>
  <c r="HA19" i="10" s="1"/>
  <c r="ED19" i="10"/>
  <c r="HB19" i="10" s="1"/>
  <c r="EE19" i="10"/>
  <c r="HC19" i="10" s="1"/>
  <c r="EF19" i="10"/>
  <c r="EG19" i="10"/>
  <c r="EH19" i="10"/>
  <c r="HF19" i="10" s="1"/>
  <c r="EI19" i="10"/>
  <c r="HG19" i="10" s="1"/>
  <c r="EJ19" i="10"/>
  <c r="HH19" i="10" s="1"/>
  <c r="EK19" i="10"/>
  <c r="HI19" i="10" s="1"/>
  <c r="EL19" i="10"/>
  <c r="EM19" i="10"/>
  <c r="HK19" i="10" s="1"/>
  <c r="EN19" i="10"/>
  <c r="EO19" i="10"/>
  <c r="HM19" i="10" s="1"/>
  <c r="EP19" i="10"/>
  <c r="HN19" i="10" s="1"/>
  <c r="EQ19" i="10"/>
  <c r="HO19" i="10" s="1"/>
  <c r="ER19" i="10"/>
  <c r="HP19" i="10" s="1"/>
  <c r="ES19" i="10"/>
  <c r="HQ19" i="10" s="1"/>
  <c r="ET19" i="10"/>
  <c r="HR19" i="10" s="1"/>
  <c r="EU19" i="10"/>
  <c r="HS19" i="10" s="1"/>
  <c r="EV19" i="10"/>
  <c r="HT19" i="10" s="1"/>
  <c r="EW19" i="10"/>
  <c r="HU19" i="10" s="1"/>
  <c r="EX19" i="10"/>
  <c r="HV19" i="10" s="1"/>
  <c r="EY19" i="10"/>
  <c r="HW19" i="10" s="1"/>
  <c r="EZ19" i="10"/>
  <c r="HX19" i="10" s="1"/>
  <c r="FA19" i="10"/>
  <c r="HY19" i="10" s="1"/>
  <c r="FB19" i="10"/>
  <c r="HZ19" i="10" s="1"/>
  <c r="FC19" i="10"/>
  <c r="IA19" i="10" s="1"/>
  <c r="FD19" i="10"/>
  <c r="IB19" i="10" s="1"/>
  <c r="FE19" i="10"/>
  <c r="IC19" i="10" s="1"/>
  <c r="CH20" i="10"/>
  <c r="FF20" i="10" s="1"/>
  <c r="CI20" i="10"/>
  <c r="FG20" i="10" s="1"/>
  <c r="CJ20" i="10"/>
  <c r="CK20" i="10"/>
  <c r="FI20" i="10" s="1"/>
  <c r="CL20" i="10"/>
  <c r="FJ20" i="10" s="1"/>
  <c r="CM20" i="10"/>
  <c r="FK20" i="10" s="1"/>
  <c r="CN20" i="10"/>
  <c r="FL20" i="10" s="1"/>
  <c r="CO20" i="10"/>
  <c r="FM20" i="10" s="1"/>
  <c r="CP20" i="10"/>
  <c r="FN20" i="10" s="1"/>
  <c r="CQ20" i="10"/>
  <c r="CR20" i="10"/>
  <c r="FP20" i="10" s="1"/>
  <c r="CS20" i="10"/>
  <c r="FQ20" i="10" s="1"/>
  <c r="CT20" i="10"/>
  <c r="FR20" i="10" s="1"/>
  <c r="CU20" i="10"/>
  <c r="FS20" i="10" s="1"/>
  <c r="CV20" i="10"/>
  <c r="FT20" i="10" s="1"/>
  <c r="CW20" i="10"/>
  <c r="FU20" i="10" s="1"/>
  <c r="CX20" i="10"/>
  <c r="FV20" i="10" s="1"/>
  <c r="CY20" i="10"/>
  <c r="FW20" i="10" s="1"/>
  <c r="CZ20" i="10"/>
  <c r="FX20" i="10" s="1"/>
  <c r="DA20" i="10"/>
  <c r="FY20" i="10" s="1"/>
  <c r="DB20" i="10"/>
  <c r="FZ20" i="10" s="1"/>
  <c r="DC20" i="10"/>
  <c r="GA20" i="10" s="1"/>
  <c r="DD20" i="10"/>
  <c r="GB20" i="10" s="1"/>
  <c r="DE20" i="10"/>
  <c r="DF20" i="10"/>
  <c r="GD20" i="10" s="1"/>
  <c r="DG20" i="10"/>
  <c r="GE20" i="10" s="1"/>
  <c r="DH20" i="10"/>
  <c r="GF20" i="10" s="1"/>
  <c r="DI20" i="10"/>
  <c r="GG20" i="10" s="1"/>
  <c r="DJ20" i="10"/>
  <c r="DK20" i="10"/>
  <c r="GI20" i="10" s="1"/>
  <c r="DL20" i="10"/>
  <c r="GJ20" i="10" s="1"/>
  <c r="DM20" i="10"/>
  <c r="GK20" i="10" s="1"/>
  <c r="DN20" i="10"/>
  <c r="GL20" i="10" s="1"/>
  <c r="DO20" i="10"/>
  <c r="GM20" i="10" s="1"/>
  <c r="DP20" i="10"/>
  <c r="GN20" i="10" s="1"/>
  <c r="DQ20" i="10"/>
  <c r="GO20" i="10" s="1"/>
  <c r="DR20" i="10"/>
  <c r="GP20" i="10" s="1"/>
  <c r="DS20" i="10"/>
  <c r="GQ20" i="10" s="1"/>
  <c r="DT20" i="10"/>
  <c r="GR20" i="10" s="1"/>
  <c r="DU20" i="10"/>
  <c r="GS20" i="10" s="1"/>
  <c r="DV20" i="10"/>
  <c r="GT20" i="10" s="1"/>
  <c r="DW20" i="10"/>
  <c r="GU20" i="10" s="1"/>
  <c r="DX20" i="10"/>
  <c r="GV20" i="10" s="1"/>
  <c r="DY20" i="10"/>
  <c r="GW20" i="10" s="1"/>
  <c r="DZ20" i="10"/>
  <c r="GX20" i="10" s="1"/>
  <c r="EA20" i="10"/>
  <c r="GY20" i="10" s="1"/>
  <c r="EB20" i="10"/>
  <c r="EC20" i="10"/>
  <c r="HA20" i="10" s="1"/>
  <c r="ED20" i="10"/>
  <c r="HB20" i="10" s="1"/>
  <c r="EE20" i="10"/>
  <c r="HC20" i="10" s="1"/>
  <c r="EF20" i="10"/>
  <c r="EG20" i="10"/>
  <c r="EH20" i="10"/>
  <c r="HF20" i="10" s="1"/>
  <c r="EI20" i="10"/>
  <c r="HG20" i="10" s="1"/>
  <c r="EJ20" i="10"/>
  <c r="HH20" i="10" s="1"/>
  <c r="EK20" i="10"/>
  <c r="HI20" i="10" s="1"/>
  <c r="EL20" i="10"/>
  <c r="EM20" i="10"/>
  <c r="HK20" i="10" s="1"/>
  <c r="EN20" i="10"/>
  <c r="EO20" i="10"/>
  <c r="HM20" i="10" s="1"/>
  <c r="EP20" i="10"/>
  <c r="HN20" i="10" s="1"/>
  <c r="EQ20" i="10"/>
  <c r="HO20" i="10" s="1"/>
  <c r="ER20" i="10"/>
  <c r="HP20" i="10" s="1"/>
  <c r="ES20" i="10"/>
  <c r="HQ20" i="10" s="1"/>
  <c r="ET20" i="10"/>
  <c r="HR20" i="10" s="1"/>
  <c r="EU20" i="10"/>
  <c r="HS20" i="10" s="1"/>
  <c r="EV20" i="10"/>
  <c r="HT20" i="10" s="1"/>
  <c r="EW20" i="10"/>
  <c r="HU20" i="10" s="1"/>
  <c r="EX20" i="10"/>
  <c r="HV20" i="10" s="1"/>
  <c r="EY20" i="10"/>
  <c r="HW20" i="10" s="1"/>
  <c r="EZ20" i="10"/>
  <c r="HX20" i="10" s="1"/>
  <c r="FA20" i="10"/>
  <c r="HY20" i="10" s="1"/>
  <c r="FB20" i="10"/>
  <c r="HZ20" i="10" s="1"/>
  <c r="FC20" i="10"/>
  <c r="IA20" i="10" s="1"/>
  <c r="FD20" i="10"/>
  <c r="IB20" i="10" s="1"/>
  <c r="FE20" i="10"/>
  <c r="IC20" i="10" s="1"/>
  <c r="CH21" i="10"/>
  <c r="FF21" i="10" s="1"/>
  <c r="CI21" i="10"/>
  <c r="FG21" i="10" s="1"/>
  <c r="CJ21" i="10"/>
  <c r="CK21" i="10"/>
  <c r="FI21" i="10" s="1"/>
  <c r="CL21" i="10"/>
  <c r="FJ21" i="10" s="1"/>
  <c r="CM21" i="10"/>
  <c r="FK21" i="10" s="1"/>
  <c r="CN21" i="10"/>
  <c r="FL21" i="10" s="1"/>
  <c r="CO21" i="10"/>
  <c r="FM21" i="10" s="1"/>
  <c r="CP21" i="10"/>
  <c r="FN21" i="10" s="1"/>
  <c r="CQ21" i="10"/>
  <c r="CR21" i="10"/>
  <c r="FP21" i="10" s="1"/>
  <c r="CS21" i="10"/>
  <c r="FQ21" i="10" s="1"/>
  <c r="CT21" i="10"/>
  <c r="FR21" i="10" s="1"/>
  <c r="CU21" i="10"/>
  <c r="FS21" i="10" s="1"/>
  <c r="CV21" i="10"/>
  <c r="FT21" i="10" s="1"/>
  <c r="CW21" i="10"/>
  <c r="FU21" i="10" s="1"/>
  <c r="CX21" i="10"/>
  <c r="FV21" i="10" s="1"/>
  <c r="CY21" i="10"/>
  <c r="FW21" i="10" s="1"/>
  <c r="CZ21" i="10"/>
  <c r="FX21" i="10" s="1"/>
  <c r="DA21" i="10"/>
  <c r="FY21" i="10" s="1"/>
  <c r="DB21" i="10"/>
  <c r="FZ21" i="10" s="1"/>
  <c r="DC21" i="10"/>
  <c r="GA21" i="10" s="1"/>
  <c r="DD21" i="10"/>
  <c r="GB21" i="10" s="1"/>
  <c r="DE21" i="10"/>
  <c r="DF21" i="10"/>
  <c r="GD21" i="10" s="1"/>
  <c r="DG21" i="10"/>
  <c r="GE21" i="10" s="1"/>
  <c r="DH21" i="10"/>
  <c r="GF21" i="10" s="1"/>
  <c r="DI21" i="10"/>
  <c r="GG21" i="10" s="1"/>
  <c r="DJ21" i="10"/>
  <c r="DK21" i="10"/>
  <c r="GI21" i="10" s="1"/>
  <c r="DL21" i="10"/>
  <c r="GJ21" i="10" s="1"/>
  <c r="DM21" i="10"/>
  <c r="GK21" i="10" s="1"/>
  <c r="DN21" i="10"/>
  <c r="GL21" i="10" s="1"/>
  <c r="DO21" i="10"/>
  <c r="GM21" i="10" s="1"/>
  <c r="DP21" i="10"/>
  <c r="GN21" i="10" s="1"/>
  <c r="DQ21" i="10"/>
  <c r="GO21" i="10" s="1"/>
  <c r="DR21" i="10"/>
  <c r="GP21" i="10" s="1"/>
  <c r="DS21" i="10"/>
  <c r="GQ21" i="10" s="1"/>
  <c r="DT21" i="10"/>
  <c r="GR21" i="10" s="1"/>
  <c r="DU21" i="10"/>
  <c r="GS21" i="10" s="1"/>
  <c r="DV21" i="10"/>
  <c r="GT21" i="10" s="1"/>
  <c r="DW21" i="10"/>
  <c r="GU21" i="10" s="1"/>
  <c r="DX21" i="10"/>
  <c r="GV21" i="10" s="1"/>
  <c r="DY21" i="10"/>
  <c r="GW21" i="10" s="1"/>
  <c r="DZ21" i="10"/>
  <c r="GX21" i="10" s="1"/>
  <c r="EA21" i="10"/>
  <c r="GY21" i="10" s="1"/>
  <c r="EB21" i="10"/>
  <c r="EC21" i="10"/>
  <c r="HA21" i="10" s="1"/>
  <c r="ED21" i="10"/>
  <c r="HB21" i="10" s="1"/>
  <c r="EE21" i="10"/>
  <c r="HC21" i="10" s="1"/>
  <c r="EF21" i="10"/>
  <c r="EG21" i="10"/>
  <c r="EH21" i="10"/>
  <c r="HF21" i="10" s="1"/>
  <c r="EI21" i="10"/>
  <c r="HG21" i="10" s="1"/>
  <c r="EJ21" i="10"/>
  <c r="HH21" i="10" s="1"/>
  <c r="EK21" i="10"/>
  <c r="HI21" i="10" s="1"/>
  <c r="EL21" i="10"/>
  <c r="EM21" i="10"/>
  <c r="HK21" i="10" s="1"/>
  <c r="EN21" i="10"/>
  <c r="EO21" i="10"/>
  <c r="HM21" i="10" s="1"/>
  <c r="EP21" i="10"/>
  <c r="HN21" i="10" s="1"/>
  <c r="EQ21" i="10"/>
  <c r="HO21" i="10" s="1"/>
  <c r="ER21" i="10"/>
  <c r="HP21" i="10" s="1"/>
  <c r="ES21" i="10"/>
  <c r="HQ21" i="10" s="1"/>
  <c r="ET21" i="10"/>
  <c r="HR21" i="10" s="1"/>
  <c r="EU21" i="10"/>
  <c r="HS21" i="10" s="1"/>
  <c r="EV21" i="10"/>
  <c r="HT21" i="10" s="1"/>
  <c r="EW21" i="10"/>
  <c r="HU21" i="10" s="1"/>
  <c r="EX21" i="10"/>
  <c r="HV21" i="10" s="1"/>
  <c r="EY21" i="10"/>
  <c r="HW21" i="10" s="1"/>
  <c r="EZ21" i="10"/>
  <c r="HX21" i="10" s="1"/>
  <c r="FA21" i="10"/>
  <c r="HY21" i="10" s="1"/>
  <c r="FB21" i="10"/>
  <c r="HZ21" i="10" s="1"/>
  <c r="FC21" i="10"/>
  <c r="IA21" i="10" s="1"/>
  <c r="FD21" i="10"/>
  <c r="IB21" i="10" s="1"/>
  <c r="FE21" i="10"/>
  <c r="IC21" i="10" s="1"/>
  <c r="CH22" i="10"/>
  <c r="FF22" i="10" s="1"/>
  <c r="CI22" i="10"/>
  <c r="FG22" i="10" s="1"/>
  <c r="CJ22" i="10"/>
  <c r="CK22" i="10"/>
  <c r="FI22" i="10" s="1"/>
  <c r="CL22" i="10"/>
  <c r="FJ22" i="10" s="1"/>
  <c r="CM22" i="10"/>
  <c r="FK22" i="10" s="1"/>
  <c r="CN22" i="10"/>
  <c r="FL22" i="10" s="1"/>
  <c r="CO22" i="10"/>
  <c r="FM22" i="10" s="1"/>
  <c r="CP22" i="10"/>
  <c r="FN22" i="10" s="1"/>
  <c r="CQ22" i="10"/>
  <c r="CR22" i="10"/>
  <c r="FP22" i="10" s="1"/>
  <c r="CS22" i="10"/>
  <c r="FQ22" i="10" s="1"/>
  <c r="CT22" i="10"/>
  <c r="FR22" i="10" s="1"/>
  <c r="CU22" i="10"/>
  <c r="FS22" i="10" s="1"/>
  <c r="CV22" i="10"/>
  <c r="FT22" i="10" s="1"/>
  <c r="CW22" i="10"/>
  <c r="FU22" i="10" s="1"/>
  <c r="CX22" i="10"/>
  <c r="FV22" i="10" s="1"/>
  <c r="CY22" i="10"/>
  <c r="FW22" i="10" s="1"/>
  <c r="CZ22" i="10"/>
  <c r="FX22" i="10" s="1"/>
  <c r="DA22" i="10"/>
  <c r="FY22" i="10" s="1"/>
  <c r="DB22" i="10"/>
  <c r="FZ22" i="10" s="1"/>
  <c r="DC22" i="10"/>
  <c r="GA22" i="10" s="1"/>
  <c r="DD22" i="10"/>
  <c r="GB22" i="10" s="1"/>
  <c r="DE22" i="10"/>
  <c r="DF22" i="10"/>
  <c r="GD22" i="10" s="1"/>
  <c r="DG22" i="10"/>
  <c r="GE22" i="10" s="1"/>
  <c r="DH22" i="10"/>
  <c r="GF22" i="10" s="1"/>
  <c r="DI22" i="10"/>
  <c r="GG22" i="10" s="1"/>
  <c r="DJ22" i="10"/>
  <c r="DK22" i="10"/>
  <c r="GI22" i="10" s="1"/>
  <c r="DL22" i="10"/>
  <c r="GJ22" i="10" s="1"/>
  <c r="DM22" i="10"/>
  <c r="GK22" i="10" s="1"/>
  <c r="DN22" i="10"/>
  <c r="GL22" i="10" s="1"/>
  <c r="DO22" i="10"/>
  <c r="GM22" i="10" s="1"/>
  <c r="DP22" i="10"/>
  <c r="GN22" i="10" s="1"/>
  <c r="DQ22" i="10"/>
  <c r="GO22" i="10" s="1"/>
  <c r="DR22" i="10"/>
  <c r="GP22" i="10" s="1"/>
  <c r="DS22" i="10"/>
  <c r="GQ22" i="10" s="1"/>
  <c r="DT22" i="10"/>
  <c r="GR22" i="10" s="1"/>
  <c r="DU22" i="10"/>
  <c r="GS22" i="10" s="1"/>
  <c r="DV22" i="10"/>
  <c r="GT22" i="10" s="1"/>
  <c r="DW22" i="10"/>
  <c r="GU22" i="10" s="1"/>
  <c r="DX22" i="10"/>
  <c r="GV22" i="10" s="1"/>
  <c r="DY22" i="10"/>
  <c r="GW22" i="10" s="1"/>
  <c r="DZ22" i="10"/>
  <c r="GX22" i="10" s="1"/>
  <c r="EA22" i="10"/>
  <c r="GY22" i="10" s="1"/>
  <c r="EB22" i="10"/>
  <c r="EC22" i="10"/>
  <c r="HA22" i="10" s="1"/>
  <c r="ED22" i="10"/>
  <c r="HB22" i="10" s="1"/>
  <c r="EE22" i="10"/>
  <c r="HC22" i="10" s="1"/>
  <c r="EF22" i="10"/>
  <c r="EG22" i="10"/>
  <c r="EH22" i="10"/>
  <c r="HF22" i="10" s="1"/>
  <c r="EI22" i="10"/>
  <c r="HG22" i="10" s="1"/>
  <c r="EJ22" i="10"/>
  <c r="HH22" i="10" s="1"/>
  <c r="EK22" i="10"/>
  <c r="HI22" i="10" s="1"/>
  <c r="EL22" i="10"/>
  <c r="EM22" i="10"/>
  <c r="HK22" i="10" s="1"/>
  <c r="EN22" i="10"/>
  <c r="EO22" i="10"/>
  <c r="HM22" i="10" s="1"/>
  <c r="EP22" i="10"/>
  <c r="HN22" i="10" s="1"/>
  <c r="EQ22" i="10"/>
  <c r="HO22" i="10" s="1"/>
  <c r="ER22" i="10"/>
  <c r="HP22" i="10" s="1"/>
  <c r="ES22" i="10"/>
  <c r="HQ22" i="10" s="1"/>
  <c r="ET22" i="10"/>
  <c r="HR22" i="10" s="1"/>
  <c r="EU22" i="10"/>
  <c r="HS22" i="10" s="1"/>
  <c r="EV22" i="10"/>
  <c r="HT22" i="10" s="1"/>
  <c r="EW22" i="10"/>
  <c r="HU22" i="10" s="1"/>
  <c r="EX22" i="10"/>
  <c r="HV22" i="10" s="1"/>
  <c r="EY22" i="10"/>
  <c r="HW22" i="10" s="1"/>
  <c r="EZ22" i="10"/>
  <c r="HX22" i="10" s="1"/>
  <c r="FA22" i="10"/>
  <c r="HY22" i="10" s="1"/>
  <c r="FB22" i="10"/>
  <c r="HZ22" i="10" s="1"/>
  <c r="FC22" i="10"/>
  <c r="IA22" i="10" s="1"/>
  <c r="FD22" i="10"/>
  <c r="IB22" i="10" s="1"/>
  <c r="FE22" i="10"/>
  <c r="IC22" i="10" s="1"/>
  <c r="CH23" i="10"/>
  <c r="FF23" i="10" s="1"/>
  <c r="CI23" i="10"/>
  <c r="FG23" i="10" s="1"/>
  <c r="CJ23" i="10"/>
  <c r="CK23" i="10"/>
  <c r="FI23" i="10" s="1"/>
  <c r="CL23" i="10"/>
  <c r="FJ23" i="10" s="1"/>
  <c r="CM23" i="10"/>
  <c r="FK23" i="10" s="1"/>
  <c r="CN23" i="10"/>
  <c r="FL23" i="10" s="1"/>
  <c r="CO23" i="10"/>
  <c r="FM23" i="10" s="1"/>
  <c r="CP23" i="10"/>
  <c r="FN23" i="10" s="1"/>
  <c r="CQ23" i="10"/>
  <c r="CR23" i="10"/>
  <c r="FP23" i="10" s="1"/>
  <c r="CS23" i="10"/>
  <c r="FQ23" i="10" s="1"/>
  <c r="CT23" i="10"/>
  <c r="FR23" i="10" s="1"/>
  <c r="CU23" i="10"/>
  <c r="FS23" i="10" s="1"/>
  <c r="CV23" i="10"/>
  <c r="FT23" i="10" s="1"/>
  <c r="CW23" i="10"/>
  <c r="FU23" i="10" s="1"/>
  <c r="CX23" i="10"/>
  <c r="FV23" i="10" s="1"/>
  <c r="CY23" i="10"/>
  <c r="FW23" i="10" s="1"/>
  <c r="CZ23" i="10"/>
  <c r="FX23" i="10" s="1"/>
  <c r="DA23" i="10"/>
  <c r="FY23" i="10" s="1"/>
  <c r="DB23" i="10"/>
  <c r="FZ23" i="10" s="1"/>
  <c r="DC23" i="10"/>
  <c r="GA23" i="10" s="1"/>
  <c r="DD23" i="10"/>
  <c r="GB23" i="10" s="1"/>
  <c r="DE23" i="10"/>
  <c r="DF23" i="10"/>
  <c r="GD23" i="10" s="1"/>
  <c r="DG23" i="10"/>
  <c r="GE23" i="10" s="1"/>
  <c r="DH23" i="10"/>
  <c r="GF23" i="10" s="1"/>
  <c r="DI23" i="10"/>
  <c r="GG23" i="10" s="1"/>
  <c r="DJ23" i="10"/>
  <c r="DK23" i="10"/>
  <c r="GI23" i="10" s="1"/>
  <c r="DL23" i="10"/>
  <c r="GJ23" i="10" s="1"/>
  <c r="DM23" i="10"/>
  <c r="GK23" i="10" s="1"/>
  <c r="DN23" i="10"/>
  <c r="GL23" i="10" s="1"/>
  <c r="DO23" i="10"/>
  <c r="GM23" i="10" s="1"/>
  <c r="DP23" i="10"/>
  <c r="GN23" i="10" s="1"/>
  <c r="DQ23" i="10"/>
  <c r="GO23" i="10" s="1"/>
  <c r="DR23" i="10"/>
  <c r="GP23" i="10" s="1"/>
  <c r="DS23" i="10"/>
  <c r="GQ23" i="10" s="1"/>
  <c r="DT23" i="10"/>
  <c r="GR23" i="10" s="1"/>
  <c r="DU23" i="10"/>
  <c r="GS23" i="10" s="1"/>
  <c r="DV23" i="10"/>
  <c r="GT23" i="10" s="1"/>
  <c r="DW23" i="10"/>
  <c r="GU23" i="10" s="1"/>
  <c r="DX23" i="10"/>
  <c r="GV23" i="10" s="1"/>
  <c r="DY23" i="10"/>
  <c r="GW23" i="10" s="1"/>
  <c r="DZ23" i="10"/>
  <c r="GX23" i="10" s="1"/>
  <c r="EA23" i="10"/>
  <c r="GY23" i="10" s="1"/>
  <c r="EB23" i="10"/>
  <c r="EC23" i="10"/>
  <c r="HA23" i="10" s="1"/>
  <c r="ED23" i="10"/>
  <c r="HB23" i="10" s="1"/>
  <c r="EE23" i="10"/>
  <c r="HC23" i="10" s="1"/>
  <c r="EF23" i="10"/>
  <c r="EG23" i="10"/>
  <c r="EH23" i="10"/>
  <c r="HF23" i="10" s="1"/>
  <c r="EI23" i="10"/>
  <c r="HG23" i="10" s="1"/>
  <c r="EJ23" i="10"/>
  <c r="HH23" i="10" s="1"/>
  <c r="EK23" i="10"/>
  <c r="HI23" i="10" s="1"/>
  <c r="EL23" i="10"/>
  <c r="EM23" i="10"/>
  <c r="HK23" i="10" s="1"/>
  <c r="EN23" i="10"/>
  <c r="EO23" i="10"/>
  <c r="HM23" i="10" s="1"/>
  <c r="EP23" i="10"/>
  <c r="HN23" i="10" s="1"/>
  <c r="EQ23" i="10"/>
  <c r="HO23" i="10" s="1"/>
  <c r="ER23" i="10"/>
  <c r="HP23" i="10" s="1"/>
  <c r="ES23" i="10"/>
  <c r="HQ23" i="10" s="1"/>
  <c r="ET23" i="10"/>
  <c r="HR23" i="10" s="1"/>
  <c r="EU23" i="10"/>
  <c r="HS23" i="10" s="1"/>
  <c r="EV23" i="10"/>
  <c r="HT23" i="10" s="1"/>
  <c r="EW23" i="10"/>
  <c r="HU23" i="10" s="1"/>
  <c r="EX23" i="10"/>
  <c r="HV23" i="10" s="1"/>
  <c r="EY23" i="10"/>
  <c r="HW23" i="10" s="1"/>
  <c r="EZ23" i="10"/>
  <c r="HX23" i="10" s="1"/>
  <c r="FA23" i="10"/>
  <c r="HY23" i="10" s="1"/>
  <c r="FB23" i="10"/>
  <c r="HZ23" i="10" s="1"/>
  <c r="FC23" i="10"/>
  <c r="IA23" i="10" s="1"/>
  <c r="FD23" i="10"/>
  <c r="IB23" i="10" s="1"/>
  <c r="FE23" i="10"/>
  <c r="IC23" i="10" s="1"/>
  <c r="CH24" i="10"/>
  <c r="FF24" i="10" s="1"/>
  <c r="CI24" i="10"/>
  <c r="FG24" i="10" s="1"/>
  <c r="CJ24" i="10"/>
  <c r="CK24" i="10"/>
  <c r="FI24" i="10" s="1"/>
  <c r="CL24" i="10"/>
  <c r="FJ24" i="10" s="1"/>
  <c r="CM24" i="10"/>
  <c r="FK24" i="10" s="1"/>
  <c r="CN24" i="10"/>
  <c r="FL24" i="10" s="1"/>
  <c r="CO24" i="10"/>
  <c r="FM24" i="10" s="1"/>
  <c r="CP24" i="10"/>
  <c r="FN24" i="10" s="1"/>
  <c r="CQ24" i="10"/>
  <c r="CR24" i="10"/>
  <c r="FP24" i="10" s="1"/>
  <c r="CS24" i="10"/>
  <c r="FQ24" i="10" s="1"/>
  <c r="CT24" i="10"/>
  <c r="FR24" i="10" s="1"/>
  <c r="CU24" i="10"/>
  <c r="FS24" i="10" s="1"/>
  <c r="CV24" i="10"/>
  <c r="FT24" i="10" s="1"/>
  <c r="CW24" i="10"/>
  <c r="FU24" i="10" s="1"/>
  <c r="CX24" i="10"/>
  <c r="FV24" i="10" s="1"/>
  <c r="CY24" i="10"/>
  <c r="FW24" i="10" s="1"/>
  <c r="CZ24" i="10"/>
  <c r="FX24" i="10" s="1"/>
  <c r="DA24" i="10"/>
  <c r="FY24" i="10" s="1"/>
  <c r="DB24" i="10"/>
  <c r="FZ24" i="10" s="1"/>
  <c r="DC24" i="10"/>
  <c r="GA24" i="10" s="1"/>
  <c r="DD24" i="10"/>
  <c r="GB24" i="10" s="1"/>
  <c r="DE24" i="10"/>
  <c r="DF24" i="10"/>
  <c r="GD24" i="10" s="1"/>
  <c r="DG24" i="10"/>
  <c r="GE24" i="10" s="1"/>
  <c r="DH24" i="10"/>
  <c r="GF24" i="10" s="1"/>
  <c r="DI24" i="10"/>
  <c r="GG24" i="10" s="1"/>
  <c r="DJ24" i="10"/>
  <c r="DK24" i="10"/>
  <c r="GI24" i="10" s="1"/>
  <c r="DL24" i="10"/>
  <c r="GJ24" i="10" s="1"/>
  <c r="DM24" i="10"/>
  <c r="GK24" i="10" s="1"/>
  <c r="DN24" i="10"/>
  <c r="GL24" i="10" s="1"/>
  <c r="DO24" i="10"/>
  <c r="GM24" i="10" s="1"/>
  <c r="DP24" i="10"/>
  <c r="GN24" i="10" s="1"/>
  <c r="DQ24" i="10"/>
  <c r="GO24" i="10" s="1"/>
  <c r="DR24" i="10"/>
  <c r="GP24" i="10" s="1"/>
  <c r="DS24" i="10"/>
  <c r="GQ24" i="10" s="1"/>
  <c r="DT24" i="10"/>
  <c r="GR24" i="10" s="1"/>
  <c r="DU24" i="10"/>
  <c r="GS24" i="10" s="1"/>
  <c r="DV24" i="10"/>
  <c r="GT24" i="10" s="1"/>
  <c r="DW24" i="10"/>
  <c r="GU24" i="10" s="1"/>
  <c r="DX24" i="10"/>
  <c r="GV24" i="10" s="1"/>
  <c r="DY24" i="10"/>
  <c r="GW24" i="10" s="1"/>
  <c r="DZ24" i="10"/>
  <c r="GX24" i="10" s="1"/>
  <c r="EA24" i="10"/>
  <c r="GY24" i="10" s="1"/>
  <c r="EB24" i="10"/>
  <c r="EC24" i="10"/>
  <c r="HA24" i="10" s="1"/>
  <c r="ED24" i="10"/>
  <c r="HB24" i="10" s="1"/>
  <c r="EE24" i="10"/>
  <c r="HC24" i="10" s="1"/>
  <c r="EF24" i="10"/>
  <c r="EG24" i="10"/>
  <c r="EH24" i="10"/>
  <c r="HF24" i="10" s="1"/>
  <c r="EI24" i="10"/>
  <c r="HG24" i="10" s="1"/>
  <c r="EJ24" i="10"/>
  <c r="HH24" i="10" s="1"/>
  <c r="EK24" i="10"/>
  <c r="HI24" i="10" s="1"/>
  <c r="EL24" i="10"/>
  <c r="EM24" i="10"/>
  <c r="HK24" i="10" s="1"/>
  <c r="EN24" i="10"/>
  <c r="EO24" i="10"/>
  <c r="HM24" i="10" s="1"/>
  <c r="EP24" i="10"/>
  <c r="HN24" i="10" s="1"/>
  <c r="EQ24" i="10"/>
  <c r="HO24" i="10" s="1"/>
  <c r="ER24" i="10"/>
  <c r="HP24" i="10" s="1"/>
  <c r="ES24" i="10"/>
  <c r="HQ24" i="10" s="1"/>
  <c r="ET24" i="10"/>
  <c r="HR24" i="10" s="1"/>
  <c r="EU24" i="10"/>
  <c r="HS24" i="10" s="1"/>
  <c r="EV24" i="10"/>
  <c r="HT24" i="10" s="1"/>
  <c r="EW24" i="10"/>
  <c r="HU24" i="10" s="1"/>
  <c r="EX24" i="10"/>
  <c r="HV24" i="10" s="1"/>
  <c r="EY24" i="10"/>
  <c r="HW24" i="10" s="1"/>
  <c r="EZ24" i="10"/>
  <c r="HX24" i="10" s="1"/>
  <c r="FA24" i="10"/>
  <c r="HY24" i="10" s="1"/>
  <c r="FB24" i="10"/>
  <c r="HZ24" i="10" s="1"/>
  <c r="FC24" i="10"/>
  <c r="IA24" i="10" s="1"/>
  <c r="FD24" i="10"/>
  <c r="IB24" i="10" s="1"/>
  <c r="FE24" i="10"/>
  <c r="IC24" i="10" s="1"/>
  <c r="CH25" i="10"/>
  <c r="FF25" i="10" s="1"/>
  <c r="CI25" i="10"/>
  <c r="FG25" i="10" s="1"/>
  <c r="CJ25" i="10"/>
  <c r="CK25" i="10"/>
  <c r="FI25" i="10" s="1"/>
  <c r="CL25" i="10"/>
  <c r="FJ25" i="10" s="1"/>
  <c r="CM25" i="10"/>
  <c r="FK25" i="10" s="1"/>
  <c r="CN25" i="10"/>
  <c r="FL25" i="10" s="1"/>
  <c r="CO25" i="10"/>
  <c r="FM25" i="10" s="1"/>
  <c r="CP25" i="10"/>
  <c r="FN25" i="10" s="1"/>
  <c r="CQ25" i="10"/>
  <c r="CR25" i="10"/>
  <c r="FP25" i="10" s="1"/>
  <c r="CS25" i="10"/>
  <c r="FQ25" i="10" s="1"/>
  <c r="CT25" i="10"/>
  <c r="FR25" i="10" s="1"/>
  <c r="CU25" i="10"/>
  <c r="FS25" i="10" s="1"/>
  <c r="CV25" i="10"/>
  <c r="FT25" i="10" s="1"/>
  <c r="CW25" i="10"/>
  <c r="FU25" i="10" s="1"/>
  <c r="CX25" i="10"/>
  <c r="FV25" i="10" s="1"/>
  <c r="CY25" i="10"/>
  <c r="FW25" i="10" s="1"/>
  <c r="CZ25" i="10"/>
  <c r="FX25" i="10" s="1"/>
  <c r="DA25" i="10"/>
  <c r="FY25" i="10" s="1"/>
  <c r="DB25" i="10"/>
  <c r="FZ25" i="10" s="1"/>
  <c r="DC25" i="10"/>
  <c r="GA25" i="10" s="1"/>
  <c r="DD25" i="10"/>
  <c r="GB25" i="10" s="1"/>
  <c r="DE25" i="10"/>
  <c r="DF25" i="10"/>
  <c r="GD25" i="10" s="1"/>
  <c r="DG25" i="10"/>
  <c r="GE25" i="10" s="1"/>
  <c r="DH25" i="10"/>
  <c r="GF25" i="10" s="1"/>
  <c r="DI25" i="10"/>
  <c r="GG25" i="10" s="1"/>
  <c r="DJ25" i="10"/>
  <c r="DK25" i="10"/>
  <c r="GI25" i="10" s="1"/>
  <c r="DL25" i="10"/>
  <c r="GJ25" i="10" s="1"/>
  <c r="DM25" i="10"/>
  <c r="GK25" i="10" s="1"/>
  <c r="DN25" i="10"/>
  <c r="GL25" i="10" s="1"/>
  <c r="DO25" i="10"/>
  <c r="GM25" i="10" s="1"/>
  <c r="DP25" i="10"/>
  <c r="GN25" i="10" s="1"/>
  <c r="DQ25" i="10"/>
  <c r="GO25" i="10" s="1"/>
  <c r="DR25" i="10"/>
  <c r="GP25" i="10" s="1"/>
  <c r="DS25" i="10"/>
  <c r="GQ25" i="10" s="1"/>
  <c r="DT25" i="10"/>
  <c r="GR25" i="10" s="1"/>
  <c r="DU25" i="10"/>
  <c r="GS25" i="10" s="1"/>
  <c r="DV25" i="10"/>
  <c r="GT25" i="10" s="1"/>
  <c r="DW25" i="10"/>
  <c r="GU25" i="10" s="1"/>
  <c r="DX25" i="10"/>
  <c r="GV25" i="10" s="1"/>
  <c r="DY25" i="10"/>
  <c r="GW25" i="10" s="1"/>
  <c r="DZ25" i="10"/>
  <c r="GX25" i="10" s="1"/>
  <c r="EA25" i="10"/>
  <c r="GY25" i="10" s="1"/>
  <c r="EB25" i="10"/>
  <c r="EC25" i="10"/>
  <c r="HA25" i="10" s="1"/>
  <c r="ED25" i="10"/>
  <c r="HB25" i="10" s="1"/>
  <c r="EE25" i="10"/>
  <c r="HC25" i="10" s="1"/>
  <c r="EF25" i="10"/>
  <c r="EG25" i="10"/>
  <c r="EH25" i="10"/>
  <c r="HF25" i="10" s="1"/>
  <c r="EI25" i="10"/>
  <c r="HG25" i="10" s="1"/>
  <c r="EJ25" i="10"/>
  <c r="HH25" i="10" s="1"/>
  <c r="EK25" i="10"/>
  <c r="HI25" i="10" s="1"/>
  <c r="EL25" i="10"/>
  <c r="EM25" i="10"/>
  <c r="HK25" i="10" s="1"/>
  <c r="EN25" i="10"/>
  <c r="EO25" i="10"/>
  <c r="HM25" i="10" s="1"/>
  <c r="EP25" i="10"/>
  <c r="HN25" i="10" s="1"/>
  <c r="EQ25" i="10"/>
  <c r="HO25" i="10" s="1"/>
  <c r="ER25" i="10"/>
  <c r="HP25" i="10" s="1"/>
  <c r="ES25" i="10"/>
  <c r="HQ25" i="10" s="1"/>
  <c r="ET25" i="10"/>
  <c r="HR25" i="10" s="1"/>
  <c r="EU25" i="10"/>
  <c r="HS25" i="10" s="1"/>
  <c r="EV25" i="10"/>
  <c r="HT25" i="10" s="1"/>
  <c r="EW25" i="10"/>
  <c r="HU25" i="10" s="1"/>
  <c r="EX25" i="10"/>
  <c r="HV25" i="10" s="1"/>
  <c r="EY25" i="10"/>
  <c r="HW25" i="10" s="1"/>
  <c r="EZ25" i="10"/>
  <c r="HX25" i="10" s="1"/>
  <c r="FA25" i="10"/>
  <c r="HY25" i="10" s="1"/>
  <c r="FB25" i="10"/>
  <c r="HZ25" i="10" s="1"/>
  <c r="FC25" i="10"/>
  <c r="IA25" i="10" s="1"/>
  <c r="FD25" i="10"/>
  <c r="IB25" i="10" s="1"/>
  <c r="FE25" i="10"/>
  <c r="IC25" i="10" s="1"/>
  <c r="CH26" i="10"/>
  <c r="FF26" i="10" s="1"/>
  <c r="CI26" i="10"/>
  <c r="FG26" i="10" s="1"/>
  <c r="CJ26" i="10"/>
  <c r="CK26" i="10"/>
  <c r="FI26" i="10" s="1"/>
  <c r="CL26" i="10"/>
  <c r="FJ26" i="10" s="1"/>
  <c r="CM26" i="10"/>
  <c r="FK26" i="10" s="1"/>
  <c r="CN26" i="10"/>
  <c r="FL26" i="10" s="1"/>
  <c r="CO26" i="10"/>
  <c r="FM26" i="10" s="1"/>
  <c r="CP26" i="10"/>
  <c r="FN26" i="10" s="1"/>
  <c r="CQ26" i="10"/>
  <c r="CR26" i="10"/>
  <c r="FP26" i="10" s="1"/>
  <c r="CS26" i="10"/>
  <c r="FQ26" i="10" s="1"/>
  <c r="CT26" i="10"/>
  <c r="FR26" i="10" s="1"/>
  <c r="CU26" i="10"/>
  <c r="FS26" i="10" s="1"/>
  <c r="CV26" i="10"/>
  <c r="FT26" i="10" s="1"/>
  <c r="CW26" i="10"/>
  <c r="FU26" i="10" s="1"/>
  <c r="CX26" i="10"/>
  <c r="FV26" i="10" s="1"/>
  <c r="CY26" i="10"/>
  <c r="FW26" i="10" s="1"/>
  <c r="CZ26" i="10"/>
  <c r="FX26" i="10" s="1"/>
  <c r="DA26" i="10"/>
  <c r="FY26" i="10" s="1"/>
  <c r="DB26" i="10"/>
  <c r="FZ26" i="10" s="1"/>
  <c r="DC26" i="10"/>
  <c r="GA26" i="10" s="1"/>
  <c r="DD26" i="10"/>
  <c r="GB26" i="10" s="1"/>
  <c r="DE26" i="10"/>
  <c r="DF26" i="10"/>
  <c r="GD26" i="10" s="1"/>
  <c r="DG26" i="10"/>
  <c r="GE26" i="10" s="1"/>
  <c r="DH26" i="10"/>
  <c r="GF26" i="10" s="1"/>
  <c r="DI26" i="10"/>
  <c r="GG26" i="10" s="1"/>
  <c r="DJ26" i="10"/>
  <c r="DK26" i="10"/>
  <c r="GI26" i="10" s="1"/>
  <c r="DL26" i="10"/>
  <c r="GJ26" i="10" s="1"/>
  <c r="DM26" i="10"/>
  <c r="GK26" i="10" s="1"/>
  <c r="DN26" i="10"/>
  <c r="GL26" i="10" s="1"/>
  <c r="DO26" i="10"/>
  <c r="GM26" i="10" s="1"/>
  <c r="DP26" i="10"/>
  <c r="GN26" i="10" s="1"/>
  <c r="DQ26" i="10"/>
  <c r="GO26" i="10" s="1"/>
  <c r="DR26" i="10"/>
  <c r="GP26" i="10" s="1"/>
  <c r="DS26" i="10"/>
  <c r="GQ26" i="10" s="1"/>
  <c r="DT26" i="10"/>
  <c r="GR26" i="10" s="1"/>
  <c r="DU26" i="10"/>
  <c r="GS26" i="10" s="1"/>
  <c r="DV26" i="10"/>
  <c r="GT26" i="10" s="1"/>
  <c r="DW26" i="10"/>
  <c r="GU26" i="10" s="1"/>
  <c r="DX26" i="10"/>
  <c r="GV26" i="10" s="1"/>
  <c r="DY26" i="10"/>
  <c r="GW26" i="10" s="1"/>
  <c r="DZ26" i="10"/>
  <c r="GX26" i="10" s="1"/>
  <c r="EA26" i="10"/>
  <c r="GY26" i="10" s="1"/>
  <c r="EB26" i="10"/>
  <c r="EC26" i="10"/>
  <c r="HA26" i="10" s="1"/>
  <c r="ED26" i="10"/>
  <c r="HB26" i="10" s="1"/>
  <c r="EE26" i="10"/>
  <c r="HC26" i="10" s="1"/>
  <c r="EF26" i="10"/>
  <c r="EG26" i="10"/>
  <c r="EH26" i="10"/>
  <c r="HF26" i="10" s="1"/>
  <c r="EI26" i="10"/>
  <c r="HG26" i="10" s="1"/>
  <c r="EJ26" i="10"/>
  <c r="HH26" i="10" s="1"/>
  <c r="EK26" i="10"/>
  <c r="HI26" i="10" s="1"/>
  <c r="EL26" i="10"/>
  <c r="EM26" i="10"/>
  <c r="HK26" i="10" s="1"/>
  <c r="EN26" i="10"/>
  <c r="EO26" i="10"/>
  <c r="HM26" i="10" s="1"/>
  <c r="EP26" i="10"/>
  <c r="HN26" i="10" s="1"/>
  <c r="EQ26" i="10"/>
  <c r="HO26" i="10" s="1"/>
  <c r="ER26" i="10"/>
  <c r="HP26" i="10" s="1"/>
  <c r="ES26" i="10"/>
  <c r="HQ26" i="10" s="1"/>
  <c r="ET26" i="10"/>
  <c r="HR26" i="10" s="1"/>
  <c r="EU26" i="10"/>
  <c r="HS26" i="10" s="1"/>
  <c r="EV26" i="10"/>
  <c r="HT26" i="10" s="1"/>
  <c r="EW26" i="10"/>
  <c r="HU26" i="10" s="1"/>
  <c r="EX26" i="10"/>
  <c r="HV26" i="10" s="1"/>
  <c r="EY26" i="10"/>
  <c r="HW26" i="10" s="1"/>
  <c r="EZ26" i="10"/>
  <c r="HX26" i="10" s="1"/>
  <c r="FA26" i="10"/>
  <c r="HY26" i="10" s="1"/>
  <c r="FB26" i="10"/>
  <c r="HZ26" i="10" s="1"/>
  <c r="FC26" i="10"/>
  <c r="IA26" i="10" s="1"/>
  <c r="FD26" i="10"/>
  <c r="IB26" i="10" s="1"/>
  <c r="FE26" i="10"/>
  <c r="IC26" i="10" s="1"/>
  <c r="CH27" i="10"/>
  <c r="FF27" i="10" s="1"/>
  <c r="CI27" i="10"/>
  <c r="FG27" i="10" s="1"/>
  <c r="CJ27" i="10"/>
  <c r="CK27" i="10"/>
  <c r="FI27" i="10" s="1"/>
  <c r="CL27" i="10"/>
  <c r="FJ27" i="10" s="1"/>
  <c r="CM27" i="10"/>
  <c r="FK27" i="10" s="1"/>
  <c r="CN27" i="10"/>
  <c r="FL27" i="10" s="1"/>
  <c r="CO27" i="10"/>
  <c r="FM27" i="10" s="1"/>
  <c r="CP27" i="10"/>
  <c r="FN27" i="10" s="1"/>
  <c r="CQ27" i="10"/>
  <c r="CR27" i="10"/>
  <c r="FP27" i="10" s="1"/>
  <c r="CS27" i="10"/>
  <c r="FQ27" i="10" s="1"/>
  <c r="CT27" i="10"/>
  <c r="FR27" i="10" s="1"/>
  <c r="CU27" i="10"/>
  <c r="FS27" i="10" s="1"/>
  <c r="CV27" i="10"/>
  <c r="FT27" i="10" s="1"/>
  <c r="CW27" i="10"/>
  <c r="FU27" i="10" s="1"/>
  <c r="CX27" i="10"/>
  <c r="FV27" i="10" s="1"/>
  <c r="CY27" i="10"/>
  <c r="FW27" i="10" s="1"/>
  <c r="CZ27" i="10"/>
  <c r="FX27" i="10" s="1"/>
  <c r="DA27" i="10"/>
  <c r="FY27" i="10" s="1"/>
  <c r="DB27" i="10"/>
  <c r="FZ27" i="10" s="1"/>
  <c r="DC27" i="10"/>
  <c r="GA27" i="10" s="1"/>
  <c r="DD27" i="10"/>
  <c r="GB27" i="10" s="1"/>
  <c r="DE27" i="10"/>
  <c r="DF27" i="10"/>
  <c r="GD27" i="10" s="1"/>
  <c r="DG27" i="10"/>
  <c r="GE27" i="10" s="1"/>
  <c r="DH27" i="10"/>
  <c r="GF27" i="10" s="1"/>
  <c r="DI27" i="10"/>
  <c r="GG27" i="10" s="1"/>
  <c r="DJ27" i="10"/>
  <c r="DK27" i="10"/>
  <c r="GI27" i="10" s="1"/>
  <c r="DL27" i="10"/>
  <c r="GJ27" i="10" s="1"/>
  <c r="DM27" i="10"/>
  <c r="GK27" i="10" s="1"/>
  <c r="DN27" i="10"/>
  <c r="GL27" i="10" s="1"/>
  <c r="DO27" i="10"/>
  <c r="GM27" i="10" s="1"/>
  <c r="DP27" i="10"/>
  <c r="GN27" i="10" s="1"/>
  <c r="DQ27" i="10"/>
  <c r="GO27" i="10" s="1"/>
  <c r="DR27" i="10"/>
  <c r="GP27" i="10" s="1"/>
  <c r="DS27" i="10"/>
  <c r="GQ27" i="10" s="1"/>
  <c r="DT27" i="10"/>
  <c r="GR27" i="10" s="1"/>
  <c r="DU27" i="10"/>
  <c r="GS27" i="10" s="1"/>
  <c r="DV27" i="10"/>
  <c r="GT27" i="10" s="1"/>
  <c r="DW27" i="10"/>
  <c r="GU27" i="10" s="1"/>
  <c r="DX27" i="10"/>
  <c r="GV27" i="10" s="1"/>
  <c r="DY27" i="10"/>
  <c r="GW27" i="10" s="1"/>
  <c r="DZ27" i="10"/>
  <c r="GX27" i="10" s="1"/>
  <c r="EA27" i="10"/>
  <c r="GY27" i="10" s="1"/>
  <c r="EB27" i="10"/>
  <c r="EC27" i="10"/>
  <c r="HA27" i="10" s="1"/>
  <c r="ED27" i="10"/>
  <c r="HB27" i="10" s="1"/>
  <c r="EE27" i="10"/>
  <c r="HC27" i="10" s="1"/>
  <c r="EF27" i="10"/>
  <c r="EG27" i="10"/>
  <c r="EH27" i="10"/>
  <c r="HF27" i="10" s="1"/>
  <c r="EI27" i="10"/>
  <c r="HG27" i="10" s="1"/>
  <c r="EJ27" i="10"/>
  <c r="HH27" i="10" s="1"/>
  <c r="EK27" i="10"/>
  <c r="HI27" i="10" s="1"/>
  <c r="EL27" i="10"/>
  <c r="EM27" i="10"/>
  <c r="HK27" i="10" s="1"/>
  <c r="EN27" i="10"/>
  <c r="EO27" i="10"/>
  <c r="HM27" i="10" s="1"/>
  <c r="EP27" i="10"/>
  <c r="HN27" i="10" s="1"/>
  <c r="EQ27" i="10"/>
  <c r="HO27" i="10" s="1"/>
  <c r="ER27" i="10"/>
  <c r="HP27" i="10" s="1"/>
  <c r="ES27" i="10"/>
  <c r="HQ27" i="10" s="1"/>
  <c r="ET27" i="10"/>
  <c r="HR27" i="10" s="1"/>
  <c r="EU27" i="10"/>
  <c r="HS27" i="10" s="1"/>
  <c r="EV27" i="10"/>
  <c r="HT27" i="10" s="1"/>
  <c r="EW27" i="10"/>
  <c r="HU27" i="10" s="1"/>
  <c r="EX27" i="10"/>
  <c r="HV27" i="10" s="1"/>
  <c r="EY27" i="10"/>
  <c r="HW27" i="10" s="1"/>
  <c r="EZ27" i="10"/>
  <c r="HX27" i="10" s="1"/>
  <c r="FA27" i="10"/>
  <c r="HY27" i="10" s="1"/>
  <c r="FB27" i="10"/>
  <c r="HZ27" i="10" s="1"/>
  <c r="FC27" i="10"/>
  <c r="IA27" i="10" s="1"/>
  <c r="FD27" i="10"/>
  <c r="IB27" i="10" s="1"/>
  <c r="FE27" i="10"/>
  <c r="IC27" i="10" s="1"/>
  <c r="CH28" i="10"/>
  <c r="FF28" i="10" s="1"/>
  <c r="CI28" i="10"/>
  <c r="FG28" i="10" s="1"/>
  <c r="CJ28" i="10"/>
  <c r="CK28" i="10"/>
  <c r="FI28" i="10" s="1"/>
  <c r="CL28" i="10"/>
  <c r="FJ28" i="10" s="1"/>
  <c r="CM28" i="10"/>
  <c r="FK28" i="10" s="1"/>
  <c r="CN28" i="10"/>
  <c r="FL28" i="10" s="1"/>
  <c r="CO28" i="10"/>
  <c r="FM28" i="10" s="1"/>
  <c r="CP28" i="10"/>
  <c r="FN28" i="10" s="1"/>
  <c r="CQ28" i="10"/>
  <c r="CR28" i="10"/>
  <c r="FP28" i="10" s="1"/>
  <c r="CS28" i="10"/>
  <c r="FQ28" i="10" s="1"/>
  <c r="CT28" i="10"/>
  <c r="FR28" i="10" s="1"/>
  <c r="CU28" i="10"/>
  <c r="FS28" i="10" s="1"/>
  <c r="CV28" i="10"/>
  <c r="FT28" i="10" s="1"/>
  <c r="CW28" i="10"/>
  <c r="FU28" i="10" s="1"/>
  <c r="CX28" i="10"/>
  <c r="FV28" i="10" s="1"/>
  <c r="CY28" i="10"/>
  <c r="FW28" i="10" s="1"/>
  <c r="CZ28" i="10"/>
  <c r="FX28" i="10" s="1"/>
  <c r="DA28" i="10"/>
  <c r="FY28" i="10" s="1"/>
  <c r="DB28" i="10"/>
  <c r="FZ28" i="10" s="1"/>
  <c r="DC28" i="10"/>
  <c r="GA28" i="10" s="1"/>
  <c r="DD28" i="10"/>
  <c r="GB28" i="10" s="1"/>
  <c r="DE28" i="10"/>
  <c r="DF28" i="10"/>
  <c r="GD28" i="10" s="1"/>
  <c r="DG28" i="10"/>
  <c r="GE28" i="10" s="1"/>
  <c r="DH28" i="10"/>
  <c r="GF28" i="10" s="1"/>
  <c r="DI28" i="10"/>
  <c r="GG28" i="10" s="1"/>
  <c r="DJ28" i="10"/>
  <c r="DK28" i="10"/>
  <c r="GI28" i="10" s="1"/>
  <c r="DL28" i="10"/>
  <c r="GJ28" i="10" s="1"/>
  <c r="DM28" i="10"/>
  <c r="GK28" i="10" s="1"/>
  <c r="DN28" i="10"/>
  <c r="GL28" i="10" s="1"/>
  <c r="DO28" i="10"/>
  <c r="GM28" i="10" s="1"/>
  <c r="DP28" i="10"/>
  <c r="GN28" i="10" s="1"/>
  <c r="DQ28" i="10"/>
  <c r="GO28" i="10" s="1"/>
  <c r="DR28" i="10"/>
  <c r="GP28" i="10" s="1"/>
  <c r="DS28" i="10"/>
  <c r="GQ28" i="10" s="1"/>
  <c r="DT28" i="10"/>
  <c r="GR28" i="10" s="1"/>
  <c r="DU28" i="10"/>
  <c r="GS28" i="10" s="1"/>
  <c r="DV28" i="10"/>
  <c r="GT28" i="10" s="1"/>
  <c r="DW28" i="10"/>
  <c r="GU28" i="10" s="1"/>
  <c r="DX28" i="10"/>
  <c r="GV28" i="10" s="1"/>
  <c r="DY28" i="10"/>
  <c r="GW28" i="10" s="1"/>
  <c r="DZ28" i="10"/>
  <c r="GX28" i="10" s="1"/>
  <c r="EA28" i="10"/>
  <c r="GY28" i="10" s="1"/>
  <c r="EB28" i="10"/>
  <c r="EC28" i="10"/>
  <c r="HA28" i="10" s="1"/>
  <c r="ED28" i="10"/>
  <c r="HB28" i="10" s="1"/>
  <c r="EE28" i="10"/>
  <c r="HC28" i="10" s="1"/>
  <c r="EF28" i="10"/>
  <c r="EG28" i="10"/>
  <c r="EH28" i="10"/>
  <c r="HF28" i="10" s="1"/>
  <c r="EI28" i="10"/>
  <c r="HG28" i="10" s="1"/>
  <c r="EJ28" i="10"/>
  <c r="HH28" i="10" s="1"/>
  <c r="EK28" i="10"/>
  <c r="HI28" i="10" s="1"/>
  <c r="EL28" i="10"/>
  <c r="EM28" i="10"/>
  <c r="HK28" i="10" s="1"/>
  <c r="EN28" i="10"/>
  <c r="EO28" i="10"/>
  <c r="HM28" i="10" s="1"/>
  <c r="EP28" i="10"/>
  <c r="HN28" i="10" s="1"/>
  <c r="EQ28" i="10"/>
  <c r="HO28" i="10" s="1"/>
  <c r="ER28" i="10"/>
  <c r="HP28" i="10" s="1"/>
  <c r="ES28" i="10"/>
  <c r="HQ28" i="10" s="1"/>
  <c r="ET28" i="10"/>
  <c r="HR28" i="10" s="1"/>
  <c r="EU28" i="10"/>
  <c r="HS28" i="10" s="1"/>
  <c r="EV28" i="10"/>
  <c r="HT28" i="10" s="1"/>
  <c r="EW28" i="10"/>
  <c r="HU28" i="10" s="1"/>
  <c r="EX28" i="10"/>
  <c r="HV28" i="10" s="1"/>
  <c r="EY28" i="10"/>
  <c r="HW28" i="10" s="1"/>
  <c r="EZ28" i="10"/>
  <c r="HX28" i="10" s="1"/>
  <c r="FA28" i="10"/>
  <c r="HY28" i="10" s="1"/>
  <c r="FB28" i="10"/>
  <c r="HZ28" i="10" s="1"/>
  <c r="FC28" i="10"/>
  <c r="IA28" i="10" s="1"/>
  <c r="FD28" i="10"/>
  <c r="IB28" i="10" s="1"/>
  <c r="FE28" i="10"/>
  <c r="IC28" i="10" s="1"/>
  <c r="CH29" i="10"/>
  <c r="FF29" i="10" s="1"/>
  <c r="CI29" i="10"/>
  <c r="FG29" i="10" s="1"/>
  <c r="CJ29" i="10"/>
  <c r="CK29" i="10"/>
  <c r="FI29" i="10" s="1"/>
  <c r="CL29" i="10"/>
  <c r="FJ29" i="10" s="1"/>
  <c r="CM29" i="10"/>
  <c r="FK29" i="10" s="1"/>
  <c r="CN29" i="10"/>
  <c r="FL29" i="10" s="1"/>
  <c r="CO29" i="10"/>
  <c r="FM29" i="10" s="1"/>
  <c r="CP29" i="10"/>
  <c r="FN29" i="10" s="1"/>
  <c r="CQ29" i="10"/>
  <c r="CR29" i="10"/>
  <c r="FP29" i="10" s="1"/>
  <c r="CS29" i="10"/>
  <c r="FQ29" i="10" s="1"/>
  <c r="CT29" i="10"/>
  <c r="FR29" i="10" s="1"/>
  <c r="CU29" i="10"/>
  <c r="FS29" i="10" s="1"/>
  <c r="CV29" i="10"/>
  <c r="FT29" i="10" s="1"/>
  <c r="CW29" i="10"/>
  <c r="FU29" i="10" s="1"/>
  <c r="CX29" i="10"/>
  <c r="FV29" i="10" s="1"/>
  <c r="CY29" i="10"/>
  <c r="FW29" i="10" s="1"/>
  <c r="CZ29" i="10"/>
  <c r="FX29" i="10" s="1"/>
  <c r="DA29" i="10"/>
  <c r="FY29" i="10" s="1"/>
  <c r="DB29" i="10"/>
  <c r="FZ29" i="10" s="1"/>
  <c r="DC29" i="10"/>
  <c r="GA29" i="10" s="1"/>
  <c r="DD29" i="10"/>
  <c r="GB29" i="10" s="1"/>
  <c r="DE29" i="10"/>
  <c r="DF29" i="10"/>
  <c r="GD29" i="10" s="1"/>
  <c r="DG29" i="10"/>
  <c r="GE29" i="10" s="1"/>
  <c r="DH29" i="10"/>
  <c r="GF29" i="10" s="1"/>
  <c r="DI29" i="10"/>
  <c r="GG29" i="10" s="1"/>
  <c r="DJ29" i="10"/>
  <c r="DK29" i="10"/>
  <c r="GI29" i="10" s="1"/>
  <c r="DL29" i="10"/>
  <c r="GJ29" i="10" s="1"/>
  <c r="DM29" i="10"/>
  <c r="GK29" i="10" s="1"/>
  <c r="DN29" i="10"/>
  <c r="GL29" i="10" s="1"/>
  <c r="DO29" i="10"/>
  <c r="GM29" i="10" s="1"/>
  <c r="DP29" i="10"/>
  <c r="GN29" i="10" s="1"/>
  <c r="DQ29" i="10"/>
  <c r="GO29" i="10" s="1"/>
  <c r="DR29" i="10"/>
  <c r="GP29" i="10" s="1"/>
  <c r="DS29" i="10"/>
  <c r="GQ29" i="10" s="1"/>
  <c r="DT29" i="10"/>
  <c r="GR29" i="10" s="1"/>
  <c r="DU29" i="10"/>
  <c r="GS29" i="10" s="1"/>
  <c r="DV29" i="10"/>
  <c r="GT29" i="10" s="1"/>
  <c r="DW29" i="10"/>
  <c r="GU29" i="10" s="1"/>
  <c r="DX29" i="10"/>
  <c r="GV29" i="10" s="1"/>
  <c r="DY29" i="10"/>
  <c r="GW29" i="10" s="1"/>
  <c r="DZ29" i="10"/>
  <c r="GX29" i="10" s="1"/>
  <c r="EA29" i="10"/>
  <c r="GY29" i="10" s="1"/>
  <c r="EB29" i="10"/>
  <c r="EC29" i="10"/>
  <c r="HA29" i="10" s="1"/>
  <c r="ED29" i="10"/>
  <c r="HB29" i="10" s="1"/>
  <c r="EE29" i="10"/>
  <c r="HC29" i="10" s="1"/>
  <c r="EF29" i="10"/>
  <c r="EG29" i="10"/>
  <c r="EH29" i="10"/>
  <c r="HF29" i="10" s="1"/>
  <c r="EI29" i="10"/>
  <c r="HG29" i="10" s="1"/>
  <c r="EJ29" i="10"/>
  <c r="HH29" i="10" s="1"/>
  <c r="EK29" i="10"/>
  <c r="HI29" i="10" s="1"/>
  <c r="EL29" i="10"/>
  <c r="EM29" i="10"/>
  <c r="HK29" i="10" s="1"/>
  <c r="EN29" i="10"/>
  <c r="EO29" i="10"/>
  <c r="HM29" i="10" s="1"/>
  <c r="EP29" i="10"/>
  <c r="HN29" i="10" s="1"/>
  <c r="EQ29" i="10"/>
  <c r="HO29" i="10" s="1"/>
  <c r="ER29" i="10"/>
  <c r="HP29" i="10" s="1"/>
  <c r="ES29" i="10"/>
  <c r="HQ29" i="10" s="1"/>
  <c r="ET29" i="10"/>
  <c r="HR29" i="10" s="1"/>
  <c r="EU29" i="10"/>
  <c r="HS29" i="10" s="1"/>
  <c r="EV29" i="10"/>
  <c r="HT29" i="10" s="1"/>
  <c r="EW29" i="10"/>
  <c r="HU29" i="10" s="1"/>
  <c r="EX29" i="10"/>
  <c r="HV29" i="10" s="1"/>
  <c r="EY29" i="10"/>
  <c r="HW29" i="10" s="1"/>
  <c r="EZ29" i="10"/>
  <c r="HX29" i="10" s="1"/>
  <c r="FA29" i="10"/>
  <c r="HY29" i="10" s="1"/>
  <c r="FB29" i="10"/>
  <c r="HZ29" i="10" s="1"/>
  <c r="FC29" i="10"/>
  <c r="IA29" i="10" s="1"/>
  <c r="FD29" i="10"/>
  <c r="IB29" i="10" s="1"/>
  <c r="FE29" i="10"/>
  <c r="IC29" i="10" s="1"/>
  <c r="CH30" i="10"/>
  <c r="FF30" i="10" s="1"/>
  <c r="CI30" i="10"/>
  <c r="FG30" i="10" s="1"/>
  <c r="CJ30" i="10"/>
  <c r="CK30" i="10"/>
  <c r="FI30" i="10" s="1"/>
  <c r="CL30" i="10"/>
  <c r="FJ30" i="10" s="1"/>
  <c r="CM30" i="10"/>
  <c r="FK30" i="10" s="1"/>
  <c r="CN30" i="10"/>
  <c r="FL30" i="10" s="1"/>
  <c r="CO30" i="10"/>
  <c r="FM30" i="10" s="1"/>
  <c r="CP30" i="10"/>
  <c r="FN30" i="10" s="1"/>
  <c r="CQ30" i="10"/>
  <c r="CR30" i="10"/>
  <c r="FP30" i="10" s="1"/>
  <c r="CS30" i="10"/>
  <c r="FQ30" i="10" s="1"/>
  <c r="CT30" i="10"/>
  <c r="FR30" i="10" s="1"/>
  <c r="CU30" i="10"/>
  <c r="FS30" i="10" s="1"/>
  <c r="CV30" i="10"/>
  <c r="FT30" i="10" s="1"/>
  <c r="CW30" i="10"/>
  <c r="FU30" i="10" s="1"/>
  <c r="CX30" i="10"/>
  <c r="FV30" i="10" s="1"/>
  <c r="CY30" i="10"/>
  <c r="FW30" i="10" s="1"/>
  <c r="CZ30" i="10"/>
  <c r="FX30" i="10" s="1"/>
  <c r="DA30" i="10"/>
  <c r="FY30" i="10" s="1"/>
  <c r="DB30" i="10"/>
  <c r="FZ30" i="10" s="1"/>
  <c r="DC30" i="10"/>
  <c r="GA30" i="10" s="1"/>
  <c r="DD30" i="10"/>
  <c r="GB30" i="10" s="1"/>
  <c r="DE30" i="10"/>
  <c r="DF30" i="10"/>
  <c r="GD30" i="10" s="1"/>
  <c r="DG30" i="10"/>
  <c r="GE30" i="10" s="1"/>
  <c r="DH30" i="10"/>
  <c r="GF30" i="10" s="1"/>
  <c r="DI30" i="10"/>
  <c r="GG30" i="10" s="1"/>
  <c r="DJ30" i="10"/>
  <c r="DK30" i="10"/>
  <c r="GI30" i="10" s="1"/>
  <c r="DL30" i="10"/>
  <c r="GJ30" i="10" s="1"/>
  <c r="DM30" i="10"/>
  <c r="GK30" i="10" s="1"/>
  <c r="DN30" i="10"/>
  <c r="GL30" i="10" s="1"/>
  <c r="DO30" i="10"/>
  <c r="GM30" i="10" s="1"/>
  <c r="DP30" i="10"/>
  <c r="GN30" i="10" s="1"/>
  <c r="DQ30" i="10"/>
  <c r="GO30" i="10" s="1"/>
  <c r="DR30" i="10"/>
  <c r="GP30" i="10" s="1"/>
  <c r="DS30" i="10"/>
  <c r="GQ30" i="10" s="1"/>
  <c r="DT30" i="10"/>
  <c r="GR30" i="10" s="1"/>
  <c r="DU30" i="10"/>
  <c r="GS30" i="10" s="1"/>
  <c r="DV30" i="10"/>
  <c r="GT30" i="10" s="1"/>
  <c r="DW30" i="10"/>
  <c r="GU30" i="10" s="1"/>
  <c r="DX30" i="10"/>
  <c r="GV30" i="10" s="1"/>
  <c r="DY30" i="10"/>
  <c r="GW30" i="10" s="1"/>
  <c r="DZ30" i="10"/>
  <c r="GX30" i="10" s="1"/>
  <c r="EA30" i="10"/>
  <c r="GY30" i="10" s="1"/>
  <c r="EB30" i="10"/>
  <c r="EC30" i="10"/>
  <c r="HA30" i="10" s="1"/>
  <c r="ED30" i="10"/>
  <c r="HB30" i="10" s="1"/>
  <c r="EE30" i="10"/>
  <c r="HC30" i="10" s="1"/>
  <c r="EF30" i="10"/>
  <c r="EG30" i="10"/>
  <c r="EH30" i="10"/>
  <c r="HF30" i="10" s="1"/>
  <c r="EI30" i="10"/>
  <c r="HG30" i="10" s="1"/>
  <c r="EJ30" i="10"/>
  <c r="HH30" i="10" s="1"/>
  <c r="EK30" i="10"/>
  <c r="HI30" i="10" s="1"/>
  <c r="EL30" i="10"/>
  <c r="EM30" i="10"/>
  <c r="HK30" i="10" s="1"/>
  <c r="EN30" i="10"/>
  <c r="EO30" i="10"/>
  <c r="HM30" i="10" s="1"/>
  <c r="EP30" i="10"/>
  <c r="HN30" i="10" s="1"/>
  <c r="EQ30" i="10"/>
  <c r="HO30" i="10" s="1"/>
  <c r="ER30" i="10"/>
  <c r="HP30" i="10" s="1"/>
  <c r="ES30" i="10"/>
  <c r="HQ30" i="10" s="1"/>
  <c r="ET30" i="10"/>
  <c r="HR30" i="10" s="1"/>
  <c r="EU30" i="10"/>
  <c r="HS30" i="10" s="1"/>
  <c r="EV30" i="10"/>
  <c r="HT30" i="10" s="1"/>
  <c r="EW30" i="10"/>
  <c r="HU30" i="10" s="1"/>
  <c r="EX30" i="10"/>
  <c r="HV30" i="10" s="1"/>
  <c r="EY30" i="10"/>
  <c r="HW30" i="10" s="1"/>
  <c r="EZ30" i="10"/>
  <c r="HX30" i="10" s="1"/>
  <c r="FA30" i="10"/>
  <c r="HY30" i="10" s="1"/>
  <c r="FB30" i="10"/>
  <c r="HZ30" i="10" s="1"/>
  <c r="FC30" i="10"/>
  <c r="IA30" i="10" s="1"/>
  <c r="FD30" i="10"/>
  <c r="IB30" i="10" s="1"/>
  <c r="FE30" i="10"/>
  <c r="IC30" i="10" s="1"/>
  <c r="CH31" i="10"/>
  <c r="FF31" i="10" s="1"/>
  <c r="CI31" i="10"/>
  <c r="FG31" i="10" s="1"/>
  <c r="CJ31" i="10"/>
  <c r="CK31" i="10"/>
  <c r="FI31" i="10" s="1"/>
  <c r="CL31" i="10"/>
  <c r="FJ31" i="10" s="1"/>
  <c r="CM31" i="10"/>
  <c r="FK31" i="10" s="1"/>
  <c r="CN31" i="10"/>
  <c r="FL31" i="10" s="1"/>
  <c r="CO31" i="10"/>
  <c r="FM31" i="10" s="1"/>
  <c r="CP31" i="10"/>
  <c r="FN31" i="10" s="1"/>
  <c r="CQ31" i="10"/>
  <c r="CR31" i="10"/>
  <c r="FP31" i="10" s="1"/>
  <c r="CS31" i="10"/>
  <c r="FQ31" i="10" s="1"/>
  <c r="CT31" i="10"/>
  <c r="FR31" i="10" s="1"/>
  <c r="CU31" i="10"/>
  <c r="FS31" i="10" s="1"/>
  <c r="CV31" i="10"/>
  <c r="FT31" i="10" s="1"/>
  <c r="CW31" i="10"/>
  <c r="FU31" i="10" s="1"/>
  <c r="CX31" i="10"/>
  <c r="FV31" i="10" s="1"/>
  <c r="CY31" i="10"/>
  <c r="FW31" i="10" s="1"/>
  <c r="CZ31" i="10"/>
  <c r="FX31" i="10" s="1"/>
  <c r="DA31" i="10"/>
  <c r="FY31" i="10" s="1"/>
  <c r="DB31" i="10"/>
  <c r="FZ31" i="10" s="1"/>
  <c r="DC31" i="10"/>
  <c r="GA31" i="10" s="1"/>
  <c r="DD31" i="10"/>
  <c r="GB31" i="10" s="1"/>
  <c r="DE31" i="10"/>
  <c r="DF31" i="10"/>
  <c r="GD31" i="10" s="1"/>
  <c r="DG31" i="10"/>
  <c r="GE31" i="10" s="1"/>
  <c r="DH31" i="10"/>
  <c r="GF31" i="10" s="1"/>
  <c r="DI31" i="10"/>
  <c r="GG31" i="10" s="1"/>
  <c r="DJ31" i="10"/>
  <c r="DK31" i="10"/>
  <c r="GI31" i="10" s="1"/>
  <c r="DL31" i="10"/>
  <c r="GJ31" i="10" s="1"/>
  <c r="DM31" i="10"/>
  <c r="GK31" i="10" s="1"/>
  <c r="DN31" i="10"/>
  <c r="GL31" i="10" s="1"/>
  <c r="DO31" i="10"/>
  <c r="GM31" i="10" s="1"/>
  <c r="DP31" i="10"/>
  <c r="GN31" i="10" s="1"/>
  <c r="DQ31" i="10"/>
  <c r="GO31" i="10" s="1"/>
  <c r="DR31" i="10"/>
  <c r="GP31" i="10" s="1"/>
  <c r="DS31" i="10"/>
  <c r="GQ31" i="10" s="1"/>
  <c r="DT31" i="10"/>
  <c r="GR31" i="10" s="1"/>
  <c r="DU31" i="10"/>
  <c r="GS31" i="10" s="1"/>
  <c r="DV31" i="10"/>
  <c r="GT31" i="10" s="1"/>
  <c r="DW31" i="10"/>
  <c r="GU31" i="10" s="1"/>
  <c r="DX31" i="10"/>
  <c r="GV31" i="10" s="1"/>
  <c r="DY31" i="10"/>
  <c r="GW31" i="10" s="1"/>
  <c r="DZ31" i="10"/>
  <c r="GX31" i="10" s="1"/>
  <c r="EA31" i="10"/>
  <c r="GY31" i="10" s="1"/>
  <c r="EB31" i="10"/>
  <c r="EC31" i="10"/>
  <c r="HA31" i="10" s="1"/>
  <c r="ED31" i="10"/>
  <c r="HB31" i="10" s="1"/>
  <c r="EE31" i="10"/>
  <c r="HC31" i="10" s="1"/>
  <c r="EF31" i="10"/>
  <c r="EG31" i="10"/>
  <c r="EH31" i="10"/>
  <c r="HF31" i="10" s="1"/>
  <c r="EI31" i="10"/>
  <c r="HG31" i="10" s="1"/>
  <c r="EJ31" i="10"/>
  <c r="HH31" i="10" s="1"/>
  <c r="EK31" i="10"/>
  <c r="HI31" i="10" s="1"/>
  <c r="EL31" i="10"/>
  <c r="EM31" i="10"/>
  <c r="HK31" i="10" s="1"/>
  <c r="EN31" i="10"/>
  <c r="EO31" i="10"/>
  <c r="HM31" i="10" s="1"/>
  <c r="EP31" i="10"/>
  <c r="HN31" i="10" s="1"/>
  <c r="EQ31" i="10"/>
  <c r="HO31" i="10" s="1"/>
  <c r="ER31" i="10"/>
  <c r="HP31" i="10" s="1"/>
  <c r="ES31" i="10"/>
  <c r="HQ31" i="10" s="1"/>
  <c r="ET31" i="10"/>
  <c r="HR31" i="10" s="1"/>
  <c r="EU31" i="10"/>
  <c r="HS31" i="10" s="1"/>
  <c r="EV31" i="10"/>
  <c r="HT31" i="10" s="1"/>
  <c r="EW31" i="10"/>
  <c r="HU31" i="10" s="1"/>
  <c r="EX31" i="10"/>
  <c r="HV31" i="10" s="1"/>
  <c r="EY31" i="10"/>
  <c r="HW31" i="10" s="1"/>
  <c r="EZ31" i="10"/>
  <c r="HX31" i="10" s="1"/>
  <c r="FA31" i="10"/>
  <c r="HY31" i="10" s="1"/>
  <c r="FB31" i="10"/>
  <c r="HZ31" i="10" s="1"/>
  <c r="FC31" i="10"/>
  <c r="IA31" i="10" s="1"/>
  <c r="FD31" i="10"/>
  <c r="IB31" i="10" s="1"/>
  <c r="FE31" i="10"/>
  <c r="IC31" i="10" s="1"/>
  <c r="CH32" i="10"/>
  <c r="FF32" i="10" s="1"/>
  <c r="CI32" i="10"/>
  <c r="FG32" i="10" s="1"/>
  <c r="CJ32" i="10"/>
  <c r="CK32" i="10"/>
  <c r="FI32" i="10" s="1"/>
  <c r="CL32" i="10"/>
  <c r="FJ32" i="10" s="1"/>
  <c r="CM32" i="10"/>
  <c r="FK32" i="10" s="1"/>
  <c r="CN32" i="10"/>
  <c r="FL32" i="10" s="1"/>
  <c r="CO32" i="10"/>
  <c r="FM32" i="10" s="1"/>
  <c r="CP32" i="10"/>
  <c r="FN32" i="10" s="1"/>
  <c r="CQ32" i="10"/>
  <c r="CR32" i="10"/>
  <c r="FP32" i="10" s="1"/>
  <c r="CS32" i="10"/>
  <c r="FQ32" i="10" s="1"/>
  <c r="CT32" i="10"/>
  <c r="FR32" i="10" s="1"/>
  <c r="CU32" i="10"/>
  <c r="FS32" i="10" s="1"/>
  <c r="CV32" i="10"/>
  <c r="FT32" i="10" s="1"/>
  <c r="CW32" i="10"/>
  <c r="FU32" i="10" s="1"/>
  <c r="CX32" i="10"/>
  <c r="FV32" i="10" s="1"/>
  <c r="CY32" i="10"/>
  <c r="FW32" i="10" s="1"/>
  <c r="CZ32" i="10"/>
  <c r="FX32" i="10" s="1"/>
  <c r="DA32" i="10"/>
  <c r="FY32" i="10" s="1"/>
  <c r="DB32" i="10"/>
  <c r="FZ32" i="10" s="1"/>
  <c r="DC32" i="10"/>
  <c r="GA32" i="10" s="1"/>
  <c r="DD32" i="10"/>
  <c r="GB32" i="10" s="1"/>
  <c r="DE32" i="10"/>
  <c r="DF32" i="10"/>
  <c r="GD32" i="10" s="1"/>
  <c r="DG32" i="10"/>
  <c r="GE32" i="10" s="1"/>
  <c r="DH32" i="10"/>
  <c r="GF32" i="10" s="1"/>
  <c r="DI32" i="10"/>
  <c r="GG32" i="10" s="1"/>
  <c r="DJ32" i="10"/>
  <c r="DK32" i="10"/>
  <c r="GI32" i="10" s="1"/>
  <c r="DL32" i="10"/>
  <c r="GJ32" i="10" s="1"/>
  <c r="DM32" i="10"/>
  <c r="GK32" i="10" s="1"/>
  <c r="DN32" i="10"/>
  <c r="GL32" i="10" s="1"/>
  <c r="DO32" i="10"/>
  <c r="GM32" i="10" s="1"/>
  <c r="DP32" i="10"/>
  <c r="GN32" i="10" s="1"/>
  <c r="DQ32" i="10"/>
  <c r="GO32" i="10" s="1"/>
  <c r="DR32" i="10"/>
  <c r="GP32" i="10" s="1"/>
  <c r="DS32" i="10"/>
  <c r="GQ32" i="10" s="1"/>
  <c r="DT32" i="10"/>
  <c r="GR32" i="10" s="1"/>
  <c r="DU32" i="10"/>
  <c r="GS32" i="10" s="1"/>
  <c r="DV32" i="10"/>
  <c r="GT32" i="10" s="1"/>
  <c r="DW32" i="10"/>
  <c r="GU32" i="10" s="1"/>
  <c r="DX32" i="10"/>
  <c r="GV32" i="10" s="1"/>
  <c r="DY32" i="10"/>
  <c r="GW32" i="10" s="1"/>
  <c r="DZ32" i="10"/>
  <c r="GX32" i="10" s="1"/>
  <c r="EA32" i="10"/>
  <c r="GY32" i="10" s="1"/>
  <c r="EB32" i="10"/>
  <c r="EC32" i="10"/>
  <c r="HA32" i="10" s="1"/>
  <c r="ED32" i="10"/>
  <c r="HB32" i="10" s="1"/>
  <c r="EE32" i="10"/>
  <c r="HC32" i="10" s="1"/>
  <c r="EF32" i="10"/>
  <c r="EG32" i="10"/>
  <c r="EH32" i="10"/>
  <c r="HF32" i="10" s="1"/>
  <c r="EI32" i="10"/>
  <c r="HG32" i="10" s="1"/>
  <c r="EJ32" i="10"/>
  <c r="HH32" i="10" s="1"/>
  <c r="EK32" i="10"/>
  <c r="HI32" i="10" s="1"/>
  <c r="EL32" i="10"/>
  <c r="EM32" i="10"/>
  <c r="HK32" i="10" s="1"/>
  <c r="EN32" i="10"/>
  <c r="EO32" i="10"/>
  <c r="HM32" i="10" s="1"/>
  <c r="EP32" i="10"/>
  <c r="HN32" i="10" s="1"/>
  <c r="EQ32" i="10"/>
  <c r="HO32" i="10" s="1"/>
  <c r="ER32" i="10"/>
  <c r="HP32" i="10" s="1"/>
  <c r="ES32" i="10"/>
  <c r="HQ32" i="10" s="1"/>
  <c r="ET32" i="10"/>
  <c r="HR32" i="10" s="1"/>
  <c r="EU32" i="10"/>
  <c r="HS32" i="10" s="1"/>
  <c r="EV32" i="10"/>
  <c r="HT32" i="10" s="1"/>
  <c r="EW32" i="10"/>
  <c r="HU32" i="10" s="1"/>
  <c r="EX32" i="10"/>
  <c r="HV32" i="10" s="1"/>
  <c r="EY32" i="10"/>
  <c r="HW32" i="10" s="1"/>
  <c r="EZ32" i="10"/>
  <c r="HX32" i="10" s="1"/>
  <c r="FA32" i="10"/>
  <c r="HY32" i="10" s="1"/>
  <c r="FB32" i="10"/>
  <c r="HZ32" i="10" s="1"/>
  <c r="FC32" i="10"/>
  <c r="IA32" i="10" s="1"/>
  <c r="FD32" i="10"/>
  <c r="IB32" i="10" s="1"/>
  <c r="FE32" i="10"/>
  <c r="IC32" i="10" s="1"/>
  <c r="CH33" i="10"/>
  <c r="FF33" i="10" s="1"/>
  <c r="CI33" i="10"/>
  <c r="FG33" i="10" s="1"/>
  <c r="CJ33" i="10"/>
  <c r="CK33" i="10"/>
  <c r="FI33" i="10" s="1"/>
  <c r="CL33" i="10"/>
  <c r="FJ33" i="10" s="1"/>
  <c r="CM33" i="10"/>
  <c r="FK33" i="10" s="1"/>
  <c r="CN33" i="10"/>
  <c r="FL33" i="10" s="1"/>
  <c r="CO33" i="10"/>
  <c r="FM33" i="10" s="1"/>
  <c r="CP33" i="10"/>
  <c r="FN33" i="10" s="1"/>
  <c r="CQ33" i="10"/>
  <c r="CR33" i="10"/>
  <c r="FP33" i="10" s="1"/>
  <c r="CS33" i="10"/>
  <c r="FQ33" i="10" s="1"/>
  <c r="CT33" i="10"/>
  <c r="FR33" i="10" s="1"/>
  <c r="CU33" i="10"/>
  <c r="FS33" i="10" s="1"/>
  <c r="CV33" i="10"/>
  <c r="FT33" i="10" s="1"/>
  <c r="CW33" i="10"/>
  <c r="FU33" i="10" s="1"/>
  <c r="CX33" i="10"/>
  <c r="FV33" i="10" s="1"/>
  <c r="CY33" i="10"/>
  <c r="FW33" i="10" s="1"/>
  <c r="CZ33" i="10"/>
  <c r="FX33" i="10" s="1"/>
  <c r="DA33" i="10"/>
  <c r="FY33" i="10" s="1"/>
  <c r="DB33" i="10"/>
  <c r="FZ33" i="10" s="1"/>
  <c r="DC33" i="10"/>
  <c r="GA33" i="10" s="1"/>
  <c r="DD33" i="10"/>
  <c r="GB33" i="10" s="1"/>
  <c r="DE33" i="10"/>
  <c r="DF33" i="10"/>
  <c r="GD33" i="10" s="1"/>
  <c r="DG33" i="10"/>
  <c r="GE33" i="10" s="1"/>
  <c r="DH33" i="10"/>
  <c r="GF33" i="10" s="1"/>
  <c r="DI33" i="10"/>
  <c r="GG33" i="10" s="1"/>
  <c r="DJ33" i="10"/>
  <c r="DK33" i="10"/>
  <c r="GI33" i="10" s="1"/>
  <c r="DL33" i="10"/>
  <c r="GJ33" i="10" s="1"/>
  <c r="DM33" i="10"/>
  <c r="GK33" i="10" s="1"/>
  <c r="DN33" i="10"/>
  <c r="GL33" i="10" s="1"/>
  <c r="DO33" i="10"/>
  <c r="GM33" i="10" s="1"/>
  <c r="DP33" i="10"/>
  <c r="GN33" i="10" s="1"/>
  <c r="DQ33" i="10"/>
  <c r="GO33" i="10" s="1"/>
  <c r="DR33" i="10"/>
  <c r="GP33" i="10" s="1"/>
  <c r="DS33" i="10"/>
  <c r="GQ33" i="10" s="1"/>
  <c r="DT33" i="10"/>
  <c r="GR33" i="10" s="1"/>
  <c r="DU33" i="10"/>
  <c r="GS33" i="10" s="1"/>
  <c r="DV33" i="10"/>
  <c r="GT33" i="10" s="1"/>
  <c r="DW33" i="10"/>
  <c r="GU33" i="10" s="1"/>
  <c r="DX33" i="10"/>
  <c r="GV33" i="10" s="1"/>
  <c r="DY33" i="10"/>
  <c r="GW33" i="10" s="1"/>
  <c r="DZ33" i="10"/>
  <c r="GX33" i="10" s="1"/>
  <c r="EA33" i="10"/>
  <c r="GY33" i="10" s="1"/>
  <c r="EB33" i="10"/>
  <c r="EC33" i="10"/>
  <c r="HA33" i="10" s="1"/>
  <c r="ED33" i="10"/>
  <c r="HB33" i="10" s="1"/>
  <c r="EE33" i="10"/>
  <c r="HC33" i="10" s="1"/>
  <c r="EF33" i="10"/>
  <c r="EG33" i="10"/>
  <c r="EH33" i="10"/>
  <c r="HF33" i="10" s="1"/>
  <c r="EI33" i="10"/>
  <c r="HG33" i="10" s="1"/>
  <c r="EJ33" i="10"/>
  <c r="HH33" i="10" s="1"/>
  <c r="EK33" i="10"/>
  <c r="HI33" i="10" s="1"/>
  <c r="EL33" i="10"/>
  <c r="EM33" i="10"/>
  <c r="HK33" i="10" s="1"/>
  <c r="EN33" i="10"/>
  <c r="EO33" i="10"/>
  <c r="HM33" i="10" s="1"/>
  <c r="EP33" i="10"/>
  <c r="HN33" i="10" s="1"/>
  <c r="EQ33" i="10"/>
  <c r="HO33" i="10" s="1"/>
  <c r="ER33" i="10"/>
  <c r="HP33" i="10" s="1"/>
  <c r="ES33" i="10"/>
  <c r="HQ33" i="10" s="1"/>
  <c r="ET33" i="10"/>
  <c r="HR33" i="10" s="1"/>
  <c r="EU33" i="10"/>
  <c r="HS33" i="10" s="1"/>
  <c r="EV33" i="10"/>
  <c r="HT33" i="10" s="1"/>
  <c r="EW33" i="10"/>
  <c r="HU33" i="10" s="1"/>
  <c r="EX33" i="10"/>
  <c r="HV33" i="10" s="1"/>
  <c r="EY33" i="10"/>
  <c r="HW33" i="10" s="1"/>
  <c r="EZ33" i="10"/>
  <c r="HX33" i="10" s="1"/>
  <c r="FA33" i="10"/>
  <c r="HY33" i="10" s="1"/>
  <c r="FB33" i="10"/>
  <c r="HZ33" i="10" s="1"/>
  <c r="FC33" i="10"/>
  <c r="IA33" i="10" s="1"/>
  <c r="FD33" i="10"/>
  <c r="IB33" i="10" s="1"/>
  <c r="FE33" i="10"/>
  <c r="IC33" i="10" s="1"/>
  <c r="CH34" i="10"/>
  <c r="FF34" i="10" s="1"/>
  <c r="CI34" i="10"/>
  <c r="FG34" i="10" s="1"/>
  <c r="CJ34" i="10"/>
  <c r="CK34" i="10"/>
  <c r="FI34" i="10" s="1"/>
  <c r="CL34" i="10"/>
  <c r="FJ34" i="10" s="1"/>
  <c r="CM34" i="10"/>
  <c r="FK34" i="10" s="1"/>
  <c r="CN34" i="10"/>
  <c r="FL34" i="10" s="1"/>
  <c r="CO34" i="10"/>
  <c r="FM34" i="10" s="1"/>
  <c r="CP34" i="10"/>
  <c r="FN34" i="10" s="1"/>
  <c r="CQ34" i="10"/>
  <c r="CR34" i="10"/>
  <c r="FP34" i="10" s="1"/>
  <c r="CS34" i="10"/>
  <c r="FQ34" i="10" s="1"/>
  <c r="CT34" i="10"/>
  <c r="FR34" i="10" s="1"/>
  <c r="CU34" i="10"/>
  <c r="FS34" i="10" s="1"/>
  <c r="CV34" i="10"/>
  <c r="FT34" i="10" s="1"/>
  <c r="CW34" i="10"/>
  <c r="FU34" i="10" s="1"/>
  <c r="CX34" i="10"/>
  <c r="FV34" i="10" s="1"/>
  <c r="CY34" i="10"/>
  <c r="FW34" i="10" s="1"/>
  <c r="CZ34" i="10"/>
  <c r="FX34" i="10" s="1"/>
  <c r="DA34" i="10"/>
  <c r="FY34" i="10" s="1"/>
  <c r="DB34" i="10"/>
  <c r="FZ34" i="10" s="1"/>
  <c r="DC34" i="10"/>
  <c r="GA34" i="10" s="1"/>
  <c r="DD34" i="10"/>
  <c r="GB34" i="10" s="1"/>
  <c r="DE34" i="10"/>
  <c r="DF34" i="10"/>
  <c r="GD34" i="10" s="1"/>
  <c r="DG34" i="10"/>
  <c r="GE34" i="10" s="1"/>
  <c r="DH34" i="10"/>
  <c r="GF34" i="10" s="1"/>
  <c r="DI34" i="10"/>
  <c r="GG34" i="10" s="1"/>
  <c r="DJ34" i="10"/>
  <c r="DK34" i="10"/>
  <c r="GI34" i="10" s="1"/>
  <c r="DL34" i="10"/>
  <c r="GJ34" i="10" s="1"/>
  <c r="DM34" i="10"/>
  <c r="GK34" i="10" s="1"/>
  <c r="DN34" i="10"/>
  <c r="GL34" i="10" s="1"/>
  <c r="DO34" i="10"/>
  <c r="GM34" i="10" s="1"/>
  <c r="DP34" i="10"/>
  <c r="GN34" i="10" s="1"/>
  <c r="DQ34" i="10"/>
  <c r="GO34" i="10" s="1"/>
  <c r="DR34" i="10"/>
  <c r="GP34" i="10" s="1"/>
  <c r="DS34" i="10"/>
  <c r="GQ34" i="10" s="1"/>
  <c r="DT34" i="10"/>
  <c r="GR34" i="10" s="1"/>
  <c r="DU34" i="10"/>
  <c r="GS34" i="10" s="1"/>
  <c r="DV34" i="10"/>
  <c r="GT34" i="10" s="1"/>
  <c r="DW34" i="10"/>
  <c r="GU34" i="10" s="1"/>
  <c r="DX34" i="10"/>
  <c r="GV34" i="10" s="1"/>
  <c r="DY34" i="10"/>
  <c r="GW34" i="10" s="1"/>
  <c r="DZ34" i="10"/>
  <c r="GX34" i="10" s="1"/>
  <c r="EA34" i="10"/>
  <c r="GY34" i="10" s="1"/>
  <c r="EB34" i="10"/>
  <c r="EC34" i="10"/>
  <c r="HA34" i="10" s="1"/>
  <c r="ED34" i="10"/>
  <c r="HB34" i="10" s="1"/>
  <c r="EE34" i="10"/>
  <c r="HC34" i="10" s="1"/>
  <c r="EF34" i="10"/>
  <c r="EG34" i="10"/>
  <c r="EH34" i="10"/>
  <c r="HF34" i="10" s="1"/>
  <c r="EI34" i="10"/>
  <c r="HG34" i="10" s="1"/>
  <c r="EJ34" i="10"/>
  <c r="HH34" i="10" s="1"/>
  <c r="EK34" i="10"/>
  <c r="HI34" i="10" s="1"/>
  <c r="EL34" i="10"/>
  <c r="EM34" i="10"/>
  <c r="HK34" i="10" s="1"/>
  <c r="EN34" i="10"/>
  <c r="EO34" i="10"/>
  <c r="HM34" i="10" s="1"/>
  <c r="EP34" i="10"/>
  <c r="HN34" i="10" s="1"/>
  <c r="EQ34" i="10"/>
  <c r="HO34" i="10" s="1"/>
  <c r="ER34" i="10"/>
  <c r="HP34" i="10" s="1"/>
  <c r="ES34" i="10"/>
  <c r="HQ34" i="10" s="1"/>
  <c r="ET34" i="10"/>
  <c r="HR34" i="10" s="1"/>
  <c r="EU34" i="10"/>
  <c r="HS34" i="10" s="1"/>
  <c r="EV34" i="10"/>
  <c r="HT34" i="10" s="1"/>
  <c r="EW34" i="10"/>
  <c r="HU34" i="10" s="1"/>
  <c r="EX34" i="10"/>
  <c r="HV34" i="10" s="1"/>
  <c r="EY34" i="10"/>
  <c r="HW34" i="10" s="1"/>
  <c r="EZ34" i="10"/>
  <c r="HX34" i="10" s="1"/>
  <c r="FA34" i="10"/>
  <c r="HY34" i="10" s="1"/>
  <c r="FB34" i="10"/>
  <c r="HZ34" i="10" s="1"/>
  <c r="FC34" i="10"/>
  <c r="IA34" i="10" s="1"/>
  <c r="FD34" i="10"/>
  <c r="IB34" i="10" s="1"/>
  <c r="FE34" i="10"/>
  <c r="IC34" i="10" s="1"/>
  <c r="CH35" i="10"/>
  <c r="FF35" i="10" s="1"/>
  <c r="CI35" i="10"/>
  <c r="FG35" i="10" s="1"/>
  <c r="CJ35" i="10"/>
  <c r="CK35" i="10"/>
  <c r="FI35" i="10" s="1"/>
  <c r="CL35" i="10"/>
  <c r="FJ35" i="10" s="1"/>
  <c r="CM35" i="10"/>
  <c r="FK35" i="10" s="1"/>
  <c r="CN35" i="10"/>
  <c r="FL35" i="10" s="1"/>
  <c r="CO35" i="10"/>
  <c r="FM35" i="10" s="1"/>
  <c r="CP35" i="10"/>
  <c r="FN35" i="10" s="1"/>
  <c r="CQ35" i="10"/>
  <c r="CR35" i="10"/>
  <c r="FP35" i="10" s="1"/>
  <c r="CS35" i="10"/>
  <c r="FQ35" i="10" s="1"/>
  <c r="CT35" i="10"/>
  <c r="FR35" i="10" s="1"/>
  <c r="CU35" i="10"/>
  <c r="FS35" i="10" s="1"/>
  <c r="CV35" i="10"/>
  <c r="FT35" i="10" s="1"/>
  <c r="CW35" i="10"/>
  <c r="FU35" i="10" s="1"/>
  <c r="CX35" i="10"/>
  <c r="FV35" i="10" s="1"/>
  <c r="CY35" i="10"/>
  <c r="FW35" i="10" s="1"/>
  <c r="CZ35" i="10"/>
  <c r="FX35" i="10" s="1"/>
  <c r="DA35" i="10"/>
  <c r="FY35" i="10" s="1"/>
  <c r="DB35" i="10"/>
  <c r="FZ35" i="10" s="1"/>
  <c r="DC35" i="10"/>
  <c r="GA35" i="10" s="1"/>
  <c r="DD35" i="10"/>
  <c r="GB35" i="10" s="1"/>
  <c r="DE35" i="10"/>
  <c r="DF35" i="10"/>
  <c r="GD35" i="10" s="1"/>
  <c r="DG35" i="10"/>
  <c r="GE35" i="10" s="1"/>
  <c r="DH35" i="10"/>
  <c r="GF35" i="10" s="1"/>
  <c r="DI35" i="10"/>
  <c r="GG35" i="10" s="1"/>
  <c r="DJ35" i="10"/>
  <c r="DK35" i="10"/>
  <c r="GI35" i="10" s="1"/>
  <c r="DL35" i="10"/>
  <c r="GJ35" i="10" s="1"/>
  <c r="DM35" i="10"/>
  <c r="GK35" i="10" s="1"/>
  <c r="DN35" i="10"/>
  <c r="GL35" i="10" s="1"/>
  <c r="DO35" i="10"/>
  <c r="GM35" i="10" s="1"/>
  <c r="DP35" i="10"/>
  <c r="GN35" i="10" s="1"/>
  <c r="DQ35" i="10"/>
  <c r="GO35" i="10" s="1"/>
  <c r="DR35" i="10"/>
  <c r="GP35" i="10" s="1"/>
  <c r="DS35" i="10"/>
  <c r="GQ35" i="10" s="1"/>
  <c r="DT35" i="10"/>
  <c r="GR35" i="10" s="1"/>
  <c r="DU35" i="10"/>
  <c r="GS35" i="10" s="1"/>
  <c r="DV35" i="10"/>
  <c r="GT35" i="10" s="1"/>
  <c r="DW35" i="10"/>
  <c r="GU35" i="10" s="1"/>
  <c r="DX35" i="10"/>
  <c r="GV35" i="10" s="1"/>
  <c r="DY35" i="10"/>
  <c r="GW35" i="10" s="1"/>
  <c r="DZ35" i="10"/>
  <c r="GX35" i="10" s="1"/>
  <c r="EA35" i="10"/>
  <c r="GY35" i="10" s="1"/>
  <c r="EB35" i="10"/>
  <c r="EC35" i="10"/>
  <c r="HA35" i="10" s="1"/>
  <c r="ED35" i="10"/>
  <c r="HB35" i="10" s="1"/>
  <c r="EE35" i="10"/>
  <c r="HC35" i="10" s="1"/>
  <c r="EF35" i="10"/>
  <c r="EG35" i="10"/>
  <c r="EH35" i="10"/>
  <c r="HF35" i="10" s="1"/>
  <c r="EI35" i="10"/>
  <c r="HG35" i="10" s="1"/>
  <c r="EJ35" i="10"/>
  <c r="HH35" i="10" s="1"/>
  <c r="EK35" i="10"/>
  <c r="HI35" i="10" s="1"/>
  <c r="EL35" i="10"/>
  <c r="EM35" i="10"/>
  <c r="HK35" i="10" s="1"/>
  <c r="EN35" i="10"/>
  <c r="EO35" i="10"/>
  <c r="HM35" i="10" s="1"/>
  <c r="EP35" i="10"/>
  <c r="HN35" i="10" s="1"/>
  <c r="EQ35" i="10"/>
  <c r="HO35" i="10" s="1"/>
  <c r="ER35" i="10"/>
  <c r="HP35" i="10" s="1"/>
  <c r="ES35" i="10"/>
  <c r="HQ35" i="10" s="1"/>
  <c r="ET35" i="10"/>
  <c r="HR35" i="10" s="1"/>
  <c r="EU35" i="10"/>
  <c r="HS35" i="10" s="1"/>
  <c r="EV35" i="10"/>
  <c r="HT35" i="10" s="1"/>
  <c r="EW35" i="10"/>
  <c r="HU35" i="10" s="1"/>
  <c r="EX35" i="10"/>
  <c r="HV35" i="10" s="1"/>
  <c r="EY35" i="10"/>
  <c r="HW35" i="10" s="1"/>
  <c r="EZ35" i="10"/>
  <c r="HX35" i="10" s="1"/>
  <c r="FA35" i="10"/>
  <c r="HY35" i="10" s="1"/>
  <c r="FB35" i="10"/>
  <c r="HZ35" i="10" s="1"/>
  <c r="FC35" i="10"/>
  <c r="IA35" i="10" s="1"/>
  <c r="FD35" i="10"/>
  <c r="IB35" i="10" s="1"/>
  <c r="FE35" i="10"/>
  <c r="IC35" i="10" s="1"/>
  <c r="CH36" i="10"/>
  <c r="FF36" i="10" s="1"/>
  <c r="CI36" i="10"/>
  <c r="FG36" i="10" s="1"/>
  <c r="CJ36" i="10"/>
  <c r="CK36" i="10"/>
  <c r="FI36" i="10" s="1"/>
  <c r="CL36" i="10"/>
  <c r="FJ36" i="10" s="1"/>
  <c r="CM36" i="10"/>
  <c r="FK36" i="10" s="1"/>
  <c r="CN36" i="10"/>
  <c r="FL36" i="10" s="1"/>
  <c r="CO36" i="10"/>
  <c r="FM36" i="10" s="1"/>
  <c r="CP36" i="10"/>
  <c r="FN36" i="10" s="1"/>
  <c r="CQ36" i="10"/>
  <c r="CR36" i="10"/>
  <c r="FP36" i="10" s="1"/>
  <c r="CS36" i="10"/>
  <c r="FQ36" i="10" s="1"/>
  <c r="CT36" i="10"/>
  <c r="FR36" i="10" s="1"/>
  <c r="CU36" i="10"/>
  <c r="FS36" i="10" s="1"/>
  <c r="CV36" i="10"/>
  <c r="FT36" i="10" s="1"/>
  <c r="CW36" i="10"/>
  <c r="FU36" i="10" s="1"/>
  <c r="CX36" i="10"/>
  <c r="FV36" i="10" s="1"/>
  <c r="CY36" i="10"/>
  <c r="FW36" i="10" s="1"/>
  <c r="CZ36" i="10"/>
  <c r="FX36" i="10" s="1"/>
  <c r="DA36" i="10"/>
  <c r="FY36" i="10" s="1"/>
  <c r="DB36" i="10"/>
  <c r="FZ36" i="10" s="1"/>
  <c r="DC36" i="10"/>
  <c r="GA36" i="10" s="1"/>
  <c r="DD36" i="10"/>
  <c r="GB36" i="10" s="1"/>
  <c r="DE36" i="10"/>
  <c r="DF36" i="10"/>
  <c r="GD36" i="10" s="1"/>
  <c r="DG36" i="10"/>
  <c r="GE36" i="10" s="1"/>
  <c r="DH36" i="10"/>
  <c r="GF36" i="10" s="1"/>
  <c r="DI36" i="10"/>
  <c r="GG36" i="10" s="1"/>
  <c r="DJ36" i="10"/>
  <c r="DK36" i="10"/>
  <c r="GI36" i="10" s="1"/>
  <c r="DL36" i="10"/>
  <c r="GJ36" i="10" s="1"/>
  <c r="DM36" i="10"/>
  <c r="GK36" i="10" s="1"/>
  <c r="DN36" i="10"/>
  <c r="GL36" i="10" s="1"/>
  <c r="DO36" i="10"/>
  <c r="GM36" i="10" s="1"/>
  <c r="DP36" i="10"/>
  <c r="GN36" i="10" s="1"/>
  <c r="DQ36" i="10"/>
  <c r="GO36" i="10" s="1"/>
  <c r="DR36" i="10"/>
  <c r="GP36" i="10" s="1"/>
  <c r="DS36" i="10"/>
  <c r="GQ36" i="10" s="1"/>
  <c r="DT36" i="10"/>
  <c r="GR36" i="10" s="1"/>
  <c r="DU36" i="10"/>
  <c r="GS36" i="10" s="1"/>
  <c r="DV36" i="10"/>
  <c r="GT36" i="10" s="1"/>
  <c r="DW36" i="10"/>
  <c r="GU36" i="10" s="1"/>
  <c r="DX36" i="10"/>
  <c r="GV36" i="10" s="1"/>
  <c r="DY36" i="10"/>
  <c r="GW36" i="10" s="1"/>
  <c r="DZ36" i="10"/>
  <c r="GX36" i="10" s="1"/>
  <c r="EA36" i="10"/>
  <c r="GY36" i="10" s="1"/>
  <c r="EB36" i="10"/>
  <c r="EC36" i="10"/>
  <c r="HA36" i="10" s="1"/>
  <c r="ED36" i="10"/>
  <c r="HB36" i="10" s="1"/>
  <c r="EE36" i="10"/>
  <c r="HC36" i="10" s="1"/>
  <c r="EF36" i="10"/>
  <c r="EG36" i="10"/>
  <c r="EH36" i="10"/>
  <c r="HF36" i="10" s="1"/>
  <c r="EI36" i="10"/>
  <c r="HG36" i="10" s="1"/>
  <c r="EJ36" i="10"/>
  <c r="HH36" i="10" s="1"/>
  <c r="EK36" i="10"/>
  <c r="HI36" i="10" s="1"/>
  <c r="EL36" i="10"/>
  <c r="EM36" i="10"/>
  <c r="HK36" i="10" s="1"/>
  <c r="EN36" i="10"/>
  <c r="EO36" i="10"/>
  <c r="HM36" i="10" s="1"/>
  <c r="EP36" i="10"/>
  <c r="HN36" i="10" s="1"/>
  <c r="EQ36" i="10"/>
  <c r="HO36" i="10" s="1"/>
  <c r="ER36" i="10"/>
  <c r="HP36" i="10" s="1"/>
  <c r="ES36" i="10"/>
  <c r="HQ36" i="10" s="1"/>
  <c r="ET36" i="10"/>
  <c r="HR36" i="10" s="1"/>
  <c r="EU36" i="10"/>
  <c r="HS36" i="10" s="1"/>
  <c r="EV36" i="10"/>
  <c r="HT36" i="10" s="1"/>
  <c r="EW36" i="10"/>
  <c r="HU36" i="10" s="1"/>
  <c r="EX36" i="10"/>
  <c r="HV36" i="10" s="1"/>
  <c r="EY36" i="10"/>
  <c r="HW36" i="10" s="1"/>
  <c r="EZ36" i="10"/>
  <c r="HX36" i="10" s="1"/>
  <c r="FA36" i="10"/>
  <c r="HY36" i="10" s="1"/>
  <c r="FB36" i="10"/>
  <c r="HZ36" i="10" s="1"/>
  <c r="FC36" i="10"/>
  <c r="IA36" i="10" s="1"/>
  <c r="FD36" i="10"/>
  <c r="IB36" i="10" s="1"/>
  <c r="FE36" i="10"/>
  <c r="IC36" i="10" s="1"/>
  <c r="CH37" i="10"/>
  <c r="FF37" i="10" s="1"/>
  <c r="CI37" i="10"/>
  <c r="FG37" i="10" s="1"/>
  <c r="CJ37" i="10"/>
  <c r="CK37" i="10"/>
  <c r="FI37" i="10" s="1"/>
  <c r="CL37" i="10"/>
  <c r="FJ37" i="10" s="1"/>
  <c r="CM37" i="10"/>
  <c r="FK37" i="10" s="1"/>
  <c r="CN37" i="10"/>
  <c r="FL37" i="10" s="1"/>
  <c r="CO37" i="10"/>
  <c r="FM37" i="10" s="1"/>
  <c r="CP37" i="10"/>
  <c r="FN37" i="10" s="1"/>
  <c r="CQ37" i="10"/>
  <c r="CR37" i="10"/>
  <c r="FP37" i="10" s="1"/>
  <c r="CS37" i="10"/>
  <c r="FQ37" i="10" s="1"/>
  <c r="CT37" i="10"/>
  <c r="FR37" i="10" s="1"/>
  <c r="CU37" i="10"/>
  <c r="FS37" i="10" s="1"/>
  <c r="CV37" i="10"/>
  <c r="FT37" i="10" s="1"/>
  <c r="CW37" i="10"/>
  <c r="FU37" i="10" s="1"/>
  <c r="CX37" i="10"/>
  <c r="FV37" i="10" s="1"/>
  <c r="CY37" i="10"/>
  <c r="FW37" i="10" s="1"/>
  <c r="CZ37" i="10"/>
  <c r="FX37" i="10" s="1"/>
  <c r="DA37" i="10"/>
  <c r="FY37" i="10" s="1"/>
  <c r="DB37" i="10"/>
  <c r="FZ37" i="10" s="1"/>
  <c r="DC37" i="10"/>
  <c r="GA37" i="10" s="1"/>
  <c r="DD37" i="10"/>
  <c r="GB37" i="10" s="1"/>
  <c r="DE37" i="10"/>
  <c r="DF37" i="10"/>
  <c r="GD37" i="10" s="1"/>
  <c r="DG37" i="10"/>
  <c r="GE37" i="10" s="1"/>
  <c r="DH37" i="10"/>
  <c r="GF37" i="10" s="1"/>
  <c r="DI37" i="10"/>
  <c r="GG37" i="10" s="1"/>
  <c r="DJ37" i="10"/>
  <c r="DK37" i="10"/>
  <c r="GI37" i="10" s="1"/>
  <c r="DL37" i="10"/>
  <c r="GJ37" i="10" s="1"/>
  <c r="DM37" i="10"/>
  <c r="GK37" i="10" s="1"/>
  <c r="DN37" i="10"/>
  <c r="GL37" i="10" s="1"/>
  <c r="DO37" i="10"/>
  <c r="GM37" i="10" s="1"/>
  <c r="DP37" i="10"/>
  <c r="GN37" i="10" s="1"/>
  <c r="DQ37" i="10"/>
  <c r="GO37" i="10" s="1"/>
  <c r="DR37" i="10"/>
  <c r="GP37" i="10" s="1"/>
  <c r="DS37" i="10"/>
  <c r="GQ37" i="10" s="1"/>
  <c r="DT37" i="10"/>
  <c r="GR37" i="10" s="1"/>
  <c r="DU37" i="10"/>
  <c r="GS37" i="10" s="1"/>
  <c r="DV37" i="10"/>
  <c r="GT37" i="10" s="1"/>
  <c r="DW37" i="10"/>
  <c r="GU37" i="10" s="1"/>
  <c r="DX37" i="10"/>
  <c r="GV37" i="10" s="1"/>
  <c r="DY37" i="10"/>
  <c r="GW37" i="10" s="1"/>
  <c r="DZ37" i="10"/>
  <c r="GX37" i="10" s="1"/>
  <c r="EA37" i="10"/>
  <c r="GY37" i="10" s="1"/>
  <c r="EB37" i="10"/>
  <c r="EC37" i="10"/>
  <c r="HA37" i="10" s="1"/>
  <c r="ED37" i="10"/>
  <c r="HB37" i="10" s="1"/>
  <c r="EE37" i="10"/>
  <c r="HC37" i="10" s="1"/>
  <c r="EF37" i="10"/>
  <c r="EG37" i="10"/>
  <c r="EH37" i="10"/>
  <c r="HF37" i="10" s="1"/>
  <c r="EI37" i="10"/>
  <c r="HG37" i="10" s="1"/>
  <c r="EJ37" i="10"/>
  <c r="HH37" i="10" s="1"/>
  <c r="EK37" i="10"/>
  <c r="HI37" i="10" s="1"/>
  <c r="EL37" i="10"/>
  <c r="EM37" i="10"/>
  <c r="HK37" i="10" s="1"/>
  <c r="EN37" i="10"/>
  <c r="EO37" i="10"/>
  <c r="HM37" i="10" s="1"/>
  <c r="EP37" i="10"/>
  <c r="HN37" i="10" s="1"/>
  <c r="EQ37" i="10"/>
  <c r="HO37" i="10" s="1"/>
  <c r="ER37" i="10"/>
  <c r="HP37" i="10" s="1"/>
  <c r="ES37" i="10"/>
  <c r="HQ37" i="10" s="1"/>
  <c r="ET37" i="10"/>
  <c r="HR37" i="10" s="1"/>
  <c r="EU37" i="10"/>
  <c r="HS37" i="10" s="1"/>
  <c r="EV37" i="10"/>
  <c r="HT37" i="10" s="1"/>
  <c r="EW37" i="10"/>
  <c r="HU37" i="10" s="1"/>
  <c r="EX37" i="10"/>
  <c r="HV37" i="10" s="1"/>
  <c r="EY37" i="10"/>
  <c r="HW37" i="10" s="1"/>
  <c r="EZ37" i="10"/>
  <c r="HX37" i="10" s="1"/>
  <c r="FA37" i="10"/>
  <c r="HY37" i="10" s="1"/>
  <c r="FB37" i="10"/>
  <c r="HZ37" i="10" s="1"/>
  <c r="FC37" i="10"/>
  <c r="IA37" i="10" s="1"/>
  <c r="FD37" i="10"/>
  <c r="IB37" i="10" s="1"/>
  <c r="FE37" i="10"/>
  <c r="IC37" i="10" s="1"/>
  <c r="CH38" i="10"/>
  <c r="FF38" i="10" s="1"/>
  <c r="CI38" i="10"/>
  <c r="FG38" i="10" s="1"/>
  <c r="CJ38" i="10"/>
  <c r="CK38" i="10"/>
  <c r="FI38" i="10" s="1"/>
  <c r="CL38" i="10"/>
  <c r="FJ38" i="10" s="1"/>
  <c r="CM38" i="10"/>
  <c r="FK38" i="10" s="1"/>
  <c r="CN38" i="10"/>
  <c r="FL38" i="10" s="1"/>
  <c r="CO38" i="10"/>
  <c r="FM38" i="10" s="1"/>
  <c r="CP38" i="10"/>
  <c r="FN38" i="10" s="1"/>
  <c r="CQ38" i="10"/>
  <c r="CR38" i="10"/>
  <c r="FP38" i="10" s="1"/>
  <c r="CS38" i="10"/>
  <c r="FQ38" i="10" s="1"/>
  <c r="CT38" i="10"/>
  <c r="FR38" i="10" s="1"/>
  <c r="CU38" i="10"/>
  <c r="FS38" i="10" s="1"/>
  <c r="CV38" i="10"/>
  <c r="FT38" i="10" s="1"/>
  <c r="CW38" i="10"/>
  <c r="FU38" i="10" s="1"/>
  <c r="CX38" i="10"/>
  <c r="FV38" i="10" s="1"/>
  <c r="CY38" i="10"/>
  <c r="FW38" i="10" s="1"/>
  <c r="CZ38" i="10"/>
  <c r="FX38" i="10" s="1"/>
  <c r="DA38" i="10"/>
  <c r="FY38" i="10" s="1"/>
  <c r="DB38" i="10"/>
  <c r="FZ38" i="10" s="1"/>
  <c r="DC38" i="10"/>
  <c r="GA38" i="10" s="1"/>
  <c r="DD38" i="10"/>
  <c r="GB38" i="10" s="1"/>
  <c r="DE38" i="10"/>
  <c r="DF38" i="10"/>
  <c r="GD38" i="10" s="1"/>
  <c r="DG38" i="10"/>
  <c r="GE38" i="10" s="1"/>
  <c r="DH38" i="10"/>
  <c r="GF38" i="10" s="1"/>
  <c r="DI38" i="10"/>
  <c r="GG38" i="10" s="1"/>
  <c r="DJ38" i="10"/>
  <c r="DK38" i="10"/>
  <c r="GI38" i="10" s="1"/>
  <c r="DL38" i="10"/>
  <c r="GJ38" i="10" s="1"/>
  <c r="DM38" i="10"/>
  <c r="GK38" i="10" s="1"/>
  <c r="DN38" i="10"/>
  <c r="GL38" i="10" s="1"/>
  <c r="DO38" i="10"/>
  <c r="GM38" i="10" s="1"/>
  <c r="DP38" i="10"/>
  <c r="GN38" i="10" s="1"/>
  <c r="DQ38" i="10"/>
  <c r="GO38" i="10" s="1"/>
  <c r="DR38" i="10"/>
  <c r="GP38" i="10" s="1"/>
  <c r="DS38" i="10"/>
  <c r="GQ38" i="10" s="1"/>
  <c r="DT38" i="10"/>
  <c r="GR38" i="10" s="1"/>
  <c r="DU38" i="10"/>
  <c r="GS38" i="10" s="1"/>
  <c r="DV38" i="10"/>
  <c r="GT38" i="10" s="1"/>
  <c r="DW38" i="10"/>
  <c r="GU38" i="10" s="1"/>
  <c r="DX38" i="10"/>
  <c r="GV38" i="10" s="1"/>
  <c r="DY38" i="10"/>
  <c r="GW38" i="10" s="1"/>
  <c r="DZ38" i="10"/>
  <c r="GX38" i="10" s="1"/>
  <c r="EA38" i="10"/>
  <c r="GY38" i="10" s="1"/>
  <c r="EB38" i="10"/>
  <c r="EC38" i="10"/>
  <c r="HA38" i="10" s="1"/>
  <c r="ED38" i="10"/>
  <c r="HB38" i="10" s="1"/>
  <c r="EE38" i="10"/>
  <c r="HC38" i="10" s="1"/>
  <c r="EF38" i="10"/>
  <c r="EG38" i="10"/>
  <c r="EH38" i="10"/>
  <c r="HF38" i="10" s="1"/>
  <c r="EI38" i="10"/>
  <c r="HG38" i="10" s="1"/>
  <c r="EJ38" i="10"/>
  <c r="HH38" i="10" s="1"/>
  <c r="EK38" i="10"/>
  <c r="HI38" i="10" s="1"/>
  <c r="EL38" i="10"/>
  <c r="EM38" i="10"/>
  <c r="HK38" i="10" s="1"/>
  <c r="EN38" i="10"/>
  <c r="EO38" i="10"/>
  <c r="HM38" i="10" s="1"/>
  <c r="EP38" i="10"/>
  <c r="HN38" i="10" s="1"/>
  <c r="EQ38" i="10"/>
  <c r="HO38" i="10" s="1"/>
  <c r="ER38" i="10"/>
  <c r="HP38" i="10" s="1"/>
  <c r="ES38" i="10"/>
  <c r="HQ38" i="10" s="1"/>
  <c r="ET38" i="10"/>
  <c r="HR38" i="10" s="1"/>
  <c r="EU38" i="10"/>
  <c r="HS38" i="10" s="1"/>
  <c r="EV38" i="10"/>
  <c r="HT38" i="10" s="1"/>
  <c r="EW38" i="10"/>
  <c r="HU38" i="10" s="1"/>
  <c r="EX38" i="10"/>
  <c r="HV38" i="10" s="1"/>
  <c r="EY38" i="10"/>
  <c r="HW38" i="10" s="1"/>
  <c r="EZ38" i="10"/>
  <c r="HX38" i="10" s="1"/>
  <c r="FA38" i="10"/>
  <c r="HY38" i="10" s="1"/>
  <c r="FB38" i="10"/>
  <c r="HZ38" i="10" s="1"/>
  <c r="FC38" i="10"/>
  <c r="IA38" i="10" s="1"/>
  <c r="FD38" i="10"/>
  <c r="IB38" i="10" s="1"/>
  <c r="FE38" i="10"/>
  <c r="IC38" i="10" s="1"/>
  <c r="CH39" i="10"/>
  <c r="FF39" i="10" s="1"/>
  <c r="CI39" i="10"/>
  <c r="FG39" i="10" s="1"/>
  <c r="CJ39" i="10"/>
  <c r="CK39" i="10"/>
  <c r="FI39" i="10" s="1"/>
  <c r="CL39" i="10"/>
  <c r="FJ39" i="10" s="1"/>
  <c r="CM39" i="10"/>
  <c r="FK39" i="10" s="1"/>
  <c r="CN39" i="10"/>
  <c r="FL39" i="10" s="1"/>
  <c r="CO39" i="10"/>
  <c r="FM39" i="10" s="1"/>
  <c r="CP39" i="10"/>
  <c r="FN39" i="10" s="1"/>
  <c r="CQ39" i="10"/>
  <c r="CR39" i="10"/>
  <c r="FP39" i="10" s="1"/>
  <c r="CS39" i="10"/>
  <c r="FQ39" i="10" s="1"/>
  <c r="CT39" i="10"/>
  <c r="FR39" i="10" s="1"/>
  <c r="CU39" i="10"/>
  <c r="FS39" i="10" s="1"/>
  <c r="CV39" i="10"/>
  <c r="FT39" i="10" s="1"/>
  <c r="CW39" i="10"/>
  <c r="FU39" i="10" s="1"/>
  <c r="CX39" i="10"/>
  <c r="FV39" i="10" s="1"/>
  <c r="CY39" i="10"/>
  <c r="FW39" i="10" s="1"/>
  <c r="CZ39" i="10"/>
  <c r="FX39" i="10" s="1"/>
  <c r="DA39" i="10"/>
  <c r="FY39" i="10" s="1"/>
  <c r="DB39" i="10"/>
  <c r="FZ39" i="10" s="1"/>
  <c r="DC39" i="10"/>
  <c r="GA39" i="10" s="1"/>
  <c r="DD39" i="10"/>
  <c r="GB39" i="10" s="1"/>
  <c r="DE39" i="10"/>
  <c r="DF39" i="10"/>
  <c r="GD39" i="10" s="1"/>
  <c r="DG39" i="10"/>
  <c r="GE39" i="10" s="1"/>
  <c r="DH39" i="10"/>
  <c r="GF39" i="10" s="1"/>
  <c r="DI39" i="10"/>
  <c r="GG39" i="10" s="1"/>
  <c r="DJ39" i="10"/>
  <c r="DK39" i="10"/>
  <c r="GI39" i="10" s="1"/>
  <c r="DL39" i="10"/>
  <c r="GJ39" i="10" s="1"/>
  <c r="DM39" i="10"/>
  <c r="GK39" i="10" s="1"/>
  <c r="DN39" i="10"/>
  <c r="GL39" i="10" s="1"/>
  <c r="DO39" i="10"/>
  <c r="GM39" i="10" s="1"/>
  <c r="DP39" i="10"/>
  <c r="GN39" i="10" s="1"/>
  <c r="DQ39" i="10"/>
  <c r="GO39" i="10" s="1"/>
  <c r="DR39" i="10"/>
  <c r="GP39" i="10" s="1"/>
  <c r="DS39" i="10"/>
  <c r="GQ39" i="10" s="1"/>
  <c r="DT39" i="10"/>
  <c r="GR39" i="10" s="1"/>
  <c r="DU39" i="10"/>
  <c r="GS39" i="10" s="1"/>
  <c r="DV39" i="10"/>
  <c r="GT39" i="10" s="1"/>
  <c r="DW39" i="10"/>
  <c r="GU39" i="10" s="1"/>
  <c r="DX39" i="10"/>
  <c r="GV39" i="10" s="1"/>
  <c r="DY39" i="10"/>
  <c r="GW39" i="10" s="1"/>
  <c r="DZ39" i="10"/>
  <c r="GX39" i="10" s="1"/>
  <c r="EA39" i="10"/>
  <c r="GY39" i="10" s="1"/>
  <c r="EB39" i="10"/>
  <c r="EC39" i="10"/>
  <c r="HA39" i="10" s="1"/>
  <c r="ED39" i="10"/>
  <c r="HB39" i="10" s="1"/>
  <c r="EE39" i="10"/>
  <c r="HC39" i="10" s="1"/>
  <c r="EF39" i="10"/>
  <c r="EG39" i="10"/>
  <c r="EH39" i="10"/>
  <c r="HF39" i="10" s="1"/>
  <c r="EI39" i="10"/>
  <c r="HG39" i="10" s="1"/>
  <c r="EJ39" i="10"/>
  <c r="HH39" i="10" s="1"/>
  <c r="EK39" i="10"/>
  <c r="HI39" i="10" s="1"/>
  <c r="EL39" i="10"/>
  <c r="EM39" i="10"/>
  <c r="HK39" i="10" s="1"/>
  <c r="EN39" i="10"/>
  <c r="EO39" i="10"/>
  <c r="HM39" i="10" s="1"/>
  <c r="EP39" i="10"/>
  <c r="HN39" i="10" s="1"/>
  <c r="EQ39" i="10"/>
  <c r="HO39" i="10" s="1"/>
  <c r="ER39" i="10"/>
  <c r="HP39" i="10" s="1"/>
  <c r="ES39" i="10"/>
  <c r="HQ39" i="10" s="1"/>
  <c r="ET39" i="10"/>
  <c r="HR39" i="10" s="1"/>
  <c r="EU39" i="10"/>
  <c r="HS39" i="10" s="1"/>
  <c r="EV39" i="10"/>
  <c r="HT39" i="10" s="1"/>
  <c r="EW39" i="10"/>
  <c r="HU39" i="10" s="1"/>
  <c r="EX39" i="10"/>
  <c r="HV39" i="10" s="1"/>
  <c r="EY39" i="10"/>
  <c r="HW39" i="10" s="1"/>
  <c r="EZ39" i="10"/>
  <c r="HX39" i="10" s="1"/>
  <c r="FA39" i="10"/>
  <c r="HY39" i="10" s="1"/>
  <c r="FB39" i="10"/>
  <c r="HZ39" i="10" s="1"/>
  <c r="FC39" i="10"/>
  <c r="IA39" i="10" s="1"/>
  <c r="FD39" i="10"/>
  <c r="IB39" i="10" s="1"/>
  <c r="FE39" i="10"/>
  <c r="IC39" i="10" s="1"/>
  <c r="CH40" i="10"/>
  <c r="FF40" i="10" s="1"/>
  <c r="CI40" i="10"/>
  <c r="FG40" i="10" s="1"/>
  <c r="CJ40" i="10"/>
  <c r="CK40" i="10"/>
  <c r="FI40" i="10" s="1"/>
  <c r="CL40" i="10"/>
  <c r="FJ40" i="10" s="1"/>
  <c r="CM40" i="10"/>
  <c r="FK40" i="10" s="1"/>
  <c r="CN40" i="10"/>
  <c r="FL40" i="10" s="1"/>
  <c r="CO40" i="10"/>
  <c r="FM40" i="10" s="1"/>
  <c r="CP40" i="10"/>
  <c r="FN40" i="10" s="1"/>
  <c r="CQ40" i="10"/>
  <c r="CR40" i="10"/>
  <c r="FP40" i="10" s="1"/>
  <c r="CS40" i="10"/>
  <c r="FQ40" i="10" s="1"/>
  <c r="CT40" i="10"/>
  <c r="FR40" i="10" s="1"/>
  <c r="CU40" i="10"/>
  <c r="FS40" i="10" s="1"/>
  <c r="CV40" i="10"/>
  <c r="FT40" i="10" s="1"/>
  <c r="CW40" i="10"/>
  <c r="FU40" i="10" s="1"/>
  <c r="CX40" i="10"/>
  <c r="FV40" i="10" s="1"/>
  <c r="CY40" i="10"/>
  <c r="FW40" i="10" s="1"/>
  <c r="CZ40" i="10"/>
  <c r="FX40" i="10" s="1"/>
  <c r="DA40" i="10"/>
  <c r="FY40" i="10" s="1"/>
  <c r="DB40" i="10"/>
  <c r="FZ40" i="10" s="1"/>
  <c r="DC40" i="10"/>
  <c r="GA40" i="10" s="1"/>
  <c r="DD40" i="10"/>
  <c r="GB40" i="10" s="1"/>
  <c r="DE40" i="10"/>
  <c r="DF40" i="10"/>
  <c r="GD40" i="10" s="1"/>
  <c r="DG40" i="10"/>
  <c r="GE40" i="10" s="1"/>
  <c r="DH40" i="10"/>
  <c r="GF40" i="10" s="1"/>
  <c r="DI40" i="10"/>
  <c r="GG40" i="10" s="1"/>
  <c r="DJ40" i="10"/>
  <c r="DK40" i="10"/>
  <c r="GI40" i="10" s="1"/>
  <c r="DL40" i="10"/>
  <c r="GJ40" i="10" s="1"/>
  <c r="DM40" i="10"/>
  <c r="GK40" i="10" s="1"/>
  <c r="DN40" i="10"/>
  <c r="GL40" i="10" s="1"/>
  <c r="DO40" i="10"/>
  <c r="GM40" i="10" s="1"/>
  <c r="DP40" i="10"/>
  <c r="GN40" i="10" s="1"/>
  <c r="DQ40" i="10"/>
  <c r="GO40" i="10" s="1"/>
  <c r="DR40" i="10"/>
  <c r="GP40" i="10" s="1"/>
  <c r="DS40" i="10"/>
  <c r="GQ40" i="10" s="1"/>
  <c r="DT40" i="10"/>
  <c r="GR40" i="10" s="1"/>
  <c r="DU40" i="10"/>
  <c r="GS40" i="10" s="1"/>
  <c r="DV40" i="10"/>
  <c r="GT40" i="10" s="1"/>
  <c r="DW40" i="10"/>
  <c r="GU40" i="10" s="1"/>
  <c r="DX40" i="10"/>
  <c r="GV40" i="10" s="1"/>
  <c r="DY40" i="10"/>
  <c r="GW40" i="10" s="1"/>
  <c r="DZ40" i="10"/>
  <c r="GX40" i="10" s="1"/>
  <c r="EA40" i="10"/>
  <c r="GY40" i="10" s="1"/>
  <c r="EB40" i="10"/>
  <c r="EC40" i="10"/>
  <c r="HA40" i="10" s="1"/>
  <c r="ED40" i="10"/>
  <c r="HB40" i="10" s="1"/>
  <c r="EE40" i="10"/>
  <c r="HC40" i="10" s="1"/>
  <c r="EF40" i="10"/>
  <c r="EG40" i="10"/>
  <c r="EH40" i="10"/>
  <c r="HF40" i="10" s="1"/>
  <c r="EI40" i="10"/>
  <c r="HG40" i="10" s="1"/>
  <c r="EJ40" i="10"/>
  <c r="HH40" i="10" s="1"/>
  <c r="EK40" i="10"/>
  <c r="HI40" i="10" s="1"/>
  <c r="EL40" i="10"/>
  <c r="EM40" i="10"/>
  <c r="HK40" i="10" s="1"/>
  <c r="EN40" i="10"/>
  <c r="EO40" i="10"/>
  <c r="HM40" i="10" s="1"/>
  <c r="EP40" i="10"/>
  <c r="HN40" i="10" s="1"/>
  <c r="EQ40" i="10"/>
  <c r="HO40" i="10" s="1"/>
  <c r="ER40" i="10"/>
  <c r="HP40" i="10" s="1"/>
  <c r="ES40" i="10"/>
  <c r="HQ40" i="10" s="1"/>
  <c r="ET40" i="10"/>
  <c r="HR40" i="10" s="1"/>
  <c r="EU40" i="10"/>
  <c r="HS40" i="10" s="1"/>
  <c r="EV40" i="10"/>
  <c r="HT40" i="10" s="1"/>
  <c r="EW40" i="10"/>
  <c r="HU40" i="10" s="1"/>
  <c r="EX40" i="10"/>
  <c r="HV40" i="10" s="1"/>
  <c r="EY40" i="10"/>
  <c r="HW40" i="10" s="1"/>
  <c r="EZ40" i="10"/>
  <c r="HX40" i="10" s="1"/>
  <c r="FA40" i="10"/>
  <c r="HY40" i="10" s="1"/>
  <c r="FB40" i="10"/>
  <c r="HZ40" i="10" s="1"/>
  <c r="FC40" i="10"/>
  <c r="IA40" i="10" s="1"/>
  <c r="FD40" i="10"/>
  <c r="IB40" i="10" s="1"/>
  <c r="FE40" i="10"/>
  <c r="IC40" i="10" s="1"/>
  <c r="CH41" i="10"/>
  <c r="FF41" i="10" s="1"/>
  <c r="CI41" i="10"/>
  <c r="FG41" i="10" s="1"/>
  <c r="CJ41" i="10"/>
  <c r="CK41" i="10"/>
  <c r="FI41" i="10" s="1"/>
  <c r="CL41" i="10"/>
  <c r="FJ41" i="10" s="1"/>
  <c r="CM41" i="10"/>
  <c r="FK41" i="10" s="1"/>
  <c r="CN41" i="10"/>
  <c r="FL41" i="10" s="1"/>
  <c r="CO41" i="10"/>
  <c r="FM41" i="10" s="1"/>
  <c r="CP41" i="10"/>
  <c r="FN41" i="10" s="1"/>
  <c r="CQ41" i="10"/>
  <c r="CR41" i="10"/>
  <c r="FP41" i="10" s="1"/>
  <c r="CS41" i="10"/>
  <c r="FQ41" i="10" s="1"/>
  <c r="CT41" i="10"/>
  <c r="FR41" i="10" s="1"/>
  <c r="CU41" i="10"/>
  <c r="FS41" i="10" s="1"/>
  <c r="CV41" i="10"/>
  <c r="FT41" i="10" s="1"/>
  <c r="CW41" i="10"/>
  <c r="FU41" i="10" s="1"/>
  <c r="CX41" i="10"/>
  <c r="FV41" i="10" s="1"/>
  <c r="CY41" i="10"/>
  <c r="FW41" i="10" s="1"/>
  <c r="CZ41" i="10"/>
  <c r="FX41" i="10" s="1"/>
  <c r="DA41" i="10"/>
  <c r="FY41" i="10" s="1"/>
  <c r="DB41" i="10"/>
  <c r="FZ41" i="10" s="1"/>
  <c r="DC41" i="10"/>
  <c r="GA41" i="10" s="1"/>
  <c r="DD41" i="10"/>
  <c r="GB41" i="10" s="1"/>
  <c r="DE41" i="10"/>
  <c r="DF41" i="10"/>
  <c r="GD41" i="10" s="1"/>
  <c r="DG41" i="10"/>
  <c r="GE41" i="10" s="1"/>
  <c r="DH41" i="10"/>
  <c r="GF41" i="10" s="1"/>
  <c r="DI41" i="10"/>
  <c r="GG41" i="10" s="1"/>
  <c r="DJ41" i="10"/>
  <c r="DK41" i="10"/>
  <c r="GI41" i="10" s="1"/>
  <c r="DL41" i="10"/>
  <c r="GJ41" i="10" s="1"/>
  <c r="DM41" i="10"/>
  <c r="GK41" i="10" s="1"/>
  <c r="DN41" i="10"/>
  <c r="GL41" i="10" s="1"/>
  <c r="DO41" i="10"/>
  <c r="GM41" i="10" s="1"/>
  <c r="DP41" i="10"/>
  <c r="GN41" i="10" s="1"/>
  <c r="DQ41" i="10"/>
  <c r="GO41" i="10" s="1"/>
  <c r="DR41" i="10"/>
  <c r="GP41" i="10" s="1"/>
  <c r="DS41" i="10"/>
  <c r="GQ41" i="10" s="1"/>
  <c r="DT41" i="10"/>
  <c r="GR41" i="10" s="1"/>
  <c r="DU41" i="10"/>
  <c r="GS41" i="10" s="1"/>
  <c r="DV41" i="10"/>
  <c r="GT41" i="10" s="1"/>
  <c r="DW41" i="10"/>
  <c r="GU41" i="10" s="1"/>
  <c r="DX41" i="10"/>
  <c r="GV41" i="10" s="1"/>
  <c r="DY41" i="10"/>
  <c r="GW41" i="10" s="1"/>
  <c r="DZ41" i="10"/>
  <c r="GX41" i="10" s="1"/>
  <c r="EA41" i="10"/>
  <c r="GY41" i="10" s="1"/>
  <c r="EB41" i="10"/>
  <c r="EC41" i="10"/>
  <c r="HA41" i="10" s="1"/>
  <c r="ED41" i="10"/>
  <c r="HB41" i="10" s="1"/>
  <c r="EE41" i="10"/>
  <c r="HC41" i="10" s="1"/>
  <c r="EF41" i="10"/>
  <c r="EG41" i="10"/>
  <c r="EH41" i="10"/>
  <c r="HF41" i="10" s="1"/>
  <c r="EI41" i="10"/>
  <c r="HG41" i="10" s="1"/>
  <c r="EJ41" i="10"/>
  <c r="HH41" i="10" s="1"/>
  <c r="EK41" i="10"/>
  <c r="HI41" i="10" s="1"/>
  <c r="EL41" i="10"/>
  <c r="EM41" i="10"/>
  <c r="HK41" i="10" s="1"/>
  <c r="EN41" i="10"/>
  <c r="EO41" i="10"/>
  <c r="HM41" i="10" s="1"/>
  <c r="EP41" i="10"/>
  <c r="HN41" i="10" s="1"/>
  <c r="EQ41" i="10"/>
  <c r="HO41" i="10" s="1"/>
  <c r="ER41" i="10"/>
  <c r="HP41" i="10" s="1"/>
  <c r="ES41" i="10"/>
  <c r="HQ41" i="10" s="1"/>
  <c r="ET41" i="10"/>
  <c r="HR41" i="10" s="1"/>
  <c r="EU41" i="10"/>
  <c r="HS41" i="10" s="1"/>
  <c r="EV41" i="10"/>
  <c r="HT41" i="10" s="1"/>
  <c r="EW41" i="10"/>
  <c r="HU41" i="10" s="1"/>
  <c r="EX41" i="10"/>
  <c r="HV41" i="10" s="1"/>
  <c r="EY41" i="10"/>
  <c r="HW41" i="10" s="1"/>
  <c r="EZ41" i="10"/>
  <c r="HX41" i="10" s="1"/>
  <c r="FA41" i="10"/>
  <c r="HY41" i="10" s="1"/>
  <c r="FB41" i="10"/>
  <c r="HZ41" i="10" s="1"/>
  <c r="FC41" i="10"/>
  <c r="IA41" i="10" s="1"/>
  <c r="FD41" i="10"/>
  <c r="IB41" i="10" s="1"/>
  <c r="FE41" i="10"/>
  <c r="IC41" i="10" s="1"/>
  <c r="CH42" i="10"/>
  <c r="FF42" i="10" s="1"/>
  <c r="CI42" i="10"/>
  <c r="FG42" i="10" s="1"/>
  <c r="CJ42" i="10"/>
  <c r="CK42" i="10"/>
  <c r="FI42" i="10" s="1"/>
  <c r="CL42" i="10"/>
  <c r="FJ42" i="10" s="1"/>
  <c r="CM42" i="10"/>
  <c r="FK42" i="10" s="1"/>
  <c r="CN42" i="10"/>
  <c r="FL42" i="10" s="1"/>
  <c r="CO42" i="10"/>
  <c r="FM42" i="10" s="1"/>
  <c r="CP42" i="10"/>
  <c r="FN42" i="10" s="1"/>
  <c r="CQ42" i="10"/>
  <c r="CR42" i="10"/>
  <c r="FP42" i="10" s="1"/>
  <c r="CS42" i="10"/>
  <c r="FQ42" i="10" s="1"/>
  <c r="CT42" i="10"/>
  <c r="FR42" i="10" s="1"/>
  <c r="CU42" i="10"/>
  <c r="FS42" i="10" s="1"/>
  <c r="CV42" i="10"/>
  <c r="FT42" i="10" s="1"/>
  <c r="CW42" i="10"/>
  <c r="FU42" i="10" s="1"/>
  <c r="CX42" i="10"/>
  <c r="FV42" i="10" s="1"/>
  <c r="CY42" i="10"/>
  <c r="FW42" i="10" s="1"/>
  <c r="CZ42" i="10"/>
  <c r="FX42" i="10" s="1"/>
  <c r="DA42" i="10"/>
  <c r="FY42" i="10" s="1"/>
  <c r="DB42" i="10"/>
  <c r="FZ42" i="10" s="1"/>
  <c r="DC42" i="10"/>
  <c r="GA42" i="10" s="1"/>
  <c r="DD42" i="10"/>
  <c r="GB42" i="10" s="1"/>
  <c r="DE42" i="10"/>
  <c r="DF42" i="10"/>
  <c r="GD42" i="10" s="1"/>
  <c r="DG42" i="10"/>
  <c r="GE42" i="10" s="1"/>
  <c r="DH42" i="10"/>
  <c r="GF42" i="10" s="1"/>
  <c r="DI42" i="10"/>
  <c r="GG42" i="10" s="1"/>
  <c r="DJ42" i="10"/>
  <c r="DK42" i="10"/>
  <c r="GI42" i="10" s="1"/>
  <c r="DL42" i="10"/>
  <c r="GJ42" i="10" s="1"/>
  <c r="DM42" i="10"/>
  <c r="GK42" i="10" s="1"/>
  <c r="DN42" i="10"/>
  <c r="GL42" i="10" s="1"/>
  <c r="DO42" i="10"/>
  <c r="GM42" i="10" s="1"/>
  <c r="DP42" i="10"/>
  <c r="GN42" i="10" s="1"/>
  <c r="DQ42" i="10"/>
  <c r="GO42" i="10" s="1"/>
  <c r="DR42" i="10"/>
  <c r="GP42" i="10" s="1"/>
  <c r="DS42" i="10"/>
  <c r="GQ42" i="10" s="1"/>
  <c r="DT42" i="10"/>
  <c r="GR42" i="10" s="1"/>
  <c r="DU42" i="10"/>
  <c r="GS42" i="10" s="1"/>
  <c r="DV42" i="10"/>
  <c r="GT42" i="10" s="1"/>
  <c r="DW42" i="10"/>
  <c r="GU42" i="10" s="1"/>
  <c r="DX42" i="10"/>
  <c r="GV42" i="10" s="1"/>
  <c r="DY42" i="10"/>
  <c r="GW42" i="10" s="1"/>
  <c r="DZ42" i="10"/>
  <c r="GX42" i="10" s="1"/>
  <c r="EA42" i="10"/>
  <c r="GY42" i="10" s="1"/>
  <c r="EB42" i="10"/>
  <c r="EC42" i="10"/>
  <c r="HA42" i="10" s="1"/>
  <c r="ED42" i="10"/>
  <c r="HB42" i="10" s="1"/>
  <c r="EE42" i="10"/>
  <c r="HC42" i="10" s="1"/>
  <c r="EF42" i="10"/>
  <c r="EG42" i="10"/>
  <c r="EH42" i="10"/>
  <c r="HF42" i="10" s="1"/>
  <c r="EI42" i="10"/>
  <c r="HG42" i="10" s="1"/>
  <c r="EJ42" i="10"/>
  <c r="HH42" i="10" s="1"/>
  <c r="EK42" i="10"/>
  <c r="HI42" i="10" s="1"/>
  <c r="EL42" i="10"/>
  <c r="EM42" i="10"/>
  <c r="HK42" i="10" s="1"/>
  <c r="EN42" i="10"/>
  <c r="EO42" i="10"/>
  <c r="HM42" i="10" s="1"/>
  <c r="EP42" i="10"/>
  <c r="HN42" i="10" s="1"/>
  <c r="EQ42" i="10"/>
  <c r="HO42" i="10" s="1"/>
  <c r="ER42" i="10"/>
  <c r="HP42" i="10" s="1"/>
  <c r="ES42" i="10"/>
  <c r="HQ42" i="10" s="1"/>
  <c r="ET42" i="10"/>
  <c r="HR42" i="10" s="1"/>
  <c r="EU42" i="10"/>
  <c r="HS42" i="10" s="1"/>
  <c r="EV42" i="10"/>
  <c r="HT42" i="10" s="1"/>
  <c r="EW42" i="10"/>
  <c r="HU42" i="10" s="1"/>
  <c r="EX42" i="10"/>
  <c r="HV42" i="10" s="1"/>
  <c r="EY42" i="10"/>
  <c r="HW42" i="10" s="1"/>
  <c r="EZ42" i="10"/>
  <c r="HX42" i="10" s="1"/>
  <c r="FA42" i="10"/>
  <c r="HY42" i="10" s="1"/>
  <c r="FB42" i="10"/>
  <c r="HZ42" i="10" s="1"/>
  <c r="FC42" i="10"/>
  <c r="IA42" i="10" s="1"/>
  <c r="FD42" i="10"/>
  <c r="IB42" i="10" s="1"/>
  <c r="FE42" i="10"/>
  <c r="IC42" i="10" s="1"/>
  <c r="CH43" i="10"/>
  <c r="FF43" i="10" s="1"/>
  <c r="CI43" i="10"/>
  <c r="FG43" i="10" s="1"/>
  <c r="CJ43" i="10"/>
  <c r="CK43" i="10"/>
  <c r="FI43" i="10" s="1"/>
  <c r="CL43" i="10"/>
  <c r="FJ43" i="10" s="1"/>
  <c r="CM43" i="10"/>
  <c r="FK43" i="10" s="1"/>
  <c r="CN43" i="10"/>
  <c r="FL43" i="10" s="1"/>
  <c r="CO43" i="10"/>
  <c r="FM43" i="10" s="1"/>
  <c r="CP43" i="10"/>
  <c r="FN43" i="10" s="1"/>
  <c r="CQ43" i="10"/>
  <c r="CR43" i="10"/>
  <c r="FP43" i="10" s="1"/>
  <c r="CS43" i="10"/>
  <c r="FQ43" i="10" s="1"/>
  <c r="CT43" i="10"/>
  <c r="FR43" i="10" s="1"/>
  <c r="CU43" i="10"/>
  <c r="FS43" i="10" s="1"/>
  <c r="CV43" i="10"/>
  <c r="FT43" i="10" s="1"/>
  <c r="CW43" i="10"/>
  <c r="FU43" i="10" s="1"/>
  <c r="CX43" i="10"/>
  <c r="FV43" i="10" s="1"/>
  <c r="CY43" i="10"/>
  <c r="FW43" i="10" s="1"/>
  <c r="CZ43" i="10"/>
  <c r="FX43" i="10" s="1"/>
  <c r="DA43" i="10"/>
  <c r="FY43" i="10" s="1"/>
  <c r="DB43" i="10"/>
  <c r="FZ43" i="10" s="1"/>
  <c r="DC43" i="10"/>
  <c r="GA43" i="10" s="1"/>
  <c r="DD43" i="10"/>
  <c r="GB43" i="10" s="1"/>
  <c r="DE43" i="10"/>
  <c r="DF43" i="10"/>
  <c r="GD43" i="10" s="1"/>
  <c r="DG43" i="10"/>
  <c r="GE43" i="10" s="1"/>
  <c r="DH43" i="10"/>
  <c r="GF43" i="10" s="1"/>
  <c r="DI43" i="10"/>
  <c r="GG43" i="10" s="1"/>
  <c r="DJ43" i="10"/>
  <c r="DK43" i="10"/>
  <c r="GI43" i="10" s="1"/>
  <c r="DL43" i="10"/>
  <c r="GJ43" i="10" s="1"/>
  <c r="DM43" i="10"/>
  <c r="GK43" i="10" s="1"/>
  <c r="DN43" i="10"/>
  <c r="GL43" i="10" s="1"/>
  <c r="DO43" i="10"/>
  <c r="GM43" i="10" s="1"/>
  <c r="DP43" i="10"/>
  <c r="GN43" i="10" s="1"/>
  <c r="DQ43" i="10"/>
  <c r="GO43" i="10" s="1"/>
  <c r="DR43" i="10"/>
  <c r="GP43" i="10" s="1"/>
  <c r="DS43" i="10"/>
  <c r="GQ43" i="10" s="1"/>
  <c r="DT43" i="10"/>
  <c r="GR43" i="10" s="1"/>
  <c r="DU43" i="10"/>
  <c r="GS43" i="10" s="1"/>
  <c r="DV43" i="10"/>
  <c r="GT43" i="10" s="1"/>
  <c r="DW43" i="10"/>
  <c r="GU43" i="10" s="1"/>
  <c r="DX43" i="10"/>
  <c r="GV43" i="10" s="1"/>
  <c r="DY43" i="10"/>
  <c r="GW43" i="10" s="1"/>
  <c r="DZ43" i="10"/>
  <c r="GX43" i="10" s="1"/>
  <c r="EA43" i="10"/>
  <c r="GY43" i="10" s="1"/>
  <c r="EB43" i="10"/>
  <c r="EC43" i="10"/>
  <c r="HA43" i="10" s="1"/>
  <c r="ED43" i="10"/>
  <c r="HB43" i="10" s="1"/>
  <c r="EE43" i="10"/>
  <c r="HC43" i="10" s="1"/>
  <c r="EF43" i="10"/>
  <c r="EG43" i="10"/>
  <c r="EH43" i="10"/>
  <c r="HF43" i="10" s="1"/>
  <c r="EI43" i="10"/>
  <c r="HG43" i="10" s="1"/>
  <c r="EJ43" i="10"/>
  <c r="HH43" i="10" s="1"/>
  <c r="EK43" i="10"/>
  <c r="HI43" i="10" s="1"/>
  <c r="EL43" i="10"/>
  <c r="EM43" i="10"/>
  <c r="HK43" i="10" s="1"/>
  <c r="EN43" i="10"/>
  <c r="EO43" i="10"/>
  <c r="HM43" i="10" s="1"/>
  <c r="EP43" i="10"/>
  <c r="HN43" i="10" s="1"/>
  <c r="EQ43" i="10"/>
  <c r="HO43" i="10" s="1"/>
  <c r="ER43" i="10"/>
  <c r="HP43" i="10" s="1"/>
  <c r="ES43" i="10"/>
  <c r="HQ43" i="10" s="1"/>
  <c r="ET43" i="10"/>
  <c r="HR43" i="10" s="1"/>
  <c r="EU43" i="10"/>
  <c r="HS43" i="10" s="1"/>
  <c r="EV43" i="10"/>
  <c r="HT43" i="10" s="1"/>
  <c r="EW43" i="10"/>
  <c r="HU43" i="10" s="1"/>
  <c r="EX43" i="10"/>
  <c r="HV43" i="10" s="1"/>
  <c r="EY43" i="10"/>
  <c r="HW43" i="10" s="1"/>
  <c r="EZ43" i="10"/>
  <c r="HX43" i="10" s="1"/>
  <c r="FA43" i="10"/>
  <c r="HY43" i="10" s="1"/>
  <c r="FB43" i="10"/>
  <c r="HZ43" i="10" s="1"/>
  <c r="FC43" i="10"/>
  <c r="IA43" i="10" s="1"/>
  <c r="FD43" i="10"/>
  <c r="IB43" i="10" s="1"/>
  <c r="FE43" i="10"/>
  <c r="IC43" i="10" s="1"/>
  <c r="CH44" i="10"/>
  <c r="FF44" i="10" s="1"/>
  <c r="CI44" i="10"/>
  <c r="FG44" i="10" s="1"/>
  <c r="CJ44" i="10"/>
  <c r="CK44" i="10"/>
  <c r="FI44" i="10" s="1"/>
  <c r="CL44" i="10"/>
  <c r="FJ44" i="10" s="1"/>
  <c r="CM44" i="10"/>
  <c r="FK44" i="10" s="1"/>
  <c r="CN44" i="10"/>
  <c r="FL44" i="10" s="1"/>
  <c r="CO44" i="10"/>
  <c r="FM44" i="10" s="1"/>
  <c r="CP44" i="10"/>
  <c r="FN44" i="10" s="1"/>
  <c r="CQ44" i="10"/>
  <c r="CR44" i="10"/>
  <c r="FP44" i="10" s="1"/>
  <c r="CS44" i="10"/>
  <c r="FQ44" i="10" s="1"/>
  <c r="CT44" i="10"/>
  <c r="FR44" i="10" s="1"/>
  <c r="CU44" i="10"/>
  <c r="FS44" i="10" s="1"/>
  <c r="CV44" i="10"/>
  <c r="FT44" i="10" s="1"/>
  <c r="CW44" i="10"/>
  <c r="FU44" i="10" s="1"/>
  <c r="CX44" i="10"/>
  <c r="FV44" i="10" s="1"/>
  <c r="CY44" i="10"/>
  <c r="FW44" i="10" s="1"/>
  <c r="CZ44" i="10"/>
  <c r="FX44" i="10" s="1"/>
  <c r="DA44" i="10"/>
  <c r="FY44" i="10" s="1"/>
  <c r="DB44" i="10"/>
  <c r="FZ44" i="10" s="1"/>
  <c r="DC44" i="10"/>
  <c r="GA44" i="10" s="1"/>
  <c r="DD44" i="10"/>
  <c r="GB44" i="10" s="1"/>
  <c r="DE44" i="10"/>
  <c r="DF44" i="10"/>
  <c r="GD44" i="10" s="1"/>
  <c r="DG44" i="10"/>
  <c r="GE44" i="10" s="1"/>
  <c r="DH44" i="10"/>
  <c r="GF44" i="10" s="1"/>
  <c r="DI44" i="10"/>
  <c r="GG44" i="10" s="1"/>
  <c r="DJ44" i="10"/>
  <c r="DK44" i="10"/>
  <c r="GI44" i="10" s="1"/>
  <c r="DL44" i="10"/>
  <c r="GJ44" i="10" s="1"/>
  <c r="DM44" i="10"/>
  <c r="GK44" i="10" s="1"/>
  <c r="DN44" i="10"/>
  <c r="GL44" i="10" s="1"/>
  <c r="DO44" i="10"/>
  <c r="GM44" i="10" s="1"/>
  <c r="DP44" i="10"/>
  <c r="GN44" i="10" s="1"/>
  <c r="DQ44" i="10"/>
  <c r="GO44" i="10" s="1"/>
  <c r="DR44" i="10"/>
  <c r="GP44" i="10" s="1"/>
  <c r="DS44" i="10"/>
  <c r="GQ44" i="10" s="1"/>
  <c r="DT44" i="10"/>
  <c r="GR44" i="10" s="1"/>
  <c r="DU44" i="10"/>
  <c r="GS44" i="10" s="1"/>
  <c r="DV44" i="10"/>
  <c r="GT44" i="10" s="1"/>
  <c r="DW44" i="10"/>
  <c r="GU44" i="10" s="1"/>
  <c r="DX44" i="10"/>
  <c r="GV44" i="10" s="1"/>
  <c r="DY44" i="10"/>
  <c r="GW44" i="10" s="1"/>
  <c r="DZ44" i="10"/>
  <c r="GX44" i="10" s="1"/>
  <c r="EA44" i="10"/>
  <c r="GY44" i="10" s="1"/>
  <c r="EB44" i="10"/>
  <c r="EC44" i="10"/>
  <c r="HA44" i="10" s="1"/>
  <c r="ED44" i="10"/>
  <c r="HB44" i="10" s="1"/>
  <c r="EE44" i="10"/>
  <c r="HC44" i="10" s="1"/>
  <c r="EF44" i="10"/>
  <c r="EG44" i="10"/>
  <c r="EH44" i="10"/>
  <c r="HF44" i="10" s="1"/>
  <c r="EI44" i="10"/>
  <c r="HG44" i="10" s="1"/>
  <c r="EJ44" i="10"/>
  <c r="HH44" i="10" s="1"/>
  <c r="EK44" i="10"/>
  <c r="HI44" i="10" s="1"/>
  <c r="EL44" i="10"/>
  <c r="EM44" i="10"/>
  <c r="HK44" i="10" s="1"/>
  <c r="EN44" i="10"/>
  <c r="EO44" i="10"/>
  <c r="HM44" i="10" s="1"/>
  <c r="EP44" i="10"/>
  <c r="HN44" i="10" s="1"/>
  <c r="EQ44" i="10"/>
  <c r="HO44" i="10" s="1"/>
  <c r="ER44" i="10"/>
  <c r="HP44" i="10" s="1"/>
  <c r="ES44" i="10"/>
  <c r="HQ44" i="10" s="1"/>
  <c r="ET44" i="10"/>
  <c r="HR44" i="10" s="1"/>
  <c r="EU44" i="10"/>
  <c r="HS44" i="10" s="1"/>
  <c r="EV44" i="10"/>
  <c r="HT44" i="10" s="1"/>
  <c r="EW44" i="10"/>
  <c r="HU44" i="10" s="1"/>
  <c r="EX44" i="10"/>
  <c r="HV44" i="10" s="1"/>
  <c r="EY44" i="10"/>
  <c r="HW44" i="10" s="1"/>
  <c r="EZ44" i="10"/>
  <c r="HX44" i="10" s="1"/>
  <c r="FA44" i="10"/>
  <c r="HY44" i="10" s="1"/>
  <c r="FB44" i="10"/>
  <c r="HZ44" i="10" s="1"/>
  <c r="FC44" i="10"/>
  <c r="IA44" i="10" s="1"/>
  <c r="FD44" i="10"/>
  <c r="IB44" i="10" s="1"/>
  <c r="FE44" i="10"/>
  <c r="IC44" i="10" s="1"/>
  <c r="CH45" i="10"/>
  <c r="FF45" i="10" s="1"/>
  <c r="CI45" i="10"/>
  <c r="FG45" i="10" s="1"/>
  <c r="CJ45" i="10"/>
  <c r="CK45" i="10"/>
  <c r="FI45" i="10" s="1"/>
  <c r="CL45" i="10"/>
  <c r="FJ45" i="10" s="1"/>
  <c r="CM45" i="10"/>
  <c r="FK45" i="10" s="1"/>
  <c r="CN45" i="10"/>
  <c r="FL45" i="10" s="1"/>
  <c r="CO45" i="10"/>
  <c r="FM45" i="10" s="1"/>
  <c r="CP45" i="10"/>
  <c r="FN45" i="10" s="1"/>
  <c r="CQ45" i="10"/>
  <c r="CR45" i="10"/>
  <c r="FP45" i="10" s="1"/>
  <c r="CS45" i="10"/>
  <c r="FQ45" i="10" s="1"/>
  <c r="CT45" i="10"/>
  <c r="FR45" i="10" s="1"/>
  <c r="CU45" i="10"/>
  <c r="FS45" i="10" s="1"/>
  <c r="CV45" i="10"/>
  <c r="FT45" i="10" s="1"/>
  <c r="CW45" i="10"/>
  <c r="FU45" i="10" s="1"/>
  <c r="CX45" i="10"/>
  <c r="FV45" i="10" s="1"/>
  <c r="CY45" i="10"/>
  <c r="FW45" i="10" s="1"/>
  <c r="CZ45" i="10"/>
  <c r="FX45" i="10" s="1"/>
  <c r="DA45" i="10"/>
  <c r="FY45" i="10" s="1"/>
  <c r="DB45" i="10"/>
  <c r="FZ45" i="10" s="1"/>
  <c r="DC45" i="10"/>
  <c r="GA45" i="10" s="1"/>
  <c r="DD45" i="10"/>
  <c r="GB45" i="10" s="1"/>
  <c r="DE45" i="10"/>
  <c r="DF45" i="10"/>
  <c r="GD45" i="10" s="1"/>
  <c r="DG45" i="10"/>
  <c r="GE45" i="10" s="1"/>
  <c r="DH45" i="10"/>
  <c r="GF45" i="10" s="1"/>
  <c r="DI45" i="10"/>
  <c r="GG45" i="10" s="1"/>
  <c r="DJ45" i="10"/>
  <c r="DK45" i="10"/>
  <c r="GI45" i="10" s="1"/>
  <c r="DL45" i="10"/>
  <c r="GJ45" i="10" s="1"/>
  <c r="DM45" i="10"/>
  <c r="GK45" i="10" s="1"/>
  <c r="DN45" i="10"/>
  <c r="GL45" i="10" s="1"/>
  <c r="DO45" i="10"/>
  <c r="GM45" i="10" s="1"/>
  <c r="DP45" i="10"/>
  <c r="GN45" i="10" s="1"/>
  <c r="DQ45" i="10"/>
  <c r="GO45" i="10" s="1"/>
  <c r="DR45" i="10"/>
  <c r="GP45" i="10" s="1"/>
  <c r="DS45" i="10"/>
  <c r="GQ45" i="10" s="1"/>
  <c r="DT45" i="10"/>
  <c r="GR45" i="10" s="1"/>
  <c r="DU45" i="10"/>
  <c r="GS45" i="10" s="1"/>
  <c r="DV45" i="10"/>
  <c r="GT45" i="10" s="1"/>
  <c r="DW45" i="10"/>
  <c r="GU45" i="10" s="1"/>
  <c r="DX45" i="10"/>
  <c r="GV45" i="10" s="1"/>
  <c r="DY45" i="10"/>
  <c r="GW45" i="10" s="1"/>
  <c r="DZ45" i="10"/>
  <c r="GX45" i="10" s="1"/>
  <c r="EA45" i="10"/>
  <c r="GY45" i="10" s="1"/>
  <c r="EB45" i="10"/>
  <c r="EC45" i="10"/>
  <c r="HA45" i="10" s="1"/>
  <c r="ED45" i="10"/>
  <c r="HB45" i="10" s="1"/>
  <c r="EE45" i="10"/>
  <c r="HC45" i="10" s="1"/>
  <c r="EF45" i="10"/>
  <c r="EG45" i="10"/>
  <c r="EH45" i="10"/>
  <c r="HF45" i="10" s="1"/>
  <c r="EI45" i="10"/>
  <c r="HG45" i="10" s="1"/>
  <c r="EJ45" i="10"/>
  <c r="HH45" i="10" s="1"/>
  <c r="EK45" i="10"/>
  <c r="HI45" i="10" s="1"/>
  <c r="EL45" i="10"/>
  <c r="EM45" i="10"/>
  <c r="HK45" i="10" s="1"/>
  <c r="EN45" i="10"/>
  <c r="EO45" i="10"/>
  <c r="HM45" i="10" s="1"/>
  <c r="EP45" i="10"/>
  <c r="HN45" i="10" s="1"/>
  <c r="EQ45" i="10"/>
  <c r="HO45" i="10" s="1"/>
  <c r="ER45" i="10"/>
  <c r="HP45" i="10" s="1"/>
  <c r="ES45" i="10"/>
  <c r="HQ45" i="10" s="1"/>
  <c r="ET45" i="10"/>
  <c r="HR45" i="10" s="1"/>
  <c r="EU45" i="10"/>
  <c r="HS45" i="10" s="1"/>
  <c r="EV45" i="10"/>
  <c r="HT45" i="10" s="1"/>
  <c r="EW45" i="10"/>
  <c r="HU45" i="10" s="1"/>
  <c r="EX45" i="10"/>
  <c r="HV45" i="10" s="1"/>
  <c r="EY45" i="10"/>
  <c r="HW45" i="10" s="1"/>
  <c r="EZ45" i="10"/>
  <c r="HX45" i="10" s="1"/>
  <c r="FA45" i="10"/>
  <c r="HY45" i="10" s="1"/>
  <c r="FB45" i="10"/>
  <c r="HZ45" i="10" s="1"/>
  <c r="FC45" i="10"/>
  <c r="IA45" i="10" s="1"/>
  <c r="FD45" i="10"/>
  <c r="IB45" i="10" s="1"/>
  <c r="FE45" i="10"/>
  <c r="IC45" i="10" s="1"/>
  <c r="CH46" i="10"/>
  <c r="FF46" i="10" s="1"/>
  <c r="CI46" i="10"/>
  <c r="FG46" i="10" s="1"/>
  <c r="CJ46" i="10"/>
  <c r="CK46" i="10"/>
  <c r="FI46" i="10" s="1"/>
  <c r="CL46" i="10"/>
  <c r="FJ46" i="10" s="1"/>
  <c r="CM46" i="10"/>
  <c r="FK46" i="10" s="1"/>
  <c r="CN46" i="10"/>
  <c r="FL46" i="10" s="1"/>
  <c r="CO46" i="10"/>
  <c r="FM46" i="10" s="1"/>
  <c r="CP46" i="10"/>
  <c r="FN46" i="10" s="1"/>
  <c r="CQ46" i="10"/>
  <c r="CR46" i="10"/>
  <c r="FP46" i="10" s="1"/>
  <c r="CS46" i="10"/>
  <c r="FQ46" i="10" s="1"/>
  <c r="CT46" i="10"/>
  <c r="FR46" i="10" s="1"/>
  <c r="CU46" i="10"/>
  <c r="FS46" i="10" s="1"/>
  <c r="CV46" i="10"/>
  <c r="FT46" i="10" s="1"/>
  <c r="CW46" i="10"/>
  <c r="FU46" i="10" s="1"/>
  <c r="CX46" i="10"/>
  <c r="FV46" i="10" s="1"/>
  <c r="CY46" i="10"/>
  <c r="FW46" i="10" s="1"/>
  <c r="CZ46" i="10"/>
  <c r="FX46" i="10" s="1"/>
  <c r="DA46" i="10"/>
  <c r="FY46" i="10" s="1"/>
  <c r="DB46" i="10"/>
  <c r="FZ46" i="10" s="1"/>
  <c r="DC46" i="10"/>
  <c r="GA46" i="10" s="1"/>
  <c r="DD46" i="10"/>
  <c r="GB46" i="10" s="1"/>
  <c r="DE46" i="10"/>
  <c r="DF46" i="10"/>
  <c r="GD46" i="10" s="1"/>
  <c r="DG46" i="10"/>
  <c r="GE46" i="10" s="1"/>
  <c r="DH46" i="10"/>
  <c r="GF46" i="10" s="1"/>
  <c r="DI46" i="10"/>
  <c r="GG46" i="10" s="1"/>
  <c r="DJ46" i="10"/>
  <c r="DK46" i="10"/>
  <c r="GI46" i="10" s="1"/>
  <c r="DL46" i="10"/>
  <c r="GJ46" i="10" s="1"/>
  <c r="DM46" i="10"/>
  <c r="GK46" i="10" s="1"/>
  <c r="DN46" i="10"/>
  <c r="GL46" i="10" s="1"/>
  <c r="DO46" i="10"/>
  <c r="GM46" i="10" s="1"/>
  <c r="DP46" i="10"/>
  <c r="GN46" i="10" s="1"/>
  <c r="DQ46" i="10"/>
  <c r="GO46" i="10" s="1"/>
  <c r="DR46" i="10"/>
  <c r="GP46" i="10" s="1"/>
  <c r="DS46" i="10"/>
  <c r="GQ46" i="10" s="1"/>
  <c r="DT46" i="10"/>
  <c r="GR46" i="10" s="1"/>
  <c r="DU46" i="10"/>
  <c r="GS46" i="10" s="1"/>
  <c r="DV46" i="10"/>
  <c r="GT46" i="10" s="1"/>
  <c r="DW46" i="10"/>
  <c r="GU46" i="10" s="1"/>
  <c r="DX46" i="10"/>
  <c r="GV46" i="10" s="1"/>
  <c r="DY46" i="10"/>
  <c r="GW46" i="10" s="1"/>
  <c r="DZ46" i="10"/>
  <c r="GX46" i="10" s="1"/>
  <c r="EA46" i="10"/>
  <c r="GY46" i="10" s="1"/>
  <c r="EB46" i="10"/>
  <c r="EC46" i="10"/>
  <c r="HA46" i="10" s="1"/>
  <c r="ED46" i="10"/>
  <c r="HB46" i="10" s="1"/>
  <c r="EE46" i="10"/>
  <c r="HC46" i="10" s="1"/>
  <c r="EF46" i="10"/>
  <c r="EG46" i="10"/>
  <c r="EH46" i="10"/>
  <c r="HF46" i="10" s="1"/>
  <c r="EI46" i="10"/>
  <c r="HG46" i="10" s="1"/>
  <c r="EJ46" i="10"/>
  <c r="HH46" i="10" s="1"/>
  <c r="EK46" i="10"/>
  <c r="HI46" i="10" s="1"/>
  <c r="EL46" i="10"/>
  <c r="EM46" i="10"/>
  <c r="HK46" i="10" s="1"/>
  <c r="EN46" i="10"/>
  <c r="EO46" i="10"/>
  <c r="HM46" i="10" s="1"/>
  <c r="EP46" i="10"/>
  <c r="HN46" i="10" s="1"/>
  <c r="EQ46" i="10"/>
  <c r="HO46" i="10" s="1"/>
  <c r="ER46" i="10"/>
  <c r="HP46" i="10" s="1"/>
  <c r="ES46" i="10"/>
  <c r="HQ46" i="10" s="1"/>
  <c r="ET46" i="10"/>
  <c r="HR46" i="10" s="1"/>
  <c r="EU46" i="10"/>
  <c r="HS46" i="10" s="1"/>
  <c r="EV46" i="10"/>
  <c r="HT46" i="10" s="1"/>
  <c r="EW46" i="10"/>
  <c r="HU46" i="10" s="1"/>
  <c r="EX46" i="10"/>
  <c r="HV46" i="10" s="1"/>
  <c r="EY46" i="10"/>
  <c r="HW46" i="10" s="1"/>
  <c r="EZ46" i="10"/>
  <c r="HX46" i="10" s="1"/>
  <c r="FA46" i="10"/>
  <c r="HY46" i="10" s="1"/>
  <c r="FB46" i="10"/>
  <c r="HZ46" i="10" s="1"/>
  <c r="FC46" i="10"/>
  <c r="IA46" i="10" s="1"/>
  <c r="FD46" i="10"/>
  <c r="IB46" i="10" s="1"/>
  <c r="FE46" i="10"/>
  <c r="IC46" i="10" s="1"/>
  <c r="CH47" i="10"/>
  <c r="FF47" i="10" s="1"/>
  <c r="CI47" i="10"/>
  <c r="FG47" i="10" s="1"/>
  <c r="CJ47" i="10"/>
  <c r="CK47" i="10"/>
  <c r="FI47" i="10" s="1"/>
  <c r="CL47" i="10"/>
  <c r="FJ47" i="10" s="1"/>
  <c r="CM47" i="10"/>
  <c r="FK47" i="10" s="1"/>
  <c r="CN47" i="10"/>
  <c r="FL47" i="10" s="1"/>
  <c r="CO47" i="10"/>
  <c r="FM47" i="10" s="1"/>
  <c r="CP47" i="10"/>
  <c r="FN47" i="10" s="1"/>
  <c r="CQ47" i="10"/>
  <c r="CR47" i="10"/>
  <c r="FP47" i="10" s="1"/>
  <c r="CS47" i="10"/>
  <c r="FQ47" i="10" s="1"/>
  <c r="CT47" i="10"/>
  <c r="FR47" i="10" s="1"/>
  <c r="CU47" i="10"/>
  <c r="FS47" i="10" s="1"/>
  <c r="CV47" i="10"/>
  <c r="FT47" i="10" s="1"/>
  <c r="CW47" i="10"/>
  <c r="FU47" i="10" s="1"/>
  <c r="CX47" i="10"/>
  <c r="FV47" i="10" s="1"/>
  <c r="CY47" i="10"/>
  <c r="FW47" i="10" s="1"/>
  <c r="CZ47" i="10"/>
  <c r="FX47" i="10" s="1"/>
  <c r="DA47" i="10"/>
  <c r="FY47" i="10" s="1"/>
  <c r="DB47" i="10"/>
  <c r="FZ47" i="10" s="1"/>
  <c r="DC47" i="10"/>
  <c r="GA47" i="10" s="1"/>
  <c r="DD47" i="10"/>
  <c r="GB47" i="10" s="1"/>
  <c r="DE47" i="10"/>
  <c r="DF47" i="10"/>
  <c r="GD47" i="10" s="1"/>
  <c r="DG47" i="10"/>
  <c r="GE47" i="10" s="1"/>
  <c r="DH47" i="10"/>
  <c r="GF47" i="10" s="1"/>
  <c r="DI47" i="10"/>
  <c r="GG47" i="10" s="1"/>
  <c r="DJ47" i="10"/>
  <c r="DK47" i="10"/>
  <c r="GI47" i="10" s="1"/>
  <c r="DL47" i="10"/>
  <c r="GJ47" i="10" s="1"/>
  <c r="DM47" i="10"/>
  <c r="GK47" i="10" s="1"/>
  <c r="DN47" i="10"/>
  <c r="GL47" i="10" s="1"/>
  <c r="DO47" i="10"/>
  <c r="GM47" i="10" s="1"/>
  <c r="DP47" i="10"/>
  <c r="GN47" i="10" s="1"/>
  <c r="DQ47" i="10"/>
  <c r="GO47" i="10" s="1"/>
  <c r="DR47" i="10"/>
  <c r="GP47" i="10" s="1"/>
  <c r="DS47" i="10"/>
  <c r="GQ47" i="10" s="1"/>
  <c r="DT47" i="10"/>
  <c r="GR47" i="10" s="1"/>
  <c r="DU47" i="10"/>
  <c r="GS47" i="10" s="1"/>
  <c r="DV47" i="10"/>
  <c r="GT47" i="10" s="1"/>
  <c r="DW47" i="10"/>
  <c r="GU47" i="10" s="1"/>
  <c r="DX47" i="10"/>
  <c r="GV47" i="10" s="1"/>
  <c r="DY47" i="10"/>
  <c r="GW47" i="10" s="1"/>
  <c r="DZ47" i="10"/>
  <c r="GX47" i="10" s="1"/>
  <c r="EA47" i="10"/>
  <c r="GY47" i="10" s="1"/>
  <c r="EB47" i="10"/>
  <c r="EC47" i="10"/>
  <c r="HA47" i="10" s="1"/>
  <c r="ED47" i="10"/>
  <c r="HB47" i="10" s="1"/>
  <c r="EE47" i="10"/>
  <c r="HC47" i="10" s="1"/>
  <c r="EF47" i="10"/>
  <c r="EG47" i="10"/>
  <c r="EH47" i="10"/>
  <c r="HF47" i="10" s="1"/>
  <c r="EI47" i="10"/>
  <c r="HG47" i="10" s="1"/>
  <c r="EJ47" i="10"/>
  <c r="HH47" i="10" s="1"/>
  <c r="EK47" i="10"/>
  <c r="HI47" i="10" s="1"/>
  <c r="EL47" i="10"/>
  <c r="EM47" i="10"/>
  <c r="HK47" i="10" s="1"/>
  <c r="EN47" i="10"/>
  <c r="EO47" i="10"/>
  <c r="HM47" i="10" s="1"/>
  <c r="EP47" i="10"/>
  <c r="HN47" i="10" s="1"/>
  <c r="EQ47" i="10"/>
  <c r="HO47" i="10" s="1"/>
  <c r="ER47" i="10"/>
  <c r="HP47" i="10" s="1"/>
  <c r="ES47" i="10"/>
  <c r="HQ47" i="10" s="1"/>
  <c r="ET47" i="10"/>
  <c r="HR47" i="10" s="1"/>
  <c r="EU47" i="10"/>
  <c r="HS47" i="10" s="1"/>
  <c r="EV47" i="10"/>
  <c r="HT47" i="10" s="1"/>
  <c r="EW47" i="10"/>
  <c r="HU47" i="10" s="1"/>
  <c r="EX47" i="10"/>
  <c r="HV47" i="10" s="1"/>
  <c r="EY47" i="10"/>
  <c r="HW47" i="10" s="1"/>
  <c r="EZ47" i="10"/>
  <c r="HX47" i="10" s="1"/>
  <c r="FA47" i="10"/>
  <c r="HY47" i="10" s="1"/>
  <c r="FB47" i="10"/>
  <c r="HZ47" i="10" s="1"/>
  <c r="FC47" i="10"/>
  <c r="IA47" i="10" s="1"/>
  <c r="FD47" i="10"/>
  <c r="IB47" i="10" s="1"/>
  <c r="FE47" i="10"/>
  <c r="IC47" i="10" s="1"/>
  <c r="CH48" i="10"/>
  <c r="FF48" i="10" s="1"/>
  <c r="CI48" i="10"/>
  <c r="FG48" i="10" s="1"/>
  <c r="CJ48" i="10"/>
  <c r="CK48" i="10"/>
  <c r="FI48" i="10" s="1"/>
  <c r="CL48" i="10"/>
  <c r="FJ48" i="10" s="1"/>
  <c r="CM48" i="10"/>
  <c r="FK48" i="10" s="1"/>
  <c r="CN48" i="10"/>
  <c r="FL48" i="10" s="1"/>
  <c r="CO48" i="10"/>
  <c r="FM48" i="10" s="1"/>
  <c r="CP48" i="10"/>
  <c r="FN48" i="10" s="1"/>
  <c r="CQ48" i="10"/>
  <c r="CR48" i="10"/>
  <c r="FP48" i="10" s="1"/>
  <c r="CS48" i="10"/>
  <c r="FQ48" i="10" s="1"/>
  <c r="CT48" i="10"/>
  <c r="FR48" i="10" s="1"/>
  <c r="CU48" i="10"/>
  <c r="FS48" i="10" s="1"/>
  <c r="CV48" i="10"/>
  <c r="FT48" i="10" s="1"/>
  <c r="CW48" i="10"/>
  <c r="FU48" i="10" s="1"/>
  <c r="CX48" i="10"/>
  <c r="FV48" i="10" s="1"/>
  <c r="CY48" i="10"/>
  <c r="FW48" i="10" s="1"/>
  <c r="CZ48" i="10"/>
  <c r="FX48" i="10" s="1"/>
  <c r="DA48" i="10"/>
  <c r="FY48" i="10" s="1"/>
  <c r="DB48" i="10"/>
  <c r="FZ48" i="10" s="1"/>
  <c r="DC48" i="10"/>
  <c r="GA48" i="10" s="1"/>
  <c r="DD48" i="10"/>
  <c r="GB48" i="10" s="1"/>
  <c r="DE48" i="10"/>
  <c r="DF48" i="10"/>
  <c r="GD48" i="10" s="1"/>
  <c r="DG48" i="10"/>
  <c r="GE48" i="10" s="1"/>
  <c r="DH48" i="10"/>
  <c r="GF48" i="10" s="1"/>
  <c r="DI48" i="10"/>
  <c r="GG48" i="10" s="1"/>
  <c r="DJ48" i="10"/>
  <c r="DK48" i="10"/>
  <c r="GI48" i="10" s="1"/>
  <c r="DL48" i="10"/>
  <c r="GJ48" i="10" s="1"/>
  <c r="DM48" i="10"/>
  <c r="GK48" i="10" s="1"/>
  <c r="DN48" i="10"/>
  <c r="GL48" i="10" s="1"/>
  <c r="DO48" i="10"/>
  <c r="GM48" i="10" s="1"/>
  <c r="DP48" i="10"/>
  <c r="GN48" i="10" s="1"/>
  <c r="DQ48" i="10"/>
  <c r="GO48" i="10" s="1"/>
  <c r="DR48" i="10"/>
  <c r="GP48" i="10" s="1"/>
  <c r="DS48" i="10"/>
  <c r="GQ48" i="10" s="1"/>
  <c r="DT48" i="10"/>
  <c r="GR48" i="10" s="1"/>
  <c r="DU48" i="10"/>
  <c r="GS48" i="10" s="1"/>
  <c r="DV48" i="10"/>
  <c r="GT48" i="10" s="1"/>
  <c r="DW48" i="10"/>
  <c r="GU48" i="10" s="1"/>
  <c r="DX48" i="10"/>
  <c r="GV48" i="10" s="1"/>
  <c r="DY48" i="10"/>
  <c r="GW48" i="10" s="1"/>
  <c r="DZ48" i="10"/>
  <c r="GX48" i="10" s="1"/>
  <c r="EA48" i="10"/>
  <c r="GY48" i="10" s="1"/>
  <c r="EB48" i="10"/>
  <c r="EC48" i="10"/>
  <c r="HA48" i="10" s="1"/>
  <c r="ED48" i="10"/>
  <c r="HB48" i="10" s="1"/>
  <c r="EE48" i="10"/>
  <c r="HC48" i="10" s="1"/>
  <c r="EF48" i="10"/>
  <c r="EG48" i="10"/>
  <c r="EH48" i="10"/>
  <c r="HF48" i="10" s="1"/>
  <c r="EI48" i="10"/>
  <c r="HG48" i="10" s="1"/>
  <c r="EJ48" i="10"/>
  <c r="HH48" i="10" s="1"/>
  <c r="EK48" i="10"/>
  <c r="HI48" i="10" s="1"/>
  <c r="EL48" i="10"/>
  <c r="EM48" i="10"/>
  <c r="HK48" i="10" s="1"/>
  <c r="EN48" i="10"/>
  <c r="EO48" i="10"/>
  <c r="HM48" i="10" s="1"/>
  <c r="EP48" i="10"/>
  <c r="HN48" i="10" s="1"/>
  <c r="EQ48" i="10"/>
  <c r="HO48" i="10" s="1"/>
  <c r="ER48" i="10"/>
  <c r="HP48" i="10" s="1"/>
  <c r="ES48" i="10"/>
  <c r="HQ48" i="10" s="1"/>
  <c r="ET48" i="10"/>
  <c r="HR48" i="10" s="1"/>
  <c r="EU48" i="10"/>
  <c r="HS48" i="10" s="1"/>
  <c r="EV48" i="10"/>
  <c r="HT48" i="10" s="1"/>
  <c r="EW48" i="10"/>
  <c r="HU48" i="10" s="1"/>
  <c r="EX48" i="10"/>
  <c r="HV48" i="10" s="1"/>
  <c r="EY48" i="10"/>
  <c r="HW48" i="10" s="1"/>
  <c r="EZ48" i="10"/>
  <c r="HX48" i="10" s="1"/>
  <c r="FA48" i="10"/>
  <c r="HY48" i="10" s="1"/>
  <c r="FB48" i="10"/>
  <c r="HZ48" i="10" s="1"/>
  <c r="FC48" i="10"/>
  <c r="IA48" i="10" s="1"/>
  <c r="FD48" i="10"/>
  <c r="IB48" i="10" s="1"/>
  <c r="FE48" i="10"/>
  <c r="IC48" i="10" s="1"/>
  <c r="CH49" i="10"/>
  <c r="FF49" i="10" s="1"/>
  <c r="CI49" i="10"/>
  <c r="FG49" i="10" s="1"/>
  <c r="CJ49" i="10"/>
  <c r="CK49" i="10"/>
  <c r="FI49" i="10" s="1"/>
  <c r="CL49" i="10"/>
  <c r="FJ49" i="10" s="1"/>
  <c r="CM49" i="10"/>
  <c r="FK49" i="10" s="1"/>
  <c r="CN49" i="10"/>
  <c r="FL49" i="10" s="1"/>
  <c r="CO49" i="10"/>
  <c r="FM49" i="10" s="1"/>
  <c r="CP49" i="10"/>
  <c r="FN49" i="10" s="1"/>
  <c r="CQ49" i="10"/>
  <c r="CR49" i="10"/>
  <c r="FP49" i="10" s="1"/>
  <c r="CS49" i="10"/>
  <c r="FQ49" i="10" s="1"/>
  <c r="CT49" i="10"/>
  <c r="FR49" i="10" s="1"/>
  <c r="CU49" i="10"/>
  <c r="FS49" i="10" s="1"/>
  <c r="CV49" i="10"/>
  <c r="FT49" i="10" s="1"/>
  <c r="CW49" i="10"/>
  <c r="FU49" i="10" s="1"/>
  <c r="CX49" i="10"/>
  <c r="FV49" i="10" s="1"/>
  <c r="CY49" i="10"/>
  <c r="FW49" i="10" s="1"/>
  <c r="CZ49" i="10"/>
  <c r="FX49" i="10" s="1"/>
  <c r="DA49" i="10"/>
  <c r="FY49" i="10" s="1"/>
  <c r="DB49" i="10"/>
  <c r="FZ49" i="10" s="1"/>
  <c r="DC49" i="10"/>
  <c r="GA49" i="10" s="1"/>
  <c r="DD49" i="10"/>
  <c r="GB49" i="10" s="1"/>
  <c r="DE49" i="10"/>
  <c r="DF49" i="10"/>
  <c r="GD49" i="10" s="1"/>
  <c r="DG49" i="10"/>
  <c r="GE49" i="10" s="1"/>
  <c r="DH49" i="10"/>
  <c r="GF49" i="10" s="1"/>
  <c r="DI49" i="10"/>
  <c r="GG49" i="10" s="1"/>
  <c r="DJ49" i="10"/>
  <c r="DK49" i="10"/>
  <c r="GI49" i="10" s="1"/>
  <c r="DL49" i="10"/>
  <c r="GJ49" i="10" s="1"/>
  <c r="DM49" i="10"/>
  <c r="GK49" i="10" s="1"/>
  <c r="DN49" i="10"/>
  <c r="GL49" i="10" s="1"/>
  <c r="DO49" i="10"/>
  <c r="GM49" i="10" s="1"/>
  <c r="DP49" i="10"/>
  <c r="GN49" i="10" s="1"/>
  <c r="DQ49" i="10"/>
  <c r="GO49" i="10" s="1"/>
  <c r="DR49" i="10"/>
  <c r="GP49" i="10" s="1"/>
  <c r="DS49" i="10"/>
  <c r="GQ49" i="10" s="1"/>
  <c r="DT49" i="10"/>
  <c r="GR49" i="10" s="1"/>
  <c r="DU49" i="10"/>
  <c r="GS49" i="10" s="1"/>
  <c r="DV49" i="10"/>
  <c r="GT49" i="10" s="1"/>
  <c r="DW49" i="10"/>
  <c r="GU49" i="10" s="1"/>
  <c r="DX49" i="10"/>
  <c r="GV49" i="10" s="1"/>
  <c r="DY49" i="10"/>
  <c r="GW49" i="10" s="1"/>
  <c r="DZ49" i="10"/>
  <c r="GX49" i="10" s="1"/>
  <c r="EA49" i="10"/>
  <c r="GY49" i="10" s="1"/>
  <c r="EB49" i="10"/>
  <c r="EC49" i="10"/>
  <c r="HA49" i="10" s="1"/>
  <c r="ED49" i="10"/>
  <c r="HB49" i="10" s="1"/>
  <c r="EE49" i="10"/>
  <c r="HC49" i="10" s="1"/>
  <c r="EF49" i="10"/>
  <c r="EG49" i="10"/>
  <c r="EH49" i="10"/>
  <c r="HF49" i="10" s="1"/>
  <c r="EI49" i="10"/>
  <c r="HG49" i="10" s="1"/>
  <c r="EJ49" i="10"/>
  <c r="HH49" i="10" s="1"/>
  <c r="EK49" i="10"/>
  <c r="HI49" i="10" s="1"/>
  <c r="EL49" i="10"/>
  <c r="EM49" i="10"/>
  <c r="HK49" i="10" s="1"/>
  <c r="EN49" i="10"/>
  <c r="EO49" i="10"/>
  <c r="HM49" i="10" s="1"/>
  <c r="EP49" i="10"/>
  <c r="HN49" i="10" s="1"/>
  <c r="EQ49" i="10"/>
  <c r="HO49" i="10" s="1"/>
  <c r="ER49" i="10"/>
  <c r="HP49" i="10" s="1"/>
  <c r="ES49" i="10"/>
  <c r="HQ49" i="10" s="1"/>
  <c r="ET49" i="10"/>
  <c r="HR49" i="10" s="1"/>
  <c r="EU49" i="10"/>
  <c r="HS49" i="10" s="1"/>
  <c r="EV49" i="10"/>
  <c r="HT49" i="10" s="1"/>
  <c r="EW49" i="10"/>
  <c r="HU49" i="10" s="1"/>
  <c r="EX49" i="10"/>
  <c r="HV49" i="10" s="1"/>
  <c r="EY49" i="10"/>
  <c r="HW49" i="10" s="1"/>
  <c r="EZ49" i="10"/>
  <c r="HX49" i="10" s="1"/>
  <c r="FA49" i="10"/>
  <c r="HY49" i="10" s="1"/>
  <c r="FB49" i="10"/>
  <c r="HZ49" i="10" s="1"/>
  <c r="FC49" i="10"/>
  <c r="IA49" i="10" s="1"/>
  <c r="FD49" i="10"/>
  <c r="IB49" i="10" s="1"/>
  <c r="FE49" i="10"/>
  <c r="IC49" i="10" s="1"/>
  <c r="CH50" i="10"/>
  <c r="FF50" i="10" s="1"/>
  <c r="CI50" i="10"/>
  <c r="FG50" i="10" s="1"/>
  <c r="CJ50" i="10"/>
  <c r="CK50" i="10"/>
  <c r="FI50" i="10" s="1"/>
  <c r="CL50" i="10"/>
  <c r="FJ50" i="10" s="1"/>
  <c r="CM50" i="10"/>
  <c r="FK50" i="10" s="1"/>
  <c r="CN50" i="10"/>
  <c r="FL50" i="10" s="1"/>
  <c r="CO50" i="10"/>
  <c r="FM50" i="10" s="1"/>
  <c r="CP50" i="10"/>
  <c r="FN50" i="10" s="1"/>
  <c r="CQ50" i="10"/>
  <c r="CR50" i="10"/>
  <c r="FP50" i="10" s="1"/>
  <c r="CS50" i="10"/>
  <c r="FQ50" i="10" s="1"/>
  <c r="CT50" i="10"/>
  <c r="FR50" i="10" s="1"/>
  <c r="CU50" i="10"/>
  <c r="FS50" i="10" s="1"/>
  <c r="CV50" i="10"/>
  <c r="FT50" i="10" s="1"/>
  <c r="CW50" i="10"/>
  <c r="FU50" i="10" s="1"/>
  <c r="CX50" i="10"/>
  <c r="FV50" i="10" s="1"/>
  <c r="CY50" i="10"/>
  <c r="FW50" i="10" s="1"/>
  <c r="CZ50" i="10"/>
  <c r="FX50" i="10" s="1"/>
  <c r="DA50" i="10"/>
  <c r="FY50" i="10" s="1"/>
  <c r="DB50" i="10"/>
  <c r="FZ50" i="10" s="1"/>
  <c r="DC50" i="10"/>
  <c r="GA50" i="10" s="1"/>
  <c r="DD50" i="10"/>
  <c r="GB50" i="10" s="1"/>
  <c r="DE50" i="10"/>
  <c r="DF50" i="10"/>
  <c r="GD50" i="10" s="1"/>
  <c r="DG50" i="10"/>
  <c r="GE50" i="10" s="1"/>
  <c r="DH50" i="10"/>
  <c r="GF50" i="10" s="1"/>
  <c r="DI50" i="10"/>
  <c r="GG50" i="10" s="1"/>
  <c r="DJ50" i="10"/>
  <c r="DK50" i="10"/>
  <c r="GI50" i="10" s="1"/>
  <c r="DL50" i="10"/>
  <c r="GJ50" i="10" s="1"/>
  <c r="DM50" i="10"/>
  <c r="GK50" i="10" s="1"/>
  <c r="DN50" i="10"/>
  <c r="GL50" i="10" s="1"/>
  <c r="DO50" i="10"/>
  <c r="GM50" i="10" s="1"/>
  <c r="DP50" i="10"/>
  <c r="GN50" i="10" s="1"/>
  <c r="DQ50" i="10"/>
  <c r="GO50" i="10" s="1"/>
  <c r="DR50" i="10"/>
  <c r="GP50" i="10" s="1"/>
  <c r="DS50" i="10"/>
  <c r="GQ50" i="10" s="1"/>
  <c r="DT50" i="10"/>
  <c r="GR50" i="10" s="1"/>
  <c r="DU50" i="10"/>
  <c r="GS50" i="10" s="1"/>
  <c r="DV50" i="10"/>
  <c r="GT50" i="10" s="1"/>
  <c r="DW50" i="10"/>
  <c r="GU50" i="10" s="1"/>
  <c r="DX50" i="10"/>
  <c r="GV50" i="10" s="1"/>
  <c r="DY50" i="10"/>
  <c r="GW50" i="10" s="1"/>
  <c r="DZ50" i="10"/>
  <c r="GX50" i="10" s="1"/>
  <c r="EA50" i="10"/>
  <c r="GY50" i="10" s="1"/>
  <c r="EB50" i="10"/>
  <c r="EC50" i="10"/>
  <c r="HA50" i="10" s="1"/>
  <c r="ED50" i="10"/>
  <c r="HB50" i="10" s="1"/>
  <c r="EE50" i="10"/>
  <c r="HC50" i="10" s="1"/>
  <c r="EF50" i="10"/>
  <c r="EG50" i="10"/>
  <c r="EH50" i="10"/>
  <c r="HF50" i="10" s="1"/>
  <c r="EI50" i="10"/>
  <c r="HG50" i="10" s="1"/>
  <c r="EJ50" i="10"/>
  <c r="HH50" i="10" s="1"/>
  <c r="EK50" i="10"/>
  <c r="HI50" i="10" s="1"/>
  <c r="EL50" i="10"/>
  <c r="EM50" i="10"/>
  <c r="HK50" i="10" s="1"/>
  <c r="EN50" i="10"/>
  <c r="EO50" i="10"/>
  <c r="HM50" i="10" s="1"/>
  <c r="EP50" i="10"/>
  <c r="HN50" i="10" s="1"/>
  <c r="EQ50" i="10"/>
  <c r="HO50" i="10" s="1"/>
  <c r="ER50" i="10"/>
  <c r="HP50" i="10" s="1"/>
  <c r="ES50" i="10"/>
  <c r="HQ50" i="10" s="1"/>
  <c r="ET50" i="10"/>
  <c r="HR50" i="10" s="1"/>
  <c r="EU50" i="10"/>
  <c r="HS50" i="10" s="1"/>
  <c r="EV50" i="10"/>
  <c r="HT50" i="10" s="1"/>
  <c r="EW50" i="10"/>
  <c r="HU50" i="10" s="1"/>
  <c r="EX50" i="10"/>
  <c r="HV50" i="10" s="1"/>
  <c r="EY50" i="10"/>
  <c r="HW50" i="10" s="1"/>
  <c r="EZ50" i="10"/>
  <c r="HX50" i="10" s="1"/>
  <c r="FA50" i="10"/>
  <c r="HY50" i="10" s="1"/>
  <c r="FB50" i="10"/>
  <c r="HZ50" i="10" s="1"/>
  <c r="FC50" i="10"/>
  <c r="IA50" i="10" s="1"/>
  <c r="FD50" i="10"/>
  <c r="IB50" i="10" s="1"/>
  <c r="FE50" i="10"/>
  <c r="IC50" i="10" s="1"/>
  <c r="CH51" i="10"/>
  <c r="FF51" i="10" s="1"/>
  <c r="CI51" i="10"/>
  <c r="FG51" i="10" s="1"/>
  <c r="CJ51" i="10"/>
  <c r="CK51" i="10"/>
  <c r="FI51" i="10" s="1"/>
  <c r="CL51" i="10"/>
  <c r="FJ51" i="10" s="1"/>
  <c r="CM51" i="10"/>
  <c r="FK51" i="10" s="1"/>
  <c r="CN51" i="10"/>
  <c r="FL51" i="10" s="1"/>
  <c r="CO51" i="10"/>
  <c r="FM51" i="10" s="1"/>
  <c r="CP51" i="10"/>
  <c r="FN51" i="10" s="1"/>
  <c r="CQ51" i="10"/>
  <c r="CR51" i="10"/>
  <c r="FP51" i="10" s="1"/>
  <c r="CS51" i="10"/>
  <c r="FQ51" i="10" s="1"/>
  <c r="CT51" i="10"/>
  <c r="FR51" i="10" s="1"/>
  <c r="CU51" i="10"/>
  <c r="FS51" i="10" s="1"/>
  <c r="CV51" i="10"/>
  <c r="FT51" i="10" s="1"/>
  <c r="CW51" i="10"/>
  <c r="FU51" i="10" s="1"/>
  <c r="CX51" i="10"/>
  <c r="FV51" i="10" s="1"/>
  <c r="CY51" i="10"/>
  <c r="FW51" i="10" s="1"/>
  <c r="CZ51" i="10"/>
  <c r="FX51" i="10" s="1"/>
  <c r="DA51" i="10"/>
  <c r="FY51" i="10" s="1"/>
  <c r="DB51" i="10"/>
  <c r="FZ51" i="10" s="1"/>
  <c r="DC51" i="10"/>
  <c r="GA51" i="10" s="1"/>
  <c r="DD51" i="10"/>
  <c r="GB51" i="10" s="1"/>
  <c r="DE51" i="10"/>
  <c r="DF51" i="10"/>
  <c r="GD51" i="10" s="1"/>
  <c r="DG51" i="10"/>
  <c r="GE51" i="10" s="1"/>
  <c r="DH51" i="10"/>
  <c r="GF51" i="10" s="1"/>
  <c r="DI51" i="10"/>
  <c r="GG51" i="10" s="1"/>
  <c r="DJ51" i="10"/>
  <c r="DK51" i="10"/>
  <c r="GI51" i="10" s="1"/>
  <c r="DL51" i="10"/>
  <c r="GJ51" i="10" s="1"/>
  <c r="DM51" i="10"/>
  <c r="GK51" i="10" s="1"/>
  <c r="DN51" i="10"/>
  <c r="GL51" i="10" s="1"/>
  <c r="DO51" i="10"/>
  <c r="GM51" i="10" s="1"/>
  <c r="DP51" i="10"/>
  <c r="GN51" i="10" s="1"/>
  <c r="DQ51" i="10"/>
  <c r="GO51" i="10" s="1"/>
  <c r="DR51" i="10"/>
  <c r="GP51" i="10" s="1"/>
  <c r="DS51" i="10"/>
  <c r="GQ51" i="10" s="1"/>
  <c r="DT51" i="10"/>
  <c r="GR51" i="10" s="1"/>
  <c r="DU51" i="10"/>
  <c r="GS51" i="10" s="1"/>
  <c r="DV51" i="10"/>
  <c r="GT51" i="10" s="1"/>
  <c r="DW51" i="10"/>
  <c r="GU51" i="10" s="1"/>
  <c r="DX51" i="10"/>
  <c r="GV51" i="10" s="1"/>
  <c r="DY51" i="10"/>
  <c r="GW51" i="10" s="1"/>
  <c r="DZ51" i="10"/>
  <c r="GX51" i="10" s="1"/>
  <c r="EA51" i="10"/>
  <c r="GY51" i="10" s="1"/>
  <c r="EB51" i="10"/>
  <c r="EC51" i="10"/>
  <c r="HA51" i="10" s="1"/>
  <c r="ED51" i="10"/>
  <c r="HB51" i="10" s="1"/>
  <c r="EE51" i="10"/>
  <c r="HC51" i="10" s="1"/>
  <c r="EF51" i="10"/>
  <c r="EG51" i="10"/>
  <c r="EH51" i="10"/>
  <c r="HF51" i="10" s="1"/>
  <c r="EI51" i="10"/>
  <c r="HG51" i="10" s="1"/>
  <c r="EJ51" i="10"/>
  <c r="HH51" i="10" s="1"/>
  <c r="EK51" i="10"/>
  <c r="HI51" i="10" s="1"/>
  <c r="EL51" i="10"/>
  <c r="EM51" i="10"/>
  <c r="HK51" i="10" s="1"/>
  <c r="EN51" i="10"/>
  <c r="EO51" i="10"/>
  <c r="HM51" i="10" s="1"/>
  <c r="EP51" i="10"/>
  <c r="HN51" i="10" s="1"/>
  <c r="EQ51" i="10"/>
  <c r="HO51" i="10" s="1"/>
  <c r="ER51" i="10"/>
  <c r="HP51" i="10" s="1"/>
  <c r="ES51" i="10"/>
  <c r="HQ51" i="10" s="1"/>
  <c r="ET51" i="10"/>
  <c r="HR51" i="10" s="1"/>
  <c r="EU51" i="10"/>
  <c r="HS51" i="10" s="1"/>
  <c r="EV51" i="10"/>
  <c r="HT51" i="10" s="1"/>
  <c r="EW51" i="10"/>
  <c r="HU51" i="10" s="1"/>
  <c r="EX51" i="10"/>
  <c r="HV51" i="10" s="1"/>
  <c r="EY51" i="10"/>
  <c r="HW51" i="10" s="1"/>
  <c r="EZ51" i="10"/>
  <c r="HX51" i="10" s="1"/>
  <c r="FA51" i="10"/>
  <c r="HY51" i="10" s="1"/>
  <c r="FB51" i="10"/>
  <c r="HZ51" i="10" s="1"/>
  <c r="FC51" i="10"/>
  <c r="IA51" i="10" s="1"/>
  <c r="FD51" i="10"/>
  <c r="IB51" i="10" s="1"/>
  <c r="FE51" i="10"/>
  <c r="IC51" i="10" s="1"/>
  <c r="CH52" i="10"/>
  <c r="FF52" i="10" s="1"/>
  <c r="CI52" i="10"/>
  <c r="FG52" i="10" s="1"/>
  <c r="CJ52" i="10"/>
  <c r="CK52" i="10"/>
  <c r="FI52" i="10" s="1"/>
  <c r="CL52" i="10"/>
  <c r="FJ52" i="10" s="1"/>
  <c r="CM52" i="10"/>
  <c r="FK52" i="10" s="1"/>
  <c r="CN52" i="10"/>
  <c r="FL52" i="10" s="1"/>
  <c r="CO52" i="10"/>
  <c r="FM52" i="10" s="1"/>
  <c r="CP52" i="10"/>
  <c r="FN52" i="10" s="1"/>
  <c r="CQ52" i="10"/>
  <c r="CR52" i="10"/>
  <c r="FP52" i="10" s="1"/>
  <c r="CS52" i="10"/>
  <c r="FQ52" i="10" s="1"/>
  <c r="CT52" i="10"/>
  <c r="FR52" i="10" s="1"/>
  <c r="CU52" i="10"/>
  <c r="FS52" i="10" s="1"/>
  <c r="CV52" i="10"/>
  <c r="FT52" i="10" s="1"/>
  <c r="CW52" i="10"/>
  <c r="FU52" i="10" s="1"/>
  <c r="CX52" i="10"/>
  <c r="FV52" i="10" s="1"/>
  <c r="CY52" i="10"/>
  <c r="FW52" i="10" s="1"/>
  <c r="CZ52" i="10"/>
  <c r="FX52" i="10" s="1"/>
  <c r="DA52" i="10"/>
  <c r="FY52" i="10" s="1"/>
  <c r="DB52" i="10"/>
  <c r="FZ52" i="10" s="1"/>
  <c r="DC52" i="10"/>
  <c r="GA52" i="10" s="1"/>
  <c r="DD52" i="10"/>
  <c r="GB52" i="10" s="1"/>
  <c r="DE52" i="10"/>
  <c r="DF52" i="10"/>
  <c r="GD52" i="10" s="1"/>
  <c r="DG52" i="10"/>
  <c r="GE52" i="10" s="1"/>
  <c r="DH52" i="10"/>
  <c r="GF52" i="10" s="1"/>
  <c r="DI52" i="10"/>
  <c r="GG52" i="10" s="1"/>
  <c r="DJ52" i="10"/>
  <c r="DK52" i="10"/>
  <c r="GI52" i="10" s="1"/>
  <c r="DL52" i="10"/>
  <c r="GJ52" i="10" s="1"/>
  <c r="DM52" i="10"/>
  <c r="GK52" i="10" s="1"/>
  <c r="DN52" i="10"/>
  <c r="GL52" i="10" s="1"/>
  <c r="DO52" i="10"/>
  <c r="GM52" i="10" s="1"/>
  <c r="DP52" i="10"/>
  <c r="GN52" i="10" s="1"/>
  <c r="DQ52" i="10"/>
  <c r="GO52" i="10" s="1"/>
  <c r="DR52" i="10"/>
  <c r="GP52" i="10" s="1"/>
  <c r="DS52" i="10"/>
  <c r="GQ52" i="10" s="1"/>
  <c r="DT52" i="10"/>
  <c r="GR52" i="10" s="1"/>
  <c r="DU52" i="10"/>
  <c r="GS52" i="10" s="1"/>
  <c r="DV52" i="10"/>
  <c r="GT52" i="10" s="1"/>
  <c r="DW52" i="10"/>
  <c r="GU52" i="10" s="1"/>
  <c r="DX52" i="10"/>
  <c r="GV52" i="10" s="1"/>
  <c r="DY52" i="10"/>
  <c r="GW52" i="10" s="1"/>
  <c r="DZ52" i="10"/>
  <c r="GX52" i="10" s="1"/>
  <c r="EA52" i="10"/>
  <c r="GY52" i="10" s="1"/>
  <c r="EB52" i="10"/>
  <c r="EC52" i="10"/>
  <c r="HA52" i="10" s="1"/>
  <c r="ED52" i="10"/>
  <c r="HB52" i="10" s="1"/>
  <c r="EE52" i="10"/>
  <c r="HC52" i="10" s="1"/>
  <c r="EF52" i="10"/>
  <c r="EG52" i="10"/>
  <c r="EH52" i="10"/>
  <c r="HF52" i="10" s="1"/>
  <c r="EI52" i="10"/>
  <c r="HG52" i="10" s="1"/>
  <c r="EJ52" i="10"/>
  <c r="HH52" i="10" s="1"/>
  <c r="EK52" i="10"/>
  <c r="HI52" i="10" s="1"/>
  <c r="EL52" i="10"/>
  <c r="EM52" i="10"/>
  <c r="HK52" i="10" s="1"/>
  <c r="EN52" i="10"/>
  <c r="EO52" i="10"/>
  <c r="HM52" i="10" s="1"/>
  <c r="EP52" i="10"/>
  <c r="HN52" i="10" s="1"/>
  <c r="EQ52" i="10"/>
  <c r="HO52" i="10" s="1"/>
  <c r="ER52" i="10"/>
  <c r="HP52" i="10" s="1"/>
  <c r="ES52" i="10"/>
  <c r="HQ52" i="10" s="1"/>
  <c r="ET52" i="10"/>
  <c r="HR52" i="10" s="1"/>
  <c r="EU52" i="10"/>
  <c r="HS52" i="10" s="1"/>
  <c r="EV52" i="10"/>
  <c r="HT52" i="10" s="1"/>
  <c r="EW52" i="10"/>
  <c r="HU52" i="10" s="1"/>
  <c r="EX52" i="10"/>
  <c r="HV52" i="10" s="1"/>
  <c r="EY52" i="10"/>
  <c r="HW52" i="10" s="1"/>
  <c r="EZ52" i="10"/>
  <c r="HX52" i="10" s="1"/>
  <c r="FA52" i="10"/>
  <c r="HY52" i="10" s="1"/>
  <c r="FB52" i="10"/>
  <c r="HZ52" i="10" s="1"/>
  <c r="FC52" i="10"/>
  <c r="IA52" i="10" s="1"/>
  <c r="FD52" i="10"/>
  <c r="IB52" i="10" s="1"/>
  <c r="FE52" i="10"/>
  <c r="IC52" i="10" s="1"/>
  <c r="CH53" i="10"/>
  <c r="FF53" i="10" s="1"/>
  <c r="CI53" i="10"/>
  <c r="FG53" i="10" s="1"/>
  <c r="CJ53" i="10"/>
  <c r="CK53" i="10"/>
  <c r="FI53" i="10" s="1"/>
  <c r="CL53" i="10"/>
  <c r="FJ53" i="10" s="1"/>
  <c r="CM53" i="10"/>
  <c r="FK53" i="10" s="1"/>
  <c r="CN53" i="10"/>
  <c r="FL53" i="10" s="1"/>
  <c r="CO53" i="10"/>
  <c r="FM53" i="10" s="1"/>
  <c r="CP53" i="10"/>
  <c r="FN53" i="10" s="1"/>
  <c r="CQ53" i="10"/>
  <c r="CR53" i="10"/>
  <c r="FP53" i="10" s="1"/>
  <c r="CS53" i="10"/>
  <c r="FQ53" i="10" s="1"/>
  <c r="CT53" i="10"/>
  <c r="FR53" i="10" s="1"/>
  <c r="CU53" i="10"/>
  <c r="FS53" i="10" s="1"/>
  <c r="CV53" i="10"/>
  <c r="FT53" i="10" s="1"/>
  <c r="CW53" i="10"/>
  <c r="FU53" i="10" s="1"/>
  <c r="CX53" i="10"/>
  <c r="FV53" i="10" s="1"/>
  <c r="CY53" i="10"/>
  <c r="FW53" i="10" s="1"/>
  <c r="CZ53" i="10"/>
  <c r="FX53" i="10" s="1"/>
  <c r="DA53" i="10"/>
  <c r="FY53" i="10" s="1"/>
  <c r="DB53" i="10"/>
  <c r="FZ53" i="10" s="1"/>
  <c r="DC53" i="10"/>
  <c r="GA53" i="10" s="1"/>
  <c r="DD53" i="10"/>
  <c r="GB53" i="10" s="1"/>
  <c r="DE53" i="10"/>
  <c r="DF53" i="10"/>
  <c r="GD53" i="10" s="1"/>
  <c r="DG53" i="10"/>
  <c r="GE53" i="10" s="1"/>
  <c r="DH53" i="10"/>
  <c r="GF53" i="10" s="1"/>
  <c r="DI53" i="10"/>
  <c r="GG53" i="10" s="1"/>
  <c r="DJ53" i="10"/>
  <c r="DK53" i="10"/>
  <c r="GI53" i="10" s="1"/>
  <c r="DL53" i="10"/>
  <c r="GJ53" i="10" s="1"/>
  <c r="DM53" i="10"/>
  <c r="GK53" i="10" s="1"/>
  <c r="DN53" i="10"/>
  <c r="GL53" i="10" s="1"/>
  <c r="DO53" i="10"/>
  <c r="GM53" i="10" s="1"/>
  <c r="DP53" i="10"/>
  <c r="GN53" i="10" s="1"/>
  <c r="DQ53" i="10"/>
  <c r="GO53" i="10" s="1"/>
  <c r="DR53" i="10"/>
  <c r="GP53" i="10" s="1"/>
  <c r="DS53" i="10"/>
  <c r="GQ53" i="10" s="1"/>
  <c r="DT53" i="10"/>
  <c r="GR53" i="10" s="1"/>
  <c r="DU53" i="10"/>
  <c r="GS53" i="10" s="1"/>
  <c r="DV53" i="10"/>
  <c r="GT53" i="10" s="1"/>
  <c r="DW53" i="10"/>
  <c r="GU53" i="10" s="1"/>
  <c r="DX53" i="10"/>
  <c r="GV53" i="10" s="1"/>
  <c r="DY53" i="10"/>
  <c r="GW53" i="10" s="1"/>
  <c r="DZ53" i="10"/>
  <c r="GX53" i="10" s="1"/>
  <c r="EA53" i="10"/>
  <c r="GY53" i="10" s="1"/>
  <c r="EB53" i="10"/>
  <c r="EC53" i="10"/>
  <c r="HA53" i="10" s="1"/>
  <c r="ED53" i="10"/>
  <c r="HB53" i="10" s="1"/>
  <c r="EE53" i="10"/>
  <c r="HC53" i="10" s="1"/>
  <c r="EF53" i="10"/>
  <c r="EG53" i="10"/>
  <c r="EH53" i="10"/>
  <c r="HF53" i="10" s="1"/>
  <c r="EI53" i="10"/>
  <c r="HG53" i="10" s="1"/>
  <c r="EJ53" i="10"/>
  <c r="HH53" i="10" s="1"/>
  <c r="EK53" i="10"/>
  <c r="HI53" i="10" s="1"/>
  <c r="EL53" i="10"/>
  <c r="EM53" i="10"/>
  <c r="HK53" i="10" s="1"/>
  <c r="EN53" i="10"/>
  <c r="EO53" i="10"/>
  <c r="HM53" i="10" s="1"/>
  <c r="EP53" i="10"/>
  <c r="HN53" i="10" s="1"/>
  <c r="EQ53" i="10"/>
  <c r="HO53" i="10" s="1"/>
  <c r="ER53" i="10"/>
  <c r="HP53" i="10" s="1"/>
  <c r="ES53" i="10"/>
  <c r="HQ53" i="10" s="1"/>
  <c r="ET53" i="10"/>
  <c r="HR53" i="10" s="1"/>
  <c r="EU53" i="10"/>
  <c r="HS53" i="10" s="1"/>
  <c r="EV53" i="10"/>
  <c r="HT53" i="10" s="1"/>
  <c r="EW53" i="10"/>
  <c r="HU53" i="10" s="1"/>
  <c r="EX53" i="10"/>
  <c r="HV53" i="10" s="1"/>
  <c r="EY53" i="10"/>
  <c r="HW53" i="10" s="1"/>
  <c r="EZ53" i="10"/>
  <c r="HX53" i="10" s="1"/>
  <c r="FA53" i="10"/>
  <c r="HY53" i="10" s="1"/>
  <c r="FB53" i="10"/>
  <c r="HZ53" i="10" s="1"/>
  <c r="FC53" i="10"/>
  <c r="IA53" i="10" s="1"/>
  <c r="FD53" i="10"/>
  <c r="IB53" i="10" s="1"/>
  <c r="FE53" i="10"/>
  <c r="IC53" i="10" s="1"/>
  <c r="CH54" i="10"/>
  <c r="FF54" i="10" s="1"/>
  <c r="CI54" i="10"/>
  <c r="FG54" i="10" s="1"/>
  <c r="CJ54" i="10"/>
  <c r="CK54" i="10"/>
  <c r="FI54" i="10" s="1"/>
  <c r="CL54" i="10"/>
  <c r="FJ54" i="10" s="1"/>
  <c r="CM54" i="10"/>
  <c r="FK54" i="10" s="1"/>
  <c r="CN54" i="10"/>
  <c r="FL54" i="10" s="1"/>
  <c r="CO54" i="10"/>
  <c r="FM54" i="10" s="1"/>
  <c r="CP54" i="10"/>
  <c r="FN54" i="10" s="1"/>
  <c r="CQ54" i="10"/>
  <c r="CR54" i="10"/>
  <c r="FP54" i="10" s="1"/>
  <c r="CS54" i="10"/>
  <c r="FQ54" i="10" s="1"/>
  <c r="CT54" i="10"/>
  <c r="FR54" i="10" s="1"/>
  <c r="CU54" i="10"/>
  <c r="FS54" i="10" s="1"/>
  <c r="CV54" i="10"/>
  <c r="FT54" i="10" s="1"/>
  <c r="CW54" i="10"/>
  <c r="FU54" i="10" s="1"/>
  <c r="CX54" i="10"/>
  <c r="FV54" i="10" s="1"/>
  <c r="CY54" i="10"/>
  <c r="FW54" i="10" s="1"/>
  <c r="CZ54" i="10"/>
  <c r="FX54" i="10" s="1"/>
  <c r="DA54" i="10"/>
  <c r="FY54" i="10" s="1"/>
  <c r="DB54" i="10"/>
  <c r="FZ54" i="10" s="1"/>
  <c r="DC54" i="10"/>
  <c r="GA54" i="10" s="1"/>
  <c r="DD54" i="10"/>
  <c r="GB54" i="10" s="1"/>
  <c r="DE54" i="10"/>
  <c r="DF54" i="10"/>
  <c r="GD54" i="10" s="1"/>
  <c r="DG54" i="10"/>
  <c r="GE54" i="10" s="1"/>
  <c r="DH54" i="10"/>
  <c r="GF54" i="10" s="1"/>
  <c r="DI54" i="10"/>
  <c r="GG54" i="10" s="1"/>
  <c r="DJ54" i="10"/>
  <c r="DK54" i="10"/>
  <c r="GI54" i="10" s="1"/>
  <c r="DL54" i="10"/>
  <c r="GJ54" i="10" s="1"/>
  <c r="DM54" i="10"/>
  <c r="GK54" i="10" s="1"/>
  <c r="DN54" i="10"/>
  <c r="GL54" i="10" s="1"/>
  <c r="DO54" i="10"/>
  <c r="GM54" i="10" s="1"/>
  <c r="DP54" i="10"/>
  <c r="GN54" i="10" s="1"/>
  <c r="DQ54" i="10"/>
  <c r="GO54" i="10" s="1"/>
  <c r="DR54" i="10"/>
  <c r="GP54" i="10" s="1"/>
  <c r="DS54" i="10"/>
  <c r="GQ54" i="10" s="1"/>
  <c r="DT54" i="10"/>
  <c r="GR54" i="10" s="1"/>
  <c r="DU54" i="10"/>
  <c r="GS54" i="10" s="1"/>
  <c r="DV54" i="10"/>
  <c r="GT54" i="10" s="1"/>
  <c r="DW54" i="10"/>
  <c r="GU54" i="10" s="1"/>
  <c r="DX54" i="10"/>
  <c r="GV54" i="10" s="1"/>
  <c r="DY54" i="10"/>
  <c r="GW54" i="10" s="1"/>
  <c r="DZ54" i="10"/>
  <c r="GX54" i="10" s="1"/>
  <c r="EA54" i="10"/>
  <c r="GY54" i="10" s="1"/>
  <c r="EB54" i="10"/>
  <c r="EC54" i="10"/>
  <c r="HA54" i="10" s="1"/>
  <c r="ED54" i="10"/>
  <c r="HB54" i="10" s="1"/>
  <c r="EE54" i="10"/>
  <c r="HC54" i="10" s="1"/>
  <c r="EF54" i="10"/>
  <c r="EG54" i="10"/>
  <c r="EH54" i="10"/>
  <c r="HF54" i="10" s="1"/>
  <c r="EI54" i="10"/>
  <c r="HG54" i="10" s="1"/>
  <c r="EJ54" i="10"/>
  <c r="HH54" i="10" s="1"/>
  <c r="EK54" i="10"/>
  <c r="HI54" i="10" s="1"/>
  <c r="EL54" i="10"/>
  <c r="EM54" i="10"/>
  <c r="HK54" i="10" s="1"/>
  <c r="EN54" i="10"/>
  <c r="EO54" i="10"/>
  <c r="HM54" i="10" s="1"/>
  <c r="EP54" i="10"/>
  <c r="HN54" i="10" s="1"/>
  <c r="EQ54" i="10"/>
  <c r="HO54" i="10" s="1"/>
  <c r="ER54" i="10"/>
  <c r="HP54" i="10" s="1"/>
  <c r="ES54" i="10"/>
  <c r="HQ54" i="10" s="1"/>
  <c r="ET54" i="10"/>
  <c r="HR54" i="10" s="1"/>
  <c r="EU54" i="10"/>
  <c r="HS54" i="10" s="1"/>
  <c r="EV54" i="10"/>
  <c r="HT54" i="10" s="1"/>
  <c r="EW54" i="10"/>
  <c r="HU54" i="10" s="1"/>
  <c r="EX54" i="10"/>
  <c r="HV54" i="10" s="1"/>
  <c r="EY54" i="10"/>
  <c r="HW54" i="10" s="1"/>
  <c r="EZ54" i="10"/>
  <c r="HX54" i="10" s="1"/>
  <c r="FA54" i="10"/>
  <c r="HY54" i="10" s="1"/>
  <c r="FB54" i="10"/>
  <c r="HZ54" i="10" s="1"/>
  <c r="FC54" i="10"/>
  <c r="IA54" i="10" s="1"/>
  <c r="FD54" i="10"/>
  <c r="IB54" i="10" s="1"/>
  <c r="FE54" i="10"/>
  <c r="IC54" i="10" s="1"/>
  <c r="CH55" i="10"/>
  <c r="FF55" i="10" s="1"/>
  <c r="CI55" i="10"/>
  <c r="FG55" i="10" s="1"/>
  <c r="CJ55" i="10"/>
  <c r="CK55" i="10"/>
  <c r="FI55" i="10" s="1"/>
  <c r="CL55" i="10"/>
  <c r="FJ55" i="10" s="1"/>
  <c r="CM55" i="10"/>
  <c r="FK55" i="10" s="1"/>
  <c r="CN55" i="10"/>
  <c r="FL55" i="10" s="1"/>
  <c r="CO55" i="10"/>
  <c r="FM55" i="10" s="1"/>
  <c r="CP55" i="10"/>
  <c r="FN55" i="10" s="1"/>
  <c r="CQ55" i="10"/>
  <c r="CR55" i="10"/>
  <c r="FP55" i="10" s="1"/>
  <c r="CS55" i="10"/>
  <c r="FQ55" i="10" s="1"/>
  <c r="CT55" i="10"/>
  <c r="FR55" i="10" s="1"/>
  <c r="CU55" i="10"/>
  <c r="FS55" i="10" s="1"/>
  <c r="CV55" i="10"/>
  <c r="FT55" i="10" s="1"/>
  <c r="CW55" i="10"/>
  <c r="FU55" i="10" s="1"/>
  <c r="CX55" i="10"/>
  <c r="FV55" i="10" s="1"/>
  <c r="CY55" i="10"/>
  <c r="FW55" i="10" s="1"/>
  <c r="CZ55" i="10"/>
  <c r="FX55" i="10" s="1"/>
  <c r="DA55" i="10"/>
  <c r="FY55" i="10" s="1"/>
  <c r="DB55" i="10"/>
  <c r="FZ55" i="10" s="1"/>
  <c r="DC55" i="10"/>
  <c r="GA55" i="10" s="1"/>
  <c r="DD55" i="10"/>
  <c r="GB55" i="10" s="1"/>
  <c r="DE55" i="10"/>
  <c r="DF55" i="10"/>
  <c r="GD55" i="10" s="1"/>
  <c r="DG55" i="10"/>
  <c r="GE55" i="10" s="1"/>
  <c r="DH55" i="10"/>
  <c r="GF55" i="10" s="1"/>
  <c r="DI55" i="10"/>
  <c r="GG55" i="10" s="1"/>
  <c r="DJ55" i="10"/>
  <c r="DK55" i="10"/>
  <c r="GI55" i="10" s="1"/>
  <c r="DL55" i="10"/>
  <c r="GJ55" i="10" s="1"/>
  <c r="DM55" i="10"/>
  <c r="GK55" i="10" s="1"/>
  <c r="DN55" i="10"/>
  <c r="GL55" i="10" s="1"/>
  <c r="DO55" i="10"/>
  <c r="GM55" i="10" s="1"/>
  <c r="DP55" i="10"/>
  <c r="GN55" i="10" s="1"/>
  <c r="DQ55" i="10"/>
  <c r="GO55" i="10" s="1"/>
  <c r="DR55" i="10"/>
  <c r="GP55" i="10" s="1"/>
  <c r="DS55" i="10"/>
  <c r="GQ55" i="10" s="1"/>
  <c r="DT55" i="10"/>
  <c r="GR55" i="10" s="1"/>
  <c r="DU55" i="10"/>
  <c r="GS55" i="10" s="1"/>
  <c r="DV55" i="10"/>
  <c r="GT55" i="10" s="1"/>
  <c r="DW55" i="10"/>
  <c r="GU55" i="10" s="1"/>
  <c r="DX55" i="10"/>
  <c r="GV55" i="10" s="1"/>
  <c r="DY55" i="10"/>
  <c r="GW55" i="10" s="1"/>
  <c r="DZ55" i="10"/>
  <c r="GX55" i="10" s="1"/>
  <c r="EA55" i="10"/>
  <c r="GY55" i="10" s="1"/>
  <c r="EB55" i="10"/>
  <c r="EC55" i="10"/>
  <c r="HA55" i="10" s="1"/>
  <c r="ED55" i="10"/>
  <c r="HB55" i="10" s="1"/>
  <c r="EE55" i="10"/>
  <c r="HC55" i="10" s="1"/>
  <c r="EF55" i="10"/>
  <c r="EG55" i="10"/>
  <c r="EH55" i="10"/>
  <c r="HF55" i="10" s="1"/>
  <c r="EI55" i="10"/>
  <c r="HG55" i="10" s="1"/>
  <c r="EJ55" i="10"/>
  <c r="HH55" i="10" s="1"/>
  <c r="EK55" i="10"/>
  <c r="HI55" i="10" s="1"/>
  <c r="EL55" i="10"/>
  <c r="EM55" i="10"/>
  <c r="HK55" i="10" s="1"/>
  <c r="EN55" i="10"/>
  <c r="EO55" i="10"/>
  <c r="HM55" i="10" s="1"/>
  <c r="EP55" i="10"/>
  <c r="HN55" i="10" s="1"/>
  <c r="EQ55" i="10"/>
  <c r="HO55" i="10" s="1"/>
  <c r="ER55" i="10"/>
  <c r="HP55" i="10" s="1"/>
  <c r="ES55" i="10"/>
  <c r="HQ55" i="10" s="1"/>
  <c r="ET55" i="10"/>
  <c r="HR55" i="10" s="1"/>
  <c r="EU55" i="10"/>
  <c r="HS55" i="10" s="1"/>
  <c r="EV55" i="10"/>
  <c r="HT55" i="10" s="1"/>
  <c r="EW55" i="10"/>
  <c r="HU55" i="10" s="1"/>
  <c r="EX55" i="10"/>
  <c r="HV55" i="10" s="1"/>
  <c r="EY55" i="10"/>
  <c r="HW55" i="10" s="1"/>
  <c r="EZ55" i="10"/>
  <c r="HX55" i="10" s="1"/>
  <c r="FA55" i="10"/>
  <c r="HY55" i="10" s="1"/>
  <c r="FB55" i="10"/>
  <c r="HZ55" i="10" s="1"/>
  <c r="FC55" i="10"/>
  <c r="IA55" i="10" s="1"/>
  <c r="FD55" i="10"/>
  <c r="IB55" i="10" s="1"/>
  <c r="FE55" i="10"/>
  <c r="IC55" i="10" s="1"/>
  <c r="CH56" i="10"/>
  <c r="FF56" i="10" s="1"/>
  <c r="CI56" i="10"/>
  <c r="FG56" i="10" s="1"/>
  <c r="CJ56" i="10"/>
  <c r="CK56" i="10"/>
  <c r="FI56" i="10" s="1"/>
  <c r="CL56" i="10"/>
  <c r="FJ56" i="10" s="1"/>
  <c r="CM56" i="10"/>
  <c r="FK56" i="10" s="1"/>
  <c r="CN56" i="10"/>
  <c r="FL56" i="10" s="1"/>
  <c r="CO56" i="10"/>
  <c r="FM56" i="10" s="1"/>
  <c r="CP56" i="10"/>
  <c r="FN56" i="10" s="1"/>
  <c r="CQ56" i="10"/>
  <c r="CR56" i="10"/>
  <c r="FP56" i="10" s="1"/>
  <c r="CS56" i="10"/>
  <c r="FQ56" i="10" s="1"/>
  <c r="CT56" i="10"/>
  <c r="FR56" i="10" s="1"/>
  <c r="CU56" i="10"/>
  <c r="FS56" i="10" s="1"/>
  <c r="CV56" i="10"/>
  <c r="FT56" i="10" s="1"/>
  <c r="CW56" i="10"/>
  <c r="FU56" i="10" s="1"/>
  <c r="CX56" i="10"/>
  <c r="FV56" i="10" s="1"/>
  <c r="CY56" i="10"/>
  <c r="FW56" i="10" s="1"/>
  <c r="CZ56" i="10"/>
  <c r="FX56" i="10" s="1"/>
  <c r="DA56" i="10"/>
  <c r="FY56" i="10" s="1"/>
  <c r="DB56" i="10"/>
  <c r="FZ56" i="10" s="1"/>
  <c r="DC56" i="10"/>
  <c r="GA56" i="10" s="1"/>
  <c r="DD56" i="10"/>
  <c r="GB56" i="10" s="1"/>
  <c r="DE56" i="10"/>
  <c r="DF56" i="10"/>
  <c r="GD56" i="10" s="1"/>
  <c r="DG56" i="10"/>
  <c r="GE56" i="10" s="1"/>
  <c r="DH56" i="10"/>
  <c r="GF56" i="10" s="1"/>
  <c r="DI56" i="10"/>
  <c r="GG56" i="10" s="1"/>
  <c r="DJ56" i="10"/>
  <c r="DK56" i="10"/>
  <c r="GI56" i="10" s="1"/>
  <c r="DL56" i="10"/>
  <c r="GJ56" i="10" s="1"/>
  <c r="DM56" i="10"/>
  <c r="GK56" i="10" s="1"/>
  <c r="DN56" i="10"/>
  <c r="GL56" i="10" s="1"/>
  <c r="DO56" i="10"/>
  <c r="GM56" i="10" s="1"/>
  <c r="DP56" i="10"/>
  <c r="GN56" i="10" s="1"/>
  <c r="DQ56" i="10"/>
  <c r="GO56" i="10" s="1"/>
  <c r="DR56" i="10"/>
  <c r="GP56" i="10" s="1"/>
  <c r="DS56" i="10"/>
  <c r="GQ56" i="10" s="1"/>
  <c r="DT56" i="10"/>
  <c r="GR56" i="10" s="1"/>
  <c r="DU56" i="10"/>
  <c r="GS56" i="10" s="1"/>
  <c r="DV56" i="10"/>
  <c r="GT56" i="10" s="1"/>
  <c r="DW56" i="10"/>
  <c r="GU56" i="10" s="1"/>
  <c r="DX56" i="10"/>
  <c r="GV56" i="10" s="1"/>
  <c r="DY56" i="10"/>
  <c r="GW56" i="10" s="1"/>
  <c r="DZ56" i="10"/>
  <c r="GX56" i="10" s="1"/>
  <c r="EA56" i="10"/>
  <c r="GY56" i="10" s="1"/>
  <c r="EB56" i="10"/>
  <c r="EC56" i="10"/>
  <c r="HA56" i="10" s="1"/>
  <c r="ED56" i="10"/>
  <c r="HB56" i="10" s="1"/>
  <c r="EE56" i="10"/>
  <c r="HC56" i="10" s="1"/>
  <c r="EF56" i="10"/>
  <c r="EG56" i="10"/>
  <c r="EH56" i="10"/>
  <c r="HF56" i="10" s="1"/>
  <c r="EI56" i="10"/>
  <c r="HG56" i="10" s="1"/>
  <c r="EJ56" i="10"/>
  <c r="HH56" i="10" s="1"/>
  <c r="EK56" i="10"/>
  <c r="HI56" i="10" s="1"/>
  <c r="EL56" i="10"/>
  <c r="EM56" i="10"/>
  <c r="HK56" i="10" s="1"/>
  <c r="EN56" i="10"/>
  <c r="EO56" i="10"/>
  <c r="HM56" i="10" s="1"/>
  <c r="EP56" i="10"/>
  <c r="HN56" i="10" s="1"/>
  <c r="EQ56" i="10"/>
  <c r="HO56" i="10" s="1"/>
  <c r="ER56" i="10"/>
  <c r="HP56" i="10" s="1"/>
  <c r="ES56" i="10"/>
  <c r="HQ56" i="10" s="1"/>
  <c r="ET56" i="10"/>
  <c r="HR56" i="10" s="1"/>
  <c r="EU56" i="10"/>
  <c r="HS56" i="10" s="1"/>
  <c r="EV56" i="10"/>
  <c r="HT56" i="10" s="1"/>
  <c r="EW56" i="10"/>
  <c r="HU56" i="10" s="1"/>
  <c r="EX56" i="10"/>
  <c r="HV56" i="10" s="1"/>
  <c r="EY56" i="10"/>
  <c r="HW56" i="10" s="1"/>
  <c r="EZ56" i="10"/>
  <c r="HX56" i="10" s="1"/>
  <c r="FA56" i="10"/>
  <c r="HY56" i="10" s="1"/>
  <c r="FB56" i="10"/>
  <c r="HZ56" i="10" s="1"/>
  <c r="FC56" i="10"/>
  <c r="IA56" i="10" s="1"/>
  <c r="FD56" i="10"/>
  <c r="IB56" i="10" s="1"/>
  <c r="FE56" i="10"/>
  <c r="IC56" i="10" s="1"/>
  <c r="CH57" i="10"/>
  <c r="FF57" i="10" s="1"/>
  <c r="CI57" i="10"/>
  <c r="FG57" i="10" s="1"/>
  <c r="CJ57" i="10"/>
  <c r="CK57" i="10"/>
  <c r="FI57" i="10" s="1"/>
  <c r="CL57" i="10"/>
  <c r="FJ57" i="10" s="1"/>
  <c r="CM57" i="10"/>
  <c r="FK57" i="10" s="1"/>
  <c r="CN57" i="10"/>
  <c r="FL57" i="10" s="1"/>
  <c r="CO57" i="10"/>
  <c r="FM57" i="10" s="1"/>
  <c r="CP57" i="10"/>
  <c r="FN57" i="10" s="1"/>
  <c r="CQ57" i="10"/>
  <c r="CR57" i="10"/>
  <c r="FP57" i="10" s="1"/>
  <c r="CS57" i="10"/>
  <c r="FQ57" i="10" s="1"/>
  <c r="CT57" i="10"/>
  <c r="FR57" i="10" s="1"/>
  <c r="CU57" i="10"/>
  <c r="FS57" i="10" s="1"/>
  <c r="CV57" i="10"/>
  <c r="FT57" i="10" s="1"/>
  <c r="CW57" i="10"/>
  <c r="FU57" i="10" s="1"/>
  <c r="CX57" i="10"/>
  <c r="FV57" i="10" s="1"/>
  <c r="CY57" i="10"/>
  <c r="FW57" i="10" s="1"/>
  <c r="CZ57" i="10"/>
  <c r="FX57" i="10" s="1"/>
  <c r="DA57" i="10"/>
  <c r="FY57" i="10" s="1"/>
  <c r="DB57" i="10"/>
  <c r="FZ57" i="10" s="1"/>
  <c r="DC57" i="10"/>
  <c r="GA57" i="10" s="1"/>
  <c r="DD57" i="10"/>
  <c r="GB57" i="10" s="1"/>
  <c r="DE57" i="10"/>
  <c r="DF57" i="10"/>
  <c r="GD57" i="10" s="1"/>
  <c r="DG57" i="10"/>
  <c r="GE57" i="10" s="1"/>
  <c r="DH57" i="10"/>
  <c r="GF57" i="10" s="1"/>
  <c r="DI57" i="10"/>
  <c r="GG57" i="10" s="1"/>
  <c r="DJ57" i="10"/>
  <c r="DK57" i="10"/>
  <c r="GI57" i="10" s="1"/>
  <c r="DL57" i="10"/>
  <c r="GJ57" i="10" s="1"/>
  <c r="DM57" i="10"/>
  <c r="GK57" i="10" s="1"/>
  <c r="DN57" i="10"/>
  <c r="GL57" i="10" s="1"/>
  <c r="DO57" i="10"/>
  <c r="GM57" i="10" s="1"/>
  <c r="DP57" i="10"/>
  <c r="GN57" i="10" s="1"/>
  <c r="DQ57" i="10"/>
  <c r="GO57" i="10" s="1"/>
  <c r="DR57" i="10"/>
  <c r="GP57" i="10" s="1"/>
  <c r="DS57" i="10"/>
  <c r="GQ57" i="10" s="1"/>
  <c r="DT57" i="10"/>
  <c r="GR57" i="10" s="1"/>
  <c r="DU57" i="10"/>
  <c r="GS57" i="10" s="1"/>
  <c r="DV57" i="10"/>
  <c r="GT57" i="10" s="1"/>
  <c r="DW57" i="10"/>
  <c r="GU57" i="10" s="1"/>
  <c r="DX57" i="10"/>
  <c r="GV57" i="10" s="1"/>
  <c r="DY57" i="10"/>
  <c r="GW57" i="10" s="1"/>
  <c r="DZ57" i="10"/>
  <c r="GX57" i="10" s="1"/>
  <c r="EA57" i="10"/>
  <c r="GY57" i="10" s="1"/>
  <c r="EB57" i="10"/>
  <c r="EC57" i="10"/>
  <c r="HA57" i="10" s="1"/>
  <c r="ED57" i="10"/>
  <c r="HB57" i="10" s="1"/>
  <c r="EE57" i="10"/>
  <c r="HC57" i="10" s="1"/>
  <c r="EF57" i="10"/>
  <c r="EG57" i="10"/>
  <c r="EH57" i="10"/>
  <c r="HF57" i="10" s="1"/>
  <c r="EI57" i="10"/>
  <c r="HG57" i="10" s="1"/>
  <c r="EJ57" i="10"/>
  <c r="HH57" i="10" s="1"/>
  <c r="EK57" i="10"/>
  <c r="HI57" i="10" s="1"/>
  <c r="EL57" i="10"/>
  <c r="EM57" i="10"/>
  <c r="HK57" i="10" s="1"/>
  <c r="EN57" i="10"/>
  <c r="EO57" i="10"/>
  <c r="HM57" i="10" s="1"/>
  <c r="EP57" i="10"/>
  <c r="HN57" i="10" s="1"/>
  <c r="EQ57" i="10"/>
  <c r="HO57" i="10" s="1"/>
  <c r="ER57" i="10"/>
  <c r="HP57" i="10" s="1"/>
  <c r="ES57" i="10"/>
  <c r="HQ57" i="10" s="1"/>
  <c r="ET57" i="10"/>
  <c r="HR57" i="10" s="1"/>
  <c r="EU57" i="10"/>
  <c r="HS57" i="10" s="1"/>
  <c r="EV57" i="10"/>
  <c r="HT57" i="10" s="1"/>
  <c r="EW57" i="10"/>
  <c r="HU57" i="10" s="1"/>
  <c r="EX57" i="10"/>
  <c r="HV57" i="10" s="1"/>
  <c r="EY57" i="10"/>
  <c r="HW57" i="10" s="1"/>
  <c r="EZ57" i="10"/>
  <c r="HX57" i="10" s="1"/>
  <c r="FA57" i="10"/>
  <c r="HY57" i="10" s="1"/>
  <c r="FB57" i="10"/>
  <c r="HZ57" i="10" s="1"/>
  <c r="FC57" i="10"/>
  <c r="IA57" i="10" s="1"/>
  <c r="FD57" i="10"/>
  <c r="IB57" i="10" s="1"/>
  <c r="FE57" i="10"/>
  <c r="IC57" i="10" s="1"/>
  <c r="CH58" i="10"/>
  <c r="FF58" i="10" s="1"/>
  <c r="CI58" i="10"/>
  <c r="FG58" i="10" s="1"/>
  <c r="CJ58" i="10"/>
  <c r="CK58" i="10"/>
  <c r="FI58" i="10" s="1"/>
  <c r="CL58" i="10"/>
  <c r="FJ58" i="10" s="1"/>
  <c r="CM58" i="10"/>
  <c r="FK58" i="10" s="1"/>
  <c r="CN58" i="10"/>
  <c r="FL58" i="10" s="1"/>
  <c r="CO58" i="10"/>
  <c r="FM58" i="10" s="1"/>
  <c r="CP58" i="10"/>
  <c r="FN58" i="10" s="1"/>
  <c r="CQ58" i="10"/>
  <c r="CR58" i="10"/>
  <c r="FP58" i="10" s="1"/>
  <c r="CS58" i="10"/>
  <c r="FQ58" i="10" s="1"/>
  <c r="CT58" i="10"/>
  <c r="FR58" i="10" s="1"/>
  <c r="CU58" i="10"/>
  <c r="FS58" i="10" s="1"/>
  <c r="CV58" i="10"/>
  <c r="FT58" i="10" s="1"/>
  <c r="CW58" i="10"/>
  <c r="FU58" i="10" s="1"/>
  <c r="CX58" i="10"/>
  <c r="FV58" i="10" s="1"/>
  <c r="CY58" i="10"/>
  <c r="FW58" i="10" s="1"/>
  <c r="CZ58" i="10"/>
  <c r="FX58" i="10" s="1"/>
  <c r="DA58" i="10"/>
  <c r="FY58" i="10" s="1"/>
  <c r="DB58" i="10"/>
  <c r="FZ58" i="10" s="1"/>
  <c r="DC58" i="10"/>
  <c r="GA58" i="10" s="1"/>
  <c r="DD58" i="10"/>
  <c r="GB58" i="10" s="1"/>
  <c r="DE58" i="10"/>
  <c r="DF58" i="10"/>
  <c r="GD58" i="10" s="1"/>
  <c r="DG58" i="10"/>
  <c r="GE58" i="10" s="1"/>
  <c r="DH58" i="10"/>
  <c r="GF58" i="10" s="1"/>
  <c r="DI58" i="10"/>
  <c r="GG58" i="10" s="1"/>
  <c r="DJ58" i="10"/>
  <c r="DK58" i="10"/>
  <c r="GI58" i="10" s="1"/>
  <c r="DL58" i="10"/>
  <c r="GJ58" i="10" s="1"/>
  <c r="DM58" i="10"/>
  <c r="GK58" i="10" s="1"/>
  <c r="DN58" i="10"/>
  <c r="GL58" i="10" s="1"/>
  <c r="DO58" i="10"/>
  <c r="GM58" i="10" s="1"/>
  <c r="DP58" i="10"/>
  <c r="GN58" i="10" s="1"/>
  <c r="DQ58" i="10"/>
  <c r="GO58" i="10" s="1"/>
  <c r="DR58" i="10"/>
  <c r="GP58" i="10" s="1"/>
  <c r="DS58" i="10"/>
  <c r="GQ58" i="10" s="1"/>
  <c r="DT58" i="10"/>
  <c r="GR58" i="10" s="1"/>
  <c r="DU58" i="10"/>
  <c r="GS58" i="10" s="1"/>
  <c r="DV58" i="10"/>
  <c r="GT58" i="10" s="1"/>
  <c r="DW58" i="10"/>
  <c r="GU58" i="10" s="1"/>
  <c r="DX58" i="10"/>
  <c r="GV58" i="10" s="1"/>
  <c r="DY58" i="10"/>
  <c r="GW58" i="10" s="1"/>
  <c r="DZ58" i="10"/>
  <c r="GX58" i="10" s="1"/>
  <c r="EA58" i="10"/>
  <c r="GY58" i="10" s="1"/>
  <c r="EB58" i="10"/>
  <c r="EC58" i="10"/>
  <c r="HA58" i="10" s="1"/>
  <c r="ED58" i="10"/>
  <c r="HB58" i="10" s="1"/>
  <c r="EE58" i="10"/>
  <c r="HC58" i="10" s="1"/>
  <c r="EF58" i="10"/>
  <c r="EG58" i="10"/>
  <c r="EH58" i="10"/>
  <c r="HF58" i="10" s="1"/>
  <c r="EI58" i="10"/>
  <c r="HG58" i="10" s="1"/>
  <c r="EJ58" i="10"/>
  <c r="HH58" i="10" s="1"/>
  <c r="EK58" i="10"/>
  <c r="HI58" i="10" s="1"/>
  <c r="EL58" i="10"/>
  <c r="EM58" i="10"/>
  <c r="HK58" i="10" s="1"/>
  <c r="EN58" i="10"/>
  <c r="EO58" i="10"/>
  <c r="HM58" i="10" s="1"/>
  <c r="EP58" i="10"/>
  <c r="HN58" i="10" s="1"/>
  <c r="EQ58" i="10"/>
  <c r="HO58" i="10" s="1"/>
  <c r="ER58" i="10"/>
  <c r="HP58" i="10" s="1"/>
  <c r="ES58" i="10"/>
  <c r="HQ58" i="10" s="1"/>
  <c r="ET58" i="10"/>
  <c r="HR58" i="10" s="1"/>
  <c r="EU58" i="10"/>
  <c r="HS58" i="10" s="1"/>
  <c r="EV58" i="10"/>
  <c r="HT58" i="10" s="1"/>
  <c r="EW58" i="10"/>
  <c r="HU58" i="10" s="1"/>
  <c r="EX58" i="10"/>
  <c r="HV58" i="10" s="1"/>
  <c r="EY58" i="10"/>
  <c r="HW58" i="10" s="1"/>
  <c r="EZ58" i="10"/>
  <c r="HX58" i="10" s="1"/>
  <c r="FA58" i="10"/>
  <c r="HY58" i="10" s="1"/>
  <c r="FB58" i="10"/>
  <c r="HZ58" i="10" s="1"/>
  <c r="FC58" i="10"/>
  <c r="IA58" i="10" s="1"/>
  <c r="FD58" i="10"/>
  <c r="IB58" i="10" s="1"/>
  <c r="FE58" i="10"/>
  <c r="IC58" i="10" s="1"/>
  <c r="CH59" i="10"/>
  <c r="FF59" i="10" s="1"/>
  <c r="CI59" i="10"/>
  <c r="FG59" i="10" s="1"/>
  <c r="CJ59" i="10"/>
  <c r="CK59" i="10"/>
  <c r="FI59" i="10" s="1"/>
  <c r="CL59" i="10"/>
  <c r="FJ59" i="10" s="1"/>
  <c r="CM59" i="10"/>
  <c r="FK59" i="10" s="1"/>
  <c r="CN59" i="10"/>
  <c r="FL59" i="10" s="1"/>
  <c r="CO59" i="10"/>
  <c r="FM59" i="10" s="1"/>
  <c r="CP59" i="10"/>
  <c r="FN59" i="10" s="1"/>
  <c r="CQ59" i="10"/>
  <c r="CR59" i="10"/>
  <c r="FP59" i="10" s="1"/>
  <c r="CS59" i="10"/>
  <c r="FQ59" i="10" s="1"/>
  <c r="CT59" i="10"/>
  <c r="FR59" i="10" s="1"/>
  <c r="CU59" i="10"/>
  <c r="FS59" i="10" s="1"/>
  <c r="CV59" i="10"/>
  <c r="FT59" i="10" s="1"/>
  <c r="CW59" i="10"/>
  <c r="FU59" i="10" s="1"/>
  <c r="CX59" i="10"/>
  <c r="FV59" i="10" s="1"/>
  <c r="CY59" i="10"/>
  <c r="FW59" i="10" s="1"/>
  <c r="CZ59" i="10"/>
  <c r="FX59" i="10" s="1"/>
  <c r="DA59" i="10"/>
  <c r="FY59" i="10" s="1"/>
  <c r="DB59" i="10"/>
  <c r="FZ59" i="10" s="1"/>
  <c r="DC59" i="10"/>
  <c r="GA59" i="10" s="1"/>
  <c r="DD59" i="10"/>
  <c r="GB59" i="10" s="1"/>
  <c r="DE59" i="10"/>
  <c r="DF59" i="10"/>
  <c r="GD59" i="10" s="1"/>
  <c r="DG59" i="10"/>
  <c r="GE59" i="10" s="1"/>
  <c r="DH59" i="10"/>
  <c r="GF59" i="10" s="1"/>
  <c r="DI59" i="10"/>
  <c r="GG59" i="10" s="1"/>
  <c r="DJ59" i="10"/>
  <c r="DK59" i="10"/>
  <c r="GI59" i="10" s="1"/>
  <c r="DL59" i="10"/>
  <c r="GJ59" i="10" s="1"/>
  <c r="DM59" i="10"/>
  <c r="GK59" i="10" s="1"/>
  <c r="DN59" i="10"/>
  <c r="GL59" i="10" s="1"/>
  <c r="DO59" i="10"/>
  <c r="GM59" i="10" s="1"/>
  <c r="DP59" i="10"/>
  <c r="GN59" i="10" s="1"/>
  <c r="DQ59" i="10"/>
  <c r="GO59" i="10" s="1"/>
  <c r="DR59" i="10"/>
  <c r="GP59" i="10" s="1"/>
  <c r="DS59" i="10"/>
  <c r="GQ59" i="10" s="1"/>
  <c r="DT59" i="10"/>
  <c r="GR59" i="10" s="1"/>
  <c r="DU59" i="10"/>
  <c r="GS59" i="10" s="1"/>
  <c r="DV59" i="10"/>
  <c r="GT59" i="10" s="1"/>
  <c r="DW59" i="10"/>
  <c r="GU59" i="10" s="1"/>
  <c r="DX59" i="10"/>
  <c r="GV59" i="10" s="1"/>
  <c r="DY59" i="10"/>
  <c r="GW59" i="10" s="1"/>
  <c r="DZ59" i="10"/>
  <c r="GX59" i="10" s="1"/>
  <c r="EA59" i="10"/>
  <c r="GY59" i="10" s="1"/>
  <c r="EB59" i="10"/>
  <c r="EC59" i="10"/>
  <c r="HA59" i="10" s="1"/>
  <c r="ED59" i="10"/>
  <c r="HB59" i="10" s="1"/>
  <c r="EE59" i="10"/>
  <c r="HC59" i="10" s="1"/>
  <c r="EF59" i="10"/>
  <c r="EG59" i="10"/>
  <c r="EH59" i="10"/>
  <c r="HF59" i="10" s="1"/>
  <c r="EI59" i="10"/>
  <c r="HG59" i="10" s="1"/>
  <c r="EJ59" i="10"/>
  <c r="HH59" i="10" s="1"/>
  <c r="EK59" i="10"/>
  <c r="HI59" i="10" s="1"/>
  <c r="EL59" i="10"/>
  <c r="EM59" i="10"/>
  <c r="HK59" i="10" s="1"/>
  <c r="EN59" i="10"/>
  <c r="EO59" i="10"/>
  <c r="HM59" i="10" s="1"/>
  <c r="EP59" i="10"/>
  <c r="HN59" i="10" s="1"/>
  <c r="EQ59" i="10"/>
  <c r="HO59" i="10" s="1"/>
  <c r="ER59" i="10"/>
  <c r="HP59" i="10" s="1"/>
  <c r="ES59" i="10"/>
  <c r="HQ59" i="10" s="1"/>
  <c r="ET59" i="10"/>
  <c r="HR59" i="10" s="1"/>
  <c r="EU59" i="10"/>
  <c r="HS59" i="10" s="1"/>
  <c r="EV59" i="10"/>
  <c r="HT59" i="10" s="1"/>
  <c r="EW59" i="10"/>
  <c r="HU59" i="10" s="1"/>
  <c r="EX59" i="10"/>
  <c r="HV59" i="10" s="1"/>
  <c r="EY59" i="10"/>
  <c r="HW59" i="10" s="1"/>
  <c r="EZ59" i="10"/>
  <c r="HX59" i="10" s="1"/>
  <c r="FA59" i="10"/>
  <c r="HY59" i="10" s="1"/>
  <c r="FB59" i="10"/>
  <c r="HZ59" i="10" s="1"/>
  <c r="FC59" i="10"/>
  <c r="IA59" i="10" s="1"/>
  <c r="FD59" i="10"/>
  <c r="IB59" i="10" s="1"/>
  <c r="FE59" i="10"/>
  <c r="IC59" i="10" s="1"/>
  <c r="CH60" i="10"/>
  <c r="FF60" i="10" s="1"/>
  <c r="CI60" i="10"/>
  <c r="FG60" i="10" s="1"/>
  <c r="CJ60" i="10"/>
  <c r="CK60" i="10"/>
  <c r="FI60" i="10" s="1"/>
  <c r="CL60" i="10"/>
  <c r="FJ60" i="10" s="1"/>
  <c r="CM60" i="10"/>
  <c r="FK60" i="10" s="1"/>
  <c r="CN60" i="10"/>
  <c r="FL60" i="10" s="1"/>
  <c r="CO60" i="10"/>
  <c r="FM60" i="10" s="1"/>
  <c r="CP60" i="10"/>
  <c r="FN60" i="10" s="1"/>
  <c r="CQ60" i="10"/>
  <c r="CR60" i="10"/>
  <c r="FP60" i="10" s="1"/>
  <c r="CS60" i="10"/>
  <c r="FQ60" i="10" s="1"/>
  <c r="CT60" i="10"/>
  <c r="FR60" i="10" s="1"/>
  <c r="CU60" i="10"/>
  <c r="FS60" i="10" s="1"/>
  <c r="CV60" i="10"/>
  <c r="FT60" i="10" s="1"/>
  <c r="CW60" i="10"/>
  <c r="FU60" i="10" s="1"/>
  <c r="CX60" i="10"/>
  <c r="FV60" i="10" s="1"/>
  <c r="CY60" i="10"/>
  <c r="FW60" i="10" s="1"/>
  <c r="CZ60" i="10"/>
  <c r="FX60" i="10" s="1"/>
  <c r="DA60" i="10"/>
  <c r="FY60" i="10" s="1"/>
  <c r="DB60" i="10"/>
  <c r="FZ60" i="10" s="1"/>
  <c r="DC60" i="10"/>
  <c r="GA60" i="10" s="1"/>
  <c r="DD60" i="10"/>
  <c r="GB60" i="10" s="1"/>
  <c r="DE60" i="10"/>
  <c r="DF60" i="10"/>
  <c r="GD60" i="10" s="1"/>
  <c r="DG60" i="10"/>
  <c r="GE60" i="10" s="1"/>
  <c r="DH60" i="10"/>
  <c r="GF60" i="10" s="1"/>
  <c r="DI60" i="10"/>
  <c r="GG60" i="10" s="1"/>
  <c r="DJ60" i="10"/>
  <c r="DK60" i="10"/>
  <c r="GI60" i="10" s="1"/>
  <c r="DL60" i="10"/>
  <c r="GJ60" i="10" s="1"/>
  <c r="DM60" i="10"/>
  <c r="GK60" i="10" s="1"/>
  <c r="DN60" i="10"/>
  <c r="GL60" i="10" s="1"/>
  <c r="DO60" i="10"/>
  <c r="GM60" i="10" s="1"/>
  <c r="DP60" i="10"/>
  <c r="GN60" i="10" s="1"/>
  <c r="DQ60" i="10"/>
  <c r="GO60" i="10" s="1"/>
  <c r="DR60" i="10"/>
  <c r="GP60" i="10" s="1"/>
  <c r="DS60" i="10"/>
  <c r="GQ60" i="10" s="1"/>
  <c r="DT60" i="10"/>
  <c r="GR60" i="10" s="1"/>
  <c r="DU60" i="10"/>
  <c r="GS60" i="10" s="1"/>
  <c r="DV60" i="10"/>
  <c r="GT60" i="10" s="1"/>
  <c r="DW60" i="10"/>
  <c r="GU60" i="10" s="1"/>
  <c r="DX60" i="10"/>
  <c r="GV60" i="10" s="1"/>
  <c r="DY60" i="10"/>
  <c r="GW60" i="10" s="1"/>
  <c r="DZ60" i="10"/>
  <c r="GX60" i="10" s="1"/>
  <c r="EA60" i="10"/>
  <c r="GY60" i="10" s="1"/>
  <c r="EB60" i="10"/>
  <c r="EC60" i="10"/>
  <c r="HA60" i="10" s="1"/>
  <c r="ED60" i="10"/>
  <c r="HB60" i="10" s="1"/>
  <c r="EE60" i="10"/>
  <c r="HC60" i="10" s="1"/>
  <c r="EF60" i="10"/>
  <c r="EG60" i="10"/>
  <c r="EH60" i="10"/>
  <c r="HF60" i="10" s="1"/>
  <c r="EI60" i="10"/>
  <c r="HG60" i="10" s="1"/>
  <c r="EJ60" i="10"/>
  <c r="HH60" i="10" s="1"/>
  <c r="EK60" i="10"/>
  <c r="HI60" i="10" s="1"/>
  <c r="EL60" i="10"/>
  <c r="EM60" i="10"/>
  <c r="HK60" i="10" s="1"/>
  <c r="EN60" i="10"/>
  <c r="EO60" i="10"/>
  <c r="HM60" i="10" s="1"/>
  <c r="EP60" i="10"/>
  <c r="HN60" i="10" s="1"/>
  <c r="EQ60" i="10"/>
  <c r="HO60" i="10" s="1"/>
  <c r="ER60" i="10"/>
  <c r="HP60" i="10" s="1"/>
  <c r="ES60" i="10"/>
  <c r="HQ60" i="10" s="1"/>
  <c r="ET60" i="10"/>
  <c r="HR60" i="10" s="1"/>
  <c r="EU60" i="10"/>
  <c r="HS60" i="10" s="1"/>
  <c r="EV60" i="10"/>
  <c r="HT60" i="10" s="1"/>
  <c r="EW60" i="10"/>
  <c r="HU60" i="10" s="1"/>
  <c r="EX60" i="10"/>
  <c r="HV60" i="10" s="1"/>
  <c r="EY60" i="10"/>
  <c r="HW60" i="10" s="1"/>
  <c r="EZ60" i="10"/>
  <c r="HX60" i="10" s="1"/>
  <c r="FA60" i="10"/>
  <c r="HY60" i="10" s="1"/>
  <c r="FB60" i="10"/>
  <c r="HZ60" i="10" s="1"/>
  <c r="FC60" i="10"/>
  <c r="IA60" i="10" s="1"/>
  <c r="FD60" i="10"/>
  <c r="IB60" i="10" s="1"/>
  <c r="FE60" i="10"/>
  <c r="IC60" i="10" s="1"/>
  <c r="CH61" i="10"/>
  <c r="FF61" i="10" s="1"/>
  <c r="CI61" i="10"/>
  <c r="FG61" i="10" s="1"/>
  <c r="CJ61" i="10"/>
  <c r="CK61" i="10"/>
  <c r="FI61" i="10" s="1"/>
  <c r="CL61" i="10"/>
  <c r="FJ61" i="10" s="1"/>
  <c r="CM61" i="10"/>
  <c r="FK61" i="10" s="1"/>
  <c r="CN61" i="10"/>
  <c r="FL61" i="10" s="1"/>
  <c r="CO61" i="10"/>
  <c r="FM61" i="10" s="1"/>
  <c r="CP61" i="10"/>
  <c r="FN61" i="10" s="1"/>
  <c r="CQ61" i="10"/>
  <c r="CR61" i="10"/>
  <c r="FP61" i="10" s="1"/>
  <c r="CS61" i="10"/>
  <c r="FQ61" i="10" s="1"/>
  <c r="CT61" i="10"/>
  <c r="FR61" i="10" s="1"/>
  <c r="CU61" i="10"/>
  <c r="FS61" i="10" s="1"/>
  <c r="CV61" i="10"/>
  <c r="FT61" i="10" s="1"/>
  <c r="CW61" i="10"/>
  <c r="FU61" i="10" s="1"/>
  <c r="CX61" i="10"/>
  <c r="FV61" i="10" s="1"/>
  <c r="CY61" i="10"/>
  <c r="FW61" i="10" s="1"/>
  <c r="CZ61" i="10"/>
  <c r="FX61" i="10" s="1"/>
  <c r="DA61" i="10"/>
  <c r="FY61" i="10" s="1"/>
  <c r="DB61" i="10"/>
  <c r="FZ61" i="10" s="1"/>
  <c r="DC61" i="10"/>
  <c r="GA61" i="10" s="1"/>
  <c r="DD61" i="10"/>
  <c r="GB61" i="10" s="1"/>
  <c r="DE61" i="10"/>
  <c r="DF61" i="10"/>
  <c r="GD61" i="10" s="1"/>
  <c r="DG61" i="10"/>
  <c r="GE61" i="10" s="1"/>
  <c r="DH61" i="10"/>
  <c r="GF61" i="10" s="1"/>
  <c r="DI61" i="10"/>
  <c r="GG61" i="10" s="1"/>
  <c r="DJ61" i="10"/>
  <c r="DK61" i="10"/>
  <c r="GI61" i="10" s="1"/>
  <c r="DL61" i="10"/>
  <c r="GJ61" i="10" s="1"/>
  <c r="DM61" i="10"/>
  <c r="GK61" i="10" s="1"/>
  <c r="DN61" i="10"/>
  <c r="GL61" i="10" s="1"/>
  <c r="DO61" i="10"/>
  <c r="GM61" i="10" s="1"/>
  <c r="DP61" i="10"/>
  <c r="GN61" i="10" s="1"/>
  <c r="DQ61" i="10"/>
  <c r="GO61" i="10" s="1"/>
  <c r="DR61" i="10"/>
  <c r="GP61" i="10" s="1"/>
  <c r="DS61" i="10"/>
  <c r="GQ61" i="10" s="1"/>
  <c r="DT61" i="10"/>
  <c r="GR61" i="10" s="1"/>
  <c r="DU61" i="10"/>
  <c r="GS61" i="10" s="1"/>
  <c r="DV61" i="10"/>
  <c r="GT61" i="10" s="1"/>
  <c r="DW61" i="10"/>
  <c r="GU61" i="10" s="1"/>
  <c r="DX61" i="10"/>
  <c r="GV61" i="10" s="1"/>
  <c r="DY61" i="10"/>
  <c r="GW61" i="10" s="1"/>
  <c r="DZ61" i="10"/>
  <c r="GX61" i="10" s="1"/>
  <c r="EA61" i="10"/>
  <c r="GY61" i="10" s="1"/>
  <c r="EB61" i="10"/>
  <c r="EC61" i="10"/>
  <c r="HA61" i="10" s="1"/>
  <c r="ED61" i="10"/>
  <c r="HB61" i="10" s="1"/>
  <c r="EE61" i="10"/>
  <c r="HC61" i="10" s="1"/>
  <c r="EF61" i="10"/>
  <c r="EG61" i="10"/>
  <c r="EH61" i="10"/>
  <c r="HF61" i="10" s="1"/>
  <c r="EI61" i="10"/>
  <c r="HG61" i="10" s="1"/>
  <c r="EJ61" i="10"/>
  <c r="HH61" i="10" s="1"/>
  <c r="EK61" i="10"/>
  <c r="HI61" i="10" s="1"/>
  <c r="EL61" i="10"/>
  <c r="EM61" i="10"/>
  <c r="HK61" i="10" s="1"/>
  <c r="EN61" i="10"/>
  <c r="EO61" i="10"/>
  <c r="HM61" i="10" s="1"/>
  <c r="EP61" i="10"/>
  <c r="HN61" i="10" s="1"/>
  <c r="EQ61" i="10"/>
  <c r="HO61" i="10" s="1"/>
  <c r="ER61" i="10"/>
  <c r="HP61" i="10" s="1"/>
  <c r="ES61" i="10"/>
  <c r="HQ61" i="10" s="1"/>
  <c r="ET61" i="10"/>
  <c r="HR61" i="10" s="1"/>
  <c r="EU61" i="10"/>
  <c r="HS61" i="10" s="1"/>
  <c r="EV61" i="10"/>
  <c r="HT61" i="10" s="1"/>
  <c r="EW61" i="10"/>
  <c r="HU61" i="10" s="1"/>
  <c r="EX61" i="10"/>
  <c r="HV61" i="10" s="1"/>
  <c r="EY61" i="10"/>
  <c r="HW61" i="10" s="1"/>
  <c r="EZ61" i="10"/>
  <c r="HX61" i="10" s="1"/>
  <c r="FA61" i="10"/>
  <c r="HY61" i="10" s="1"/>
  <c r="FB61" i="10"/>
  <c r="HZ61" i="10" s="1"/>
  <c r="FC61" i="10"/>
  <c r="IA61" i="10" s="1"/>
  <c r="FD61" i="10"/>
  <c r="IB61" i="10" s="1"/>
  <c r="FE61" i="10"/>
  <c r="IC61" i="10" s="1"/>
  <c r="CH62" i="10"/>
  <c r="FF62" i="10" s="1"/>
  <c r="CI62" i="10"/>
  <c r="FG62" i="10" s="1"/>
  <c r="CJ62" i="10"/>
  <c r="CK62" i="10"/>
  <c r="FI62" i="10" s="1"/>
  <c r="CL62" i="10"/>
  <c r="FJ62" i="10" s="1"/>
  <c r="CM62" i="10"/>
  <c r="FK62" i="10" s="1"/>
  <c r="CN62" i="10"/>
  <c r="FL62" i="10" s="1"/>
  <c r="CO62" i="10"/>
  <c r="FM62" i="10" s="1"/>
  <c r="CP62" i="10"/>
  <c r="FN62" i="10" s="1"/>
  <c r="CQ62" i="10"/>
  <c r="CR62" i="10"/>
  <c r="FP62" i="10" s="1"/>
  <c r="CS62" i="10"/>
  <c r="FQ62" i="10" s="1"/>
  <c r="CT62" i="10"/>
  <c r="FR62" i="10" s="1"/>
  <c r="CU62" i="10"/>
  <c r="FS62" i="10" s="1"/>
  <c r="CV62" i="10"/>
  <c r="FT62" i="10" s="1"/>
  <c r="CW62" i="10"/>
  <c r="FU62" i="10" s="1"/>
  <c r="CX62" i="10"/>
  <c r="FV62" i="10" s="1"/>
  <c r="CY62" i="10"/>
  <c r="FW62" i="10" s="1"/>
  <c r="CZ62" i="10"/>
  <c r="FX62" i="10" s="1"/>
  <c r="DA62" i="10"/>
  <c r="FY62" i="10" s="1"/>
  <c r="DB62" i="10"/>
  <c r="FZ62" i="10" s="1"/>
  <c r="DC62" i="10"/>
  <c r="GA62" i="10" s="1"/>
  <c r="DD62" i="10"/>
  <c r="GB62" i="10" s="1"/>
  <c r="DE62" i="10"/>
  <c r="DF62" i="10"/>
  <c r="GD62" i="10" s="1"/>
  <c r="DG62" i="10"/>
  <c r="GE62" i="10" s="1"/>
  <c r="DH62" i="10"/>
  <c r="GF62" i="10" s="1"/>
  <c r="DI62" i="10"/>
  <c r="GG62" i="10" s="1"/>
  <c r="DJ62" i="10"/>
  <c r="DK62" i="10"/>
  <c r="GI62" i="10" s="1"/>
  <c r="DL62" i="10"/>
  <c r="GJ62" i="10" s="1"/>
  <c r="DM62" i="10"/>
  <c r="GK62" i="10" s="1"/>
  <c r="DN62" i="10"/>
  <c r="GL62" i="10" s="1"/>
  <c r="DO62" i="10"/>
  <c r="GM62" i="10" s="1"/>
  <c r="DP62" i="10"/>
  <c r="GN62" i="10" s="1"/>
  <c r="DQ62" i="10"/>
  <c r="GO62" i="10" s="1"/>
  <c r="DR62" i="10"/>
  <c r="GP62" i="10" s="1"/>
  <c r="DS62" i="10"/>
  <c r="GQ62" i="10" s="1"/>
  <c r="DT62" i="10"/>
  <c r="GR62" i="10" s="1"/>
  <c r="DU62" i="10"/>
  <c r="GS62" i="10" s="1"/>
  <c r="DV62" i="10"/>
  <c r="GT62" i="10" s="1"/>
  <c r="DW62" i="10"/>
  <c r="GU62" i="10" s="1"/>
  <c r="DX62" i="10"/>
  <c r="GV62" i="10" s="1"/>
  <c r="DY62" i="10"/>
  <c r="GW62" i="10" s="1"/>
  <c r="DZ62" i="10"/>
  <c r="GX62" i="10" s="1"/>
  <c r="EA62" i="10"/>
  <c r="GY62" i="10" s="1"/>
  <c r="EB62" i="10"/>
  <c r="EC62" i="10"/>
  <c r="HA62" i="10" s="1"/>
  <c r="ED62" i="10"/>
  <c r="HB62" i="10" s="1"/>
  <c r="EE62" i="10"/>
  <c r="HC62" i="10" s="1"/>
  <c r="EF62" i="10"/>
  <c r="EG62" i="10"/>
  <c r="EH62" i="10"/>
  <c r="HF62" i="10" s="1"/>
  <c r="EI62" i="10"/>
  <c r="HG62" i="10" s="1"/>
  <c r="EJ62" i="10"/>
  <c r="HH62" i="10" s="1"/>
  <c r="EK62" i="10"/>
  <c r="HI62" i="10" s="1"/>
  <c r="EL62" i="10"/>
  <c r="EM62" i="10"/>
  <c r="HK62" i="10" s="1"/>
  <c r="EN62" i="10"/>
  <c r="EO62" i="10"/>
  <c r="HM62" i="10" s="1"/>
  <c r="EP62" i="10"/>
  <c r="HN62" i="10" s="1"/>
  <c r="EQ62" i="10"/>
  <c r="HO62" i="10" s="1"/>
  <c r="ER62" i="10"/>
  <c r="HP62" i="10" s="1"/>
  <c r="ES62" i="10"/>
  <c r="HQ62" i="10" s="1"/>
  <c r="ET62" i="10"/>
  <c r="HR62" i="10" s="1"/>
  <c r="EU62" i="10"/>
  <c r="HS62" i="10" s="1"/>
  <c r="EV62" i="10"/>
  <c r="HT62" i="10" s="1"/>
  <c r="EW62" i="10"/>
  <c r="HU62" i="10" s="1"/>
  <c r="EX62" i="10"/>
  <c r="HV62" i="10" s="1"/>
  <c r="EY62" i="10"/>
  <c r="HW62" i="10" s="1"/>
  <c r="EZ62" i="10"/>
  <c r="HX62" i="10" s="1"/>
  <c r="FA62" i="10"/>
  <c r="HY62" i="10" s="1"/>
  <c r="FB62" i="10"/>
  <c r="HZ62" i="10" s="1"/>
  <c r="FC62" i="10"/>
  <c r="IA62" i="10" s="1"/>
  <c r="FD62" i="10"/>
  <c r="IB62" i="10" s="1"/>
  <c r="FE62" i="10"/>
  <c r="IC62" i="10" s="1"/>
  <c r="CH63" i="10"/>
  <c r="FF63" i="10" s="1"/>
  <c r="CI63" i="10"/>
  <c r="FG63" i="10" s="1"/>
  <c r="CJ63" i="10"/>
  <c r="CK63" i="10"/>
  <c r="FI63" i="10" s="1"/>
  <c r="CL63" i="10"/>
  <c r="FJ63" i="10" s="1"/>
  <c r="CM63" i="10"/>
  <c r="FK63" i="10" s="1"/>
  <c r="CN63" i="10"/>
  <c r="FL63" i="10" s="1"/>
  <c r="CO63" i="10"/>
  <c r="FM63" i="10" s="1"/>
  <c r="CP63" i="10"/>
  <c r="FN63" i="10" s="1"/>
  <c r="CQ63" i="10"/>
  <c r="CR63" i="10"/>
  <c r="FP63" i="10" s="1"/>
  <c r="CS63" i="10"/>
  <c r="FQ63" i="10" s="1"/>
  <c r="CT63" i="10"/>
  <c r="FR63" i="10" s="1"/>
  <c r="CU63" i="10"/>
  <c r="FS63" i="10" s="1"/>
  <c r="CV63" i="10"/>
  <c r="FT63" i="10" s="1"/>
  <c r="CW63" i="10"/>
  <c r="FU63" i="10" s="1"/>
  <c r="CX63" i="10"/>
  <c r="FV63" i="10" s="1"/>
  <c r="CY63" i="10"/>
  <c r="FW63" i="10" s="1"/>
  <c r="CZ63" i="10"/>
  <c r="FX63" i="10" s="1"/>
  <c r="DA63" i="10"/>
  <c r="FY63" i="10" s="1"/>
  <c r="DB63" i="10"/>
  <c r="FZ63" i="10" s="1"/>
  <c r="DC63" i="10"/>
  <c r="GA63" i="10" s="1"/>
  <c r="DD63" i="10"/>
  <c r="GB63" i="10" s="1"/>
  <c r="DE63" i="10"/>
  <c r="DF63" i="10"/>
  <c r="GD63" i="10" s="1"/>
  <c r="DG63" i="10"/>
  <c r="GE63" i="10" s="1"/>
  <c r="DH63" i="10"/>
  <c r="GF63" i="10" s="1"/>
  <c r="DI63" i="10"/>
  <c r="GG63" i="10" s="1"/>
  <c r="DJ63" i="10"/>
  <c r="DK63" i="10"/>
  <c r="GI63" i="10" s="1"/>
  <c r="DL63" i="10"/>
  <c r="GJ63" i="10" s="1"/>
  <c r="DM63" i="10"/>
  <c r="GK63" i="10" s="1"/>
  <c r="DN63" i="10"/>
  <c r="GL63" i="10" s="1"/>
  <c r="DO63" i="10"/>
  <c r="GM63" i="10" s="1"/>
  <c r="DP63" i="10"/>
  <c r="GN63" i="10" s="1"/>
  <c r="DQ63" i="10"/>
  <c r="GO63" i="10" s="1"/>
  <c r="DR63" i="10"/>
  <c r="GP63" i="10" s="1"/>
  <c r="DS63" i="10"/>
  <c r="GQ63" i="10" s="1"/>
  <c r="DT63" i="10"/>
  <c r="GR63" i="10" s="1"/>
  <c r="DU63" i="10"/>
  <c r="GS63" i="10" s="1"/>
  <c r="DV63" i="10"/>
  <c r="GT63" i="10" s="1"/>
  <c r="DW63" i="10"/>
  <c r="GU63" i="10" s="1"/>
  <c r="DX63" i="10"/>
  <c r="GV63" i="10" s="1"/>
  <c r="DY63" i="10"/>
  <c r="GW63" i="10" s="1"/>
  <c r="DZ63" i="10"/>
  <c r="GX63" i="10" s="1"/>
  <c r="EA63" i="10"/>
  <c r="GY63" i="10" s="1"/>
  <c r="EB63" i="10"/>
  <c r="EC63" i="10"/>
  <c r="HA63" i="10" s="1"/>
  <c r="ED63" i="10"/>
  <c r="HB63" i="10" s="1"/>
  <c r="EE63" i="10"/>
  <c r="HC63" i="10" s="1"/>
  <c r="EF63" i="10"/>
  <c r="EG63" i="10"/>
  <c r="EH63" i="10"/>
  <c r="HF63" i="10" s="1"/>
  <c r="EI63" i="10"/>
  <c r="HG63" i="10" s="1"/>
  <c r="EJ63" i="10"/>
  <c r="HH63" i="10" s="1"/>
  <c r="EK63" i="10"/>
  <c r="HI63" i="10" s="1"/>
  <c r="EL63" i="10"/>
  <c r="EM63" i="10"/>
  <c r="HK63" i="10" s="1"/>
  <c r="EN63" i="10"/>
  <c r="EO63" i="10"/>
  <c r="HM63" i="10" s="1"/>
  <c r="EP63" i="10"/>
  <c r="HN63" i="10" s="1"/>
  <c r="EQ63" i="10"/>
  <c r="HO63" i="10" s="1"/>
  <c r="ER63" i="10"/>
  <c r="HP63" i="10" s="1"/>
  <c r="ES63" i="10"/>
  <c r="HQ63" i="10" s="1"/>
  <c r="ET63" i="10"/>
  <c r="HR63" i="10" s="1"/>
  <c r="EU63" i="10"/>
  <c r="HS63" i="10" s="1"/>
  <c r="EV63" i="10"/>
  <c r="HT63" i="10" s="1"/>
  <c r="EW63" i="10"/>
  <c r="HU63" i="10" s="1"/>
  <c r="EX63" i="10"/>
  <c r="HV63" i="10" s="1"/>
  <c r="EY63" i="10"/>
  <c r="HW63" i="10" s="1"/>
  <c r="EZ63" i="10"/>
  <c r="HX63" i="10" s="1"/>
  <c r="FA63" i="10"/>
  <c r="HY63" i="10" s="1"/>
  <c r="FB63" i="10"/>
  <c r="HZ63" i="10" s="1"/>
  <c r="FC63" i="10"/>
  <c r="IA63" i="10" s="1"/>
  <c r="FD63" i="10"/>
  <c r="IB63" i="10" s="1"/>
  <c r="FE63" i="10"/>
  <c r="IC63" i="10" s="1"/>
  <c r="CH64" i="10"/>
  <c r="FF64" i="10" s="1"/>
  <c r="CI64" i="10"/>
  <c r="FG64" i="10" s="1"/>
  <c r="CJ64" i="10"/>
  <c r="CK64" i="10"/>
  <c r="FI64" i="10" s="1"/>
  <c r="CL64" i="10"/>
  <c r="FJ64" i="10" s="1"/>
  <c r="CM64" i="10"/>
  <c r="FK64" i="10" s="1"/>
  <c r="CN64" i="10"/>
  <c r="FL64" i="10" s="1"/>
  <c r="CO64" i="10"/>
  <c r="FM64" i="10" s="1"/>
  <c r="CP64" i="10"/>
  <c r="FN64" i="10" s="1"/>
  <c r="CQ64" i="10"/>
  <c r="CR64" i="10"/>
  <c r="FP64" i="10" s="1"/>
  <c r="CS64" i="10"/>
  <c r="FQ64" i="10" s="1"/>
  <c r="CT64" i="10"/>
  <c r="FR64" i="10" s="1"/>
  <c r="CU64" i="10"/>
  <c r="FS64" i="10" s="1"/>
  <c r="CV64" i="10"/>
  <c r="FT64" i="10" s="1"/>
  <c r="CW64" i="10"/>
  <c r="FU64" i="10" s="1"/>
  <c r="CX64" i="10"/>
  <c r="FV64" i="10" s="1"/>
  <c r="CY64" i="10"/>
  <c r="FW64" i="10" s="1"/>
  <c r="CZ64" i="10"/>
  <c r="FX64" i="10" s="1"/>
  <c r="DA64" i="10"/>
  <c r="FY64" i="10" s="1"/>
  <c r="DB64" i="10"/>
  <c r="FZ64" i="10" s="1"/>
  <c r="DC64" i="10"/>
  <c r="GA64" i="10" s="1"/>
  <c r="DD64" i="10"/>
  <c r="GB64" i="10" s="1"/>
  <c r="DE64" i="10"/>
  <c r="DF64" i="10"/>
  <c r="GD64" i="10" s="1"/>
  <c r="DG64" i="10"/>
  <c r="GE64" i="10" s="1"/>
  <c r="DH64" i="10"/>
  <c r="GF64" i="10" s="1"/>
  <c r="DI64" i="10"/>
  <c r="GG64" i="10" s="1"/>
  <c r="DJ64" i="10"/>
  <c r="DK64" i="10"/>
  <c r="GI64" i="10" s="1"/>
  <c r="DL64" i="10"/>
  <c r="GJ64" i="10" s="1"/>
  <c r="DM64" i="10"/>
  <c r="GK64" i="10" s="1"/>
  <c r="DN64" i="10"/>
  <c r="GL64" i="10" s="1"/>
  <c r="DO64" i="10"/>
  <c r="GM64" i="10" s="1"/>
  <c r="DP64" i="10"/>
  <c r="GN64" i="10" s="1"/>
  <c r="DQ64" i="10"/>
  <c r="GO64" i="10" s="1"/>
  <c r="DR64" i="10"/>
  <c r="GP64" i="10" s="1"/>
  <c r="DS64" i="10"/>
  <c r="GQ64" i="10" s="1"/>
  <c r="DT64" i="10"/>
  <c r="GR64" i="10" s="1"/>
  <c r="DU64" i="10"/>
  <c r="GS64" i="10" s="1"/>
  <c r="DV64" i="10"/>
  <c r="GT64" i="10" s="1"/>
  <c r="DW64" i="10"/>
  <c r="GU64" i="10" s="1"/>
  <c r="DX64" i="10"/>
  <c r="GV64" i="10" s="1"/>
  <c r="DY64" i="10"/>
  <c r="GW64" i="10" s="1"/>
  <c r="DZ64" i="10"/>
  <c r="GX64" i="10" s="1"/>
  <c r="EA64" i="10"/>
  <c r="GY64" i="10" s="1"/>
  <c r="EB64" i="10"/>
  <c r="EC64" i="10"/>
  <c r="HA64" i="10" s="1"/>
  <c r="ED64" i="10"/>
  <c r="HB64" i="10" s="1"/>
  <c r="EE64" i="10"/>
  <c r="HC64" i="10" s="1"/>
  <c r="EF64" i="10"/>
  <c r="EG64" i="10"/>
  <c r="EH64" i="10"/>
  <c r="HF64" i="10" s="1"/>
  <c r="EI64" i="10"/>
  <c r="HG64" i="10" s="1"/>
  <c r="EJ64" i="10"/>
  <c r="HH64" i="10" s="1"/>
  <c r="EK64" i="10"/>
  <c r="HI64" i="10" s="1"/>
  <c r="EL64" i="10"/>
  <c r="EM64" i="10"/>
  <c r="HK64" i="10" s="1"/>
  <c r="EN64" i="10"/>
  <c r="EO64" i="10"/>
  <c r="HM64" i="10" s="1"/>
  <c r="EP64" i="10"/>
  <c r="HN64" i="10" s="1"/>
  <c r="EQ64" i="10"/>
  <c r="HO64" i="10" s="1"/>
  <c r="ER64" i="10"/>
  <c r="HP64" i="10" s="1"/>
  <c r="ES64" i="10"/>
  <c r="HQ64" i="10" s="1"/>
  <c r="ET64" i="10"/>
  <c r="HR64" i="10" s="1"/>
  <c r="EU64" i="10"/>
  <c r="HS64" i="10" s="1"/>
  <c r="EV64" i="10"/>
  <c r="HT64" i="10" s="1"/>
  <c r="EW64" i="10"/>
  <c r="HU64" i="10" s="1"/>
  <c r="EX64" i="10"/>
  <c r="HV64" i="10" s="1"/>
  <c r="EY64" i="10"/>
  <c r="HW64" i="10" s="1"/>
  <c r="EZ64" i="10"/>
  <c r="HX64" i="10" s="1"/>
  <c r="FA64" i="10"/>
  <c r="HY64" i="10" s="1"/>
  <c r="FB64" i="10"/>
  <c r="HZ64" i="10" s="1"/>
  <c r="FC64" i="10"/>
  <c r="IA64" i="10" s="1"/>
  <c r="FD64" i="10"/>
  <c r="IB64" i="10" s="1"/>
  <c r="FE64" i="10"/>
  <c r="IC64" i="10" s="1"/>
  <c r="CH65" i="10"/>
  <c r="FF65" i="10" s="1"/>
  <c r="CI65" i="10"/>
  <c r="FG65" i="10" s="1"/>
  <c r="CJ65" i="10"/>
  <c r="CK65" i="10"/>
  <c r="FI65" i="10" s="1"/>
  <c r="CL65" i="10"/>
  <c r="FJ65" i="10" s="1"/>
  <c r="CM65" i="10"/>
  <c r="FK65" i="10" s="1"/>
  <c r="CN65" i="10"/>
  <c r="FL65" i="10" s="1"/>
  <c r="CO65" i="10"/>
  <c r="FM65" i="10" s="1"/>
  <c r="CP65" i="10"/>
  <c r="FN65" i="10" s="1"/>
  <c r="CQ65" i="10"/>
  <c r="CR65" i="10"/>
  <c r="FP65" i="10" s="1"/>
  <c r="CS65" i="10"/>
  <c r="FQ65" i="10" s="1"/>
  <c r="CT65" i="10"/>
  <c r="FR65" i="10" s="1"/>
  <c r="CU65" i="10"/>
  <c r="FS65" i="10" s="1"/>
  <c r="CV65" i="10"/>
  <c r="FT65" i="10" s="1"/>
  <c r="CW65" i="10"/>
  <c r="FU65" i="10" s="1"/>
  <c r="CX65" i="10"/>
  <c r="FV65" i="10" s="1"/>
  <c r="CY65" i="10"/>
  <c r="FW65" i="10" s="1"/>
  <c r="CZ65" i="10"/>
  <c r="FX65" i="10" s="1"/>
  <c r="DA65" i="10"/>
  <c r="FY65" i="10" s="1"/>
  <c r="DB65" i="10"/>
  <c r="FZ65" i="10" s="1"/>
  <c r="DC65" i="10"/>
  <c r="GA65" i="10" s="1"/>
  <c r="DD65" i="10"/>
  <c r="GB65" i="10" s="1"/>
  <c r="DE65" i="10"/>
  <c r="DF65" i="10"/>
  <c r="GD65" i="10" s="1"/>
  <c r="DG65" i="10"/>
  <c r="GE65" i="10" s="1"/>
  <c r="DH65" i="10"/>
  <c r="GF65" i="10" s="1"/>
  <c r="DI65" i="10"/>
  <c r="GG65" i="10" s="1"/>
  <c r="DJ65" i="10"/>
  <c r="DK65" i="10"/>
  <c r="GI65" i="10" s="1"/>
  <c r="DL65" i="10"/>
  <c r="GJ65" i="10" s="1"/>
  <c r="DM65" i="10"/>
  <c r="GK65" i="10" s="1"/>
  <c r="DN65" i="10"/>
  <c r="GL65" i="10" s="1"/>
  <c r="DO65" i="10"/>
  <c r="GM65" i="10" s="1"/>
  <c r="DP65" i="10"/>
  <c r="GN65" i="10" s="1"/>
  <c r="DQ65" i="10"/>
  <c r="GO65" i="10" s="1"/>
  <c r="DR65" i="10"/>
  <c r="GP65" i="10" s="1"/>
  <c r="DS65" i="10"/>
  <c r="GQ65" i="10" s="1"/>
  <c r="DT65" i="10"/>
  <c r="GR65" i="10" s="1"/>
  <c r="DU65" i="10"/>
  <c r="GS65" i="10" s="1"/>
  <c r="DV65" i="10"/>
  <c r="GT65" i="10" s="1"/>
  <c r="DW65" i="10"/>
  <c r="GU65" i="10" s="1"/>
  <c r="DX65" i="10"/>
  <c r="GV65" i="10" s="1"/>
  <c r="DY65" i="10"/>
  <c r="GW65" i="10" s="1"/>
  <c r="DZ65" i="10"/>
  <c r="GX65" i="10" s="1"/>
  <c r="EA65" i="10"/>
  <c r="GY65" i="10" s="1"/>
  <c r="EB65" i="10"/>
  <c r="EC65" i="10"/>
  <c r="HA65" i="10" s="1"/>
  <c r="ED65" i="10"/>
  <c r="HB65" i="10" s="1"/>
  <c r="EE65" i="10"/>
  <c r="HC65" i="10" s="1"/>
  <c r="EF65" i="10"/>
  <c r="EG65" i="10"/>
  <c r="EH65" i="10"/>
  <c r="HF65" i="10" s="1"/>
  <c r="EI65" i="10"/>
  <c r="HG65" i="10" s="1"/>
  <c r="EJ65" i="10"/>
  <c r="HH65" i="10" s="1"/>
  <c r="EK65" i="10"/>
  <c r="HI65" i="10" s="1"/>
  <c r="EL65" i="10"/>
  <c r="EM65" i="10"/>
  <c r="HK65" i="10" s="1"/>
  <c r="EN65" i="10"/>
  <c r="EO65" i="10"/>
  <c r="HM65" i="10" s="1"/>
  <c r="EP65" i="10"/>
  <c r="HN65" i="10" s="1"/>
  <c r="EQ65" i="10"/>
  <c r="HO65" i="10" s="1"/>
  <c r="ER65" i="10"/>
  <c r="HP65" i="10" s="1"/>
  <c r="ES65" i="10"/>
  <c r="HQ65" i="10" s="1"/>
  <c r="ET65" i="10"/>
  <c r="HR65" i="10" s="1"/>
  <c r="EU65" i="10"/>
  <c r="HS65" i="10" s="1"/>
  <c r="EV65" i="10"/>
  <c r="HT65" i="10" s="1"/>
  <c r="EW65" i="10"/>
  <c r="HU65" i="10" s="1"/>
  <c r="EX65" i="10"/>
  <c r="HV65" i="10" s="1"/>
  <c r="EY65" i="10"/>
  <c r="HW65" i="10" s="1"/>
  <c r="EZ65" i="10"/>
  <c r="HX65" i="10" s="1"/>
  <c r="FA65" i="10"/>
  <c r="HY65" i="10" s="1"/>
  <c r="FB65" i="10"/>
  <c r="HZ65" i="10" s="1"/>
  <c r="FC65" i="10"/>
  <c r="IA65" i="10" s="1"/>
  <c r="FD65" i="10"/>
  <c r="IB65" i="10" s="1"/>
  <c r="FE65" i="10"/>
  <c r="IC65" i="10" s="1"/>
  <c r="CH66" i="10"/>
  <c r="FF66" i="10" s="1"/>
  <c r="CI66" i="10"/>
  <c r="FG66" i="10" s="1"/>
  <c r="CJ66" i="10"/>
  <c r="CK66" i="10"/>
  <c r="FI66" i="10" s="1"/>
  <c r="CL66" i="10"/>
  <c r="FJ66" i="10" s="1"/>
  <c r="CM66" i="10"/>
  <c r="FK66" i="10" s="1"/>
  <c r="CN66" i="10"/>
  <c r="FL66" i="10" s="1"/>
  <c r="CO66" i="10"/>
  <c r="FM66" i="10" s="1"/>
  <c r="CP66" i="10"/>
  <c r="FN66" i="10" s="1"/>
  <c r="CQ66" i="10"/>
  <c r="CR66" i="10"/>
  <c r="FP66" i="10" s="1"/>
  <c r="CS66" i="10"/>
  <c r="FQ66" i="10" s="1"/>
  <c r="CT66" i="10"/>
  <c r="FR66" i="10" s="1"/>
  <c r="CU66" i="10"/>
  <c r="FS66" i="10" s="1"/>
  <c r="CV66" i="10"/>
  <c r="FT66" i="10" s="1"/>
  <c r="CW66" i="10"/>
  <c r="FU66" i="10" s="1"/>
  <c r="CX66" i="10"/>
  <c r="FV66" i="10" s="1"/>
  <c r="CY66" i="10"/>
  <c r="FW66" i="10" s="1"/>
  <c r="CZ66" i="10"/>
  <c r="FX66" i="10" s="1"/>
  <c r="DA66" i="10"/>
  <c r="FY66" i="10" s="1"/>
  <c r="DB66" i="10"/>
  <c r="FZ66" i="10" s="1"/>
  <c r="DC66" i="10"/>
  <c r="GA66" i="10" s="1"/>
  <c r="DD66" i="10"/>
  <c r="GB66" i="10" s="1"/>
  <c r="DE66" i="10"/>
  <c r="DF66" i="10"/>
  <c r="GD66" i="10" s="1"/>
  <c r="DG66" i="10"/>
  <c r="GE66" i="10" s="1"/>
  <c r="DH66" i="10"/>
  <c r="GF66" i="10" s="1"/>
  <c r="DI66" i="10"/>
  <c r="GG66" i="10" s="1"/>
  <c r="DJ66" i="10"/>
  <c r="DK66" i="10"/>
  <c r="GI66" i="10" s="1"/>
  <c r="DL66" i="10"/>
  <c r="GJ66" i="10" s="1"/>
  <c r="DM66" i="10"/>
  <c r="GK66" i="10" s="1"/>
  <c r="DN66" i="10"/>
  <c r="GL66" i="10" s="1"/>
  <c r="DO66" i="10"/>
  <c r="GM66" i="10" s="1"/>
  <c r="DP66" i="10"/>
  <c r="GN66" i="10" s="1"/>
  <c r="DQ66" i="10"/>
  <c r="GO66" i="10" s="1"/>
  <c r="DR66" i="10"/>
  <c r="GP66" i="10" s="1"/>
  <c r="DS66" i="10"/>
  <c r="GQ66" i="10" s="1"/>
  <c r="DT66" i="10"/>
  <c r="GR66" i="10" s="1"/>
  <c r="DU66" i="10"/>
  <c r="GS66" i="10" s="1"/>
  <c r="DV66" i="10"/>
  <c r="GT66" i="10" s="1"/>
  <c r="DW66" i="10"/>
  <c r="GU66" i="10" s="1"/>
  <c r="DX66" i="10"/>
  <c r="GV66" i="10" s="1"/>
  <c r="DY66" i="10"/>
  <c r="GW66" i="10" s="1"/>
  <c r="DZ66" i="10"/>
  <c r="GX66" i="10" s="1"/>
  <c r="EA66" i="10"/>
  <c r="GY66" i="10" s="1"/>
  <c r="EB66" i="10"/>
  <c r="EC66" i="10"/>
  <c r="HA66" i="10" s="1"/>
  <c r="ED66" i="10"/>
  <c r="HB66" i="10" s="1"/>
  <c r="EE66" i="10"/>
  <c r="HC66" i="10" s="1"/>
  <c r="EF66" i="10"/>
  <c r="EG66" i="10"/>
  <c r="EH66" i="10"/>
  <c r="HF66" i="10" s="1"/>
  <c r="EI66" i="10"/>
  <c r="HG66" i="10" s="1"/>
  <c r="EJ66" i="10"/>
  <c r="HH66" i="10" s="1"/>
  <c r="EK66" i="10"/>
  <c r="HI66" i="10" s="1"/>
  <c r="EL66" i="10"/>
  <c r="EM66" i="10"/>
  <c r="HK66" i="10" s="1"/>
  <c r="EN66" i="10"/>
  <c r="EO66" i="10"/>
  <c r="HM66" i="10" s="1"/>
  <c r="EP66" i="10"/>
  <c r="HN66" i="10" s="1"/>
  <c r="EQ66" i="10"/>
  <c r="HO66" i="10" s="1"/>
  <c r="ER66" i="10"/>
  <c r="HP66" i="10" s="1"/>
  <c r="ES66" i="10"/>
  <c r="HQ66" i="10" s="1"/>
  <c r="ET66" i="10"/>
  <c r="HR66" i="10" s="1"/>
  <c r="EU66" i="10"/>
  <c r="HS66" i="10" s="1"/>
  <c r="EV66" i="10"/>
  <c r="HT66" i="10" s="1"/>
  <c r="EW66" i="10"/>
  <c r="HU66" i="10" s="1"/>
  <c r="EX66" i="10"/>
  <c r="HV66" i="10" s="1"/>
  <c r="EY66" i="10"/>
  <c r="HW66" i="10" s="1"/>
  <c r="EZ66" i="10"/>
  <c r="HX66" i="10" s="1"/>
  <c r="FA66" i="10"/>
  <c r="HY66" i="10" s="1"/>
  <c r="FB66" i="10"/>
  <c r="HZ66" i="10" s="1"/>
  <c r="FC66" i="10"/>
  <c r="IA66" i="10" s="1"/>
  <c r="FD66" i="10"/>
  <c r="IB66" i="10" s="1"/>
  <c r="FE66" i="10"/>
  <c r="IC66" i="10" s="1"/>
  <c r="CH67" i="10"/>
  <c r="FF67" i="10" s="1"/>
  <c r="CI67" i="10"/>
  <c r="FG67" i="10" s="1"/>
  <c r="CJ67" i="10"/>
  <c r="CK67" i="10"/>
  <c r="FI67" i="10" s="1"/>
  <c r="CL67" i="10"/>
  <c r="FJ67" i="10" s="1"/>
  <c r="CM67" i="10"/>
  <c r="FK67" i="10" s="1"/>
  <c r="CN67" i="10"/>
  <c r="FL67" i="10" s="1"/>
  <c r="CO67" i="10"/>
  <c r="FM67" i="10" s="1"/>
  <c r="CP67" i="10"/>
  <c r="FN67" i="10" s="1"/>
  <c r="CQ67" i="10"/>
  <c r="CR67" i="10"/>
  <c r="FP67" i="10" s="1"/>
  <c r="CS67" i="10"/>
  <c r="FQ67" i="10" s="1"/>
  <c r="CT67" i="10"/>
  <c r="FR67" i="10" s="1"/>
  <c r="CU67" i="10"/>
  <c r="FS67" i="10" s="1"/>
  <c r="CV67" i="10"/>
  <c r="FT67" i="10" s="1"/>
  <c r="CW67" i="10"/>
  <c r="FU67" i="10" s="1"/>
  <c r="CX67" i="10"/>
  <c r="FV67" i="10" s="1"/>
  <c r="CY67" i="10"/>
  <c r="FW67" i="10" s="1"/>
  <c r="CZ67" i="10"/>
  <c r="FX67" i="10" s="1"/>
  <c r="DA67" i="10"/>
  <c r="FY67" i="10" s="1"/>
  <c r="DB67" i="10"/>
  <c r="FZ67" i="10" s="1"/>
  <c r="DC67" i="10"/>
  <c r="GA67" i="10" s="1"/>
  <c r="DD67" i="10"/>
  <c r="GB67" i="10" s="1"/>
  <c r="DE67" i="10"/>
  <c r="DF67" i="10"/>
  <c r="GD67" i="10" s="1"/>
  <c r="DG67" i="10"/>
  <c r="GE67" i="10" s="1"/>
  <c r="DH67" i="10"/>
  <c r="GF67" i="10" s="1"/>
  <c r="DI67" i="10"/>
  <c r="GG67" i="10" s="1"/>
  <c r="DJ67" i="10"/>
  <c r="DK67" i="10"/>
  <c r="GI67" i="10" s="1"/>
  <c r="DL67" i="10"/>
  <c r="GJ67" i="10" s="1"/>
  <c r="DM67" i="10"/>
  <c r="GK67" i="10" s="1"/>
  <c r="DN67" i="10"/>
  <c r="GL67" i="10" s="1"/>
  <c r="DO67" i="10"/>
  <c r="GM67" i="10" s="1"/>
  <c r="DP67" i="10"/>
  <c r="GN67" i="10" s="1"/>
  <c r="DQ67" i="10"/>
  <c r="GO67" i="10" s="1"/>
  <c r="DR67" i="10"/>
  <c r="GP67" i="10" s="1"/>
  <c r="DS67" i="10"/>
  <c r="GQ67" i="10" s="1"/>
  <c r="DT67" i="10"/>
  <c r="GR67" i="10" s="1"/>
  <c r="DU67" i="10"/>
  <c r="GS67" i="10" s="1"/>
  <c r="DV67" i="10"/>
  <c r="GT67" i="10" s="1"/>
  <c r="DW67" i="10"/>
  <c r="GU67" i="10" s="1"/>
  <c r="DX67" i="10"/>
  <c r="GV67" i="10" s="1"/>
  <c r="DY67" i="10"/>
  <c r="GW67" i="10" s="1"/>
  <c r="DZ67" i="10"/>
  <c r="GX67" i="10" s="1"/>
  <c r="EA67" i="10"/>
  <c r="GY67" i="10" s="1"/>
  <c r="EB67" i="10"/>
  <c r="EC67" i="10"/>
  <c r="HA67" i="10" s="1"/>
  <c r="ED67" i="10"/>
  <c r="HB67" i="10" s="1"/>
  <c r="EE67" i="10"/>
  <c r="HC67" i="10" s="1"/>
  <c r="EF67" i="10"/>
  <c r="EG67" i="10"/>
  <c r="EH67" i="10"/>
  <c r="HF67" i="10" s="1"/>
  <c r="EI67" i="10"/>
  <c r="HG67" i="10" s="1"/>
  <c r="EJ67" i="10"/>
  <c r="HH67" i="10" s="1"/>
  <c r="EK67" i="10"/>
  <c r="HI67" i="10" s="1"/>
  <c r="EL67" i="10"/>
  <c r="EM67" i="10"/>
  <c r="HK67" i="10" s="1"/>
  <c r="EN67" i="10"/>
  <c r="EO67" i="10"/>
  <c r="HM67" i="10" s="1"/>
  <c r="EP67" i="10"/>
  <c r="HN67" i="10" s="1"/>
  <c r="EQ67" i="10"/>
  <c r="HO67" i="10" s="1"/>
  <c r="ER67" i="10"/>
  <c r="HP67" i="10" s="1"/>
  <c r="ES67" i="10"/>
  <c r="HQ67" i="10" s="1"/>
  <c r="ET67" i="10"/>
  <c r="HR67" i="10" s="1"/>
  <c r="EU67" i="10"/>
  <c r="HS67" i="10" s="1"/>
  <c r="EV67" i="10"/>
  <c r="HT67" i="10" s="1"/>
  <c r="EW67" i="10"/>
  <c r="HU67" i="10" s="1"/>
  <c r="EX67" i="10"/>
  <c r="HV67" i="10" s="1"/>
  <c r="EY67" i="10"/>
  <c r="HW67" i="10" s="1"/>
  <c r="EZ67" i="10"/>
  <c r="HX67" i="10" s="1"/>
  <c r="FA67" i="10"/>
  <c r="HY67" i="10" s="1"/>
  <c r="FB67" i="10"/>
  <c r="HZ67" i="10" s="1"/>
  <c r="FC67" i="10"/>
  <c r="IA67" i="10" s="1"/>
  <c r="FD67" i="10"/>
  <c r="IB67" i="10" s="1"/>
  <c r="FE67" i="10"/>
  <c r="IC67" i="10" s="1"/>
  <c r="CH68" i="10"/>
  <c r="FF68" i="10" s="1"/>
  <c r="CI68" i="10"/>
  <c r="FG68" i="10" s="1"/>
  <c r="CJ68" i="10"/>
  <c r="CK68" i="10"/>
  <c r="FI68" i="10" s="1"/>
  <c r="CL68" i="10"/>
  <c r="FJ68" i="10" s="1"/>
  <c r="CM68" i="10"/>
  <c r="FK68" i="10" s="1"/>
  <c r="CN68" i="10"/>
  <c r="FL68" i="10" s="1"/>
  <c r="CO68" i="10"/>
  <c r="FM68" i="10" s="1"/>
  <c r="CP68" i="10"/>
  <c r="FN68" i="10" s="1"/>
  <c r="CQ68" i="10"/>
  <c r="CR68" i="10"/>
  <c r="FP68" i="10" s="1"/>
  <c r="CS68" i="10"/>
  <c r="FQ68" i="10" s="1"/>
  <c r="CT68" i="10"/>
  <c r="FR68" i="10" s="1"/>
  <c r="CU68" i="10"/>
  <c r="FS68" i="10" s="1"/>
  <c r="CV68" i="10"/>
  <c r="FT68" i="10" s="1"/>
  <c r="CW68" i="10"/>
  <c r="FU68" i="10" s="1"/>
  <c r="CX68" i="10"/>
  <c r="FV68" i="10" s="1"/>
  <c r="CY68" i="10"/>
  <c r="FW68" i="10" s="1"/>
  <c r="CZ68" i="10"/>
  <c r="FX68" i="10" s="1"/>
  <c r="DA68" i="10"/>
  <c r="FY68" i="10" s="1"/>
  <c r="DB68" i="10"/>
  <c r="FZ68" i="10" s="1"/>
  <c r="DC68" i="10"/>
  <c r="GA68" i="10" s="1"/>
  <c r="DD68" i="10"/>
  <c r="GB68" i="10" s="1"/>
  <c r="DE68" i="10"/>
  <c r="DF68" i="10"/>
  <c r="GD68" i="10" s="1"/>
  <c r="DG68" i="10"/>
  <c r="GE68" i="10" s="1"/>
  <c r="DH68" i="10"/>
  <c r="GF68" i="10" s="1"/>
  <c r="DI68" i="10"/>
  <c r="GG68" i="10" s="1"/>
  <c r="DJ68" i="10"/>
  <c r="DK68" i="10"/>
  <c r="GI68" i="10" s="1"/>
  <c r="DL68" i="10"/>
  <c r="GJ68" i="10" s="1"/>
  <c r="DM68" i="10"/>
  <c r="GK68" i="10" s="1"/>
  <c r="DN68" i="10"/>
  <c r="GL68" i="10" s="1"/>
  <c r="DO68" i="10"/>
  <c r="GM68" i="10" s="1"/>
  <c r="DP68" i="10"/>
  <c r="GN68" i="10" s="1"/>
  <c r="DQ68" i="10"/>
  <c r="GO68" i="10" s="1"/>
  <c r="DR68" i="10"/>
  <c r="GP68" i="10" s="1"/>
  <c r="DS68" i="10"/>
  <c r="GQ68" i="10" s="1"/>
  <c r="DT68" i="10"/>
  <c r="GR68" i="10" s="1"/>
  <c r="DU68" i="10"/>
  <c r="GS68" i="10" s="1"/>
  <c r="DV68" i="10"/>
  <c r="GT68" i="10" s="1"/>
  <c r="DW68" i="10"/>
  <c r="GU68" i="10" s="1"/>
  <c r="DX68" i="10"/>
  <c r="GV68" i="10" s="1"/>
  <c r="DY68" i="10"/>
  <c r="GW68" i="10" s="1"/>
  <c r="DZ68" i="10"/>
  <c r="GX68" i="10" s="1"/>
  <c r="EA68" i="10"/>
  <c r="GY68" i="10" s="1"/>
  <c r="EB68" i="10"/>
  <c r="EC68" i="10"/>
  <c r="HA68" i="10" s="1"/>
  <c r="ED68" i="10"/>
  <c r="HB68" i="10" s="1"/>
  <c r="EE68" i="10"/>
  <c r="HC68" i="10" s="1"/>
  <c r="EF68" i="10"/>
  <c r="EG68" i="10"/>
  <c r="EH68" i="10"/>
  <c r="HF68" i="10" s="1"/>
  <c r="EI68" i="10"/>
  <c r="HG68" i="10" s="1"/>
  <c r="EJ68" i="10"/>
  <c r="HH68" i="10" s="1"/>
  <c r="EK68" i="10"/>
  <c r="HI68" i="10" s="1"/>
  <c r="EL68" i="10"/>
  <c r="EM68" i="10"/>
  <c r="HK68" i="10" s="1"/>
  <c r="EN68" i="10"/>
  <c r="EO68" i="10"/>
  <c r="HM68" i="10" s="1"/>
  <c r="EP68" i="10"/>
  <c r="HN68" i="10" s="1"/>
  <c r="EQ68" i="10"/>
  <c r="HO68" i="10" s="1"/>
  <c r="ER68" i="10"/>
  <c r="HP68" i="10" s="1"/>
  <c r="ES68" i="10"/>
  <c r="HQ68" i="10" s="1"/>
  <c r="ET68" i="10"/>
  <c r="HR68" i="10" s="1"/>
  <c r="EU68" i="10"/>
  <c r="HS68" i="10" s="1"/>
  <c r="EV68" i="10"/>
  <c r="HT68" i="10" s="1"/>
  <c r="EW68" i="10"/>
  <c r="HU68" i="10" s="1"/>
  <c r="EX68" i="10"/>
  <c r="HV68" i="10" s="1"/>
  <c r="EY68" i="10"/>
  <c r="HW68" i="10" s="1"/>
  <c r="EZ68" i="10"/>
  <c r="HX68" i="10" s="1"/>
  <c r="FA68" i="10"/>
  <c r="HY68" i="10" s="1"/>
  <c r="FB68" i="10"/>
  <c r="HZ68" i="10" s="1"/>
  <c r="FC68" i="10"/>
  <c r="IA68" i="10" s="1"/>
  <c r="FD68" i="10"/>
  <c r="IB68" i="10" s="1"/>
  <c r="FE68" i="10"/>
  <c r="IC68" i="10" s="1"/>
  <c r="CH69" i="10"/>
  <c r="FF69" i="10" s="1"/>
  <c r="CI69" i="10"/>
  <c r="FG69" i="10" s="1"/>
  <c r="CJ69" i="10"/>
  <c r="CK69" i="10"/>
  <c r="FI69" i="10" s="1"/>
  <c r="CL69" i="10"/>
  <c r="FJ69" i="10" s="1"/>
  <c r="CM69" i="10"/>
  <c r="FK69" i="10" s="1"/>
  <c r="CN69" i="10"/>
  <c r="FL69" i="10" s="1"/>
  <c r="CO69" i="10"/>
  <c r="FM69" i="10" s="1"/>
  <c r="CP69" i="10"/>
  <c r="FN69" i="10" s="1"/>
  <c r="CQ69" i="10"/>
  <c r="CR69" i="10"/>
  <c r="FP69" i="10" s="1"/>
  <c r="CS69" i="10"/>
  <c r="FQ69" i="10" s="1"/>
  <c r="CT69" i="10"/>
  <c r="FR69" i="10" s="1"/>
  <c r="CU69" i="10"/>
  <c r="FS69" i="10" s="1"/>
  <c r="CV69" i="10"/>
  <c r="FT69" i="10" s="1"/>
  <c r="CW69" i="10"/>
  <c r="FU69" i="10" s="1"/>
  <c r="CX69" i="10"/>
  <c r="FV69" i="10" s="1"/>
  <c r="CY69" i="10"/>
  <c r="FW69" i="10" s="1"/>
  <c r="CZ69" i="10"/>
  <c r="FX69" i="10" s="1"/>
  <c r="DA69" i="10"/>
  <c r="FY69" i="10" s="1"/>
  <c r="DB69" i="10"/>
  <c r="FZ69" i="10" s="1"/>
  <c r="DC69" i="10"/>
  <c r="GA69" i="10" s="1"/>
  <c r="DD69" i="10"/>
  <c r="GB69" i="10" s="1"/>
  <c r="DE69" i="10"/>
  <c r="DF69" i="10"/>
  <c r="GD69" i="10" s="1"/>
  <c r="DG69" i="10"/>
  <c r="GE69" i="10" s="1"/>
  <c r="DH69" i="10"/>
  <c r="GF69" i="10" s="1"/>
  <c r="DI69" i="10"/>
  <c r="GG69" i="10" s="1"/>
  <c r="DJ69" i="10"/>
  <c r="DK69" i="10"/>
  <c r="GI69" i="10" s="1"/>
  <c r="DL69" i="10"/>
  <c r="GJ69" i="10" s="1"/>
  <c r="DM69" i="10"/>
  <c r="GK69" i="10" s="1"/>
  <c r="DN69" i="10"/>
  <c r="GL69" i="10" s="1"/>
  <c r="DO69" i="10"/>
  <c r="GM69" i="10" s="1"/>
  <c r="DP69" i="10"/>
  <c r="GN69" i="10" s="1"/>
  <c r="DQ69" i="10"/>
  <c r="GO69" i="10" s="1"/>
  <c r="DR69" i="10"/>
  <c r="GP69" i="10" s="1"/>
  <c r="DS69" i="10"/>
  <c r="GQ69" i="10" s="1"/>
  <c r="DT69" i="10"/>
  <c r="GR69" i="10" s="1"/>
  <c r="DU69" i="10"/>
  <c r="GS69" i="10" s="1"/>
  <c r="DV69" i="10"/>
  <c r="GT69" i="10" s="1"/>
  <c r="DW69" i="10"/>
  <c r="GU69" i="10" s="1"/>
  <c r="DX69" i="10"/>
  <c r="GV69" i="10" s="1"/>
  <c r="DY69" i="10"/>
  <c r="GW69" i="10" s="1"/>
  <c r="DZ69" i="10"/>
  <c r="GX69" i="10" s="1"/>
  <c r="EA69" i="10"/>
  <c r="GY69" i="10" s="1"/>
  <c r="EB69" i="10"/>
  <c r="EC69" i="10"/>
  <c r="HA69" i="10" s="1"/>
  <c r="ED69" i="10"/>
  <c r="HB69" i="10" s="1"/>
  <c r="EE69" i="10"/>
  <c r="HC69" i="10" s="1"/>
  <c r="EF69" i="10"/>
  <c r="EG69" i="10"/>
  <c r="EH69" i="10"/>
  <c r="HF69" i="10" s="1"/>
  <c r="EI69" i="10"/>
  <c r="HG69" i="10" s="1"/>
  <c r="EJ69" i="10"/>
  <c r="HH69" i="10" s="1"/>
  <c r="EK69" i="10"/>
  <c r="HI69" i="10" s="1"/>
  <c r="EL69" i="10"/>
  <c r="EM69" i="10"/>
  <c r="HK69" i="10" s="1"/>
  <c r="EN69" i="10"/>
  <c r="EO69" i="10"/>
  <c r="HM69" i="10" s="1"/>
  <c r="EP69" i="10"/>
  <c r="HN69" i="10" s="1"/>
  <c r="EQ69" i="10"/>
  <c r="HO69" i="10" s="1"/>
  <c r="ER69" i="10"/>
  <c r="HP69" i="10" s="1"/>
  <c r="ES69" i="10"/>
  <c r="HQ69" i="10" s="1"/>
  <c r="ET69" i="10"/>
  <c r="HR69" i="10" s="1"/>
  <c r="EU69" i="10"/>
  <c r="HS69" i="10" s="1"/>
  <c r="EV69" i="10"/>
  <c r="HT69" i="10" s="1"/>
  <c r="EW69" i="10"/>
  <c r="HU69" i="10" s="1"/>
  <c r="EX69" i="10"/>
  <c r="HV69" i="10" s="1"/>
  <c r="EY69" i="10"/>
  <c r="HW69" i="10" s="1"/>
  <c r="EZ69" i="10"/>
  <c r="HX69" i="10" s="1"/>
  <c r="FA69" i="10"/>
  <c r="HY69" i="10" s="1"/>
  <c r="FB69" i="10"/>
  <c r="HZ69" i="10" s="1"/>
  <c r="FC69" i="10"/>
  <c r="IA69" i="10" s="1"/>
  <c r="FD69" i="10"/>
  <c r="IB69" i="10" s="1"/>
  <c r="FE69" i="10"/>
  <c r="IC69" i="10" s="1"/>
  <c r="CH70" i="10"/>
  <c r="FF70" i="10" s="1"/>
  <c r="CI70" i="10"/>
  <c r="FG70" i="10" s="1"/>
  <c r="CJ70" i="10"/>
  <c r="CK70" i="10"/>
  <c r="FI70" i="10" s="1"/>
  <c r="CL70" i="10"/>
  <c r="FJ70" i="10" s="1"/>
  <c r="CM70" i="10"/>
  <c r="FK70" i="10" s="1"/>
  <c r="CN70" i="10"/>
  <c r="FL70" i="10" s="1"/>
  <c r="CO70" i="10"/>
  <c r="FM70" i="10" s="1"/>
  <c r="CP70" i="10"/>
  <c r="FN70" i="10" s="1"/>
  <c r="CQ70" i="10"/>
  <c r="CR70" i="10"/>
  <c r="FP70" i="10" s="1"/>
  <c r="CS70" i="10"/>
  <c r="FQ70" i="10" s="1"/>
  <c r="CT70" i="10"/>
  <c r="FR70" i="10" s="1"/>
  <c r="CU70" i="10"/>
  <c r="FS70" i="10" s="1"/>
  <c r="CV70" i="10"/>
  <c r="FT70" i="10" s="1"/>
  <c r="CW70" i="10"/>
  <c r="FU70" i="10" s="1"/>
  <c r="CX70" i="10"/>
  <c r="FV70" i="10" s="1"/>
  <c r="CY70" i="10"/>
  <c r="FW70" i="10" s="1"/>
  <c r="CZ70" i="10"/>
  <c r="FX70" i="10" s="1"/>
  <c r="DA70" i="10"/>
  <c r="FY70" i="10" s="1"/>
  <c r="DB70" i="10"/>
  <c r="FZ70" i="10" s="1"/>
  <c r="DC70" i="10"/>
  <c r="GA70" i="10" s="1"/>
  <c r="DD70" i="10"/>
  <c r="GB70" i="10" s="1"/>
  <c r="DE70" i="10"/>
  <c r="DF70" i="10"/>
  <c r="GD70" i="10" s="1"/>
  <c r="DG70" i="10"/>
  <c r="GE70" i="10" s="1"/>
  <c r="DH70" i="10"/>
  <c r="GF70" i="10" s="1"/>
  <c r="DI70" i="10"/>
  <c r="GG70" i="10" s="1"/>
  <c r="DJ70" i="10"/>
  <c r="DK70" i="10"/>
  <c r="GI70" i="10" s="1"/>
  <c r="DL70" i="10"/>
  <c r="GJ70" i="10" s="1"/>
  <c r="DM70" i="10"/>
  <c r="GK70" i="10" s="1"/>
  <c r="DN70" i="10"/>
  <c r="GL70" i="10" s="1"/>
  <c r="DO70" i="10"/>
  <c r="GM70" i="10" s="1"/>
  <c r="DP70" i="10"/>
  <c r="GN70" i="10" s="1"/>
  <c r="DQ70" i="10"/>
  <c r="GO70" i="10" s="1"/>
  <c r="DR70" i="10"/>
  <c r="GP70" i="10" s="1"/>
  <c r="DS70" i="10"/>
  <c r="GQ70" i="10" s="1"/>
  <c r="DT70" i="10"/>
  <c r="GR70" i="10" s="1"/>
  <c r="DU70" i="10"/>
  <c r="GS70" i="10" s="1"/>
  <c r="DV70" i="10"/>
  <c r="GT70" i="10" s="1"/>
  <c r="DW70" i="10"/>
  <c r="GU70" i="10" s="1"/>
  <c r="DX70" i="10"/>
  <c r="GV70" i="10" s="1"/>
  <c r="DY70" i="10"/>
  <c r="GW70" i="10" s="1"/>
  <c r="DZ70" i="10"/>
  <c r="GX70" i="10" s="1"/>
  <c r="EA70" i="10"/>
  <c r="GY70" i="10" s="1"/>
  <c r="EB70" i="10"/>
  <c r="EC70" i="10"/>
  <c r="HA70" i="10" s="1"/>
  <c r="ED70" i="10"/>
  <c r="HB70" i="10" s="1"/>
  <c r="EE70" i="10"/>
  <c r="HC70" i="10" s="1"/>
  <c r="EF70" i="10"/>
  <c r="EG70" i="10"/>
  <c r="EH70" i="10"/>
  <c r="HF70" i="10" s="1"/>
  <c r="EI70" i="10"/>
  <c r="HG70" i="10" s="1"/>
  <c r="EJ70" i="10"/>
  <c r="HH70" i="10" s="1"/>
  <c r="EK70" i="10"/>
  <c r="HI70" i="10" s="1"/>
  <c r="EL70" i="10"/>
  <c r="EM70" i="10"/>
  <c r="HK70" i="10" s="1"/>
  <c r="EN70" i="10"/>
  <c r="EO70" i="10"/>
  <c r="HM70" i="10" s="1"/>
  <c r="EP70" i="10"/>
  <c r="HN70" i="10" s="1"/>
  <c r="EQ70" i="10"/>
  <c r="HO70" i="10" s="1"/>
  <c r="ER70" i="10"/>
  <c r="HP70" i="10" s="1"/>
  <c r="ES70" i="10"/>
  <c r="HQ70" i="10" s="1"/>
  <c r="ET70" i="10"/>
  <c r="HR70" i="10" s="1"/>
  <c r="EU70" i="10"/>
  <c r="HS70" i="10" s="1"/>
  <c r="EV70" i="10"/>
  <c r="HT70" i="10" s="1"/>
  <c r="EW70" i="10"/>
  <c r="HU70" i="10" s="1"/>
  <c r="EX70" i="10"/>
  <c r="HV70" i="10" s="1"/>
  <c r="EY70" i="10"/>
  <c r="HW70" i="10" s="1"/>
  <c r="EZ70" i="10"/>
  <c r="HX70" i="10" s="1"/>
  <c r="FA70" i="10"/>
  <c r="HY70" i="10" s="1"/>
  <c r="FB70" i="10"/>
  <c r="HZ70" i="10" s="1"/>
  <c r="FC70" i="10"/>
  <c r="IA70" i="10" s="1"/>
  <c r="FD70" i="10"/>
  <c r="IB70" i="10" s="1"/>
  <c r="FE70" i="10"/>
  <c r="IC70" i="10" s="1"/>
  <c r="CH71" i="10"/>
  <c r="FF71" i="10" s="1"/>
  <c r="CI71" i="10"/>
  <c r="FG71" i="10" s="1"/>
  <c r="CJ71" i="10"/>
  <c r="CK71" i="10"/>
  <c r="FI71" i="10" s="1"/>
  <c r="CL71" i="10"/>
  <c r="FJ71" i="10" s="1"/>
  <c r="CM71" i="10"/>
  <c r="FK71" i="10" s="1"/>
  <c r="CN71" i="10"/>
  <c r="FL71" i="10" s="1"/>
  <c r="CO71" i="10"/>
  <c r="FM71" i="10" s="1"/>
  <c r="CP71" i="10"/>
  <c r="FN71" i="10" s="1"/>
  <c r="CQ71" i="10"/>
  <c r="CR71" i="10"/>
  <c r="FP71" i="10" s="1"/>
  <c r="CS71" i="10"/>
  <c r="FQ71" i="10" s="1"/>
  <c r="CT71" i="10"/>
  <c r="FR71" i="10" s="1"/>
  <c r="CU71" i="10"/>
  <c r="FS71" i="10" s="1"/>
  <c r="CV71" i="10"/>
  <c r="FT71" i="10" s="1"/>
  <c r="CW71" i="10"/>
  <c r="FU71" i="10" s="1"/>
  <c r="CX71" i="10"/>
  <c r="FV71" i="10" s="1"/>
  <c r="CY71" i="10"/>
  <c r="FW71" i="10" s="1"/>
  <c r="CZ71" i="10"/>
  <c r="FX71" i="10" s="1"/>
  <c r="DA71" i="10"/>
  <c r="FY71" i="10" s="1"/>
  <c r="DB71" i="10"/>
  <c r="FZ71" i="10" s="1"/>
  <c r="DC71" i="10"/>
  <c r="GA71" i="10" s="1"/>
  <c r="DD71" i="10"/>
  <c r="GB71" i="10" s="1"/>
  <c r="DE71" i="10"/>
  <c r="DF71" i="10"/>
  <c r="GD71" i="10" s="1"/>
  <c r="DG71" i="10"/>
  <c r="GE71" i="10" s="1"/>
  <c r="DH71" i="10"/>
  <c r="GF71" i="10" s="1"/>
  <c r="DI71" i="10"/>
  <c r="GG71" i="10" s="1"/>
  <c r="DJ71" i="10"/>
  <c r="DK71" i="10"/>
  <c r="GI71" i="10" s="1"/>
  <c r="DL71" i="10"/>
  <c r="GJ71" i="10" s="1"/>
  <c r="DM71" i="10"/>
  <c r="GK71" i="10" s="1"/>
  <c r="DN71" i="10"/>
  <c r="GL71" i="10" s="1"/>
  <c r="DO71" i="10"/>
  <c r="GM71" i="10" s="1"/>
  <c r="DP71" i="10"/>
  <c r="GN71" i="10" s="1"/>
  <c r="DQ71" i="10"/>
  <c r="GO71" i="10" s="1"/>
  <c r="DR71" i="10"/>
  <c r="GP71" i="10" s="1"/>
  <c r="DS71" i="10"/>
  <c r="GQ71" i="10" s="1"/>
  <c r="DT71" i="10"/>
  <c r="GR71" i="10" s="1"/>
  <c r="DU71" i="10"/>
  <c r="GS71" i="10" s="1"/>
  <c r="DV71" i="10"/>
  <c r="GT71" i="10" s="1"/>
  <c r="DW71" i="10"/>
  <c r="GU71" i="10" s="1"/>
  <c r="DX71" i="10"/>
  <c r="GV71" i="10" s="1"/>
  <c r="DY71" i="10"/>
  <c r="GW71" i="10" s="1"/>
  <c r="DZ71" i="10"/>
  <c r="GX71" i="10" s="1"/>
  <c r="EA71" i="10"/>
  <c r="GY71" i="10" s="1"/>
  <c r="EB71" i="10"/>
  <c r="EC71" i="10"/>
  <c r="HA71" i="10" s="1"/>
  <c r="ED71" i="10"/>
  <c r="HB71" i="10" s="1"/>
  <c r="EE71" i="10"/>
  <c r="HC71" i="10" s="1"/>
  <c r="EF71" i="10"/>
  <c r="EG71" i="10"/>
  <c r="EH71" i="10"/>
  <c r="HF71" i="10" s="1"/>
  <c r="EI71" i="10"/>
  <c r="HG71" i="10" s="1"/>
  <c r="EJ71" i="10"/>
  <c r="HH71" i="10" s="1"/>
  <c r="EK71" i="10"/>
  <c r="HI71" i="10" s="1"/>
  <c r="EL71" i="10"/>
  <c r="EM71" i="10"/>
  <c r="HK71" i="10" s="1"/>
  <c r="EN71" i="10"/>
  <c r="EO71" i="10"/>
  <c r="HM71" i="10" s="1"/>
  <c r="EP71" i="10"/>
  <c r="HN71" i="10" s="1"/>
  <c r="EQ71" i="10"/>
  <c r="HO71" i="10" s="1"/>
  <c r="ER71" i="10"/>
  <c r="HP71" i="10" s="1"/>
  <c r="ES71" i="10"/>
  <c r="HQ71" i="10" s="1"/>
  <c r="ET71" i="10"/>
  <c r="HR71" i="10" s="1"/>
  <c r="EU71" i="10"/>
  <c r="HS71" i="10" s="1"/>
  <c r="EV71" i="10"/>
  <c r="HT71" i="10" s="1"/>
  <c r="EW71" i="10"/>
  <c r="HU71" i="10" s="1"/>
  <c r="EX71" i="10"/>
  <c r="HV71" i="10" s="1"/>
  <c r="EY71" i="10"/>
  <c r="HW71" i="10" s="1"/>
  <c r="EZ71" i="10"/>
  <c r="HX71" i="10" s="1"/>
  <c r="FA71" i="10"/>
  <c r="HY71" i="10" s="1"/>
  <c r="FB71" i="10"/>
  <c r="HZ71" i="10" s="1"/>
  <c r="FC71" i="10"/>
  <c r="IA71" i="10" s="1"/>
  <c r="FD71" i="10"/>
  <c r="IB71" i="10" s="1"/>
  <c r="FE71" i="10"/>
  <c r="IC71" i="10" s="1"/>
  <c r="CH72" i="10"/>
  <c r="FF72" i="10" s="1"/>
  <c r="CI72" i="10"/>
  <c r="FG72" i="10" s="1"/>
  <c r="CJ72" i="10"/>
  <c r="CK72" i="10"/>
  <c r="FI72" i="10" s="1"/>
  <c r="CL72" i="10"/>
  <c r="FJ72" i="10" s="1"/>
  <c r="CM72" i="10"/>
  <c r="FK72" i="10" s="1"/>
  <c r="CN72" i="10"/>
  <c r="FL72" i="10" s="1"/>
  <c r="CO72" i="10"/>
  <c r="FM72" i="10" s="1"/>
  <c r="CP72" i="10"/>
  <c r="FN72" i="10" s="1"/>
  <c r="CQ72" i="10"/>
  <c r="CR72" i="10"/>
  <c r="FP72" i="10" s="1"/>
  <c r="CS72" i="10"/>
  <c r="FQ72" i="10" s="1"/>
  <c r="CT72" i="10"/>
  <c r="FR72" i="10" s="1"/>
  <c r="CU72" i="10"/>
  <c r="FS72" i="10" s="1"/>
  <c r="CV72" i="10"/>
  <c r="FT72" i="10" s="1"/>
  <c r="CW72" i="10"/>
  <c r="FU72" i="10" s="1"/>
  <c r="CX72" i="10"/>
  <c r="FV72" i="10" s="1"/>
  <c r="CY72" i="10"/>
  <c r="FW72" i="10" s="1"/>
  <c r="CZ72" i="10"/>
  <c r="FX72" i="10" s="1"/>
  <c r="DA72" i="10"/>
  <c r="FY72" i="10" s="1"/>
  <c r="DB72" i="10"/>
  <c r="FZ72" i="10" s="1"/>
  <c r="DC72" i="10"/>
  <c r="GA72" i="10" s="1"/>
  <c r="DD72" i="10"/>
  <c r="GB72" i="10" s="1"/>
  <c r="DE72" i="10"/>
  <c r="DF72" i="10"/>
  <c r="GD72" i="10" s="1"/>
  <c r="DG72" i="10"/>
  <c r="GE72" i="10" s="1"/>
  <c r="DH72" i="10"/>
  <c r="GF72" i="10" s="1"/>
  <c r="DI72" i="10"/>
  <c r="GG72" i="10" s="1"/>
  <c r="DJ72" i="10"/>
  <c r="DK72" i="10"/>
  <c r="GI72" i="10" s="1"/>
  <c r="DL72" i="10"/>
  <c r="GJ72" i="10" s="1"/>
  <c r="DM72" i="10"/>
  <c r="GK72" i="10" s="1"/>
  <c r="DN72" i="10"/>
  <c r="GL72" i="10" s="1"/>
  <c r="DO72" i="10"/>
  <c r="GM72" i="10" s="1"/>
  <c r="DP72" i="10"/>
  <c r="GN72" i="10" s="1"/>
  <c r="DQ72" i="10"/>
  <c r="GO72" i="10" s="1"/>
  <c r="DR72" i="10"/>
  <c r="GP72" i="10" s="1"/>
  <c r="DS72" i="10"/>
  <c r="GQ72" i="10" s="1"/>
  <c r="DT72" i="10"/>
  <c r="GR72" i="10" s="1"/>
  <c r="DU72" i="10"/>
  <c r="GS72" i="10" s="1"/>
  <c r="DV72" i="10"/>
  <c r="GT72" i="10" s="1"/>
  <c r="DW72" i="10"/>
  <c r="GU72" i="10" s="1"/>
  <c r="DX72" i="10"/>
  <c r="GV72" i="10" s="1"/>
  <c r="DY72" i="10"/>
  <c r="GW72" i="10" s="1"/>
  <c r="DZ72" i="10"/>
  <c r="GX72" i="10" s="1"/>
  <c r="EA72" i="10"/>
  <c r="GY72" i="10" s="1"/>
  <c r="EB72" i="10"/>
  <c r="EC72" i="10"/>
  <c r="HA72" i="10" s="1"/>
  <c r="ED72" i="10"/>
  <c r="HB72" i="10" s="1"/>
  <c r="EE72" i="10"/>
  <c r="HC72" i="10" s="1"/>
  <c r="EF72" i="10"/>
  <c r="EG72" i="10"/>
  <c r="EH72" i="10"/>
  <c r="HF72" i="10" s="1"/>
  <c r="EI72" i="10"/>
  <c r="HG72" i="10" s="1"/>
  <c r="EJ72" i="10"/>
  <c r="HH72" i="10" s="1"/>
  <c r="EK72" i="10"/>
  <c r="HI72" i="10" s="1"/>
  <c r="EL72" i="10"/>
  <c r="EM72" i="10"/>
  <c r="HK72" i="10" s="1"/>
  <c r="EN72" i="10"/>
  <c r="EO72" i="10"/>
  <c r="HM72" i="10" s="1"/>
  <c r="EP72" i="10"/>
  <c r="HN72" i="10" s="1"/>
  <c r="EQ72" i="10"/>
  <c r="HO72" i="10" s="1"/>
  <c r="ER72" i="10"/>
  <c r="HP72" i="10" s="1"/>
  <c r="ES72" i="10"/>
  <c r="HQ72" i="10" s="1"/>
  <c r="ET72" i="10"/>
  <c r="HR72" i="10" s="1"/>
  <c r="EU72" i="10"/>
  <c r="HS72" i="10" s="1"/>
  <c r="EV72" i="10"/>
  <c r="HT72" i="10" s="1"/>
  <c r="EW72" i="10"/>
  <c r="HU72" i="10" s="1"/>
  <c r="EX72" i="10"/>
  <c r="HV72" i="10" s="1"/>
  <c r="EY72" i="10"/>
  <c r="HW72" i="10" s="1"/>
  <c r="EZ72" i="10"/>
  <c r="HX72" i="10" s="1"/>
  <c r="FA72" i="10"/>
  <c r="HY72" i="10" s="1"/>
  <c r="FB72" i="10"/>
  <c r="HZ72" i="10" s="1"/>
  <c r="FC72" i="10"/>
  <c r="IA72" i="10" s="1"/>
  <c r="FD72" i="10"/>
  <c r="IB72" i="10" s="1"/>
  <c r="FE72" i="10"/>
  <c r="IC72" i="10" s="1"/>
  <c r="CH73" i="10"/>
  <c r="FF73" i="10" s="1"/>
  <c r="CI73" i="10"/>
  <c r="FG73" i="10" s="1"/>
  <c r="CJ73" i="10"/>
  <c r="CK73" i="10"/>
  <c r="FI73" i="10" s="1"/>
  <c r="CL73" i="10"/>
  <c r="FJ73" i="10" s="1"/>
  <c r="CM73" i="10"/>
  <c r="FK73" i="10" s="1"/>
  <c r="CN73" i="10"/>
  <c r="FL73" i="10" s="1"/>
  <c r="CO73" i="10"/>
  <c r="FM73" i="10" s="1"/>
  <c r="CP73" i="10"/>
  <c r="FN73" i="10" s="1"/>
  <c r="CQ73" i="10"/>
  <c r="CR73" i="10"/>
  <c r="FP73" i="10" s="1"/>
  <c r="CS73" i="10"/>
  <c r="FQ73" i="10" s="1"/>
  <c r="CT73" i="10"/>
  <c r="FR73" i="10" s="1"/>
  <c r="CU73" i="10"/>
  <c r="FS73" i="10" s="1"/>
  <c r="CV73" i="10"/>
  <c r="FT73" i="10" s="1"/>
  <c r="CW73" i="10"/>
  <c r="FU73" i="10" s="1"/>
  <c r="CX73" i="10"/>
  <c r="FV73" i="10" s="1"/>
  <c r="CY73" i="10"/>
  <c r="FW73" i="10" s="1"/>
  <c r="CZ73" i="10"/>
  <c r="FX73" i="10" s="1"/>
  <c r="DA73" i="10"/>
  <c r="FY73" i="10" s="1"/>
  <c r="DB73" i="10"/>
  <c r="FZ73" i="10" s="1"/>
  <c r="DC73" i="10"/>
  <c r="GA73" i="10" s="1"/>
  <c r="DD73" i="10"/>
  <c r="GB73" i="10" s="1"/>
  <c r="DE73" i="10"/>
  <c r="DF73" i="10"/>
  <c r="GD73" i="10" s="1"/>
  <c r="DG73" i="10"/>
  <c r="GE73" i="10" s="1"/>
  <c r="DH73" i="10"/>
  <c r="GF73" i="10" s="1"/>
  <c r="DI73" i="10"/>
  <c r="GG73" i="10" s="1"/>
  <c r="DJ73" i="10"/>
  <c r="DK73" i="10"/>
  <c r="GI73" i="10" s="1"/>
  <c r="DL73" i="10"/>
  <c r="GJ73" i="10" s="1"/>
  <c r="DM73" i="10"/>
  <c r="GK73" i="10" s="1"/>
  <c r="DN73" i="10"/>
  <c r="GL73" i="10" s="1"/>
  <c r="DO73" i="10"/>
  <c r="GM73" i="10" s="1"/>
  <c r="DP73" i="10"/>
  <c r="GN73" i="10" s="1"/>
  <c r="DQ73" i="10"/>
  <c r="GO73" i="10" s="1"/>
  <c r="DR73" i="10"/>
  <c r="GP73" i="10" s="1"/>
  <c r="DS73" i="10"/>
  <c r="GQ73" i="10" s="1"/>
  <c r="DT73" i="10"/>
  <c r="GR73" i="10" s="1"/>
  <c r="DU73" i="10"/>
  <c r="GS73" i="10" s="1"/>
  <c r="DV73" i="10"/>
  <c r="GT73" i="10" s="1"/>
  <c r="DW73" i="10"/>
  <c r="GU73" i="10" s="1"/>
  <c r="DX73" i="10"/>
  <c r="GV73" i="10" s="1"/>
  <c r="DY73" i="10"/>
  <c r="GW73" i="10" s="1"/>
  <c r="DZ73" i="10"/>
  <c r="GX73" i="10" s="1"/>
  <c r="EA73" i="10"/>
  <c r="GY73" i="10" s="1"/>
  <c r="EB73" i="10"/>
  <c r="EC73" i="10"/>
  <c r="HA73" i="10" s="1"/>
  <c r="ED73" i="10"/>
  <c r="HB73" i="10" s="1"/>
  <c r="EE73" i="10"/>
  <c r="HC73" i="10" s="1"/>
  <c r="EF73" i="10"/>
  <c r="EG73" i="10"/>
  <c r="EH73" i="10"/>
  <c r="HF73" i="10" s="1"/>
  <c r="EI73" i="10"/>
  <c r="HG73" i="10" s="1"/>
  <c r="EJ73" i="10"/>
  <c r="HH73" i="10" s="1"/>
  <c r="EK73" i="10"/>
  <c r="HI73" i="10" s="1"/>
  <c r="EL73" i="10"/>
  <c r="EM73" i="10"/>
  <c r="HK73" i="10" s="1"/>
  <c r="EN73" i="10"/>
  <c r="EO73" i="10"/>
  <c r="HM73" i="10" s="1"/>
  <c r="EP73" i="10"/>
  <c r="HN73" i="10" s="1"/>
  <c r="EQ73" i="10"/>
  <c r="HO73" i="10" s="1"/>
  <c r="ER73" i="10"/>
  <c r="HP73" i="10" s="1"/>
  <c r="ES73" i="10"/>
  <c r="HQ73" i="10" s="1"/>
  <c r="ET73" i="10"/>
  <c r="HR73" i="10" s="1"/>
  <c r="EU73" i="10"/>
  <c r="HS73" i="10" s="1"/>
  <c r="EV73" i="10"/>
  <c r="HT73" i="10" s="1"/>
  <c r="EW73" i="10"/>
  <c r="HU73" i="10" s="1"/>
  <c r="EX73" i="10"/>
  <c r="HV73" i="10" s="1"/>
  <c r="EY73" i="10"/>
  <c r="HW73" i="10" s="1"/>
  <c r="EZ73" i="10"/>
  <c r="HX73" i="10" s="1"/>
  <c r="FA73" i="10"/>
  <c r="HY73" i="10" s="1"/>
  <c r="FB73" i="10"/>
  <c r="HZ73" i="10" s="1"/>
  <c r="FC73" i="10"/>
  <c r="IA73" i="10" s="1"/>
  <c r="FD73" i="10"/>
  <c r="IB73" i="10" s="1"/>
  <c r="FE73" i="10"/>
  <c r="IC73" i="10" s="1"/>
  <c r="CH74" i="10"/>
  <c r="FF74" i="10" s="1"/>
  <c r="CI74" i="10"/>
  <c r="FG74" i="10" s="1"/>
  <c r="CJ74" i="10"/>
  <c r="CK74" i="10"/>
  <c r="FI74" i="10" s="1"/>
  <c r="CL74" i="10"/>
  <c r="FJ74" i="10" s="1"/>
  <c r="CM74" i="10"/>
  <c r="FK74" i="10" s="1"/>
  <c r="CN74" i="10"/>
  <c r="FL74" i="10" s="1"/>
  <c r="CO74" i="10"/>
  <c r="FM74" i="10" s="1"/>
  <c r="CP74" i="10"/>
  <c r="FN74" i="10" s="1"/>
  <c r="CQ74" i="10"/>
  <c r="CR74" i="10"/>
  <c r="FP74" i="10" s="1"/>
  <c r="CS74" i="10"/>
  <c r="FQ74" i="10" s="1"/>
  <c r="CT74" i="10"/>
  <c r="FR74" i="10" s="1"/>
  <c r="CU74" i="10"/>
  <c r="FS74" i="10" s="1"/>
  <c r="CV74" i="10"/>
  <c r="FT74" i="10" s="1"/>
  <c r="CW74" i="10"/>
  <c r="FU74" i="10" s="1"/>
  <c r="CX74" i="10"/>
  <c r="FV74" i="10" s="1"/>
  <c r="CY74" i="10"/>
  <c r="FW74" i="10" s="1"/>
  <c r="CZ74" i="10"/>
  <c r="FX74" i="10" s="1"/>
  <c r="DA74" i="10"/>
  <c r="FY74" i="10" s="1"/>
  <c r="DB74" i="10"/>
  <c r="FZ74" i="10" s="1"/>
  <c r="DC74" i="10"/>
  <c r="GA74" i="10" s="1"/>
  <c r="DD74" i="10"/>
  <c r="GB74" i="10" s="1"/>
  <c r="DE74" i="10"/>
  <c r="DF74" i="10"/>
  <c r="GD74" i="10" s="1"/>
  <c r="DG74" i="10"/>
  <c r="GE74" i="10" s="1"/>
  <c r="DH74" i="10"/>
  <c r="GF74" i="10" s="1"/>
  <c r="DI74" i="10"/>
  <c r="GG74" i="10" s="1"/>
  <c r="DJ74" i="10"/>
  <c r="DK74" i="10"/>
  <c r="GI74" i="10" s="1"/>
  <c r="DL74" i="10"/>
  <c r="GJ74" i="10" s="1"/>
  <c r="DM74" i="10"/>
  <c r="GK74" i="10" s="1"/>
  <c r="DN74" i="10"/>
  <c r="GL74" i="10" s="1"/>
  <c r="DO74" i="10"/>
  <c r="GM74" i="10" s="1"/>
  <c r="DP74" i="10"/>
  <c r="GN74" i="10" s="1"/>
  <c r="DQ74" i="10"/>
  <c r="GO74" i="10" s="1"/>
  <c r="DR74" i="10"/>
  <c r="GP74" i="10" s="1"/>
  <c r="DS74" i="10"/>
  <c r="GQ74" i="10" s="1"/>
  <c r="DT74" i="10"/>
  <c r="GR74" i="10" s="1"/>
  <c r="DU74" i="10"/>
  <c r="GS74" i="10" s="1"/>
  <c r="DV74" i="10"/>
  <c r="GT74" i="10" s="1"/>
  <c r="DW74" i="10"/>
  <c r="GU74" i="10" s="1"/>
  <c r="DX74" i="10"/>
  <c r="GV74" i="10" s="1"/>
  <c r="DY74" i="10"/>
  <c r="GW74" i="10" s="1"/>
  <c r="DZ74" i="10"/>
  <c r="GX74" i="10" s="1"/>
  <c r="EA74" i="10"/>
  <c r="GY74" i="10" s="1"/>
  <c r="EB74" i="10"/>
  <c r="EC74" i="10"/>
  <c r="HA74" i="10" s="1"/>
  <c r="ED74" i="10"/>
  <c r="HB74" i="10" s="1"/>
  <c r="EE74" i="10"/>
  <c r="HC74" i="10" s="1"/>
  <c r="EF74" i="10"/>
  <c r="EG74" i="10"/>
  <c r="EH74" i="10"/>
  <c r="HF74" i="10" s="1"/>
  <c r="EI74" i="10"/>
  <c r="HG74" i="10" s="1"/>
  <c r="EJ74" i="10"/>
  <c r="HH74" i="10" s="1"/>
  <c r="EK74" i="10"/>
  <c r="HI74" i="10" s="1"/>
  <c r="EL74" i="10"/>
  <c r="EM74" i="10"/>
  <c r="HK74" i="10" s="1"/>
  <c r="EN74" i="10"/>
  <c r="EO74" i="10"/>
  <c r="HM74" i="10" s="1"/>
  <c r="EP74" i="10"/>
  <c r="HN74" i="10" s="1"/>
  <c r="EQ74" i="10"/>
  <c r="HO74" i="10" s="1"/>
  <c r="ER74" i="10"/>
  <c r="HP74" i="10" s="1"/>
  <c r="ES74" i="10"/>
  <c r="HQ74" i="10" s="1"/>
  <c r="ET74" i="10"/>
  <c r="HR74" i="10" s="1"/>
  <c r="EU74" i="10"/>
  <c r="HS74" i="10" s="1"/>
  <c r="EV74" i="10"/>
  <c r="HT74" i="10" s="1"/>
  <c r="EW74" i="10"/>
  <c r="HU74" i="10" s="1"/>
  <c r="EX74" i="10"/>
  <c r="HV74" i="10" s="1"/>
  <c r="EY74" i="10"/>
  <c r="HW74" i="10" s="1"/>
  <c r="EZ74" i="10"/>
  <c r="HX74" i="10" s="1"/>
  <c r="FA74" i="10"/>
  <c r="HY74" i="10" s="1"/>
  <c r="FB74" i="10"/>
  <c r="HZ74" i="10" s="1"/>
  <c r="FC74" i="10"/>
  <c r="IA74" i="10" s="1"/>
  <c r="FD74" i="10"/>
  <c r="IB74" i="10" s="1"/>
  <c r="FE74" i="10"/>
  <c r="IC74" i="10" s="1"/>
  <c r="CH75" i="10"/>
  <c r="FF75" i="10" s="1"/>
  <c r="CI75" i="10"/>
  <c r="FG75" i="10" s="1"/>
  <c r="CJ75" i="10"/>
  <c r="CK75" i="10"/>
  <c r="FI75" i="10" s="1"/>
  <c r="CL75" i="10"/>
  <c r="FJ75" i="10" s="1"/>
  <c r="CM75" i="10"/>
  <c r="FK75" i="10" s="1"/>
  <c r="CN75" i="10"/>
  <c r="FL75" i="10" s="1"/>
  <c r="CO75" i="10"/>
  <c r="FM75" i="10" s="1"/>
  <c r="CP75" i="10"/>
  <c r="FN75" i="10" s="1"/>
  <c r="CQ75" i="10"/>
  <c r="CR75" i="10"/>
  <c r="FP75" i="10" s="1"/>
  <c r="CS75" i="10"/>
  <c r="FQ75" i="10" s="1"/>
  <c r="CT75" i="10"/>
  <c r="FR75" i="10" s="1"/>
  <c r="CU75" i="10"/>
  <c r="FS75" i="10" s="1"/>
  <c r="CV75" i="10"/>
  <c r="FT75" i="10" s="1"/>
  <c r="CW75" i="10"/>
  <c r="FU75" i="10" s="1"/>
  <c r="CX75" i="10"/>
  <c r="FV75" i="10" s="1"/>
  <c r="CY75" i="10"/>
  <c r="FW75" i="10" s="1"/>
  <c r="CZ75" i="10"/>
  <c r="FX75" i="10" s="1"/>
  <c r="DA75" i="10"/>
  <c r="FY75" i="10" s="1"/>
  <c r="DB75" i="10"/>
  <c r="FZ75" i="10" s="1"/>
  <c r="DC75" i="10"/>
  <c r="GA75" i="10" s="1"/>
  <c r="DD75" i="10"/>
  <c r="GB75" i="10" s="1"/>
  <c r="DE75" i="10"/>
  <c r="DF75" i="10"/>
  <c r="GD75" i="10" s="1"/>
  <c r="DG75" i="10"/>
  <c r="GE75" i="10" s="1"/>
  <c r="DH75" i="10"/>
  <c r="GF75" i="10" s="1"/>
  <c r="DI75" i="10"/>
  <c r="GG75" i="10" s="1"/>
  <c r="DJ75" i="10"/>
  <c r="DK75" i="10"/>
  <c r="GI75" i="10" s="1"/>
  <c r="DL75" i="10"/>
  <c r="GJ75" i="10" s="1"/>
  <c r="DM75" i="10"/>
  <c r="GK75" i="10" s="1"/>
  <c r="DN75" i="10"/>
  <c r="GL75" i="10" s="1"/>
  <c r="DO75" i="10"/>
  <c r="GM75" i="10" s="1"/>
  <c r="DP75" i="10"/>
  <c r="GN75" i="10" s="1"/>
  <c r="DQ75" i="10"/>
  <c r="GO75" i="10" s="1"/>
  <c r="DR75" i="10"/>
  <c r="GP75" i="10" s="1"/>
  <c r="DS75" i="10"/>
  <c r="GQ75" i="10" s="1"/>
  <c r="DT75" i="10"/>
  <c r="GR75" i="10" s="1"/>
  <c r="DU75" i="10"/>
  <c r="GS75" i="10" s="1"/>
  <c r="DV75" i="10"/>
  <c r="GT75" i="10" s="1"/>
  <c r="DW75" i="10"/>
  <c r="GU75" i="10" s="1"/>
  <c r="DX75" i="10"/>
  <c r="GV75" i="10" s="1"/>
  <c r="DY75" i="10"/>
  <c r="GW75" i="10" s="1"/>
  <c r="DZ75" i="10"/>
  <c r="GX75" i="10" s="1"/>
  <c r="EA75" i="10"/>
  <c r="GY75" i="10" s="1"/>
  <c r="EB75" i="10"/>
  <c r="EC75" i="10"/>
  <c r="HA75" i="10" s="1"/>
  <c r="ED75" i="10"/>
  <c r="HB75" i="10" s="1"/>
  <c r="EE75" i="10"/>
  <c r="HC75" i="10" s="1"/>
  <c r="EF75" i="10"/>
  <c r="EG75" i="10"/>
  <c r="EH75" i="10"/>
  <c r="HF75" i="10" s="1"/>
  <c r="EI75" i="10"/>
  <c r="HG75" i="10" s="1"/>
  <c r="EJ75" i="10"/>
  <c r="HH75" i="10" s="1"/>
  <c r="EK75" i="10"/>
  <c r="HI75" i="10" s="1"/>
  <c r="EL75" i="10"/>
  <c r="EM75" i="10"/>
  <c r="HK75" i="10" s="1"/>
  <c r="EN75" i="10"/>
  <c r="EO75" i="10"/>
  <c r="HM75" i="10" s="1"/>
  <c r="EP75" i="10"/>
  <c r="HN75" i="10" s="1"/>
  <c r="EQ75" i="10"/>
  <c r="HO75" i="10" s="1"/>
  <c r="ER75" i="10"/>
  <c r="HP75" i="10" s="1"/>
  <c r="ES75" i="10"/>
  <c r="HQ75" i="10" s="1"/>
  <c r="ET75" i="10"/>
  <c r="HR75" i="10" s="1"/>
  <c r="EU75" i="10"/>
  <c r="HS75" i="10" s="1"/>
  <c r="EV75" i="10"/>
  <c r="HT75" i="10" s="1"/>
  <c r="EW75" i="10"/>
  <c r="HU75" i="10" s="1"/>
  <c r="EX75" i="10"/>
  <c r="HV75" i="10" s="1"/>
  <c r="EY75" i="10"/>
  <c r="HW75" i="10" s="1"/>
  <c r="EZ75" i="10"/>
  <c r="HX75" i="10" s="1"/>
  <c r="FA75" i="10"/>
  <c r="HY75" i="10" s="1"/>
  <c r="FB75" i="10"/>
  <c r="HZ75" i="10" s="1"/>
  <c r="FC75" i="10"/>
  <c r="IA75" i="10" s="1"/>
  <c r="FD75" i="10"/>
  <c r="IB75" i="10" s="1"/>
  <c r="FE75" i="10"/>
  <c r="IC75" i="10" s="1"/>
  <c r="CH76" i="10"/>
  <c r="FF76" i="10" s="1"/>
  <c r="CI76" i="10"/>
  <c r="FG76" i="10" s="1"/>
  <c r="CJ76" i="10"/>
  <c r="CK76" i="10"/>
  <c r="FI76" i="10" s="1"/>
  <c r="CL76" i="10"/>
  <c r="FJ76" i="10" s="1"/>
  <c r="CM76" i="10"/>
  <c r="FK76" i="10" s="1"/>
  <c r="CN76" i="10"/>
  <c r="FL76" i="10" s="1"/>
  <c r="CO76" i="10"/>
  <c r="FM76" i="10" s="1"/>
  <c r="CP76" i="10"/>
  <c r="FN76" i="10" s="1"/>
  <c r="CQ76" i="10"/>
  <c r="CR76" i="10"/>
  <c r="FP76" i="10" s="1"/>
  <c r="CS76" i="10"/>
  <c r="FQ76" i="10" s="1"/>
  <c r="CT76" i="10"/>
  <c r="FR76" i="10" s="1"/>
  <c r="CU76" i="10"/>
  <c r="FS76" i="10" s="1"/>
  <c r="CV76" i="10"/>
  <c r="FT76" i="10" s="1"/>
  <c r="CW76" i="10"/>
  <c r="FU76" i="10" s="1"/>
  <c r="CX76" i="10"/>
  <c r="FV76" i="10" s="1"/>
  <c r="CY76" i="10"/>
  <c r="FW76" i="10" s="1"/>
  <c r="CZ76" i="10"/>
  <c r="FX76" i="10" s="1"/>
  <c r="DA76" i="10"/>
  <c r="FY76" i="10" s="1"/>
  <c r="DB76" i="10"/>
  <c r="FZ76" i="10" s="1"/>
  <c r="DC76" i="10"/>
  <c r="GA76" i="10" s="1"/>
  <c r="DD76" i="10"/>
  <c r="GB76" i="10" s="1"/>
  <c r="DE76" i="10"/>
  <c r="DF76" i="10"/>
  <c r="GD76" i="10" s="1"/>
  <c r="DG76" i="10"/>
  <c r="GE76" i="10" s="1"/>
  <c r="DH76" i="10"/>
  <c r="GF76" i="10" s="1"/>
  <c r="DI76" i="10"/>
  <c r="GG76" i="10" s="1"/>
  <c r="DJ76" i="10"/>
  <c r="DK76" i="10"/>
  <c r="GI76" i="10" s="1"/>
  <c r="DL76" i="10"/>
  <c r="GJ76" i="10" s="1"/>
  <c r="DM76" i="10"/>
  <c r="GK76" i="10" s="1"/>
  <c r="DN76" i="10"/>
  <c r="GL76" i="10" s="1"/>
  <c r="DO76" i="10"/>
  <c r="GM76" i="10" s="1"/>
  <c r="DP76" i="10"/>
  <c r="GN76" i="10" s="1"/>
  <c r="DQ76" i="10"/>
  <c r="GO76" i="10" s="1"/>
  <c r="DR76" i="10"/>
  <c r="GP76" i="10" s="1"/>
  <c r="DS76" i="10"/>
  <c r="GQ76" i="10" s="1"/>
  <c r="DT76" i="10"/>
  <c r="GR76" i="10" s="1"/>
  <c r="DU76" i="10"/>
  <c r="GS76" i="10" s="1"/>
  <c r="DV76" i="10"/>
  <c r="GT76" i="10" s="1"/>
  <c r="DW76" i="10"/>
  <c r="GU76" i="10" s="1"/>
  <c r="DX76" i="10"/>
  <c r="GV76" i="10" s="1"/>
  <c r="DY76" i="10"/>
  <c r="GW76" i="10" s="1"/>
  <c r="DZ76" i="10"/>
  <c r="GX76" i="10" s="1"/>
  <c r="EA76" i="10"/>
  <c r="GY76" i="10" s="1"/>
  <c r="EB76" i="10"/>
  <c r="EC76" i="10"/>
  <c r="HA76" i="10" s="1"/>
  <c r="ED76" i="10"/>
  <c r="HB76" i="10" s="1"/>
  <c r="EE76" i="10"/>
  <c r="HC76" i="10" s="1"/>
  <c r="EF76" i="10"/>
  <c r="EG76" i="10"/>
  <c r="EH76" i="10"/>
  <c r="HF76" i="10" s="1"/>
  <c r="EI76" i="10"/>
  <c r="HG76" i="10" s="1"/>
  <c r="EJ76" i="10"/>
  <c r="HH76" i="10" s="1"/>
  <c r="EK76" i="10"/>
  <c r="HI76" i="10" s="1"/>
  <c r="EL76" i="10"/>
  <c r="EM76" i="10"/>
  <c r="HK76" i="10" s="1"/>
  <c r="EN76" i="10"/>
  <c r="EO76" i="10"/>
  <c r="HM76" i="10" s="1"/>
  <c r="EP76" i="10"/>
  <c r="HN76" i="10" s="1"/>
  <c r="EQ76" i="10"/>
  <c r="HO76" i="10" s="1"/>
  <c r="ER76" i="10"/>
  <c r="HP76" i="10" s="1"/>
  <c r="ES76" i="10"/>
  <c r="HQ76" i="10" s="1"/>
  <c r="ET76" i="10"/>
  <c r="HR76" i="10" s="1"/>
  <c r="EU76" i="10"/>
  <c r="HS76" i="10" s="1"/>
  <c r="EV76" i="10"/>
  <c r="HT76" i="10" s="1"/>
  <c r="EW76" i="10"/>
  <c r="HU76" i="10" s="1"/>
  <c r="EX76" i="10"/>
  <c r="HV76" i="10" s="1"/>
  <c r="EY76" i="10"/>
  <c r="HW76" i="10" s="1"/>
  <c r="EZ76" i="10"/>
  <c r="HX76" i="10" s="1"/>
  <c r="FA76" i="10"/>
  <c r="HY76" i="10" s="1"/>
  <c r="FB76" i="10"/>
  <c r="HZ76" i="10" s="1"/>
  <c r="FC76" i="10"/>
  <c r="IA76" i="10" s="1"/>
  <c r="FD76" i="10"/>
  <c r="IB76" i="10" s="1"/>
  <c r="FE76" i="10"/>
  <c r="IC76" i="10" s="1"/>
  <c r="CH77" i="10"/>
  <c r="FF77" i="10" s="1"/>
  <c r="CI77" i="10"/>
  <c r="FG77" i="10" s="1"/>
  <c r="CJ77" i="10"/>
  <c r="CK77" i="10"/>
  <c r="FI77" i="10" s="1"/>
  <c r="CL77" i="10"/>
  <c r="FJ77" i="10" s="1"/>
  <c r="CM77" i="10"/>
  <c r="FK77" i="10" s="1"/>
  <c r="CN77" i="10"/>
  <c r="FL77" i="10" s="1"/>
  <c r="CO77" i="10"/>
  <c r="FM77" i="10" s="1"/>
  <c r="CP77" i="10"/>
  <c r="FN77" i="10" s="1"/>
  <c r="CQ77" i="10"/>
  <c r="CR77" i="10"/>
  <c r="FP77" i="10" s="1"/>
  <c r="CS77" i="10"/>
  <c r="FQ77" i="10" s="1"/>
  <c r="CT77" i="10"/>
  <c r="FR77" i="10" s="1"/>
  <c r="CU77" i="10"/>
  <c r="FS77" i="10" s="1"/>
  <c r="CV77" i="10"/>
  <c r="FT77" i="10" s="1"/>
  <c r="CW77" i="10"/>
  <c r="FU77" i="10" s="1"/>
  <c r="CX77" i="10"/>
  <c r="FV77" i="10" s="1"/>
  <c r="CY77" i="10"/>
  <c r="FW77" i="10" s="1"/>
  <c r="CZ77" i="10"/>
  <c r="FX77" i="10" s="1"/>
  <c r="DA77" i="10"/>
  <c r="FY77" i="10" s="1"/>
  <c r="DB77" i="10"/>
  <c r="FZ77" i="10" s="1"/>
  <c r="DC77" i="10"/>
  <c r="GA77" i="10" s="1"/>
  <c r="DD77" i="10"/>
  <c r="GB77" i="10" s="1"/>
  <c r="DE77" i="10"/>
  <c r="DF77" i="10"/>
  <c r="GD77" i="10" s="1"/>
  <c r="DG77" i="10"/>
  <c r="GE77" i="10" s="1"/>
  <c r="DH77" i="10"/>
  <c r="GF77" i="10" s="1"/>
  <c r="DI77" i="10"/>
  <c r="GG77" i="10" s="1"/>
  <c r="DJ77" i="10"/>
  <c r="DK77" i="10"/>
  <c r="GI77" i="10" s="1"/>
  <c r="DL77" i="10"/>
  <c r="GJ77" i="10" s="1"/>
  <c r="DM77" i="10"/>
  <c r="GK77" i="10" s="1"/>
  <c r="DN77" i="10"/>
  <c r="GL77" i="10" s="1"/>
  <c r="DO77" i="10"/>
  <c r="GM77" i="10" s="1"/>
  <c r="DP77" i="10"/>
  <c r="GN77" i="10" s="1"/>
  <c r="DQ77" i="10"/>
  <c r="GO77" i="10" s="1"/>
  <c r="DR77" i="10"/>
  <c r="GP77" i="10" s="1"/>
  <c r="DS77" i="10"/>
  <c r="GQ77" i="10" s="1"/>
  <c r="DT77" i="10"/>
  <c r="GR77" i="10" s="1"/>
  <c r="DU77" i="10"/>
  <c r="GS77" i="10" s="1"/>
  <c r="DV77" i="10"/>
  <c r="GT77" i="10" s="1"/>
  <c r="DW77" i="10"/>
  <c r="GU77" i="10" s="1"/>
  <c r="DX77" i="10"/>
  <c r="GV77" i="10" s="1"/>
  <c r="DY77" i="10"/>
  <c r="GW77" i="10" s="1"/>
  <c r="DZ77" i="10"/>
  <c r="GX77" i="10" s="1"/>
  <c r="EA77" i="10"/>
  <c r="GY77" i="10" s="1"/>
  <c r="EB77" i="10"/>
  <c r="EC77" i="10"/>
  <c r="HA77" i="10" s="1"/>
  <c r="ED77" i="10"/>
  <c r="HB77" i="10" s="1"/>
  <c r="EE77" i="10"/>
  <c r="HC77" i="10" s="1"/>
  <c r="EF77" i="10"/>
  <c r="EG77" i="10"/>
  <c r="EH77" i="10"/>
  <c r="HF77" i="10" s="1"/>
  <c r="EI77" i="10"/>
  <c r="HG77" i="10" s="1"/>
  <c r="EJ77" i="10"/>
  <c r="HH77" i="10" s="1"/>
  <c r="EK77" i="10"/>
  <c r="HI77" i="10" s="1"/>
  <c r="EL77" i="10"/>
  <c r="EM77" i="10"/>
  <c r="HK77" i="10" s="1"/>
  <c r="EN77" i="10"/>
  <c r="EO77" i="10"/>
  <c r="HM77" i="10" s="1"/>
  <c r="EP77" i="10"/>
  <c r="HN77" i="10" s="1"/>
  <c r="EQ77" i="10"/>
  <c r="HO77" i="10" s="1"/>
  <c r="ER77" i="10"/>
  <c r="HP77" i="10" s="1"/>
  <c r="ES77" i="10"/>
  <c r="HQ77" i="10" s="1"/>
  <c r="ET77" i="10"/>
  <c r="HR77" i="10" s="1"/>
  <c r="EU77" i="10"/>
  <c r="HS77" i="10" s="1"/>
  <c r="EV77" i="10"/>
  <c r="HT77" i="10" s="1"/>
  <c r="EW77" i="10"/>
  <c r="HU77" i="10" s="1"/>
  <c r="EX77" i="10"/>
  <c r="HV77" i="10" s="1"/>
  <c r="EY77" i="10"/>
  <c r="HW77" i="10" s="1"/>
  <c r="EZ77" i="10"/>
  <c r="HX77" i="10" s="1"/>
  <c r="FA77" i="10"/>
  <c r="HY77" i="10" s="1"/>
  <c r="FB77" i="10"/>
  <c r="HZ77" i="10" s="1"/>
  <c r="FC77" i="10"/>
  <c r="IA77" i="10" s="1"/>
  <c r="FD77" i="10"/>
  <c r="IB77" i="10" s="1"/>
  <c r="FE77" i="10"/>
  <c r="IC77" i="10" s="1"/>
  <c r="CH78" i="10"/>
  <c r="FF78" i="10" s="1"/>
  <c r="CI78" i="10"/>
  <c r="FG78" i="10" s="1"/>
  <c r="CJ78" i="10"/>
  <c r="CK78" i="10"/>
  <c r="FI78" i="10" s="1"/>
  <c r="CL78" i="10"/>
  <c r="FJ78" i="10" s="1"/>
  <c r="CM78" i="10"/>
  <c r="FK78" i="10" s="1"/>
  <c r="CN78" i="10"/>
  <c r="FL78" i="10" s="1"/>
  <c r="CO78" i="10"/>
  <c r="FM78" i="10" s="1"/>
  <c r="CP78" i="10"/>
  <c r="FN78" i="10" s="1"/>
  <c r="CQ78" i="10"/>
  <c r="CR78" i="10"/>
  <c r="FP78" i="10" s="1"/>
  <c r="CS78" i="10"/>
  <c r="FQ78" i="10" s="1"/>
  <c r="CT78" i="10"/>
  <c r="FR78" i="10" s="1"/>
  <c r="CU78" i="10"/>
  <c r="FS78" i="10" s="1"/>
  <c r="CV78" i="10"/>
  <c r="FT78" i="10" s="1"/>
  <c r="CW78" i="10"/>
  <c r="FU78" i="10" s="1"/>
  <c r="CX78" i="10"/>
  <c r="FV78" i="10" s="1"/>
  <c r="CY78" i="10"/>
  <c r="FW78" i="10" s="1"/>
  <c r="CZ78" i="10"/>
  <c r="FX78" i="10" s="1"/>
  <c r="DA78" i="10"/>
  <c r="FY78" i="10" s="1"/>
  <c r="DB78" i="10"/>
  <c r="FZ78" i="10" s="1"/>
  <c r="DC78" i="10"/>
  <c r="GA78" i="10" s="1"/>
  <c r="DD78" i="10"/>
  <c r="GB78" i="10" s="1"/>
  <c r="DE78" i="10"/>
  <c r="DF78" i="10"/>
  <c r="GD78" i="10" s="1"/>
  <c r="DG78" i="10"/>
  <c r="GE78" i="10" s="1"/>
  <c r="DH78" i="10"/>
  <c r="GF78" i="10" s="1"/>
  <c r="DI78" i="10"/>
  <c r="GG78" i="10" s="1"/>
  <c r="DJ78" i="10"/>
  <c r="DK78" i="10"/>
  <c r="GI78" i="10" s="1"/>
  <c r="DL78" i="10"/>
  <c r="GJ78" i="10" s="1"/>
  <c r="DM78" i="10"/>
  <c r="GK78" i="10" s="1"/>
  <c r="DN78" i="10"/>
  <c r="GL78" i="10" s="1"/>
  <c r="DO78" i="10"/>
  <c r="GM78" i="10" s="1"/>
  <c r="DP78" i="10"/>
  <c r="GN78" i="10" s="1"/>
  <c r="DQ78" i="10"/>
  <c r="GO78" i="10" s="1"/>
  <c r="DR78" i="10"/>
  <c r="GP78" i="10" s="1"/>
  <c r="DS78" i="10"/>
  <c r="GQ78" i="10" s="1"/>
  <c r="DT78" i="10"/>
  <c r="GR78" i="10" s="1"/>
  <c r="DU78" i="10"/>
  <c r="GS78" i="10" s="1"/>
  <c r="DV78" i="10"/>
  <c r="GT78" i="10" s="1"/>
  <c r="DW78" i="10"/>
  <c r="GU78" i="10" s="1"/>
  <c r="DX78" i="10"/>
  <c r="GV78" i="10" s="1"/>
  <c r="DY78" i="10"/>
  <c r="GW78" i="10" s="1"/>
  <c r="DZ78" i="10"/>
  <c r="GX78" i="10" s="1"/>
  <c r="EA78" i="10"/>
  <c r="GY78" i="10" s="1"/>
  <c r="EB78" i="10"/>
  <c r="EC78" i="10"/>
  <c r="HA78" i="10" s="1"/>
  <c r="ED78" i="10"/>
  <c r="HB78" i="10" s="1"/>
  <c r="EE78" i="10"/>
  <c r="HC78" i="10" s="1"/>
  <c r="EF78" i="10"/>
  <c r="EG78" i="10"/>
  <c r="EH78" i="10"/>
  <c r="HF78" i="10" s="1"/>
  <c r="EI78" i="10"/>
  <c r="HG78" i="10" s="1"/>
  <c r="EJ78" i="10"/>
  <c r="HH78" i="10" s="1"/>
  <c r="EK78" i="10"/>
  <c r="HI78" i="10" s="1"/>
  <c r="EL78" i="10"/>
  <c r="EM78" i="10"/>
  <c r="HK78" i="10" s="1"/>
  <c r="EN78" i="10"/>
  <c r="EO78" i="10"/>
  <c r="HM78" i="10" s="1"/>
  <c r="EP78" i="10"/>
  <c r="HN78" i="10" s="1"/>
  <c r="EQ78" i="10"/>
  <c r="HO78" i="10" s="1"/>
  <c r="ER78" i="10"/>
  <c r="HP78" i="10" s="1"/>
  <c r="ES78" i="10"/>
  <c r="HQ78" i="10" s="1"/>
  <c r="ET78" i="10"/>
  <c r="HR78" i="10" s="1"/>
  <c r="EU78" i="10"/>
  <c r="HS78" i="10" s="1"/>
  <c r="EV78" i="10"/>
  <c r="HT78" i="10" s="1"/>
  <c r="EW78" i="10"/>
  <c r="HU78" i="10" s="1"/>
  <c r="EX78" i="10"/>
  <c r="HV78" i="10" s="1"/>
  <c r="EY78" i="10"/>
  <c r="HW78" i="10" s="1"/>
  <c r="EZ78" i="10"/>
  <c r="HX78" i="10" s="1"/>
  <c r="FA78" i="10"/>
  <c r="HY78" i="10" s="1"/>
  <c r="FB78" i="10"/>
  <c r="HZ78" i="10" s="1"/>
  <c r="FC78" i="10"/>
  <c r="IA78" i="10" s="1"/>
  <c r="FD78" i="10"/>
  <c r="IB78" i="10" s="1"/>
  <c r="FE78" i="10"/>
  <c r="IC78" i="10" s="1"/>
  <c r="CH79" i="10"/>
  <c r="FF79" i="10" s="1"/>
  <c r="CI79" i="10"/>
  <c r="FG79" i="10" s="1"/>
  <c r="CJ79" i="10"/>
  <c r="CK79" i="10"/>
  <c r="FI79" i="10" s="1"/>
  <c r="CL79" i="10"/>
  <c r="FJ79" i="10" s="1"/>
  <c r="CM79" i="10"/>
  <c r="FK79" i="10" s="1"/>
  <c r="CN79" i="10"/>
  <c r="FL79" i="10" s="1"/>
  <c r="CO79" i="10"/>
  <c r="FM79" i="10" s="1"/>
  <c r="CP79" i="10"/>
  <c r="FN79" i="10" s="1"/>
  <c r="CQ79" i="10"/>
  <c r="CR79" i="10"/>
  <c r="FP79" i="10" s="1"/>
  <c r="CS79" i="10"/>
  <c r="FQ79" i="10" s="1"/>
  <c r="CT79" i="10"/>
  <c r="FR79" i="10" s="1"/>
  <c r="CU79" i="10"/>
  <c r="FS79" i="10" s="1"/>
  <c r="CV79" i="10"/>
  <c r="FT79" i="10" s="1"/>
  <c r="CW79" i="10"/>
  <c r="FU79" i="10" s="1"/>
  <c r="CX79" i="10"/>
  <c r="FV79" i="10" s="1"/>
  <c r="CY79" i="10"/>
  <c r="FW79" i="10" s="1"/>
  <c r="CZ79" i="10"/>
  <c r="FX79" i="10" s="1"/>
  <c r="DA79" i="10"/>
  <c r="FY79" i="10" s="1"/>
  <c r="DB79" i="10"/>
  <c r="FZ79" i="10" s="1"/>
  <c r="DC79" i="10"/>
  <c r="GA79" i="10" s="1"/>
  <c r="DD79" i="10"/>
  <c r="GB79" i="10" s="1"/>
  <c r="DE79" i="10"/>
  <c r="DF79" i="10"/>
  <c r="GD79" i="10" s="1"/>
  <c r="DG79" i="10"/>
  <c r="GE79" i="10" s="1"/>
  <c r="DH79" i="10"/>
  <c r="GF79" i="10" s="1"/>
  <c r="DI79" i="10"/>
  <c r="GG79" i="10" s="1"/>
  <c r="DJ79" i="10"/>
  <c r="DK79" i="10"/>
  <c r="GI79" i="10" s="1"/>
  <c r="DL79" i="10"/>
  <c r="GJ79" i="10" s="1"/>
  <c r="DM79" i="10"/>
  <c r="GK79" i="10" s="1"/>
  <c r="DN79" i="10"/>
  <c r="GL79" i="10" s="1"/>
  <c r="DO79" i="10"/>
  <c r="GM79" i="10" s="1"/>
  <c r="DP79" i="10"/>
  <c r="GN79" i="10" s="1"/>
  <c r="DQ79" i="10"/>
  <c r="GO79" i="10" s="1"/>
  <c r="DR79" i="10"/>
  <c r="GP79" i="10" s="1"/>
  <c r="DS79" i="10"/>
  <c r="GQ79" i="10" s="1"/>
  <c r="DT79" i="10"/>
  <c r="GR79" i="10" s="1"/>
  <c r="DU79" i="10"/>
  <c r="GS79" i="10" s="1"/>
  <c r="DV79" i="10"/>
  <c r="GT79" i="10" s="1"/>
  <c r="DW79" i="10"/>
  <c r="GU79" i="10" s="1"/>
  <c r="DX79" i="10"/>
  <c r="GV79" i="10" s="1"/>
  <c r="DY79" i="10"/>
  <c r="GW79" i="10" s="1"/>
  <c r="DZ79" i="10"/>
  <c r="GX79" i="10" s="1"/>
  <c r="EA79" i="10"/>
  <c r="GY79" i="10" s="1"/>
  <c r="EB79" i="10"/>
  <c r="EC79" i="10"/>
  <c r="HA79" i="10" s="1"/>
  <c r="ED79" i="10"/>
  <c r="HB79" i="10" s="1"/>
  <c r="EE79" i="10"/>
  <c r="HC79" i="10" s="1"/>
  <c r="EF79" i="10"/>
  <c r="EG79" i="10"/>
  <c r="EH79" i="10"/>
  <c r="HF79" i="10" s="1"/>
  <c r="EI79" i="10"/>
  <c r="HG79" i="10" s="1"/>
  <c r="EJ79" i="10"/>
  <c r="HH79" i="10" s="1"/>
  <c r="EK79" i="10"/>
  <c r="HI79" i="10" s="1"/>
  <c r="EL79" i="10"/>
  <c r="EM79" i="10"/>
  <c r="HK79" i="10" s="1"/>
  <c r="EN79" i="10"/>
  <c r="EO79" i="10"/>
  <c r="HM79" i="10" s="1"/>
  <c r="EP79" i="10"/>
  <c r="HN79" i="10" s="1"/>
  <c r="EQ79" i="10"/>
  <c r="HO79" i="10" s="1"/>
  <c r="ER79" i="10"/>
  <c r="HP79" i="10" s="1"/>
  <c r="ES79" i="10"/>
  <c r="HQ79" i="10" s="1"/>
  <c r="ET79" i="10"/>
  <c r="HR79" i="10" s="1"/>
  <c r="EU79" i="10"/>
  <c r="HS79" i="10" s="1"/>
  <c r="EV79" i="10"/>
  <c r="HT79" i="10" s="1"/>
  <c r="EW79" i="10"/>
  <c r="HU79" i="10" s="1"/>
  <c r="EX79" i="10"/>
  <c r="HV79" i="10" s="1"/>
  <c r="EY79" i="10"/>
  <c r="HW79" i="10" s="1"/>
  <c r="EZ79" i="10"/>
  <c r="HX79" i="10" s="1"/>
  <c r="FA79" i="10"/>
  <c r="HY79" i="10" s="1"/>
  <c r="FB79" i="10"/>
  <c r="HZ79" i="10" s="1"/>
  <c r="FC79" i="10"/>
  <c r="IA79" i="10" s="1"/>
  <c r="FD79" i="10"/>
  <c r="IB79" i="10" s="1"/>
  <c r="FE79" i="10"/>
  <c r="IC79" i="10" s="1"/>
  <c r="CH80" i="10"/>
  <c r="FF80" i="10" s="1"/>
  <c r="CI80" i="10"/>
  <c r="FG80" i="10" s="1"/>
  <c r="CJ80" i="10"/>
  <c r="CK80" i="10"/>
  <c r="FI80" i="10" s="1"/>
  <c r="CL80" i="10"/>
  <c r="FJ80" i="10" s="1"/>
  <c r="CM80" i="10"/>
  <c r="FK80" i="10" s="1"/>
  <c r="CN80" i="10"/>
  <c r="FL80" i="10" s="1"/>
  <c r="CO80" i="10"/>
  <c r="FM80" i="10" s="1"/>
  <c r="CP80" i="10"/>
  <c r="FN80" i="10" s="1"/>
  <c r="CQ80" i="10"/>
  <c r="CR80" i="10"/>
  <c r="FP80" i="10" s="1"/>
  <c r="CS80" i="10"/>
  <c r="FQ80" i="10" s="1"/>
  <c r="CT80" i="10"/>
  <c r="FR80" i="10" s="1"/>
  <c r="CU80" i="10"/>
  <c r="FS80" i="10" s="1"/>
  <c r="CV80" i="10"/>
  <c r="FT80" i="10" s="1"/>
  <c r="CW80" i="10"/>
  <c r="FU80" i="10" s="1"/>
  <c r="CX80" i="10"/>
  <c r="FV80" i="10" s="1"/>
  <c r="CY80" i="10"/>
  <c r="FW80" i="10" s="1"/>
  <c r="CZ80" i="10"/>
  <c r="FX80" i="10" s="1"/>
  <c r="DA80" i="10"/>
  <c r="FY80" i="10" s="1"/>
  <c r="DB80" i="10"/>
  <c r="FZ80" i="10" s="1"/>
  <c r="DC80" i="10"/>
  <c r="GA80" i="10" s="1"/>
  <c r="DD80" i="10"/>
  <c r="GB80" i="10" s="1"/>
  <c r="DE80" i="10"/>
  <c r="DF80" i="10"/>
  <c r="GD80" i="10" s="1"/>
  <c r="DG80" i="10"/>
  <c r="GE80" i="10" s="1"/>
  <c r="DH80" i="10"/>
  <c r="GF80" i="10" s="1"/>
  <c r="DI80" i="10"/>
  <c r="GG80" i="10" s="1"/>
  <c r="DJ80" i="10"/>
  <c r="DK80" i="10"/>
  <c r="GI80" i="10" s="1"/>
  <c r="DL80" i="10"/>
  <c r="GJ80" i="10" s="1"/>
  <c r="DM80" i="10"/>
  <c r="GK80" i="10" s="1"/>
  <c r="DN80" i="10"/>
  <c r="GL80" i="10" s="1"/>
  <c r="DO80" i="10"/>
  <c r="GM80" i="10" s="1"/>
  <c r="DP80" i="10"/>
  <c r="GN80" i="10" s="1"/>
  <c r="DQ80" i="10"/>
  <c r="GO80" i="10" s="1"/>
  <c r="DR80" i="10"/>
  <c r="GP80" i="10" s="1"/>
  <c r="DS80" i="10"/>
  <c r="GQ80" i="10" s="1"/>
  <c r="DT80" i="10"/>
  <c r="GR80" i="10" s="1"/>
  <c r="DU80" i="10"/>
  <c r="GS80" i="10" s="1"/>
  <c r="DV80" i="10"/>
  <c r="GT80" i="10" s="1"/>
  <c r="DW80" i="10"/>
  <c r="GU80" i="10" s="1"/>
  <c r="DX80" i="10"/>
  <c r="GV80" i="10" s="1"/>
  <c r="DY80" i="10"/>
  <c r="GW80" i="10" s="1"/>
  <c r="DZ80" i="10"/>
  <c r="GX80" i="10" s="1"/>
  <c r="EA80" i="10"/>
  <c r="GY80" i="10" s="1"/>
  <c r="EB80" i="10"/>
  <c r="EC80" i="10"/>
  <c r="HA80" i="10" s="1"/>
  <c r="ED80" i="10"/>
  <c r="HB80" i="10" s="1"/>
  <c r="EE80" i="10"/>
  <c r="HC80" i="10" s="1"/>
  <c r="EF80" i="10"/>
  <c r="EG80" i="10"/>
  <c r="EH80" i="10"/>
  <c r="HF80" i="10" s="1"/>
  <c r="EI80" i="10"/>
  <c r="HG80" i="10" s="1"/>
  <c r="EJ80" i="10"/>
  <c r="HH80" i="10" s="1"/>
  <c r="EK80" i="10"/>
  <c r="HI80" i="10" s="1"/>
  <c r="EL80" i="10"/>
  <c r="EM80" i="10"/>
  <c r="HK80" i="10" s="1"/>
  <c r="EN80" i="10"/>
  <c r="EO80" i="10"/>
  <c r="HM80" i="10" s="1"/>
  <c r="EP80" i="10"/>
  <c r="HN80" i="10" s="1"/>
  <c r="EQ80" i="10"/>
  <c r="HO80" i="10" s="1"/>
  <c r="ER80" i="10"/>
  <c r="HP80" i="10" s="1"/>
  <c r="ES80" i="10"/>
  <c r="HQ80" i="10" s="1"/>
  <c r="ET80" i="10"/>
  <c r="HR80" i="10" s="1"/>
  <c r="EU80" i="10"/>
  <c r="HS80" i="10" s="1"/>
  <c r="EV80" i="10"/>
  <c r="HT80" i="10" s="1"/>
  <c r="EW80" i="10"/>
  <c r="HU80" i="10" s="1"/>
  <c r="EX80" i="10"/>
  <c r="HV80" i="10" s="1"/>
  <c r="EY80" i="10"/>
  <c r="HW80" i="10" s="1"/>
  <c r="EZ80" i="10"/>
  <c r="HX80" i="10" s="1"/>
  <c r="FA80" i="10"/>
  <c r="HY80" i="10" s="1"/>
  <c r="FB80" i="10"/>
  <c r="HZ80" i="10" s="1"/>
  <c r="FC80" i="10"/>
  <c r="IA80" i="10" s="1"/>
  <c r="FD80" i="10"/>
  <c r="IB80" i="10" s="1"/>
  <c r="FE80" i="10"/>
  <c r="IC80" i="10" s="1"/>
  <c r="CH81" i="10"/>
  <c r="FF81" i="10" s="1"/>
  <c r="CI81" i="10"/>
  <c r="FG81" i="10" s="1"/>
  <c r="CJ81" i="10"/>
  <c r="CK81" i="10"/>
  <c r="FI81" i="10" s="1"/>
  <c r="CL81" i="10"/>
  <c r="FJ81" i="10" s="1"/>
  <c r="CM81" i="10"/>
  <c r="FK81" i="10" s="1"/>
  <c r="CN81" i="10"/>
  <c r="FL81" i="10" s="1"/>
  <c r="CO81" i="10"/>
  <c r="FM81" i="10" s="1"/>
  <c r="CP81" i="10"/>
  <c r="FN81" i="10" s="1"/>
  <c r="CQ81" i="10"/>
  <c r="CR81" i="10"/>
  <c r="FP81" i="10" s="1"/>
  <c r="CS81" i="10"/>
  <c r="FQ81" i="10" s="1"/>
  <c r="CT81" i="10"/>
  <c r="FR81" i="10" s="1"/>
  <c r="CU81" i="10"/>
  <c r="FS81" i="10" s="1"/>
  <c r="CV81" i="10"/>
  <c r="FT81" i="10" s="1"/>
  <c r="CW81" i="10"/>
  <c r="FU81" i="10" s="1"/>
  <c r="CX81" i="10"/>
  <c r="FV81" i="10" s="1"/>
  <c r="CY81" i="10"/>
  <c r="FW81" i="10" s="1"/>
  <c r="CZ81" i="10"/>
  <c r="FX81" i="10" s="1"/>
  <c r="DA81" i="10"/>
  <c r="FY81" i="10" s="1"/>
  <c r="DB81" i="10"/>
  <c r="FZ81" i="10" s="1"/>
  <c r="DC81" i="10"/>
  <c r="GA81" i="10" s="1"/>
  <c r="DD81" i="10"/>
  <c r="GB81" i="10" s="1"/>
  <c r="DE81" i="10"/>
  <c r="DF81" i="10"/>
  <c r="GD81" i="10" s="1"/>
  <c r="DG81" i="10"/>
  <c r="GE81" i="10" s="1"/>
  <c r="DH81" i="10"/>
  <c r="GF81" i="10" s="1"/>
  <c r="DI81" i="10"/>
  <c r="GG81" i="10" s="1"/>
  <c r="DJ81" i="10"/>
  <c r="DK81" i="10"/>
  <c r="GI81" i="10" s="1"/>
  <c r="DL81" i="10"/>
  <c r="GJ81" i="10" s="1"/>
  <c r="DM81" i="10"/>
  <c r="GK81" i="10" s="1"/>
  <c r="DN81" i="10"/>
  <c r="GL81" i="10" s="1"/>
  <c r="DO81" i="10"/>
  <c r="GM81" i="10" s="1"/>
  <c r="DP81" i="10"/>
  <c r="GN81" i="10" s="1"/>
  <c r="DQ81" i="10"/>
  <c r="GO81" i="10" s="1"/>
  <c r="DR81" i="10"/>
  <c r="GP81" i="10" s="1"/>
  <c r="DS81" i="10"/>
  <c r="GQ81" i="10" s="1"/>
  <c r="DT81" i="10"/>
  <c r="GR81" i="10" s="1"/>
  <c r="DU81" i="10"/>
  <c r="GS81" i="10" s="1"/>
  <c r="DV81" i="10"/>
  <c r="GT81" i="10" s="1"/>
  <c r="DW81" i="10"/>
  <c r="GU81" i="10" s="1"/>
  <c r="DX81" i="10"/>
  <c r="GV81" i="10" s="1"/>
  <c r="DY81" i="10"/>
  <c r="GW81" i="10" s="1"/>
  <c r="DZ81" i="10"/>
  <c r="GX81" i="10" s="1"/>
  <c r="EA81" i="10"/>
  <c r="GY81" i="10" s="1"/>
  <c r="EB81" i="10"/>
  <c r="EC81" i="10"/>
  <c r="HA81" i="10" s="1"/>
  <c r="ED81" i="10"/>
  <c r="HB81" i="10" s="1"/>
  <c r="EE81" i="10"/>
  <c r="HC81" i="10" s="1"/>
  <c r="EF81" i="10"/>
  <c r="EG81" i="10"/>
  <c r="EH81" i="10"/>
  <c r="HF81" i="10" s="1"/>
  <c r="EI81" i="10"/>
  <c r="HG81" i="10" s="1"/>
  <c r="EJ81" i="10"/>
  <c r="HH81" i="10" s="1"/>
  <c r="EK81" i="10"/>
  <c r="HI81" i="10" s="1"/>
  <c r="EL81" i="10"/>
  <c r="EM81" i="10"/>
  <c r="HK81" i="10" s="1"/>
  <c r="EN81" i="10"/>
  <c r="EO81" i="10"/>
  <c r="HM81" i="10" s="1"/>
  <c r="EP81" i="10"/>
  <c r="HN81" i="10" s="1"/>
  <c r="EQ81" i="10"/>
  <c r="HO81" i="10" s="1"/>
  <c r="ER81" i="10"/>
  <c r="HP81" i="10" s="1"/>
  <c r="ES81" i="10"/>
  <c r="HQ81" i="10" s="1"/>
  <c r="ET81" i="10"/>
  <c r="HR81" i="10" s="1"/>
  <c r="EU81" i="10"/>
  <c r="HS81" i="10" s="1"/>
  <c r="EV81" i="10"/>
  <c r="HT81" i="10" s="1"/>
  <c r="EW81" i="10"/>
  <c r="HU81" i="10" s="1"/>
  <c r="EX81" i="10"/>
  <c r="HV81" i="10" s="1"/>
  <c r="EY81" i="10"/>
  <c r="HW81" i="10" s="1"/>
  <c r="EZ81" i="10"/>
  <c r="HX81" i="10" s="1"/>
  <c r="FA81" i="10"/>
  <c r="HY81" i="10" s="1"/>
  <c r="FB81" i="10"/>
  <c r="HZ81" i="10" s="1"/>
  <c r="FC81" i="10"/>
  <c r="IA81" i="10" s="1"/>
  <c r="FD81" i="10"/>
  <c r="IB81" i="10" s="1"/>
  <c r="FE81" i="10"/>
  <c r="IC81" i="10" s="1"/>
  <c r="CH82" i="10"/>
  <c r="FF82" i="10" s="1"/>
  <c r="CI82" i="10"/>
  <c r="FG82" i="10" s="1"/>
  <c r="CJ82" i="10"/>
  <c r="CK82" i="10"/>
  <c r="FI82" i="10" s="1"/>
  <c r="CL82" i="10"/>
  <c r="FJ82" i="10" s="1"/>
  <c r="CM82" i="10"/>
  <c r="FK82" i="10" s="1"/>
  <c r="CN82" i="10"/>
  <c r="FL82" i="10" s="1"/>
  <c r="CO82" i="10"/>
  <c r="FM82" i="10" s="1"/>
  <c r="CP82" i="10"/>
  <c r="FN82" i="10" s="1"/>
  <c r="CQ82" i="10"/>
  <c r="CR82" i="10"/>
  <c r="FP82" i="10" s="1"/>
  <c r="CS82" i="10"/>
  <c r="FQ82" i="10" s="1"/>
  <c r="CT82" i="10"/>
  <c r="FR82" i="10" s="1"/>
  <c r="CU82" i="10"/>
  <c r="FS82" i="10" s="1"/>
  <c r="CV82" i="10"/>
  <c r="FT82" i="10" s="1"/>
  <c r="CW82" i="10"/>
  <c r="FU82" i="10" s="1"/>
  <c r="CX82" i="10"/>
  <c r="FV82" i="10" s="1"/>
  <c r="CY82" i="10"/>
  <c r="FW82" i="10" s="1"/>
  <c r="CZ82" i="10"/>
  <c r="FX82" i="10" s="1"/>
  <c r="DA82" i="10"/>
  <c r="FY82" i="10" s="1"/>
  <c r="DB82" i="10"/>
  <c r="FZ82" i="10" s="1"/>
  <c r="DC82" i="10"/>
  <c r="GA82" i="10" s="1"/>
  <c r="DD82" i="10"/>
  <c r="GB82" i="10" s="1"/>
  <c r="DE82" i="10"/>
  <c r="DF82" i="10"/>
  <c r="GD82" i="10" s="1"/>
  <c r="DG82" i="10"/>
  <c r="GE82" i="10" s="1"/>
  <c r="DH82" i="10"/>
  <c r="GF82" i="10" s="1"/>
  <c r="DI82" i="10"/>
  <c r="GG82" i="10" s="1"/>
  <c r="DJ82" i="10"/>
  <c r="DK82" i="10"/>
  <c r="GI82" i="10" s="1"/>
  <c r="DL82" i="10"/>
  <c r="GJ82" i="10" s="1"/>
  <c r="DM82" i="10"/>
  <c r="GK82" i="10" s="1"/>
  <c r="DN82" i="10"/>
  <c r="GL82" i="10" s="1"/>
  <c r="DO82" i="10"/>
  <c r="GM82" i="10" s="1"/>
  <c r="DP82" i="10"/>
  <c r="GN82" i="10" s="1"/>
  <c r="DQ82" i="10"/>
  <c r="GO82" i="10" s="1"/>
  <c r="DR82" i="10"/>
  <c r="GP82" i="10" s="1"/>
  <c r="DS82" i="10"/>
  <c r="GQ82" i="10" s="1"/>
  <c r="DT82" i="10"/>
  <c r="GR82" i="10" s="1"/>
  <c r="DU82" i="10"/>
  <c r="GS82" i="10" s="1"/>
  <c r="DV82" i="10"/>
  <c r="GT82" i="10" s="1"/>
  <c r="DW82" i="10"/>
  <c r="GU82" i="10" s="1"/>
  <c r="DX82" i="10"/>
  <c r="GV82" i="10" s="1"/>
  <c r="DY82" i="10"/>
  <c r="GW82" i="10" s="1"/>
  <c r="DZ82" i="10"/>
  <c r="GX82" i="10" s="1"/>
  <c r="EA82" i="10"/>
  <c r="GY82" i="10" s="1"/>
  <c r="EB82" i="10"/>
  <c r="EC82" i="10"/>
  <c r="HA82" i="10" s="1"/>
  <c r="ED82" i="10"/>
  <c r="HB82" i="10" s="1"/>
  <c r="EE82" i="10"/>
  <c r="HC82" i="10" s="1"/>
  <c r="EF82" i="10"/>
  <c r="EG82" i="10"/>
  <c r="EH82" i="10"/>
  <c r="HF82" i="10" s="1"/>
  <c r="EI82" i="10"/>
  <c r="HG82" i="10" s="1"/>
  <c r="EJ82" i="10"/>
  <c r="HH82" i="10" s="1"/>
  <c r="EK82" i="10"/>
  <c r="HI82" i="10" s="1"/>
  <c r="EL82" i="10"/>
  <c r="EM82" i="10"/>
  <c r="HK82" i="10" s="1"/>
  <c r="EN82" i="10"/>
  <c r="EO82" i="10"/>
  <c r="HM82" i="10" s="1"/>
  <c r="EP82" i="10"/>
  <c r="HN82" i="10" s="1"/>
  <c r="EQ82" i="10"/>
  <c r="HO82" i="10" s="1"/>
  <c r="ER82" i="10"/>
  <c r="HP82" i="10" s="1"/>
  <c r="ES82" i="10"/>
  <c r="HQ82" i="10" s="1"/>
  <c r="ET82" i="10"/>
  <c r="HR82" i="10" s="1"/>
  <c r="EU82" i="10"/>
  <c r="HS82" i="10" s="1"/>
  <c r="EV82" i="10"/>
  <c r="HT82" i="10" s="1"/>
  <c r="EW82" i="10"/>
  <c r="HU82" i="10" s="1"/>
  <c r="EX82" i="10"/>
  <c r="HV82" i="10" s="1"/>
  <c r="EY82" i="10"/>
  <c r="HW82" i="10" s="1"/>
  <c r="EZ82" i="10"/>
  <c r="HX82" i="10" s="1"/>
  <c r="FA82" i="10"/>
  <c r="HY82" i="10" s="1"/>
  <c r="FB82" i="10"/>
  <c r="HZ82" i="10" s="1"/>
  <c r="FC82" i="10"/>
  <c r="IA82" i="10" s="1"/>
  <c r="FD82" i="10"/>
  <c r="IB82" i="10" s="1"/>
  <c r="FE82" i="10"/>
  <c r="IC82" i="10" s="1"/>
  <c r="CH83" i="10"/>
  <c r="FF83" i="10" s="1"/>
  <c r="CI83" i="10"/>
  <c r="FG83" i="10" s="1"/>
  <c r="CJ83" i="10"/>
  <c r="CK83" i="10"/>
  <c r="FI83" i="10" s="1"/>
  <c r="CL83" i="10"/>
  <c r="FJ83" i="10" s="1"/>
  <c r="CM83" i="10"/>
  <c r="FK83" i="10" s="1"/>
  <c r="CN83" i="10"/>
  <c r="FL83" i="10" s="1"/>
  <c r="CO83" i="10"/>
  <c r="FM83" i="10" s="1"/>
  <c r="CP83" i="10"/>
  <c r="FN83" i="10" s="1"/>
  <c r="CQ83" i="10"/>
  <c r="CR83" i="10"/>
  <c r="FP83" i="10" s="1"/>
  <c r="CS83" i="10"/>
  <c r="FQ83" i="10" s="1"/>
  <c r="CT83" i="10"/>
  <c r="FR83" i="10" s="1"/>
  <c r="CU83" i="10"/>
  <c r="FS83" i="10" s="1"/>
  <c r="CV83" i="10"/>
  <c r="FT83" i="10" s="1"/>
  <c r="CW83" i="10"/>
  <c r="FU83" i="10" s="1"/>
  <c r="CX83" i="10"/>
  <c r="FV83" i="10" s="1"/>
  <c r="CY83" i="10"/>
  <c r="FW83" i="10" s="1"/>
  <c r="CZ83" i="10"/>
  <c r="FX83" i="10" s="1"/>
  <c r="DA83" i="10"/>
  <c r="FY83" i="10" s="1"/>
  <c r="DB83" i="10"/>
  <c r="FZ83" i="10" s="1"/>
  <c r="DC83" i="10"/>
  <c r="GA83" i="10" s="1"/>
  <c r="DD83" i="10"/>
  <c r="GB83" i="10" s="1"/>
  <c r="DE83" i="10"/>
  <c r="DF83" i="10"/>
  <c r="GD83" i="10" s="1"/>
  <c r="DG83" i="10"/>
  <c r="GE83" i="10" s="1"/>
  <c r="DH83" i="10"/>
  <c r="GF83" i="10" s="1"/>
  <c r="DI83" i="10"/>
  <c r="GG83" i="10" s="1"/>
  <c r="DJ83" i="10"/>
  <c r="DK83" i="10"/>
  <c r="GI83" i="10" s="1"/>
  <c r="DL83" i="10"/>
  <c r="GJ83" i="10" s="1"/>
  <c r="DM83" i="10"/>
  <c r="GK83" i="10" s="1"/>
  <c r="DN83" i="10"/>
  <c r="GL83" i="10" s="1"/>
  <c r="DO83" i="10"/>
  <c r="GM83" i="10" s="1"/>
  <c r="DP83" i="10"/>
  <c r="GN83" i="10" s="1"/>
  <c r="DQ83" i="10"/>
  <c r="GO83" i="10" s="1"/>
  <c r="DR83" i="10"/>
  <c r="GP83" i="10" s="1"/>
  <c r="DS83" i="10"/>
  <c r="GQ83" i="10" s="1"/>
  <c r="DT83" i="10"/>
  <c r="GR83" i="10" s="1"/>
  <c r="DU83" i="10"/>
  <c r="GS83" i="10" s="1"/>
  <c r="DV83" i="10"/>
  <c r="GT83" i="10" s="1"/>
  <c r="DW83" i="10"/>
  <c r="GU83" i="10" s="1"/>
  <c r="DX83" i="10"/>
  <c r="GV83" i="10" s="1"/>
  <c r="DY83" i="10"/>
  <c r="GW83" i="10" s="1"/>
  <c r="DZ83" i="10"/>
  <c r="GX83" i="10" s="1"/>
  <c r="EA83" i="10"/>
  <c r="GY83" i="10" s="1"/>
  <c r="EB83" i="10"/>
  <c r="EC83" i="10"/>
  <c r="HA83" i="10" s="1"/>
  <c r="ED83" i="10"/>
  <c r="HB83" i="10" s="1"/>
  <c r="EE83" i="10"/>
  <c r="HC83" i="10" s="1"/>
  <c r="EF83" i="10"/>
  <c r="EG83" i="10"/>
  <c r="EH83" i="10"/>
  <c r="HF83" i="10" s="1"/>
  <c r="EI83" i="10"/>
  <c r="HG83" i="10" s="1"/>
  <c r="EJ83" i="10"/>
  <c r="HH83" i="10" s="1"/>
  <c r="EK83" i="10"/>
  <c r="HI83" i="10" s="1"/>
  <c r="EL83" i="10"/>
  <c r="EM83" i="10"/>
  <c r="HK83" i="10" s="1"/>
  <c r="EN83" i="10"/>
  <c r="EO83" i="10"/>
  <c r="HM83" i="10" s="1"/>
  <c r="EP83" i="10"/>
  <c r="HN83" i="10" s="1"/>
  <c r="EQ83" i="10"/>
  <c r="HO83" i="10" s="1"/>
  <c r="ER83" i="10"/>
  <c r="HP83" i="10" s="1"/>
  <c r="ES83" i="10"/>
  <c r="HQ83" i="10" s="1"/>
  <c r="ET83" i="10"/>
  <c r="HR83" i="10" s="1"/>
  <c r="EU83" i="10"/>
  <c r="HS83" i="10" s="1"/>
  <c r="EV83" i="10"/>
  <c r="HT83" i="10" s="1"/>
  <c r="EW83" i="10"/>
  <c r="HU83" i="10" s="1"/>
  <c r="EX83" i="10"/>
  <c r="HV83" i="10" s="1"/>
  <c r="EY83" i="10"/>
  <c r="HW83" i="10" s="1"/>
  <c r="EZ83" i="10"/>
  <c r="HX83" i="10" s="1"/>
  <c r="FA83" i="10"/>
  <c r="HY83" i="10" s="1"/>
  <c r="FB83" i="10"/>
  <c r="HZ83" i="10" s="1"/>
  <c r="FC83" i="10"/>
  <c r="IA83" i="10" s="1"/>
  <c r="FD83" i="10"/>
  <c r="IB83" i="10" s="1"/>
  <c r="FE83" i="10"/>
  <c r="IC83" i="10" s="1"/>
  <c r="CH84" i="10"/>
  <c r="FF84" i="10" s="1"/>
  <c r="CI84" i="10"/>
  <c r="FG84" i="10" s="1"/>
  <c r="CJ84" i="10"/>
  <c r="CK84" i="10"/>
  <c r="FI84" i="10" s="1"/>
  <c r="CL84" i="10"/>
  <c r="FJ84" i="10" s="1"/>
  <c r="CM84" i="10"/>
  <c r="FK84" i="10" s="1"/>
  <c r="CN84" i="10"/>
  <c r="FL84" i="10" s="1"/>
  <c r="CO84" i="10"/>
  <c r="FM84" i="10" s="1"/>
  <c r="CP84" i="10"/>
  <c r="FN84" i="10" s="1"/>
  <c r="CQ84" i="10"/>
  <c r="CR84" i="10"/>
  <c r="FP84" i="10" s="1"/>
  <c r="CS84" i="10"/>
  <c r="FQ84" i="10" s="1"/>
  <c r="CT84" i="10"/>
  <c r="FR84" i="10" s="1"/>
  <c r="CU84" i="10"/>
  <c r="FS84" i="10" s="1"/>
  <c r="CV84" i="10"/>
  <c r="FT84" i="10" s="1"/>
  <c r="CW84" i="10"/>
  <c r="FU84" i="10" s="1"/>
  <c r="CX84" i="10"/>
  <c r="FV84" i="10" s="1"/>
  <c r="CY84" i="10"/>
  <c r="FW84" i="10" s="1"/>
  <c r="CZ84" i="10"/>
  <c r="FX84" i="10" s="1"/>
  <c r="DA84" i="10"/>
  <c r="FY84" i="10" s="1"/>
  <c r="DB84" i="10"/>
  <c r="FZ84" i="10" s="1"/>
  <c r="DC84" i="10"/>
  <c r="GA84" i="10" s="1"/>
  <c r="DD84" i="10"/>
  <c r="GB84" i="10" s="1"/>
  <c r="DE84" i="10"/>
  <c r="DF84" i="10"/>
  <c r="GD84" i="10" s="1"/>
  <c r="DG84" i="10"/>
  <c r="GE84" i="10" s="1"/>
  <c r="DH84" i="10"/>
  <c r="GF84" i="10" s="1"/>
  <c r="DI84" i="10"/>
  <c r="GG84" i="10" s="1"/>
  <c r="DJ84" i="10"/>
  <c r="DK84" i="10"/>
  <c r="GI84" i="10" s="1"/>
  <c r="DL84" i="10"/>
  <c r="GJ84" i="10" s="1"/>
  <c r="DM84" i="10"/>
  <c r="GK84" i="10" s="1"/>
  <c r="DN84" i="10"/>
  <c r="GL84" i="10" s="1"/>
  <c r="DO84" i="10"/>
  <c r="GM84" i="10" s="1"/>
  <c r="DP84" i="10"/>
  <c r="GN84" i="10" s="1"/>
  <c r="DQ84" i="10"/>
  <c r="GO84" i="10" s="1"/>
  <c r="DR84" i="10"/>
  <c r="GP84" i="10" s="1"/>
  <c r="DS84" i="10"/>
  <c r="GQ84" i="10" s="1"/>
  <c r="DT84" i="10"/>
  <c r="GR84" i="10" s="1"/>
  <c r="DU84" i="10"/>
  <c r="GS84" i="10" s="1"/>
  <c r="DV84" i="10"/>
  <c r="GT84" i="10" s="1"/>
  <c r="DW84" i="10"/>
  <c r="GU84" i="10" s="1"/>
  <c r="DX84" i="10"/>
  <c r="GV84" i="10" s="1"/>
  <c r="DY84" i="10"/>
  <c r="GW84" i="10" s="1"/>
  <c r="DZ84" i="10"/>
  <c r="GX84" i="10" s="1"/>
  <c r="EA84" i="10"/>
  <c r="GY84" i="10" s="1"/>
  <c r="EB84" i="10"/>
  <c r="EC84" i="10"/>
  <c r="HA84" i="10" s="1"/>
  <c r="ED84" i="10"/>
  <c r="HB84" i="10" s="1"/>
  <c r="EE84" i="10"/>
  <c r="HC84" i="10" s="1"/>
  <c r="EF84" i="10"/>
  <c r="EG84" i="10"/>
  <c r="EH84" i="10"/>
  <c r="HF84" i="10" s="1"/>
  <c r="EI84" i="10"/>
  <c r="HG84" i="10" s="1"/>
  <c r="EJ84" i="10"/>
  <c r="HH84" i="10" s="1"/>
  <c r="EK84" i="10"/>
  <c r="HI84" i="10" s="1"/>
  <c r="EL84" i="10"/>
  <c r="EM84" i="10"/>
  <c r="HK84" i="10" s="1"/>
  <c r="EN84" i="10"/>
  <c r="EO84" i="10"/>
  <c r="HM84" i="10" s="1"/>
  <c r="EP84" i="10"/>
  <c r="HN84" i="10" s="1"/>
  <c r="EQ84" i="10"/>
  <c r="HO84" i="10" s="1"/>
  <c r="ER84" i="10"/>
  <c r="HP84" i="10" s="1"/>
  <c r="ES84" i="10"/>
  <c r="HQ84" i="10" s="1"/>
  <c r="ET84" i="10"/>
  <c r="HR84" i="10" s="1"/>
  <c r="EU84" i="10"/>
  <c r="HS84" i="10" s="1"/>
  <c r="EV84" i="10"/>
  <c r="HT84" i="10" s="1"/>
  <c r="EW84" i="10"/>
  <c r="HU84" i="10" s="1"/>
  <c r="EX84" i="10"/>
  <c r="HV84" i="10" s="1"/>
  <c r="EY84" i="10"/>
  <c r="HW84" i="10" s="1"/>
  <c r="EZ84" i="10"/>
  <c r="HX84" i="10" s="1"/>
  <c r="FA84" i="10"/>
  <c r="HY84" i="10" s="1"/>
  <c r="FB84" i="10"/>
  <c r="HZ84" i="10" s="1"/>
  <c r="FC84" i="10"/>
  <c r="IA84" i="10" s="1"/>
  <c r="FD84" i="10"/>
  <c r="IB84" i="10" s="1"/>
  <c r="FE84" i="10"/>
  <c r="IC84" i="10" s="1"/>
  <c r="CH85" i="10"/>
  <c r="FF85" i="10" s="1"/>
  <c r="CI85" i="10"/>
  <c r="FG85" i="10" s="1"/>
  <c r="CJ85" i="10"/>
  <c r="CK85" i="10"/>
  <c r="FI85" i="10" s="1"/>
  <c r="CL85" i="10"/>
  <c r="FJ85" i="10" s="1"/>
  <c r="CM85" i="10"/>
  <c r="FK85" i="10" s="1"/>
  <c r="CN85" i="10"/>
  <c r="FL85" i="10" s="1"/>
  <c r="CO85" i="10"/>
  <c r="FM85" i="10" s="1"/>
  <c r="CP85" i="10"/>
  <c r="FN85" i="10" s="1"/>
  <c r="CQ85" i="10"/>
  <c r="CR85" i="10"/>
  <c r="FP85" i="10" s="1"/>
  <c r="CS85" i="10"/>
  <c r="FQ85" i="10" s="1"/>
  <c r="CT85" i="10"/>
  <c r="FR85" i="10" s="1"/>
  <c r="CU85" i="10"/>
  <c r="FS85" i="10" s="1"/>
  <c r="CV85" i="10"/>
  <c r="FT85" i="10" s="1"/>
  <c r="CW85" i="10"/>
  <c r="FU85" i="10" s="1"/>
  <c r="CX85" i="10"/>
  <c r="FV85" i="10" s="1"/>
  <c r="CY85" i="10"/>
  <c r="FW85" i="10" s="1"/>
  <c r="CZ85" i="10"/>
  <c r="FX85" i="10" s="1"/>
  <c r="DA85" i="10"/>
  <c r="FY85" i="10" s="1"/>
  <c r="DB85" i="10"/>
  <c r="FZ85" i="10" s="1"/>
  <c r="DC85" i="10"/>
  <c r="GA85" i="10" s="1"/>
  <c r="DD85" i="10"/>
  <c r="GB85" i="10" s="1"/>
  <c r="DE85" i="10"/>
  <c r="DF85" i="10"/>
  <c r="GD85" i="10" s="1"/>
  <c r="DG85" i="10"/>
  <c r="GE85" i="10" s="1"/>
  <c r="DH85" i="10"/>
  <c r="GF85" i="10" s="1"/>
  <c r="DI85" i="10"/>
  <c r="GG85" i="10" s="1"/>
  <c r="DJ85" i="10"/>
  <c r="DK85" i="10"/>
  <c r="GI85" i="10" s="1"/>
  <c r="DL85" i="10"/>
  <c r="GJ85" i="10" s="1"/>
  <c r="DM85" i="10"/>
  <c r="GK85" i="10" s="1"/>
  <c r="DN85" i="10"/>
  <c r="GL85" i="10" s="1"/>
  <c r="DO85" i="10"/>
  <c r="GM85" i="10" s="1"/>
  <c r="DP85" i="10"/>
  <c r="GN85" i="10" s="1"/>
  <c r="DQ85" i="10"/>
  <c r="GO85" i="10" s="1"/>
  <c r="DR85" i="10"/>
  <c r="GP85" i="10" s="1"/>
  <c r="DS85" i="10"/>
  <c r="GQ85" i="10" s="1"/>
  <c r="DT85" i="10"/>
  <c r="GR85" i="10" s="1"/>
  <c r="DU85" i="10"/>
  <c r="GS85" i="10" s="1"/>
  <c r="DV85" i="10"/>
  <c r="GT85" i="10" s="1"/>
  <c r="DW85" i="10"/>
  <c r="GU85" i="10" s="1"/>
  <c r="DX85" i="10"/>
  <c r="GV85" i="10" s="1"/>
  <c r="DY85" i="10"/>
  <c r="GW85" i="10" s="1"/>
  <c r="DZ85" i="10"/>
  <c r="GX85" i="10" s="1"/>
  <c r="EA85" i="10"/>
  <c r="GY85" i="10" s="1"/>
  <c r="EB85" i="10"/>
  <c r="EC85" i="10"/>
  <c r="HA85" i="10" s="1"/>
  <c r="ED85" i="10"/>
  <c r="HB85" i="10" s="1"/>
  <c r="EE85" i="10"/>
  <c r="HC85" i="10" s="1"/>
  <c r="EF85" i="10"/>
  <c r="EG85" i="10"/>
  <c r="EH85" i="10"/>
  <c r="HF85" i="10" s="1"/>
  <c r="EI85" i="10"/>
  <c r="HG85" i="10" s="1"/>
  <c r="EJ85" i="10"/>
  <c r="HH85" i="10" s="1"/>
  <c r="EK85" i="10"/>
  <c r="HI85" i="10" s="1"/>
  <c r="EL85" i="10"/>
  <c r="EM85" i="10"/>
  <c r="HK85" i="10" s="1"/>
  <c r="EN85" i="10"/>
  <c r="EO85" i="10"/>
  <c r="HM85" i="10" s="1"/>
  <c r="EP85" i="10"/>
  <c r="HN85" i="10" s="1"/>
  <c r="EQ85" i="10"/>
  <c r="HO85" i="10" s="1"/>
  <c r="ER85" i="10"/>
  <c r="HP85" i="10" s="1"/>
  <c r="ES85" i="10"/>
  <c r="HQ85" i="10" s="1"/>
  <c r="ET85" i="10"/>
  <c r="HR85" i="10" s="1"/>
  <c r="EU85" i="10"/>
  <c r="HS85" i="10" s="1"/>
  <c r="EV85" i="10"/>
  <c r="HT85" i="10" s="1"/>
  <c r="EW85" i="10"/>
  <c r="HU85" i="10" s="1"/>
  <c r="EX85" i="10"/>
  <c r="HV85" i="10" s="1"/>
  <c r="EY85" i="10"/>
  <c r="HW85" i="10" s="1"/>
  <c r="EZ85" i="10"/>
  <c r="HX85" i="10" s="1"/>
  <c r="FA85" i="10"/>
  <c r="HY85" i="10" s="1"/>
  <c r="FB85" i="10"/>
  <c r="HZ85" i="10" s="1"/>
  <c r="FC85" i="10"/>
  <c r="IA85" i="10" s="1"/>
  <c r="FD85" i="10"/>
  <c r="IB85" i="10" s="1"/>
  <c r="FE85" i="10"/>
  <c r="IC85" i="10" s="1"/>
  <c r="CH86" i="10"/>
  <c r="FF86" i="10" s="1"/>
  <c r="CI86" i="10"/>
  <c r="FG86" i="10" s="1"/>
  <c r="CJ86" i="10"/>
  <c r="CK86" i="10"/>
  <c r="FI86" i="10" s="1"/>
  <c r="CL86" i="10"/>
  <c r="FJ86" i="10" s="1"/>
  <c r="CM86" i="10"/>
  <c r="FK86" i="10" s="1"/>
  <c r="CN86" i="10"/>
  <c r="FL86" i="10" s="1"/>
  <c r="CO86" i="10"/>
  <c r="FM86" i="10" s="1"/>
  <c r="CP86" i="10"/>
  <c r="FN86" i="10" s="1"/>
  <c r="CQ86" i="10"/>
  <c r="CR86" i="10"/>
  <c r="FP86" i="10" s="1"/>
  <c r="CS86" i="10"/>
  <c r="FQ86" i="10" s="1"/>
  <c r="CT86" i="10"/>
  <c r="FR86" i="10" s="1"/>
  <c r="CU86" i="10"/>
  <c r="FS86" i="10" s="1"/>
  <c r="CV86" i="10"/>
  <c r="FT86" i="10" s="1"/>
  <c r="CW86" i="10"/>
  <c r="FU86" i="10" s="1"/>
  <c r="CX86" i="10"/>
  <c r="FV86" i="10" s="1"/>
  <c r="CY86" i="10"/>
  <c r="FW86" i="10" s="1"/>
  <c r="CZ86" i="10"/>
  <c r="FX86" i="10" s="1"/>
  <c r="DA86" i="10"/>
  <c r="FY86" i="10" s="1"/>
  <c r="DB86" i="10"/>
  <c r="FZ86" i="10" s="1"/>
  <c r="DC86" i="10"/>
  <c r="GA86" i="10" s="1"/>
  <c r="DD86" i="10"/>
  <c r="GB86" i="10" s="1"/>
  <c r="DE86" i="10"/>
  <c r="DF86" i="10"/>
  <c r="GD86" i="10" s="1"/>
  <c r="DG86" i="10"/>
  <c r="GE86" i="10" s="1"/>
  <c r="DH86" i="10"/>
  <c r="GF86" i="10" s="1"/>
  <c r="DI86" i="10"/>
  <c r="GG86" i="10" s="1"/>
  <c r="DJ86" i="10"/>
  <c r="DK86" i="10"/>
  <c r="GI86" i="10" s="1"/>
  <c r="DL86" i="10"/>
  <c r="GJ86" i="10" s="1"/>
  <c r="DM86" i="10"/>
  <c r="GK86" i="10" s="1"/>
  <c r="DN86" i="10"/>
  <c r="GL86" i="10" s="1"/>
  <c r="DO86" i="10"/>
  <c r="GM86" i="10" s="1"/>
  <c r="DP86" i="10"/>
  <c r="GN86" i="10" s="1"/>
  <c r="DQ86" i="10"/>
  <c r="GO86" i="10" s="1"/>
  <c r="DR86" i="10"/>
  <c r="GP86" i="10" s="1"/>
  <c r="DS86" i="10"/>
  <c r="GQ86" i="10" s="1"/>
  <c r="DT86" i="10"/>
  <c r="GR86" i="10" s="1"/>
  <c r="DU86" i="10"/>
  <c r="GS86" i="10" s="1"/>
  <c r="DV86" i="10"/>
  <c r="GT86" i="10" s="1"/>
  <c r="DW86" i="10"/>
  <c r="GU86" i="10" s="1"/>
  <c r="DX86" i="10"/>
  <c r="GV86" i="10" s="1"/>
  <c r="DY86" i="10"/>
  <c r="GW86" i="10" s="1"/>
  <c r="DZ86" i="10"/>
  <c r="GX86" i="10" s="1"/>
  <c r="EA86" i="10"/>
  <c r="GY86" i="10" s="1"/>
  <c r="EB86" i="10"/>
  <c r="EC86" i="10"/>
  <c r="HA86" i="10" s="1"/>
  <c r="ED86" i="10"/>
  <c r="HB86" i="10" s="1"/>
  <c r="EE86" i="10"/>
  <c r="HC86" i="10" s="1"/>
  <c r="EF86" i="10"/>
  <c r="EG86" i="10"/>
  <c r="EH86" i="10"/>
  <c r="HF86" i="10" s="1"/>
  <c r="EI86" i="10"/>
  <c r="HG86" i="10" s="1"/>
  <c r="EJ86" i="10"/>
  <c r="HH86" i="10" s="1"/>
  <c r="EK86" i="10"/>
  <c r="HI86" i="10" s="1"/>
  <c r="EL86" i="10"/>
  <c r="EM86" i="10"/>
  <c r="HK86" i="10" s="1"/>
  <c r="EN86" i="10"/>
  <c r="EO86" i="10"/>
  <c r="HM86" i="10" s="1"/>
  <c r="EP86" i="10"/>
  <c r="HN86" i="10" s="1"/>
  <c r="EQ86" i="10"/>
  <c r="HO86" i="10" s="1"/>
  <c r="ER86" i="10"/>
  <c r="HP86" i="10" s="1"/>
  <c r="ES86" i="10"/>
  <c r="HQ86" i="10" s="1"/>
  <c r="ET86" i="10"/>
  <c r="HR86" i="10" s="1"/>
  <c r="EU86" i="10"/>
  <c r="HS86" i="10" s="1"/>
  <c r="EV86" i="10"/>
  <c r="HT86" i="10" s="1"/>
  <c r="EW86" i="10"/>
  <c r="HU86" i="10" s="1"/>
  <c r="EX86" i="10"/>
  <c r="HV86" i="10" s="1"/>
  <c r="EY86" i="10"/>
  <c r="HW86" i="10" s="1"/>
  <c r="EZ86" i="10"/>
  <c r="HX86" i="10" s="1"/>
  <c r="FA86" i="10"/>
  <c r="HY86" i="10" s="1"/>
  <c r="FB86" i="10"/>
  <c r="HZ86" i="10" s="1"/>
  <c r="FC86" i="10"/>
  <c r="IA86" i="10" s="1"/>
  <c r="FD86" i="10"/>
  <c r="IB86" i="10" s="1"/>
  <c r="FE86" i="10"/>
  <c r="IC86" i="10" s="1"/>
  <c r="CH87" i="10"/>
  <c r="FF87" i="10" s="1"/>
  <c r="CI87" i="10"/>
  <c r="FG87" i="10" s="1"/>
  <c r="CJ87" i="10"/>
  <c r="CK87" i="10"/>
  <c r="FI87" i="10" s="1"/>
  <c r="CL87" i="10"/>
  <c r="FJ87" i="10" s="1"/>
  <c r="CM87" i="10"/>
  <c r="FK87" i="10" s="1"/>
  <c r="CN87" i="10"/>
  <c r="FL87" i="10" s="1"/>
  <c r="CO87" i="10"/>
  <c r="FM87" i="10" s="1"/>
  <c r="CP87" i="10"/>
  <c r="FN87" i="10" s="1"/>
  <c r="CQ87" i="10"/>
  <c r="CR87" i="10"/>
  <c r="FP87" i="10" s="1"/>
  <c r="CS87" i="10"/>
  <c r="FQ87" i="10" s="1"/>
  <c r="CT87" i="10"/>
  <c r="FR87" i="10" s="1"/>
  <c r="CU87" i="10"/>
  <c r="FS87" i="10" s="1"/>
  <c r="CV87" i="10"/>
  <c r="FT87" i="10" s="1"/>
  <c r="CW87" i="10"/>
  <c r="FU87" i="10" s="1"/>
  <c r="CX87" i="10"/>
  <c r="FV87" i="10" s="1"/>
  <c r="CY87" i="10"/>
  <c r="FW87" i="10" s="1"/>
  <c r="CZ87" i="10"/>
  <c r="FX87" i="10" s="1"/>
  <c r="DA87" i="10"/>
  <c r="FY87" i="10" s="1"/>
  <c r="DB87" i="10"/>
  <c r="FZ87" i="10" s="1"/>
  <c r="DC87" i="10"/>
  <c r="GA87" i="10" s="1"/>
  <c r="DD87" i="10"/>
  <c r="GB87" i="10" s="1"/>
  <c r="DE87" i="10"/>
  <c r="DF87" i="10"/>
  <c r="GD87" i="10" s="1"/>
  <c r="DG87" i="10"/>
  <c r="GE87" i="10" s="1"/>
  <c r="DH87" i="10"/>
  <c r="GF87" i="10" s="1"/>
  <c r="DI87" i="10"/>
  <c r="GG87" i="10" s="1"/>
  <c r="DJ87" i="10"/>
  <c r="DK87" i="10"/>
  <c r="GI87" i="10" s="1"/>
  <c r="DL87" i="10"/>
  <c r="GJ87" i="10" s="1"/>
  <c r="DM87" i="10"/>
  <c r="GK87" i="10" s="1"/>
  <c r="DN87" i="10"/>
  <c r="GL87" i="10" s="1"/>
  <c r="DO87" i="10"/>
  <c r="GM87" i="10" s="1"/>
  <c r="DP87" i="10"/>
  <c r="GN87" i="10" s="1"/>
  <c r="DQ87" i="10"/>
  <c r="GO87" i="10" s="1"/>
  <c r="DR87" i="10"/>
  <c r="GP87" i="10" s="1"/>
  <c r="DS87" i="10"/>
  <c r="GQ87" i="10" s="1"/>
  <c r="DT87" i="10"/>
  <c r="GR87" i="10" s="1"/>
  <c r="DU87" i="10"/>
  <c r="GS87" i="10" s="1"/>
  <c r="DV87" i="10"/>
  <c r="GT87" i="10" s="1"/>
  <c r="DW87" i="10"/>
  <c r="GU87" i="10" s="1"/>
  <c r="DX87" i="10"/>
  <c r="GV87" i="10" s="1"/>
  <c r="DY87" i="10"/>
  <c r="GW87" i="10" s="1"/>
  <c r="DZ87" i="10"/>
  <c r="GX87" i="10" s="1"/>
  <c r="EA87" i="10"/>
  <c r="GY87" i="10" s="1"/>
  <c r="EB87" i="10"/>
  <c r="EC87" i="10"/>
  <c r="HA87" i="10" s="1"/>
  <c r="ED87" i="10"/>
  <c r="HB87" i="10" s="1"/>
  <c r="EE87" i="10"/>
  <c r="HC87" i="10" s="1"/>
  <c r="EF87" i="10"/>
  <c r="EG87" i="10"/>
  <c r="EH87" i="10"/>
  <c r="HF87" i="10" s="1"/>
  <c r="EI87" i="10"/>
  <c r="HG87" i="10" s="1"/>
  <c r="EJ87" i="10"/>
  <c r="HH87" i="10" s="1"/>
  <c r="EK87" i="10"/>
  <c r="HI87" i="10" s="1"/>
  <c r="EL87" i="10"/>
  <c r="EM87" i="10"/>
  <c r="HK87" i="10" s="1"/>
  <c r="EN87" i="10"/>
  <c r="EO87" i="10"/>
  <c r="HM87" i="10" s="1"/>
  <c r="EP87" i="10"/>
  <c r="HN87" i="10" s="1"/>
  <c r="EQ87" i="10"/>
  <c r="HO87" i="10" s="1"/>
  <c r="ER87" i="10"/>
  <c r="HP87" i="10" s="1"/>
  <c r="ES87" i="10"/>
  <c r="HQ87" i="10" s="1"/>
  <c r="ET87" i="10"/>
  <c r="HR87" i="10" s="1"/>
  <c r="EU87" i="10"/>
  <c r="HS87" i="10" s="1"/>
  <c r="EV87" i="10"/>
  <c r="HT87" i="10" s="1"/>
  <c r="EW87" i="10"/>
  <c r="HU87" i="10" s="1"/>
  <c r="EX87" i="10"/>
  <c r="HV87" i="10" s="1"/>
  <c r="EY87" i="10"/>
  <c r="HW87" i="10" s="1"/>
  <c r="EZ87" i="10"/>
  <c r="HX87" i="10" s="1"/>
  <c r="FA87" i="10"/>
  <c r="HY87" i="10" s="1"/>
  <c r="FB87" i="10"/>
  <c r="HZ87" i="10" s="1"/>
  <c r="FC87" i="10"/>
  <c r="IA87" i="10" s="1"/>
  <c r="FD87" i="10"/>
  <c r="IB87" i="10" s="1"/>
  <c r="FE87" i="10"/>
  <c r="IC87" i="10" s="1"/>
  <c r="CH88" i="10"/>
  <c r="FF88" i="10" s="1"/>
  <c r="CI88" i="10"/>
  <c r="FG88" i="10" s="1"/>
  <c r="CJ88" i="10"/>
  <c r="CK88" i="10"/>
  <c r="FI88" i="10" s="1"/>
  <c r="CL88" i="10"/>
  <c r="FJ88" i="10" s="1"/>
  <c r="CM88" i="10"/>
  <c r="FK88" i="10" s="1"/>
  <c r="CN88" i="10"/>
  <c r="FL88" i="10" s="1"/>
  <c r="CO88" i="10"/>
  <c r="FM88" i="10" s="1"/>
  <c r="CP88" i="10"/>
  <c r="FN88" i="10" s="1"/>
  <c r="CQ88" i="10"/>
  <c r="CR88" i="10"/>
  <c r="FP88" i="10" s="1"/>
  <c r="CS88" i="10"/>
  <c r="FQ88" i="10" s="1"/>
  <c r="CT88" i="10"/>
  <c r="FR88" i="10" s="1"/>
  <c r="CU88" i="10"/>
  <c r="FS88" i="10" s="1"/>
  <c r="CV88" i="10"/>
  <c r="FT88" i="10" s="1"/>
  <c r="CW88" i="10"/>
  <c r="FU88" i="10" s="1"/>
  <c r="CX88" i="10"/>
  <c r="FV88" i="10" s="1"/>
  <c r="CY88" i="10"/>
  <c r="FW88" i="10" s="1"/>
  <c r="CZ88" i="10"/>
  <c r="FX88" i="10" s="1"/>
  <c r="DA88" i="10"/>
  <c r="FY88" i="10" s="1"/>
  <c r="DB88" i="10"/>
  <c r="FZ88" i="10" s="1"/>
  <c r="DC88" i="10"/>
  <c r="GA88" i="10" s="1"/>
  <c r="DD88" i="10"/>
  <c r="GB88" i="10" s="1"/>
  <c r="DE88" i="10"/>
  <c r="DF88" i="10"/>
  <c r="GD88" i="10" s="1"/>
  <c r="DG88" i="10"/>
  <c r="GE88" i="10" s="1"/>
  <c r="DH88" i="10"/>
  <c r="GF88" i="10" s="1"/>
  <c r="DI88" i="10"/>
  <c r="GG88" i="10" s="1"/>
  <c r="DJ88" i="10"/>
  <c r="DK88" i="10"/>
  <c r="GI88" i="10" s="1"/>
  <c r="DL88" i="10"/>
  <c r="GJ88" i="10" s="1"/>
  <c r="DM88" i="10"/>
  <c r="GK88" i="10" s="1"/>
  <c r="DN88" i="10"/>
  <c r="GL88" i="10" s="1"/>
  <c r="DO88" i="10"/>
  <c r="GM88" i="10" s="1"/>
  <c r="DP88" i="10"/>
  <c r="GN88" i="10" s="1"/>
  <c r="DQ88" i="10"/>
  <c r="GO88" i="10" s="1"/>
  <c r="DR88" i="10"/>
  <c r="GP88" i="10" s="1"/>
  <c r="DS88" i="10"/>
  <c r="GQ88" i="10" s="1"/>
  <c r="DT88" i="10"/>
  <c r="GR88" i="10" s="1"/>
  <c r="DU88" i="10"/>
  <c r="GS88" i="10" s="1"/>
  <c r="DV88" i="10"/>
  <c r="GT88" i="10" s="1"/>
  <c r="DW88" i="10"/>
  <c r="GU88" i="10" s="1"/>
  <c r="DX88" i="10"/>
  <c r="GV88" i="10" s="1"/>
  <c r="DY88" i="10"/>
  <c r="GW88" i="10" s="1"/>
  <c r="DZ88" i="10"/>
  <c r="GX88" i="10" s="1"/>
  <c r="EA88" i="10"/>
  <c r="GY88" i="10" s="1"/>
  <c r="EB88" i="10"/>
  <c r="EC88" i="10"/>
  <c r="HA88" i="10" s="1"/>
  <c r="ED88" i="10"/>
  <c r="HB88" i="10" s="1"/>
  <c r="EE88" i="10"/>
  <c r="HC88" i="10" s="1"/>
  <c r="EF88" i="10"/>
  <c r="EG88" i="10"/>
  <c r="EH88" i="10"/>
  <c r="HF88" i="10" s="1"/>
  <c r="EI88" i="10"/>
  <c r="HG88" i="10" s="1"/>
  <c r="EJ88" i="10"/>
  <c r="HH88" i="10" s="1"/>
  <c r="EK88" i="10"/>
  <c r="HI88" i="10" s="1"/>
  <c r="EL88" i="10"/>
  <c r="EM88" i="10"/>
  <c r="HK88" i="10" s="1"/>
  <c r="EN88" i="10"/>
  <c r="EO88" i="10"/>
  <c r="HM88" i="10" s="1"/>
  <c r="EP88" i="10"/>
  <c r="HN88" i="10" s="1"/>
  <c r="EQ88" i="10"/>
  <c r="HO88" i="10" s="1"/>
  <c r="ER88" i="10"/>
  <c r="HP88" i="10" s="1"/>
  <c r="ES88" i="10"/>
  <c r="HQ88" i="10" s="1"/>
  <c r="ET88" i="10"/>
  <c r="HR88" i="10" s="1"/>
  <c r="EU88" i="10"/>
  <c r="HS88" i="10" s="1"/>
  <c r="EV88" i="10"/>
  <c r="HT88" i="10" s="1"/>
  <c r="EW88" i="10"/>
  <c r="HU88" i="10" s="1"/>
  <c r="EX88" i="10"/>
  <c r="HV88" i="10" s="1"/>
  <c r="EY88" i="10"/>
  <c r="HW88" i="10" s="1"/>
  <c r="EZ88" i="10"/>
  <c r="HX88" i="10" s="1"/>
  <c r="FA88" i="10"/>
  <c r="HY88" i="10" s="1"/>
  <c r="FB88" i="10"/>
  <c r="HZ88" i="10" s="1"/>
  <c r="FC88" i="10"/>
  <c r="IA88" i="10" s="1"/>
  <c r="FD88" i="10"/>
  <c r="IB88" i="10" s="1"/>
  <c r="FE88" i="10"/>
  <c r="IC88" i="10" s="1"/>
  <c r="CH89" i="10"/>
  <c r="FF89" i="10" s="1"/>
  <c r="CI89" i="10"/>
  <c r="FG89" i="10" s="1"/>
  <c r="CJ89" i="10"/>
  <c r="CK89" i="10"/>
  <c r="FI89" i="10" s="1"/>
  <c r="CL89" i="10"/>
  <c r="FJ89" i="10" s="1"/>
  <c r="CM89" i="10"/>
  <c r="FK89" i="10" s="1"/>
  <c r="CN89" i="10"/>
  <c r="FL89" i="10" s="1"/>
  <c r="CO89" i="10"/>
  <c r="FM89" i="10" s="1"/>
  <c r="CP89" i="10"/>
  <c r="FN89" i="10" s="1"/>
  <c r="CQ89" i="10"/>
  <c r="CR89" i="10"/>
  <c r="FP89" i="10" s="1"/>
  <c r="CS89" i="10"/>
  <c r="FQ89" i="10" s="1"/>
  <c r="CT89" i="10"/>
  <c r="FR89" i="10" s="1"/>
  <c r="CU89" i="10"/>
  <c r="FS89" i="10" s="1"/>
  <c r="CV89" i="10"/>
  <c r="FT89" i="10" s="1"/>
  <c r="CW89" i="10"/>
  <c r="FU89" i="10" s="1"/>
  <c r="CX89" i="10"/>
  <c r="FV89" i="10" s="1"/>
  <c r="CY89" i="10"/>
  <c r="FW89" i="10" s="1"/>
  <c r="CZ89" i="10"/>
  <c r="FX89" i="10" s="1"/>
  <c r="DA89" i="10"/>
  <c r="FY89" i="10" s="1"/>
  <c r="DB89" i="10"/>
  <c r="FZ89" i="10" s="1"/>
  <c r="DC89" i="10"/>
  <c r="GA89" i="10" s="1"/>
  <c r="DD89" i="10"/>
  <c r="GB89" i="10" s="1"/>
  <c r="DE89" i="10"/>
  <c r="DF89" i="10"/>
  <c r="GD89" i="10" s="1"/>
  <c r="DG89" i="10"/>
  <c r="GE89" i="10" s="1"/>
  <c r="DH89" i="10"/>
  <c r="GF89" i="10" s="1"/>
  <c r="DI89" i="10"/>
  <c r="GG89" i="10" s="1"/>
  <c r="DJ89" i="10"/>
  <c r="DK89" i="10"/>
  <c r="GI89" i="10" s="1"/>
  <c r="DL89" i="10"/>
  <c r="GJ89" i="10" s="1"/>
  <c r="DM89" i="10"/>
  <c r="GK89" i="10" s="1"/>
  <c r="DN89" i="10"/>
  <c r="GL89" i="10" s="1"/>
  <c r="DO89" i="10"/>
  <c r="GM89" i="10" s="1"/>
  <c r="DP89" i="10"/>
  <c r="GN89" i="10" s="1"/>
  <c r="DQ89" i="10"/>
  <c r="GO89" i="10" s="1"/>
  <c r="DR89" i="10"/>
  <c r="GP89" i="10" s="1"/>
  <c r="DS89" i="10"/>
  <c r="GQ89" i="10" s="1"/>
  <c r="DT89" i="10"/>
  <c r="GR89" i="10" s="1"/>
  <c r="DU89" i="10"/>
  <c r="GS89" i="10" s="1"/>
  <c r="DV89" i="10"/>
  <c r="GT89" i="10" s="1"/>
  <c r="DW89" i="10"/>
  <c r="GU89" i="10" s="1"/>
  <c r="DX89" i="10"/>
  <c r="GV89" i="10" s="1"/>
  <c r="DY89" i="10"/>
  <c r="GW89" i="10" s="1"/>
  <c r="DZ89" i="10"/>
  <c r="GX89" i="10" s="1"/>
  <c r="EA89" i="10"/>
  <c r="GY89" i="10" s="1"/>
  <c r="EB89" i="10"/>
  <c r="EC89" i="10"/>
  <c r="HA89" i="10" s="1"/>
  <c r="ED89" i="10"/>
  <c r="HB89" i="10" s="1"/>
  <c r="EE89" i="10"/>
  <c r="HC89" i="10" s="1"/>
  <c r="EF89" i="10"/>
  <c r="EG89" i="10"/>
  <c r="EH89" i="10"/>
  <c r="HF89" i="10" s="1"/>
  <c r="EI89" i="10"/>
  <c r="HG89" i="10" s="1"/>
  <c r="EJ89" i="10"/>
  <c r="HH89" i="10" s="1"/>
  <c r="EK89" i="10"/>
  <c r="HI89" i="10" s="1"/>
  <c r="EL89" i="10"/>
  <c r="EM89" i="10"/>
  <c r="HK89" i="10" s="1"/>
  <c r="EN89" i="10"/>
  <c r="EO89" i="10"/>
  <c r="HM89" i="10" s="1"/>
  <c r="EP89" i="10"/>
  <c r="HN89" i="10" s="1"/>
  <c r="EQ89" i="10"/>
  <c r="HO89" i="10" s="1"/>
  <c r="ER89" i="10"/>
  <c r="HP89" i="10" s="1"/>
  <c r="ES89" i="10"/>
  <c r="HQ89" i="10" s="1"/>
  <c r="ET89" i="10"/>
  <c r="HR89" i="10" s="1"/>
  <c r="EU89" i="10"/>
  <c r="HS89" i="10" s="1"/>
  <c r="EV89" i="10"/>
  <c r="HT89" i="10" s="1"/>
  <c r="EW89" i="10"/>
  <c r="HU89" i="10" s="1"/>
  <c r="EX89" i="10"/>
  <c r="HV89" i="10" s="1"/>
  <c r="EY89" i="10"/>
  <c r="HW89" i="10" s="1"/>
  <c r="EZ89" i="10"/>
  <c r="HX89" i="10" s="1"/>
  <c r="FA89" i="10"/>
  <c r="HY89" i="10" s="1"/>
  <c r="FB89" i="10"/>
  <c r="HZ89" i="10" s="1"/>
  <c r="FC89" i="10"/>
  <c r="IA89" i="10" s="1"/>
  <c r="FD89" i="10"/>
  <c r="IB89" i="10" s="1"/>
  <c r="FE89" i="10"/>
  <c r="IC89" i="10" s="1"/>
  <c r="CH90" i="10"/>
  <c r="FF90" i="10" s="1"/>
  <c r="CI90" i="10"/>
  <c r="FG90" i="10" s="1"/>
  <c r="CJ90" i="10"/>
  <c r="CK90" i="10"/>
  <c r="FI90" i="10" s="1"/>
  <c r="CL90" i="10"/>
  <c r="FJ90" i="10" s="1"/>
  <c r="CM90" i="10"/>
  <c r="FK90" i="10" s="1"/>
  <c r="CN90" i="10"/>
  <c r="FL90" i="10" s="1"/>
  <c r="CO90" i="10"/>
  <c r="FM90" i="10" s="1"/>
  <c r="CP90" i="10"/>
  <c r="FN90" i="10" s="1"/>
  <c r="CQ90" i="10"/>
  <c r="CR90" i="10"/>
  <c r="FP90" i="10" s="1"/>
  <c r="CS90" i="10"/>
  <c r="FQ90" i="10" s="1"/>
  <c r="CT90" i="10"/>
  <c r="FR90" i="10" s="1"/>
  <c r="CU90" i="10"/>
  <c r="FS90" i="10" s="1"/>
  <c r="CV90" i="10"/>
  <c r="FT90" i="10" s="1"/>
  <c r="CW90" i="10"/>
  <c r="FU90" i="10" s="1"/>
  <c r="CX90" i="10"/>
  <c r="FV90" i="10" s="1"/>
  <c r="CY90" i="10"/>
  <c r="FW90" i="10" s="1"/>
  <c r="CZ90" i="10"/>
  <c r="FX90" i="10" s="1"/>
  <c r="DA90" i="10"/>
  <c r="FY90" i="10" s="1"/>
  <c r="DB90" i="10"/>
  <c r="FZ90" i="10" s="1"/>
  <c r="DC90" i="10"/>
  <c r="GA90" i="10" s="1"/>
  <c r="DD90" i="10"/>
  <c r="GB90" i="10" s="1"/>
  <c r="DE90" i="10"/>
  <c r="DF90" i="10"/>
  <c r="GD90" i="10" s="1"/>
  <c r="DG90" i="10"/>
  <c r="GE90" i="10" s="1"/>
  <c r="DH90" i="10"/>
  <c r="GF90" i="10" s="1"/>
  <c r="DI90" i="10"/>
  <c r="GG90" i="10" s="1"/>
  <c r="DJ90" i="10"/>
  <c r="DK90" i="10"/>
  <c r="GI90" i="10" s="1"/>
  <c r="DL90" i="10"/>
  <c r="GJ90" i="10" s="1"/>
  <c r="DM90" i="10"/>
  <c r="GK90" i="10" s="1"/>
  <c r="DN90" i="10"/>
  <c r="GL90" i="10" s="1"/>
  <c r="DO90" i="10"/>
  <c r="GM90" i="10" s="1"/>
  <c r="DP90" i="10"/>
  <c r="GN90" i="10" s="1"/>
  <c r="DQ90" i="10"/>
  <c r="GO90" i="10" s="1"/>
  <c r="DR90" i="10"/>
  <c r="GP90" i="10" s="1"/>
  <c r="DS90" i="10"/>
  <c r="GQ90" i="10" s="1"/>
  <c r="DT90" i="10"/>
  <c r="GR90" i="10" s="1"/>
  <c r="DU90" i="10"/>
  <c r="GS90" i="10" s="1"/>
  <c r="DV90" i="10"/>
  <c r="GT90" i="10" s="1"/>
  <c r="DW90" i="10"/>
  <c r="GU90" i="10" s="1"/>
  <c r="DX90" i="10"/>
  <c r="GV90" i="10" s="1"/>
  <c r="DY90" i="10"/>
  <c r="GW90" i="10" s="1"/>
  <c r="DZ90" i="10"/>
  <c r="GX90" i="10" s="1"/>
  <c r="EA90" i="10"/>
  <c r="GY90" i="10" s="1"/>
  <c r="EB90" i="10"/>
  <c r="EC90" i="10"/>
  <c r="HA90" i="10" s="1"/>
  <c r="ED90" i="10"/>
  <c r="HB90" i="10" s="1"/>
  <c r="EE90" i="10"/>
  <c r="HC90" i="10" s="1"/>
  <c r="EF90" i="10"/>
  <c r="EG90" i="10"/>
  <c r="EH90" i="10"/>
  <c r="HF90" i="10" s="1"/>
  <c r="EI90" i="10"/>
  <c r="HG90" i="10" s="1"/>
  <c r="EJ90" i="10"/>
  <c r="HH90" i="10" s="1"/>
  <c r="EK90" i="10"/>
  <c r="HI90" i="10" s="1"/>
  <c r="EL90" i="10"/>
  <c r="EM90" i="10"/>
  <c r="HK90" i="10" s="1"/>
  <c r="EN90" i="10"/>
  <c r="EO90" i="10"/>
  <c r="HM90" i="10" s="1"/>
  <c r="EP90" i="10"/>
  <c r="HN90" i="10" s="1"/>
  <c r="EQ90" i="10"/>
  <c r="HO90" i="10" s="1"/>
  <c r="ER90" i="10"/>
  <c r="HP90" i="10" s="1"/>
  <c r="ES90" i="10"/>
  <c r="HQ90" i="10" s="1"/>
  <c r="ET90" i="10"/>
  <c r="HR90" i="10" s="1"/>
  <c r="EU90" i="10"/>
  <c r="HS90" i="10" s="1"/>
  <c r="EV90" i="10"/>
  <c r="HT90" i="10" s="1"/>
  <c r="EW90" i="10"/>
  <c r="HU90" i="10" s="1"/>
  <c r="EX90" i="10"/>
  <c r="HV90" i="10" s="1"/>
  <c r="EY90" i="10"/>
  <c r="HW90" i="10" s="1"/>
  <c r="EZ90" i="10"/>
  <c r="HX90" i="10" s="1"/>
  <c r="FA90" i="10"/>
  <c r="HY90" i="10" s="1"/>
  <c r="FB90" i="10"/>
  <c r="HZ90" i="10" s="1"/>
  <c r="FC90" i="10"/>
  <c r="IA90" i="10" s="1"/>
  <c r="FD90" i="10"/>
  <c r="IB90" i="10" s="1"/>
  <c r="FE90" i="10"/>
  <c r="IC90" i="10" s="1"/>
  <c r="CH91" i="10"/>
  <c r="FF91" i="10" s="1"/>
  <c r="CI91" i="10"/>
  <c r="FG91" i="10" s="1"/>
  <c r="CJ91" i="10"/>
  <c r="CK91" i="10"/>
  <c r="FI91" i="10" s="1"/>
  <c r="CL91" i="10"/>
  <c r="FJ91" i="10" s="1"/>
  <c r="CM91" i="10"/>
  <c r="FK91" i="10" s="1"/>
  <c r="CN91" i="10"/>
  <c r="FL91" i="10" s="1"/>
  <c r="CO91" i="10"/>
  <c r="FM91" i="10" s="1"/>
  <c r="CP91" i="10"/>
  <c r="FN91" i="10" s="1"/>
  <c r="CQ91" i="10"/>
  <c r="CR91" i="10"/>
  <c r="FP91" i="10" s="1"/>
  <c r="CS91" i="10"/>
  <c r="FQ91" i="10" s="1"/>
  <c r="CT91" i="10"/>
  <c r="FR91" i="10" s="1"/>
  <c r="CU91" i="10"/>
  <c r="FS91" i="10" s="1"/>
  <c r="CV91" i="10"/>
  <c r="FT91" i="10" s="1"/>
  <c r="CW91" i="10"/>
  <c r="FU91" i="10" s="1"/>
  <c r="CX91" i="10"/>
  <c r="FV91" i="10" s="1"/>
  <c r="CY91" i="10"/>
  <c r="FW91" i="10" s="1"/>
  <c r="CZ91" i="10"/>
  <c r="FX91" i="10" s="1"/>
  <c r="DA91" i="10"/>
  <c r="FY91" i="10" s="1"/>
  <c r="DB91" i="10"/>
  <c r="FZ91" i="10" s="1"/>
  <c r="DC91" i="10"/>
  <c r="GA91" i="10" s="1"/>
  <c r="DD91" i="10"/>
  <c r="GB91" i="10" s="1"/>
  <c r="DE91" i="10"/>
  <c r="DF91" i="10"/>
  <c r="GD91" i="10" s="1"/>
  <c r="DG91" i="10"/>
  <c r="GE91" i="10" s="1"/>
  <c r="DH91" i="10"/>
  <c r="GF91" i="10" s="1"/>
  <c r="DI91" i="10"/>
  <c r="GG91" i="10" s="1"/>
  <c r="DJ91" i="10"/>
  <c r="DK91" i="10"/>
  <c r="GI91" i="10" s="1"/>
  <c r="DL91" i="10"/>
  <c r="GJ91" i="10" s="1"/>
  <c r="DM91" i="10"/>
  <c r="GK91" i="10" s="1"/>
  <c r="DN91" i="10"/>
  <c r="GL91" i="10" s="1"/>
  <c r="DO91" i="10"/>
  <c r="GM91" i="10" s="1"/>
  <c r="DP91" i="10"/>
  <c r="GN91" i="10" s="1"/>
  <c r="DQ91" i="10"/>
  <c r="GO91" i="10" s="1"/>
  <c r="DR91" i="10"/>
  <c r="GP91" i="10" s="1"/>
  <c r="DS91" i="10"/>
  <c r="GQ91" i="10" s="1"/>
  <c r="DT91" i="10"/>
  <c r="GR91" i="10" s="1"/>
  <c r="DU91" i="10"/>
  <c r="GS91" i="10" s="1"/>
  <c r="DV91" i="10"/>
  <c r="GT91" i="10" s="1"/>
  <c r="DW91" i="10"/>
  <c r="GU91" i="10" s="1"/>
  <c r="DX91" i="10"/>
  <c r="GV91" i="10" s="1"/>
  <c r="DY91" i="10"/>
  <c r="GW91" i="10" s="1"/>
  <c r="DZ91" i="10"/>
  <c r="GX91" i="10" s="1"/>
  <c r="EA91" i="10"/>
  <c r="GY91" i="10" s="1"/>
  <c r="EB91" i="10"/>
  <c r="EC91" i="10"/>
  <c r="HA91" i="10" s="1"/>
  <c r="ED91" i="10"/>
  <c r="HB91" i="10" s="1"/>
  <c r="EE91" i="10"/>
  <c r="HC91" i="10" s="1"/>
  <c r="EF91" i="10"/>
  <c r="EG91" i="10"/>
  <c r="EH91" i="10"/>
  <c r="HF91" i="10" s="1"/>
  <c r="EI91" i="10"/>
  <c r="HG91" i="10" s="1"/>
  <c r="EJ91" i="10"/>
  <c r="HH91" i="10" s="1"/>
  <c r="EK91" i="10"/>
  <c r="HI91" i="10" s="1"/>
  <c r="EL91" i="10"/>
  <c r="EM91" i="10"/>
  <c r="HK91" i="10" s="1"/>
  <c r="EN91" i="10"/>
  <c r="EO91" i="10"/>
  <c r="HM91" i="10" s="1"/>
  <c r="EP91" i="10"/>
  <c r="HN91" i="10" s="1"/>
  <c r="EQ91" i="10"/>
  <c r="HO91" i="10" s="1"/>
  <c r="ER91" i="10"/>
  <c r="HP91" i="10" s="1"/>
  <c r="ES91" i="10"/>
  <c r="HQ91" i="10" s="1"/>
  <c r="ET91" i="10"/>
  <c r="HR91" i="10" s="1"/>
  <c r="EU91" i="10"/>
  <c r="HS91" i="10" s="1"/>
  <c r="EV91" i="10"/>
  <c r="HT91" i="10" s="1"/>
  <c r="EW91" i="10"/>
  <c r="HU91" i="10" s="1"/>
  <c r="EX91" i="10"/>
  <c r="HV91" i="10" s="1"/>
  <c r="EY91" i="10"/>
  <c r="HW91" i="10" s="1"/>
  <c r="EZ91" i="10"/>
  <c r="HX91" i="10" s="1"/>
  <c r="FA91" i="10"/>
  <c r="HY91" i="10" s="1"/>
  <c r="FB91" i="10"/>
  <c r="HZ91" i="10" s="1"/>
  <c r="FC91" i="10"/>
  <c r="IA91" i="10" s="1"/>
  <c r="FD91" i="10"/>
  <c r="IB91" i="10" s="1"/>
  <c r="FE91" i="10"/>
  <c r="IC91" i="10" s="1"/>
  <c r="CH92" i="10"/>
  <c r="FF92" i="10" s="1"/>
  <c r="CI92" i="10"/>
  <c r="FG92" i="10" s="1"/>
  <c r="CJ92" i="10"/>
  <c r="CK92" i="10"/>
  <c r="FI92" i="10" s="1"/>
  <c r="CL92" i="10"/>
  <c r="FJ92" i="10" s="1"/>
  <c r="CM92" i="10"/>
  <c r="FK92" i="10" s="1"/>
  <c r="CN92" i="10"/>
  <c r="FL92" i="10" s="1"/>
  <c r="CO92" i="10"/>
  <c r="FM92" i="10" s="1"/>
  <c r="CP92" i="10"/>
  <c r="FN92" i="10" s="1"/>
  <c r="CQ92" i="10"/>
  <c r="CR92" i="10"/>
  <c r="FP92" i="10" s="1"/>
  <c r="CS92" i="10"/>
  <c r="FQ92" i="10" s="1"/>
  <c r="CT92" i="10"/>
  <c r="FR92" i="10" s="1"/>
  <c r="CU92" i="10"/>
  <c r="FS92" i="10" s="1"/>
  <c r="CV92" i="10"/>
  <c r="FT92" i="10" s="1"/>
  <c r="CW92" i="10"/>
  <c r="FU92" i="10" s="1"/>
  <c r="CX92" i="10"/>
  <c r="FV92" i="10" s="1"/>
  <c r="CY92" i="10"/>
  <c r="FW92" i="10" s="1"/>
  <c r="CZ92" i="10"/>
  <c r="FX92" i="10" s="1"/>
  <c r="DA92" i="10"/>
  <c r="FY92" i="10" s="1"/>
  <c r="DB92" i="10"/>
  <c r="FZ92" i="10" s="1"/>
  <c r="DC92" i="10"/>
  <c r="GA92" i="10" s="1"/>
  <c r="DD92" i="10"/>
  <c r="GB92" i="10" s="1"/>
  <c r="DE92" i="10"/>
  <c r="DF92" i="10"/>
  <c r="GD92" i="10" s="1"/>
  <c r="DG92" i="10"/>
  <c r="GE92" i="10" s="1"/>
  <c r="DH92" i="10"/>
  <c r="GF92" i="10" s="1"/>
  <c r="DI92" i="10"/>
  <c r="GG92" i="10" s="1"/>
  <c r="DJ92" i="10"/>
  <c r="DK92" i="10"/>
  <c r="GI92" i="10" s="1"/>
  <c r="DL92" i="10"/>
  <c r="GJ92" i="10" s="1"/>
  <c r="DM92" i="10"/>
  <c r="GK92" i="10" s="1"/>
  <c r="DN92" i="10"/>
  <c r="GL92" i="10" s="1"/>
  <c r="DO92" i="10"/>
  <c r="GM92" i="10" s="1"/>
  <c r="DP92" i="10"/>
  <c r="GN92" i="10" s="1"/>
  <c r="DQ92" i="10"/>
  <c r="GO92" i="10" s="1"/>
  <c r="DR92" i="10"/>
  <c r="GP92" i="10" s="1"/>
  <c r="DS92" i="10"/>
  <c r="GQ92" i="10" s="1"/>
  <c r="DT92" i="10"/>
  <c r="GR92" i="10" s="1"/>
  <c r="DU92" i="10"/>
  <c r="GS92" i="10" s="1"/>
  <c r="DV92" i="10"/>
  <c r="GT92" i="10" s="1"/>
  <c r="DW92" i="10"/>
  <c r="GU92" i="10" s="1"/>
  <c r="DX92" i="10"/>
  <c r="GV92" i="10" s="1"/>
  <c r="DY92" i="10"/>
  <c r="GW92" i="10" s="1"/>
  <c r="DZ92" i="10"/>
  <c r="GX92" i="10" s="1"/>
  <c r="EA92" i="10"/>
  <c r="GY92" i="10" s="1"/>
  <c r="EB92" i="10"/>
  <c r="EC92" i="10"/>
  <c r="HA92" i="10" s="1"/>
  <c r="ED92" i="10"/>
  <c r="HB92" i="10" s="1"/>
  <c r="EE92" i="10"/>
  <c r="HC92" i="10" s="1"/>
  <c r="EF92" i="10"/>
  <c r="EG92" i="10"/>
  <c r="EH92" i="10"/>
  <c r="HF92" i="10" s="1"/>
  <c r="EI92" i="10"/>
  <c r="HG92" i="10" s="1"/>
  <c r="EJ92" i="10"/>
  <c r="HH92" i="10" s="1"/>
  <c r="EK92" i="10"/>
  <c r="HI92" i="10" s="1"/>
  <c r="EL92" i="10"/>
  <c r="EM92" i="10"/>
  <c r="HK92" i="10" s="1"/>
  <c r="EN92" i="10"/>
  <c r="EO92" i="10"/>
  <c r="HM92" i="10" s="1"/>
  <c r="EP92" i="10"/>
  <c r="HN92" i="10" s="1"/>
  <c r="EQ92" i="10"/>
  <c r="HO92" i="10" s="1"/>
  <c r="ER92" i="10"/>
  <c r="HP92" i="10" s="1"/>
  <c r="ES92" i="10"/>
  <c r="HQ92" i="10" s="1"/>
  <c r="ET92" i="10"/>
  <c r="HR92" i="10" s="1"/>
  <c r="EU92" i="10"/>
  <c r="HS92" i="10" s="1"/>
  <c r="EV92" i="10"/>
  <c r="HT92" i="10" s="1"/>
  <c r="EW92" i="10"/>
  <c r="HU92" i="10" s="1"/>
  <c r="EX92" i="10"/>
  <c r="HV92" i="10" s="1"/>
  <c r="EY92" i="10"/>
  <c r="HW92" i="10" s="1"/>
  <c r="EZ92" i="10"/>
  <c r="HX92" i="10" s="1"/>
  <c r="FA92" i="10"/>
  <c r="HY92" i="10" s="1"/>
  <c r="FB92" i="10"/>
  <c r="HZ92" i="10" s="1"/>
  <c r="FC92" i="10"/>
  <c r="IA92" i="10" s="1"/>
  <c r="FD92" i="10"/>
  <c r="IB92" i="10" s="1"/>
  <c r="FE92" i="10"/>
  <c r="IC92" i="10" s="1"/>
  <c r="CH93" i="10"/>
  <c r="FF93" i="10" s="1"/>
  <c r="CI93" i="10"/>
  <c r="FG93" i="10" s="1"/>
  <c r="CJ93" i="10"/>
  <c r="CK93" i="10"/>
  <c r="FI93" i="10" s="1"/>
  <c r="CL93" i="10"/>
  <c r="FJ93" i="10" s="1"/>
  <c r="CM93" i="10"/>
  <c r="FK93" i="10" s="1"/>
  <c r="CN93" i="10"/>
  <c r="FL93" i="10" s="1"/>
  <c r="CO93" i="10"/>
  <c r="FM93" i="10" s="1"/>
  <c r="CP93" i="10"/>
  <c r="FN93" i="10" s="1"/>
  <c r="CQ93" i="10"/>
  <c r="CR93" i="10"/>
  <c r="FP93" i="10" s="1"/>
  <c r="CS93" i="10"/>
  <c r="FQ93" i="10" s="1"/>
  <c r="CT93" i="10"/>
  <c r="FR93" i="10" s="1"/>
  <c r="CU93" i="10"/>
  <c r="FS93" i="10" s="1"/>
  <c r="CV93" i="10"/>
  <c r="FT93" i="10" s="1"/>
  <c r="CW93" i="10"/>
  <c r="FU93" i="10" s="1"/>
  <c r="CX93" i="10"/>
  <c r="FV93" i="10" s="1"/>
  <c r="CY93" i="10"/>
  <c r="FW93" i="10" s="1"/>
  <c r="CZ93" i="10"/>
  <c r="FX93" i="10" s="1"/>
  <c r="DA93" i="10"/>
  <c r="FY93" i="10" s="1"/>
  <c r="DB93" i="10"/>
  <c r="FZ93" i="10" s="1"/>
  <c r="DC93" i="10"/>
  <c r="GA93" i="10" s="1"/>
  <c r="DD93" i="10"/>
  <c r="GB93" i="10" s="1"/>
  <c r="DE93" i="10"/>
  <c r="DF93" i="10"/>
  <c r="GD93" i="10" s="1"/>
  <c r="DG93" i="10"/>
  <c r="GE93" i="10" s="1"/>
  <c r="DH93" i="10"/>
  <c r="GF93" i="10" s="1"/>
  <c r="DI93" i="10"/>
  <c r="GG93" i="10" s="1"/>
  <c r="DJ93" i="10"/>
  <c r="DK93" i="10"/>
  <c r="GI93" i="10" s="1"/>
  <c r="DL93" i="10"/>
  <c r="GJ93" i="10" s="1"/>
  <c r="DM93" i="10"/>
  <c r="GK93" i="10" s="1"/>
  <c r="DN93" i="10"/>
  <c r="GL93" i="10" s="1"/>
  <c r="DO93" i="10"/>
  <c r="GM93" i="10" s="1"/>
  <c r="DP93" i="10"/>
  <c r="GN93" i="10" s="1"/>
  <c r="DQ93" i="10"/>
  <c r="GO93" i="10" s="1"/>
  <c r="DR93" i="10"/>
  <c r="GP93" i="10" s="1"/>
  <c r="DS93" i="10"/>
  <c r="GQ93" i="10" s="1"/>
  <c r="DT93" i="10"/>
  <c r="GR93" i="10" s="1"/>
  <c r="DU93" i="10"/>
  <c r="GS93" i="10" s="1"/>
  <c r="DV93" i="10"/>
  <c r="GT93" i="10" s="1"/>
  <c r="DW93" i="10"/>
  <c r="GU93" i="10" s="1"/>
  <c r="DX93" i="10"/>
  <c r="GV93" i="10" s="1"/>
  <c r="DY93" i="10"/>
  <c r="GW93" i="10" s="1"/>
  <c r="DZ93" i="10"/>
  <c r="GX93" i="10" s="1"/>
  <c r="EA93" i="10"/>
  <c r="GY93" i="10" s="1"/>
  <c r="EB93" i="10"/>
  <c r="EC93" i="10"/>
  <c r="HA93" i="10" s="1"/>
  <c r="ED93" i="10"/>
  <c r="HB93" i="10" s="1"/>
  <c r="EE93" i="10"/>
  <c r="HC93" i="10" s="1"/>
  <c r="EF93" i="10"/>
  <c r="EG93" i="10"/>
  <c r="EH93" i="10"/>
  <c r="HF93" i="10" s="1"/>
  <c r="EI93" i="10"/>
  <c r="HG93" i="10" s="1"/>
  <c r="EJ93" i="10"/>
  <c r="HH93" i="10" s="1"/>
  <c r="EK93" i="10"/>
  <c r="HI93" i="10" s="1"/>
  <c r="EL93" i="10"/>
  <c r="EM93" i="10"/>
  <c r="HK93" i="10" s="1"/>
  <c r="EN93" i="10"/>
  <c r="EO93" i="10"/>
  <c r="HM93" i="10" s="1"/>
  <c r="EP93" i="10"/>
  <c r="HN93" i="10" s="1"/>
  <c r="EQ93" i="10"/>
  <c r="HO93" i="10" s="1"/>
  <c r="ER93" i="10"/>
  <c r="HP93" i="10" s="1"/>
  <c r="ES93" i="10"/>
  <c r="HQ93" i="10" s="1"/>
  <c r="ET93" i="10"/>
  <c r="HR93" i="10" s="1"/>
  <c r="EU93" i="10"/>
  <c r="HS93" i="10" s="1"/>
  <c r="EV93" i="10"/>
  <c r="HT93" i="10" s="1"/>
  <c r="EW93" i="10"/>
  <c r="HU93" i="10" s="1"/>
  <c r="EX93" i="10"/>
  <c r="HV93" i="10" s="1"/>
  <c r="EY93" i="10"/>
  <c r="HW93" i="10" s="1"/>
  <c r="EZ93" i="10"/>
  <c r="HX93" i="10" s="1"/>
  <c r="FA93" i="10"/>
  <c r="HY93" i="10" s="1"/>
  <c r="FB93" i="10"/>
  <c r="HZ93" i="10" s="1"/>
  <c r="FC93" i="10"/>
  <c r="IA93" i="10" s="1"/>
  <c r="FD93" i="10"/>
  <c r="IB93" i="10" s="1"/>
  <c r="FE93" i="10"/>
  <c r="IC93" i="10" s="1"/>
  <c r="CH94" i="10"/>
  <c r="FF94" i="10" s="1"/>
  <c r="CI94" i="10"/>
  <c r="FG94" i="10" s="1"/>
  <c r="CJ94" i="10"/>
  <c r="CK94" i="10"/>
  <c r="FI94" i="10" s="1"/>
  <c r="CL94" i="10"/>
  <c r="FJ94" i="10" s="1"/>
  <c r="CM94" i="10"/>
  <c r="FK94" i="10" s="1"/>
  <c r="CN94" i="10"/>
  <c r="FL94" i="10" s="1"/>
  <c r="CO94" i="10"/>
  <c r="FM94" i="10" s="1"/>
  <c r="CP94" i="10"/>
  <c r="FN94" i="10" s="1"/>
  <c r="CQ94" i="10"/>
  <c r="CR94" i="10"/>
  <c r="FP94" i="10" s="1"/>
  <c r="CS94" i="10"/>
  <c r="FQ94" i="10" s="1"/>
  <c r="CT94" i="10"/>
  <c r="FR94" i="10" s="1"/>
  <c r="CU94" i="10"/>
  <c r="FS94" i="10" s="1"/>
  <c r="CV94" i="10"/>
  <c r="FT94" i="10" s="1"/>
  <c r="CW94" i="10"/>
  <c r="FU94" i="10" s="1"/>
  <c r="CX94" i="10"/>
  <c r="FV94" i="10" s="1"/>
  <c r="CY94" i="10"/>
  <c r="FW94" i="10" s="1"/>
  <c r="CZ94" i="10"/>
  <c r="FX94" i="10" s="1"/>
  <c r="DA94" i="10"/>
  <c r="FY94" i="10" s="1"/>
  <c r="DB94" i="10"/>
  <c r="FZ94" i="10" s="1"/>
  <c r="DC94" i="10"/>
  <c r="GA94" i="10" s="1"/>
  <c r="DD94" i="10"/>
  <c r="GB94" i="10" s="1"/>
  <c r="DE94" i="10"/>
  <c r="DF94" i="10"/>
  <c r="GD94" i="10" s="1"/>
  <c r="DG94" i="10"/>
  <c r="GE94" i="10" s="1"/>
  <c r="DH94" i="10"/>
  <c r="GF94" i="10" s="1"/>
  <c r="DI94" i="10"/>
  <c r="GG94" i="10" s="1"/>
  <c r="DJ94" i="10"/>
  <c r="DK94" i="10"/>
  <c r="GI94" i="10" s="1"/>
  <c r="DL94" i="10"/>
  <c r="GJ94" i="10" s="1"/>
  <c r="DM94" i="10"/>
  <c r="GK94" i="10" s="1"/>
  <c r="DN94" i="10"/>
  <c r="GL94" i="10" s="1"/>
  <c r="DO94" i="10"/>
  <c r="GM94" i="10" s="1"/>
  <c r="DP94" i="10"/>
  <c r="GN94" i="10" s="1"/>
  <c r="DQ94" i="10"/>
  <c r="GO94" i="10" s="1"/>
  <c r="DR94" i="10"/>
  <c r="GP94" i="10" s="1"/>
  <c r="DS94" i="10"/>
  <c r="GQ94" i="10" s="1"/>
  <c r="DT94" i="10"/>
  <c r="GR94" i="10" s="1"/>
  <c r="DU94" i="10"/>
  <c r="GS94" i="10" s="1"/>
  <c r="DV94" i="10"/>
  <c r="GT94" i="10" s="1"/>
  <c r="DW94" i="10"/>
  <c r="GU94" i="10" s="1"/>
  <c r="DX94" i="10"/>
  <c r="GV94" i="10" s="1"/>
  <c r="DY94" i="10"/>
  <c r="GW94" i="10" s="1"/>
  <c r="DZ94" i="10"/>
  <c r="GX94" i="10" s="1"/>
  <c r="EA94" i="10"/>
  <c r="GY94" i="10" s="1"/>
  <c r="EB94" i="10"/>
  <c r="EC94" i="10"/>
  <c r="HA94" i="10" s="1"/>
  <c r="ED94" i="10"/>
  <c r="HB94" i="10" s="1"/>
  <c r="EE94" i="10"/>
  <c r="HC94" i="10" s="1"/>
  <c r="EF94" i="10"/>
  <c r="EG94" i="10"/>
  <c r="EH94" i="10"/>
  <c r="HF94" i="10" s="1"/>
  <c r="EI94" i="10"/>
  <c r="HG94" i="10" s="1"/>
  <c r="EJ94" i="10"/>
  <c r="HH94" i="10" s="1"/>
  <c r="EK94" i="10"/>
  <c r="HI94" i="10" s="1"/>
  <c r="EL94" i="10"/>
  <c r="EM94" i="10"/>
  <c r="HK94" i="10" s="1"/>
  <c r="EN94" i="10"/>
  <c r="EO94" i="10"/>
  <c r="HM94" i="10" s="1"/>
  <c r="EP94" i="10"/>
  <c r="HN94" i="10" s="1"/>
  <c r="EQ94" i="10"/>
  <c r="HO94" i="10" s="1"/>
  <c r="ER94" i="10"/>
  <c r="HP94" i="10" s="1"/>
  <c r="ES94" i="10"/>
  <c r="HQ94" i="10" s="1"/>
  <c r="ET94" i="10"/>
  <c r="HR94" i="10" s="1"/>
  <c r="EU94" i="10"/>
  <c r="HS94" i="10" s="1"/>
  <c r="EV94" i="10"/>
  <c r="HT94" i="10" s="1"/>
  <c r="EW94" i="10"/>
  <c r="HU94" i="10" s="1"/>
  <c r="EX94" i="10"/>
  <c r="HV94" i="10" s="1"/>
  <c r="EY94" i="10"/>
  <c r="HW94" i="10" s="1"/>
  <c r="EZ94" i="10"/>
  <c r="HX94" i="10" s="1"/>
  <c r="FA94" i="10"/>
  <c r="HY94" i="10" s="1"/>
  <c r="FB94" i="10"/>
  <c r="HZ94" i="10" s="1"/>
  <c r="FC94" i="10"/>
  <c r="IA94" i="10" s="1"/>
  <c r="FD94" i="10"/>
  <c r="IB94" i="10" s="1"/>
  <c r="FE94" i="10"/>
  <c r="IC94" i="10" s="1"/>
  <c r="CH95" i="10"/>
  <c r="FF95" i="10" s="1"/>
  <c r="CI95" i="10"/>
  <c r="FG95" i="10" s="1"/>
  <c r="CJ95" i="10"/>
  <c r="CK95" i="10"/>
  <c r="FI95" i="10" s="1"/>
  <c r="CL95" i="10"/>
  <c r="FJ95" i="10" s="1"/>
  <c r="CM95" i="10"/>
  <c r="FK95" i="10" s="1"/>
  <c r="CN95" i="10"/>
  <c r="FL95" i="10" s="1"/>
  <c r="CO95" i="10"/>
  <c r="FM95" i="10" s="1"/>
  <c r="CP95" i="10"/>
  <c r="FN95" i="10" s="1"/>
  <c r="CQ95" i="10"/>
  <c r="CR95" i="10"/>
  <c r="FP95" i="10" s="1"/>
  <c r="CS95" i="10"/>
  <c r="FQ95" i="10" s="1"/>
  <c r="CT95" i="10"/>
  <c r="FR95" i="10" s="1"/>
  <c r="CU95" i="10"/>
  <c r="FS95" i="10" s="1"/>
  <c r="CV95" i="10"/>
  <c r="FT95" i="10" s="1"/>
  <c r="CW95" i="10"/>
  <c r="FU95" i="10" s="1"/>
  <c r="CX95" i="10"/>
  <c r="FV95" i="10" s="1"/>
  <c r="CY95" i="10"/>
  <c r="FW95" i="10" s="1"/>
  <c r="CZ95" i="10"/>
  <c r="FX95" i="10" s="1"/>
  <c r="DA95" i="10"/>
  <c r="FY95" i="10" s="1"/>
  <c r="DB95" i="10"/>
  <c r="FZ95" i="10" s="1"/>
  <c r="DC95" i="10"/>
  <c r="GA95" i="10" s="1"/>
  <c r="DD95" i="10"/>
  <c r="GB95" i="10" s="1"/>
  <c r="DE95" i="10"/>
  <c r="DF95" i="10"/>
  <c r="GD95" i="10" s="1"/>
  <c r="DG95" i="10"/>
  <c r="GE95" i="10" s="1"/>
  <c r="DH95" i="10"/>
  <c r="GF95" i="10" s="1"/>
  <c r="DI95" i="10"/>
  <c r="GG95" i="10" s="1"/>
  <c r="DJ95" i="10"/>
  <c r="DK95" i="10"/>
  <c r="GI95" i="10" s="1"/>
  <c r="DL95" i="10"/>
  <c r="GJ95" i="10" s="1"/>
  <c r="DM95" i="10"/>
  <c r="GK95" i="10" s="1"/>
  <c r="DN95" i="10"/>
  <c r="GL95" i="10" s="1"/>
  <c r="DO95" i="10"/>
  <c r="GM95" i="10" s="1"/>
  <c r="DP95" i="10"/>
  <c r="GN95" i="10" s="1"/>
  <c r="DQ95" i="10"/>
  <c r="GO95" i="10" s="1"/>
  <c r="DR95" i="10"/>
  <c r="GP95" i="10" s="1"/>
  <c r="DS95" i="10"/>
  <c r="GQ95" i="10" s="1"/>
  <c r="DT95" i="10"/>
  <c r="GR95" i="10" s="1"/>
  <c r="DU95" i="10"/>
  <c r="GS95" i="10" s="1"/>
  <c r="DV95" i="10"/>
  <c r="GT95" i="10" s="1"/>
  <c r="DW95" i="10"/>
  <c r="GU95" i="10" s="1"/>
  <c r="DX95" i="10"/>
  <c r="GV95" i="10" s="1"/>
  <c r="DY95" i="10"/>
  <c r="GW95" i="10" s="1"/>
  <c r="DZ95" i="10"/>
  <c r="GX95" i="10" s="1"/>
  <c r="EA95" i="10"/>
  <c r="GY95" i="10" s="1"/>
  <c r="EB95" i="10"/>
  <c r="EC95" i="10"/>
  <c r="HA95" i="10" s="1"/>
  <c r="ED95" i="10"/>
  <c r="HB95" i="10" s="1"/>
  <c r="EE95" i="10"/>
  <c r="HC95" i="10" s="1"/>
  <c r="EF95" i="10"/>
  <c r="EG95" i="10"/>
  <c r="EH95" i="10"/>
  <c r="HF95" i="10" s="1"/>
  <c r="EI95" i="10"/>
  <c r="HG95" i="10" s="1"/>
  <c r="EJ95" i="10"/>
  <c r="HH95" i="10" s="1"/>
  <c r="EK95" i="10"/>
  <c r="HI95" i="10" s="1"/>
  <c r="EL95" i="10"/>
  <c r="EM95" i="10"/>
  <c r="HK95" i="10" s="1"/>
  <c r="EN95" i="10"/>
  <c r="EO95" i="10"/>
  <c r="HM95" i="10" s="1"/>
  <c r="EP95" i="10"/>
  <c r="HN95" i="10" s="1"/>
  <c r="EQ95" i="10"/>
  <c r="HO95" i="10" s="1"/>
  <c r="ER95" i="10"/>
  <c r="HP95" i="10" s="1"/>
  <c r="ES95" i="10"/>
  <c r="HQ95" i="10" s="1"/>
  <c r="ET95" i="10"/>
  <c r="HR95" i="10" s="1"/>
  <c r="EU95" i="10"/>
  <c r="HS95" i="10" s="1"/>
  <c r="EV95" i="10"/>
  <c r="HT95" i="10" s="1"/>
  <c r="EW95" i="10"/>
  <c r="HU95" i="10" s="1"/>
  <c r="EX95" i="10"/>
  <c r="HV95" i="10" s="1"/>
  <c r="EY95" i="10"/>
  <c r="HW95" i="10" s="1"/>
  <c r="EZ95" i="10"/>
  <c r="HX95" i="10" s="1"/>
  <c r="FA95" i="10"/>
  <c r="HY95" i="10" s="1"/>
  <c r="FB95" i="10"/>
  <c r="HZ95" i="10" s="1"/>
  <c r="FC95" i="10"/>
  <c r="IA95" i="10" s="1"/>
  <c r="FD95" i="10"/>
  <c r="IB95" i="10" s="1"/>
  <c r="FE95" i="10"/>
  <c r="IC95" i="10" s="1"/>
  <c r="CH96" i="10"/>
  <c r="FF96" i="10" s="1"/>
  <c r="CI96" i="10"/>
  <c r="FG96" i="10" s="1"/>
  <c r="CJ96" i="10"/>
  <c r="CK96" i="10"/>
  <c r="FI96" i="10" s="1"/>
  <c r="CL96" i="10"/>
  <c r="FJ96" i="10" s="1"/>
  <c r="CM96" i="10"/>
  <c r="FK96" i="10" s="1"/>
  <c r="CN96" i="10"/>
  <c r="FL96" i="10" s="1"/>
  <c r="CO96" i="10"/>
  <c r="FM96" i="10" s="1"/>
  <c r="CP96" i="10"/>
  <c r="FN96" i="10" s="1"/>
  <c r="CQ96" i="10"/>
  <c r="CR96" i="10"/>
  <c r="FP96" i="10" s="1"/>
  <c r="CS96" i="10"/>
  <c r="FQ96" i="10" s="1"/>
  <c r="CT96" i="10"/>
  <c r="FR96" i="10" s="1"/>
  <c r="CU96" i="10"/>
  <c r="FS96" i="10" s="1"/>
  <c r="CV96" i="10"/>
  <c r="FT96" i="10" s="1"/>
  <c r="CW96" i="10"/>
  <c r="FU96" i="10" s="1"/>
  <c r="CX96" i="10"/>
  <c r="FV96" i="10" s="1"/>
  <c r="CY96" i="10"/>
  <c r="FW96" i="10" s="1"/>
  <c r="CZ96" i="10"/>
  <c r="FX96" i="10" s="1"/>
  <c r="DA96" i="10"/>
  <c r="FY96" i="10" s="1"/>
  <c r="DB96" i="10"/>
  <c r="FZ96" i="10" s="1"/>
  <c r="DC96" i="10"/>
  <c r="GA96" i="10" s="1"/>
  <c r="DD96" i="10"/>
  <c r="GB96" i="10" s="1"/>
  <c r="DE96" i="10"/>
  <c r="DF96" i="10"/>
  <c r="GD96" i="10" s="1"/>
  <c r="DG96" i="10"/>
  <c r="GE96" i="10" s="1"/>
  <c r="DH96" i="10"/>
  <c r="GF96" i="10" s="1"/>
  <c r="DI96" i="10"/>
  <c r="GG96" i="10" s="1"/>
  <c r="DJ96" i="10"/>
  <c r="DK96" i="10"/>
  <c r="GI96" i="10" s="1"/>
  <c r="DL96" i="10"/>
  <c r="GJ96" i="10" s="1"/>
  <c r="DM96" i="10"/>
  <c r="GK96" i="10" s="1"/>
  <c r="DN96" i="10"/>
  <c r="GL96" i="10" s="1"/>
  <c r="DO96" i="10"/>
  <c r="GM96" i="10" s="1"/>
  <c r="DP96" i="10"/>
  <c r="GN96" i="10" s="1"/>
  <c r="DQ96" i="10"/>
  <c r="GO96" i="10" s="1"/>
  <c r="DR96" i="10"/>
  <c r="GP96" i="10" s="1"/>
  <c r="DS96" i="10"/>
  <c r="GQ96" i="10" s="1"/>
  <c r="DT96" i="10"/>
  <c r="GR96" i="10" s="1"/>
  <c r="DU96" i="10"/>
  <c r="GS96" i="10" s="1"/>
  <c r="DV96" i="10"/>
  <c r="GT96" i="10" s="1"/>
  <c r="DW96" i="10"/>
  <c r="GU96" i="10" s="1"/>
  <c r="DX96" i="10"/>
  <c r="GV96" i="10" s="1"/>
  <c r="DY96" i="10"/>
  <c r="GW96" i="10" s="1"/>
  <c r="DZ96" i="10"/>
  <c r="GX96" i="10" s="1"/>
  <c r="EA96" i="10"/>
  <c r="GY96" i="10" s="1"/>
  <c r="EB96" i="10"/>
  <c r="EC96" i="10"/>
  <c r="HA96" i="10" s="1"/>
  <c r="ED96" i="10"/>
  <c r="HB96" i="10" s="1"/>
  <c r="EE96" i="10"/>
  <c r="HC96" i="10" s="1"/>
  <c r="EF96" i="10"/>
  <c r="EG96" i="10"/>
  <c r="EH96" i="10"/>
  <c r="HF96" i="10" s="1"/>
  <c r="EI96" i="10"/>
  <c r="HG96" i="10" s="1"/>
  <c r="EJ96" i="10"/>
  <c r="HH96" i="10" s="1"/>
  <c r="EK96" i="10"/>
  <c r="HI96" i="10" s="1"/>
  <c r="EL96" i="10"/>
  <c r="EM96" i="10"/>
  <c r="HK96" i="10" s="1"/>
  <c r="EN96" i="10"/>
  <c r="EO96" i="10"/>
  <c r="HM96" i="10" s="1"/>
  <c r="EP96" i="10"/>
  <c r="HN96" i="10" s="1"/>
  <c r="EQ96" i="10"/>
  <c r="HO96" i="10" s="1"/>
  <c r="ER96" i="10"/>
  <c r="HP96" i="10" s="1"/>
  <c r="ES96" i="10"/>
  <c r="HQ96" i="10" s="1"/>
  <c r="ET96" i="10"/>
  <c r="HR96" i="10" s="1"/>
  <c r="EU96" i="10"/>
  <c r="HS96" i="10" s="1"/>
  <c r="EV96" i="10"/>
  <c r="HT96" i="10" s="1"/>
  <c r="EW96" i="10"/>
  <c r="HU96" i="10" s="1"/>
  <c r="EX96" i="10"/>
  <c r="HV96" i="10" s="1"/>
  <c r="EY96" i="10"/>
  <c r="HW96" i="10" s="1"/>
  <c r="EZ96" i="10"/>
  <c r="HX96" i="10" s="1"/>
  <c r="FA96" i="10"/>
  <c r="HY96" i="10" s="1"/>
  <c r="FB96" i="10"/>
  <c r="HZ96" i="10" s="1"/>
  <c r="FC96" i="10"/>
  <c r="IA96" i="10" s="1"/>
  <c r="FD96" i="10"/>
  <c r="IB96" i="10" s="1"/>
  <c r="FE96" i="10"/>
  <c r="IC96" i="10" s="1"/>
  <c r="CH97" i="10"/>
  <c r="FF97" i="10" s="1"/>
  <c r="CI97" i="10"/>
  <c r="FG97" i="10" s="1"/>
  <c r="CJ97" i="10"/>
  <c r="CK97" i="10"/>
  <c r="FI97" i="10" s="1"/>
  <c r="CL97" i="10"/>
  <c r="FJ97" i="10" s="1"/>
  <c r="CM97" i="10"/>
  <c r="FK97" i="10" s="1"/>
  <c r="CN97" i="10"/>
  <c r="FL97" i="10" s="1"/>
  <c r="CO97" i="10"/>
  <c r="FM97" i="10" s="1"/>
  <c r="CP97" i="10"/>
  <c r="FN97" i="10" s="1"/>
  <c r="CQ97" i="10"/>
  <c r="CR97" i="10"/>
  <c r="FP97" i="10" s="1"/>
  <c r="CS97" i="10"/>
  <c r="FQ97" i="10" s="1"/>
  <c r="CT97" i="10"/>
  <c r="FR97" i="10" s="1"/>
  <c r="CU97" i="10"/>
  <c r="FS97" i="10" s="1"/>
  <c r="CV97" i="10"/>
  <c r="FT97" i="10" s="1"/>
  <c r="CW97" i="10"/>
  <c r="FU97" i="10" s="1"/>
  <c r="CX97" i="10"/>
  <c r="FV97" i="10" s="1"/>
  <c r="CY97" i="10"/>
  <c r="FW97" i="10" s="1"/>
  <c r="CZ97" i="10"/>
  <c r="FX97" i="10" s="1"/>
  <c r="DA97" i="10"/>
  <c r="FY97" i="10" s="1"/>
  <c r="DB97" i="10"/>
  <c r="FZ97" i="10" s="1"/>
  <c r="DC97" i="10"/>
  <c r="GA97" i="10" s="1"/>
  <c r="DD97" i="10"/>
  <c r="GB97" i="10" s="1"/>
  <c r="DE97" i="10"/>
  <c r="DF97" i="10"/>
  <c r="GD97" i="10" s="1"/>
  <c r="DG97" i="10"/>
  <c r="GE97" i="10" s="1"/>
  <c r="DH97" i="10"/>
  <c r="GF97" i="10" s="1"/>
  <c r="DI97" i="10"/>
  <c r="GG97" i="10" s="1"/>
  <c r="DJ97" i="10"/>
  <c r="DK97" i="10"/>
  <c r="GI97" i="10" s="1"/>
  <c r="DL97" i="10"/>
  <c r="GJ97" i="10" s="1"/>
  <c r="DM97" i="10"/>
  <c r="GK97" i="10" s="1"/>
  <c r="DN97" i="10"/>
  <c r="GL97" i="10" s="1"/>
  <c r="DO97" i="10"/>
  <c r="GM97" i="10" s="1"/>
  <c r="DP97" i="10"/>
  <c r="GN97" i="10" s="1"/>
  <c r="DQ97" i="10"/>
  <c r="GO97" i="10" s="1"/>
  <c r="DR97" i="10"/>
  <c r="GP97" i="10" s="1"/>
  <c r="DS97" i="10"/>
  <c r="GQ97" i="10" s="1"/>
  <c r="DT97" i="10"/>
  <c r="GR97" i="10" s="1"/>
  <c r="DU97" i="10"/>
  <c r="GS97" i="10" s="1"/>
  <c r="DV97" i="10"/>
  <c r="GT97" i="10" s="1"/>
  <c r="DW97" i="10"/>
  <c r="GU97" i="10" s="1"/>
  <c r="DX97" i="10"/>
  <c r="GV97" i="10" s="1"/>
  <c r="DY97" i="10"/>
  <c r="GW97" i="10" s="1"/>
  <c r="DZ97" i="10"/>
  <c r="GX97" i="10" s="1"/>
  <c r="EA97" i="10"/>
  <c r="GY97" i="10" s="1"/>
  <c r="EB97" i="10"/>
  <c r="EC97" i="10"/>
  <c r="HA97" i="10" s="1"/>
  <c r="ED97" i="10"/>
  <c r="HB97" i="10" s="1"/>
  <c r="EE97" i="10"/>
  <c r="HC97" i="10" s="1"/>
  <c r="EF97" i="10"/>
  <c r="EG97" i="10"/>
  <c r="EH97" i="10"/>
  <c r="HF97" i="10" s="1"/>
  <c r="EI97" i="10"/>
  <c r="HG97" i="10" s="1"/>
  <c r="EJ97" i="10"/>
  <c r="HH97" i="10" s="1"/>
  <c r="EK97" i="10"/>
  <c r="HI97" i="10" s="1"/>
  <c r="EL97" i="10"/>
  <c r="EM97" i="10"/>
  <c r="HK97" i="10" s="1"/>
  <c r="EN97" i="10"/>
  <c r="EO97" i="10"/>
  <c r="HM97" i="10" s="1"/>
  <c r="EP97" i="10"/>
  <c r="HN97" i="10" s="1"/>
  <c r="EQ97" i="10"/>
  <c r="HO97" i="10" s="1"/>
  <c r="ER97" i="10"/>
  <c r="HP97" i="10" s="1"/>
  <c r="ES97" i="10"/>
  <c r="HQ97" i="10" s="1"/>
  <c r="ET97" i="10"/>
  <c r="HR97" i="10" s="1"/>
  <c r="EU97" i="10"/>
  <c r="HS97" i="10" s="1"/>
  <c r="EV97" i="10"/>
  <c r="HT97" i="10" s="1"/>
  <c r="EW97" i="10"/>
  <c r="HU97" i="10" s="1"/>
  <c r="EX97" i="10"/>
  <c r="HV97" i="10" s="1"/>
  <c r="EY97" i="10"/>
  <c r="HW97" i="10" s="1"/>
  <c r="EZ97" i="10"/>
  <c r="HX97" i="10" s="1"/>
  <c r="FA97" i="10"/>
  <c r="HY97" i="10" s="1"/>
  <c r="FB97" i="10"/>
  <c r="HZ97" i="10" s="1"/>
  <c r="FC97" i="10"/>
  <c r="IA97" i="10" s="1"/>
  <c r="FD97" i="10"/>
  <c r="IB97" i="10" s="1"/>
  <c r="FE97" i="10"/>
  <c r="IC97" i="10" s="1"/>
  <c r="CH98" i="10"/>
  <c r="FF98" i="10" s="1"/>
  <c r="CI98" i="10"/>
  <c r="FG98" i="10" s="1"/>
  <c r="CJ98" i="10"/>
  <c r="CK98" i="10"/>
  <c r="FI98" i="10" s="1"/>
  <c r="CL98" i="10"/>
  <c r="FJ98" i="10" s="1"/>
  <c r="CM98" i="10"/>
  <c r="FK98" i="10" s="1"/>
  <c r="CN98" i="10"/>
  <c r="FL98" i="10" s="1"/>
  <c r="CO98" i="10"/>
  <c r="FM98" i="10" s="1"/>
  <c r="CP98" i="10"/>
  <c r="FN98" i="10" s="1"/>
  <c r="CQ98" i="10"/>
  <c r="CR98" i="10"/>
  <c r="FP98" i="10" s="1"/>
  <c r="CS98" i="10"/>
  <c r="FQ98" i="10" s="1"/>
  <c r="CT98" i="10"/>
  <c r="FR98" i="10" s="1"/>
  <c r="CU98" i="10"/>
  <c r="FS98" i="10" s="1"/>
  <c r="CV98" i="10"/>
  <c r="FT98" i="10" s="1"/>
  <c r="CW98" i="10"/>
  <c r="FU98" i="10" s="1"/>
  <c r="CX98" i="10"/>
  <c r="FV98" i="10" s="1"/>
  <c r="CY98" i="10"/>
  <c r="FW98" i="10" s="1"/>
  <c r="CZ98" i="10"/>
  <c r="FX98" i="10" s="1"/>
  <c r="DA98" i="10"/>
  <c r="FY98" i="10" s="1"/>
  <c r="DB98" i="10"/>
  <c r="FZ98" i="10" s="1"/>
  <c r="DC98" i="10"/>
  <c r="GA98" i="10" s="1"/>
  <c r="DD98" i="10"/>
  <c r="GB98" i="10" s="1"/>
  <c r="DE98" i="10"/>
  <c r="DF98" i="10"/>
  <c r="GD98" i="10" s="1"/>
  <c r="DG98" i="10"/>
  <c r="GE98" i="10" s="1"/>
  <c r="DH98" i="10"/>
  <c r="GF98" i="10" s="1"/>
  <c r="DI98" i="10"/>
  <c r="GG98" i="10" s="1"/>
  <c r="DJ98" i="10"/>
  <c r="DK98" i="10"/>
  <c r="GI98" i="10" s="1"/>
  <c r="DL98" i="10"/>
  <c r="GJ98" i="10" s="1"/>
  <c r="DM98" i="10"/>
  <c r="GK98" i="10" s="1"/>
  <c r="DN98" i="10"/>
  <c r="GL98" i="10" s="1"/>
  <c r="DO98" i="10"/>
  <c r="GM98" i="10" s="1"/>
  <c r="DP98" i="10"/>
  <c r="GN98" i="10" s="1"/>
  <c r="DQ98" i="10"/>
  <c r="GO98" i="10" s="1"/>
  <c r="DR98" i="10"/>
  <c r="GP98" i="10" s="1"/>
  <c r="DS98" i="10"/>
  <c r="GQ98" i="10" s="1"/>
  <c r="DT98" i="10"/>
  <c r="GR98" i="10" s="1"/>
  <c r="DU98" i="10"/>
  <c r="GS98" i="10" s="1"/>
  <c r="DV98" i="10"/>
  <c r="GT98" i="10" s="1"/>
  <c r="DW98" i="10"/>
  <c r="GU98" i="10" s="1"/>
  <c r="DX98" i="10"/>
  <c r="GV98" i="10" s="1"/>
  <c r="DY98" i="10"/>
  <c r="GW98" i="10" s="1"/>
  <c r="DZ98" i="10"/>
  <c r="GX98" i="10" s="1"/>
  <c r="EA98" i="10"/>
  <c r="GY98" i="10" s="1"/>
  <c r="EB98" i="10"/>
  <c r="EC98" i="10"/>
  <c r="HA98" i="10" s="1"/>
  <c r="ED98" i="10"/>
  <c r="HB98" i="10" s="1"/>
  <c r="EE98" i="10"/>
  <c r="HC98" i="10" s="1"/>
  <c r="EF98" i="10"/>
  <c r="EG98" i="10"/>
  <c r="EH98" i="10"/>
  <c r="HF98" i="10" s="1"/>
  <c r="EI98" i="10"/>
  <c r="HG98" i="10" s="1"/>
  <c r="EJ98" i="10"/>
  <c r="HH98" i="10" s="1"/>
  <c r="EK98" i="10"/>
  <c r="HI98" i="10" s="1"/>
  <c r="EL98" i="10"/>
  <c r="EM98" i="10"/>
  <c r="HK98" i="10" s="1"/>
  <c r="EN98" i="10"/>
  <c r="EO98" i="10"/>
  <c r="HM98" i="10" s="1"/>
  <c r="EP98" i="10"/>
  <c r="HN98" i="10" s="1"/>
  <c r="EQ98" i="10"/>
  <c r="HO98" i="10" s="1"/>
  <c r="ER98" i="10"/>
  <c r="HP98" i="10" s="1"/>
  <c r="ES98" i="10"/>
  <c r="HQ98" i="10" s="1"/>
  <c r="ET98" i="10"/>
  <c r="HR98" i="10" s="1"/>
  <c r="EU98" i="10"/>
  <c r="HS98" i="10" s="1"/>
  <c r="EV98" i="10"/>
  <c r="HT98" i="10" s="1"/>
  <c r="EW98" i="10"/>
  <c r="HU98" i="10" s="1"/>
  <c r="EX98" i="10"/>
  <c r="HV98" i="10" s="1"/>
  <c r="EY98" i="10"/>
  <c r="HW98" i="10" s="1"/>
  <c r="EZ98" i="10"/>
  <c r="HX98" i="10" s="1"/>
  <c r="FA98" i="10"/>
  <c r="HY98" i="10" s="1"/>
  <c r="FB98" i="10"/>
  <c r="HZ98" i="10" s="1"/>
  <c r="FC98" i="10"/>
  <c r="IA98" i="10" s="1"/>
  <c r="FD98" i="10"/>
  <c r="IB98" i="10" s="1"/>
  <c r="FE98" i="10"/>
  <c r="IC98" i="10" s="1"/>
  <c r="CH99" i="10"/>
  <c r="FF99" i="10" s="1"/>
  <c r="CI99" i="10"/>
  <c r="FG99" i="10" s="1"/>
  <c r="CJ99" i="10"/>
  <c r="CK99" i="10"/>
  <c r="FI99" i="10" s="1"/>
  <c r="CL99" i="10"/>
  <c r="FJ99" i="10" s="1"/>
  <c r="CM99" i="10"/>
  <c r="FK99" i="10" s="1"/>
  <c r="CN99" i="10"/>
  <c r="FL99" i="10" s="1"/>
  <c r="CO99" i="10"/>
  <c r="FM99" i="10" s="1"/>
  <c r="CP99" i="10"/>
  <c r="FN99" i="10" s="1"/>
  <c r="CQ99" i="10"/>
  <c r="CR99" i="10"/>
  <c r="FP99" i="10" s="1"/>
  <c r="CS99" i="10"/>
  <c r="FQ99" i="10" s="1"/>
  <c r="CT99" i="10"/>
  <c r="FR99" i="10" s="1"/>
  <c r="CU99" i="10"/>
  <c r="FS99" i="10" s="1"/>
  <c r="CV99" i="10"/>
  <c r="FT99" i="10" s="1"/>
  <c r="CW99" i="10"/>
  <c r="FU99" i="10" s="1"/>
  <c r="CX99" i="10"/>
  <c r="FV99" i="10" s="1"/>
  <c r="CY99" i="10"/>
  <c r="FW99" i="10" s="1"/>
  <c r="CZ99" i="10"/>
  <c r="FX99" i="10" s="1"/>
  <c r="DA99" i="10"/>
  <c r="FY99" i="10" s="1"/>
  <c r="DB99" i="10"/>
  <c r="FZ99" i="10" s="1"/>
  <c r="DC99" i="10"/>
  <c r="GA99" i="10" s="1"/>
  <c r="DD99" i="10"/>
  <c r="GB99" i="10" s="1"/>
  <c r="DE99" i="10"/>
  <c r="DF99" i="10"/>
  <c r="GD99" i="10" s="1"/>
  <c r="DG99" i="10"/>
  <c r="GE99" i="10" s="1"/>
  <c r="DH99" i="10"/>
  <c r="GF99" i="10" s="1"/>
  <c r="DI99" i="10"/>
  <c r="GG99" i="10" s="1"/>
  <c r="DJ99" i="10"/>
  <c r="DK99" i="10"/>
  <c r="GI99" i="10" s="1"/>
  <c r="DL99" i="10"/>
  <c r="GJ99" i="10" s="1"/>
  <c r="DM99" i="10"/>
  <c r="GK99" i="10" s="1"/>
  <c r="DN99" i="10"/>
  <c r="GL99" i="10" s="1"/>
  <c r="DO99" i="10"/>
  <c r="GM99" i="10" s="1"/>
  <c r="DP99" i="10"/>
  <c r="GN99" i="10" s="1"/>
  <c r="DQ99" i="10"/>
  <c r="GO99" i="10" s="1"/>
  <c r="DR99" i="10"/>
  <c r="GP99" i="10" s="1"/>
  <c r="DS99" i="10"/>
  <c r="GQ99" i="10" s="1"/>
  <c r="DT99" i="10"/>
  <c r="GR99" i="10" s="1"/>
  <c r="DU99" i="10"/>
  <c r="GS99" i="10" s="1"/>
  <c r="DV99" i="10"/>
  <c r="GT99" i="10" s="1"/>
  <c r="DW99" i="10"/>
  <c r="GU99" i="10" s="1"/>
  <c r="DX99" i="10"/>
  <c r="GV99" i="10" s="1"/>
  <c r="DY99" i="10"/>
  <c r="GW99" i="10" s="1"/>
  <c r="DZ99" i="10"/>
  <c r="GX99" i="10" s="1"/>
  <c r="EA99" i="10"/>
  <c r="GY99" i="10" s="1"/>
  <c r="EB99" i="10"/>
  <c r="EC99" i="10"/>
  <c r="HA99" i="10" s="1"/>
  <c r="ED99" i="10"/>
  <c r="HB99" i="10" s="1"/>
  <c r="EE99" i="10"/>
  <c r="HC99" i="10" s="1"/>
  <c r="EF99" i="10"/>
  <c r="EG99" i="10"/>
  <c r="EH99" i="10"/>
  <c r="HF99" i="10" s="1"/>
  <c r="EI99" i="10"/>
  <c r="HG99" i="10" s="1"/>
  <c r="EJ99" i="10"/>
  <c r="HH99" i="10" s="1"/>
  <c r="EK99" i="10"/>
  <c r="HI99" i="10" s="1"/>
  <c r="EL99" i="10"/>
  <c r="EM99" i="10"/>
  <c r="HK99" i="10" s="1"/>
  <c r="EN99" i="10"/>
  <c r="EO99" i="10"/>
  <c r="HM99" i="10" s="1"/>
  <c r="EP99" i="10"/>
  <c r="HN99" i="10" s="1"/>
  <c r="EQ99" i="10"/>
  <c r="HO99" i="10" s="1"/>
  <c r="ER99" i="10"/>
  <c r="HP99" i="10" s="1"/>
  <c r="ES99" i="10"/>
  <c r="HQ99" i="10" s="1"/>
  <c r="ET99" i="10"/>
  <c r="HR99" i="10" s="1"/>
  <c r="EU99" i="10"/>
  <c r="HS99" i="10" s="1"/>
  <c r="EV99" i="10"/>
  <c r="HT99" i="10" s="1"/>
  <c r="EW99" i="10"/>
  <c r="HU99" i="10" s="1"/>
  <c r="EX99" i="10"/>
  <c r="HV99" i="10" s="1"/>
  <c r="EY99" i="10"/>
  <c r="HW99" i="10" s="1"/>
  <c r="EZ99" i="10"/>
  <c r="HX99" i="10" s="1"/>
  <c r="FA99" i="10"/>
  <c r="HY99" i="10" s="1"/>
  <c r="FB99" i="10"/>
  <c r="HZ99" i="10" s="1"/>
  <c r="FC99" i="10"/>
  <c r="IA99" i="10" s="1"/>
  <c r="FD99" i="10"/>
  <c r="IB99" i="10" s="1"/>
  <c r="FE99" i="10"/>
  <c r="IC99" i="10" s="1"/>
  <c r="CH100" i="10"/>
  <c r="FF100" i="10" s="1"/>
  <c r="CI100" i="10"/>
  <c r="FG100" i="10" s="1"/>
  <c r="CJ100" i="10"/>
  <c r="CK100" i="10"/>
  <c r="FI100" i="10" s="1"/>
  <c r="CL100" i="10"/>
  <c r="FJ100" i="10" s="1"/>
  <c r="CM100" i="10"/>
  <c r="FK100" i="10" s="1"/>
  <c r="CN100" i="10"/>
  <c r="FL100" i="10" s="1"/>
  <c r="CO100" i="10"/>
  <c r="FM100" i="10" s="1"/>
  <c r="CP100" i="10"/>
  <c r="FN100" i="10" s="1"/>
  <c r="CQ100" i="10"/>
  <c r="CR100" i="10"/>
  <c r="FP100" i="10" s="1"/>
  <c r="CS100" i="10"/>
  <c r="FQ100" i="10" s="1"/>
  <c r="CT100" i="10"/>
  <c r="FR100" i="10" s="1"/>
  <c r="CU100" i="10"/>
  <c r="FS100" i="10" s="1"/>
  <c r="CV100" i="10"/>
  <c r="FT100" i="10" s="1"/>
  <c r="CW100" i="10"/>
  <c r="FU100" i="10" s="1"/>
  <c r="CX100" i="10"/>
  <c r="FV100" i="10" s="1"/>
  <c r="CY100" i="10"/>
  <c r="FW100" i="10" s="1"/>
  <c r="CZ100" i="10"/>
  <c r="FX100" i="10" s="1"/>
  <c r="DA100" i="10"/>
  <c r="FY100" i="10" s="1"/>
  <c r="DB100" i="10"/>
  <c r="FZ100" i="10" s="1"/>
  <c r="DC100" i="10"/>
  <c r="GA100" i="10" s="1"/>
  <c r="DD100" i="10"/>
  <c r="GB100" i="10" s="1"/>
  <c r="DE100" i="10"/>
  <c r="DF100" i="10"/>
  <c r="GD100" i="10" s="1"/>
  <c r="DG100" i="10"/>
  <c r="GE100" i="10" s="1"/>
  <c r="DH100" i="10"/>
  <c r="GF100" i="10" s="1"/>
  <c r="DI100" i="10"/>
  <c r="GG100" i="10" s="1"/>
  <c r="DJ100" i="10"/>
  <c r="DK100" i="10"/>
  <c r="GI100" i="10" s="1"/>
  <c r="DL100" i="10"/>
  <c r="GJ100" i="10" s="1"/>
  <c r="DM100" i="10"/>
  <c r="GK100" i="10" s="1"/>
  <c r="DN100" i="10"/>
  <c r="GL100" i="10" s="1"/>
  <c r="DO100" i="10"/>
  <c r="GM100" i="10" s="1"/>
  <c r="DP100" i="10"/>
  <c r="GN100" i="10" s="1"/>
  <c r="DQ100" i="10"/>
  <c r="GO100" i="10" s="1"/>
  <c r="DR100" i="10"/>
  <c r="GP100" i="10" s="1"/>
  <c r="DS100" i="10"/>
  <c r="GQ100" i="10" s="1"/>
  <c r="DT100" i="10"/>
  <c r="GR100" i="10" s="1"/>
  <c r="DU100" i="10"/>
  <c r="GS100" i="10" s="1"/>
  <c r="DV100" i="10"/>
  <c r="GT100" i="10" s="1"/>
  <c r="DW100" i="10"/>
  <c r="GU100" i="10" s="1"/>
  <c r="DX100" i="10"/>
  <c r="GV100" i="10" s="1"/>
  <c r="DY100" i="10"/>
  <c r="GW100" i="10" s="1"/>
  <c r="DZ100" i="10"/>
  <c r="GX100" i="10" s="1"/>
  <c r="EA100" i="10"/>
  <c r="GY100" i="10" s="1"/>
  <c r="EB100" i="10"/>
  <c r="EC100" i="10"/>
  <c r="HA100" i="10" s="1"/>
  <c r="ED100" i="10"/>
  <c r="HB100" i="10" s="1"/>
  <c r="EE100" i="10"/>
  <c r="HC100" i="10" s="1"/>
  <c r="EF100" i="10"/>
  <c r="EG100" i="10"/>
  <c r="EH100" i="10"/>
  <c r="HF100" i="10" s="1"/>
  <c r="EI100" i="10"/>
  <c r="HG100" i="10" s="1"/>
  <c r="EJ100" i="10"/>
  <c r="HH100" i="10" s="1"/>
  <c r="EK100" i="10"/>
  <c r="HI100" i="10" s="1"/>
  <c r="EL100" i="10"/>
  <c r="EM100" i="10"/>
  <c r="HK100" i="10" s="1"/>
  <c r="EN100" i="10"/>
  <c r="EO100" i="10"/>
  <c r="HM100" i="10" s="1"/>
  <c r="EP100" i="10"/>
  <c r="HN100" i="10" s="1"/>
  <c r="EQ100" i="10"/>
  <c r="HO100" i="10" s="1"/>
  <c r="ER100" i="10"/>
  <c r="HP100" i="10" s="1"/>
  <c r="ES100" i="10"/>
  <c r="HQ100" i="10" s="1"/>
  <c r="ET100" i="10"/>
  <c r="HR100" i="10" s="1"/>
  <c r="EU100" i="10"/>
  <c r="HS100" i="10" s="1"/>
  <c r="EV100" i="10"/>
  <c r="HT100" i="10" s="1"/>
  <c r="EW100" i="10"/>
  <c r="HU100" i="10" s="1"/>
  <c r="EX100" i="10"/>
  <c r="HV100" i="10" s="1"/>
  <c r="EY100" i="10"/>
  <c r="HW100" i="10" s="1"/>
  <c r="EZ100" i="10"/>
  <c r="HX100" i="10" s="1"/>
  <c r="FA100" i="10"/>
  <c r="HY100" i="10" s="1"/>
  <c r="FB100" i="10"/>
  <c r="HZ100" i="10" s="1"/>
  <c r="FC100" i="10"/>
  <c r="IA100" i="10" s="1"/>
  <c r="FD100" i="10"/>
  <c r="IB100" i="10" s="1"/>
  <c r="FE100" i="10"/>
  <c r="IC100" i="10" s="1"/>
  <c r="CH101" i="10"/>
  <c r="FF101" i="10" s="1"/>
  <c r="CI101" i="10"/>
  <c r="FG101" i="10" s="1"/>
  <c r="CJ101" i="10"/>
  <c r="CK101" i="10"/>
  <c r="FI101" i="10" s="1"/>
  <c r="CL101" i="10"/>
  <c r="FJ101" i="10" s="1"/>
  <c r="CM101" i="10"/>
  <c r="FK101" i="10" s="1"/>
  <c r="CN101" i="10"/>
  <c r="FL101" i="10" s="1"/>
  <c r="CO101" i="10"/>
  <c r="FM101" i="10" s="1"/>
  <c r="CP101" i="10"/>
  <c r="FN101" i="10" s="1"/>
  <c r="CQ101" i="10"/>
  <c r="CR101" i="10"/>
  <c r="FP101" i="10" s="1"/>
  <c r="CS101" i="10"/>
  <c r="FQ101" i="10" s="1"/>
  <c r="CT101" i="10"/>
  <c r="FR101" i="10" s="1"/>
  <c r="CU101" i="10"/>
  <c r="FS101" i="10" s="1"/>
  <c r="CV101" i="10"/>
  <c r="FT101" i="10" s="1"/>
  <c r="CW101" i="10"/>
  <c r="FU101" i="10" s="1"/>
  <c r="CX101" i="10"/>
  <c r="FV101" i="10" s="1"/>
  <c r="CY101" i="10"/>
  <c r="FW101" i="10" s="1"/>
  <c r="CZ101" i="10"/>
  <c r="FX101" i="10" s="1"/>
  <c r="DA101" i="10"/>
  <c r="FY101" i="10" s="1"/>
  <c r="DB101" i="10"/>
  <c r="FZ101" i="10" s="1"/>
  <c r="DC101" i="10"/>
  <c r="GA101" i="10" s="1"/>
  <c r="DD101" i="10"/>
  <c r="GB101" i="10" s="1"/>
  <c r="DE101" i="10"/>
  <c r="DF101" i="10"/>
  <c r="GD101" i="10" s="1"/>
  <c r="DG101" i="10"/>
  <c r="GE101" i="10" s="1"/>
  <c r="DH101" i="10"/>
  <c r="GF101" i="10" s="1"/>
  <c r="DI101" i="10"/>
  <c r="GG101" i="10" s="1"/>
  <c r="DJ101" i="10"/>
  <c r="DK101" i="10"/>
  <c r="GI101" i="10" s="1"/>
  <c r="DL101" i="10"/>
  <c r="GJ101" i="10" s="1"/>
  <c r="DM101" i="10"/>
  <c r="GK101" i="10" s="1"/>
  <c r="DN101" i="10"/>
  <c r="GL101" i="10" s="1"/>
  <c r="DO101" i="10"/>
  <c r="GM101" i="10" s="1"/>
  <c r="DP101" i="10"/>
  <c r="GN101" i="10" s="1"/>
  <c r="DQ101" i="10"/>
  <c r="GO101" i="10" s="1"/>
  <c r="DR101" i="10"/>
  <c r="GP101" i="10" s="1"/>
  <c r="DS101" i="10"/>
  <c r="GQ101" i="10" s="1"/>
  <c r="DT101" i="10"/>
  <c r="GR101" i="10" s="1"/>
  <c r="DU101" i="10"/>
  <c r="GS101" i="10" s="1"/>
  <c r="DV101" i="10"/>
  <c r="GT101" i="10" s="1"/>
  <c r="DW101" i="10"/>
  <c r="GU101" i="10" s="1"/>
  <c r="DX101" i="10"/>
  <c r="GV101" i="10" s="1"/>
  <c r="DY101" i="10"/>
  <c r="GW101" i="10" s="1"/>
  <c r="DZ101" i="10"/>
  <c r="GX101" i="10" s="1"/>
  <c r="EA101" i="10"/>
  <c r="GY101" i="10" s="1"/>
  <c r="EB101" i="10"/>
  <c r="EC101" i="10"/>
  <c r="HA101" i="10" s="1"/>
  <c r="ED101" i="10"/>
  <c r="HB101" i="10" s="1"/>
  <c r="EE101" i="10"/>
  <c r="HC101" i="10" s="1"/>
  <c r="EF101" i="10"/>
  <c r="EG101" i="10"/>
  <c r="EH101" i="10"/>
  <c r="HF101" i="10" s="1"/>
  <c r="EI101" i="10"/>
  <c r="HG101" i="10" s="1"/>
  <c r="EJ101" i="10"/>
  <c r="HH101" i="10" s="1"/>
  <c r="EK101" i="10"/>
  <c r="HI101" i="10" s="1"/>
  <c r="EL101" i="10"/>
  <c r="EM101" i="10"/>
  <c r="HK101" i="10" s="1"/>
  <c r="EN101" i="10"/>
  <c r="EO101" i="10"/>
  <c r="HM101" i="10" s="1"/>
  <c r="EP101" i="10"/>
  <c r="HN101" i="10" s="1"/>
  <c r="EQ101" i="10"/>
  <c r="HO101" i="10" s="1"/>
  <c r="ER101" i="10"/>
  <c r="HP101" i="10" s="1"/>
  <c r="ES101" i="10"/>
  <c r="HQ101" i="10" s="1"/>
  <c r="ET101" i="10"/>
  <c r="HR101" i="10" s="1"/>
  <c r="EU101" i="10"/>
  <c r="HS101" i="10" s="1"/>
  <c r="EV101" i="10"/>
  <c r="HT101" i="10" s="1"/>
  <c r="EW101" i="10"/>
  <c r="HU101" i="10" s="1"/>
  <c r="EX101" i="10"/>
  <c r="HV101" i="10" s="1"/>
  <c r="EY101" i="10"/>
  <c r="HW101" i="10" s="1"/>
  <c r="EZ101" i="10"/>
  <c r="HX101" i="10" s="1"/>
  <c r="FA101" i="10"/>
  <c r="HY101" i="10" s="1"/>
  <c r="FB101" i="10"/>
  <c r="HZ101" i="10" s="1"/>
  <c r="FC101" i="10"/>
  <c r="IA101" i="10" s="1"/>
  <c r="FD101" i="10"/>
  <c r="IB101" i="10" s="1"/>
  <c r="FE101" i="10"/>
  <c r="IC101" i="10" s="1"/>
  <c r="CH102" i="10"/>
  <c r="FF102" i="10" s="1"/>
  <c r="CI102" i="10"/>
  <c r="FG102" i="10" s="1"/>
  <c r="CJ102" i="10"/>
  <c r="CK102" i="10"/>
  <c r="FI102" i="10" s="1"/>
  <c r="CL102" i="10"/>
  <c r="FJ102" i="10" s="1"/>
  <c r="CM102" i="10"/>
  <c r="FK102" i="10" s="1"/>
  <c r="CN102" i="10"/>
  <c r="FL102" i="10" s="1"/>
  <c r="CO102" i="10"/>
  <c r="FM102" i="10" s="1"/>
  <c r="CP102" i="10"/>
  <c r="FN102" i="10" s="1"/>
  <c r="CQ102" i="10"/>
  <c r="CR102" i="10"/>
  <c r="FP102" i="10" s="1"/>
  <c r="CS102" i="10"/>
  <c r="FQ102" i="10" s="1"/>
  <c r="CT102" i="10"/>
  <c r="FR102" i="10" s="1"/>
  <c r="CU102" i="10"/>
  <c r="FS102" i="10" s="1"/>
  <c r="CV102" i="10"/>
  <c r="FT102" i="10" s="1"/>
  <c r="CW102" i="10"/>
  <c r="FU102" i="10" s="1"/>
  <c r="CX102" i="10"/>
  <c r="FV102" i="10" s="1"/>
  <c r="CY102" i="10"/>
  <c r="FW102" i="10" s="1"/>
  <c r="CZ102" i="10"/>
  <c r="FX102" i="10" s="1"/>
  <c r="DA102" i="10"/>
  <c r="FY102" i="10" s="1"/>
  <c r="DB102" i="10"/>
  <c r="FZ102" i="10" s="1"/>
  <c r="DC102" i="10"/>
  <c r="GA102" i="10" s="1"/>
  <c r="DD102" i="10"/>
  <c r="GB102" i="10" s="1"/>
  <c r="DE102" i="10"/>
  <c r="DF102" i="10"/>
  <c r="GD102" i="10" s="1"/>
  <c r="DG102" i="10"/>
  <c r="GE102" i="10" s="1"/>
  <c r="DH102" i="10"/>
  <c r="GF102" i="10" s="1"/>
  <c r="DI102" i="10"/>
  <c r="GG102" i="10" s="1"/>
  <c r="DJ102" i="10"/>
  <c r="DK102" i="10"/>
  <c r="GI102" i="10" s="1"/>
  <c r="DL102" i="10"/>
  <c r="GJ102" i="10" s="1"/>
  <c r="DM102" i="10"/>
  <c r="GK102" i="10" s="1"/>
  <c r="DN102" i="10"/>
  <c r="GL102" i="10" s="1"/>
  <c r="DO102" i="10"/>
  <c r="GM102" i="10" s="1"/>
  <c r="DP102" i="10"/>
  <c r="GN102" i="10" s="1"/>
  <c r="DQ102" i="10"/>
  <c r="GO102" i="10" s="1"/>
  <c r="DR102" i="10"/>
  <c r="GP102" i="10" s="1"/>
  <c r="DS102" i="10"/>
  <c r="GQ102" i="10" s="1"/>
  <c r="DT102" i="10"/>
  <c r="GR102" i="10" s="1"/>
  <c r="DU102" i="10"/>
  <c r="GS102" i="10" s="1"/>
  <c r="DV102" i="10"/>
  <c r="GT102" i="10" s="1"/>
  <c r="DW102" i="10"/>
  <c r="GU102" i="10" s="1"/>
  <c r="DX102" i="10"/>
  <c r="GV102" i="10" s="1"/>
  <c r="DY102" i="10"/>
  <c r="GW102" i="10" s="1"/>
  <c r="DZ102" i="10"/>
  <c r="GX102" i="10" s="1"/>
  <c r="EA102" i="10"/>
  <c r="GY102" i="10" s="1"/>
  <c r="EB102" i="10"/>
  <c r="EC102" i="10"/>
  <c r="HA102" i="10" s="1"/>
  <c r="ED102" i="10"/>
  <c r="HB102" i="10" s="1"/>
  <c r="EE102" i="10"/>
  <c r="HC102" i="10" s="1"/>
  <c r="EF102" i="10"/>
  <c r="EG102" i="10"/>
  <c r="EH102" i="10"/>
  <c r="HF102" i="10" s="1"/>
  <c r="EI102" i="10"/>
  <c r="HG102" i="10" s="1"/>
  <c r="EJ102" i="10"/>
  <c r="HH102" i="10" s="1"/>
  <c r="EK102" i="10"/>
  <c r="HI102" i="10" s="1"/>
  <c r="EL102" i="10"/>
  <c r="EM102" i="10"/>
  <c r="HK102" i="10" s="1"/>
  <c r="EN102" i="10"/>
  <c r="EO102" i="10"/>
  <c r="HM102" i="10" s="1"/>
  <c r="EP102" i="10"/>
  <c r="HN102" i="10" s="1"/>
  <c r="EQ102" i="10"/>
  <c r="HO102" i="10" s="1"/>
  <c r="ER102" i="10"/>
  <c r="HP102" i="10" s="1"/>
  <c r="ES102" i="10"/>
  <c r="HQ102" i="10" s="1"/>
  <c r="ET102" i="10"/>
  <c r="HR102" i="10" s="1"/>
  <c r="EU102" i="10"/>
  <c r="HS102" i="10" s="1"/>
  <c r="EV102" i="10"/>
  <c r="HT102" i="10" s="1"/>
  <c r="EW102" i="10"/>
  <c r="HU102" i="10" s="1"/>
  <c r="EX102" i="10"/>
  <c r="HV102" i="10" s="1"/>
  <c r="EY102" i="10"/>
  <c r="HW102" i="10" s="1"/>
  <c r="EZ102" i="10"/>
  <c r="HX102" i="10" s="1"/>
  <c r="FA102" i="10"/>
  <c r="HY102" i="10" s="1"/>
  <c r="FB102" i="10"/>
  <c r="HZ102" i="10" s="1"/>
  <c r="FC102" i="10"/>
  <c r="IA102" i="10" s="1"/>
  <c r="FD102" i="10"/>
  <c r="IB102" i="10" s="1"/>
  <c r="FE102" i="10"/>
  <c r="IC102" i="10" s="1"/>
  <c r="CH103" i="10"/>
  <c r="FF103" i="10" s="1"/>
  <c r="CI103" i="10"/>
  <c r="FG103" i="10" s="1"/>
  <c r="CJ103" i="10"/>
  <c r="CK103" i="10"/>
  <c r="FI103" i="10" s="1"/>
  <c r="CL103" i="10"/>
  <c r="FJ103" i="10" s="1"/>
  <c r="CM103" i="10"/>
  <c r="FK103" i="10" s="1"/>
  <c r="CN103" i="10"/>
  <c r="FL103" i="10" s="1"/>
  <c r="CO103" i="10"/>
  <c r="FM103" i="10" s="1"/>
  <c r="CP103" i="10"/>
  <c r="FN103" i="10" s="1"/>
  <c r="CQ103" i="10"/>
  <c r="CR103" i="10"/>
  <c r="FP103" i="10" s="1"/>
  <c r="CS103" i="10"/>
  <c r="FQ103" i="10" s="1"/>
  <c r="CT103" i="10"/>
  <c r="FR103" i="10" s="1"/>
  <c r="CU103" i="10"/>
  <c r="FS103" i="10" s="1"/>
  <c r="CV103" i="10"/>
  <c r="FT103" i="10" s="1"/>
  <c r="CW103" i="10"/>
  <c r="FU103" i="10" s="1"/>
  <c r="CX103" i="10"/>
  <c r="FV103" i="10" s="1"/>
  <c r="CY103" i="10"/>
  <c r="FW103" i="10" s="1"/>
  <c r="CZ103" i="10"/>
  <c r="FX103" i="10" s="1"/>
  <c r="DA103" i="10"/>
  <c r="FY103" i="10" s="1"/>
  <c r="DB103" i="10"/>
  <c r="FZ103" i="10" s="1"/>
  <c r="DC103" i="10"/>
  <c r="GA103" i="10" s="1"/>
  <c r="DD103" i="10"/>
  <c r="GB103" i="10" s="1"/>
  <c r="DE103" i="10"/>
  <c r="DF103" i="10"/>
  <c r="GD103" i="10" s="1"/>
  <c r="DG103" i="10"/>
  <c r="GE103" i="10" s="1"/>
  <c r="DH103" i="10"/>
  <c r="GF103" i="10" s="1"/>
  <c r="DI103" i="10"/>
  <c r="GG103" i="10" s="1"/>
  <c r="DJ103" i="10"/>
  <c r="DK103" i="10"/>
  <c r="GI103" i="10" s="1"/>
  <c r="DL103" i="10"/>
  <c r="GJ103" i="10" s="1"/>
  <c r="DM103" i="10"/>
  <c r="GK103" i="10" s="1"/>
  <c r="DN103" i="10"/>
  <c r="GL103" i="10" s="1"/>
  <c r="DO103" i="10"/>
  <c r="GM103" i="10" s="1"/>
  <c r="DP103" i="10"/>
  <c r="GN103" i="10" s="1"/>
  <c r="DQ103" i="10"/>
  <c r="GO103" i="10" s="1"/>
  <c r="DR103" i="10"/>
  <c r="GP103" i="10" s="1"/>
  <c r="DS103" i="10"/>
  <c r="GQ103" i="10" s="1"/>
  <c r="DT103" i="10"/>
  <c r="GR103" i="10" s="1"/>
  <c r="DU103" i="10"/>
  <c r="GS103" i="10" s="1"/>
  <c r="DV103" i="10"/>
  <c r="GT103" i="10" s="1"/>
  <c r="DW103" i="10"/>
  <c r="GU103" i="10" s="1"/>
  <c r="DX103" i="10"/>
  <c r="GV103" i="10" s="1"/>
  <c r="DY103" i="10"/>
  <c r="GW103" i="10" s="1"/>
  <c r="DZ103" i="10"/>
  <c r="GX103" i="10" s="1"/>
  <c r="EA103" i="10"/>
  <c r="GY103" i="10" s="1"/>
  <c r="EB103" i="10"/>
  <c r="EC103" i="10"/>
  <c r="HA103" i="10" s="1"/>
  <c r="ED103" i="10"/>
  <c r="HB103" i="10" s="1"/>
  <c r="EE103" i="10"/>
  <c r="HC103" i="10" s="1"/>
  <c r="EF103" i="10"/>
  <c r="EG103" i="10"/>
  <c r="EH103" i="10"/>
  <c r="HF103" i="10" s="1"/>
  <c r="EI103" i="10"/>
  <c r="HG103" i="10" s="1"/>
  <c r="EJ103" i="10"/>
  <c r="HH103" i="10" s="1"/>
  <c r="EK103" i="10"/>
  <c r="HI103" i="10" s="1"/>
  <c r="EL103" i="10"/>
  <c r="EM103" i="10"/>
  <c r="HK103" i="10" s="1"/>
  <c r="EN103" i="10"/>
  <c r="EO103" i="10"/>
  <c r="HM103" i="10" s="1"/>
  <c r="EP103" i="10"/>
  <c r="HN103" i="10" s="1"/>
  <c r="EQ103" i="10"/>
  <c r="HO103" i="10" s="1"/>
  <c r="ER103" i="10"/>
  <c r="HP103" i="10" s="1"/>
  <c r="ES103" i="10"/>
  <c r="HQ103" i="10" s="1"/>
  <c r="ET103" i="10"/>
  <c r="HR103" i="10" s="1"/>
  <c r="EU103" i="10"/>
  <c r="HS103" i="10" s="1"/>
  <c r="EV103" i="10"/>
  <c r="HT103" i="10" s="1"/>
  <c r="EW103" i="10"/>
  <c r="HU103" i="10" s="1"/>
  <c r="EX103" i="10"/>
  <c r="HV103" i="10" s="1"/>
  <c r="EY103" i="10"/>
  <c r="HW103" i="10" s="1"/>
  <c r="EZ103" i="10"/>
  <c r="HX103" i="10" s="1"/>
  <c r="FA103" i="10"/>
  <c r="HY103" i="10" s="1"/>
  <c r="FB103" i="10"/>
  <c r="HZ103" i="10" s="1"/>
  <c r="FC103" i="10"/>
  <c r="IA103" i="10" s="1"/>
  <c r="FD103" i="10"/>
  <c r="IB103" i="10" s="1"/>
  <c r="FE103" i="10"/>
  <c r="IC103" i="10" s="1"/>
  <c r="CH104" i="10"/>
  <c r="FF104" i="10" s="1"/>
  <c r="CI104" i="10"/>
  <c r="FG104" i="10" s="1"/>
  <c r="CJ104" i="10"/>
  <c r="CK104" i="10"/>
  <c r="FI104" i="10" s="1"/>
  <c r="CL104" i="10"/>
  <c r="FJ104" i="10" s="1"/>
  <c r="CM104" i="10"/>
  <c r="FK104" i="10" s="1"/>
  <c r="CN104" i="10"/>
  <c r="FL104" i="10" s="1"/>
  <c r="CO104" i="10"/>
  <c r="FM104" i="10" s="1"/>
  <c r="CP104" i="10"/>
  <c r="FN104" i="10" s="1"/>
  <c r="CQ104" i="10"/>
  <c r="CR104" i="10"/>
  <c r="FP104" i="10" s="1"/>
  <c r="CS104" i="10"/>
  <c r="FQ104" i="10" s="1"/>
  <c r="CT104" i="10"/>
  <c r="FR104" i="10" s="1"/>
  <c r="CU104" i="10"/>
  <c r="FS104" i="10" s="1"/>
  <c r="CV104" i="10"/>
  <c r="FT104" i="10" s="1"/>
  <c r="CW104" i="10"/>
  <c r="FU104" i="10" s="1"/>
  <c r="CX104" i="10"/>
  <c r="FV104" i="10" s="1"/>
  <c r="CY104" i="10"/>
  <c r="FW104" i="10" s="1"/>
  <c r="CZ104" i="10"/>
  <c r="FX104" i="10" s="1"/>
  <c r="DA104" i="10"/>
  <c r="FY104" i="10" s="1"/>
  <c r="DB104" i="10"/>
  <c r="FZ104" i="10" s="1"/>
  <c r="DC104" i="10"/>
  <c r="GA104" i="10" s="1"/>
  <c r="DD104" i="10"/>
  <c r="GB104" i="10" s="1"/>
  <c r="DE104" i="10"/>
  <c r="DF104" i="10"/>
  <c r="GD104" i="10" s="1"/>
  <c r="DG104" i="10"/>
  <c r="GE104" i="10" s="1"/>
  <c r="DH104" i="10"/>
  <c r="GF104" i="10" s="1"/>
  <c r="DI104" i="10"/>
  <c r="GG104" i="10" s="1"/>
  <c r="DJ104" i="10"/>
  <c r="DK104" i="10"/>
  <c r="GI104" i="10" s="1"/>
  <c r="DL104" i="10"/>
  <c r="GJ104" i="10" s="1"/>
  <c r="DM104" i="10"/>
  <c r="GK104" i="10" s="1"/>
  <c r="DN104" i="10"/>
  <c r="GL104" i="10" s="1"/>
  <c r="DO104" i="10"/>
  <c r="GM104" i="10" s="1"/>
  <c r="DP104" i="10"/>
  <c r="GN104" i="10" s="1"/>
  <c r="DQ104" i="10"/>
  <c r="GO104" i="10" s="1"/>
  <c r="DR104" i="10"/>
  <c r="GP104" i="10" s="1"/>
  <c r="DS104" i="10"/>
  <c r="GQ104" i="10" s="1"/>
  <c r="DT104" i="10"/>
  <c r="GR104" i="10" s="1"/>
  <c r="DU104" i="10"/>
  <c r="GS104" i="10" s="1"/>
  <c r="DV104" i="10"/>
  <c r="GT104" i="10" s="1"/>
  <c r="DW104" i="10"/>
  <c r="GU104" i="10" s="1"/>
  <c r="DX104" i="10"/>
  <c r="GV104" i="10" s="1"/>
  <c r="DY104" i="10"/>
  <c r="GW104" i="10" s="1"/>
  <c r="DZ104" i="10"/>
  <c r="GX104" i="10" s="1"/>
  <c r="EA104" i="10"/>
  <c r="GY104" i="10" s="1"/>
  <c r="EB104" i="10"/>
  <c r="EC104" i="10"/>
  <c r="HA104" i="10" s="1"/>
  <c r="ED104" i="10"/>
  <c r="HB104" i="10" s="1"/>
  <c r="EE104" i="10"/>
  <c r="HC104" i="10" s="1"/>
  <c r="EF104" i="10"/>
  <c r="EG104" i="10"/>
  <c r="EH104" i="10"/>
  <c r="HF104" i="10" s="1"/>
  <c r="EI104" i="10"/>
  <c r="HG104" i="10" s="1"/>
  <c r="EJ104" i="10"/>
  <c r="HH104" i="10" s="1"/>
  <c r="EK104" i="10"/>
  <c r="HI104" i="10" s="1"/>
  <c r="EL104" i="10"/>
  <c r="EM104" i="10"/>
  <c r="HK104" i="10" s="1"/>
  <c r="EN104" i="10"/>
  <c r="EO104" i="10"/>
  <c r="HM104" i="10" s="1"/>
  <c r="EP104" i="10"/>
  <c r="HN104" i="10" s="1"/>
  <c r="EQ104" i="10"/>
  <c r="HO104" i="10" s="1"/>
  <c r="ER104" i="10"/>
  <c r="HP104" i="10" s="1"/>
  <c r="ES104" i="10"/>
  <c r="HQ104" i="10" s="1"/>
  <c r="ET104" i="10"/>
  <c r="HR104" i="10" s="1"/>
  <c r="EU104" i="10"/>
  <c r="HS104" i="10" s="1"/>
  <c r="EV104" i="10"/>
  <c r="HT104" i="10" s="1"/>
  <c r="EW104" i="10"/>
  <c r="HU104" i="10" s="1"/>
  <c r="EX104" i="10"/>
  <c r="HV104" i="10" s="1"/>
  <c r="EY104" i="10"/>
  <c r="HW104" i="10" s="1"/>
  <c r="EZ104" i="10"/>
  <c r="HX104" i="10" s="1"/>
  <c r="FA104" i="10"/>
  <c r="HY104" i="10" s="1"/>
  <c r="FB104" i="10"/>
  <c r="HZ104" i="10" s="1"/>
  <c r="FC104" i="10"/>
  <c r="IA104" i="10" s="1"/>
  <c r="FD104" i="10"/>
  <c r="IB104" i="10" s="1"/>
  <c r="FE104" i="10"/>
  <c r="IC104" i="10" s="1"/>
  <c r="CH105" i="10"/>
  <c r="FF105" i="10" s="1"/>
  <c r="CI105" i="10"/>
  <c r="FG105" i="10" s="1"/>
  <c r="CJ105" i="10"/>
  <c r="CK105" i="10"/>
  <c r="FI105" i="10" s="1"/>
  <c r="CL105" i="10"/>
  <c r="FJ105" i="10" s="1"/>
  <c r="CM105" i="10"/>
  <c r="FK105" i="10" s="1"/>
  <c r="CN105" i="10"/>
  <c r="FL105" i="10" s="1"/>
  <c r="CO105" i="10"/>
  <c r="FM105" i="10" s="1"/>
  <c r="CP105" i="10"/>
  <c r="FN105" i="10" s="1"/>
  <c r="CQ105" i="10"/>
  <c r="CR105" i="10"/>
  <c r="FP105" i="10" s="1"/>
  <c r="CS105" i="10"/>
  <c r="FQ105" i="10" s="1"/>
  <c r="CT105" i="10"/>
  <c r="FR105" i="10" s="1"/>
  <c r="CU105" i="10"/>
  <c r="FS105" i="10" s="1"/>
  <c r="CV105" i="10"/>
  <c r="FT105" i="10" s="1"/>
  <c r="CW105" i="10"/>
  <c r="FU105" i="10" s="1"/>
  <c r="CX105" i="10"/>
  <c r="FV105" i="10" s="1"/>
  <c r="CY105" i="10"/>
  <c r="FW105" i="10" s="1"/>
  <c r="CZ105" i="10"/>
  <c r="FX105" i="10" s="1"/>
  <c r="DA105" i="10"/>
  <c r="FY105" i="10" s="1"/>
  <c r="DB105" i="10"/>
  <c r="FZ105" i="10" s="1"/>
  <c r="DC105" i="10"/>
  <c r="GA105" i="10" s="1"/>
  <c r="DD105" i="10"/>
  <c r="GB105" i="10" s="1"/>
  <c r="DE105" i="10"/>
  <c r="DF105" i="10"/>
  <c r="GD105" i="10" s="1"/>
  <c r="DG105" i="10"/>
  <c r="GE105" i="10" s="1"/>
  <c r="DH105" i="10"/>
  <c r="GF105" i="10" s="1"/>
  <c r="DI105" i="10"/>
  <c r="GG105" i="10" s="1"/>
  <c r="DJ105" i="10"/>
  <c r="DK105" i="10"/>
  <c r="GI105" i="10" s="1"/>
  <c r="DL105" i="10"/>
  <c r="GJ105" i="10" s="1"/>
  <c r="DM105" i="10"/>
  <c r="GK105" i="10" s="1"/>
  <c r="DN105" i="10"/>
  <c r="GL105" i="10" s="1"/>
  <c r="DO105" i="10"/>
  <c r="GM105" i="10" s="1"/>
  <c r="DP105" i="10"/>
  <c r="GN105" i="10" s="1"/>
  <c r="DQ105" i="10"/>
  <c r="GO105" i="10" s="1"/>
  <c r="DR105" i="10"/>
  <c r="GP105" i="10" s="1"/>
  <c r="DS105" i="10"/>
  <c r="GQ105" i="10" s="1"/>
  <c r="DT105" i="10"/>
  <c r="GR105" i="10" s="1"/>
  <c r="DU105" i="10"/>
  <c r="GS105" i="10" s="1"/>
  <c r="DV105" i="10"/>
  <c r="GT105" i="10" s="1"/>
  <c r="DW105" i="10"/>
  <c r="GU105" i="10" s="1"/>
  <c r="DX105" i="10"/>
  <c r="GV105" i="10" s="1"/>
  <c r="DY105" i="10"/>
  <c r="GW105" i="10" s="1"/>
  <c r="DZ105" i="10"/>
  <c r="GX105" i="10" s="1"/>
  <c r="EA105" i="10"/>
  <c r="GY105" i="10" s="1"/>
  <c r="EB105" i="10"/>
  <c r="EC105" i="10"/>
  <c r="HA105" i="10" s="1"/>
  <c r="ED105" i="10"/>
  <c r="HB105" i="10" s="1"/>
  <c r="EE105" i="10"/>
  <c r="HC105" i="10" s="1"/>
  <c r="EF105" i="10"/>
  <c r="EG105" i="10"/>
  <c r="EH105" i="10"/>
  <c r="HF105" i="10" s="1"/>
  <c r="EI105" i="10"/>
  <c r="HG105" i="10" s="1"/>
  <c r="EJ105" i="10"/>
  <c r="HH105" i="10" s="1"/>
  <c r="EK105" i="10"/>
  <c r="HI105" i="10" s="1"/>
  <c r="EL105" i="10"/>
  <c r="EM105" i="10"/>
  <c r="HK105" i="10" s="1"/>
  <c r="EN105" i="10"/>
  <c r="EO105" i="10"/>
  <c r="HM105" i="10" s="1"/>
  <c r="EP105" i="10"/>
  <c r="HN105" i="10" s="1"/>
  <c r="EQ105" i="10"/>
  <c r="HO105" i="10" s="1"/>
  <c r="ER105" i="10"/>
  <c r="HP105" i="10" s="1"/>
  <c r="ES105" i="10"/>
  <c r="HQ105" i="10" s="1"/>
  <c r="ET105" i="10"/>
  <c r="HR105" i="10" s="1"/>
  <c r="EU105" i="10"/>
  <c r="HS105" i="10" s="1"/>
  <c r="EV105" i="10"/>
  <c r="HT105" i="10" s="1"/>
  <c r="EW105" i="10"/>
  <c r="HU105" i="10" s="1"/>
  <c r="EX105" i="10"/>
  <c r="HV105" i="10" s="1"/>
  <c r="EY105" i="10"/>
  <c r="HW105" i="10" s="1"/>
  <c r="EZ105" i="10"/>
  <c r="HX105" i="10" s="1"/>
  <c r="FA105" i="10"/>
  <c r="HY105" i="10" s="1"/>
  <c r="FB105" i="10"/>
  <c r="HZ105" i="10" s="1"/>
  <c r="FC105" i="10"/>
  <c r="IA105" i="10" s="1"/>
  <c r="FD105" i="10"/>
  <c r="IB105" i="10" s="1"/>
  <c r="FE105" i="10"/>
  <c r="IC105" i="10" s="1"/>
  <c r="CH106" i="10"/>
  <c r="FF106" i="10" s="1"/>
  <c r="CI106" i="10"/>
  <c r="FG106" i="10" s="1"/>
  <c r="CJ106" i="10"/>
  <c r="CK106" i="10"/>
  <c r="FI106" i="10" s="1"/>
  <c r="CL106" i="10"/>
  <c r="FJ106" i="10" s="1"/>
  <c r="CM106" i="10"/>
  <c r="FK106" i="10" s="1"/>
  <c r="CN106" i="10"/>
  <c r="FL106" i="10" s="1"/>
  <c r="CO106" i="10"/>
  <c r="FM106" i="10" s="1"/>
  <c r="CP106" i="10"/>
  <c r="FN106" i="10" s="1"/>
  <c r="CQ106" i="10"/>
  <c r="CR106" i="10"/>
  <c r="FP106" i="10" s="1"/>
  <c r="CS106" i="10"/>
  <c r="FQ106" i="10" s="1"/>
  <c r="CT106" i="10"/>
  <c r="FR106" i="10" s="1"/>
  <c r="CU106" i="10"/>
  <c r="FS106" i="10" s="1"/>
  <c r="CV106" i="10"/>
  <c r="FT106" i="10" s="1"/>
  <c r="CW106" i="10"/>
  <c r="FU106" i="10" s="1"/>
  <c r="CX106" i="10"/>
  <c r="FV106" i="10" s="1"/>
  <c r="CY106" i="10"/>
  <c r="FW106" i="10" s="1"/>
  <c r="CZ106" i="10"/>
  <c r="FX106" i="10" s="1"/>
  <c r="DA106" i="10"/>
  <c r="FY106" i="10" s="1"/>
  <c r="DB106" i="10"/>
  <c r="FZ106" i="10" s="1"/>
  <c r="DC106" i="10"/>
  <c r="GA106" i="10" s="1"/>
  <c r="DD106" i="10"/>
  <c r="GB106" i="10" s="1"/>
  <c r="DE106" i="10"/>
  <c r="DF106" i="10"/>
  <c r="GD106" i="10" s="1"/>
  <c r="DG106" i="10"/>
  <c r="GE106" i="10" s="1"/>
  <c r="DH106" i="10"/>
  <c r="GF106" i="10" s="1"/>
  <c r="DI106" i="10"/>
  <c r="GG106" i="10" s="1"/>
  <c r="DJ106" i="10"/>
  <c r="GH106" i="10" s="1"/>
  <c r="DK106" i="10"/>
  <c r="GI106" i="10" s="1"/>
  <c r="DL106" i="10"/>
  <c r="GJ106" i="10" s="1"/>
  <c r="DM106" i="10"/>
  <c r="GK106" i="10" s="1"/>
  <c r="DN106" i="10"/>
  <c r="GL106" i="10" s="1"/>
  <c r="DO106" i="10"/>
  <c r="GM106" i="10" s="1"/>
  <c r="DP106" i="10"/>
  <c r="GN106" i="10" s="1"/>
  <c r="DQ106" i="10"/>
  <c r="GO106" i="10" s="1"/>
  <c r="DR106" i="10"/>
  <c r="GP106" i="10" s="1"/>
  <c r="DS106" i="10"/>
  <c r="GQ106" i="10" s="1"/>
  <c r="DT106" i="10"/>
  <c r="GR106" i="10" s="1"/>
  <c r="DU106" i="10"/>
  <c r="GS106" i="10" s="1"/>
  <c r="DV106" i="10"/>
  <c r="GT106" i="10" s="1"/>
  <c r="DW106" i="10"/>
  <c r="GU106" i="10" s="1"/>
  <c r="DX106" i="10"/>
  <c r="GV106" i="10" s="1"/>
  <c r="DY106" i="10"/>
  <c r="GW106" i="10" s="1"/>
  <c r="DZ106" i="10"/>
  <c r="GX106" i="10" s="1"/>
  <c r="EA106" i="10"/>
  <c r="GY106" i="10" s="1"/>
  <c r="EB106" i="10"/>
  <c r="EC106" i="10"/>
  <c r="HA106" i="10" s="1"/>
  <c r="ED106" i="10"/>
  <c r="HB106" i="10" s="1"/>
  <c r="EE106" i="10"/>
  <c r="HC106" i="10" s="1"/>
  <c r="EF106" i="10"/>
  <c r="EG106" i="10"/>
  <c r="EH106" i="10"/>
  <c r="HF106" i="10" s="1"/>
  <c r="EI106" i="10"/>
  <c r="HG106" i="10" s="1"/>
  <c r="EJ106" i="10"/>
  <c r="HH106" i="10" s="1"/>
  <c r="EK106" i="10"/>
  <c r="HI106" i="10" s="1"/>
  <c r="EL106" i="10"/>
  <c r="EM106" i="10"/>
  <c r="HK106" i="10" s="1"/>
  <c r="EN106" i="10"/>
  <c r="EO106" i="10"/>
  <c r="HM106" i="10" s="1"/>
  <c r="EP106" i="10"/>
  <c r="HN106" i="10" s="1"/>
  <c r="EQ106" i="10"/>
  <c r="HO106" i="10" s="1"/>
  <c r="ER106" i="10"/>
  <c r="HP106" i="10" s="1"/>
  <c r="ES106" i="10"/>
  <c r="HQ106" i="10" s="1"/>
  <c r="ET106" i="10"/>
  <c r="HR106" i="10" s="1"/>
  <c r="EU106" i="10"/>
  <c r="HS106" i="10" s="1"/>
  <c r="EV106" i="10"/>
  <c r="HT106" i="10" s="1"/>
  <c r="EW106" i="10"/>
  <c r="HU106" i="10" s="1"/>
  <c r="EX106" i="10"/>
  <c r="HV106" i="10" s="1"/>
  <c r="EY106" i="10"/>
  <c r="HW106" i="10" s="1"/>
  <c r="EZ106" i="10"/>
  <c r="HX106" i="10" s="1"/>
  <c r="FA106" i="10"/>
  <c r="HY106" i="10" s="1"/>
  <c r="FB106" i="10"/>
  <c r="HZ106" i="10" s="1"/>
  <c r="FC106" i="10"/>
  <c r="IA106" i="10" s="1"/>
  <c r="FD106" i="10"/>
  <c r="IB106" i="10" s="1"/>
  <c r="FE106" i="10"/>
  <c r="IC106" i="10" s="1"/>
  <c r="CH107" i="10"/>
  <c r="FF107" i="10" s="1"/>
  <c r="CI107" i="10"/>
  <c r="FG107" i="10" s="1"/>
  <c r="CJ107" i="10"/>
  <c r="CK107" i="10"/>
  <c r="FI107" i="10" s="1"/>
  <c r="CL107" i="10"/>
  <c r="FJ107" i="10" s="1"/>
  <c r="CM107" i="10"/>
  <c r="FK107" i="10" s="1"/>
  <c r="CN107" i="10"/>
  <c r="FL107" i="10" s="1"/>
  <c r="CO107" i="10"/>
  <c r="FM107" i="10" s="1"/>
  <c r="CP107" i="10"/>
  <c r="FN107" i="10" s="1"/>
  <c r="CQ107" i="10"/>
  <c r="CR107" i="10"/>
  <c r="FP107" i="10" s="1"/>
  <c r="CS107" i="10"/>
  <c r="FQ107" i="10" s="1"/>
  <c r="CT107" i="10"/>
  <c r="FR107" i="10" s="1"/>
  <c r="CU107" i="10"/>
  <c r="FS107" i="10" s="1"/>
  <c r="CV107" i="10"/>
  <c r="FT107" i="10" s="1"/>
  <c r="CW107" i="10"/>
  <c r="FU107" i="10" s="1"/>
  <c r="CX107" i="10"/>
  <c r="FV107" i="10" s="1"/>
  <c r="CY107" i="10"/>
  <c r="FW107" i="10" s="1"/>
  <c r="CZ107" i="10"/>
  <c r="FX107" i="10" s="1"/>
  <c r="DA107" i="10"/>
  <c r="FY107" i="10" s="1"/>
  <c r="DB107" i="10"/>
  <c r="FZ107" i="10" s="1"/>
  <c r="DC107" i="10"/>
  <c r="GA107" i="10" s="1"/>
  <c r="DD107" i="10"/>
  <c r="GB107" i="10" s="1"/>
  <c r="DE107" i="10"/>
  <c r="DF107" i="10"/>
  <c r="GD107" i="10" s="1"/>
  <c r="DG107" i="10"/>
  <c r="GE107" i="10" s="1"/>
  <c r="DH107" i="10"/>
  <c r="GF107" i="10" s="1"/>
  <c r="DI107" i="10"/>
  <c r="GG107" i="10" s="1"/>
  <c r="DJ107" i="10"/>
  <c r="DK107" i="10"/>
  <c r="GI107" i="10" s="1"/>
  <c r="DL107" i="10"/>
  <c r="GJ107" i="10" s="1"/>
  <c r="DM107" i="10"/>
  <c r="GK107" i="10" s="1"/>
  <c r="DN107" i="10"/>
  <c r="GL107" i="10" s="1"/>
  <c r="DO107" i="10"/>
  <c r="GM107" i="10" s="1"/>
  <c r="DP107" i="10"/>
  <c r="GN107" i="10" s="1"/>
  <c r="DQ107" i="10"/>
  <c r="GO107" i="10" s="1"/>
  <c r="DR107" i="10"/>
  <c r="GP107" i="10" s="1"/>
  <c r="DS107" i="10"/>
  <c r="GQ107" i="10" s="1"/>
  <c r="DT107" i="10"/>
  <c r="GR107" i="10" s="1"/>
  <c r="DU107" i="10"/>
  <c r="GS107" i="10" s="1"/>
  <c r="DV107" i="10"/>
  <c r="GT107" i="10" s="1"/>
  <c r="DW107" i="10"/>
  <c r="GU107" i="10" s="1"/>
  <c r="DX107" i="10"/>
  <c r="GV107" i="10" s="1"/>
  <c r="DY107" i="10"/>
  <c r="GW107" i="10" s="1"/>
  <c r="DZ107" i="10"/>
  <c r="GX107" i="10" s="1"/>
  <c r="EA107" i="10"/>
  <c r="GY107" i="10" s="1"/>
  <c r="EB107" i="10"/>
  <c r="EC107" i="10"/>
  <c r="HA107" i="10" s="1"/>
  <c r="ED107" i="10"/>
  <c r="HB107" i="10" s="1"/>
  <c r="EE107" i="10"/>
  <c r="HC107" i="10" s="1"/>
  <c r="EF107" i="10"/>
  <c r="EG107" i="10"/>
  <c r="EH107" i="10"/>
  <c r="HF107" i="10" s="1"/>
  <c r="EI107" i="10"/>
  <c r="HG107" i="10" s="1"/>
  <c r="EJ107" i="10"/>
  <c r="HH107" i="10" s="1"/>
  <c r="EK107" i="10"/>
  <c r="HI107" i="10" s="1"/>
  <c r="EL107" i="10"/>
  <c r="EM107" i="10"/>
  <c r="HK107" i="10" s="1"/>
  <c r="EN107" i="10"/>
  <c r="EO107" i="10"/>
  <c r="HM107" i="10" s="1"/>
  <c r="EP107" i="10"/>
  <c r="HN107" i="10" s="1"/>
  <c r="EQ107" i="10"/>
  <c r="HO107" i="10" s="1"/>
  <c r="ER107" i="10"/>
  <c r="HP107" i="10" s="1"/>
  <c r="ES107" i="10"/>
  <c r="HQ107" i="10" s="1"/>
  <c r="ET107" i="10"/>
  <c r="HR107" i="10" s="1"/>
  <c r="EU107" i="10"/>
  <c r="HS107" i="10" s="1"/>
  <c r="EV107" i="10"/>
  <c r="HT107" i="10" s="1"/>
  <c r="EW107" i="10"/>
  <c r="HU107" i="10" s="1"/>
  <c r="EX107" i="10"/>
  <c r="HV107" i="10" s="1"/>
  <c r="EY107" i="10"/>
  <c r="HW107" i="10" s="1"/>
  <c r="EZ107" i="10"/>
  <c r="HX107" i="10" s="1"/>
  <c r="FA107" i="10"/>
  <c r="HY107" i="10" s="1"/>
  <c r="FB107" i="10"/>
  <c r="HZ107" i="10" s="1"/>
  <c r="FC107" i="10"/>
  <c r="IA107" i="10" s="1"/>
  <c r="FD107" i="10"/>
  <c r="IB107" i="10" s="1"/>
  <c r="FE107" i="10"/>
  <c r="IC107" i="10" s="1"/>
  <c r="CH108" i="10"/>
  <c r="FF108" i="10" s="1"/>
  <c r="CI108" i="10"/>
  <c r="FG108" i="10" s="1"/>
  <c r="CJ108" i="10"/>
  <c r="CK108" i="10"/>
  <c r="FI108" i="10" s="1"/>
  <c r="CL108" i="10"/>
  <c r="FJ108" i="10" s="1"/>
  <c r="CM108" i="10"/>
  <c r="FK108" i="10" s="1"/>
  <c r="CN108" i="10"/>
  <c r="FL108" i="10" s="1"/>
  <c r="CO108" i="10"/>
  <c r="FM108" i="10" s="1"/>
  <c r="CP108" i="10"/>
  <c r="FN108" i="10" s="1"/>
  <c r="CQ108" i="10"/>
  <c r="CR108" i="10"/>
  <c r="FP108" i="10" s="1"/>
  <c r="CS108" i="10"/>
  <c r="FQ108" i="10" s="1"/>
  <c r="CT108" i="10"/>
  <c r="FR108" i="10" s="1"/>
  <c r="CU108" i="10"/>
  <c r="FS108" i="10" s="1"/>
  <c r="CV108" i="10"/>
  <c r="FT108" i="10" s="1"/>
  <c r="CW108" i="10"/>
  <c r="FU108" i="10" s="1"/>
  <c r="CX108" i="10"/>
  <c r="FV108" i="10" s="1"/>
  <c r="CY108" i="10"/>
  <c r="FW108" i="10" s="1"/>
  <c r="CZ108" i="10"/>
  <c r="FX108" i="10" s="1"/>
  <c r="DA108" i="10"/>
  <c r="FY108" i="10" s="1"/>
  <c r="DB108" i="10"/>
  <c r="FZ108" i="10" s="1"/>
  <c r="DC108" i="10"/>
  <c r="GA108" i="10" s="1"/>
  <c r="DD108" i="10"/>
  <c r="GB108" i="10" s="1"/>
  <c r="DE108" i="10"/>
  <c r="DF108" i="10"/>
  <c r="GD108" i="10" s="1"/>
  <c r="DG108" i="10"/>
  <c r="GE108" i="10" s="1"/>
  <c r="DH108" i="10"/>
  <c r="GF108" i="10" s="1"/>
  <c r="DI108" i="10"/>
  <c r="GG108" i="10" s="1"/>
  <c r="DJ108" i="10"/>
  <c r="GH108" i="10" s="1"/>
  <c r="DK108" i="10"/>
  <c r="GI108" i="10" s="1"/>
  <c r="DL108" i="10"/>
  <c r="GJ108" i="10" s="1"/>
  <c r="DM108" i="10"/>
  <c r="GK108" i="10" s="1"/>
  <c r="DN108" i="10"/>
  <c r="GL108" i="10" s="1"/>
  <c r="DO108" i="10"/>
  <c r="GM108" i="10" s="1"/>
  <c r="DP108" i="10"/>
  <c r="GN108" i="10" s="1"/>
  <c r="DQ108" i="10"/>
  <c r="GO108" i="10" s="1"/>
  <c r="DR108" i="10"/>
  <c r="GP108" i="10" s="1"/>
  <c r="DS108" i="10"/>
  <c r="GQ108" i="10" s="1"/>
  <c r="DT108" i="10"/>
  <c r="GR108" i="10" s="1"/>
  <c r="DU108" i="10"/>
  <c r="GS108" i="10" s="1"/>
  <c r="DV108" i="10"/>
  <c r="GT108" i="10" s="1"/>
  <c r="DW108" i="10"/>
  <c r="GU108" i="10" s="1"/>
  <c r="DX108" i="10"/>
  <c r="GV108" i="10" s="1"/>
  <c r="DY108" i="10"/>
  <c r="GW108" i="10" s="1"/>
  <c r="DZ108" i="10"/>
  <c r="GX108" i="10" s="1"/>
  <c r="EA108" i="10"/>
  <c r="GY108" i="10" s="1"/>
  <c r="EB108" i="10"/>
  <c r="EC108" i="10"/>
  <c r="HA108" i="10" s="1"/>
  <c r="ED108" i="10"/>
  <c r="HB108" i="10" s="1"/>
  <c r="EE108" i="10"/>
  <c r="HC108" i="10" s="1"/>
  <c r="EF108" i="10"/>
  <c r="EG108" i="10"/>
  <c r="EH108" i="10"/>
  <c r="HF108" i="10" s="1"/>
  <c r="EI108" i="10"/>
  <c r="HG108" i="10" s="1"/>
  <c r="EJ108" i="10"/>
  <c r="HH108" i="10" s="1"/>
  <c r="EK108" i="10"/>
  <c r="HI108" i="10" s="1"/>
  <c r="EL108" i="10"/>
  <c r="EM108" i="10"/>
  <c r="HK108" i="10" s="1"/>
  <c r="EN108" i="10"/>
  <c r="EO108" i="10"/>
  <c r="HM108" i="10" s="1"/>
  <c r="EP108" i="10"/>
  <c r="HN108" i="10" s="1"/>
  <c r="EQ108" i="10"/>
  <c r="HO108" i="10" s="1"/>
  <c r="ER108" i="10"/>
  <c r="HP108" i="10" s="1"/>
  <c r="ES108" i="10"/>
  <c r="HQ108" i="10" s="1"/>
  <c r="ET108" i="10"/>
  <c r="HR108" i="10" s="1"/>
  <c r="EU108" i="10"/>
  <c r="HS108" i="10" s="1"/>
  <c r="EV108" i="10"/>
  <c r="HT108" i="10" s="1"/>
  <c r="EW108" i="10"/>
  <c r="HU108" i="10" s="1"/>
  <c r="EX108" i="10"/>
  <c r="HV108" i="10" s="1"/>
  <c r="EY108" i="10"/>
  <c r="HW108" i="10" s="1"/>
  <c r="EZ108" i="10"/>
  <c r="HX108" i="10" s="1"/>
  <c r="FA108" i="10"/>
  <c r="HY108" i="10" s="1"/>
  <c r="FB108" i="10"/>
  <c r="HZ108" i="10" s="1"/>
  <c r="FC108" i="10"/>
  <c r="IA108" i="10" s="1"/>
  <c r="FD108" i="10"/>
  <c r="IB108" i="10" s="1"/>
  <c r="FE108" i="10"/>
  <c r="IC108" i="10" s="1"/>
  <c r="CH109" i="10"/>
  <c r="FF109" i="10" s="1"/>
  <c r="CI109" i="10"/>
  <c r="FG109" i="10" s="1"/>
  <c r="CJ109" i="10"/>
  <c r="CK109" i="10"/>
  <c r="FI109" i="10" s="1"/>
  <c r="CL109" i="10"/>
  <c r="FJ109" i="10" s="1"/>
  <c r="CM109" i="10"/>
  <c r="FK109" i="10" s="1"/>
  <c r="CN109" i="10"/>
  <c r="FL109" i="10" s="1"/>
  <c r="CO109" i="10"/>
  <c r="FM109" i="10" s="1"/>
  <c r="CP109" i="10"/>
  <c r="FN109" i="10" s="1"/>
  <c r="CQ109" i="10"/>
  <c r="CR109" i="10"/>
  <c r="FP109" i="10" s="1"/>
  <c r="CS109" i="10"/>
  <c r="FQ109" i="10" s="1"/>
  <c r="CT109" i="10"/>
  <c r="FR109" i="10" s="1"/>
  <c r="CU109" i="10"/>
  <c r="FS109" i="10" s="1"/>
  <c r="CV109" i="10"/>
  <c r="FT109" i="10" s="1"/>
  <c r="CW109" i="10"/>
  <c r="FU109" i="10" s="1"/>
  <c r="CX109" i="10"/>
  <c r="FV109" i="10" s="1"/>
  <c r="CY109" i="10"/>
  <c r="FW109" i="10" s="1"/>
  <c r="CZ109" i="10"/>
  <c r="FX109" i="10" s="1"/>
  <c r="DA109" i="10"/>
  <c r="FY109" i="10" s="1"/>
  <c r="DB109" i="10"/>
  <c r="FZ109" i="10" s="1"/>
  <c r="DC109" i="10"/>
  <c r="GA109" i="10" s="1"/>
  <c r="DD109" i="10"/>
  <c r="GB109" i="10" s="1"/>
  <c r="DE109" i="10"/>
  <c r="DF109" i="10"/>
  <c r="GD109" i="10" s="1"/>
  <c r="DG109" i="10"/>
  <c r="GE109" i="10" s="1"/>
  <c r="DH109" i="10"/>
  <c r="GF109" i="10" s="1"/>
  <c r="DI109" i="10"/>
  <c r="GG109" i="10" s="1"/>
  <c r="DJ109" i="10"/>
  <c r="GH109" i="10" s="1"/>
  <c r="DK109" i="10"/>
  <c r="GI109" i="10" s="1"/>
  <c r="DL109" i="10"/>
  <c r="GJ109" i="10" s="1"/>
  <c r="DM109" i="10"/>
  <c r="GK109" i="10" s="1"/>
  <c r="DN109" i="10"/>
  <c r="GL109" i="10" s="1"/>
  <c r="DO109" i="10"/>
  <c r="GM109" i="10" s="1"/>
  <c r="DP109" i="10"/>
  <c r="GN109" i="10" s="1"/>
  <c r="DQ109" i="10"/>
  <c r="GO109" i="10" s="1"/>
  <c r="DR109" i="10"/>
  <c r="GP109" i="10" s="1"/>
  <c r="DS109" i="10"/>
  <c r="GQ109" i="10" s="1"/>
  <c r="DT109" i="10"/>
  <c r="GR109" i="10" s="1"/>
  <c r="DU109" i="10"/>
  <c r="GS109" i="10" s="1"/>
  <c r="DV109" i="10"/>
  <c r="GT109" i="10" s="1"/>
  <c r="DW109" i="10"/>
  <c r="GU109" i="10" s="1"/>
  <c r="DX109" i="10"/>
  <c r="GV109" i="10" s="1"/>
  <c r="DY109" i="10"/>
  <c r="GW109" i="10" s="1"/>
  <c r="DZ109" i="10"/>
  <c r="GX109" i="10" s="1"/>
  <c r="EA109" i="10"/>
  <c r="GY109" i="10" s="1"/>
  <c r="EB109" i="10"/>
  <c r="EC109" i="10"/>
  <c r="HA109" i="10" s="1"/>
  <c r="ED109" i="10"/>
  <c r="HB109" i="10" s="1"/>
  <c r="EE109" i="10"/>
  <c r="HC109" i="10" s="1"/>
  <c r="EF109" i="10"/>
  <c r="EG109" i="10"/>
  <c r="EH109" i="10"/>
  <c r="HF109" i="10" s="1"/>
  <c r="EI109" i="10"/>
  <c r="HG109" i="10" s="1"/>
  <c r="EJ109" i="10"/>
  <c r="HH109" i="10" s="1"/>
  <c r="EK109" i="10"/>
  <c r="HI109" i="10" s="1"/>
  <c r="EL109" i="10"/>
  <c r="EM109" i="10"/>
  <c r="HK109" i="10" s="1"/>
  <c r="EN109" i="10"/>
  <c r="EO109" i="10"/>
  <c r="HM109" i="10" s="1"/>
  <c r="EP109" i="10"/>
  <c r="HN109" i="10" s="1"/>
  <c r="EQ109" i="10"/>
  <c r="HO109" i="10" s="1"/>
  <c r="ER109" i="10"/>
  <c r="HP109" i="10" s="1"/>
  <c r="ES109" i="10"/>
  <c r="HQ109" i="10" s="1"/>
  <c r="ET109" i="10"/>
  <c r="HR109" i="10" s="1"/>
  <c r="EU109" i="10"/>
  <c r="HS109" i="10" s="1"/>
  <c r="EV109" i="10"/>
  <c r="HT109" i="10" s="1"/>
  <c r="EW109" i="10"/>
  <c r="HU109" i="10" s="1"/>
  <c r="EX109" i="10"/>
  <c r="HV109" i="10" s="1"/>
  <c r="EY109" i="10"/>
  <c r="HW109" i="10" s="1"/>
  <c r="EZ109" i="10"/>
  <c r="HX109" i="10" s="1"/>
  <c r="FA109" i="10"/>
  <c r="HY109" i="10" s="1"/>
  <c r="FB109" i="10"/>
  <c r="HZ109" i="10" s="1"/>
  <c r="FC109" i="10"/>
  <c r="IA109" i="10" s="1"/>
  <c r="FD109" i="10"/>
  <c r="IB109" i="10" s="1"/>
  <c r="FE109" i="10"/>
  <c r="IC109" i="10" s="1"/>
  <c r="CH110" i="10"/>
  <c r="FF110" i="10" s="1"/>
  <c r="CI110" i="10"/>
  <c r="FG110" i="10" s="1"/>
  <c r="CJ110" i="10"/>
  <c r="CK110" i="10"/>
  <c r="FI110" i="10" s="1"/>
  <c r="CL110" i="10"/>
  <c r="FJ110" i="10" s="1"/>
  <c r="CM110" i="10"/>
  <c r="FK110" i="10" s="1"/>
  <c r="CN110" i="10"/>
  <c r="FL110" i="10" s="1"/>
  <c r="CO110" i="10"/>
  <c r="FM110" i="10" s="1"/>
  <c r="CP110" i="10"/>
  <c r="FN110" i="10" s="1"/>
  <c r="CQ110" i="10"/>
  <c r="CR110" i="10"/>
  <c r="FP110" i="10" s="1"/>
  <c r="CS110" i="10"/>
  <c r="FQ110" i="10" s="1"/>
  <c r="CT110" i="10"/>
  <c r="FR110" i="10" s="1"/>
  <c r="CU110" i="10"/>
  <c r="FS110" i="10" s="1"/>
  <c r="CV110" i="10"/>
  <c r="FT110" i="10" s="1"/>
  <c r="CW110" i="10"/>
  <c r="FU110" i="10" s="1"/>
  <c r="CX110" i="10"/>
  <c r="FV110" i="10" s="1"/>
  <c r="CY110" i="10"/>
  <c r="FW110" i="10" s="1"/>
  <c r="CZ110" i="10"/>
  <c r="FX110" i="10" s="1"/>
  <c r="DA110" i="10"/>
  <c r="FY110" i="10" s="1"/>
  <c r="DB110" i="10"/>
  <c r="FZ110" i="10" s="1"/>
  <c r="DC110" i="10"/>
  <c r="GA110" i="10" s="1"/>
  <c r="DD110" i="10"/>
  <c r="GB110" i="10" s="1"/>
  <c r="DE110" i="10"/>
  <c r="DF110" i="10"/>
  <c r="GD110" i="10" s="1"/>
  <c r="DG110" i="10"/>
  <c r="GE110" i="10" s="1"/>
  <c r="DH110" i="10"/>
  <c r="GF110" i="10" s="1"/>
  <c r="DI110" i="10"/>
  <c r="GG110" i="10" s="1"/>
  <c r="DJ110" i="10"/>
  <c r="GH110" i="10" s="1"/>
  <c r="DK110" i="10"/>
  <c r="GI110" i="10" s="1"/>
  <c r="DL110" i="10"/>
  <c r="GJ110" i="10" s="1"/>
  <c r="DM110" i="10"/>
  <c r="GK110" i="10" s="1"/>
  <c r="DN110" i="10"/>
  <c r="GL110" i="10" s="1"/>
  <c r="DO110" i="10"/>
  <c r="GM110" i="10" s="1"/>
  <c r="DP110" i="10"/>
  <c r="GN110" i="10" s="1"/>
  <c r="DQ110" i="10"/>
  <c r="GO110" i="10" s="1"/>
  <c r="DR110" i="10"/>
  <c r="GP110" i="10" s="1"/>
  <c r="DS110" i="10"/>
  <c r="GQ110" i="10" s="1"/>
  <c r="DT110" i="10"/>
  <c r="GR110" i="10" s="1"/>
  <c r="DU110" i="10"/>
  <c r="GS110" i="10" s="1"/>
  <c r="DV110" i="10"/>
  <c r="GT110" i="10" s="1"/>
  <c r="DW110" i="10"/>
  <c r="GU110" i="10" s="1"/>
  <c r="DX110" i="10"/>
  <c r="GV110" i="10" s="1"/>
  <c r="DY110" i="10"/>
  <c r="GW110" i="10" s="1"/>
  <c r="DZ110" i="10"/>
  <c r="GX110" i="10" s="1"/>
  <c r="EA110" i="10"/>
  <c r="GY110" i="10" s="1"/>
  <c r="EB110" i="10"/>
  <c r="EC110" i="10"/>
  <c r="HA110" i="10" s="1"/>
  <c r="ED110" i="10"/>
  <c r="HB110" i="10" s="1"/>
  <c r="EE110" i="10"/>
  <c r="HC110" i="10" s="1"/>
  <c r="EF110" i="10"/>
  <c r="EG110" i="10"/>
  <c r="EH110" i="10"/>
  <c r="HF110" i="10" s="1"/>
  <c r="EI110" i="10"/>
  <c r="HG110" i="10" s="1"/>
  <c r="EJ110" i="10"/>
  <c r="HH110" i="10" s="1"/>
  <c r="EK110" i="10"/>
  <c r="HI110" i="10" s="1"/>
  <c r="EL110" i="10"/>
  <c r="EM110" i="10"/>
  <c r="HK110" i="10" s="1"/>
  <c r="EN110" i="10"/>
  <c r="EO110" i="10"/>
  <c r="HM110" i="10" s="1"/>
  <c r="EP110" i="10"/>
  <c r="HN110" i="10" s="1"/>
  <c r="EQ110" i="10"/>
  <c r="HO110" i="10" s="1"/>
  <c r="ER110" i="10"/>
  <c r="HP110" i="10" s="1"/>
  <c r="ES110" i="10"/>
  <c r="HQ110" i="10" s="1"/>
  <c r="ET110" i="10"/>
  <c r="HR110" i="10" s="1"/>
  <c r="EU110" i="10"/>
  <c r="HS110" i="10" s="1"/>
  <c r="EV110" i="10"/>
  <c r="HT110" i="10" s="1"/>
  <c r="EW110" i="10"/>
  <c r="HU110" i="10" s="1"/>
  <c r="EX110" i="10"/>
  <c r="HV110" i="10" s="1"/>
  <c r="EY110" i="10"/>
  <c r="HW110" i="10" s="1"/>
  <c r="EZ110" i="10"/>
  <c r="HX110" i="10" s="1"/>
  <c r="FA110" i="10"/>
  <c r="HY110" i="10" s="1"/>
  <c r="FB110" i="10"/>
  <c r="HZ110" i="10" s="1"/>
  <c r="FC110" i="10"/>
  <c r="IA110" i="10" s="1"/>
  <c r="FD110" i="10"/>
  <c r="IB110" i="10" s="1"/>
  <c r="FE110" i="10"/>
  <c r="IC110" i="10" s="1"/>
  <c r="CH111" i="10"/>
  <c r="FF111" i="10" s="1"/>
  <c r="CI111" i="10"/>
  <c r="FG111" i="10" s="1"/>
  <c r="CJ111" i="10"/>
  <c r="CK111" i="10"/>
  <c r="FI111" i="10" s="1"/>
  <c r="CL111" i="10"/>
  <c r="FJ111" i="10" s="1"/>
  <c r="CM111" i="10"/>
  <c r="FK111" i="10" s="1"/>
  <c r="CN111" i="10"/>
  <c r="FL111" i="10" s="1"/>
  <c r="CO111" i="10"/>
  <c r="FM111" i="10" s="1"/>
  <c r="CP111" i="10"/>
  <c r="FN111" i="10" s="1"/>
  <c r="CQ111" i="10"/>
  <c r="CR111" i="10"/>
  <c r="FP111" i="10" s="1"/>
  <c r="CS111" i="10"/>
  <c r="FQ111" i="10" s="1"/>
  <c r="CT111" i="10"/>
  <c r="FR111" i="10" s="1"/>
  <c r="CU111" i="10"/>
  <c r="FS111" i="10" s="1"/>
  <c r="CV111" i="10"/>
  <c r="FT111" i="10" s="1"/>
  <c r="CW111" i="10"/>
  <c r="FU111" i="10" s="1"/>
  <c r="CX111" i="10"/>
  <c r="FV111" i="10" s="1"/>
  <c r="CY111" i="10"/>
  <c r="FW111" i="10" s="1"/>
  <c r="CZ111" i="10"/>
  <c r="FX111" i="10" s="1"/>
  <c r="DA111" i="10"/>
  <c r="FY111" i="10" s="1"/>
  <c r="DB111" i="10"/>
  <c r="FZ111" i="10" s="1"/>
  <c r="DC111" i="10"/>
  <c r="GA111" i="10" s="1"/>
  <c r="DD111" i="10"/>
  <c r="GB111" i="10" s="1"/>
  <c r="DE111" i="10"/>
  <c r="DF111" i="10"/>
  <c r="GD111" i="10" s="1"/>
  <c r="DG111" i="10"/>
  <c r="GE111" i="10" s="1"/>
  <c r="DH111" i="10"/>
  <c r="GF111" i="10" s="1"/>
  <c r="DI111" i="10"/>
  <c r="GG111" i="10" s="1"/>
  <c r="DJ111" i="10"/>
  <c r="GH111" i="10" s="1"/>
  <c r="DK111" i="10"/>
  <c r="GI111" i="10" s="1"/>
  <c r="DL111" i="10"/>
  <c r="GJ111" i="10" s="1"/>
  <c r="DM111" i="10"/>
  <c r="GK111" i="10" s="1"/>
  <c r="DN111" i="10"/>
  <c r="GL111" i="10" s="1"/>
  <c r="DO111" i="10"/>
  <c r="GM111" i="10" s="1"/>
  <c r="DP111" i="10"/>
  <c r="GN111" i="10" s="1"/>
  <c r="DQ111" i="10"/>
  <c r="GO111" i="10" s="1"/>
  <c r="DR111" i="10"/>
  <c r="GP111" i="10" s="1"/>
  <c r="DS111" i="10"/>
  <c r="GQ111" i="10" s="1"/>
  <c r="DT111" i="10"/>
  <c r="GR111" i="10" s="1"/>
  <c r="DU111" i="10"/>
  <c r="GS111" i="10" s="1"/>
  <c r="DV111" i="10"/>
  <c r="GT111" i="10" s="1"/>
  <c r="DW111" i="10"/>
  <c r="GU111" i="10" s="1"/>
  <c r="DX111" i="10"/>
  <c r="GV111" i="10" s="1"/>
  <c r="DY111" i="10"/>
  <c r="GW111" i="10" s="1"/>
  <c r="DZ111" i="10"/>
  <c r="GX111" i="10" s="1"/>
  <c r="EA111" i="10"/>
  <c r="GY111" i="10" s="1"/>
  <c r="EB111" i="10"/>
  <c r="EC111" i="10"/>
  <c r="HA111" i="10" s="1"/>
  <c r="ED111" i="10"/>
  <c r="HB111" i="10" s="1"/>
  <c r="EE111" i="10"/>
  <c r="HC111" i="10" s="1"/>
  <c r="EF111" i="10"/>
  <c r="EG111" i="10"/>
  <c r="EH111" i="10"/>
  <c r="HF111" i="10" s="1"/>
  <c r="EI111" i="10"/>
  <c r="HG111" i="10" s="1"/>
  <c r="EJ111" i="10"/>
  <c r="HH111" i="10" s="1"/>
  <c r="EK111" i="10"/>
  <c r="HI111" i="10" s="1"/>
  <c r="EL111" i="10"/>
  <c r="EM111" i="10"/>
  <c r="HK111" i="10" s="1"/>
  <c r="EN111" i="10"/>
  <c r="EO111" i="10"/>
  <c r="HM111" i="10" s="1"/>
  <c r="EP111" i="10"/>
  <c r="HN111" i="10" s="1"/>
  <c r="EQ111" i="10"/>
  <c r="HO111" i="10" s="1"/>
  <c r="ER111" i="10"/>
  <c r="HP111" i="10" s="1"/>
  <c r="ES111" i="10"/>
  <c r="HQ111" i="10" s="1"/>
  <c r="ET111" i="10"/>
  <c r="HR111" i="10" s="1"/>
  <c r="EU111" i="10"/>
  <c r="HS111" i="10" s="1"/>
  <c r="EV111" i="10"/>
  <c r="HT111" i="10" s="1"/>
  <c r="EW111" i="10"/>
  <c r="HU111" i="10" s="1"/>
  <c r="EX111" i="10"/>
  <c r="HV111" i="10" s="1"/>
  <c r="EY111" i="10"/>
  <c r="HW111" i="10" s="1"/>
  <c r="EZ111" i="10"/>
  <c r="HX111" i="10" s="1"/>
  <c r="FA111" i="10"/>
  <c r="HY111" i="10" s="1"/>
  <c r="FB111" i="10"/>
  <c r="HZ111" i="10" s="1"/>
  <c r="FC111" i="10"/>
  <c r="IA111" i="10" s="1"/>
  <c r="FD111" i="10"/>
  <c r="IB111" i="10" s="1"/>
  <c r="FE111" i="10"/>
  <c r="IC111" i="10" s="1"/>
  <c r="CH112" i="10"/>
  <c r="FF112" i="10" s="1"/>
  <c r="CI112" i="10"/>
  <c r="FG112" i="10" s="1"/>
  <c r="CJ112" i="10"/>
  <c r="CK112" i="10"/>
  <c r="FI112" i="10" s="1"/>
  <c r="CL112" i="10"/>
  <c r="FJ112" i="10" s="1"/>
  <c r="CM112" i="10"/>
  <c r="FK112" i="10" s="1"/>
  <c r="CN112" i="10"/>
  <c r="FL112" i="10" s="1"/>
  <c r="CO112" i="10"/>
  <c r="FM112" i="10" s="1"/>
  <c r="CP112" i="10"/>
  <c r="FN112" i="10" s="1"/>
  <c r="CQ112" i="10"/>
  <c r="CR112" i="10"/>
  <c r="FP112" i="10" s="1"/>
  <c r="CS112" i="10"/>
  <c r="FQ112" i="10" s="1"/>
  <c r="CT112" i="10"/>
  <c r="FR112" i="10" s="1"/>
  <c r="CU112" i="10"/>
  <c r="FS112" i="10" s="1"/>
  <c r="CV112" i="10"/>
  <c r="FT112" i="10" s="1"/>
  <c r="CW112" i="10"/>
  <c r="FU112" i="10" s="1"/>
  <c r="CX112" i="10"/>
  <c r="FV112" i="10" s="1"/>
  <c r="CY112" i="10"/>
  <c r="FW112" i="10" s="1"/>
  <c r="CZ112" i="10"/>
  <c r="FX112" i="10" s="1"/>
  <c r="DA112" i="10"/>
  <c r="FY112" i="10" s="1"/>
  <c r="DB112" i="10"/>
  <c r="FZ112" i="10" s="1"/>
  <c r="DC112" i="10"/>
  <c r="GA112" i="10" s="1"/>
  <c r="DD112" i="10"/>
  <c r="GB112" i="10" s="1"/>
  <c r="DE112" i="10"/>
  <c r="DF112" i="10"/>
  <c r="GD112" i="10" s="1"/>
  <c r="DG112" i="10"/>
  <c r="GE112" i="10" s="1"/>
  <c r="DH112" i="10"/>
  <c r="GF112" i="10" s="1"/>
  <c r="DI112" i="10"/>
  <c r="GG112" i="10" s="1"/>
  <c r="DJ112" i="10"/>
  <c r="GH112" i="10" s="1"/>
  <c r="DK112" i="10"/>
  <c r="GI112" i="10" s="1"/>
  <c r="DL112" i="10"/>
  <c r="GJ112" i="10" s="1"/>
  <c r="DM112" i="10"/>
  <c r="GK112" i="10" s="1"/>
  <c r="DN112" i="10"/>
  <c r="GL112" i="10" s="1"/>
  <c r="DO112" i="10"/>
  <c r="GM112" i="10" s="1"/>
  <c r="DP112" i="10"/>
  <c r="GN112" i="10" s="1"/>
  <c r="DQ112" i="10"/>
  <c r="GO112" i="10" s="1"/>
  <c r="DR112" i="10"/>
  <c r="GP112" i="10" s="1"/>
  <c r="DS112" i="10"/>
  <c r="GQ112" i="10" s="1"/>
  <c r="DT112" i="10"/>
  <c r="GR112" i="10" s="1"/>
  <c r="DU112" i="10"/>
  <c r="GS112" i="10" s="1"/>
  <c r="DV112" i="10"/>
  <c r="GT112" i="10" s="1"/>
  <c r="DW112" i="10"/>
  <c r="GU112" i="10" s="1"/>
  <c r="DX112" i="10"/>
  <c r="GV112" i="10" s="1"/>
  <c r="DY112" i="10"/>
  <c r="GW112" i="10" s="1"/>
  <c r="DZ112" i="10"/>
  <c r="GX112" i="10" s="1"/>
  <c r="EA112" i="10"/>
  <c r="GY112" i="10" s="1"/>
  <c r="EB112" i="10"/>
  <c r="EC112" i="10"/>
  <c r="HA112" i="10" s="1"/>
  <c r="ED112" i="10"/>
  <c r="HB112" i="10" s="1"/>
  <c r="EE112" i="10"/>
  <c r="HC112" i="10" s="1"/>
  <c r="EF112" i="10"/>
  <c r="EG112" i="10"/>
  <c r="EH112" i="10"/>
  <c r="HF112" i="10" s="1"/>
  <c r="EI112" i="10"/>
  <c r="HG112" i="10" s="1"/>
  <c r="EJ112" i="10"/>
  <c r="HH112" i="10" s="1"/>
  <c r="EK112" i="10"/>
  <c r="HI112" i="10" s="1"/>
  <c r="EL112" i="10"/>
  <c r="EM112" i="10"/>
  <c r="HK112" i="10" s="1"/>
  <c r="EN112" i="10"/>
  <c r="EO112" i="10"/>
  <c r="HM112" i="10" s="1"/>
  <c r="EP112" i="10"/>
  <c r="HN112" i="10" s="1"/>
  <c r="EQ112" i="10"/>
  <c r="HO112" i="10" s="1"/>
  <c r="ER112" i="10"/>
  <c r="HP112" i="10" s="1"/>
  <c r="ES112" i="10"/>
  <c r="HQ112" i="10" s="1"/>
  <c r="ET112" i="10"/>
  <c r="HR112" i="10" s="1"/>
  <c r="EU112" i="10"/>
  <c r="HS112" i="10" s="1"/>
  <c r="EV112" i="10"/>
  <c r="HT112" i="10" s="1"/>
  <c r="EW112" i="10"/>
  <c r="HU112" i="10" s="1"/>
  <c r="EX112" i="10"/>
  <c r="HV112" i="10" s="1"/>
  <c r="EY112" i="10"/>
  <c r="HW112" i="10" s="1"/>
  <c r="EZ112" i="10"/>
  <c r="HX112" i="10" s="1"/>
  <c r="FA112" i="10"/>
  <c r="HY112" i="10" s="1"/>
  <c r="FB112" i="10"/>
  <c r="HZ112" i="10" s="1"/>
  <c r="FC112" i="10"/>
  <c r="IA112" i="10" s="1"/>
  <c r="FD112" i="10"/>
  <c r="IB112" i="10" s="1"/>
  <c r="FE112" i="10"/>
  <c r="IC112" i="10" s="1"/>
  <c r="CH113" i="10"/>
  <c r="FF113" i="10" s="1"/>
  <c r="CI113" i="10"/>
  <c r="FG113" i="10" s="1"/>
  <c r="CJ113" i="10"/>
  <c r="CK113" i="10"/>
  <c r="FI113" i="10" s="1"/>
  <c r="CL113" i="10"/>
  <c r="FJ113" i="10" s="1"/>
  <c r="CM113" i="10"/>
  <c r="FK113" i="10" s="1"/>
  <c r="CN113" i="10"/>
  <c r="FL113" i="10" s="1"/>
  <c r="CO113" i="10"/>
  <c r="FM113" i="10" s="1"/>
  <c r="CP113" i="10"/>
  <c r="FN113" i="10" s="1"/>
  <c r="CQ113" i="10"/>
  <c r="CR113" i="10"/>
  <c r="FP113" i="10" s="1"/>
  <c r="CS113" i="10"/>
  <c r="FQ113" i="10" s="1"/>
  <c r="CT113" i="10"/>
  <c r="FR113" i="10" s="1"/>
  <c r="CU113" i="10"/>
  <c r="FS113" i="10" s="1"/>
  <c r="CV113" i="10"/>
  <c r="FT113" i="10" s="1"/>
  <c r="CW113" i="10"/>
  <c r="FU113" i="10" s="1"/>
  <c r="CX113" i="10"/>
  <c r="FV113" i="10" s="1"/>
  <c r="CY113" i="10"/>
  <c r="FW113" i="10" s="1"/>
  <c r="CZ113" i="10"/>
  <c r="FX113" i="10" s="1"/>
  <c r="DA113" i="10"/>
  <c r="FY113" i="10" s="1"/>
  <c r="DB113" i="10"/>
  <c r="FZ113" i="10" s="1"/>
  <c r="DC113" i="10"/>
  <c r="GA113" i="10" s="1"/>
  <c r="DD113" i="10"/>
  <c r="GB113" i="10" s="1"/>
  <c r="DE113" i="10"/>
  <c r="DF113" i="10"/>
  <c r="GD113" i="10" s="1"/>
  <c r="DG113" i="10"/>
  <c r="GE113" i="10" s="1"/>
  <c r="DH113" i="10"/>
  <c r="GF113" i="10" s="1"/>
  <c r="DI113" i="10"/>
  <c r="GG113" i="10" s="1"/>
  <c r="DJ113" i="10"/>
  <c r="GH113" i="10" s="1"/>
  <c r="DK113" i="10"/>
  <c r="GI113" i="10" s="1"/>
  <c r="DL113" i="10"/>
  <c r="GJ113" i="10" s="1"/>
  <c r="DM113" i="10"/>
  <c r="GK113" i="10" s="1"/>
  <c r="DN113" i="10"/>
  <c r="GL113" i="10" s="1"/>
  <c r="DO113" i="10"/>
  <c r="GM113" i="10" s="1"/>
  <c r="DP113" i="10"/>
  <c r="GN113" i="10" s="1"/>
  <c r="DQ113" i="10"/>
  <c r="GO113" i="10" s="1"/>
  <c r="DR113" i="10"/>
  <c r="GP113" i="10" s="1"/>
  <c r="DS113" i="10"/>
  <c r="GQ113" i="10" s="1"/>
  <c r="DT113" i="10"/>
  <c r="GR113" i="10" s="1"/>
  <c r="DU113" i="10"/>
  <c r="GS113" i="10" s="1"/>
  <c r="DV113" i="10"/>
  <c r="GT113" i="10" s="1"/>
  <c r="DW113" i="10"/>
  <c r="GU113" i="10" s="1"/>
  <c r="DX113" i="10"/>
  <c r="GV113" i="10" s="1"/>
  <c r="DY113" i="10"/>
  <c r="GW113" i="10" s="1"/>
  <c r="DZ113" i="10"/>
  <c r="GX113" i="10" s="1"/>
  <c r="EA113" i="10"/>
  <c r="GY113" i="10" s="1"/>
  <c r="EB113" i="10"/>
  <c r="EC113" i="10"/>
  <c r="HA113" i="10" s="1"/>
  <c r="ED113" i="10"/>
  <c r="HB113" i="10" s="1"/>
  <c r="EE113" i="10"/>
  <c r="HC113" i="10" s="1"/>
  <c r="EF113" i="10"/>
  <c r="EG113" i="10"/>
  <c r="EH113" i="10"/>
  <c r="HF113" i="10" s="1"/>
  <c r="EI113" i="10"/>
  <c r="HG113" i="10" s="1"/>
  <c r="EJ113" i="10"/>
  <c r="HH113" i="10" s="1"/>
  <c r="EK113" i="10"/>
  <c r="HI113" i="10" s="1"/>
  <c r="EL113" i="10"/>
  <c r="EM113" i="10"/>
  <c r="HK113" i="10" s="1"/>
  <c r="EN113" i="10"/>
  <c r="EO113" i="10"/>
  <c r="HM113" i="10" s="1"/>
  <c r="EP113" i="10"/>
  <c r="HN113" i="10" s="1"/>
  <c r="EQ113" i="10"/>
  <c r="HO113" i="10" s="1"/>
  <c r="ER113" i="10"/>
  <c r="HP113" i="10" s="1"/>
  <c r="ES113" i="10"/>
  <c r="HQ113" i="10" s="1"/>
  <c r="ET113" i="10"/>
  <c r="HR113" i="10" s="1"/>
  <c r="EU113" i="10"/>
  <c r="HS113" i="10" s="1"/>
  <c r="EV113" i="10"/>
  <c r="HT113" i="10" s="1"/>
  <c r="EW113" i="10"/>
  <c r="HU113" i="10" s="1"/>
  <c r="EX113" i="10"/>
  <c r="HV113" i="10" s="1"/>
  <c r="EY113" i="10"/>
  <c r="HW113" i="10" s="1"/>
  <c r="EZ113" i="10"/>
  <c r="HX113" i="10" s="1"/>
  <c r="FA113" i="10"/>
  <c r="HY113" i="10" s="1"/>
  <c r="FB113" i="10"/>
  <c r="HZ113" i="10" s="1"/>
  <c r="FC113" i="10"/>
  <c r="IA113" i="10" s="1"/>
  <c r="FD113" i="10"/>
  <c r="IB113" i="10" s="1"/>
  <c r="FE113" i="10"/>
  <c r="IC113" i="10" s="1"/>
  <c r="CH114" i="10"/>
  <c r="FF114" i="10" s="1"/>
  <c r="CI114" i="10"/>
  <c r="FG114" i="10" s="1"/>
  <c r="CJ114" i="10"/>
  <c r="CK114" i="10"/>
  <c r="FI114" i="10" s="1"/>
  <c r="CL114" i="10"/>
  <c r="FJ114" i="10" s="1"/>
  <c r="CM114" i="10"/>
  <c r="FK114" i="10" s="1"/>
  <c r="CN114" i="10"/>
  <c r="FL114" i="10" s="1"/>
  <c r="CO114" i="10"/>
  <c r="FM114" i="10" s="1"/>
  <c r="CP114" i="10"/>
  <c r="FN114" i="10" s="1"/>
  <c r="CQ114" i="10"/>
  <c r="CR114" i="10"/>
  <c r="FP114" i="10" s="1"/>
  <c r="CS114" i="10"/>
  <c r="FQ114" i="10" s="1"/>
  <c r="CT114" i="10"/>
  <c r="FR114" i="10" s="1"/>
  <c r="CU114" i="10"/>
  <c r="FS114" i="10" s="1"/>
  <c r="CV114" i="10"/>
  <c r="FT114" i="10" s="1"/>
  <c r="CW114" i="10"/>
  <c r="FU114" i="10" s="1"/>
  <c r="CX114" i="10"/>
  <c r="FV114" i="10" s="1"/>
  <c r="CY114" i="10"/>
  <c r="FW114" i="10" s="1"/>
  <c r="CZ114" i="10"/>
  <c r="FX114" i="10" s="1"/>
  <c r="DA114" i="10"/>
  <c r="FY114" i="10" s="1"/>
  <c r="DB114" i="10"/>
  <c r="FZ114" i="10" s="1"/>
  <c r="DC114" i="10"/>
  <c r="GA114" i="10" s="1"/>
  <c r="DD114" i="10"/>
  <c r="GB114" i="10" s="1"/>
  <c r="DE114" i="10"/>
  <c r="DF114" i="10"/>
  <c r="GD114" i="10" s="1"/>
  <c r="DG114" i="10"/>
  <c r="GE114" i="10" s="1"/>
  <c r="DH114" i="10"/>
  <c r="GF114" i="10" s="1"/>
  <c r="DI114" i="10"/>
  <c r="GG114" i="10" s="1"/>
  <c r="DJ114" i="10"/>
  <c r="GH114" i="10" s="1"/>
  <c r="DK114" i="10"/>
  <c r="GI114" i="10" s="1"/>
  <c r="DL114" i="10"/>
  <c r="GJ114" i="10" s="1"/>
  <c r="DM114" i="10"/>
  <c r="GK114" i="10" s="1"/>
  <c r="DN114" i="10"/>
  <c r="GL114" i="10" s="1"/>
  <c r="DO114" i="10"/>
  <c r="GM114" i="10" s="1"/>
  <c r="DP114" i="10"/>
  <c r="GN114" i="10" s="1"/>
  <c r="DQ114" i="10"/>
  <c r="GO114" i="10" s="1"/>
  <c r="DR114" i="10"/>
  <c r="GP114" i="10" s="1"/>
  <c r="DS114" i="10"/>
  <c r="GQ114" i="10" s="1"/>
  <c r="DT114" i="10"/>
  <c r="GR114" i="10" s="1"/>
  <c r="DU114" i="10"/>
  <c r="GS114" i="10" s="1"/>
  <c r="DV114" i="10"/>
  <c r="GT114" i="10" s="1"/>
  <c r="DW114" i="10"/>
  <c r="GU114" i="10" s="1"/>
  <c r="DX114" i="10"/>
  <c r="GV114" i="10" s="1"/>
  <c r="DY114" i="10"/>
  <c r="GW114" i="10" s="1"/>
  <c r="DZ114" i="10"/>
  <c r="GX114" i="10" s="1"/>
  <c r="EA114" i="10"/>
  <c r="GY114" i="10" s="1"/>
  <c r="EB114" i="10"/>
  <c r="EC114" i="10"/>
  <c r="HA114" i="10" s="1"/>
  <c r="ED114" i="10"/>
  <c r="HB114" i="10" s="1"/>
  <c r="EE114" i="10"/>
  <c r="HC114" i="10" s="1"/>
  <c r="EF114" i="10"/>
  <c r="EG114" i="10"/>
  <c r="EH114" i="10"/>
  <c r="HF114" i="10" s="1"/>
  <c r="EI114" i="10"/>
  <c r="HG114" i="10" s="1"/>
  <c r="EJ114" i="10"/>
  <c r="HH114" i="10" s="1"/>
  <c r="EK114" i="10"/>
  <c r="HI114" i="10" s="1"/>
  <c r="EL114" i="10"/>
  <c r="EM114" i="10"/>
  <c r="HK114" i="10" s="1"/>
  <c r="EN114" i="10"/>
  <c r="EO114" i="10"/>
  <c r="HM114" i="10" s="1"/>
  <c r="EP114" i="10"/>
  <c r="HN114" i="10" s="1"/>
  <c r="EQ114" i="10"/>
  <c r="HO114" i="10" s="1"/>
  <c r="ER114" i="10"/>
  <c r="HP114" i="10" s="1"/>
  <c r="ES114" i="10"/>
  <c r="HQ114" i="10" s="1"/>
  <c r="ET114" i="10"/>
  <c r="HR114" i="10" s="1"/>
  <c r="EU114" i="10"/>
  <c r="HS114" i="10" s="1"/>
  <c r="EV114" i="10"/>
  <c r="HT114" i="10" s="1"/>
  <c r="EW114" i="10"/>
  <c r="HU114" i="10" s="1"/>
  <c r="EX114" i="10"/>
  <c r="HV114" i="10" s="1"/>
  <c r="EY114" i="10"/>
  <c r="HW114" i="10" s="1"/>
  <c r="EZ114" i="10"/>
  <c r="HX114" i="10" s="1"/>
  <c r="FA114" i="10"/>
  <c r="HY114" i="10" s="1"/>
  <c r="FB114" i="10"/>
  <c r="HZ114" i="10" s="1"/>
  <c r="FC114" i="10"/>
  <c r="IA114" i="10" s="1"/>
  <c r="FD114" i="10"/>
  <c r="IB114" i="10" s="1"/>
  <c r="FE114" i="10"/>
  <c r="IC114" i="10" s="1"/>
  <c r="CH115" i="10"/>
  <c r="FF115" i="10" s="1"/>
  <c r="CI115" i="10"/>
  <c r="FG115" i="10" s="1"/>
  <c r="CJ115" i="10"/>
  <c r="CK115" i="10"/>
  <c r="FI115" i="10" s="1"/>
  <c r="CL115" i="10"/>
  <c r="FJ115" i="10" s="1"/>
  <c r="CM115" i="10"/>
  <c r="FK115" i="10" s="1"/>
  <c r="CN115" i="10"/>
  <c r="FL115" i="10" s="1"/>
  <c r="CO115" i="10"/>
  <c r="FM115" i="10" s="1"/>
  <c r="CP115" i="10"/>
  <c r="FN115" i="10" s="1"/>
  <c r="CQ115" i="10"/>
  <c r="CR115" i="10"/>
  <c r="FP115" i="10" s="1"/>
  <c r="CS115" i="10"/>
  <c r="FQ115" i="10" s="1"/>
  <c r="CT115" i="10"/>
  <c r="FR115" i="10" s="1"/>
  <c r="CU115" i="10"/>
  <c r="FS115" i="10" s="1"/>
  <c r="CV115" i="10"/>
  <c r="FT115" i="10" s="1"/>
  <c r="CW115" i="10"/>
  <c r="FU115" i="10" s="1"/>
  <c r="CX115" i="10"/>
  <c r="FV115" i="10" s="1"/>
  <c r="CY115" i="10"/>
  <c r="FW115" i="10" s="1"/>
  <c r="CZ115" i="10"/>
  <c r="FX115" i="10" s="1"/>
  <c r="DA115" i="10"/>
  <c r="FY115" i="10" s="1"/>
  <c r="DB115" i="10"/>
  <c r="FZ115" i="10" s="1"/>
  <c r="DC115" i="10"/>
  <c r="GA115" i="10" s="1"/>
  <c r="DD115" i="10"/>
  <c r="GB115" i="10" s="1"/>
  <c r="DE115" i="10"/>
  <c r="DF115" i="10"/>
  <c r="GD115" i="10" s="1"/>
  <c r="DG115" i="10"/>
  <c r="GE115" i="10" s="1"/>
  <c r="DH115" i="10"/>
  <c r="GF115" i="10" s="1"/>
  <c r="DI115" i="10"/>
  <c r="GG115" i="10" s="1"/>
  <c r="DJ115" i="10"/>
  <c r="GH115" i="10" s="1"/>
  <c r="DK115" i="10"/>
  <c r="GI115" i="10" s="1"/>
  <c r="DL115" i="10"/>
  <c r="GJ115" i="10" s="1"/>
  <c r="DM115" i="10"/>
  <c r="GK115" i="10" s="1"/>
  <c r="DN115" i="10"/>
  <c r="GL115" i="10" s="1"/>
  <c r="DO115" i="10"/>
  <c r="GM115" i="10" s="1"/>
  <c r="DP115" i="10"/>
  <c r="GN115" i="10" s="1"/>
  <c r="DQ115" i="10"/>
  <c r="GO115" i="10" s="1"/>
  <c r="DR115" i="10"/>
  <c r="GP115" i="10" s="1"/>
  <c r="DS115" i="10"/>
  <c r="GQ115" i="10" s="1"/>
  <c r="DT115" i="10"/>
  <c r="GR115" i="10" s="1"/>
  <c r="DU115" i="10"/>
  <c r="GS115" i="10" s="1"/>
  <c r="DV115" i="10"/>
  <c r="GT115" i="10" s="1"/>
  <c r="DW115" i="10"/>
  <c r="GU115" i="10" s="1"/>
  <c r="DX115" i="10"/>
  <c r="GV115" i="10" s="1"/>
  <c r="DY115" i="10"/>
  <c r="GW115" i="10" s="1"/>
  <c r="DZ115" i="10"/>
  <c r="GX115" i="10" s="1"/>
  <c r="EA115" i="10"/>
  <c r="GY115" i="10" s="1"/>
  <c r="EB115" i="10"/>
  <c r="EC115" i="10"/>
  <c r="HA115" i="10" s="1"/>
  <c r="ED115" i="10"/>
  <c r="HB115" i="10" s="1"/>
  <c r="EE115" i="10"/>
  <c r="HC115" i="10" s="1"/>
  <c r="EF115" i="10"/>
  <c r="EG115" i="10"/>
  <c r="EH115" i="10"/>
  <c r="HF115" i="10" s="1"/>
  <c r="EI115" i="10"/>
  <c r="HG115" i="10" s="1"/>
  <c r="EJ115" i="10"/>
  <c r="HH115" i="10" s="1"/>
  <c r="EK115" i="10"/>
  <c r="HI115" i="10" s="1"/>
  <c r="EL115" i="10"/>
  <c r="EM115" i="10"/>
  <c r="HK115" i="10" s="1"/>
  <c r="EN115" i="10"/>
  <c r="EO115" i="10"/>
  <c r="HM115" i="10" s="1"/>
  <c r="EP115" i="10"/>
  <c r="HN115" i="10" s="1"/>
  <c r="EQ115" i="10"/>
  <c r="HO115" i="10" s="1"/>
  <c r="ER115" i="10"/>
  <c r="HP115" i="10" s="1"/>
  <c r="ES115" i="10"/>
  <c r="HQ115" i="10" s="1"/>
  <c r="ET115" i="10"/>
  <c r="HR115" i="10" s="1"/>
  <c r="EU115" i="10"/>
  <c r="HS115" i="10" s="1"/>
  <c r="EV115" i="10"/>
  <c r="HT115" i="10" s="1"/>
  <c r="EW115" i="10"/>
  <c r="HU115" i="10" s="1"/>
  <c r="EX115" i="10"/>
  <c r="HV115" i="10" s="1"/>
  <c r="EY115" i="10"/>
  <c r="HW115" i="10" s="1"/>
  <c r="EZ115" i="10"/>
  <c r="HX115" i="10" s="1"/>
  <c r="FA115" i="10"/>
  <c r="HY115" i="10" s="1"/>
  <c r="FB115" i="10"/>
  <c r="HZ115" i="10" s="1"/>
  <c r="FC115" i="10"/>
  <c r="IA115" i="10" s="1"/>
  <c r="FD115" i="10"/>
  <c r="IB115" i="10" s="1"/>
  <c r="FE115" i="10"/>
  <c r="IC115" i="10" s="1"/>
  <c r="CH116" i="10"/>
  <c r="FF116" i="10" s="1"/>
  <c r="CI116" i="10"/>
  <c r="FG116" i="10" s="1"/>
  <c r="CJ116" i="10"/>
  <c r="CK116" i="10"/>
  <c r="FI116" i="10" s="1"/>
  <c r="CL116" i="10"/>
  <c r="FJ116" i="10" s="1"/>
  <c r="CM116" i="10"/>
  <c r="FK116" i="10" s="1"/>
  <c r="CN116" i="10"/>
  <c r="FL116" i="10" s="1"/>
  <c r="CO116" i="10"/>
  <c r="FM116" i="10" s="1"/>
  <c r="CP116" i="10"/>
  <c r="FN116" i="10" s="1"/>
  <c r="CQ116" i="10"/>
  <c r="CR116" i="10"/>
  <c r="FP116" i="10" s="1"/>
  <c r="CS116" i="10"/>
  <c r="FQ116" i="10" s="1"/>
  <c r="CT116" i="10"/>
  <c r="FR116" i="10" s="1"/>
  <c r="CU116" i="10"/>
  <c r="FS116" i="10" s="1"/>
  <c r="CV116" i="10"/>
  <c r="FT116" i="10" s="1"/>
  <c r="CW116" i="10"/>
  <c r="FU116" i="10" s="1"/>
  <c r="CX116" i="10"/>
  <c r="FV116" i="10" s="1"/>
  <c r="CY116" i="10"/>
  <c r="FW116" i="10" s="1"/>
  <c r="CZ116" i="10"/>
  <c r="FX116" i="10" s="1"/>
  <c r="DA116" i="10"/>
  <c r="FY116" i="10" s="1"/>
  <c r="DB116" i="10"/>
  <c r="FZ116" i="10" s="1"/>
  <c r="DC116" i="10"/>
  <c r="GA116" i="10" s="1"/>
  <c r="DD116" i="10"/>
  <c r="GB116" i="10" s="1"/>
  <c r="DE116" i="10"/>
  <c r="DF116" i="10"/>
  <c r="GD116" i="10" s="1"/>
  <c r="DG116" i="10"/>
  <c r="GE116" i="10" s="1"/>
  <c r="DH116" i="10"/>
  <c r="GF116" i="10" s="1"/>
  <c r="DI116" i="10"/>
  <c r="GG116" i="10" s="1"/>
  <c r="DJ116" i="10"/>
  <c r="GH116" i="10" s="1"/>
  <c r="DK116" i="10"/>
  <c r="GI116" i="10" s="1"/>
  <c r="DL116" i="10"/>
  <c r="GJ116" i="10" s="1"/>
  <c r="DM116" i="10"/>
  <c r="GK116" i="10" s="1"/>
  <c r="DN116" i="10"/>
  <c r="GL116" i="10" s="1"/>
  <c r="DO116" i="10"/>
  <c r="GM116" i="10" s="1"/>
  <c r="DP116" i="10"/>
  <c r="GN116" i="10" s="1"/>
  <c r="DQ116" i="10"/>
  <c r="GO116" i="10" s="1"/>
  <c r="DR116" i="10"/>
  <c r="GP116" i="10" s="1"/>
  <c r="DS116" i="10"/>
  <c r="GQ116" i="10" s="1"/>
  <c r="DT116" i="10"/>
  <c r="GR116" i="10" s="1"/>
  <c r="DU116" i="10"/>
  <c r="GS116" i="10" s="1"/>
  <c r="DV116" i="10"/>
  <c r="GT116" i="10" s="1"/>
  <c r="DW116" i="10"/>
  <c r="GU116" i="10" s="1"/>
  <c r="DX116" i="10"/>
  <c r="GV116" i="10" s="1"/>
  <c r="DY116" i="10"/>
  <c r="GW116" i="10" s="1"/>
  <c r="DZ116" i="10"/>
  <c r="GX116" i="10" s="1"/>
  <c r="EA116" i="10"/>
  <c r="GY116" i="10" s="1"/>
  <c r="EB116" i="10"/>
  <c r="EC116" i="10"/>
  <c r="HA116" i="10" s="1"/>
  <c r="ED116" i="10"/>
  <c r="HB116" i="10" s="1"/>
  <c r="EE116" i="10"/>
  <c r="HC116" i="10" s="1"/>
  <c r="EF116" i="10"/>
  <c r="EG116" i="10"/>
  <c r="EH116" i="10"/>
  <c r="HF116" i="10" s="1"/>
  <c r="EI116" i="10"/>
  <c r="HG116" i="10" s="1"/>
  <c r="EJ116" i="10"/>
  <c r="HH116" i="10" s="1"/>
  <c r="EK116" i="10"/>
  <c r="HI116" i="10" s="1"/>
  <c r="EL116" i="10"/>
  <c r="EM116" i="10"/>
  <c r="HK116" i="10" s="1"/>
  <c r="EN116" i="10"/>
  <c r="EO116" i="10"/>
  <c r="HM116" i="10" s="1"/>
  <c r="EP116" i="10"/>
  <c r="HN116" i="10" s="1"/>
  <c r="EQ116" i="10"/>
  <c r="HO116" i="10" s="1"/>
  <c r="ER116" i="10"/>
  <c r="HP116" i="10" s="1"/>
  <c r="ES116" i="10"/>
  <c r="HQ116" i="10" s="1"/>
  <c r="ET116" i="10"/>
  <c r="HR116" i="10" s="1"/>
  <c r="EU116" i="10"/>
  <c r="HS116" i="10" s="1"/>
  <c r="EV116" i="10"/>
  <c r="HT116" i="10" s="1"/>
  <c r="EW116" i="10"/>
  <c r="HU116" i="10" s="1"/>
  <c r="EX116" i="10"/>
  <c r="HV116" i="10" s="1"/>
  <c r="EY116" i="10"/>
  <c r="HW116" i="10" s="1"/>
  <c r="EZ116" i="10"/>
  <c r="HX116" i="10" s="1"/>
  <c r="FA116" i="10"/>
  <c r="HY116" i="10" s="1"/>
  <c r="FB116" i="10"/>
  <c r="HZ116" i="10" s="1"/>
  <c r="FC116" i="10"/>
  <c r="IA116" i="10" s="1"/>
  <c r="FD116" i="10"/>
  <c r="IB116" i="10" s="1"/>
  <c r="FE116" i="10"/>
  <c r="IC116" i="10" s="1"/>
  <c r="CH117" i="10"/>
  <c r="FF117" i="10" s="1"/>
  <c r="CI117" i="10"/>
  <c r="FG117" i="10" s="1"/>
  <c r="CJ117" i="10"/>
  <c r="CK117" i="10"/>
  <c r="FI117" i="10" s="1"/>
  <c r="CL117" i="10"/>
  <c r="FJ117" i="10" s="1"/>
  <c r="CM117" i="10"/>
  <c r="FK117" i="10" s="1"/>
  <c r="CN117" i="10"/>
  <c r="FL117" i="10" s="1"/>
  <c r="CO117" i="10"/>
  <c r="FM117" i="10" s="1"/>
  <c r="CP117" i="10"/>
  <c r="FN117" i="10" s="1"/>
  <c r="CQ117" i="10"/>
  <c r="CR117" i="10"/>
  <c r="FP117" i="10" s="1"/>
  <c r="CS117" i="10"/>
  <c r="FQ117" i="10" s="1"/>
  <c r="CT117" i="10"/>
  <c r="FR117" i="10" s="1"/>
  <c r="CU117" i="10"/>
  <c r="FS117" i="10" s="1"/>
  <c r="CV117" i="10"/>
  <c r="FT117" i="10" s="1"/>
  <c r="CW117" i="10"/>
  <c r="FU117" i="10" s="1"/>
  <c r="CX117" i="10"/>
  <c r="FV117" i="10" s="1"/>
  <c r="CY117" i="10"/>
  <c r="FW117" i="10" s="1"/>
  <c r="CZ117" i="10"/>
  <c r="FX117" i="10" s="1"/>
  <c r="DA117" i="10"/>
  <c r="FY117" i="10" s="1"/>
  <c r="DB117" i="10"/>
  <c r="FZ117" i="10" s="1"/>
  <c r="DC117" i="10"/>
  <c r="GA117" i="10" s="1"/>
  <c r="DD117" i="10"/>
  <c r="GB117" i="10" s="1"/>
  <c r="DE117" i="10"/>
  <c r="DF117" i="10"/>
  <c r="GD117" i="10" s="1"/>
  <c r="DG117" i="10"/>
  <c r="GE117" i="10" s="1"/>
  <c r="DH117" i="10"/>
  <c r="GF117" i="10" s="1"/>
  <c r="DI117" i="10"/>
  <c r="GG117" i="10" s="1"/>
  <c r="DJ117" i="10"/>
  <c r="GH117" i="10" s="1"/>
  <c r="DK117" i="10"/>
  <c r="GI117" i="10" s="1"/>
  <c r="DL117" i="10"/>
  <c r="GJ117" i="10" s="1"/>
  <c r="DM117" i="10"/>
  <c r="GK117" i="10" s="1"/>
  <c r="DN117" i="10"/>
  <c r="GL117" i="10" s="1"/>
  <c r="DO117" i="10"/>
  <c r="GM117" i="10" s="1"/>
  <c r="DP117" i="10"/>
  <c r="GN117" i="10" s="1"/>
  <c r="DQ117" i="10"/>
  <c r="GO117" i="10" s="1"/>
  <c r="DR117" i="10"/>
  <c r="GP117" i="10" s="1"/>
  <c r="DS117" i="10"/>
  <c r="GQ117" i="10" s="1"/>
  <c r="DT117" i="10"/>
  <c r="GR117" i="10" s="1"/>
  <c r="DU117" i="10"/>
  <c r="GS117" i="10" s="1"/>
  <c r="DV117" i="10"/>
  <c r="GT117" i="10" s="1"/>
  <c r="DW117" i="10"/>
  <c r="GU117" i="10" s="1"/>
  <c r="DX117" i="10"/>
  <c r="GV117" i="10" s="1"/>
  <c r="DY117" i="10"/>
  <c r="GW117" i="10" s="1"/>
  <c r="DZ117" i="10"/>
  <c r="GX117" i="10" s="1"/>
  <c r="EA117" i="10"/>
  <c r="GY117" i="10" s="1"/>
  <c r="EB117" i="10"/>
  <c r="EC117" i="10"/>
  <c r="HA117" i="10" s="1"/>
  <c r="ED117" i="10"/>
  <c r="HB117" i="10" s="1"/>
  <c r="EE117" i="10"/>
  <c r="HC117" i="10" s="1"/>
  <c r="EF117" i="10"/>
  <c r="EG117" i="10"/>
  <c r="EH117" i="10"/>
  <c r="HF117" i="10" s="1"/>
  <c r="EI117" i="10"/>
  <c r="HG117" i="10" s="1"/>
  <c r="EJ117" i="10"/>
  <c r="HH117" i="10" s="1"/>
  <c r="EK117" i="10"/>
  <c r="HI117" i="10" s="1"/>
  <c r="EL117" i="10"/>
  <c r="EM117" i="10"/>
  <c r="HK117" i="10" s="1"/>
  <c r="EN117" i="10"/>
  <c r="EO117" i="10"/>
  <c r="HM117" i="10" s="1"/>
  <c r="EP117" i="10"/>
  <c r="HN117" i="10" s="1"/>
  <c r="EQ117" i="10"/>
  <c r="HO117" i="10" s="1"/>
  <c r="ER117" i="10"/>
  <c r="HP117" i="10" s="1"/>
  <c r="ES117" i="10"/>
  <c r="HQ117" i="10" s="1"/>
  <c r="ET117" i="10"/>
  <c r="HR117" i="10" s="1"/>
  <c r="EU117" i="10"/>
  <c r="HS117" i="10" s="1"/>
  <c r="EV117" i="10"/>
  <c r="HT117" i="10" s="1"/>
  <c r="EW117" i="10"/>
  <c r="HU117" i="10" s="1"/>
  <c r="EX117" i="10"/>
  <c r="HV117" i="10" s="1"/>
  <c r="EY117" i="10"/>
  <c r="HW117" i="10" s="1"/>
  <c r="EZ117" i="10"/>
  <c r="HX117" i="10" s="1"/>
  <c r="FA117" i="10"/>
  <c r="HY117" i="10" s="1"/>
  <c r="FB117" i="10"/>
  <c r="HZ117" i="10" s="1"/>
  <c r="FC117" i="10"/>
  <c r="IA117" i="10" s="1"/>
  <c r="FD117" i="10"/>
  <c r="IB117" i="10" s="1"/>
  <c r="FE117" i="10"/>
  <c r="IC117" i="10" s="1"/>
  <c r="CH118" i="10"/>
  <c r="FF118" i="10" s="1"/>
  <c r="CI118" i="10"/>
  <c r="FG118" i="10" s="1"/>
  <c r="CJ118" i="10"/>
  <c r="CK118" i="10"/>
  <c r="FI118" i="10" s="1"/>
  <c r="CL118" i="10"/>
  <c r="FJ118" i="10" s="1"/>
  <c r="CM118" i="10"/>
  <c r="FK118" i="10" s="1"/>
  <c r="CN118" i="10"/>
  <c r="FL118" i="10" s="1"/>
  <c r="CO118" i="10"/>
  <c r="FM118" i="10" s="1"/>
  <c r="CP118" i="10"/>
  <c r="FN118" i="10" s="1"/>
  <c r="CQ118" i="10"/>
  <c r="CR118" i="10"/>
  <c r="FP118" i="10" s="1"/>
  <c r="CS118" i="10"/>
  <c r="FQ118" i="10" s="1"/>
  <c r="CT118" i="10"/>
  <c r="FR118" i="10" s="1"/>
  <c r="CU118" i="10"/>
  <c r="FS118" i="10" s="1"/>
  <c r="CV118" i="10"/>
  <c r="FT118" i="10" s="1"/>
  <c r="CW118" i="10"/>
  <c r="FU118" i="10" s="1"/>
  <c r="CX118" i="10"/>
  <c r="FV118" i="10" s="1"/>
  <c r="CY118" i="10"/>
  <c r="FW118" i="10" s="1"/>
  <c r="CZ118" i="10"/>
  <c r="FX118" i="10" s="1"/>
  <c r="DA118" i="10"/>
  <c r="FY118" i="10" s="1"/>
  <c r="DB118" i="10"/>
  <c r="FZ118" i="10" s="1"/>
  <c r="DC118" i="10"/>
  <c r="GA118" i="10" s="1"/>
  <c r="DD118" i="10"/>
  <c r="GB118" i="10" s="1"/>
  <c r="DE118" i="10"/>
  <c r="DF118" i="10"/>
  <c r="GD118" i="10" s="1"/>
  <c r="DG118" i="10"/>
  <c r="GE118" i="10" s="1"/>
  <c r="DH118" i="10"/>
  <c r="GF118" i="10" s="1"/>
  <c r="DI118" i="10"/>
  <c r="GG118" i="10" s="1"/>
  <c r="DJ118" i="10"/>
  <c r="GH118" i="10" s="1"/>
  <c r="DK118" i="10"/>
  <c r="GI118" i="10" s="1"/>
  <c r="DL118" i="10"/>
  <c r="GJ118" i="10" s="1"/>
  <c r="DM118" i="10"/>
  <c r="GK118" i="10" s="1"/>
  <c r="DN118" i="10"/>
  <c r="GL118" i="10" s="1"/>
  <c r="DO118" i="10"/>
  <c r="GM118" i="10" s="1"/>
  <c r="DP118" i="10"/>
  <c r="GN118" i="10" s="1"/>
  <c r="DQ118" i="10"/>
  <c r="GO118" i="10" s="1"/>
  <c r="DR118" i="10"/>
  <c r="GP118" i="10" s="1"/>
  <c r="DS118" i="10"/>
  <c r="GQ118" i="10" s="1"/>
  <c r="DT118" i="10"/>
  <c r="GR118" i="10" s="1"/>
  <c r="DU118" i="10"/>
  <c r="GS118" i="10" s="1"/>
  <c r="DV118" i="10"/>
  <c r="GT118" i="10" s="1"/>
  <c r="DW118" i="10"/>
  <c r="GU118" i="10" s="1"/>
  <c r="DX118" i="10"/>
  <c r="GV118" i="10" s="1"/>
  <c r="DY118" i="10"/>
  <c r="GW118" i="10" s="1"/>
  <c r="DZ118" i="10"/>
  <c r="GX118" i="10" s="1"/>
  <c r="EA118" i="10"/>
  <c r="GY118" i="10" s="1"/>
  <c r="EB118" i="10"/>
  <c r="EC118" i="10"/>
  <c r="HA118" i="10" s="1"/>
  <c r="ED118" i="10"/>
  <c r="HB118" i="10" s="1"/>
  <c r="EE118" i="10"/>
  <c r="HC118" i="10" s="1"/>
  <c r="EF118" i="10"/>
  <c r="EG118" i="10"/>
  <c r="EH118" i="10"/>
  <c r="HF118" i="10" s="1"/>
  <c r="EI118" i="10"/>
  <c r="HG118" i="10" s="1"/>
  <c r="EJ118" i="10"/>
  <c r="HH118" i="10" s="1"/>
  <c r="EK118" i="10"/>
  <c r="HI118" i="10" s="1"/>
  <c r="EL118" i="10"/>
  <c r="EM118" i="10"/>
  <c r="HK118" i="10" s="1"/>
  <c r="EN118" i="10"/>
  <c r="EO118" i="10"/>
  <c r="HM118" i="10" s="1"/>
  <c r="EP118" i="10"/>
  <c r="HN118" i="10" s="1"/>
  <c r="EQ118" i="10"/>
  <c r="HO118" i="10" s="1"/>
  <c r="ER118" i="10"/>
  <c r="HP118" i="10" s="1"/>
  <c r="ES118" i="10"/>
  <c r="HQ118" i="10" s="1"/>
  <c r="ET118" i="10"/>
  <c r="HR118" i="10" s="1"/>
  <c r="EU118" i="10"/>
  <c r="HS118" i="10" s="1"/>
  <c r="EV118" i="10"/>
  <c r="HT118" i="10" s="1"/>
  <c r="EW118" i="10"/>
  <c r="HU118" i="10" s="1"/>
  <c r="EX118" i="10"/>
  <c r="HV118" i="10" s="1"/>
  <c r="EY118" i="10"/>
  <c r="HW118" i="10" s="1"/>
  <c r="EZ118" i="10"/>
  <c r="HX118" i="10" s="1"/>
  <c r="FA118" i="10"/>
  <c r="HY118" i="10" s="1"/>
  <c r="FB118" i="10"/>
  <c r="HZ118" i="10" s="1"/>
  <c r="FC118" i="10"/>
  <c r="IA118" i="10" s="1"/>
  <c r="FD118" i="10"/>
  <c r="IB118" i="10" s="1"/>
  <c r="FE118" i="10"/>
  <c r="IC118" i="10" s="1"/>
  <c r="CH119" i="10"/>
  <c r="FF119" i="10" s="1"/>
  <c r="CI119" i="10"/>
  <c r="FG119" i="10" s="1"/>
  <c r="CJ119" i="10"/>
  <c r="CK119" i="10"/>
  <c r="FI119" i="10" s="1"/>
  <c r="CL119" i="10"/>
  <c r="FJ119" i="10" s="1"/>
  <c r="CM119" i="10"/>
  <c r="FK119" i="10" s="1"/>
  <c r="CN119" i="10"/>
  <c r="FL119" i="10" s="1"/>
  <c r="CO119" i="10"/>
  <c r="FM119" i="10" s="1"/>
  <c r="CP119" i="10"/>
  <c r="FN119" i="10" s="1"/>
  <c r="CQ119" i="10"/>
  <c r="CR119" i="10"/>
  <c r="FP119" i="10" s="1"/>
  <c r="CS119" i="10"/>
  <c r="FQ119" i="10" s="1"/>
  <c r="CT119" i="10"/>
  <c r="FR119" i="10" s="1"/>
  <c r="CU119" i="10"/>
  <c r="FS119" i="10" s="1"/>
  <c r="CV119" i="10"/>
  <c r="FT119" i="10" s="1"/>
  <c r="CW119" i="10"/>
  <c r="FU119" i="10" s="1"/>
  <c r="CX119" i="10"/>
  <c r="FV119" i="10" s="1"/>
  <c r="CY119" i="10"/>
  <c r="FW119" i="10" s="1"/>
  <c r="CZ119" i="10"/>
  <c r="FX119" i="10" s="1"/>
  <c r="DA119" i="10"/>
  <c r="FY119" i="10" s="1"/>
  <c r="DB119" i="10"/>
  <c r="FZ119" i="10" s="1"/>
  <c r="DC119" i="10"/>
  <c r="GA119" i="10" s="1"/>
  <c r="DD119" i="10"/>
  <c r="GB119" i="10" s="1"/>
  <c r="DE119" i="10"/>
  <c r="DF119" i="10"/>
  <c r="GD119" i="10" s="1"/>
  <c r="DG119" i="10"/>
  <c r="GE119" i="10" s="1"/>
  <c r="DH119" i="10"/>
  <c r="GF119" i="10" s="1"/>
  <c r="DI119" i="10"/>
  <c r="GG119" i="10" s="1"/>
  <c r="DJ119" i="10"/>
  <c r="GH119" i="10" s="1"/>
  <c r="DK119" i="10"/>
  <c r="GI119" i="10" s="1"/>
  <c r="DL119" i="10"/>
  <c r="GJ119" i="10" s="1"/>
  <c r="DM119" i="10"/>
  <c r="GK119" i="10" s="1"/>
  <c r="DN119" i="10"/>
  <c r="GL119" i="10" s="1"/>
  <c r="DO119" i="10"/>
  <c r="GM119" i="10" s="1"/>
  <c r="DP119" i="10"/>
  <c r="GN119" i="10" s="1"/>
  <c r="DQ119" i="10"/>
  <c r="GO119" i="10" s="1"/>
  <c r="DR119" i="10"/>
  <c r="GP119" i="10" s="1"/>
  <c r="DS119" i="10"/>
  <c r="GQ119" i="10" s="1"/>
  <c r="DT119" i="10"/>
  <c r="GR119" i="10" s="1"/>
  <c r="DU119" i="10"/>
  <c r="GS119" i="10" s="1"/>
  <c r="DV119" i="10"/>
  <c r="GT119" i="10" s="1"/>
  <c r="DW119" i="10"/>
  <c r="GU119" i="10" s="1"/>
  <c r="DX119" i="10"/>
  <c r="GV119" i="10" s="1"/>
  <c r="DY119" i="10"/>
  <c r="GW119" i="10" s="1"/>
  <c r="DZ119" i="10"/>
  <c r="GX119" i="10" s="1"/>
  <c r="EA119" i="10"/>
  <c r="GY119" i="10" s="1"/>
  <c r="EB119" i="10"/>
  <c r="EC119" i="10"/>
  <c r="HA119" i="10" s="1"/>
  <c r="ED119" i="10"/>
  <c r="HB119" i="10" s="1"/>
  <c r="EE119" i="10"/>
  <c r="HC119" i="10" s="1"/>
  <c r="EF119" i="10"/>
  <c r="EG119" i="10"/>
  <c r="EH119" i="10"/>
  <c r="HF119" i="10" s="1"/>
  <c r="EI119" i="10"/>
  <c r="HG119" i="10" s="1"/>
  <c r="EJ119" i="10"/>
  <c r="HH119" i="10" s="1"/>
  <c r="EK119" i="10"/>
  <c r="HI119" i="10" s="1"/>
  <c r="EL119" i="10"/>
  <c r="EM119" i="10"/>
  <c r="HK119" i="10" s="1"/>
  <c r="EN119" i="10"/>
  <c r="EO119" i="10"/>
  <c r="HM119" i="10" s="1"/>
  <c r="EP119" i="10"/>
  <c r="HN119" i="10" s="1"/>
  <c r="EQ119" i="10"/>
  <c r="HO119" i="10" s="1"/>
  <c r="ER119" i="10"/>
  <c r="HP119" i="10" s="1"/>
  <c r="ES119" i="10"/>
  <c r="HQ119" i="10" s="1"/>
  <c r="ET119" i="10"/>
  <c r="HR119" i="10" s="1"/>
  <c r="EU119" i="10"/>
  <c r="HS119" i="10" s="1"/>
  <c r="EV119" i="10"/>
  <c r="HT119" i="10" s="1"/>
  <c r="EW119" i="10"/>
  <c r="HU119" i="10" s="1"/>
  <c r="EX119" i="10"/>
  <c r="HV119" i="10" s="1"/>
  <c r="EY119" i="10"/>
  <c r="HW119" i="10" s="1"/>
  <c r="EZ119" i="10"/>
  <c r="HX119" i="10" s="1"/>
  <c r="FA119" i="10"/>
  <c r="HY119" i="10" s="1"/>
  <c r="FB119" i="10"/>
  <c r="HZ119" i="10" s="1"/>
  <c r="FC119" i="10"/>
  <c r="IA119" i="10" s="1"/>
  <c r="FD119" i="10"/>
  <c r="IB119" i="10" s="1"/>
  <c r="FE119" i="10"/>
  <c r="IC119" i="10" s="1"/>
  <c r="CH120" i="10"/>
  <c r="FF120" i="10" s="1"/>
  <c r="CI120" i="10"/>
  <c r="FG120" i="10" s="1"/>
  <c r="CJ120" i="10"/>
  <c r="CK120" i="10"/>
  <c r="FI120" i="10" s="1"/>
  <c r="CL120" i="10"/>
  <c r="FJ120" i="10" s="1"/>
  <c r="CM120" i="10"/>
  <c r="FK120" i="10" s="1"/>
  <c r="CN120" i="10"/>
  <c r="FL120" i="10" s="1"/>
  <c r="CO120" i="10"/>
  <c r="FM120" i="10" s="1"/>
  <c r="CP120" i="10"/>
  <c r="FN120" i="10" s="1"/>
  <c r="CQ120" i="10"/>
  <c r="CR120" i="10"/>
  <c r="FP120" i="10" s="1"/>
  <c r="CS120" i="10"/>
  <c r="FQ120" i="10" s="1"/>
  <c r="CT120" i="10"/>
  <c r="FR120" i="10" s="1"/>
  <c r="CU120" i="10"/>
  <c r="FS120" i="10" s="1"/>
  <c r="CV120" i="10"/>
  <c r="FT120" i="10" s="1"/>
  <c r="CW120" i="10"/>
  <c r="FU120" i="10" s="1"/>
  <c r="CX120" i="10"/>
  <c r="FV120" i="10" s="1"/>
  <c r="CY120" i="10"/>
  <c r="FW120" i="10" s="1"/>
  <c r="CZ120" i="10"/>
  <c r="FX120" i="10" s="1"/>
  <c r="DA120" i="10"/>
  <c r="FY120" i="10" s="1"/>
  <c r="DB120" i="10"/>
  <c r="FZ120" i="10" s="1"/>
  <c r="DC120" i="10"/>
  <c r="GA120" i="10" s="1"/>
  <c r="DD120" i="10"/>
  <c r="GB120" i="10" s="1"/>
  <c r="DE120" i="10"/>
  <c r="DF120" i="10"/>
  <c r="GD120" i="10" s="1"/>
  <c r="DG120" i="10"/>
  <c r="GE120" i="10" s="1"/>
  <c r="DH120" i="10"/>
  <c r="GF120" i="10" s="1"/>
  <c r="DI120" i="10"/>
  <c r="GG120" i="10" s="1"/>
  <c r="DJ120" i="10"/>
  <c r="GH120" i="10" s="1"/>
  <c r="DK120" i="10"/>
  <c r="GI120" i="10" s="1"/>
  <c r="DL120" i="10"/>
  <c r="GJ120" i="10" s="1"/>
  <c r="DM120" i="10"/>
  <c r="GK120" i="10" s="1"/>
  <c r="DN120" i="10"/>
  <c r="GL120" i="10" s="1"/>
  <c r="DO120" i="10"/>
  <c r="GM120" i="10" s="1"/>
  <c r="DP120" i="10"/>
  <c r="GN120" i="10" s="1"/>
  <c r="DQ120" i="10"/>
  <c r="GO120" i="10" s="1"/>
  <c r="DR120" i="10"/>
  <c r="GP120" i="10" s="1"/>
  <c r="DS120" i="10"/>
  <c r="GQ120" i="10" s="1"/>
  <c r="DT120" i="10"/>
  <c r="GR120" i="10" s="1"/>
  <c r="DU120" i="10"/>
  <c r="GS120" i="10" s="1"/>
  <c r="DV120" i="10"/>
  <c r="GT120" i="10" s="1"/>
  <c r="DW120" i="10"/>
  <c r="GU120" i="10" s="1"/>
  <c r="DX120" i="10"/>
  <c r="GV120" i="10" s="1"/>
  <c r="DY120" i="10"/>
  <c r="GW120" i="10" s="1"/>
  <c r="DZ120" i="10"/>
  <c r="GX120" i="10" s="1"/>
  <c r="EA120" i="10"/>
  <c r="GY120" i="10" s="1"/>
  <c r="EB120" i="10"/>
  <c r="EC120" i="10"/>
  <c r="HA120" i="10" s="1"/>
  <c r="ED120" i="10"/>
  <c r="HB120" i="10" s="1"/>
  <c r="EE120" i="10"/>
  <c r="HC120" i="10" s="1"/>
  <c r="EF120" i="10"/>
  <c r="EG120" i="10"/>
  <c r="EH120" i="10"/>
  <c r="HF120" i="10" s="1"/>
  <c r="EI120" i="10"/>
  <c r="HG120" i="10" s="1"/>
  <c r="EJ120" i="10"/>
  <c r="HH120" i="10" s="1"/>
  <c r="EK120" i="10"/>
  <c r="HI120" i="10" s="1"/>
  <c r="EL120" i="10"/>
  <c r="EM120" i="10"/>
  <c r="HK120" i="10" s="1"/>
  <c r="EN120" i="10"/>
  <c r="EO120" i="10"/>
  <c r="HM120" i="10" s="1"/>
  <c r="EP120" i="10"/>
  <c r="HN120" i="10" s="1"/>
  <c r="EQ120" i="10"/>
  <c r="HO120" i="10" s="1"/>
  <c r="ER120" i="10"/>
  <c r="HP120" i="10" s="1"/>
  <c r="ES120" i="10"/>
  <c r="HQ120" i="10" s="1"/>
  <c r="ET120" i="10"/>
  <c r="HR120" i="10" s="1"/>
  <c r="EU120" i="10"/>
  <c r="HS120" i="10" s="1"/>
  <c r="EV120" i="10"/>
  <c r="HT120" i="10" s="1"/>
  <c r="EW120" i="10"/>
  <c r="HU120" i="10" s="1"/>
  <c r="EX120" i="10"/>
  <c r="HV120" i="10" s="1"/>
  <c r="EY120" i="10"/>
  <c r="HW120" i="10" s="1"/>
  <c r="EZ120" i="10"/>
  <c r="HX120" i="10" s="1"/>
  <c r="FA120" i="10"/>
  <c r="HY120" i="10" s="1"/>
  <c r="FB120" i="10"/>
  <c r="HZ120" i="10" s="1"/>
  <c r="FC120" i="10"/>
  <c r="IA120" i="10" s="1"/>
  <c r="FD120" i="10"/>
  <c r="IB120" i="10" s="1"/>
  <c r="FE120" i="10"/>
  <c r="IC120" i="10" s="1"/>
  <c r="CH121" i="10"/>
  <c r="FF121" i="10" s="1"/>
  <c r="CI121" i="10"/>
  <c r="FG121" i="10" s="1"/>
  <c r="CJ121" i="10"/>
  <c r="CK121" i="10"/>
  <c r="FI121" i="10" s="1"/>
  <c r="CL121" i="10"/>
  <c r="FJ121" i="10" s="1"/>
  <c r="CM121" i="10"/>
  <c r="FK121" i="10" s="1"/>
  <c r="CN121" i="10"/>
  <c r="FL121" i="10" s="1"/>
  <c r="CO121" i="10"/>
  <c r="FM121" i="10" s="1"/>
  <c r="CP121" i="10"/>
  <c r="FN121" i="10" s="1"/>
  <c r="CQ121" i="10"/>
  <c r="CR121" i="10"/>
  <c r="FP121" i="10" s="1"/>
  <c r="CS121" i="10"/>
  <c r="FQ121" i="10" s="1"/>
  <c r="CT121" i="10"/>
  <c r="FR121" i="10" s="1"/>
  <c r="CU121" i="10"/>
  <c r="FS121" i="10" s="1"/>
  <c r="CV121" i="10"/>
  <c r="FT121" i="10" s="1"/>
  <c r="CW121" i="10"/>
  <c r="FU121" i="10" s="1"/>
  <c r="CX121" i="10"/>
  <c r="FV121" i="10" s="1"/>
  <c r="CY121" i="10"/>
  <c r="FW121" i="10" s="1"/>
  <c r="CZ121" i="10"/>
  <c r="FX121" i="10" s="1"/>
  <c r="DA121" i="10"/>
  <c r="FY121" i="10" s="1"/>
  <c r="DB121" i="10"/>
  <c r="FZ121" i="10" s="1"/>
  <c r="DC121" i="10"/>
  <c r="GA121" i="10" s="1"/>
  <c r="DD121" i="10"/>
  <c r="GB121" i="10" s="1"/>
  <c r="DE121" i="10"/>
  <c r="DF121" i="10"/>
  <c r="GD121" i="10" s="1"/>
  <c r="DG121" i="10"/>
  <c r="GE121" i="10" s="1"/>
  <c r="DH121" i="10"/>
  <c r="GF121" i="10" s="1"/>
  <c r="DI121" i="10"/>
  <c r="GG121" i="10" s="1"/>
  <c r="DJ121" i="10"/>
  <c r="GH121" i="10" s="1"/>
  <c r="DK121" i="10"/>
  <c r="GI121" i="10" s="1"/>
  <c r="DL121" i="10"/>
  <c r="GJ121" i="10" s="1"/>
  <c r="DM121" i="10"/>
  <c r="GK121" i="10" s="1"/>
  <c r="DN121" i="10"/>
  <c r="GL121" i="10" s="1"/>
  <c r="DO121" i="10"/>
  <c r="GM121" i="10" s="1"/>
  <c r="DP121" i="10"/>
  <c r="GN121" i="10" s="1"/>
  <c r="DQ121" i="10"/>
  <c r="GO121" i="10" s="1"/>
  <c r="DR121" i="10"/>
  <c r="GP121" i="10" s="1"/>
  <c r="DS121" i="10"/>
  <c r="GQ121" i="10" s="1"/>
  <c r="DT121" i="10"/>
  <c r="GR121" i="10" s="1"/>
  <c r="DU121" i="10"/>
  <c r="GS121" i="10" s="1"/>
  <c r="DV121" i="10"/>
  <c r="GT121" i="10" s="1"/>
  <c r="DW121" i="10"/>
  <c r="GU121" i="10" s="1"/>
  <c r="DX121" i="10"/>
  <c r="GV121" i="10" s="1"/>
  <c r="DY121" i="10"/>
  <c r="GW121" i="10" s="1"/>
  <c r="DZ121" i="10"/>
  <c r="GX121" i="10" s="1"/>
  <c r="EA121" i="10"/>
  <c r="GY121" i="10" s="1"/>
  <c r="EB121" i="10"/>
  <c r="EC121" i="10"/>
  <c r="HA121" i="10" s="1"/>
  <c r="ED121" i="10"/>
  <c r="HB121" i="10" s="1"/>
  <c r="EE121" i="10"/>
  <c r="HC121" i="10" s="1"/>
  <c r="EF121" i="10"/>
  <c r="EG121" i="10"/>
  <c r="EH121" i="10"/>
  <c r="HF121" i="10" s="1"/>
  <c r="EI121" i="10"/>
  <c r="HG121" i="10" s="1"/>
  <c r="EJ121" i="10"/>
  <c r="HH121" i="10" s="1"/>
  <c r="EK121" i="10"/>
  <c r="HI121" i="10" s="1"/>
  <c r="EL121" i="10"/>
  <c r="EM121" i="10"/>
  <c r="HK121" i="10" s="1"/>
  <c r="EN121" i="10"/>
  <c r="EO121" i="10"/>
  <c r="HM121" i="10" s="1"/>
  <c r="EP121" i="10"/>
  <c r="HN121" i="10" s="1"/>
  <c r="EQ121" i="10"/>
  <c r="HO121" i="10" s="1"/>
  <c r="ER121" i="10"/>
  <c r="HP121" i="10" s="1"/>
  <c r="ES121" i="10"/>
  <c r="HQ121" i="10" s="1"/>
  <c r="ET121" i="10"/>
  <c r="HR121" i="10" s="1"/>
  <c r="EU121" i="10"/>
  <c r="HS121" i="10" s="1"/>
  <c r="EV121" i="10"/>
  <c r="HT121" i="10" s="1"/>
  <c r="EW121" i="10"/>
  <c r="HU121" i="10" s="1"/>
  <c r="EX121" i="10"/>
  <c r="HV121" i="10" s="1"/>
  <c r="EY121" i="10"/>
  <c r="HW121" i="10" s="1"/>
  <c r="EZ121" i="10"/>
  <c r="HX121" i="10" s="1"/>
  <c r="FA121" i="10"/>
  <c r="HY121" i="10" s="1"/>
  <c r="FB121" i="10"/>
  <c r="HZ121" i="10" s="1"/>
  <c r="FC121" i="10"/>
  <c r="IA121" i="10" s="1"/>
  <c r="FD121" i="10"/>
  <c r="IB121" i="10" s="1"/>
  <c r="FE121" i="10"/>
  <c r="IC121" i="10" s="1"/>
  <c r="CH122" i="10"/>
  <c r="FF122" i="10" s="1"/>
  <c r="CI122" i="10"/>
  <c r="FG122" i="10" s="1"/>
  <c r="CJ122" i="10"/>
  <c r="CK122" i="10"/>
  <c r="FI122" i="10" s="1"/>
  <c r="CL122" i="10"/>
  <c r="FJ122" i="10" s="1"/>
  <c r="CM122" i="10"/>
  <c r="FK122" i="10" s="1"/>
  <c r="CN122" i="10"/>
  <c r="FL122" i="10" s="1"/>
  <c r="CO122" i="10"/>
  <c r="FM122" i="10" s="1"/>
  <c r="CP122" i="10"/>
  <c r="FN122" i="10" s="1"/>
  <c r="CQ122" i="10"/>
  <c r="CR122" i="10"/>
  <c r="FP122" i="10" s="1"/>
  <c r="CS122" i="10"/>
  <c r="FQ122" i="10" s="1"/>
  <c r="CT122" i="10"/>
  <c r="FR122" i="10" s="1"/>
  <c r="CU122" i="10"/>
  <c r="FS122" i="10" s="1"/>
  <c r="CV122" i="10"/>
  <c r="FT122" i="10" s="1"/>
  <c r="CW122" i="10"/>
  <c r="FU122" i="10" s="1"/>
  <c r="CX122" i="10"/>
  <c r="FV122" i="10" s="1"/>
  <c r="CY122" i="10"/>
  <c r="FW122" i="10" s="1"/>
  <c r="CZ122" i="10"/>
  <c r="FX122" i="10" s="1"/>
  <c r="DA122" i="10"/>
  <c r="FY122" i="10" s="1"/>
  <c r="DB122" i="10"/>
  <c r="FZ122" i="10" s="1"/>
  <c r="DC122" i="10"/>
  <c r="GA122" i="10" s="1"/>
  <c r="DD122" i="10"/>
  <c r="GB122" i="10" s="1"/>
  <c r="DE122" i="10"/>
  <c r="DF122" i="10"/>
  <c r="GD122" i="10" s="1"/>
  <c r="DG122" i="10"/>
  <c r="GE122" i="10" s="1"/>
  <c r="DH122" i="10"/>
  <c r="GF122" i="10" s="1"/>
  <c r="DI122" i="10"/>
  <c r="GG122" i="10" s="1"/>
  <c r="DJ122" i="10"/>
  <c r="GH122" i="10" s="1"/>
  <c r="DK122" i="10"/>
  <c r="GI122" i="10" s="1"/>
  <c r="DL122" i="10"/>
  <c r="GJ122" i="10" s="1"/>
  <c r="DM122" i="10"/>
  <c r="GK122" i="10" s="1"/>
  <c r="DN122" i="10"/>
  <c r="GL122" i="10" s="1"/>
  <c r="DO122" i="10"/>
  <c r="GM122" i="10" s="1"/>
  <c r="DP122" i="10"/>
  <c r="GN122" i="10" s="1"/>
  <c r="DQ122" i="10"/>
  <c r="GO122" i="10" s="1"/>
  <c r="DR122" i="10"/>
  <c r="GP122" i="10" s="1"/>
  <c r="DS122" i="10"/>
  <c r="GQ122" i="10" s="1"/>
  <c r="DT122" i="10"/>
  <c r="GR122" i="10" s="1"/>
  <c r="DU122" i="10"/>
  <c r="GS122" i="10" s="1"/>
  <c r="DV122" i="10"/>
  <c r="GT122" i="10" s="1"/>
  <c r="DW122" i="10"/>
  <c r="GU122" i="10" s="1"/>
  <c r="DX122" i="10"/>
  <c r="GV122" i="10" s="1"/>
  <c r="DY122" i="10"/>
  <c r="GW122" i="10" s="1"/>
  <c r="DZ122" i="10"/>
  <c r="GX122" i="10" s="1"/>
  <c r="EA122" i="10"/>
  <c r="GY122" i="10" s="1"/>
  <c r="EB122" i="10"/>
  <c r="EC122" i="10"/>
  <c r="HA122" i="10" s="1"/>
  <c r="ED122" i="10"/>
  <c r="HB122" i="10" s="1"/>
  <c r="EE122" i="10"/>
  <c r="HC122" i="10" s="1"/>
  <c r="EF122" i="10"/>
  <c r="EG122" i="10"/>
  <c r="EH122" i="10"/>
  <c r="HF122" i="10" s="1"/>
  <c r="EI122" i="10"/>
  <c r="HG122" i="10" s="1"/>
  <c r="EJ122" i="10"/>
  <c r="HH122" i="10" s="1"/>
  <c r="EK122" i="10"/>
  <c r="HI122" i="10" s="1"/>
  <c r="EL122" i="10"/>
  <c r="EM122" i="10"/>
  <c r="HK122" i="10" s="1"/>
  <c r="EN122" i="10"/>
  <c r="EO122" i="10"/>
  <c r="HM122" i="10" s="1"/>
  <c r="EP122" i="10"/>
  <c r="HN122" i="10" s="1"/>
  <c r="EQ122" i="10"/>
  <c r="HO122" i="10" s="1"/>
  <c r="ER122" i="10"/>
  <c r="HP122" i="10" s="1"/>
  <c r="ES122" i="10"/>
  <c r="HQ122" i="10" s="1"/>
  <c r="ET122" i="10"/>
  <c r="HR122" i="10" s="1"/>
  <c r="EU122" i="10"/>
  <c r="HS122" i="10" s="1"/>
  <c r="EV122" i="10"/>
  <c r="HT122" i="10" s="1"/>
  <c r="EW122" i="10"/>
  <c r="HU122" i="10" s="1"/>
  <c r="EX122" i="10"/>
  <c r="HV122" i="10" s="1"/>
  <c r="EY122" i="10"/>
  <c r="HW122" i="10" s="1"/>
  <c r="EZ122" i="10"/>
  <c r="HX122" i="10" s="1"/>
  <c r="FA122" i="10"/>
  <c r="HY122" i="10" s="1"/>
  <c r="FB122" i="10"/>
  <c r="HZ122" i="10" s="1"/>
  <c r="FC122" i="10"/>
  <c r="IA122" i="10" s="1"/>
  <c r="FD122" i="10"/>
  <c r="IB122" i="10" s="1"/>
  <c r="FE122" i="10"/>
  <c r="IC122" i="10" s="1"/>
  <c r="CH123" i="10"/>
  <c r="FF123" i="10" s="1"/>
  <c r="CI123" i="10"/>
  <c r="FG123" i="10" s="1"/>
  <c r="CJ123" i="10"/>
  <c r="CK123" i="10"/>
  <c r="FI123" i="10" s="1"/>
  <c r="CL123" i="10"/>
  <c r="FJ123" i="10" s="1"/>
  <c r="CM123" i="10"/>
  <c r="FK123" i="10" s="1"/>
  <c r="CN123" i="10"/>
  <c r="FL123" i="10" s="1"/>
  <c r="CO123" i="10"/>
  <c r="FM123" i="10" s="1"/>
  <c r="CP123" i="10"/>
  <c r="FN123" i="10" s="1"/>
  <c r="CQ123" i="10"/>
  <c r="CR123" i="10"/>
  <c r="FP123" i="10" s="1"/>
  <c r="CS123" i="10"/>
  <c r="FQ123" i="10" s="1"/>
  <c r="CT123" i="10"/>
  <c r="FR123" i="10" s="1"/>
  <c r="CU123" i="10"/>
  <c r="FS123" i="10" s="1"/>
  <c r="CV123" i="10"/>
  <c r="FT123" i="10" s="1"/>
  <c r="CW123" i="10"/>
  <c r="FU123" i="10" s="1"/>
  <c r="CX123" i="10"/>
  <c r="FV123" i="10" s="1"/>
  <c r="CY123" i="10"/>
  <c r="FW123" i="10" s="1"/>
  <c r="CZ123" i="10"/>
  <c r="FX123" i="10" s="1"/>
  <c r="DA123" i="10"/>
  <c r="FY123" i="10" s="1"/>
  <c r="DB123" i="10"/>
  <c r="FZ123" i="10" s="1"/>
  <c r="DC123" i="10"/>
  <c r="GA123" i="10" s="1"/>
  <c r="DD123" i="10"/>
  <c r="GB123" i="10" s="1"/>
  <c r="DE123" i="10"/>
  <c r="DF123" i="10"/>
  <c r="GD123" i="10" s="1"/>
  <c r="DG123" i="10"/>
  <c r="GE123" i="10" s="1"/>
  <c r="DH123" i="10"/>
  <c r="GF123" i="10" s="1"/>
  <c r="DI123" i="10"/>
  <c r="GG123" i="10" s="1"/>
  <c r="DJ123" i="10"/>
  <c r="GH123" i="10" s="1"/>
  <c r="DK123" i="10"/>
  <c r="GI123" i="10" s="1"/>
  <c r="DL123" i="10"/>
  <c r="GJ123" i="10" s="1"/>
  <c r="DM123" i="10"/>
  <c r="GK123" i="10" s="1"/>
  <c r="DN123" i="10"/>
  <c r="GL123" i="10" s="1"/>
  <c r="DO123" i="10"/>
  <c r="GM123" i="10" s="1"/>
  <c r="DP123" i="10"/>
  <c r="GN123" i="10" s="1"/>
  <c r="DQ123" i="10"/>
  <c r="GO123" i="10" s="1"/>
  <c r="DR123" i="10"/>
  <c r="GP123" i="10" s="1"/>
  <c r="DS123" i="10"/>
  <c r="GQ123" i="10" s="1"/>
  <c r="DT123" i="10"/>
  <c r="GR123" i="10" s="1"/>
  <c r="DU123" i="10"/>
  <c r="GS123" i="10" s="1"/>
  <c r="DV123" i="10"/>
  <c r="GT123" i="10" s="1"/>
  <c r="DW123" i="10"/>
  <c r="GU123" i="10" s="1"/>
  <c r="DX123" i="10"/>
  <c r="GV123" i="10" s="1"/>
  <c r="DY123" i="10"/>
  <c r="GW123" i="10" s="1"/>
  <c r="DZ123" i="10"/>
  <c r="GX123" i="10" s="1"/>
  <c r="EA123" i="10"/>
  <c r="GY123" i="10" s="1"/>
  <c r="EB123" i="10"/>
  <c r="EC123" i="10"/>
  <c r="HA123" i="10" s="1"/>
  <c r="ED123" i="10"/>
  <c r="HB123" i="10" s="1"/>
  <c r="EE123" i="10"/>
  <c r="HC123" i="10" s="1"/>
  <c r="EF123" i="10"/>
  <c r="EG123" i="10"/>
  <c r="EH123" i="10"/>
  <c r="HF123" i="10" s="1"/>
  <c r="EI123" i="10"/>
  <c r="HG123" i="10" s="1"/>
  <c r="EJ123" i="10"/>
  <c r="HH123" i="10" s="1"/>
  <c r="EK123" i="10"/>
  <c r="HI123" i="10" s="1"/>
  <c r="EL123" i="10"/>
  <c r="EM123" i="10"/>
  <c r="HK123" i="10" s="1"/>
  <c r="EN123" i="10"/>
  <c r="EO123" i="10"/>
  <c r="HM123" i="10" s="1"/>
  <c r="EP123" i="10"/>
  <c r="HN123" i="10" s="1"/>
  <c r="EQ123" i="10"/>
  <c r="HO123" i="10" s="1"/>
  <c r="ER123" i="10"/>
  <c r="HP123" i="10" s="1"/>
  <c r="ES123" i="10"/>
  <c r="HQ123" i="10" s="1"/>
  <c r="ET123" i="10"/>
  <c r="HR123" i="10" s="1"/>
  <c r="EU123" i="10"/>
  <c r="HS123" i="10" s="1"/>
  <c r="EV123" i="10"/>
  <c r="HT123" i="10" s="1"/>
  <c r="EW123" i="10"/>
  <c r="HU123" i="10" s="1"/>
  <c r="EX123" i="10"/>
  <c r="HV123" i="10" s="1"/>
  <c r="EY123" i="10"/>
  <c r="HW123" i="10" s="1"/>
  <c r="EZ123" i="10"/>
  <c r="HX123" i="10" s="1"/>
  <c r="FA123" i="10"/>
  <c r="HY123" i="10" s="1"/>
  <c r="FB123" i="10"/>
  <c r="HZ123" i="10" s="1"/>
  <c r="FC123" i="10"/>
  <c r="IA123" i="10" s="1"/>
  <c r="FD123" i="10"/>
  <c r="IB123" i="10" s="1"/>
  <c r="FE123" i="10"/>
  <c r="IC123" i="10" s="1"/>
  <c r="CH124" i="10"/>
  <c r="FF124" i="10" s="1"/>
  <c r="CI124" i="10"/>
  <c r="FG124" i="10" s="1"/>
  <c r="CJ124" i="10"/>
  <c r="CK124" i="10"/>
  <c r="FI124" i="10" s="1"/>
  <c r="CL124" i="10"/>
  <c r="FJ124" i="10" s="1"/>
  <c r="CM124" i="10"/>
  <c r="FK124" i="10" s="1"/>
  <c r="CN124" i="10"/>
  <c r="FL124" i="10" s="1"/>
  <c r="CO124" i="10"/>
  <c r="FM124" i="10" s="1"/>
  <c r="CP124" i="10"/>
  <c r="FN124" i="10" s="1"/>
  <c r="CQ124" i="10"/>
  <c r="CR124" i="10"/>
  <c r="FP124" i="10" s="1"/>
  <c r="CS124" i="10"/>
  <c r="FQ124" i="10" s="1"/>
  <c r="CT124" i="10"/>
  <c r="FR124" i="10" s="1"/>
  <c r="CU124" i="10"/>
  <c r="FS124" i="10" s="1"/>
  <c r="CV124" i="10"/>
  <c r="FT124" i="10" s="1"/>
  <c r="CW124" i="10"/>
  <c r="FU124" i="10" s="1"/>
  <c r="CX124" i="10"/>
  <c r="FV124" i="10" s="1"/>
  <c r="CY124" i="10"/>
  <c r="FW124" i="10" s="1"/>
  <c r="CZ124" i="10"/>
  <c r="FX124" i="10" s="1"/>
  <c r="DA124" i="10"/>
  <c r="FY124" i="10" s="1"/>
  <c r="DB124" i="10"/>
  <c r="FZ124" i="10" s="1"/>
  <c r="DC124" i="10"/>
  <c r="GA124" i="10" s="1"/>
  <c r="DD124" i="10"/>
  <c r="GB124" i="10" s="1"/>
  <c r="DE124" i="10"/>
  <c r="DF124" i="10"/>
  <c r="GD124" i="10" s="1"/>
  <c r="DG124" i="10"/>
  <c r="GE124" i="10" s="1"/>
  <c r="DH124" i="10"/>
  <c r="GF124" i="10" s="1"/>
  <c r="DI124" i="10"/>
  <c r="GG124" i="10" s="1"/>
  <c r="DJ124" i="10"/>
  <c r="GH124" i="10" s="1"/>
  <c r="DK124" i="10"/>
  <c r="GI124" i="10" s="1"/>
  <c r="DL124" i="10"/>
  <c r="GJ124" i="10" s="1"/>
  <c r="DM124" i="10"/>
  <c r="GK124" i="10" s="1"/>
  <c r="DN124" i="10"/>
  <c r="GL124" i="10" s="1"/>
  <c r="DO124" i="10"/>
  <c r="GM124" i="10" s="1"/>
  <c r="DP124" i="10"/>
  <c r="GN124" i="10" s="1"/>
  <c r="DQ124" i="10"/>
  <c r="GO124" i="10" s="1"/>
  <c r="DR124" i="10"/>
  <c r="GP124" i="10" s="1"/>
  <c r="DS124" i="10"/>
  <c r="GQ124" i="10" s="1"/>
  <c r="DT124" i="10"/>
  <c r="GR124" i="10" s="1"/>
  <c r="DU124" i="10"/>
  <c r="GS124" i="10" s="1"/>
  <c r="DV124" i="10"/>
  <c r="GT124" i="10" s="1"/>
  <c r="DW124" i="10"/>
  <c r="GU124" i="10" s="1"/>
  <c r="DX124" i="10"/>
  <c r="GV124" i="10" s="1"/>
  <c r="DY124" i="10"/>
  <c r="GW124" i="10" s="1"/>
  <c r="DZ124" i="10"/>
  <c r="GX124" i="10" s="1"/>
  <c r="EA124" i="10"/>
  <c r="GY124" i="10" s="1"/>
  <c r="EB124" i="10"/>
  <c r="EC124" i="10"/>
  <c r="HA124" i="10" s="1"/>
  <c r="ED124" i="10"/>
  <c r="HB124" i="10" s="1"/>
  <c r="EE124" i="10"/>
  <c r="HC124" i="10" s="1"/>
  <c r="EF124" i="10"/>
  <c r="EG124" i="10"/>
  <c r="EH124" i="10"/>
  <c r="HF124" i="10" s="1"/>
  <c r="EI124" i="10"/>
  <c r="HG124" i="10" s="1"/>
  <c r="EJ124" i="10"/>
  <c r="HH124" i="10" s="1"/>
  <c r="EK124" i="10"/>
  <c r="HI124" i="10" s="1"/>
  <c r="EL124" i="10"/>
  <c r="EM124" i="10"/>
  <c r="HK124" i="10" s="1"/>
  <c r="EN124" i="10"/>
  <c r="EO124" i="10"/>
  <c r="HM124" i="10" s="1"/>
  <c r="EP124" i="10"/>
  <c r="HN124" i="10" s="1"/>
  <c r="EQ124" i="10"/>
  <c r="HO124" i="10" s="1"/>
  <c r="ER124" i="10"/>
  <c r="HP124" i="10" s="1"/>
  <c r="ES124" i="10"/>
  <c r="HQ124" i="10" s="1"/>
  <c r="ET124" i="10"/>
  <c r="HR124" i="10" s="1"/>
  <c r="EU124" i="10"/>
  <c r="HS124" i="10" s="1"/>
  <c r="EV124" i="10"/>
  <c r="HT124" i="10" s="1"/>
  <c r="EW124" i="10"/>
  <c r="HU124" i="10" s="1"/>
  <c r="EX124" i="10"/>
  <c r="HV124" i="10" s="1"/>
  <c r="EY124" i="10"/>
  <c r="HW124" i="10" s="1"/>
  <c r="EZ124" i="10"/>
  <c r="HX124" i="10" s="1"/>
  <c r="FA124" i="10"/>
  <c r="HY124" i="10" s="1"/>
  <c r="FB124" i="10"/>
  <c r="HZ124" i="10" s="1"/>
  <c r="FC124" i="10"/>
  <c r="IA124" i="10" s="1"/>
  <c r="FD124" i="10"/>
  <c r="IB124" i="10" s="1"/>
  <c r="FE124" i="10"/>
  <c r="IC124" i="10" s="1"/>
  <c r="CH125" i="10"/>
  <c r="FF125" i="10" s="1"/>
  <c r="CI125" i="10"/>
  <c r="FG125" i="10" s="1"/>
  <c r="CJ125" i="10"/>
  <c r="CK125" i="10"/>
  <c r="FI125" i="10" s="1"/>
  <c r="CL125" i="10"/>
  <c r="FJ125" i="10" s="1"/>
  <c r="CM125" i="10"/>
  <c r="FK125" i="10" s="1"/>
  <c r="CN125" i="10"/>
  <c r="FL125" i="10" s="1"/>
  <c r="CO125" i="10"/>
  <c r="FM125" i="10" s="1"/>
  <c r="CP125" i="10"/>
  <c r="FN125" i="10" s="1"/>
  <c r="CQ125" i="10"/>
  <c r="CR125" i="10"/>
  <c r="FP125" i="10" s="1"/>
  <c r="CS125" i="10"/>
  <c r="FQ125" i="10" s="1"/>
  <c r="CT125" i="10"/>
  <c r="FR125" i="10" s="1"/>
  <c r="CU125" i="10"/>
  <c r="FS125" i="10" s="1"/>
  <c r="CV125" i="10"/>
  <c r="FT125" i="10" s="1"/>
  <c r="CW125" i="10"/>
  <c r="FU125" i="10" s="1"/>
  <c r="CX125" i="10"/>
  <c r="FV125" i="10" s="1"/>
  <c r="CY125" i="10"/>
  <c r="FW125" i="10" s="1"/>
  <c r="CZ125" i="10"/>
  <c r="FX125" i="10" s="1"/>
  <c r="DA125" i="10"/>
  <c r="FY125" i="10" s="1"/>
  <c r="DB125" i="10"/>
  <c r="FZ125" i="10" s="1"/>
  <c r="DC125" i="10"/>
  <c r="GA125" i="10" s="1"/>
  <c r="DD125" i="10"/>
  <c r="GB125" i="10" s="1"/>
  <c r="DE125" i="10"/>
  <c r="DF125" i="10"/>
  <c r="GD125" i="10" s="1"/>
  <c r="DG125" i="10"/>
  <c r="GE125" i="10" s="1"/>
  <c r="DH125" i="10"/>
  <c r="GF125" i="10" s="1"/>
  <c r="DI125" i="10"/>
  <c r="GG125" i="10" s="1"/>
  <c r="DJ125" i="10"/>
  <c r="GH125" i="10" s="1"/>
  <c r="DK125" i="10"/>
  <c r="GI125" i="10" s="1"/>
  <c r="DL125" i="10"/>
  <c r="GJ125" i="10" s="1"/>
  <c r="DM125" i="10"/>
  <c r="GK125" i="10" s="1"/>
  <c r="DN125" i="10"/>
  <c r="GL125" i="10" s="1"/>
  <c r="DO125" i="10"/>
  <c r="GM125" i="10" s="1"/>
  <c r="DP125" i="10"/>
  <c r="GN125" i="10" s="1"/>
  <c r="DQ125" i="10"/>
  <c r="GO125" i="10" s="1"/>
  <c r="DR125" i="10"/>
  <c r="GP125" i="10" s="1"/>
  <c r="DS125" i="10"/>
  <c r="GQ125" i="10" s="1"/>
  <c r="DT125" i="10"/>
  <c r="GR125" i="10" s="1"/>
  <c r="DU125" i="10"/>
  <c r="GS125" i="10" s="1"/>
  <c r="DV125" i="10"/>
  <c r="GT125" i="10" s="1"/>
  <c r="DW125" i="10"/>
  <c r="GU125" i="10" s="1"/>
  <c r="DX125" i="10"/>
  <c r="GV125" i="10" s="1"/>
  <c r="DY125" i="10"/>
  <c r="GW125" i="10" s="1"/>
  <c r="DZ125" i="10"/>
  <c r="GX125" i="10" s="1"/>
  <c r="EA125" i="10"/>
  <c r="GY125" i="10" s="1"/>
  <c r="EB125" i="10"/>
  <c r="EC125" i="10"/>
  <c r="HA125" i="10" s="1"/>
  <c r="ED125" i="10"/>
  <c r="HB125" i="10" s="1"/>
  <c r="EE125" i="10"/>
  <c r="HC125" i="10" s="1"/>
  <c r="EF125" i="10"/>
  <c r="EG125" i="10"/>
  <c r="EH125" i="10"/>
  <c r="HF125" i="10" s="1"/>
  <c r="EI125" i="10"/>
  <c r="HG125" i="10" s="1"/>
  <c r="EJ125" i="10"/>
  <c r="HH125" i="10" s="1"/>
  <c r="EK125" i="10"/>
  <c r="HI125" i="10" s="1"/>
  <c r="EL125" i="10"/>
  <c r="EM125" i="10"/>
  <c r="HK125" i="10" s="1"/>
  <c r="EN125" i="10"/>
  <c r="EO125" i="10"/>
  <c r="HM125" i="10" s="1"/>
  <c r="EP125" i="10"/>
  <c r="HN125" i="10" s="1"/>
  <c r="EQ125" i="10"/>
  <c r="HO125" i="10" s="1"/>
  <c r="ER125" i="10"/>
  <c r="HP125" i="10" s="1"/>
  <c r="ES125" i="10"/>
  <c r="HQ125" i="10" s="1"/>
  <c r="ET125" i="10"/>
  <c r="HR125" i="10" s="1"/>
  <c r="EU125" i="10"/>
  <c r="HS125" i="10" s="1"/>
  <c r="EV125" i="10"/>
  <c r="HT125" i="10" s="1"/>
  <c r="EW125" i="10"/>
  <c r="HU125" i="10" s="1"/>
  <c r="EX125" i="10"/>
  <c r="HV125" i="10" s="1"/>
  <c r="EY125" i="10"/>
  <c r="HW125" i="10" s="1"/>
  <c r="EZ125" i="10"/>
  <c r="HX125" i="10" s="1"/>
  <c r="FA125" i="10"/>
  <c r="HY125" i="10" s="1"/>
  <c r="FB125" i="10"/>
  <c r="HZ125" i="10" s="1"/>
  <c r="FC125" i="10"/>
  <c r="IA125" i="10" s="1"/>
  <c r="FD125" i="10"/>
  <c r="IB125" i="10" s="1"/>
  <c r="FE125" i="10"/>
  <c r="IC125" i="10" s="1"/>
  <c r="CH126" i="10"/>
  <c r="FF126" i="10" s="1"/>
  <c r="CI126" i="10"/>
  <c r="FG126" i="10" s="1"/>
  <c r="CJ126" i="10"/>
  <c r="CK126" i="10"/>
  <c r="FI126" i="10" s="1"/>
  <c r="CL126" i="10"/>
  <c r="FJ126" i="10" s="1"/>
  <c r="CM126" i="10"/>
  <c r="FK126" i="10" s="1"/>
  <c r="CN126" i="10"/>
  <c r="FL126" i="10" s="1"/>
  <c r="CO126" i="10"/>
  <c r="FM126" i="10" s="1"/>
  <c r="CP126" i="10"/>
  <c r="FN126" i="10" s="1"/>
  <c r="CQ126" i="10"/>
  <c r="CR126" i="10"/>
  <c r="FP126" i="10" s="1"/>
  <c r="CS126" i="10"/>
  <c r="FQ126" i="10" s="1"/>
  <c r="CT126" i="10"/>
  <c r="FR126" i="10" s="1"/>
  <c r="CU126" i="10"/>
  <c r="FS126" i="10" s="1"/>
  <c r="CV126" i="10"/>
  <c r="FT126" i="10" s="1"/>
  <c r="CW126" i="10"/>
  <c r="FU126" i="10" s="1"/>
  <c r="CX126" i="10"/>
  <c r="FV126" i="10" s="1"/>
  <c r="CY126" i="10"/>
  <c r="FW126" i="10" s="1"/>
  <c r="CZ126" i="10"/>
  <c r="FX126" i="10" s="1"/>
  <c r="DA126" i="10"/>
  <c r="FY126" i="10" s="1"/>
  <c r="DB126" i="10"/>
  <c r="FZ126" i="10" s="1"/>
  <c r="DC126" i="10"/>
  <c r="GA126" i="10" s="1"/>
  <c r="DD126" i="10"/>
  <c r="GB126" i="10" s="1"/>
  <c r="DE126" i="10"/>
  <c r="DF126" i="10"/>
  <c r="GD126" i="10" s="1"/>
  <c r="DG126" i="10"/>
  <c r="GE126" i="10" s="1"/>
  <c r="DH126" i="10"/>
  <c r="GF126" i="10" s="1"/>
  <c r="DI126" i="10"/>
  <c r="GG126" i="10" s="1"/>
  <c r="DJ126" i="10"/>
  <c r="GH126" i="10" s="1"/>
  <c r="DK126" i="10"/>
  <c r="GI126" i="10" s="1"/>
  <c r="DL126" i="10"/>
  <c r="GJ126" i="10" s="1"/>
  <c r="DM126" i="10"/>
  <c r="GK126" i="10" s="1"/>
  <c r="DN126" i="10"/>
  <c r="GL126" i="10" s="1"/>
  <c r="DO126" i="10"/>
  <c r="GM126" i="10" s="1"/>
  <c r="DP126" i="10"/>
  <c r="GN126" i="10" s="1"/>
  <c r="DQ126" i="10"/>
  <c r="GO126" i="10" s="1"/>
  <c r="DR126" i="10"/>
  <c r="GP126" i="10" s="1"/>
  <c r="DS126" i="10"/>
  <c r="GQ126" i="10" s="1"/>
  <c r="DT126" i="10"/>
  <c r="GR126" i="10" s="1"/>
  <c r="DU126" i="10"/>
  <c r="GS126" i="10" s="1"/>
  <c r="DV126" i="10"/>
  <c r="GT126" i="10" s="1"/>
  <c r="DW126" i="10"/>
  <c r="GU126" i="10" s="1"/>
  <c r="DX126" i="10"/>
  <c r="GV126" i="10" s="1"/>
  <c r="DY126" i="10"/>
  <c r="GW126" i="10" s="1"/>
  <c r="DZ126" i="10"/>
  <c r="GX126" i="10" s="1"/>
  <c r="EA126" i="10"/>
  <c r="GY126" i="10" s="1"/>
  <c r="EB126" i="10"/>
  <c r="EC126" i="10"/>
  <c r="HA126" i="10" s="1"/>
  <c r="ED126" i="10"/>
  <c r="HB126" i="10" s="1"/>
  <c r="EE126" i="10"/>
  <c r="HC126" i="10" s="1"/>
  <c r="EF126" i="10"/>
  <c r="EG126" i="10"/>
  <c r="EH126" i="10"/>
  <c r="HF126" i="10" s="1"/>
  <c r="EI126" i="10"/>
  <c r="HG126" i="10" s="1"/>
  <c r="EJ126" i="10"/>
  <c r="HH126" i="10" s="1"/>
  <c r="EK126" i="10"/>
  <c r="HI126" i="10" s="1"/>
  <c r="EL126" i="10"/>
  <c r="EM126" i="10"/>
  <c r="HK126" i="10" s="1"/>
  <c r="EN126" i="10"/>
  <c r="EO126" i="10"/>
  <c r="HM126" i="10" s="1"/>
  <c r="EP126" i="10"/>
  <c r="HN126" i="10" s="1"/>
  <c r="EQ126" i="10"/>
  <c r="HO126" i="10" s="1"/>
  <c r="ER126" i="10"/>
  <c r="HP126" i="10" s="1"/>
  <c r="ES126" i="10"/>
  <c r="HQ126" i="10" s="1"/>
  <c r="ET126" i="10"/>
  <c r="HR126" i="10" s="1"/>
  <c r="EU126" i="10"/>
  <c r="HS126" i="10" s="1"/>
  <c r="EV126" i="10"/>
  <c r="HT126" i="10" s="1"/>
  <c r="EW126" i="10"/>
  <c r="HU126" i="10" s="1"/>
  <c r="EX126" i="10"/>
  <c r="HV126" i="10" s="1"/>
  <c r="EY126" i="10"/>
  <c r="HW126" i="10" s="1"/>
  <c r="EZ126" i="10"/>
  <c r="HX126" i="10" s="1"/>
  <c r="FA126" i="10"/>
  <c r="HY126" i="10" s="1"/>
  <c r="FB126" i="10"/>
  <c r="HZ126" i="10" s="1"/>
  <c r="FC126" i="10"/>
  <c r="IA126" i="10" s="1"/>
  <c r="FD126" i="10"/>
  <c r="IB126" i="10" s="1"/>
  <c r="FE126" i="10"/>
  <c r="IC126" i="10" s="1"/>
  <c r="CH127" i="10"/>
  <c r="FF127" i="10" s="1"/>
  <c r="CI127" i="10"/>
  <c r="FG127" i="10" s="1"/>
  <c r="CJ127" i="10"/>
  <c r="CK127" i="10"/>
  <c r="FI127" i="10" s="1"/>
  <c r="CL127" i="10"/>
  <c r="FJ127" i="10" s="1"/>
  <c r="CM127" i="10"/>
  <c r="FK127" i="10" s="1"/>
  <c r="CN127" i="10"/>
  <c r="FL127" i="10" s="1"/>
  <c r="CO127" i="10"/>
  <c r="FM127" i="10" s="1"/>
  <c r="CP127" i="10"/>
  <c r="FN127" i="10" s="1"/>
  <c r="CQ127" i="10"/>
  <c r="CR127" i="10"/>
  <c r="FP127" i="10" s="1"/>
  <c r="CS127" i="10"/>
  <c r="FQ127" i="10" s="1"/>
  <c r="CT127" i="10"/>
  <c r="FR127" i="10" s="1"/>
  <c r="CU127" i="10"/>
  <c r="FS127" i="10" s="1"/>
  <c r="CV127" i="10"/>
  <c r="FT127" i="10" s="1"/>
  <c r="CW127" i="10"/>
  <c r="FU127" i="10" s="1"/>
  <c r="CX127" i="10"/>
  <c r="FV127" i="10" s="1"/>
  <c r="CY127" i="10"/>
  <c r="FW127" i="10" s="1"/>
  <c r="CZ127" i="10"/>
  <c r="FX127" i="10" s="1"/>
  <c r="DA127" i="10"/>
  <c r="FY127" i="10" s="1"/>
  <c r="DB127" i="10"/>
  <c r="FZ127" i="10" s="1"/>
  <c r="DC127" i="10"/>
  <c r="GA127" i="10" s="1"/>
  <c r="DD127" i="10"/>
  <c r="GB127" i="10" s="1"/>
  <c r="DE127" i="10"/>
  <c r="DF127" i="10"/>
  <c r="GD127" i="10" s="1"/>
  <c r="DG127" i="10"/>
  <c r="GE127" i="10" s="1"/>
  <c r="DH127" i="10"/>
  <c r="GF127" i="10" s="1"/>
  <c r="DI127" i="10"/>
  <c r="GG127" i="10" s="1"/>
  <c r="DJ127" i="10"/>
  <c r="GH127" i="10" s="1"/>
  <c r="DK127" i="10"/>
  <c r="GI127" i="10" s="1"/>
  <c r="DL127" i="10"/>
  <c r="GJ127" i="10" s="1"/>
  <c r="DM127" i="10"/>
  <c r="GK127" i="10" s="1"/>
  <c r="DN127" i="10"/>
  <c r="GL127" i="10" s="1"/>
  <c r="DO127" i="10"/>
  <c r="GM127" i="10" s="1"/>
  <c r="DP127" i="10"/>
  <c r="GN127" i="10" s="1"/>
  <c r="DQ127" i="10"/>
  <c r="GO127" i="10" s="1"/>
  <c r="DR127" i="10"/>
  <c r="GP127" i="10" s="1"/>
  <c r="DS127" i="10"/>
  <c r="GQ127" i="10" s="1"/>
  <c r="DT127" i="10"/>
  <c r="GR127" i="10" s="1"/>
  <c r="DU127" i="10"/>
  <c r="GS127" i="10" s="1"/>
  <c r="DV127" i="10"/>
  <c r="GT127" i="10" s="1"/>
  <c r="DW127" i="10"/>
  <c r="GU127" i="10" s="1"/>
  <c r="DX127" i="10"/>
  <c r="GV127" i="10" s="1"/>
  <c r="DY127" i="10"/>
  <c r="GW127" i="10" s="1"/>
  <c r="DZ127" i="10"/>
  <c r="GX127" i="10" s="1"/>
  <c r="EA127" i="10"/>
  <c r="GY127" i="10" s="1"/>
  <c r="EB127" i="10"/>
  <c r="EC127" i="10"/>
  <c r="HA127" i="10" s="1"/>
  <c r="ED127" i="10"/>
  <c r="HB127" i="10" s="1"/>
  <c r="EE127" i="10"/>
  <c r="HC127" i="10" s="1"/>
  <c r="EF127" i="10"/>
  <c r="EG127" i="10"/>
  <c r="EH127" i="10"/>
  <c r="HF127" i="10" s="1"/>
  <c r="EI127" i="10"/>
  <c r="HG127" i="10" s="1"/>
  <c r="EJ127" i="10"/>
  <c r="HH127" i="10" s="1"/>
  <c r="EK127" i="10"/>
  <c r="HI127" i="10" s="1"/>
  <c r="EL127" i="10"/>
  <c r="EM127" i="10"/>
  <c r="HK127" i="10" s="1"/>
  <c r="EN127" i="10"/>
  <c r="EO127" i="10"/>
  <c r="HM127" i="10" s="1"/>
  <c r="EP127" i="10"/>
  <c r="HN127" i="10" s="1"/>
  <c r="EQ127" i="10"/>
  <c r="HO127" i="10" s="1"/>
  <c r="ER127" i="10"/>
  <c r="HP127" i="10" s="1"/>
  <c r="ES127" i="10"/>
  <c r="HQ127" i="10" s="1"/>
  <c r="ET127" i="10"/>
  <c r="HR127" i="10" s="1"/>
  <c r="EU127" i="10"/>
  <c r="HS127" i="10" s="1"/>
  <c r="EV127" i="10"/>
  <c r="HT127" i="10" s="1"/>
  <c r="EW127" i="10"/>
  <c r="HU127" i="10" s="1"/>
  <c r="EX127" i="10"/>
  <c r="HV127" i="10" s="1"/>
  <c r="EY127" i="10"/>
  <c r="HW127" i="10" s="1"/>
  <c r="EZ127" i="10"/>
  <c r="HX127" i="10" s="1"/>
  <c r="FA127" i="10"/>
  <c r="HY127" i="10" s="1"/>
  <c r="FB127" i="10"/>
  <c r="HZ127" i="10" s="1"/>
  <c r="FC127" i="10"/>
  <c r="IA127" i="10" s="1"/>
  <c r="FD127" i="10"/>
  <c r="IB127" i="10" s="1"/>
  <c r="FE127" i="10"/>
  <c r="IC127" i="10" s="1"/>
  <c r="CH128" i="10"/>
  <c r="FF128" i="10" s="1"/>
  <c r="CI128" i="10"/>
  <c r="FG128" i="10" s="1"/>
  <c r="CJ128" i="10"/>
  <c r="CK128" i="10"/>
  <c r="FI128" i="10" s="1"/>
  <c r="CL128" i="10"/>
  <c r="FJ128" i="10" s="1"/>
  <c r="CM128" i="10"/>
  <c r="FK128" i="10" s="1"/>
  <c r="CN128" i="10"/>
  <c r="FL128" i="10" s="1"/>
  <c r="CO128" i="10"/>
  <c r="FM128" i="10" s="1"/>
  <c r="CP128" i="10"/>
  <c r="FN128" i="10" s="1"/>
  <c r="CQ128" i="10"/>
  <c r="CR128" i="10"/>
  <c r="FP128" i="10" s="1"/>
  <c r="CS128" i="10"/>
  <c r="FQ128" i="10" s="1"/>
  <c r="CT128" i="10"/>
  <c r="FR128" i="10" s="1"/>
  <c r="CU128" i="10"/>
  <c r="FS128" i="10" s="1"/>
  <c r="CV128" i="10"/>
  <c r="FT128" i="10" s="1"/>
  <c r="CW128" i="10"/>
  <c r="FU128" i="10" s="1"/>
  <c r="CX128" i="10"/>
  <c r="FV128" i="10" s="1"/>
  <c r="CY128" i="10"/>
  <c r="FW128" i="10" s="1"/>
  <c r="CZ128" i="10"/>
  <c r="FX128" i="10" s="1"/>
  <c r="DA128" i="10"/>
  <c r="FY128" i="10" s="1"/>
  <c r="DB128" i="10"/>
  <c r="FZ128" i="10" s="1"/>
  <c r="DC128" i="10"/>
  <c r="GA128" i="10" s="1"/>
  <c r="DD128" i="10"/>
  <c r="GB128" i="10" s="1"/>
  <c r="DE128" i="10"/>
  <c r="DF128" i="10"/>
  <c r="GD128" i="10" s="1"/>
  <c r="DG128" i="10"/>
  <c r="GE128" i="10" s="1"/>
  <c r="DH128" i="10"/>
  <c r="GF128" i="10" s="1"/>
  <c r="DI128" i="10"/>
  <c r="GG128" i="10" s="1"/>
  <c r="DJ128" i="10"/>
  <c r="GH128" i="10" s="1"/>
  <c r="DK128" i="10"/>
  <c r="GI128" i="10" s="1"/>
  <c r="DL128" i="10"/>
  <c r="GJ128" i="10" s="1"/>
  <c r="DM128" i="10"/>
  <c r="GK128" i="10" s="1"/>
  <c r="DN128" i="10"/>
  <c r="GL128" i="10" s="1"/>
  <c r="DO128" i="10"/>
  <c r="GM128" i="10" s="1"/>
  <c r="DP128" i="10"/>
  <c r="GN128" i="10" s="1"/>
  <c r="DQ128" i="10"/>
  <c r="GO128" i="10" s="1"/>
  <c r="DR128" i="10"/>
  <c r="GP128" i="10" s="1"/>
  <c r="DS128" i="10"/>
  <c r="GQ128" i="10" s="1"/>
  <c r="DT128" i="10"/>
  <c r="GR128" i="10" s="1"/>
  <c r="DU128" i="10"/>
  <c r="GS128" i="10" s="1"/>
  <c r="DV128" i="10"/>
  <c r="GT128" i="10" s="1"/>
  <c r="DW128" i="10"/>
  <c r="GU128" i="10" s="1"/>
  <c r="DX128" i="10"/>
  <c r="GV128" i="10" s="1"/>
  <c r="DY128" i="10"/>
  <c r="GW128" i="10" s="1"/>
  <c r="DZ128" i="10"/>
  <c r="GX128" i="10" s="1"/>
  <c r="EA128" i="10"/>
  <c r="GY128" i="10" s="1"/>
  <c r="EB128" i="10"/>
  <c r="EC128" i="10"/>
  <c r="HA128" i="10" s="1"/>
  <c r="ED128" i="10"/>
  <c r="HB128" i="10" s="1"/>
  <c r="EE128" i="10"/>
  <c r="HC128" i="10" s="1"/>
  <c r="EF128" i="10"/>
  <c r="EG128" i="10"/>
  <c r="EH128" i="10"/>
  <c r="HF128" i="10" s="1"/>
  <c r="EI128" i="10"/>
  <c r="HG128" i="10" s="1"/>
  <c r="EJ128" i="10"/>
  <c r="HH128" i="10" s="1"/>
  <c r="EK128" i="10"/>
  <c r="HI128" i="10" s="1"/>
  <c r="EL128" i="10"/>
  <c r="EM128" i="10"/>
  <c r="HK128" i="10" s="1"/>
  <c r="EN128" i="10"/>
  <c r="EO128" i="10"/>
  <c r="HM128" i="10" s="1"/>
  <c r="EP128" i="10"/>
  <c r="HN128" i="10" s="1"/>
  <c r="EQ128" i="10"/>
  <c r="HO128" i="10" s="1"/>
  <c r="ER128" i="10"/>
  <c r="HP128" i="10" s="1"/>
  <c r="ES128" i="10"/>
  <c r="HQ128" i="10" s="1"/>
  <c r="ET128" i="10"/>
  <c r="HR128" i="10" s="1"/>
  <c r="EU128" i="10"/>
  <c r="HS128" i="10" s="1"/>
  <c r="EV128" i="10"/>
  <c r="HT128" i="10" s="1"/>
  <c r="EW128" i="10"/>
  <c r="HU128" i="10" s="1"/>
  <c r="EX128" i="10"/>
  <c r="HV128" i="10" s="1"/>
  <c r="EY128" i="10"/>
  <c r="HW128" i="10" s="1"/>
  <c r="EZ128" i="10"/>
  <c r="HX128" i="10" s="1"/>
  <c r="FA128" i="10"/>
  <c r="HY128" i="10" s="1"/>
  <c r="FB128" i="10"/>
  <c r="HZ128" i="10" s="1"/>
  <c r="FC128" i="10"/>
  <c r="IA128" i="10" s="1"/>
  <c r="FD128" i="10"/>
  <c r="IB128" i="10" s="1"/>
  <c r="FE128" i="10"/>
  <c r="IC128" i="10" s="1"/>
  <c r="CH129" i="10"/>
  <c r="FF129" i="10" s="1"/>
  <c r="CI129" i="10"/>
  <c r="FG129" i="10" s="1"/>
  <c r="CJ129" i="10"/>
  <c r="CK129" i="10"/>
  <c r="FI129" i="10" s="1"/>
  <c r="CL129" i="10"/>
  <c r="FJ129" i="10" s="1"/>
  <c r="CM129" i="10"/>
  <c r="FK129" i="10" s="1"/>
  <c r="CN129" i="10"/>
  <c r="FL129" i="10" s="1"/>
  <c r="CO129" i="10"/>
  <c r="FM129" i="10" s="1"/>
  <c r="CP129" i="10"/>
  <c r="FN129" i="10" s="1"/>
  <c r="CQ129" i="10"/>
  <c r="CR129" i="10"/>
  <c r="FP129" i="10" s="1"/>
  <c r="CS129" i="10"/>
  <c r="FQ129" i="10" s="1"/>
  <c r="CT129" i="10"/>
  <c r="FR129" i="10" s="1"/>
  <c r="CU129" i="10"/>
  <c r="FS129" i="10" s="1"/>
  <c r="CV129" i="10"/>
  <c r="FT129" i="10" s="1"/>
  <c r="CW129" i="10"/>
  <c r="FU129" i="10" s="1"/>
  <c r="CX129" i="10"/>
  <c r="FV129" i="10" s="1"/>
  <c r="CY129" i="10"/>
  <c r="FW129" i="10" s="1"/>
  <c r="CZ129" i="10"/>
  <c r="FX129" i="10" s="1"/>
  <c r="DA129" i="10"/>
  <c r="FY129" i="10" s="1"/>
  <c r="DB129" i="10"/>
  <c r="FZ129" i="10" s="1"/>
  <c r="DC129" i="10"/>
  <c r="GA129" i="10" s="1"/>
  <c r="DD129" i="10"/>
  <c r="GB129" i="10" s="1"/>
  <c r="DE129" i="10"/>
  <c r="DF129" i="10"/>
  <c r="GD129" i="10" s="1"/>
  <c r="DG129" i="10"/>
  <c r="GE129" i="10" s="1"/>
  <c r="DH129" i="10"/>
  <c r="GF129" i="10" s="1"/>
  <c r="DI129" i="10"/>
  <c r="GG129" i="10" s="1"/>
  <c r="DJ129" i="10"/>
  <c r="GH129" i="10" s="1"/>
  <c r="DK129" i="10"/>
  <c r="GI129" i="10" s="1"/>
  <c r="DL129" i="10"/>
  <c r="GJ129" i="10" s="1"/>
  <c r="DM129" i="10"/>
  <c r="GK129" i="10" s="1"/>
  <c r="DN129" i="10"/>
  <c r="GL129" i="10" s="1"/>
  <c r="DO129" i="10"/>
  <c r="GM129" i="10" s="1"/>
  <c r="DP129" i="10"/>
  <c r="GN129" i="10" s="1"/>
  <c r="DQ129" i="10"/>
  <c r="GO129" i="10" s="1"/>
  <c r="DR129" i="10"/>
  <c r="GP129" i="10" s="1"/>
  <c r="DS129" i="10"/>
  <c r="GQ129" i="10" s="1"/>
  <c r="DT129" i="10"/>
  <c r="GR129" i="10" s="1"/>
  <c r="DU129" i="10"/>
  <c r="GS129" i="10" s="1"/>
  <c r="DV129" i="10"/>
  <c r="GT129" i="10" s="1"/>
  <c r="DW129" i="10"/>
  <c r="GU129" i="10" s="1"/>
  <c r="DX129" i="10"/>
  <c r="GV129" i="10" s="1"/>
  <c r="DY129" i="10"/>
  <c r="GW129" i="10" s="1"/>
  <c r="DZ129" i="10"/>
  <c r="GX129" i="10" s="1"/>
  <c r="EA129" i="10"/>
  <c r="GY129" i="10" s="1"/>
  <c r="EB129" i="10"/>
  <c r="EC129" i="10"/>
  <c r="HA129" i="10" s="1"/>
  <c r="ED129" i="10"/>
  <c r="HB129" i="10" s="1"/>
  <c r="EE129" i="10"/>
  <c r="HC129" i="10" s="1"/>
  <c r="EF129" i="10"/>
  <c r="EG129" i="10"/>
  <c r="EH129" i="10"/>
  <c r="HF129" i="10" s="1"/>
  <c r="EI129" i="10"/>
  <c r="HG129" i="10" s="1"/>
  <c r="EJ129" i="10"/>
  <c r="HH129" i="10" s="1"/>
  <c r="EK129" i="10"/>
  <c r="HI129" i="10" s="1"/>
  <c r="EL129" i="10"/>
  <c r="EM129" i="10"/>
  <c r="HK129" i="10" s="1"/>
  <c r="EN129" i="10"/>
  <c r="EO129" i="10"/>
  <c r="HM129" i="10" s="1"/>
  <c r="EP129" i="10"/>
  <c r="HN129" i="10" s="1"/>
  <c r="EQ129" i="10"/>
  <c r="HO129" i="10" s="1"/>
  <c r="ER129" i="10"/>
  <c r="HP129" i="10" s="1"/>
  <c r="ES129" i="10"/>
  <c r="HQ129" i="10" s="1"/>
  <c r="ET129" i="10"/>
  <c r="HR129" i="10" s="1"/>
  <c r="EU129" i="10"/>
  <c r="HS129" i="10" s="1"/>
  <c r="EV129" i="10"/>
  <c r="HT129" i="10" s="1"/>
  <c r="EW129" i="10"/>
  <c r="HU129" i="10" s="1"/>
  <c r="EX129" i="10"/>
  <c r="HV129" i="10" s="1"/>
  <c r="EY129" i="10"/>
  <c r="HW129" i="10" s="1"/>
  <c r="EZ129" i="10"/>
  <c r="HX129" i="10" s="1"/>
  <c r="FA129" i="10"/>
  <c r="HY129" i="10" s="1"/>
  <c r="FB129" i="10"/>
  <c r="HZ129" i="10" s="1"/>
  <c r="FC129" i="10"/>
  <c r="IA129" i="10" s="1"/>
  <c r="FD129" i="10"/>
  <c r="IB129" i="10" s="1"/>
  <c r="FE129" i="10"/>
  <c r="IC129" i="10" s="1"/>
  <c r="CH130" i="10"/>
  <c r="FF130" i="10" s="1"/>
  <c r="CI130" i="10"/>
  <c r="FG130" i="10" s="1"/>
  <c r="CJ130" i="10"/>
  <c r="CK130" i="10"/>
  <c r="FI130" i="10" s="1"/>
  <c r="CL130" i="10"/>
  <c r="FJ130" i="10" s="1"/>
  <c r="CM130" i="10"/>
  <c r="FK130" i="10" s="1"/>
  <c r="CN130" i="10"/>
  <c r="FL130" i="10" s="1"/>
  <c r="CO130" i="10"/>
  <c r="FM130" i="10" s="1"/>
  <c r="CP130" i="10"/>
  <c r="FN130" i="10" s="1"/>
  <c r="CQ130" i="10"/>
  <c r="CR130" i="10"/>
  <c r="FP130" i="10" s="1"/>
  <c r="CS130" i="10"/>
  <c r="FQ130" i="10" s="1"/>
  <c r="CT130" i="10"/>
  <c r="FR130" i="10" s="1"/>
  <c r="CU130" i="10"/>
  <c r="FS130" i="10" s="1"/>
  <c r="CV130" i="10"/>
  <c r="FT130" i="10" s="1"/>
  <c r="CW130" i="10"/>
  <c r="FU130" i="10" s="1"/>
  <c r="CX130" i="10"/>
  <c r="FV130" i="10" s="1"/>
  <c r="CY130" i="10"/>
  <c r="FW130" i="10" s="1"/>
  <c r="CZ130" i="10"/>
  <c r="FX130" i="10" s="1"/>
  <c r="DA130" i="10"/>
  <c r="FY130" i="10" s="1"/>
  <c r="DB130" i="10"/>
  <c r="FZ130" i="10" s="1"/>
  <c r="DC130" i="10"/>
  <c r="GA130" i="10" s="1"/>
  <c r="DD130" i="10"/>
  <c r="GB130" i="10" s="1"/>
  <c r="DE130" i="10"/>
  <c r="DF130" i="10"/>
  <c r="GD130" i="10" s="1"/>
  <c r="DG130" i="10"/>
  <c r="GE130" i="10" s="1"/>
  <c r="DH130" i="10"/>
  <c r="GF130" i="10" s="1"/>
  <c r="DI130" i="10"/>
  <c r="GG130" i="10" s="1"/>
  <c r="DJ130" i="10"/>
  <c r="GH130" i="10" s="1"/>
  <c r="DK130" i="10"/>
  <c r="GI130" i="10" s="1"/>
  <c r="DL130" i="10"/>
  <c r="GJ130" i="10" s="1"/>
  <c r="DM130" i="10"/>
  <c r="GK130" i="10" s="1"/>
  <c r="DN130" i="10"/>
  <c r="GL130" i="10" s="1"/>
  <c r="DO130" i="10"/>
  <c r="GM130" i="10" s="1"/>
  <c r="DP130" i="10"/>
  <c r="GN130" i="10" s="1"/>
  <c r="DQ130" i="10"/>
  <c r="GO130" i="10" s="1"/>
  <c r="DR130" i="10"/>
  <c r="GP130" i="10" s="1"/>
  <c r="DS130" i="10"/>
  <c r="GQ130" i="10" s="1"/>
  <c r="DT130" i="10"/>
  <c r="GR130" i="10" s="1"/>
  <c r="DU130" i="10"/>
  <c r="GS130" i="10" s="1"/>
  <c r="DV130" i="10"/>
  <c r="GT130" i="10" s="1"/>
  <c r="DW130" i="10"/>
  <c r="GU130" i="10" s="1"/>
  <c r="DX130" i="10"/>
  <c r="GV130" i="10" s="1"/>
  <c r="DY130" i="10"/>
  <c r="GW130" i="10" s="1"/>
  <c r="DZ130" i="10"/>
  <c r="GX130" i="10" s="1"/>
  <c r="EA130" i="10"/>
  <c r="GY130" i="10" s="1"/>
  <c r="EB130" i="10"/>
  <c r="EC130" i="10"/>
  <c r="HA130" i="10" s="1"/>
  <c r="ED130" i="10"/>
  <c r="HB130" i="10" s="1"/>
  <c r="EE130" i="10"/>
  <c r="HC130" i="10" s="1"/>
  <c r="EF130" i="10"/>
  <c r="EG130" i="10"/>
  <c r="EH130" i="10"/>
  <c r="HF130" i="10" s="1"/>
  <c r="EI130" i="10"/>
  <c r="HG130" i="10" s="1"/>
  <c r="EJ130" i="10"/>
  <c r="HH130" i="10" s="1"/>
  <c r="EK130" i="10"/>
  <c r="HI130" i="10" s="1"/>
  <c r="EL130" i="10"/>
  <c r="EM130" i="10"/>
  <c r="HK130" i="10" s="1"/>
  <c r="EN130" i="10"/>
  <c r="EO130" i="10"/>
  <c r="HM130" i="10" s="1"/>
  <c r="EP130" i="10"/>
  <c r="HN130" i="10" s="1"/>
  <c r="EQ130" i="10"/>
  <c r="HO130" i="10" s="1"/>
  <c r="ER130" i="10"/>
  <c r="HP130" i="10" s="1"/>
  <c r="ES130" i="10"/>
  <c r="HQ130" i="10" s="1"/>
  <c r="ET130" i="10"/>
  <c r="HR130" i="10" s="1"/>
  <c r="EU130" i="10"/>
  <c r="HS130" i="10" s="1"/>
  <c r="EV130" i="10"/>
  <c r="HT130" i="10" s="1"/>
  <c r="EW130" i="10"/>
  <c r="HU130" i="10" s="1"/>
  <c r="EX130" i="10"/>
  <c r="HV130" i="10" s="1"/>
  <c r="EY130" i="10"/>
  <c r="HW130" i="10" s="1"/>
  <c r="EZ130" i="10"/>
  <c r="HX130" i="10" s="1"/>
  <c r="FA130" i="10"/>
  <c r="HY130" i="10" s="1"/>
  <c r="FB130" i="10"/>
  <c r="HZ130" i="10" s="1"/>
  <c r="FC130" i="10"/>
  <c r="IA130" i="10" s="1"/>
  <c r="FD130" i="10"/>
  <c r="IB130" i="10" s="1"/>
  <c r="FE130" i="10"/>
  <c r="IC130" i="10" s="1"/>
  <c r="CH131" i="10"/>
  <c r="FF131" i="10" s="1"/>
  <c r="CI131" i="10"/>
  <c r="FG131" i="10" s="1"/>
  <c r="CJ131" i="10"/>
  <c r="CK131" i="10"/>
  <c r="FI131" i="10" s="1"/>
  <c r="CL131" i="10"/>
  <c r="FJ131" i="10" s="1"/>
  <c r="CM131" i="10"/>
  <c r="FK131" i="10" s="1"/>
  <c r="CN131" i="10"/>
  <c r="FL131" i="10" s="1"/>
  <c r="CO131" i="10"/>
  <c r="FM131" i="10" s="1"/>
  <c r="CP131" i="10"/>
  <c r="FN131" i="10" s="1"/>
  <c r="CQ131" i="10"/>
  <c r="CR131" i="10"/>
  <c r="FP131" i="10" s="1"/>
  <c r="CS131" i="10"/>
  <c r="FQ131" i="10" s="1"/>
  <c r="CT131" i="10"/>
  <c r="FR131" i="10" s="1"/>
  <c r="CU131" i="10"/>
  <c r="FS131" i="10" s="1"/>
  <c r="CV131" i="10"/>
  <c r="FT131" i="10" s="1"/>
  <c r="CW131" i="10"/>
  <c r="FU131" i="10" s="1"/>
  <c r="CX131" i="10"/>
  <c r="FV131" i="10" s="1"/>
  <c r="CY131" i="10"/>
  <c r="FW131" i="10" s="1"/>
  <c r="CZ131" i="10"/>
  <c r="FX131" i="10" s="1"/>
  <c r="DA131" i="10"/>
  <c r="FY131" i="10" s="1"/>
  <c r="DB131" i="10"/>
  <c r="FZ131" i="10" s="1"/>
  <c r="DC131" i="10"/>
  <c r="GA131" i="10" s="1"/>
  <c r="DD131" i="10"/>
  <c r="GB131" i="10" s="1"/>
  <c r="DE131" i="10"/>
  <c r="DF131" i="10"/>
  <c r="GD131" i="10" s="1"/>
  <c r="DG131" i="10"/>
  <c r="GE131" i="10" s="1"/>
  <c r="DH131" i="10"/>
  <c r="GF131" i="10" s="1"/>
  <c r="DI131" i="10"/>
  <c r="GG131" i="10" s="1"/>
  <c r="DJ131" i="10"/>
  <c r="GH131" i="10" s="1"/>
  <c r="DK131" i="10"/>
  <c r="GI131" i="10" s="1"/>
  <c r="DL131" i="10"/>
  <c r="GJ131" i="10" s="1"/>
  <c r="DM131" i="10"/>
  <c r="GK131" i="10" s="1"/>
  <c r="DN131" i="10"/>
  <c r="GL131" i="10" s="1"/>
  <c r="DO131" i="10"/>
  <c r="GM131" i="10" s="1"/>
  <c r="DP131" i="10"/>
  <c r="GN131" i="10" s="1"/>
  <c r="DQ131" i="10"/>
  <c r="GO131" i="10" s="1"/>
  <c r="DR131" i="10"/>
  <c r="GP131" i="10" s="1"/>
  <c r="DS131" i="10"/>
  <c r="GQ131" i="10" s="1"/>
  <c r="DT131" i="10"/>
  <c r="GR131" i="10" s="1"/>
  <c r="DU131" i="10"/>
  <c r="GS131" i="10" s="1"/>
  <c r="DV131" i="10"/>
  <c r="GT131" i="10" s="1"/>
  <c r="DW131" i="10"/>
  <c r="GU131" i="10" s="1"/>
  <c r="DX131" i="10"/>
  <c r="GV131" i="10" s="1"/>
  <c r="DY131" i="10"/>
  <c r="GW131" i="10" s="1"/>
  <c r="DZ131" i="10"/>
  <c r="GX131" i="10" s="1"/>
  <c r="EA131" i="10"/>
  <c r="GY131" i="10" s="1"/>
  <c r="EB131" i="10"/>
  <c r="EC131" i="10"/>
  <c r="HA131" i="10" s="1"/>
  <c r="ED131" i="10"/>
  <c r="HB131" i="10" s="1"/>
  <c r="EE131" i="10"/>
  <c r="HC131" i="10" s="1"/>
  <c r="EF131" i="10"/>
  <c r="EG131" i="10"/>
  <c r="EH131" i="10"/>
  <c r="HF131" i="10" s="1"/>
  <c r="EI131" i="10"/>
  <c r="HG131" i="10" s="1"/>
  <c r="EJ131" i="10"/>
  <c r="HH131" i="10" s="1"/>
  <c r="EK131" i="10"/>
  <c r="HI131" i="10" s="1"/>
  <c r="EL131" i="10"/>
  <c r="EM131" i="10"/>
  <c r="HK131" i="10" s="1"/>
  <c r="EN131" i="10"/>
  <c r="EO131" i="10"/>
  <c r="HM131" i="10" s="1"/>
  <c r="EP131" i="10"/>
  <c r="HN131" i="10" s="1"/>
  <c r="EQ131" i="10"/>
  <c r="HO131" i="10" s="1"/>
  <c r="ER131" i="10"/>
  <c r="HP131" i="10" s="1"/>
  <c r="ES131" i="10"/>
  <c r="HQ131" i="10" s="1"/>
  <c r="ET131" i="10"/>
  <c r="HR131" i="10" s="1"/>
  <c r="EU131" i="10"/>
  <c r="HS131" i="10" s="1"/>
  <c r="EV131" i="10"/>
  <c r="HT131" i="10" s="1"/>
  <c r="EW131" i="10"/>
  <c r="HU131" i="10" s="1"/>
  <c r="EX131" i="10"/>
  <c r="HV131" i="10" s="1"/>
  <c r="EY131" i="10"/>
  <c r="HW131" i="10" s="1"/>
  <c r="EZ131" i="10"/>
  <c r="HX131" i="10" s="1"/>
  <c r="FA131" i="10"/>
  <c r="HY131" i="10" s="1"/>
  <c r="FB131" i="10"/>
  <c r="HZ131" i="10" s="1"/>
  <c r="FC131" i="10"/>
  <c r="IA131" i="10" s="1"/>
  <c r="FD131" i="10"/>
  <c r="IB131" i="10" s="1"/>
  <c r="FE131" i="10"/>
  <c r="IC131" i="10" s="1"/>
  <c r="CH132" i="10"/>
  <c r="FF132" i="10" s="1"/>
  <c r="CI132" i="10"/>
  <c r="FG132" i="10" s="1"/>
  <c r="CJ132" i="10"/>
  <c r="CK132" i="10"/>
  <c r="FI132" i="10" s="1"/>
  <c r="CL132" i="10"/>
  <c r="FJ132" i="10" s="1"/>
  <c r="CM132" i="10"/>
  <c r="FK132" i="10" s="1"/>
  <c r="CN132" i="10"/>
  <c r="FL132" i="10" s="1"/>
  <c r="CO132" i="10"/>
  <c r="FM132" i="10" s="1"/>
  <c r="CP132" i="10"/>
  <c r="FN132" i="10" s="1"/>
  <c r="CQ132" i="10"/>
  <c r="CR132" i="10"/>
  <c r="FP132" i="10" s="1"/>
  <c r="CS132" i="10"/>
  <c r="FQ132" i="10" s="1"/>
  <c r="CT132" i="10"/>
  <c r="FR132" i="10" s="1"/>
  <c r="CU132" i="10"/>
  <c r="FS132" i="10" s="1"/>
  <c r="CV132" i="10"/>
  <c r="FT132" i="10" s="1"/>
  <c r="CW132" i="10"/>
  <c r="FU132" i="10" s="1"/>
  <c r="CX132" i="10"/>
  <c r="FV132" i="10" s="1"/>
  <c r="CY132" i="10"/>
  <c r="FW132" i="10" s="1"/>
  <c r="CZ132" i="10"/>
  <c r="FX132" i="10" s="1"/>
  <c r="DA132" i="10"/>
  <c r="FY132" i="10" s="1"/>
  <c r="DB132" i="10"/>
  <c r="FZ132" i="10" s="1"/>
  <c r="DC132" i="10"/>
  <c r="GA132" i="10" s="1"/>
  <c r="DD132" i="10"/>
  <c r="GB132" i="10" s="1"/>
  <c r="DE132" i="10"/>
  <c r="DF132" i="10"/>
  <c r="GD132" i="10" s="1"/>
  <c r="DG132" i="10"/>
  <c r="GE132" i="10" s="1"/>
  <c r="DH132" i="10"/>
  <c r="GF132" i="10" s="1"/>
  <c r="DI132" i="10"/>
  <c r="GG132" i="10" s="1"/>
  <c r="DJ132" i="10"/>
  <c r="GH132" i="10" s="1"/>
  <c r="DK132" i="10"/>
  <c r="GI132" i="10" s="1"/>
  <c r="DL132" i="10"/>
  <c r="GJ132" i="10" s="1"/>
  <c r="DM132" i="10"/>
  <c r="GK132" i="10" s="1"/>
  <c r="DN132" i="10"/>
  <c r="GL132" i="10" s="1"/>
  <c r="DO132" i="10"/>
  <c r="GM132" i="10" s="1"/>
  <c r="DP132" i="10"/>
  <c r="GN132" i="10" s="1"/>
  <c r="DQ132" i="10"/>
  <c r="GO132" i="10" s="1"/>
  <c r="DR132" i="10"/>
  <c r="GP132" i="10" s="1"/>
  <c r="DS132" i="10"/>
  <c r="GQ132" i="10" s="1"/>
  <c r="DT132" i="10"/>
  <c r="GR132" i="10" s="1"/>
  <c r="DU132" i="10"/>
  <c r="GS132" i="10" s="1"/>
  <c r="DV132" i="10"/>
  <c r="GT132" i="10" s="1"/>
  <c r="DW132" i="10"/>
  <c r="GU132" i="10" s="1"/>
  <c r="DX132" i="10"/>
  <c r="GV132" i="10" s="1"/>
  <c r="DY132" i="10"/>
  <c r="GW132" i="10" s="1"/>
  <c r="DZ132" i="10"/>
  <c r="GX132" i="10" s="1"/>
  <c r="EA132" i="10"/>
  <c r="GY132" i="10" s="1"/>
  <c r="EB132" i="10"/>
  <c r="EC132" i="10"/>
  <c r="HA132" i="10" s="1"/>
  <c r="ED132" i="10"/>
  <c r="HB132" i="10" s="1"/>
  <c r="EE132" i="10"/>
  <c r="HC132" i="10" s="1"/>
  <c r="EF132" i="10"/>
  <c r="EG132" i="10"/>
  <c r="EH132" i="10"/>
  <c r="HF132" i="10" s="1"/>
  <c r="EI132" i="10"/>
  <c r="HG132" i="10" s="1"/>
  <c r="EJ132" i="10"/>
  <c r="HH132" i="10" s="1"/>
  <c r="EK132" i="10"/>
  <c r="HI132" i="10" s="1"/>
  <c r="EL132" i="10"/>
  <c r="EM132" i="10"/>
  <c r="HK132" i="10" s="1"/>
  <c r="EN132" i="10"/>
  <c r="EO132" i="10"/>
  <c r="HM132" i="10" s="1"/>
  <c r="EP132" i="10"/>
  <c r="HN132" i="10" s="1"/>
  <c r="EQ132" i="10"/>
  <c r="HO132" i="10" s="1"/>
  <c r="ER132" i="10"/>
  <c r="HP132" i="10" s="1"/>
  <c r="ES132" i="10"/>
  <c r="HQ132" i="10" s="1"/>
  <c r="ET132" i="10"/>
  <c r="HR132" i="10" s="1"/>
  <c r="EU132" i="10"/>
  <c r="HS132" i="10" s="1"/>
  <c r="EV132" i="10"/>
  <c r="HT132" i="10" s="1"/>
  <c r="EW132" i="10"/>
  <c r="HU132" i="10" s="1"/>
  <c r="EX132" i="10"/>
  <c r="HV132" i="10" s="1"/>
  <c r="EY132" i="10"/>
  <c r="HW132" i="10" s="1"/>
  <c r="EZ132" i="10"/>
  <c r="HX132" i="10" s="1"/>
  <c r="FA132" i="10"/>
  <c r="HY132" i="10" s="1"/>
  <c r="FB132" i="10"/>
  <c r="HZ132" i="10" s="1"/>
  <c r="FC132" i="10"/>
  <c r="IA132" i="10" s="1"/>
  <c r="FD132" i="10"/>
  <c r="IB132" i="10" s="1"/>
  <c r="FE132" i="10"/>
  <c r="IC132" i="10" s="1"/>
  <c r="CH133" i="10"/>
  <c r="FF133" i="10" s="1"/>
  <c r="CI133" i="10"/>
  <c r="FG133" i="10" s="1"/>
  <c r="CJ133" i="10"/>
  <c r="CK133" i="10"/>
  <c r="FI133" i="10" s="1"/>
  <c r="CL133" i="10"/>
  <c r="FJ133" i="10" s="1"/>
  <c r="CM133" i="10"/>
  <c r="FK133" i="10" s="1"/>
  <c r="CN133" i="10"/>
  <c r="FL133" i="10" s="1"/>
  <c r="CO133" i="10"/>
  <c r="FM133" i="10" s="1"/>
  <c r="CP133" i="10"/>
  <c r="FN133" i="10" s="1"/>
  <c r="CQ133" i="10"/>
  <c r="CR133" i="10"/>
  <c r="FP133" i="10" s="1"/>
  <c r="CS133" i="10"/>
  <c r="FQ133" i="10" s="1"/>
  <c r="CT133" i="10"/>
  <c r="FR133" i="10" s="1"/>
  <c r="CU133" i="10"/>
  <c r="FS133" i="10" s="1"/>
  <c r="CV133" i="10"/>
  <c r="FT133" i="10" s="1"/>
  <c r="CW133" i="10"/>
  <c r="FU133" i="10" s="1"/>
  <c r="CX133" i="10"/>
  <c r="FV133" i="10" s="1"/>
  <c r="CY133" i="10"/>
  <c r="FW133" i="10" s="1"/>
  <c r="CZ133" i="10"/>
  <c r="FX133" i="10" s="1"/>
  <c r="DA133" i="10"/>
  <c r="FY133" i="10" s="1"/>
  <c r="DB133" i="10"/>
  <c r="FZ133" i="10" s="1"/>
  <c r="DC133" i="10"/>
  <c r="GA133" i="10" s="1"/>
  <c r="DD133" i="10"/>
  <c r="GB133" i="10" s="1"/>
  <c r="DE133" i="10"/>
  <c r="DF133" i="10"/>
  <c r="GD133" i="10" s="1"/>
  <c r="DG133" i="10"/>
  <c r="GE133" i="10" s="1"/>
  <c r="DH133" i="10"/>
  <c r="GF133" i="10" s="1"/>
  <c r="DI133" i="10"/>
  <c r="GG133" i="10" s="1"/>
  <c r="DJ133" i="10"/>
  <c r="GH133" i="10" s="1"/>
  <c r="DK133" i="10"/>
  <c r="GI133" i="10" s="1"/>
  <c r="DL133" i="10"/>
  <c r="GJ133" i="10" s="1"/>
  <c r="DM133" i="10"/>
  <c r="GK133" i="10" s="1"/>
  <c r="DN133" i="10"/>
  <c r="GL133" i="10" s="1"/>
  <c r="DO133" i="10"/>
  <c r="GM133" i="10" s="1"/>
  <c r="DP133" i="10"/>
  <c r="GN133" i="10" s="1"/>
  <c r="DQ133" i="10"/>
  <c r="GO133" i="10" s="1"/>
  <c r="DR133" i="10"/>
  <c r="GP133" i="10" s="1"/>
  <c r="DS133" i="10"/>
  <c r="GQ133" i="10" s="1"/>
  <c r="DT133" i="10"/>
  <c r="GR133" i="10" s="1"/>
  <c r="DU133" i="10"/>
  <c r="GS133" i="10" s="1"/>
  <c r="DV133" i="10"/>
  <c r="GT133" i="10" s="1"/>
  <c r="DW133" i="10"/>
  <c r="GU133" i="10" s="1"/>
  <c r="DX133" i="10"/>
  <c r="GV133" i="10" s="1"/>
  <c r="DY133" i="10"/>
  <c r="GW133" i="10" s="1"/>
  <c r="DZ133" i="10"/>
  <c r="GX133" i="10" s="1"/>
  <c r="EA133" i="10"/>
  <c r="GY133" i="10" s="1"/>
  <c r="EB133" i="10"/>
  <c r="EC133" i="10"/>
  <c r="HA133" i="10" s="1"/>
  <c r="ED133" i="10"/>
  <c r="HB133" i="10" s="1"/>
  <c r="EE133" i="10"/>
  <c r="HC133" i="10" s="1"/>
  <c r="EF133" i="10"/>
  <c r="EG133" i="10"/>
  <c r="EH133" i="10"/>
  <c r="HF133" i="10" s="1"/>
  <c r="EI133" i="10"/>
  <c r="HG133" i="10" s="1"/>
  <c r="EJ133" i="10"/>
  <c r="HH133" i="10" s="1"/>
  <c r="EK133" i="10"/>
  <c r="HI133" i="10" s="1"/>
  <c r="EL133" i="10"/>
  <c r="EM133" i="10"/>
  <c r="HK133" i="10" s="1"/>
  <c r="EN133" i="10"/>
  <c r="EO133" i="10"/>
  <c r="HM133" i="10" s="1"/>
  <c r="EP133" i="10"/>
  <c r="HN133" i="10" s="1"/>
  <c r="EQ133" i="10"/>
  <c r="HO133" i="10" s="1"/>
  <c r="ER133" i="10"/>
  <c r="HP133" i="10" s="1"/>
  <c r="ES133" i="10"/>
  <c r="HQ133" i="10" s="1"/>
  <c r="ET133" i="10"/>
  <c r="HR133" i="10" s="1"/>
  <c r="EU133" i="10"/>
  <c r="HS133" i="10" s="1"/>
  <c r="EV133" i="10"/>
  <c r="HT133" i="10" s="1"/>
  <c r="EW133" i="10"/>
  <c r="HU133" i="10" s="1"/>
  <c r="EX133" i="10"/>
  <c r="HV133" i="10" s="1"/>
  <c r="EY133" i="10"/>
  <c r="HW133" i="10" s="1"/>
  <c r="EZ133" i="10"/>
  <c r="HX133" i="10" s="1"/>
  <c r="FA133" i="10"/>
  <c r="HY133" i="10" s="1"/>
  <c r="FB133" i="10"/>
  <c r="HZ133" i="10" s="1"/>
  <c r="FC133" i="10"/>
  <c r="IA133" i="10" s="1"/>
  <c r="FD133" i="10"/>
  <c r="IB133" i="10" s="1"/>
  <c r="FE133" i="10"/>
  <c r="IC133" i="10" s="1"/>
  <c r="CH134" i="10"/>
  <c r="FF134" i="10" s="1"/>
  <c r="CI134" i="10"/>
  <c r="FG134" i="10" s="1"/>
  <c r="CJ134" i="10"/>
  <c r="CK134" i="10"/>
  <c r="FI134" i="10" s="1"/>
  <c r="CL134" i="10"/>
  <c r="FJ134" i="10" s="1"/>
  <c r="CM134" i="10"/>
  <c r="FK134" i="10" s="1"/>
  <c r="CN134" i="10"/>
  <c r="FL134" i="10" s="1"/>
  <c r="CO134" i="10"/>
  <c r="FM134" i="10" s="1"/>
  <c r="CP134" i="10"/>
  <c r="FN134" i="10" s="1"/>
  <c r="CQ134" i="10"/>
  <c r="CR134" i="10"/>
  <c r="FP134" i="10" s="1"/>
  <c r="CS134" i="10"/>
  <c r="FQ134" i="10" s="1"/>
  <c r="CT134" i="10"/>
  <c r="FR134" i="10" s="1"/>
  <c r="CU134" i="10"/>
  <c r="FS134" i="10" s="1"/>
  <c r="CV134" i="10"/>
  <c r="FT134" i="10" s="1"/>
  <c r="CW134" i="10"/>
  <c r="FU134" i="10" s="1"/>
  <c r="CX134" i="10"/>
  <c r="FV134" i="10" s="1"/>
  <c r="CY134" i="10"/>
  <c r="FW134" i="10" s="1"/>
  <c r="CZ134" i="10"/>
  <c r="FX134" i="10" s="1"/>
  <c r="DA134" i="10"/>
  <c r="FY134" i="10" s="1"/>
  <c r="DB134" i="10"/>
  <c r="FZ134" i="10" s="1"/>
  <c r="DC134" i="10"/>
  <c r="GA134" i="10" s="1"/>
  <c r="DD134" i="10"/>
  <c r="GB134" i="10" s="1"/>
  <c r="DE134" i="10"/>
  <c r="DF134" i="10"/>
  <c r="GD134" i="10" s="1"/>
  <c r="DG134" i="10"/>
  <c r="GE134" i="10" s="1"/>
  <c r="DH134" i="10"/>
  <c r="GF134" i="10" s="1"/>
  <c r="DI134" i="10"/>
  <c r="GG134" i="10" s="1"/>
  <c r="DJ134" i="10"/>
  <c r="GH134" i="10" s="1"/>
  <c r="DK134" i="10"/>
  <c r="GI134" i="10" s="1"/>
  <c r="DL134" i="10"/>
  <c r="GJ134" i="10" s="1"/>
  <c r="DM134" i="10"/>
  <c r="GK134" i="10" s="1"/>
  <c r="DN134" i="10"/>
  <c r="GL134" i="10" s="1"/>
  <c r="DO134" i="10"/>
  <c r="GM134" i="10" s="1"/>
  <c r="DP134" i="10"/>
  <c r="GN134" i="10" s="1"/>
  <c r="DQ134" i="10"/>
  <c r="GO134" i="10" s="1"/>
  <c r="DR134" i="10"/>
  <c r="GP134" i="10" s="1"/>
  <c r="DS134" i="10"/>
  <c r="GQ134" i="10" s="1"/>
  <c r="DT134" i="10"/>
  <c r="GR134" i="10" s="1"/>
  <c r="DU134" i="10"/>
  <c r="GS134" i="10" s="1"/>
  <c r="DV134" i="10"/>
  <c r="GT134" i="10" s="1"/>
  <c r="DW134" i="10"/>
  <c r="GU134" i="10" s="1"/>
  <c r="DX134" i="10"/>
  <c r="GV134" i="10" s="1"/>
  <c r="DY134" i="10"/>
  <c r="GW134" i="10" s="1"/>
  <c r="DZ134" i="10"/>
  <c r="GX134" i="10" s="1"/>
  <c r="EA134" i="10"/>
  <c r="GY134" i="10" s="1"/>
  <c r="EB134" i="10"/>
  <c r="EC134" i="10"/>
  <c r="HA134" i="10" s="1"/>
  <c r="ED134" i="10"/>
  <c r="HB134" i="10" s="1"/>
  <c r="EE134" i="10"/>
  <c r="HC134" i="10" s="1"/>
  <c r="EF134" i="10"/>
  <c r="EG134" i="10"/>
  <c r="EH134" i="10"/>
  <c r="HF134" i="10" s="1"/>
  <c r="EI134" i="10"/>
  <c r="HG134" i="10" s="1"/>
  <c r="EJ134" i="10"/>
  <c r="HH134" i="10" s="1"/>
  <c r="EK134" i="10"/>
  <c r="HI134" i="10" s="1"/>
  <c r="EL134" i="10"/>
  <c r="EM134" i="10"/>
  <c r="HK134" i="10" s="1"/>
  <c r="EN134" i="10"/>
  <c r="EO134" i="10"/>
  <c r="HM134" i="10" s="1"/>
  <c r="EP134" i="10"/>
  <c r="HN134" i="10" s="1"/>
  <c r="EQ134" i="10"/>
  <c r="HO134" i="10" s="1"/>
  <c r="ER134" i="10"/>
  <c r="HP134" i="10" s="1"/>
  <c r="ES134" i="10"/>
  <c r="HQ134" i="10" s="1"/>
  <c r="ET134" i="10"/>
  <c r="HR134" i="10" s="1"/>
  <c r="EU134" i="10"/>
  <c r="HS134" i="10" s="1"/>
  <c r="EV134" i="10"/>
  <c r="HT134" i="10" s="1"/>
  <c r="EW134" i="10"/>
  <c r="HU134" i="10" s="1"/>
  <c r="EX134" i="10"/>
  <c r="HV134" i="10" s="1"/>
  <c r="EY134" i="10"/>
  <c r="HW134" i="10" s="1"/>
  <c r="EZ134" i="10"/>
  <c r="HX134" i="10" s="1"/>
  <c r="FA134" i="10"/>
  <c r="HY134" i="10" s="1"/>
  <c r="FB134" i="10"/>
  <c r="HZ134" i="10" s="1"/>
  <c r="FC134" i="10"/>
  <c r="IA134" i="10" s="1"/>
  <c r="FD134" i="10"/>
  <c r="IB134" i="10" s="1"/>
  <c r="FE134" i="10"/>
  <c r="IC134" i="10" s="1"/>
  <c r="CH135" i="10"/>
  <c r="FF135" i="10" s="1"/>
  <c r="CI135" i="10"/>
  <c r="FG135" i="10" s="1"/>
  <c r="CJ135" i="10"/>
  <c r="CK135" i="10"/>
  <c r="FI135" i="10" s="1"/>
  <c r="CL135" i="10"/>
  <c r="FJ135" i="10" s="1"/>
  <c r="CM135" i="10"/>
  <c r="FK135" i="10" s="1"/>
  <c r="CN135" i="10"/>
  <c r="FL135" i="10" s="1"/>
  <c r="CO135" i="10"/>
  <c r="FM135" i="10" s="1"/>
  <c r="CP135" i="10"/>
  <c r="FN135" i="10" s="1"/>
  <c r="CQ135" i="10"/>
  <c r="CR135" i="10"/>
  <c r="FP135" i="10" s="1"/>
  <c r="CS135" i="10"/>
  <c r="FQ135" i="10" s="1"/>
  <c r="CT135" i="10"/>
  <c r="FR135" i="10" s="1"/>
  <c r="CU135" i="10"/>
  <c r="FS135" i="10" s="1"/>
  <c r="CV135" i="10"/>
  <c r="FT135" i="10" s="1"/>
  <c r="CW135" i="10"/>
  <c r="FU135" i="10" s="1"/>
  <c r="CX135" i="10"/>
  <c r="FV135" i="10" s="1"/>
  <c r="CY135" i="10"/>
  <c r="FW135" i="10" s="1"/>
  <c r="CZ135" i="10"/>
  <c r="FX135" i="10" s="1"/>
  <c r="DA135" i="10"/>
  <c r="FY135" i="10" s="1"/>
  <c r="DB135" i="10"/>
  <c r="FZ135" i="10" s="1"/>
  <c r="DC135" i="10"/>
  <c r="GA135" i="10" s="1"/>
  <c r="DD135" i="10"/>
  <c r="GB135" i="10" s="1"/>
  <c r="DE135" i="10"/>
  <c r="DF135" i="10"/>
  <c r="GD135" i="10" s="1"/>
  <c r="DG135" i="10"/>
  <c r="GE135" i="10" s="1"/>
  <c r="DH135" i="10"/>
  <c r="GF135" i="10" s="1"/>
  <c r="DI135" i="10"/>
  <c r="GG135" i="10" s="1"/>
  <c r="DJ135" i="10"/>
  <c r="GH135" i="10" s="1"/>
  <c r="DK135" i="10"/>
  <c r="GI135" i="10" s="1"/>
  <c r="DL135" i="10"/>
  <c r="GJ135" i="10" s="1"/>
  <c r="DM135" i="10"/>
  <c r="GK135" i="10" s="1"/>
  <c r="DN135" i="10"/>
  <c r="GL135" i="10" s="1"/>
  <c r="DO135" i="10"/>
  <c r="GM135" i="10" s="1"/>
  <c r="DP135" i="10"/>
  <c r="GN135" i="10" s="1"/>
  <c r="DQ135" i="10"/>
  <c r="GO135" i="10" s="1"/>
  <c r="DR135" i="10"/>
  <c r="GP135" i="10" s="1"/>
  <c r="DS135" i="10"/>
  <c r="GQ135" i="10" s="1"/>
  <c r="DT135" i="10"/>
  <c r="GR135" i="10" s="1"/>
  <c r="DU135" i="10"/>
  <c r="GS135" i="10" s="1"/>
  <c r="DV135" i="10"/>
  <c r="GT135" i="10" s="1"/>
  <c r="DW135" i="10"/>
  <c r="GU135" i="10" s="1"/>
  <c r="DX135" i="10"/>
  <c r="GV135" i="10" s="1"/>
  <c r="DY135" i="10"/>
  <c r="GW135" i="10" s="1"/>
  <c r="DZ135" i="10"/>
  <c r="GX135" i="10" s="1"/>
  <c r="EA135" i="10"/>
  <c r="GY135" i="10" s="1"/>
  <c r="EB135" i="10"/>
  <c r="EC135" i="10"/>
  <c r="HA135" i="10" s="1"/>
  <c r="ED135" i="10"/>
  <c r="HB135" i="10" s="1"/>
  <c r="EE135" i="10"/>
  <c r="HC135" i="10" s="1"/>
  <c r="EF135" i="10"/>
  <c r="EG135" i="10"/>
  <c r="EH135" i="10"/>
  <c r="HF135" i="10" s="1"/>
  <c r="EI135" i="10"/>
  <c r="HG135" i="10" s="1"/>
  <c r="EJ135" i="10"/>
  <c r="HH135" i="10" s="1"/>
  <c r="EK135" i="10"/>
  <c r="HI135" i="10" s="1"/>
  <c r="EL135" i="10"/>
  <c r="EM135" i="10"/>
  <c r="HK135" i="10" s="1"/>
  <c r="EN135" i="10"/>
  <c r="EO135" i="10"/>
  <c r="HM135" i="10" s="1"/>
  <c r="EP135" i="10"/>
  <c r="HN135" i="10" s="1"/>
  <c r="EQ135" i="10"/>
  <c r="HO135" i="10" s="1"/>
  <c r="ER135" i="10"/>
  <c r="HP135" i="10" s="1"/>
  <c r="ES135" i="10"/>
  <c r="HQ135" i="10" s="1"/>
  <c r="ET135" i="10"/>
  <c r="HR135" i="10" s="1"/>
  <c r="EU135" i="10"/>
  <c r="HS135" i="10" s="1"/>
  <c r="EV135" i="10"/>
  <c r="HT135" i="10" s="1"/>
  <c r="EW135" i="10"/>
  <c r="HU135" i="10" s="1"/>
  <c r="EX135" i="10"/>
  <c r="HV135" i="10" s="1"/>
  <c r="EY135" i="10"/>
  <c r="HW135" i="10" s="1"/>
  <c r="EZ135" i="10"/>
  <c r="HX135" i="10" s="1"/>
  <c r="FA135" i="10"/>
  <c r="HY135" i="10" s="1"/>
  <c r="FB135" i="10"/>
  <c r="HZ135" i="10" s="1"/>
  <c r="FC135" i="10"/>
  <c r="IA135" i="10" s="1"/>
  <c r="FD135" i="10"/>
  <c r="IB135" i="10" s="1"/>
  <c r="FE135" i="10"/>
  <c r="IC135" i="10" s="1"/>
  <c r="CH136" i="10"/>
  <c r="FF136" i="10" s="1"/>
  <c r="CI136" i="10"/>
  <c r="FG136" i="10" s="1"/>
  <c r="CJ136" i="10"/>
  <c r="CK136" i="10"/>
  <c r="FI136" i="10" s="1"/>
  <c r="CL136" i="10"/>
  <c r="FJ136" i="10" s="1"/>
  <c r="CM136" i="10"/>
  <c r="FK136" i="10" s="1"/>
  <c r="CN136" i="10"/>
  <c r="FL136" i="10" s="1"/>
  <c r="CO136" i="10"/>
  <c r="FM136" i="10" s="1"/>
  <c r="CP136" i="10"/>
  <c r="FN136" i="10" s="1"/>
  <c r="CQ136" i="10"/>
  <c r="CR136" i="10"/>
  <c r="FP136" i="10" s="1"/>
  <c r="CS136" i="10"/>
  <c r="FQ136" i="10" s="1"/>
  <c r="CT136" i="10"/>
  <c r="FR136" i="10" s="1"/>
  <c r="CU136" i="10"/>
  <c r="FS136" i="10" s="1"/>
  <c r="CV136" i="10"/>
  <c r="FT136" i="10" s="1"/>
  <c r="CW136" i="10"/>
  <c r="FU136" i="10" s="1"/>
  <c r="CX136" i="10"/>
  <c r="FV136" i="10" s="1"/>
  <c r="CY136" i="10"/>
  <c r="FW136" i="10" s="1"/>
  <c r="CZ136" i="10"/>
  <c r="FX136" i="10" s="1"/>
  <c r="DA136" i="10"/>
  <c r="FY136" i="10" s="1"/>
  <c r="DB136" i="10"/>
  <c r="FZ136" i="10" s="1"/>
  <c r="DC136" i="10"/>
  <c r="GA136" i="10" s="1"/>
  <c r="DD136" i="10"/>
  <c r="GB136" i="10" s="1"/>
  <c r="DE136" i="10"/>
  <c r="DF136" i="10"/>
  <c r="GD136" i="10" s="1"/>
  <c r="DG136" i="10"/>
  <c r="GE136" i="10" s="1"/>
  <c r="DH136" i="10"/>
  <c r="GF136" i="10" s="1"/>
  <c r="DI136" i="10"/>
  <c r="GG136" i="10" s="1"/>
  <c r="DJ136" i="10"/>
  <c r="GH136" i="10" s="1"/>
  <c r="DK136" i="10"/>
  <c r="GI136" i="10" s="1"/>
  <c r="DL136" i="10"/>
  <c r="GJ136" i="10" s="1"/>
  <c r="DM136" i="10"/>
  <c r="GK136" i="10" s="1"/>
  <c r="DN136" i="10"/>
  <c r="GL136" i="10" s="1"/>
  <c r="DO136" i="10"/>
  <c r="GM136" i="10" s="1"/>
  <c r="DP136" i="10"/>
  <c r="GN136" i="10" s="1"/>
  <c r="DQ136" i="10"/>
  <c r="GO136" i="10" s="1"/>
  <c r="DR136" i="10"/>
  <c r="GP136" i="10" s="1"/>
  <c r="DS136" i="10"/>
  <c r="GQ136" i="10" s="1"/>
  <c r="DT136" i="10"/>
  <c r="GR136" i="10" s="1"/>
  <c r="DU136" i="10"/>
  <c r="GS136" i="10" s="1"/>
  <c r="DV136" i="10"/>
  <c r="GT136" i="10" s="1"/>
  <c r="DW136" i="10"/>
  <c r="GU136" i="10" s="1"/>
  <c r="DX136" i="10"/>
  <c r="GV136" i="10" s="1"/>
  <c r="DY136" i="10"/>
  <c r="GW136" i="10" s="1"/>
  <c r="DZ136" i="10"/>
  <c r="GX136" i="10" s="1"/>
  <c r="EA136" i="10"/>
  <c r="GY136" i="10" s="1"/>
  <c r="EB136" i="10"/>
  <c r="EC136" i="10"/>
  <c r="HA136" i="10" s="1"/>
  <c r="ED136" i="10"/>
  <c r="HB136" i="10" s="1"/>
  <c r="EE136" i="10"/>
  <c r="HC136" i="10" s="1"/>
  <c r="EF136" i="10"/>
  <c r="EG136" i="10"/>
  <c r="EH136" i="10"/>
  <c r="HF136" i="10" s="1"/>
  <c r="EI136" i="10"/>
  <c r="HG136" i="10" s="1"/>
  <c r="EJ136" i="10"/>
  <c r="HH136" i="10" s="1"/>
  <c r="EK136" i="10"/>
  <c r="HI136" i="10" s="1"/>
  <c r="EL136" i="10"/>
  <c r="EM136" i="10"/>
  <c r="HK136" i="10" s="1"/>
  <c r="EN136" i="10"/>
  <c r="EO136" i="10"/>
  <c r="HM136" i="10" s="1"/>
  <c r="EP136" i="10"/>
  <c r="HN136" i="10" s="1"/>
  <c r="EQ136" i="10"/>
  <c r="HO136" i="10" s="1"/>
  <c r="ER136" i="10"/>
  <c r="HP136" i="10" s="1"/>
  <c r="ES136" i="10"/>
  <c r="HQ136" i="10" s="1"/>
  <c r="ET136" i="10"/>
  <c r="HR136" i="10" s="1"/>
  <c r="EU136" i="10"/>
  <c r="HS136" i="10" s="1"/>
  <c r="EV136" i="10"/>
  <c r="HT136" i="10" s="1"/>
  <c r="EW136" i="10"/>
  <c r="HU136" i="10" s="1"/>
  <c r="EX136" i="10"/>
  <c r="HV136" i="10" s="1"/>
  <c r="EY136" i="10"/>
  <c r="HW136" i="10" s="1"/>
  <c r="EZ136" i="10"/>
  <c r="HX136" i="10" s="1"/>
  <c r="FA136" i="10"/>
  <c r="HY136" i="10" s="1"/>
  <c r="FB136" i="10"/>
  <c r="HZ136" i="10" s="1"/>
  <c r="FC136" i="10"/>
  <c r="IA136" i="10" s="1"/>
  <c r="FD136" i="10"/>
  <c r="IB136" i="10" s="1"/>
  <c r="FE136" i="10"/>
  <c r="IC136" i="10" s="1"/>
  <c r="CH137" i="10"/>
  <c r="FF137" i="10" s="1"/>
  <c r="CI137" i="10"/>
  <c r="FG137" i="10" s="1"/>
  <c r="CJ137" i="10"/>
  <c r="CK137" i="10"/>
  <c r="FI137" i="10" s="1"/>
  <c r="CL137" i="10"/>
  <c r="FJ137" i="10" s="1"/>
  <c r="CM137" i="10"/>
  <c r="FK137" i="10" s="1"/>
  <c r="CN137" i="10"/>
  <c r="FL137" i="10" s="1"/>
  <c r="CO137" i="10"/>
  <c r="FM137" i="10" s="1"/>
  <c r="CP137" i="10"/>
  <c r="FN137" i="10" s="1"/>
  <c r="CQ137" i="10"/>
  <c r="CR137" i="10"/>
  <c r="FP137" i="10" s="1"/>
  <c r="CS137" i="10"/>
  <c r="FQ137" i="10" s="1"/>
  <c r="CT137" i="10"/>
  <c r="FR137" i="10" s="1"/>
  <c r="CU137" i="10"/>
  <c r="FS137" i="10" s="1"/>
  <c r="CV137" i="10"/>
  <c r="FT137" i="10" s="1"/>
  <c r="CW137" i="10"/>
  <c r="FU137" i="10" s="1"/>
  <c r="CX137" i="10"/>
  <c r="FV137" i="10" s="1"/>
  <c r="CY137" i="10"/>
  <c r="FW137" i="10" s="1"/>
  <c r="CZ137" i="10"/>
  <c r="FX137" i="10" s="1"/>
  <c r="DA137" i="10"/>
  <c r="FY137" i="10" s="1"/>
  <c r="DB137" i="10"/>
  <c r="FZ137" i="10" s="1"/>
  <c r="DC137" i="10"/>
  <c r="GA137" i="10" s="1"/>
  <c r="DD137" i="10"/>
  <c r="GB137" i="10" s="1"/>
  <c r="DE137" i="10"/>
  <c r="DF137" i="10"/>
  <c r="GD137" i="10" s="1"/>
  <c r="DG137" i="10"/>
  <c r="GE137" i="10" s="1"/>
  <c r="DH137" i="10"/>
  <c r="GF137" i="10" s="1"/>
  <c r="DI137" i="10"/>
  <c r="GG137" i="10" s="1"/>
  <c r="DJ137" i="10"/>
  <c r="GH137" i="10" s="1"/>
  <c r="DK137" i="10"/>
  <c r="GI137" i="10" s="1"/>
  <c r="DL137" i="10"/>
  <c r="GJ137" i="10" s="1"/>
  <c r="DM137" i="10"/>
  <c r="GK137" i="10" s="1"/>
  <c r="DN137" i="10"/>
  <c r="GL137" i="10" s="1"/>
  <c r="DO137" i="10"/>
  <c r="GM137" i="10" s="1"/>
  <c r="DP137" i="10"/>
  <c r="GN137" i="10" s="1"/>
  <c r="DQ137" i="10"/>
  <c r="GO137" i="10" s="1"/>
  <c r="DR137" i="10"/>
  <c r="GP137" i="10" s="1"/>
  <c r="DS137" i="10"/>
  <c r="GQ137" i="10" s="1"/>
  <c r="DT137" i="10"/>
  <c r="GR137" i="10" s="1"/>
  <c r="DU137" i="10"/>
  <c r="GS137" i="10" s="1"/>
  <c r="DV137" i="10"/>
  <c r="GT137" i="10" s="1"/>
  <c r="DW137" i="10"/>
  <c r="GU137" i="10" s="1"/>
  <c r="DX137" i="10"/>
  <c r="GV137" i="10" s="1"/>
  <c r="DY137" i="10"/>
  <c r="GW137" i="10" s="1"/>
  <c r="DZ137" i="10"/>
  <c r="GX137" i="10" s="1"/>
  <c r="EA137" i="10"/>
  <c r="GY137" i="10" s="1"/>
  <c r="EB137" i="10"/>
  <c r="EC137" i="10"/>
  <c r="HA137" i="10" s="1"/>
  <c r="ED137" i="10"/>
  <c r="HB137" i="10" s="1"/>
  <c r="EE137" i="10"/>
  <c r="HC137" i="10" s="1"/>
  <c r="EF137" i="10"/>
  <c r="EG137" i="10"/>
  <c r="EH137" i="10"/>
  <c r="HF137" i="10" s="1"/>
  <c r="EI137" i="10"/>
  <c r="HG137" i="10" s="1"/>
  <c r="EJ137" i="10"/>
  <c r="HH137" i="10" s="1"/>
  <c r="EK137" i="10"/>
  <c r="HI137" i="10" s="1"/>
  <c r="EL137" i="10"/>
  <c r="EM137" i="10"/>
  <c r="HK137" i="10" s="1"/>
  <c r="EN137" i="10"/>
  <c r="EO137" i="10"/>
  <c r="HM137" i="10" s="1"/>
  <c r="EP137" i="10"/>
  <c r="HN137" i="10" s="1"/>
  <c r="EQ137" i="10"/>
  <c r="HO137" i="10" s="1"/>
  <c r="ER137" i="10"/>
  <c r="HP137" i="10" s="1"/>
  <c r="ES137" i="10"/>
  <c r="HQ137" i="10" s="1"/>
  <c r="ET137" i="10"/>
  <c r="HR137" i="10" s="1"/>
  <c r="EU137" i="10"/>
  <c r="HS137" i="10" s="1"/>
  <c r="EV137" i="10"/>
  <c r="HT137" i="10" s="1"/>
  <c r="EW137" i="10"/>
  <c r="HU137" i="10" s="1"/>
  <c r="EX137" i="10"/>
  <c r="HV137" i="10" s="1"/>
  <c r="EY137" i="10"/>
  <c r="HW137" i="10" s="1"/>
  <c r="EZ137" i="10"/>
  <c r="HX137" i="10" s="1"/>
  <c r="FA137" i="10"/>
  <c r="HY137" i="10" s="1"/>
  <c r="FB137" i="10"/>
  <c r="HZ137" i="10" s="1"/>
  <c r="FC137" i="10"/>
  <c r="IA137" i="10" s="1"/>
  <c r="FD137" i="10"/>
  <c r="IB137" i="10" s="1"/>
  <c r="FE137" i="10"/>
  <c r="IC137" i="10" s="1"/>
  <c r="CH138" i="10"/>
  <c r="FF138" i="10" s="1"/>
  <c r="CI138" i="10"/>
  <c r="FG138" i="10" s="1"/>
  <c r="CJ138" i="10"/>
  <c r="CK138" i="10"/>
  <c r="FI138" i="10" s="1"/>
  <c r="CL138" i="10"/>
  <c r="FJ138" i="10" s="1"/>
  <c r="CM138" i="10"/>
  <c r="FK138" i="10" s="1"/>
  <c r="CN138" i="10"/>
  <c r="FL138" i="10" s="1"/>
  <c r="CO138" i="10"/>
  <c r="FM138" i="10" s="1"/>
  <c r="CP138" i="10"/>
  <c r="FN138" i="10" s="1"/>
  <c r="CQ138" i="10"/>
  <c r="CR138" i="10"/>
  <c r="FP138" i="10" s="1"/>
  <c r="CS138" i="10"/>
  <c r="FQ138" i="10" s="1"/>
  <c r="CT138" i="10"/>
  <c r="FR138" i="10" s="1"/>
  <c r="CU138" i="10"/>
  <c r="FS138" i="10" s="1"/>
  <c r="CV138" i="10"/>
  <c r="FT138" i="10" s="1"/>
  <c r="CW138" i="10"/>
  <c r="FU138" i="10" s="1"/>
  <c r="CX138" i="10"/>
  <c r="FV138" i="10" s="1"/>
  <c r="CY138" i="10"/>
  <c r="FW138" i="10" s="1"/>
  <c r="CZ138" i="10"/>
  <c r="FX138" i="10" s="1"/>
  <c r="DA138" i="10"/>
  <c r="FY138" i="10" s="1"/>
  <c r="DB138" i="10"/>
  <c r="FZ138" i="10" s="1"/>
  <c r="DC138" i="10"/>
  <c r="GA138" i="10" s="1"/>
  <c r="DD138" i="10"/>
  <c r="GB138" i="10" s="1"/>
  <c r="DE138" i="10"/>
  <c r="DF138" i="10"/>
  <c r="GD138" i="10" s="1"/>
  <c r="DG138" i="10"/>
  <c r="GE138" i="10" s="1"/>
  <c r="DH138" i="10"/>
  <c r="GF138" i="10" s="1"/>
  <c r="DI138" i="10"/>
  <c r="GG138" i="10" s="1"/>
  <c r="DJ138" i="10"/>
  <c r="GH138" i="10" s="1"/>
  <c r="DK138" i="10"/>
  <c r="GI138" i="10" s="1"/>
  <c r="DL138" i="10"/>
  <c r="GJ138" i="10" s="1"/>
  <c r="DM138" i="10"/>
  <c r="GK138" i="10" s="1"/>
  <c r="DN138" i="10"/>
  <c r="GL138" i="10" s="1"/>
  <c r="DO138" i="10"/>
  <c r="GM138" i="10" s="1"/>
  <c r="DP138" i="10"/>
  <c r="GN138" i="10" s="1"/>
  <c r="DQ138" i="10"/>
  <c r="GO138" i="10" s="1"/>
  <c r="DR138" i="10"/>
  <c r="GP138" i="10" s="1"/>
  <c r="DS138" i="10"/>
  <c r="GQ138" i="10" s="1"/>
  <c r="DT138" i="10"/>
  <c r="GR138" i="10" s="1"/>
  <c r="DU138" i="10"/>
  <c r="GS138" i="10" s="1"/>
  <c r="DV138" i="10"/>
  <c r="GT138" i="10" s="1"/>
  <c r="DW138" i="10"/>
  <c r="GU138" i="10" s="1"/>
  <c r="DX138" i="10"/>
  <c r="GV138" i="10" s="1"/>
  <c r="DY138" i="10"/>
  <c r="GW138" i="10" s="1"/>
  <c r="DZ138" i="10"/>
  <c r="GX138" i="10" s="1"/>
  <c r="EA138" i="10"/>
  <c r="GY138" i="10" s="1"/>
  <c r="EB138" i="10"/>
  <c r="EC138" i="10"/>
  <c r="HA138" i="10" s="1"/>
  <c r="ED138" i="10"/>
  <c r="HB138" i="10" s="1"/>
  <c r="EE138" i="10"/>
  <c r="HC138" i="10" s="1"/>
  <c r="EF138" i="10"/>
  <c r="EG138" i="10"/>
  <c r="EH138" i="10"/>
  <c r="HF138" i="10" s="1"/>
  <c r="EI138" i="10"/>
  <c r="HG138" i="10" s="1"/>
  <c r="EJ138" i="10"/>
  <c r="HH138" i="10" s="1"/>
  <c r="EK138" i="10"/>
  <c r="HI138" i="10" s="1"/>
  <c r="EL138" i="10"/>
  <c r="EM138" i="10"/>
  <c r="HK138" i="10" s="1"/>
  <c r="EN138" i="10"/>
  <c r="EO138" i="10"/>
  <c r="HM138" i="10" s="1"/>
  <c r="EP138" i="10"/>
  <c r="HN138" i="10" s="1"/>
  <c r="EQ138" i="10"/>
  <c r="HO138" i="10" s="1"/>
  <c r="ER138" i="10"/>
  <c r="HP138" i="10" s="1"/>
  <c r="ES138" i="10"/>
  <c r="HQ138" i="10" s="1"/>
  <c r="ET138" i="10"/>
  <c r="HR138" i="10" s="1"/>
  <c r="EU138" i="10"/>
  <c r="HS138" i="10" s="1"/>
  <c r="EV138" i="10"/>
  <c r="HT138" i="10" s="1"/>
  <c r="EW138" i="10"/>
  <c r="HU138" i="10" s="1"/>
  <c r="EX138" i="10"/>
  <c r="HV138" i="10" s="1"/>
  <c r="EY138" i="10"/>
  <c r="HW138" i="10" s="1"/>
  <c r="EZ138" i="10"/>
  <c r="HX138" i="10" s="1"/>
  <c r="FA138" i="10"/>
  <c r="HY138" i="10" s="1"/>
  <c r="FB138" i="10"/>
  <c r="HZ138" i="10" s="1"/>
  <c r="FC138" i="10"/>
  <c r="IA138" i="10" s="1"/>
  <c r="FD138" i="10"/>
  <c r="IB138" i="10" s="1"/>
  <c r="FE138" i="10"/>
  <c r="IC138" i="10" s="1"/>
  <c r="CH139" i="10"/>
  <c r="FF139" i="10" s="1"/>
  <c r="CI139" i="10"/>
  <c r="FG139" i="10" s="1"/>
  <c r="CJ139" i="10"/>
  <c r="CK139" i="10"/>
  <c r="FI139" i="10" s="1"/>
  <c r="CL139" i="10"/>
  <c r="FJ139" i="10" s="1"/>
  <c r="CM139" i="10"/>
  <c r="FK139" i="10" s="1"/>
  <c r="CN139" i="10"/>
  <c r="FL139" i="10" s="1"/>
  <c r="CO139" i="10"/>
  <c r="FM139" i="10" s="1"/>
  <c r="CP139" i="10"/>
  <c r="FN139" i="10" s="1"/>
  <c r="CQ139" i="10"/>
  <c r="CR139" i="10"/>
  <c r="FP139" i="10" s="1"/>
  <c r="CS139" i="10"/>
  <c r="FQ139" i="10" s="1"/>
  <c r="CT139" i="10"/>
  <c r="FR139" i="10" s="1"/>
  <c r="CU139" i="10"/>
  <c r="FS139" i="10" s="1"/>
  <c r="CV139" i="10"/>
  <c r="FT139" i="10" s="1"/>
  <c r="CW139" i="10"/>
  <c r="FU139" i="10" s="1"/>
  <c r="CX139" i="10"/>
  <c r="FV139" i="10" s="1"/>
  <c r="CY139" i="10"/>
  <c r="FW139" i="10" s="1"/>
  <c r="CZ139" i="10"/>
  <c r="FX139" i="10" s="1"/>
  <c r="DA139" i="10"/>
  <c r="FY139" i="10" s="1"/>
  <c r="DB139" i="10"/>
  <c r="FZ139" i="10" s="1"/>
  <c r="DC139" i="10"/>
  <c r="GA139" i="10" s="1"/>
  <c r="DD139" i="10"/>
  <c r="GB139" i="10" s="1"/>
  <c r="DE139" i="10"/>
  <c r="DF139" i="10"/>
  <c r="GD139" i="10" s="1"/>
  <c r="DG139" i="10"/>
  <c r="GE139" i="10" s="1"/>
  <c r="DH139" i="10"/>
  <c r="GF139" i="10" s="1"/>
  <c r="DI139" i="10"/>
  <c r="GG139" i="10" s="1"/>
  <c r="DJ139" i="10"/>
  <c r="GH139" i="10" s="1"/>
  <c r="DK139" i="10"/>
  <c r="GI139" i="10" s="1"/>
  <c r="DL139" i="10"/>
  <c r="GJ139" i="10" s="1"/>
  <c r="DM139" i="10"/>
  <c r="GK139" i="10" s="1"/>
  <c r="DN139" i="10"/>
  <c r="GL139" i="10" s="1"/>
  <c r="DO139" i="10"/>
  <c r="GM139" i="10" s="1"/>
  <c r="DP139" i="10"/>
  <c r="GN139" i="10" s="1"/>
  <c r="DQ139" i="10"/>
  <c r="GO139" i="10" s="1"/>
  <c r="DR139" i="10"/>
  <c r="GP139" i="10" s="1"/>
  <c r="DS139" i="10"/>
  <c r="GQ139" i="10" s="1"/>
  <c r="DT139" i="10"/>
  <c r="GR139" i="10" s="1"/>
  <c r="DU139" i="10"/>
  <c r="GS139" i="10" s="1"/>
  <c r="DV139" i="10"/>
  <c r="GT139" i="10" s="1"/>
  <c r="DW139" i="10"/>
  <c r="GU139" i="10" s="1"/>
  <c r="DX139" i="10"/>
  <c r="GV139" i="10" s="1"/>
  <c r="DY139" i="10"/>
  <c r="GW139" i="10" s="1"/>
  <c r="DZ139" i="10"/>
  <c r="GX139" i="10" s="1"/>
  <c r="EA139" i="10"/>
  <c r="GY139" i="10" s="1"/>
  <c r="EB139" i="10"/>
  <c r="EC139" i="10"/>
  <c r="HA139" i="10" s="1"/>
  <c r="ED139" i="10"/>
  <c r="HB139" i="10" s="1"/>
  <c r="EE139" i="10"/>
  <c r="HC139" i="10" s="1"/>
  <c r="EF139" i="10"/>
  <c r="EG139" i="10"/>
  <c r="EH139" i="10"/>
  <c r="HF139" i="10" s="1"/>
  <c r="EI139" i="10"/>
  <c r="HG139" i="10" s="1"/>
  <c r="EJ139" i="10"/>
  <c r="HH139" i="10" s="1"/>
  <c r="EK139" i="10"/>
  <c r="HI139" i="10" s="1"/>
  <c r="EL139" i="10"/>
  <c r="EM139" i="10"/>
  <c r="HK139" i="10" s="1"/>
  <c r="EN139" i="10"/>
  <c r="EO139" i="10"/>
  <c r="HM139" i="10" s="1"/>
  <c r="EP139" i="10"/>
  <c r="HN139" i="10" s="1"/>
  <c r="EQ139" i="10"/>
  <c r="HO139" i="10" s="1"/>
  <c r="ER139" i="10"/>
  <c r="HP139" i="10" s="1"/>
  <c r="ES139" i="10"/>
  <c r="HQ139" i="10" s="1"/>
  <c r="ET139" i="10"/>
  <c r="HR139" i="10" s="1"/>
  <c r="EU139" i="10"/>
  <c r="HS139" i="10" s="1"/>
  <c r="EV139" i="10"/>
  <c r="HT139" i="10" s="1"/>
  <c r="EW139" i="10"/>
  <c r="HU139" i="10" s="1"/>
  <c r="EX139" i="10"/>
  <c r="HV139" i="10" s="1"/>
  <c r="EY139" i="10"/>
  <c r="HW139" i="10" s="1"/>
  <c r="EZ139" i="10"/>
  <c r="HX139" i="10" s="1"/>
  <c r="FA139" i="10"/>
  <c r="HY139" i="10" s="1"/>
  <c r="FB139" i="10"/>
  <c r="HZ139" i="10" s="1"/>
  <c r="FC139" i="10"/>
  <c r="IA139" i="10" s="1"/>
  <c r="FD139" i="10"/>
  <c r="IB139" i="10" s="1"/>
  <c r="FE139" i="10"/>
  <c r="IC139" i="10" s="1"/>
  <c r="CH140" i="10"/>
  <c r="FF140" i="10" s="1"/>
  <c r="CI140" i="10"/>
  <c r="FG140" i="10" s="1"/>
  <c r="CJ140" i="10"/>
  <c r="CK140" i="10"/>
  <c r="FI140" i="10" s="1"/>
  <c r="CL140" i="10"/>
  <c r="FJ140" i="10" s="1"/>
  <c r="CM140" i="10"/>
  <c r="FK140" i="10" s="1"/>
  <c r="CN140" i="10"/>
  <c r="FL140" i="10" s="1"/>
  <c r="CO140" i="10"/>
  <c r="FM140" i="10" s="1"/>
  <c r="CP140" i="10"/>
  <c r="FN140" i="10" s="1"/>
  <c r="CQ140" i="10"/>
  <c r="CR140" i="10"/>
  <c r="FP140" i="10" s="1"/>
  <c r="CS140" i="10"/>
  <c r="FQ140" i="10" s="1"/>
  <c r="CT140" i="10"/>
  <c r="FR140" i="10" s="1"/>
  <c r="CU140" i="10"/>
  <c r="FS140" i="10" s="1"/>
  <c r="CV140" i="10"/>
  <c r="FT140" i="10" s="1"/>
  <c r="CW140" i="10"/>
  <c r="FU140" i="10" s="1"/>
  <c r="CX140" i="10"/>
  <c r="FV140" i="10" s="1"/>
  <c r="CY140" i="10"/>
  <c r="FW140" i="10" s="1"/>
  <c r="CZ140" i="10"/>
  <c r="FX140" i="10" s="1"/>
  <c r="DA140" i="10"/>
  <c r="FY140" i="10" s="1"/>
  <c r="DB140" i="10"/>
  <c r="FZ140" i="10" s="1"/>
  <c r="DC140" i="10"/>
  <c r="GA140" i="10" s="1"/>
  <c r="DD140" i="10"/>
  <c r="GB140" i="10" s="1"/>
  <c r="DE140" i="10"/>
  <c r="DF140" i="10"/>
  <c r="GD140" i="10" s="1"/>
  <c r="DG140" i="10"/>
  <c r="GE140" i="10" s="1"/>
  <c r="DH140" i="10"/>
  <c r="GF140" i="10" s="1"/>
  <c r="DI140" i="10"/>
  <c r="GG140" i="10" s="1"/>
  <c r="DJ140" i="10"/>
  <c r="GH140" i="10" s="1"/>
  <c r="DK140" i="10"/>
  <c r="GI140" i="10" s="1"/>
  <c r="DL140" i="10"/>
  <c r="GJ140" i="10" s="1"/>
  <c r="DM140" i="10"/>
  <c r="GK140" i="10" s="1"/>
  <c r="DN140" i="10"/>
  <c r="GL140" i="10" s="1"/>
  <c r="DO140" i="10"/>
  <c r="GM140" i="10" s="1"/>
  <c r="DP140" i="10"/>
  <c r="GN140" i="10" s="1"/>
  <c r="DQ140" i="10"/>
  <c r="GO140" i="10" s="1"/>
  <c r="DR140" i="10"/>
  <c r="GP140" i="10" s="1"/>
  <c r="DS140" i="10"/>
  <c r="GQ140" i="10" s="1"/>
  <c r="DT140" i="10"/>
  <c r="GR140" i="10" s="1"/>
  <c r="DU140" i="10"/>
  <c r="GS140" i="10" s="1"/>
  <c r="DV140" i="10"/>
  <c r="GT140" i="10" s="1"/>
  <c r="DW140" i="10"/>
  <c r="GU140" i="10" s="1"/>
  <c r="DX140" i="10"/>
  <c r="GV140" i="10" s="1"/>
  <c r="DY140" i="10"/>
  <c r="GW140" i="10" s="1"/>
  <c r="DZ140" i="10"/>
  <c r="GX140" i="10" s="1"/>
  <c r="EA140" i="10"/>
  <c r="GY140" i="10" s="1"/>
  <c r="EB140" i="10"/>
  <c r="EC140" i="10"/>
  <c r="HA140" i="10" s="1"/>
  <c r="ED140" i="10"/>
  <c r="HB140" i="10" s="1"/>
  <c r="EE140" i="10"/>
  <c r="HC140" i="10" s="1"/>
  <c r="EF140" i="10"/>
  <c r="EG140" i="10"/>
  <c r="EH140" i="10"/>
  <c r="HF140" i="10" s="1"/>
  <c r="EI140" i="10"/>
  <c r="HG140" i="10" s="1"/>
  <c r="EJ140" i="10"/>
  <c r="HH140" i="10" s="1"/>
  <c r="EK140" i="10"/>
  <c r="HI140" i="10" s="1"/>
  <c r="EL140" i="10"/>
  <c r="EM140" i="10"/>
  <c r="HK140" i="10" s="1"/>
  <c r="EN140" i="10"/>
  <c r="EO140" i="10"/>
  <c r="HM140" i="10" s="1"/>
  <c r="EP140" i="10"/>
  <c r="HN140" i="10" s="1"/>
  <c r="EQ140" i="10"/>
  <c r="HO140" i="10" s="1"/>
  <c r="ER140" i="10"/>
  <c r="HP140" i="10" s="1"/>
  <c r="ES140" i="10"/>
  <c r="HQ140" i="10" s="1"/>
  <c r="ET140" i="10"/>
  <c r="HR140" i="10" s="1"/>
  <c r="EU140" i="10"/>
  <c r="HS140" i="10" s="1"/>
  <c r="EV140" i="10"/>
  <c r="HT140" i="10" s="1"/>
  <c r="EW140" i="10"/>
  <c r="HU140" i="10" s="1"/>
  <c r="EX140" i="10"/>
  <c r="HV140" i="10" s="1"/>
  <c r="EY140" i="10"/>
  <c r="HW140" i="10" s="1"/>
  <c r="EZ140" i="10"/>
  <c r="HX140" i="10" s="1"/>
  <c r="FA140" i="10"/>
  <c r="HY140" i="10" s="1"/>
  <c r="FB140" i="10"/>
  <c r="HZ140" i="10" s="1"/>
  <c r="FC140" i="10"/>
  <c r="IA140" i="10" s="1"/>
  <c r="FD140" i="10"/>
  <c r="IB140" i="10" s="1"/>
  <c r="FE140" i="10"/>
  <c r="IC140" i="10" s="1"/>
  <c r="CH141" i="10"/>
  <c r="FF141" i="10" s="1"/>
  <c r="CI141" i="10"/>
  <c r="FG141" i="10" s="1"/>
  <c r="CJ141" i="10"/>
  <c r="CK141" i="10"/>
  <c r="FI141" i="10" s="1"/>
  <c r="CL141" i="10"/>
  <c r="FJ141" i="10" s="1"/>
  <c r="CM141" i="10"/>
  <c r="FK141" i="10" s="1"/>
  <c r="CN141" i="10"/>
  <c r="FL141" i="10" s="1"/>
  <c r="CO141" i="10"/>
  <c r="FM141" i="10" s="1"/>
  <c r="CP141" i="10"/>
  <c r="FN141" i="10" s="1"/>
  <c r="CQ141" i="10"/>
  <c r="CR141" i="10"/>
  <c r="FP141" i="10" s="1"/>
  <c r="CS141" i="10"/>
  <c r="FQ141" i="10" s="1"/>
  <c r="CT141" i="10"/>
  <c r="FR141" i="10" s="1"/>
  <c r="CU141" i="10"/>
  <c r="FS141" i="10" s="1"/>
  <c r="CV141" i="10"/>
  <c r="FT141" i="10" s="1"/>
  <c r="CW141" i="10"/>
  <c r="FU141" i="10" s="1"/>
  <c r="CX141" i="10"/>
  <c r="FV141" i="10" s="1"/>
  <c r="CY141" i="10"/>
  <c r="FW141" i="10" s="1"/>
  <c r="CZ141" i="10"/>
  <c r="FX141" i="10" s="1"/>
  <c r="DA141" i="10"/>
  <c r="FY141" i="10" s="1"/>
  <c r="DB141" i="10"/>
  <c r="FZ141" i="10" s="1"/>
  <c r="DC141" i="10"/>
  <c r="GA141" i="10" s="1"/>
  <c r="DD141" i="10"/>
  <c r="GB141" i="10" s="1"/>
  <c r="DE141" i="10"/>
  <c r="DF141" i="10"/>
  <c r="GD141" i="10" s="1"/>
  <c r="DG141" i="10"/>
  <c r="GE141" i="10" s="1"/>
  <c r="DH141" i="10"/>
  <c r="GF141" i="10" s="1"/>
  <c r="DI141" i="10"/>
  <c r="GG141" i="10" s="1"/>
  <c r="DJ141" i="10"/>
  <c r="GH141" i="10" s="1"/>
  <c r="DK141" i="10"/>
  <c r="GI141" i="10" s="1"/>
  <c r="DL141" i="10"/>
  <c r="GJ141" i="10" s="1"/>
  <c r="DM141" i="10"/>
  <c r="GK141" i="10" s="1"/>
  <c r="DN141" i="10"/>
  <c r="GL141" i="10" s="1"/>
  <c r="DO141" i="10"/>
  <c r="GM141" i="10" s="1"/>
  <c r="DP141" i="10"/>
  <c r="GN141" i="10" s="1"/>
  <c r="DQ141" i="10"/>
  <c r="GO141" i="10" s="1"/>
  <c r="DR141" i="10"/>
  <c r="GP141" i="10" s="1"/>
  <c r="DS141" i="10"/>
  <c r="GQ141" i="10" s="1"/>
  <c r="DT141" i="10"/>
  <c r="GR141" i="10" s="1"/>
  <c r="DU141" i="10"/>
  <c r="GS141" i="10" s="1"/>
  <c r="DV141" i="10"/>
  <c r="GT141" i="10" s="1"/>
  <c r="DW141" i="10"/>
  <c r="GU141" i="10" s="1"/>
  <c r="DX141" i="10"/>
  <c r="GV141" i="10" s="1"/>
  <c r="DY141" i="10"/>
  <c r="GW141" i="10" s="1"/>
  <c r="DZ141" i="10"/>
  <c r="GX141" i="10" s="1"/>
  <c r="EA141" i="10"/>
  <c r="GY141" i="10" s="1"/>
  <c r="EB141" i="10"/>
  <c r="EC141" i="10"/>
  <c r="HA141" i="10" s="1"/>
  <c r="ED141" i="10"/>
  <c r="HB141" i="10" s="1"/>
  <c r="EE141" i="10"/>
  <c r="HC141" i="10" s="1"/>
  <c r="EF141" i="10"/>
  <c r="EG141" i="10"/>
  <c r="EH141" i="10"/>
  <c r="HF141" i="10" s="1"/>
  <c r="EI141" i="10"/>
  <c r="HG141" i="10" s="1"/>
  <c r="EJ141" i="10"/>
  <c r="HH141" i="10" s="1"/>
  <c r="EK141" i="10"/>
  <c r="HI141" i="10" s="1"/>
  <c r="EL141" i="10"/>
  <c r="EM141" i="10"/>
  <c r="HK141" i="10" s="1"/>
  <c r="EN141" i="10"/>
  <c r="EO141" i="10"/>
  <c r="HM141" i="10" s="1"/>
  <c r="EP141" i="10"/>
  <c r="HN141" i="10" s="1"/>
  <c r="EQ141" i="10"/>
  <c r="HO141" i="10" s="1"/>
  <c r="ER141" i="10"/>
  <c r="HP141" i="10" s="1"/>
  <c r="ES141" i="10"/>
  <c r="HQ141" i="10" s="1"/>
  <c r="ET141" i="10"/>
  <c r="HR141" i="10" s="1"/>
  <c r="EU141" i="10"/>
  <c r="HS141" i="10" s="1"/>
  <c r="EV141" i="10"/>
  <c r="HT141" i="10" s="1"/>
  <c r="EW141" i="10"/>
  <c r="HU141" i="10" s="1"/>
  <c r="EX141" i="10"/>
  <c r="HV141" i="10" s="1"/>
  <c r="EY141" i="10"/>
  <c r="HW141" i="10" s="1"/>
  <c r="EZ141" i="10"/>
  <c r="HX141" i="10" s="1"/>
  <c r="FA141" i="10"/>
  <c r="HY141" i="10" s="1"/>
  <c r="FB141" i="10"/>
  <c r="HZ141" i="10" s="1"/>
  <c r="FC141" i="10"/>
  <c r="IA141" i="10" s="1"/>
  <c r="FD141" i="10"/>
  <c r="IB141" i="10" s="1"/>
  <c r="FE141" i="10"/>
  <c r="IC141" i="10" s="1"/>
  <c r="CH142" i="10"/>
  <c r="FF142" i="10" s="1"/>
  <c r="CI142" i="10"/>
  <c r="FG142" i="10" s="1"/>
  <c r="CJ142" i="10"/>
  <c r="CK142" i="10"/>
  <c r="FI142" i="10" s="1"/>
  <c r="CL142" i="10"/>
  <c r="FJ142" i="10" s="1"/>
  <c r="CM142" i="10"/>
  <c r="FK142" i="10" s="1"/>
  <c r="CN142" i="10"/>
  <c r="FL142" i="10" s="1"/>
  <c r="CO142" i="10"/>
  <c r="FM142" i="10" s="1"/>
  <c r="CP142" i="10"/>
  <c r="FN142" i="10" s="1"/>
  <c r="CQ142" i="10"/>
  <c r="CR142" i="10"/>
  <c r="FP142" i="10" s="1"/>
  <c r="CS142" i="10"/>
  <c r="FQ142" i="10" s="1"/>
  <c r="CT142" i="10"/>
  <c r="FR142" i="10" s="1"/>
  <c r="CU142" i="10"/>
  <c r="FS142" i="10" s="1"/>
  <c r="CV142" i="10"/>
  <c r="FT142" i="10" s="1"/>
  <c r="CW142" i="10"/>
  <c r="FU142" i="10" s="1"/>
  <c r="CX142" i="10"/>
  <c r="FV142" i="10" s="1"/>
  <c r="CY142" i="10"/>
  <c r="FW142" i="10" s="1"/>
  <c r="CZ142" i="10"/>
  <c r="FX142" i="10" s="1"/>
  <c r="DA142" i="10"/>
  <c r="FY142" i="10" s="1"/>
  <c r="DB142" i="10"/>
  <c r="FZ142" i="10" s="1"/>
  <c r="DC142" i="10"/>
  <c r="GA142" i="10" s="1"/>
  <c r="DD142" i="10"/>
  <c r="GB142" i="10" s="1"/>
  <c r="DE142" i="10"/>
  <c r="DF142" i="10"/>
  <c r="GD142" i="10" s="1"/>
  <c r="DG142" i="10"/>
  <c r="GE142" i="10" s="1"/>
  <c r="DH142" i="10"/>
  <c r="GF142" i="10" s="1"/>
  <c r="DI142" i="10"/>
  <c r="GG142" i="10" s="1"/>
  <c r="DJ142" i="10"/>
  <c r="GH142" i="10" s="1"/>
  <c r="DK142" i="10"/>
  <c r="GI142" i="10" s="1"/>
  <c r="DL142" i="10"/>
  <c r="GJ142" i="10" s="1"/>
  <c r="DM142" i="10"/>
  <c r="GK142" i="10" s="1"/>
  <c r="DN142" i="10"/>
  <c r="GL142" i="10" s="1"/>
  <c r="DO142" i="10"/>
  <c r="GM142" i="10" s="1"/>
  <c r="DP142" i="10"/>
  <c r="GN142" i="10" s="1"/>
  <c r="DQ142" i="10"/>
  <c r="GO142" i="10" s="1"/>
  <c r="DR142" i="10"/>
  <c r="GP142" i="10" s="1"/>
  <c r="DS142" i="10"/>
  <c r="GQ142" i="10" s="1"/>
  <c r="DT142" i="10"/>
  <c r="GR142" i="10" s="1"/>
  <c r="DU142" i="10"/>
  <c r="GS142" i="10" s="1"/>
  <c r="DV142" i="10"/>
  <c r="GT142" i="10" s="1"/>
  <c r="DW142" i="10"/>
  <c r="GU142" i="10" s="1"/>
  <c r="DX142" i="10"/>
  <c r="GV142" i="10" s="1"/>
  <c r="DY142" i="10"/>
  <c r="GW142" i="10" s="1"/>
  <c r="DZ142" i="10"/>
  <c r="GX142" i="10" s="1"/>
  <c r="EA142" i="10"/>
  <c r="GY142" i="10" s="1"/>
  <c r="EB142" i="10"/>
  <c r="EC142" i="10"/>
  <c r="HA142" i="10" s="1"/>
  <c r="ED142" i="10"/>
  <c r="HB142" i="10" s="1"/>
  <c r="EE142" i="10"/>
  <c r="HC142" i="10" s="1"/>
  <c r="EF142" i="10"/>
  <c r="EG142" i="10"/>
  <c r="EH142" i="10"/>
  <c r="HF142" i="10" s="1"/>
  <c r="EI142" i="10"/>
  <c r="HG142" i="10" s="1"/>
  <c r="EJ142" i="10"/>
  <c r="HH142" i="10" s="1"/>
  <c r="EK142" i="10"/>
  <c r="HI142" i="10" s="1"/>
  <c r="EL142" i="10"/>
  <c r="EM142" i="10"/>
  <c r="HK142" i="10" s="1"/>
  <c r="EN142" i="10"/>
  <c r="EO142" i="10"/>
  <c r="HM142" i="10" s="1"/>
  <c r="EP142" i="10"/>
  <c r="HN142" i="10" s="1"/>
  <c r="EQ142" i="10"/>
  <c r="HO142" i="10" s="1"/>
  <c r="ER142" i="10"/>
  <c r="HP142" i="10" s="1"/>
  <c r="ES142" i="10"/>
  <c r="HQ142" i="10" s="1"/>
  <c r="ET142" i="10"/>
  <c r="HR142" i="10" s="1"/>
  <c r="EU142" i="10"/>
  <c r="HS142" i="10" s="1"/>
  <c r="EV142" i="10"/>
  <c r="HT142" i="10" s="1"/>
  <c r="EW142" i="10"/>
  <c r="HU142" i="10" s="1"/>
  <c r="EX142" i="10"/>
  <c r="HV142" i="10" s="1"/>
  <c r="EY142" i="10"/>
  <c r="HW142" i="10" s="1"/>
  <c r="EZ142" i="10"/>
  <c r="HX142" i="10" s="1"/>
  <c r="FA142" i="10"/>
  <c r="HY142" i="10" s="1"/>
  <c r="FB142" i="10"/>
  <c r="HZ142" i="10" s="1"/>
  <c r="FC142" i="10"/>
  <c r="IA142" i="10" s="1"/>
  <c r="FD142" i="10"/>
  <c r="IB142" i="10" s="1"/>
  <c r="FE142" i="10"/>
  <c r="IC142" i="10" s="1"/>
  <c r="CH143" i="10"/>
  <c r="FF143" i="10" s="1"/>
  <c r="CI143" i="10"/>
  <c r="FG143" i="10" s="1"/>
  <c r="CJ143" i="10"/>
  <c r="CK143" i="10"/>
  <c r="FI143" i="10" s="1"/>
  <c r="CL143" i="10"/>
  <c r="FJ143" i="10" s="1"/>
  <c r="CM143" i="10"/>
  <c r="FK143" i="10" s="1"/>
  <c r="CN143" i="10"/>
  <c r="FL143" i="10" s="1"/>
  <c r="CO143" i="10"/>
  <c r="FM143" i="10" s="1"/>
  <c r="CP143" i="10"/>
  <c r="FN143" i="10" s="1"/>
  <c r="CQ143" i="10"/>
  <c r="CR143" i="10"/>
  <c r="FP143" i="10" s="1"/>
  <c r="CS143" i="10"/>
  <c r="FQ143" i="10" s="1"/>
  <c r="CT143" i="10"/>
  <c r="FR143" i="10" s="1"/>
  <c r="CU143" i="10"/>
  <c r="FS143" i="10" s="1"/>
  <c r="CV143" i="10"/>
  <c r="FT143" i="10" s="1"/>
  <c r="CW143" i="10"/>
  <c r="FU143" i="10" s="1"/>
  <c r="CX143" i="10"/>
  <c r="FV143" i="10" s="1"/>
  <c r="CY143" i="10"/>
  <c r="FW143" i="10" s="1"/>
  <c r="CZ143" i="10"/>
  <c r="FX143" i="10" s="1"/>
  <c r="DA143" i="10"/>
  <c r="FY143" i="10" s="1"/>
  <c r="DB143" i="10"/>
  <c r="FZ143" i="10" s="1"/>
  <c r="DC143" i="10"/>
  <c r="GA143" i="10" s="1"/>
  <c r="DD143" i="10"/>
  <c r="GB143" i="10" s="1"/>
  <c r="DE143" i="10"/>
  <c r="DF143" i="10"/>
  <c r="GD143" i="10" s="1"/>
  <c r="DG143" i="10"/>
  <c r="GE143" i="10" s="1"/>
  <c r="DH143" i="10"/>
  <c r="GF143" i="10" s="1"/>
  <c r="DI143" i="10"/>
  <c r="GG143" i="10" s="1"/>
  <c r="DJ143" i="10"/>
  <c r="GH143" i="10" s="1"/>
  <c r="DK143" i="10"/>
  <c r="GI143" i="10" s="1"/>
  <c r="DL143" i="10"/>
  <c r="GJ143" i="10" s="1"/>
  <c r="DM143" i="10"/>
  <c r="GK143" i="10" s="1"/>
  <c r="DN143" i="10"/>
  <c r="GL143" i="10" s="1"/>
  <c r="DO143" i="10"/>
  <c r="GM143" i="10" s="1"/>
  <c r="DP143" i="10"/>
  <c r="GN143" i="10" s="1"/>
  <c r="DQ143" i="10"/>
  <c r="GO143" i="10" s="1"/>
  <c r="DR143" i="10"/>
  <c r="GP143" i="10" s="1"/>
  <c r="DS143" i="10"/>
  <c r="GQ143" i="10" s="1"/>
  <c r="DT143" i="10"/>
  <c r="GR143" i="10" s="1"/>
  <c r="DU143" i="10"/>
  <c r="GS143" i="10" s="1"/>
  <c r="DV143" i="10"/>
  <c r="GT143" i="10" s="1"/>
  <c r="DW143" i="10"/>
  <c r="GU143" i="10" s="1"/>
  <c r="DX143" i="10"/>
  <c r="GV143" i="10" s="1"/>
  <c r="DY143" i="10"/>
  <c r="GW143" i="10" s="1"/>
  <c r="DZ143" i="10"/>
  <c r="GX143" i="10" s="1"/>
  <c r="EA143" i="10"/>
  <c r="GY143" i="10" s="1"/>
  <c r="EB143" i="10"/>
  <c r="EC143" i="10"/>
  <c r="HA143" i="10" s="1"/>
  <c r="ED143" i="10"/>
  <c r="HB143" i="10" s="1"/>
  <c r="EE143" i="10"/>
  <c r="HC143" i="10" s="1"/>
  <c r="EF143" i="10"/>
  <c r="EG143" i="10"/>
  <c r="EH143" i="10"/>
  <c r="HF143" i="10" s="1"/>
  <c r="EI143" i="10"/>
  <c r="HG143" i="10" s="1"/>
  <c r="EJ143" i="10"/>
  <c r="HH143" i="10" s="1"/>
  <c r="EK143" i="10"/>
  <c r="HI143" i="10" s="1"/>
  <c r="EL143" i="10"/>
  <c r="EM143" i="10"/>
  <c r="HK143" i="10" s="1"/>
  <c r="EN143" i="10"/>
  <c r="EO143" i="10"/>
  <c r="HM143" i="10" s="1"/>
  <c r="EP143" i="10"/>
  <c r="HN143" i="10" s="1"/>
  <c r="EQ143" i="10"/>
  <c r="HO143" i="10" s="1"/>
  <c r="ER143" i="10"/>
  <c r="HP143" i="10" s="1"/>
  <c r="ES143" i="10"/>
  <c r="HQ143" i="10" s="1"/>
  <c r="ET143" i="10"/>
  <c r="HR143" i="10" s="1"/>
  <c r="EU143" i="10"/>
  <c r="HS143" i="10" s="1"/>
  <c r="EV143" i="10"/>
  <c r="HT143" i="10" s="1"/>
  <c r="EW143" i="10"/>
  <c r="HU143" i="10" s="1"/>
  <c r="EX143" i="10"/>
  <c r="HV143" i="10" s="1"/>
  <c r="EY143" i="10"/>
  <c r="HW143" i="10" s="1"/>
  <c r="EZ143" i="10"/>
  <c r="HX143" i="10" s="1"/>
  <c r="FA143" i="10"/>
  <c r="HY143" i="10" s="1"/>
  <c r="FB143" i="10"/>
  <c r="HZ143" i="10" s="1"/>
  <c r="FC143" i="10"/>
  <c r="IA143" i="10" s="1"/>
  <c r="FD143" i="10"/>
  <c r="IB143" i="10" s="1"/>
  <c r="FE143" i="10"/>
  <c r="IC143" i="10" s="1"/>
  <c r="CH144" i="10"/>
  <c r="FF144" i="10" s="1"/>
  <c r="CI144" i="10"/>
  <c r="FG144" i="10" s="1"/>
  <c r="CJ144" i="10"/>
  <c r="CK144" i="10"/>
  <c r="FI144" i="10" s="1"/>
  <c r="CL144" i="10"/>
  <c r="FJ144" i="10" s="1"/>
  <c r="CM144" i="10"/>
  <c r="FK144" i="10" s="1"/>
  <c r="CN144" i="10"/>
  <c r="FL144" i="10" s="1"/>
  <c r="CO144" i="10"/>
  <c r="FM144" i="10" s="1"/>
  <c r="CP144" i="10"/>
  <c r="FN144" i="10" s="1"/>
  <c r="CQ144" i="10"/>
  <c r="CR144" i="10"/>
  <c r="FP144" i="10" s="1"/>
  <c r="CS144" i="10"/>
  <c r="FQ144" i="10" s="1"/>
  <c r="CT144" i="10"/>
  <c r="FR144" i="10" s="1"/>
  <c r="CU144" i="10"/>
  <c r="FS144" i="10" s="1"/>
  <c r="CV144" i="10"/>
  <c r="FT144" i="10" s="1"/>
  <c r="CW144" i="10"/>
  <c r="FU144" i="10" s="1"/>
  <c r="CX144" i="10"/>
  <c r="FV144" i="10" s="1"/>
  <c r="CY144" i="10"/>
  <c r="FW144" i="10" s="1"/>
  <c r="CZ144" i="10"/>
  <c r="FX144" i="10" s="1"/>
  <c r="DA144" i="10"/>
  <c r="FY144" i="10" s="1"/>
  <c r="DB144" i="10"/>
  <c r="FZ144" i="10" s="1"/>
  <c r="DC144" i="10"/>
  <c r="GA144" i="10" s="1"/>
  <c r="DD144" i="10"/>
  <c r="GB144" i="10" s="1"/>
  <c r="DE144" i="10"/>
  <c r="DF144" i="10"/>
  <c r="GD144" i="10" s="1"/>
  <c r="DG144" i="10"/>
  <c r="GE144" i="10" s="1"/>
  <c r="DH144" i="10"/>
  <c r="GF144" i="10" s="1"/>
  <c r="DI144" i="10"/>
  <c r="GG144" i="10" s="1"/>
  <c r="DJ144" i="10"/>
  <c r="GH144" i="10" s="1"/>
  <c r="DK144" i="10"/>
  <c r="GI144" i="10" s="1"/>
  <c r="DL144" i="10"/>
  <c r="GJ144" i="10" s="1"/>
  <c r="DM144" i="10"/>
  <c r="GK144" i="10" s="1"/>
  <c r="DN144" i="10"/>
  <c r="GL144" i="10" s="1"/>
  <c r="DO144" i="10"/>
  <c r="GM144" i="10" s="1"/>
  <c r="DP144" i="10"/>
  <c r="GN144" i="10" s="1"/>
  <c r="DQ144" i="10"/>
  <c r="GO144" i="10" s="1"/>
  <c r="DR144" i="10"/>
  <c r="GP144" i="10" s="1"/>
  <c r="DS144" i="10"/>
  <c r="GQ144" i="10" s="1"/>
  <c r="DT144" i="10"/>
  <c r="GR144" i="10" s="1"/>
  <c r="DU144" i="10"/>
  <c r="GS144" i="10" s="1"/>
  <c r="DV144" i="10"/>
  <c r="GT144" i="10" s="1"/>
  <c r="DW144" i="10"/>
  <c r="GU144" i="10" s="1"/>
  <c r="DX144" i="10"/>
  <c r="GV144" i="10" s="1"/>
  <c r="DY144" i="10"/>
  <c r="GW144" i="10" s="1"/>
  <c r="DZ144" i="10"/>
  <c r="GX144" i="10" s="1"/>
  <c r="EA144" i="10"/>
  <c r="GY144" i="10" s="1"/>
  <c r="EB144" i="10"/>
  <c r="EC144" i="10"/>
  <c r="HA144" i="10" s="1"/>
  <c r="ED144" i="10"/>
  <c r="HB144" i="10" s="1"/>
  <c r="EE144" i="10"/>
  <c r="HC144" i="10" s="1"/>
  <c r="EF144" i="10"/>
  <c r="EG144" i="10"/>
  <c r="EH144" i="10"/>
  <c r="HF144" i="10" s="1"/>
  <c r="EI144" i="10"/>
  <c r="HG144" i="10" s="1"/>
  <c r="EJ144" i="10"/>
  <c r="HH144" i="10" s="1"/>
  <c r="EK144" i="10"/>
  <c r="HI144" i="10" s="1"/>
  <c r="EL144" i="10"/>
  <c r="EM144" i="10"/>
  <c r="HK144" i="10" s="1"/>
  <c r="EN144" i="10"/>
  <c r="EO144" i="10"/>
  <c r="HM144" i="10" s="1"/>
  <c r="EP144" i="10"/>
  <c r="HN144" i="10" s="1"/>
  <c r="EQ144" i="10"/>
  <c r="HO144" i="10" s="1"/>
  <c r="ER144" i="10"/>
  <c r="HP144" i="10" s="1"/>
  <c r="ES144" i="10"/>
  <c r="HQ144" i="10" s="1"/>
  <c r="ET144" i="10"/>
  <c r="HR144" i="10" s="1"/>
  <c r="EU144" i="10"/>
  <c r="HS144" i="10" s="1"/>
  <c r="EV144" i="10"/>
  <c r="HT144" i="10" s="1"/>
  <c r="EW144" i="10"/>
  <c r="HU144" i="10" s="1"/>
  <c r="EX144" i="10"/>
  <c r="HV144" i="10" s="1"/>
  <c r="EY144" i="10"/>
  <c r="HW144" i="10" s="1"/>
  <c r="EZ144" i="10"/>
  <c r="HX144" i="10" s="1"/>
  <c r="FA144" i="10"/>
  <c r="HY144" i="10" s="1"/>
  <c r="FB144" i="10"/>
  <c r="HZ144" i="10" s="1"/>
  <c r="FC144" i="10"/>
  <c r="IA144" i="10" s="1"/>
  <c r="FD144" i="10"/>
  <c r="IB144" i="10" s="1"/>
  <c r="FE144" i="10"/>
  <c r="IC144" i="10" s="1"/>
  <c r="CH145" i="10"/>
  <c r="FF145" i="10" s="1"/>
  <c r="CI145" i="10"/>
  <c r="FG145" i="10" s="1"/>
  <c r="CJ145" i="10"/>
  <c r="CK145" i="10"/>
  <c r="FI145" i="10" s="1"/>
  <c r="CL145" i="10"/>
  <c r="FJ145" i="10" s="1"/>
  <c r="CM145" i="10"/>
  <c r="FK145" i="10" s="1"/>
  <c r="CN145" i="10"/>
  <c r="FL145" i="10" s="1"/>
  <c r="CO145" i="10"/>
  <c r="FM145" i="10" s="1"/>
  <c r="CP145" i="10"/>
  <c r="FN145" i="10" s="1"/>
  <c r="CQ145" i="10"/>
  <c r="CR145" i="10"/>
  <c r="FP145" i="10" s="1"/>
  <c r="CS145" i="10"/>
  <c r="FQ145" i="10" s="1"/>
  <c r="CT145" i="10"/>
  <c r="FR145" i="10" s="1"/>
  <c r="CU145" i="10"/>
  <c r="FS145" i="10" s="1"/>
  <c r="CV145" i="10"/>
  <c r="FT145" i="10" s="1"/>
  <c r="CW145" i="10"/>
  <c r="FU145" i="10" s="1"/>
  <c r="CX145" i="10"/>
  <c r="FV145" i="10" s="1"/>
  <c r="CY145" i="10"/>
  <c r="FW145" i="10" s="1"/>
  <c r="CZ145" i="10"/>
  <c r="FX145" i="10" s="1"/>
  <c r="DA145" i="10"/>
  <c r="FY145" i="10" s="1"/>
  <c r="DB145" i="10"/>
  <c r="FZ145" i="10" s="1"/>
  <c r="DC145" i="10"/>
  <c r="GA145" i="10" s="1"/>
  <c r="DD145" i="10"/>
  <c r="GB145" i="10" s="1"/>
  <c r="DE145" i="10"/>
  <c r="DF145" i="10"/>
  <c r="GD145" i="10" s="1"/>
  <c r="DG145" i="10"/>
  <c r="GE145" i="10" s="1"/>
  <c r="DH145" i="10"/>
  <c r="GF145" i="10" s="1"/>
  <c r="DI145" i="10"/>
  <c r="GG145" i="10" s="1"/>
  <c r="DJ145" i="10"/>
  <c r="GH145" i="10" s="1"/>
  <c r="DK145" i="10"/>
  <c r="GI145" i="10" s="1"/>
  <c r="DL145" i="10"/>
  <c r="GJ145" i="10" s="1"/>
  <c r="DM145" i="10"/>
  <c r="GK145" i="10" s="1"/>
  <c r="DN145" i="10"/>
  <c r="GL145" i="10" s="1"/>
  <c r="DO145" i="10"/>
  <c r="GM145" i="10" s="1"/>
  <c r="DP145" i="10"/>
  <c r="GN145" i="10" s="1"/>
  <c r="DQ145" i="10"/>
  <c r="GO145" i="10" s="1"/>
  <c r="DR145" i="10"/>
  <c r="GP145" i="10" s="1"/>
  <c r="DS145" i="10"/>
  <c r="GQ145" i="10" s="1"/>
  <c r="DT145" i="10"/>
  <c r="GR145" i="10" s="1"/>
  <c r="DU145" i="10"/>
  <c r="GS145" i="10" s="1"/>
  <c r="DV145" i="10"/>
  <c r="GT145" i="10" s="1"/>
  <c r="DW145" i="10"/>
  <c r="GU145" i="10" s="1"/>
  <c r="DX145" i="10"/>
  <c r="GV145" i="10" s="1"/>
  <c r="DY145" i="10"/>
  <c r="GW145" i="10" s="1"/>
  <c r="DZ145" i="10"/>
  <c r="GX145" i="10" s="1"/>
  <c r="EA145" i="10"/>
  <c r="GY145" i="10" s="1"/>
  <c r="EB145" i="10"/>
  <c r="EC145" i="10"/>
  <c r="HA145" i="10" s="1"/>
  <c r="ED145" i="10"/>
  <c r="HB145" i="10" s="1"/>
  <c r="EE145" i="10"/>
  <c r="HC145" i="10" s="1"/>
  <c r="EF145" i="10"/>
  <c r="EG145" i="10"/>
  <c r="EH145" i="10"/>
  <c r="HF145" i="10" s="1"/>
  <c r="EI145" i="10"/>
  <c r="HG145" i="10" s="1"/>
  <c r="EJ145" i="10"/>
  <c r="HH145" i="10" s="1"/>
  <c r="EK145" i="10"/>
  <c r="HI145" i="10" s="1"/>
  <c r="EL145" i="10"/>
  <c r="EM145" i="10"/>
  <c r="HK145" i="10" s="1"/>
  <c r="EN145" i="10"/>
  <c r="EO145" i="10"/>
  <c r="HM145" i="10" s="1"/>
  <c r="EP145" i="10"/>
  <c r="HN145" i="10" s="1"/>
  <c r="EQ145" i="10"/>
  <c r="HO145" i="10" s="1"/>
  <c r="ER145" i="10"/>
  <c r="HP145" i="10" s="1"/>
  <c r="ES145" i="10"/>
  <c r="HQ145" i="10" s="1"/>
  <c r="ET145" i="10"/>
  <c r="HR145" i="10" s="1"/>
  <c r="EU145" i="10"/>
  <c r="HS145" i="10" s="1"/>
  <c r="EV145" i="10"/>
  <c r="HT145" i="10" s="1"/>
  <c r="EW145" i="10"/>
  <c r="HU145" i="10" s="1"/>
  <c r="EX145" i="10"/>
  <c r="HV145" i="10" s="1"/>
  <c r="EY145" i="10"/>
  <c r="HW145" i="10" s="1"/>
  <c r="EZ145" i="10"/>
  <c r="HX145" i="10" s="1"/>
  <c r="FA145" i="10"/>
  <c r="HY145" i="10" s="1"/>
  <c r="FB145" i="10"/>
  <c r="HZ145" i="10" s="1"/>
  <c r="FC145" i="10"/>
  <c r="IA145" i="10" s="1"/>
  <c r="FD145" i="10"/>
  <c r="IB145" i="10" s="1"/>
  <c r="FE145" i="10"/>
  <c r="IC145" i="10" s="1"/>
  <c r="CH146" i="10"/>
  <c r="FF146" i="10" s="1"/>
  <c r="CI146" i="10"/>
  <c r="FG146" i="10" s="1"/>
  <c r="CJ146" i="10"/>
  <c r="CK146" i="10"/>
  <c r="FI146" i="10" s="1"/>
  <c r="CL146" i="10"/>
  <c r="FJ146" i="10" s="1"/>
  <c r="CM146" i="10"/>
  <c r="FK146" i="10" s="1"/>
  <c r="CN146" i="10"/>
  <c r="FL146" i="10" s="1"/>
  <c r="CO146" i="10"/>
  <c r="FM146" i="10" s="1"/>
  <c r="CP146" i="10"/>
  <c r="FN146" i="10" s="1"/>
  <c r="CQ146" i="10"/>
  <c r="CR146" i="10"/>
  <c r="FP146" i="10" s="1"/>
  <c r="CS146" i="10"/>
  <c r="FQ146" i="10" s="1"/>
  <c r="CT146" i="10"/>
  <c r="FR146" i="10" s="1"/>
  <c r="CU146" i="10"/>
  <c r="FS146" i="10" s="1"/>
  <c r="CV146" i="10"/>
  <c r="FT146" i="10" s="1"/>
  <c r="CW146" i="10"/>
  <c r="FU146" i="10" s="1"/>
  <c r="CX146" i="10"/>
  <c r="FV146" i="10" s="1"/>
  <c r="CY146" i="10"/>
  <c r="FW146" i="10" s="1"/>
  <c r="CZ146" i="10"/>
  <c r="FX146" i="10" s="1"/>
  <c r="DA146" i="10"/>
  <c r="FY146" i="10" s="1"/>
  <c r="DB146" i="10"/>
  <c r="FZ146" i="10" s="1"/>
  <c r="DC146" i="10"/>
  <c r="GA146" i="10" s="1"/>
  <c r="DD146" i="10"/>
  <c r="GB146" i="10" s="1"/>
  <c r="DE146" i="10"/>
  <c r="DF146" i="10"/>
  <c r="GD146" i="10" s="1"/>
  <c r="DG146" i="10"/>
  <c r="GE146" i="10" s="1"/>
  <c r="DH146" i="10"/>
  <c r="GF146" i="10" s="1"/>
  <c r="DI146" i="10"/>
  <c r="GG146" i="10" s="1"/>
  <c r="DJ146" i="10"/>
  <c r="GH146" i="10" s="1"/>
  <c r="DK146" i="10"/>
  <c r="GI146" i="10" s="1"/>
  <c r="DL146" i="10"/>
  <c r="GJ146" i="10" s="1"/>
  <c r="DM146" i="10"/>
  <c r="GK146" i="10" s="1"/>
  <c r="DN146" i="10"/>
  <c r="GL146" i="10" s="1"/>
  <c r="DO146" i="10"/>
  <c r="GM146" i="10" s="1"/>
  <c r="DP146" i="10"/>
  <c r="GN146" i="10" s="1"/>
  <c r="DQ146" i="10"/>
  <c r="GO146" i="10" s="1"/>
  <c r="DR146" i="10"/>
  <c r="GP146" i="10" s="1"/>
  <c r="DS146" i="10"/>
  <c r="GQ146" i="10" s="1"/>
  <c r="DT146" i="10"/>
  <c r="GR146" i="10" s="1"/>
  <c r="DU146" i="10"/>
  <c r="GS146" i="10" s="1"/>
  <c r="DV146" i="10"/>
  <c r="GT146" i="10" s="1"/>
  <c r="DW146" i="10"/>
  <c r="GU146" i="10" s="1"/>
  <c r="DX146" i="10"/>
  <c r="GV146" i="10" s="1"/>
  <c r="DY146" i="10"/>
  <c r="GW146" i="10" s="1"/>
  <c r="DZ146" i="10"/>
  <c r="GX146" i="10" s="1"/>
  <c r="EA146" i="10"/>
  <c r="GY146" i="10" s="1"/>
  <c r="EB146" i="10"/>
  <c r="EC146" i="10"/>
  <c r="HA146" i="10" s="1"/>
  <c r="ED146" i="10"/>
  <c r="HB146" i="10" s="1"/>
  <c r="EE146" i="10"/>
  <c r="HC146" i="10" s="1"/>
  <c r="EF146" i="10"/>
  <c r="EG146" i="10"/>
  <c r="EH146" i="10"/>
  <c r="HF146" i="10" s="1"/>
  <c r="EI146" i="10"/>
  <c r="HG146" i="10" s="1"/>
  <c r="EJ146" i="10"/>
  <c r="HH146" i="10" s="1"/>
  <c r="EK146" i="10"/>
  <c r="HI146" i="10" s="1"/>
  <c r="EL146" i="10"/>
  <c r="EM146" i="10"/>
  <c r="HK146" i="10" s="1"/>
  <c r="EN146" i="10"/>
  <c r="EO146" i="10"/>
  <c r="HM146" i="10" s="1"/>
  <c r="EP146" i="10"/>
  <c r="HN146" i="10" s="1"/>
  <c r="EQ146" i="10"/>
  <c r="HO146" i="10" s="1"/>
  <c r="ER146" i="10"/>
  <c r="HP146" i="10" s="1"/>
  <c r="ES146" i="10"/>
  <c r="HQ146" i="10" s="1"/>
  <c r="ET146" i="10"/>
  <c r="HR146" i="10" s="1"/>
  <c r="EU146" i="10"/>
  <c r="HS146" i="10" s="1"/>
  <c r="EV146" i="10"/>
  <c r="HT146" i="10" s="1"/>
  <c r="EW146" i="10"/>
  <c r="HU146" i="10" s="1"/>
  <c r="EX146" i="10"/>
  <c r="HV146" i="10" s="1"/>
  <c r="EY146" i="10"/>
  <c r="HW146" i="10" s="1"/>
  <c r="EZ146" i="10"/>
  <c r="HX146" i="10" s="1"/>
  <c r="FA146" i="10"/>
  <c r="HY146" i="10" s="1"/>
  <c r="FB146" i="10"/>
  <c r="HZ146" i="10" s="1"/>
  <c r="FC146" i="10"/>
  <c r="IA146" i="10" s="1"/>
  <c r="FD146" i="10"/>
  <c r="IB146" i="10" s="1"/>
  <c r="FE146" i="10"/>
  <c r="IC146" i="10" s="1"/>
  <c r="CH147" i="10"/>
  <c r="FF147" i="10" s="1"/>
  <c r="CI147" i="10"/>
  <c r="FG147" i="10" s="1"/>
  <c r="CJ147" i="10"/>
  <c r="CK147" i="10"/>
  <c r="FI147" i="10" s="1"/>
  <c r="CL147" i="10"/>
  <c r="FJ147" i="10" s="1"/>
  <c r="CM147" i="10"/>
  <c r="FK147" i="10" s="1"/>
  <c r="CN147" i="10"/>
  <c r="FL147" i="10" s="1"/>
  <c r="CO147" i="10"/>
  <c r="FM147" i="10" s="1"/>
  <c r="CP147" i="10"/>
  <c r="FN147" i="10" s="1"/>
  <c r="CQ147" i="10"/>
  <c r="CR147" i="10"/>
  <c r="FP147" i="10" s="1"/>
  <c r="CS147" i="10"/>
  <c r="FQ147" i="10" s="1"/>
  <c r="CT147" i="10"/>
  <c r="FR147" i="10" s="1"/>
  <c r="CU147" i="10"/>
  <c r="FS147" i="10" s="1"/>
  <c r="CV147" i="10"/>
  <c r="FT147" i="10" s="1"/>
  <c r="CW147" i="10"/>
  <c r="FU147" i="10" s="1"/>
  <c r="CX147" i="10"/>
  <c r="FV147" i="10" s="1"/>
  <c r="CY147" i="10"/>
  <c r="FW147" i="10" s="1"/>
  <c r="CZ147" i="10"/>
  <c r="FX147" i="10" s="1"/>
  <c r="DA147" i="10"/>
  <c r="FY147" i="10" s="1"/>
  <c r="DB147" i="10"/>
  <c r="FZ147" i="10" s="1"/>
  <c r="DC147" i="10"/>
  <c r="GA147" i="10" s="1"/>
  <c r="DD147" i="10"/>
  <c r="GB147" i="10" s="1"/>
  <c r="DE147" i="10"/>
  <c r="DF147" i="10"/>
  <c r="GD147" i="10" s="1"/>
  <c r="DG147" i="10"/>
  <c r="GE147" i="10" s="1"/>
  <c r="DH147" i="10"/>
  <c r="GF147" i="10" s="1"/>
  <c r="DI147" i="10"/>
  <c r="GG147" i="10" s="1"/>
  <c r="DJ147" i="10"/>
  <c r="GH147" i="10" s="1"/>
  <c r="DK147" i="10"/>
  <c r="GI147" i="10" s="1"/>
  <c r="DL147" i="10"/>
  <c r="GJ147" i="10" s="1"/>
  <c r="DM147" i="10"/>
  <c r="GK147" i="10" s="1"/>
  <c r="DN147" i="10"/>
  <c r="GL147" i="10" s="1"/>
  <c r="DO147" i="10"/>
  <c r="GM147" i="10" s="1"/>
  <c r="DP147" i="10"/>
  <c r="GN147" i="10" s="1"/>
  <c r="DQ147" i="10"/>
  <c r="GO147" i="10" s="1"/>
  <c r="DR147" i="10"/>
  <c r="GP147" i="10" s="1"/>
  <c r="DS147" i="10"/>
  <c r="GQ147" i="10" s="1"/>
  <c r="DT147" i="10"/>
  <c r="GR147" i="10" s="1"/>
  <c r="DU147" i="10"/>
  <c r="GS147" i="10" s="1"/>
  <c r="DV147" i="10"/>
  <c r="GT147" i="10" s="1"/>
  <c r="DW147" i="10"/>
  <c r="GU147" i="10" s="1"/>
  <c r="DX147" i="10"/>
  <c r="GV147" i="10" s="1"/>
  <c r="DY147" i="10"/>
  <c r="GW147" i="10" s="1"/>
  <c r="DZ147" i="10"/>
  <c r="GX147" i="10" s="1"/>
  <c r="EA147" i="10"/>
  <c r="GY147" i="10" s="1"/>
  <c r="EB147" i="10"/>
  <c r="EC147" i="10"/>
  <c r="HA147" i="10" s="1"/>
  <c r="ED147" i="10"/>
  <c r="HB147" i="10" s="1"/>
  <c r="EE147" i="10"/>
  <c r="HC147" i="10" s="1"/>
  <c r="EF147" i="10"/>
  <c r="EG147" i="10"/>
  <c r="EH147" i="10"/>
  <c r="HF147" i="10" s="1"/>
  <c r="EI147" i="10"/>
  <c r="HG147" i="10" s="1"/>
  <c r="EJ147" i="10"/>
  <c r="HH147" i="10" s="1"/>
  <c r="EK147" i="10"/>
  <c r="HI147" i="10" s="1"/>
  <c r="EL147" i="10"/>
  <c r="EM147" i="10"/>
  <c r="HK147" i="10" s="1"/>
  <c r="EN147" i="10"/>
  <c r="EO147" i="10"/>
  <c r="HM147" i="10" s="1"/>
  <c r="EP147" i="10"/>
  <c r="HN147" i="10" s="1"/>
  <c r="EQ147" i="10"/>
  <c r="HO147" i="10" s="1"/>
  <c r="ER147" i="10"/>
  <c r="HP147" i="10" s="1"/>
  <c r="ES147" i="10"/>
  <c r="HQ147" i="10" s="1"/>
  <c r="ET147" i="10"/>
  <c r="HR147" i="10" s="1"/>
  <c r="EU147" i="10"/>
  <c r="HS147" i="10" s="1"/>
  <c r="EV147" i="10"/>
  <c r="HT147" i="10" s="1"/>
  <c r="EW147" i="10"/>
  <c r="HU147" i="10" s="1"/>
  <c r="EX147" i="10"/>
  <c r="HV147" i="10" s="1"/>
  <c r="EY147" i="10"/>
  <c r="HW147" i="10" s="1"/>
  <c r="EZ147" i="10"/>
  <c r="HX147" i="10" s="1"/>
  <c r="FA147" i="10"/>
  <c r="HY147" i="10" s="1"/>
  <c r="FB147" i="10"/>
  <c r="HZ147" i="10" s="1"/>
  <c r="FC147" i="10"/>
  <c r="IA147" i="10" s="1"/>
  <c r="FD147" i="10"/>
  <c r="IB147" i="10" s="1"/>
  <c r="FE147" i="10"/>
  <c r="IC147" i="10" s="1"/>
  <c r="CH148" i="10"/>
  <c r="FF148" i="10" s="1"/>
  <c r="CI148" i="10"/>
  <c r="FG148" i="10" s="1"/>
  <c r="CJ148" i="10"/>
  <c r="CK148" i="10"/>
  <c r="FI148" i="10" s="1"/>
  <c r="CL148" i="10"/>
  <c r="FJ148" i="10" s="1"/>
  <c r="CM148" i="10"/>
  <c r="FK148" i="10" s="1"/>
  <c r="CN148" i="10"/>
  <c r="FL148" i="10" s="1"/>
  <c r="CO148" i="10"/>
  <c r="FM148" i="10" s="1"/>
  <c r="CP148" i="10"/>
  <c r="FN148" i="10" s="1"/>
  <c r="CQ148" i="10"/>
  <c r="CR148" i="10"/>
  <c r="FP148" i="10" s="1"/>
  <c r="CS148" i="10"/>
  <c r="FQ148" i="10" s="1"/>
  <c r="CT148" i="10"/>
  <c r="FR148" i="10" s="1"/>
  <c r="CU148" i="10"/>
  <c r="FS148" i="10" s="1"/>
  <c r="CV148" i="10"/>
  <c r="FT148" i="10" s="1"/>
  <c r="CW148" i="10"/>
  <c r="FU148" i="10" s="1"/>
  <c r="CX148" i="10"/>
  <c r="FV148" i="10" s="1"/>
  <c r="CY148" i="10"/>
  <c r="FW148" i="10" s="1"/>
  <c r="CZ148" i="10"/>
  <c r="FX148" i="10" s="1"/>
  <c r="DA148" i="10"/>
  <c r="FY148" i="10" s="1"/>
  <c r="DB148" i="10"/>
  <c r="FZ148" i="10" s="1"/>
  <c r="DC148" i="10"/>
  <c r="GA148" i="10" s="1"/>
  <c r="DD148" i="10"/>
  <c r="GB148" i="10" s="1"/>
  <c r="DE148" i="10"/>
  <c r="DF148" i="10"/>
  <c r="GD148" i="10" s="1"/>
  <c r="DG148" i="10"/>
  <c r="GE148" i="10" s="1"/>
  <c r="DH148" i="10"/>
  <c r="GF148" i="10" s="1"/>
  <c r="DI148" i="10"/>
  <c r="GG148" i="10" s="1"/>
  <c r="DJ148" i="10"/>
  <c r="GH148" i="10" s="1"/>
  <c r="DK148" i="10"/>
  <c r="GI148" i="10" s="1"/>
  <c r="DL148" i="10"/>
  <c r="GJ148" i="10" s="1"/>
  <c r="DM148" i="10"/>
  <c r="GK148" i="10" s="1"/>
  <c r="DN148" i="10"/>
  <c r="GL148" i="10" s="1"/>
  <c r="DO148" i="10"/>
  <c r="GM148" i="10" s="1"/>
  <c r="DP148" i="10"/>
  <c r="GN148" i="10" s="1"/>
  <c r="DQ148" i="10"/>
  <c r="GO148" i="10" s="1"/>
  <c r="DR148" i="10"/>
  <c r="GP148" i="10" s="1"/>
  <c r="DS148" i="10"/>
  <c r="GQ148" i="10" s="1"/>
  <c r="DT148" i="10"/>
  <c r="GR148" i="10" s="1"/>
  <c r="DU148" i="10"/>
  <c r="GS148" i="10" s="1"/>
  <c r="DV148" i="10"/>
  <c r="GT148" i="10" s="1"/>
  <c r="DW148" i="10"/>
  <c r="GU148" i="10" s="1"/>
  <c r="DX148" i="10"/>
  <c r="GV148" i="10" s="1"/>
  <c r="DY148" i="10"/>
  <c r="GW148" i="10" s="1"/>
  <c r="DZ148" i="10"/>
  <c r="GX148" i="10" s="1"/>
  <c r="EA148" i="10"/>
  <c r="GY148" i="10" s="1"/>
  <c r="EB148" i="10"/>
  <c r="EC148" i="10"/>
  <c r="HA148" i="10" s="1"/>
  <c r="ED148" i="10"/>
  <c r="HB148" i="10" s="1"/>
  <c r="EE148" i="10"/>
  <c r="HC148" i="10" s="1"/>
  <c r="EF148" i="10"/>
  <c r="EG148" i="10"/>
  <c r="EH148" i="10"/>
  <c r="HF148" i="10" s="1"/>
  <c r="EI148" i="10"/>
  <c r="HG148" i="10" s="1"/>
  <c r="EJ148" i="10"/>
  <c r="HH148" i="10" s="1"/>
  <c r="EK148" i="10"/>
  <c r="HI148" i="10" s="1"/>
  <c r="EL148" i="10"/>
  <c r="EM148" i="10"/>
  <c r="HK148" i="10" s="1"/>
  <c r="EN148" i="10"/>
  <c r="EO148" i="10"/>
  <c r="HM148" i="10" s="1"/>
  <c r="EP148" i="10"/>
  <c r="HN148" i="10" s="1"/>
  <c r="EQ148" i="10"/>
  <c r="HO148" i="10" s="1"/>
  <c r="ER148" i="10"/>
  <c r="HP148" i="10" s="1"/>
  <c r="ES148" i="10"/>
  <c r="HQ148" i="10" s="1"/>
  <c r="ET148" i="10"/>
  <c r="HR148" i="10" s="1"/>
  <c r="EU148" i="10"/>
  <c r="HS148" i="10" s="1"/>
  <c r="EV148" i="10"/>
  <c r="HT148" i="10" s="1"/>
  <c r="EW148" i="10"/>
  <c r="HU148" i="10" s="1"/>
  <c r="EX148" i="10"/>
  <c r="HV148" i="10" s="1"/>
  <c r="EY148" i="10"/>
  <c r="HW148" i="10" s="1"/>
  <c r="EZ148" i="10"/>
  <c r="HX148" i="10" s="1"/>
  <c r="FA148" i="10"/>
  <c r="HY148" i="10" s="1"/>
  <c r="FB148" i="10"/>
  <c r="HZ148" i="10" s="1"/>
  <c r="FC148" i="10"/>
  <c r="IA148" i="10" s="1"/>
  <c r="FD148" i="10"/>
  <c r="IB148" i="10" s="1"/>
  <c r="FE148" i="10"/>
  <c r="IC148" i="10" s="1"/>
  <c r="CH149" i="10"/>
  <c r="FF149" i="10" s="1"/>
  <c r="CI149" i="10"/>
  <c r="FG149" i="10" s="1"/>
  <c r="CJ149" i="10"/>
  <c r="CK149" i="10"/>
  <c r="FI149" i="10" s="1"/>
  <c r="CL149" i="10"/>
  <c r="FJ149" i="10" s="1"/>
  <c r="CM149" i="10"/>
  <c r="FK149" i="10" s="1"/>
  <c r="CN149" i="10"/>
  <c r="FL149" i="10" s="1"/>
  <c r="CO149" i="10"/>
  <c r="FM149" i="10" s="1"/>
  <c r="CP149" i="10"/>
  <c r="FN149" i="10" s="1"/>
  <c r="CQ149" i="10"/>
  <c r="CR149" i="10"/>
  <c r="FP149" i="10" s="1"/>
  <c r="CS149" i="10"/>
  <c r="FQ149" i="10" s="1"/>
  <c r="CT149" i="10"/>
  <c r="FR149" i="10" s="1"/>
  <c r="CU149" i="10"/>
  <c r="FS149" i="10" s="1"/>
  <c r="CV149" i="10"/>
  <c r="FT149" i="10" s="1"/>
  <c r="CW149" i="10"/>
  <c r="FU149" i="10" s="1"/>
  <c r="CX149" i="10"/>
  <c r="FV149" i="10" s="1"/>
  <c r="CY149" i="10"/>
  <c r="FW149" i="10" s="1"/>
  <c r="CZ149" i="10"/>
  <c r="FX149" i="10" s="1"/>
  <c r="DA149" i="10"/>
  <c r="FY149" i="10" s="1"/>
  <c r="DB149" i="10"/>
  <c r="FZ149" i="10" s="1"/>
  <c r="DC149" i="10"/>
  <c r="GA149" i="10" s="1"/>
  <c r="DD149" i="10"/>
  <c r="GB149" i="10" s="1"/>
  <c r="DE149" i="10"/>
  <c r="DF149" i="10"/>
  <c r="GD149" i="10" s="1"/>
  <c r="DG149" i="10"/>
  <c r="GE149" i="10" s="1"/>
  <c r="DH149" i="10"/>
  <c r="GF149" i="10" s="1"/>
  <c r="DI149" i="10"/>
  <c r="GG149" i="10" s="1"/>
  <c r="DJ149" i="10"/>
  <c r="GH149" i="10" s="1"/>
  <c r="DK149" i="10"/>
  <c r="GI149" i="10" s="1"/>
  <c r="DL149" i="10"/>
  <c r="GJ149" i="10" s="1"/>
  <c r="DM149" i="10"/>
  <c r="GK149" i="10" s="1"/>
  <c r="DN149" i="10"/>
  <c r="GL149" i="10" s="1"/>
  <c r="DO149" i="10"/>
  <c r="GM149" i="10" s="1"/>
  <c r="DP149" i="10"/>
  <c r="GN149" i="10" s="1"/>
  <c r="DQ149" i="10"/>
  <c r="GO149" i="10" s="1"/>
  <c r="DR149" i="10"/>
  <c r="GP149" i="10" s="1"/>
  <c r="DS149" i="10"/>
  <c r="GQ149" i="10" s="1"/>
  <c r="DT149" i="10"/>
  <c r="GR149" i="10" s="1"/>
  <c r="DU149" i="10"/>
  <c r="GS149" i="10" s="1"/>
  <c r="DV149" i="10"/>
  <c r="GT149" i="10" s="1"/>
  <c r="DW149" i="10"/>
  <c r="GU149" i="10" s="1"/>
  <c r="DX149" i="10"/>
  <c r="GV149" i="10" s="1"/>
  <c r="DY149" i="10"/>
  <c r="GW149" i="10" s="1"/>
  <c r="DZ149" i="10"/>
  <c r="GX149" i="10" s="1"/>
  <c r="EA149" i="10"/>
  <c r="GY149" i="10" s="1"/>
  <c r="EB149" i="10"/>
  <c r="EC149" i="10"/>
  <c r="HA149" i="10" s="1"/>
  <c r="ED149" i="10"/>
  <c r="HB149" i="10" s="1"/>
  <c r="EE149" i="10"/>
  <c r="HC149" i="10" s="1"/>
  <c r="EF149" i="10"/>
  <c r="EG149" i="10"/>
  <c r="EH149" i="10"/>
  <c r="HF149" i="10" s="1"/>
  <c r="EI149" i="10"/>
  <c r="HG149" i="10" s="1"/>
  <c r="EJ149" i="10"/>
  <c r="HH149" i="10" s="1"/>
  <c r="EK149" i="10"/>
  <c r="HI149" i="10" s="1"/>
  <c r="EL149" i="10"/>
  <c r="EM149" i="10"/>
  <c r="HK149" i="10" s="1"/>
  <c r="EN149" i="10"/>
  <c r="EO149" i="10"/>
  <c r="HM149" i="10" s="1"/>
  <c r="EP149" i="10"/>
  <c r="HN149" i="10" s="1"/>
  <c r="EQ149" i="10"/>
  <c r="HO149" i="10" s="1"/>
  <c r="ER149" i="10"/>
  <c r="HP149" i="10" s="1"/>
  <c r="ES149" i="10"/>
  <c r="HQ149" i="10" s="1"/>
  <c r="ET149" i="10"/>
  <c r="HR149" i="10" s="1"/>
  <c r="EU149" i="10"/>
  <c r="HS149" i="10" s="1"/>
  <c r="EV149" i="10"/>
  <c r="HT149" i="10" s="1"/>
  <c r="EW149" i="10"/>
  <c r="HU149" i="10" s="1"/>
  <c r="EX149" i="10"/>
  <c r="HV149" i="10" s="1"/>
  <c r="EY149" i="10"/>
  <c r="HW149" i="10" s="1"/>
  <c r="EZ149" i="10"/>
  <c r="HX149" i="10" s="1"/>
  <c r="FA149" i="10"/>
  <c r="HY149" i="10" s="1"/>
  <c r="FB149" i="10"/>
  <c r="HZ149" i="10" s="1"/>
  <c r="FC149" i="10"/>
  <c r="IA149" i="10" s="1"/>
  <c r="FD149" i="10"/>
  <c r="IB149" i="10" s="1"/>
  <c r="FE149" i="10"/>
  <c r="IC149" i="10" s="1"/>
  <c r="CH150" i="10"/>
  <c r="FF150" i="10" s="1"/>
  <c r="CI150" i="10"/>
  <c r="FG150" i="10" s="1"/>
  <c r="CJ150" i="10"/>
  <c r="CK150" i="10"/>
  <c r="FI150" i="10" s="1"/>
  <c r="CL150" i="10"/>
  <c r="FJ150" i="10" s="1"/>
  <c r="CM150" i="10"/>
  <c r="FK150" i="10" s="1"/>
  <c r="CN150" i="10"/>
  <c r="FL150" i="10" s="1"/>
  <c r="CO150" i="10"/>
  <c r="FM150" i="10" s="1"/>
  <c r="CP150" i="10"/>
  <c r="FN150" i="10" s="1"/>
  <c r="CQ150" i="10"/>
  <c r="CR150" i="10"/>
  <c r="FP150" i="10" s="1"/>
  <c r="CS150" i="10"/>
  <c r="FQ150" i="10" s="1"/>
  <c r="CT150" i="10"/>
  <c r="FR150" i="10" s="1"/>
  <c r="CU150" i="10"/>
  <c r="FS150" i="10" s="1"/>
  <c r="CV150" i="10"/>
  <c r="FT150" i="10" s="1"/>
  <c r="CW150" i="10"/>
  <c r="FU150" i="10" s="1"/>
  <c r="CX150" i="10"/>
  <c r="FV150" i="10" s="1"/>
  <c r="CY150" i="10"/>
  <c r="FW150" i="10" s="1"/>
  <c r="CZ150" i="10"/>
  <c r="FX150" i="10" s="1"/>
  <c r="DA150" i="10"/>
  <c r="FY150" i="10" s="1"/>
  <c r="DB150" i="10"/>
  <c r="FZ150" i="10" s="1"/>
  <c r="DC150" i="10"/>
  <c r="GA150" i="10" s="1"/>
  <c r="DD150" i="10"/>
  <c r="GB150" i="10" s="1"/>
  <c r="DE150" i="10"/>
  <c r="DF150" i="10"/>
  <c r="GD150" i="10" s="1"/>
  <c r="DG150" i="10"/>
  <c r="GE150" i="10" s="1"/>
  <c r="DH150" i="10"/>
  <c r="GF150" i="10" s="1"/>
  <c r="DI150" i="10"/>
  <c r="GG150" i="10" s="1"/>
  <c r="DJ150" i="10"/>
  <c r="GH150" i="10" s="1"/>
  <c r="DK150" i="10"/>
  <c r="GI150" i="10" s="1"/>
  <c r="DL150" i="10"/>
  <c r="GJ150" i="10" s="1"/>
  <c r="DM150" i="10"/>
  <c r="GK150" i="10" s="1"/>
  <c r="DN150" i="10"/>
  <c r="GL150" i="10" s="1"/>
  <c r="DO150" i="10"/>
  <c r="GM150" i="10" s="1"/>
  <c r="DP150" i="10"/>
  <c r="GN150" i="10" s="1"/>
  <c r="DQ150" i="10"/>
  <c r="GO150" i="10" s="1"/>
  <c r="DR150" i="10"/>
  <c r="GP150" i="10" s="1"/>
  <c r="DS150" i="10"/>
  <c r="GQ150" i="10" s="1"/>
  <c r="DT150" i="10"/>
  <c r="GR150" i="10" s="1"/>
  <c r="DU150" i="10"/>
  <c r="GS150" i="10" s="1"/>
  <c r="DV150" i="10"/>
  <c r="GT150" i="10" s="1"/>
  <c r="DW150" i="10"/>
  <c r="GU150" i="10" s="1"/>
  <c r="DX150" i="10"/>
  <c r="GV150" i="10" s="1"/>
  <c r="DY150" i="10"/>
  <c r="GW150" i="10" s="1"/>
  <c r="DZ150" i="10"/>
  <c r="GX150" i="10" s="1"/>
  <c r="EA150" i="10"/>
  <c r="GY150" i="10" s="1"/>
  <c r="EB150" i="10"/>
  <c r="EC150" i="10"/>
  <c r="HA150" i="10" s="1"/>
  <c r="ED150" i="10"/>
  <c r="HB150" i="10" s="1"/>
  <c r="EE150" i="10"/>
  <c r="HC150" i="10" s="1"/>
  <c r="EF150" i="10"/>
  <c r="EG150" i="10"/>
  <c r="EH150" i="10"/>
  <c r="HF150" i="10" s="1"/>
  <c r="EI150" i="10"/>
  <c r="HG150" i="10" s="1"/>
  <c r="EJ150" i="10"/>
  <c r="HH150" i="10" s="1"/>
  <c r="EK150" i="10"/>
  <c r="HI150" i="10" s="1"/>
  <c r="EL150" i="10"/>
  <c r="EM150" i="10"/>
  <c r="HK150" i="10" s="1"/>
  <c r="EN150" i="10"/>
  <c r="EO150" i="10"/>
  <c r="HM150" i="10" s="1"/>
  <c r="EP150" i="10"/>
  <c r="HN150" i="10" s="1"/>
  <c r="EQ150" i="10"/>
  <c r="HO150" i="10" s="1"/>
  <c r="ER150" i="10"/>
  <c r="HP150" i="10" s="1"/>
  <c r="ES150" i="10"/>
  <c r="HQ150" i="10" s="1"/>
  <c r="ET150" i="10"/>
  <c r="HR150" i="10" s="1"/>
  <c r="EU150" i="10"/>
  <c r="HS150" i="10" s="1"/>
  <c r="EV150" i="10"/>
  <c r="HT150" i="10" s="1"/>
  <c r="EW150" i="10"/>
  <c r="HU150" i="10" s="1"/>
  <c r="EX150" i="10"/>
  <c r="HV150" i="10" s="1"/>
  <c r="EY150" i="10"/>
  <c r="HW150" i="10" s="1"/>
  <c r="EZ150" i="10"/>
  <c r="HX150" i="10" s="1"/>
  <c r="FA150" i="10"/>
  <c r="HY150" i="10" s="1"/>
  <c r="FB150" i="10"/>
  <c r="HZ150" i="10" s="1"/>
  <c r="FC150" i="10"/>
  <c r="IA150" i="10" s="1"/>
  <c r="FD150" i="10"/>
  <c r="IB150" i="10" s="1"/>
  <c r="FE150" i="10"/>
  <c r="IC150" i="10" s="1"/>
  <c r="CH151" i="10"/>
  <c r="FF151" i="10" s="1"/>
  <c r="CI151" i="10"/>
  <c r="FG151" i="10" s="1"/>
  <c r="CJ151" i="10"/>
  <c r="CK151" i="10"/>
  <c r="FI151" i="10" s="1"/>
  <c r="CL151" i="10"/>
  <c r="FJ151" i="10" s="1"/>
  <c r="CM151" i="10"/>
  <c r="FK151" i="10" s="1"/>
  <c r="CN151" i="10"/>
  <c r="FL151" i="10" s="1"/>
  <c r="CO151" i="10"/>
  <c r="FM151" i="10" s="1"/>
  <c r="CP151" i="10"/>
  <c r="FN151" i="10" s="1"/>
  <c r="CQ151" i="10"/>
  <c r="CR151" i="10"/>
  <c r="FP151" i="10" s="1"/>
  <c r="CS151" i="10"/>
  <c r="FQ151" i="10" s="1"/>
  <c r="CT151" i="10"/>
  <c r="FR151" i="10" s="1"/>
  <c r="CU151" i="10"/>
  <c r="FS151" i="10" s="1"/>
  <c r="CV151" i="10"/>
  <c r="FT151" i="10" s="1"/>
  <c r="CW151" i="10"/>
  <c r="FU151" i="10" s="1"/>
  <c r="CX151" i="10"/>
  <c r="FV151" i="10" s="1"/>
  <c r="CY151" i="10"/>
  <c r="FW151" i="10" s="1"/>
  <c r="CZ151" i="10"/>
  <c r="FX151" i="10" s="1"/>
  <c r="DA151" i="10"/>
  <c r="FY151" i="10" s="1"/>
  <c r="DB151" i="10"/>
  <c r="FZ151" i="10" s="1"/>
  <c r="DC151" i="10"/>
  <c r="GA151" i="10" s="1"/>
  <c r="DD151" i="10"/>
  <c r="GB151" i="10" s="1"/>
  <c r="DE151" i="10"/>
  <c r="DF151" i="10"/>
  <c r="GD151" i="10" s="1"/>
  <c r="DG151" i="10"/>
  <c r="GE151" i="10" s="1"/>
  <c r="DH151" i="10"/>
  <c r="GF151" i="10" s="1"/>
  <c r="DI151" i="10"/>
  <c r="GG151" i="10" s="1"/>
  <c r="DJ151" i="10"/>
  <c r="GH151" i="10" s="1"/>
  <c r="DK151" i="10"/>
  <c r="GI151" i="10" s="1"/>
  <c r="DL151" i="10"/>
  <c r="GJ151" i="10" s="1"/>
  <c r="DM151" i="10"/>
  <c r="GK151" i="10" s="1"/>
  <c r="DN151" i="10"/>
  <c r="GL151" i="10" s="1"/>
  <c r="DO151" i="10"/>
  <c r="GM151" i="10" s="1"/>
  <c r="DP151" i="10"/>
  <c r="GN151" i="10" s="1"/>
  <c r="DQ151" i="10"/>
  <c r="GO151" i="10" s="1"/>
  <c r="DR151" i="10"/>
  <c r="GP151" i="10" s="1"/>
  <c r="DS151" i="10"/>
  <c r="GQ151" i="10" s="1"/>
  <c r="DT151" i="10"/>
  <c r="GR151" i="10" s="1"/>
  <c r="DU151" i="10"/>
  <c r="GS151" i="10" s="1"/>
  <c r="DV151" i="10"/>
  <c r="GT151" i="10" s="1"/>
  <c r="DW151" i="10"/>
  <c r="GU151" i="10" s="1"/>
  <c r="DX151" i="10"/>
  <c r="GV151" i="10" s="1"/>
  <c r="DY151" i="10"/>
  <c r="GW151" i="10" s="1"/>
  <c r="DZ151" i="10"/>
  <c r="GX151" i="10" s="1"/>
  <c r="EA151" i="10"/>
  <c r="GY151" i="10" s="1"/>
  <c r="EB151" i="10"/>
  <c r="EC151" i="10"/>
  <c r="HA151" i="10" s="1"/>
  <c r="ED151" i="10"/>
  <c r="HB151" i="10" s="1"/>
  <c r="EE151" i="10"/>
  <c r="HC151" i="10" s="1"/>
  <c r="EF151" i="10"/>
  <c r="EG151" i="10"/>
  <c r="EH151" i="10"/>
  <c r="HF151" i="10" s="1"/>
  <c r="EI151" i="10"/>
  <c r="HG151" i="10" s="1"/>
  <c r="EJ151" i="10"/>
  <c r="HH151" i="10" s="1"/>
  <c r="EK151" i="10"/>
  <c r="HI151" i="10" s="1"/>
  <c r="EL151" i="10"/>
  <c r="EM151" i="10"/>
  <c r="HK151" i="10" s="1"/>
  <c r="EN151" i="10"/>
  <c r="EO151" i="10"/>
  <c r="HM151" i="10" s="1"/>
  <c r="EP151" i="10"/>
  <c r="HN151" i="10" s="1"/>
  <c r="EQ151" i="10"/>
  <c r="HO151" i="10" s="1"/>
  <c r="ER151" i="10"/>
  <c r="HP151" i="10" s="1"/>
  <c r="ES151" i="10"/>
  <c r="HQ151" i="10" s="1"/>
  <c r="ET151" i="10"/>
  <c r="HR151" i="10" s="1"/>
  <c r="EU151" i="10"/>
  <c r="HS151" i="10" s="1"/>
  <c r="EV151" i="10"/>
  <c r="HT151" i="10" s="1"/>
  <c r="EW151" i="10"/>
  <c r="HU151" i="10" s="1"/>
  <c r="EX151" i="10"/>
  <c r="HV151" i="10" s="1"/>
  <c r="EY151" i="10"/>
  <c r="HW151" i="10" s="1"/>
  <c r="EZ151" i="10"/>
  <c r="HX151" i="10" s="1"/>
  <c r="FA151" i="10"/>
  <c r="HY151" i="10" s="1"/>
  <c r="FB151" i="10"/>
  <c r="HZ151" i="10" s="1"/>
  <c r="FC151" i="10"/>
  <c r="IA151" i="10" s="1"/>
  <c r="FD151" i="10"/>
  <c r="IB151" i="10" s="1"/>
  <c r="FE151" i="10"/>
  <c r="IC151" i="10" s="1"/>
  <c r="CH152" i="10"/>
  <c r="FF152" i="10" s="1"/>
  <c r="CI152" i="10"/>
  <c r="FG152" i="10" s="1"/>
  <c r="CJ152" i="10"/>
  <c r="CK152" i="10"/>
  <c r="FI152" i="10" s="1"/>
  <c r="CL152" i="10"/>
  <c r="FJ152" i="10" s="1"/>
  <c r="CM152" i="10"/>
  <c r="FK152" i="10" s="1"/>
  <c r="CN152" i="10"/>
  <c r="FL152" i="10" s="1"/>
  <c r="CO152" i="10"/>
  <c r="FM152" i="10" s="1"/>
  <c r="CP152" i="10"/>
  <c r="FN152" i="10" s="1"/>
  <c r="CQ152" i="10"/>
  <c r="CR152" i="10"/>
  <c r="FP152" i="10" s="1"/>
  <c r="CS152" i="10"/>
  <c r="FQ152" i="10" s="1"/>
  <c r="CT152" i="10"/>
  <c r="FR152" i="10" s="1"/>
  <c r="CU152" i="10"/>
  <c r="FS152" i="10" s="1"/>
  <c r="CV152" i="10"/>
  <c r="FT152" i="10" s="1"/>
  <c r="CW152" i="10"/>
  <c r="FU152" i="10" s="1"/>
  <c r="CX152" i="10"/>
  <c r="FV152" i="10" s="1"/>
  <c r="CY152" i="10"/>
  <c r="FW152" i="10" s="1"/>
  <c r="CZ152" i="10"/>
  <c r="FX152" i="10" s="1"/>
  <c r="DA152" i="10"/>
  <c r="FY152" i="10" s="1"/>
  <c r="DB152" i="10"/>
  <c r="FZ152" i="10" s="1"/>
  <c r="DC152" i="10"/>
  <c r="GA152" i="10" s="1"/>
  <c r="DD152" i="10"/>
  <c r="GB152" i="10" s="1"/>
  <c r="DE152" i="10"/>
  <c r="DF152" i="10"/>
  <c r="GD152" i="10" s="1"/>
  <c r="DG152" i="10"/>
  <c r="GE152" i="10" s="1"/>
  <c r="DH152" i="10"/>
  <c r="GF152" i="10" s="1"/>
  <c r="DI152" i="10"/>
  <c r="GG152" i="10" s="1"/>
  <c r="DJ152" i="10"/>
  <c r="GH152" i="10" s="1"/>
  <c r="DK152" i="10"/>
  <c r="GI152" i="10" s="1"/>
  <c r="DL152" i="10"/>
  <c r="GJ152" i="10" s="1"/>
  <c r="DM152" i="10"/>
  <c r="GK152" i="10" s="1"/>
  <c r="DN152" i="10"/>
  <c r="GL152" i="10" s="1"/>
  <c r="DO152" i="10"/>
  <c r="GM152" i="10" s="1"/>
  <c r="DP152" i="10"/>
  <c r="GN152" i="10" s="1"/>
  <c r="DQ152" i="10"/>
  <c r="GO152" i="10" s="1"/>
  <c r="DR152" i="10"/>
  <c r="GP152" i="10" s="1"/>
  <c r="DS152" i="10"/>
  <c r="GQ152" i="10" s="1"/>
  <c r="DT152" i="10"/>
  <c r="GR152" i="10" s="1"/>
  <c r="DU152" i="10"/>
  <c r="GS152" i="10" s="1"/>
  <c r="DV152" i="10"/>
  <c r="GT152" i="10" s="1"/>
  <c r="DW152" i="10"/>
  <c r="GU152" i="10" s="1"/>
  <c r="DX152" i="10"/>
  <c r="GV152" i="10" s="1"/>
  <c r="DY152" i="10"/>
  <c r="GW152" i="10" s="1"/>
  <c r="DZ152" i="10"/>
  <c r="GX152" i="10" s="1"/>
  <c r="EA152" i="10"/>
  <c r="GY152" i="10" s="1"/>
  <c r="EB152" i="10"/>
  <c r="EC152" i="10"/>
  <c r="HA152" i="10" s="1"/>
  <c r="ED152" i="10"/>
  <c r="HB152" i="10" s="1"/>
  <c r="EE152" i="10"/>
  <c r="HC152" i="10" s="1"/>
  <c r="EF152" i="10"/>
  <c r="EG152" i="10"/>
  <c r="EH152" i="10"/>
  <c r="HF152" i="10" s="1"/>
  <c r="EI152" i="10"/>
  <c r="HG152" i="10" s="1"/>
  <c r="EJ152" i="10"/>
  <c r="HH152" i="10" s="1"/>
  <c r="EK152" i="10"/>
  <c r="HI152" i="10" s="1"/>
  <c r="EL152" i="10"/>
  <c r="EM152" i="10"/>
  <c r="HK152" i="10" s="1"/>
  <c r="EN152" i="10"/>
  <c r="EO152" i="10"/>
  <c r="HM152" i="10" s="1"/>
  <c r="EP152" i="10"/>
  <c r="HN152" i="10" s="1"/>
  <c r="EQ152" i="10"/>
  <c r="HO152" i="10" s="1"/>
  <c r="ER152" i="10"/>
  <c r="HP152" i="10" s="1"/>
  <c r="ES152" i="10"/>
  <c r="HQ152" i="10" s="1"/>
  <c r="ET152" i="10"/>
  <c r="HR152" i="10" s="1"/>
  <c r="EU152" i="10"/>
  <c r="HS152" i="10" s="1"/>
  <c r="EV152" i="10"/>
  <c r="HT152" i="10" s="1"/>
  <c r="EW152" i="10"/>
  <c r="HU152" i="10" s="1"/>
  <c r="EX152" i="10"/>
  <c r="HV152" i="10" s="1"/>
  <c r="EY152" i="10"/>
  <c r="HW152" i="10" s="1"/>
  <c r="EZ152" i="10"/>
  <c r="HX152" i="10" s="1"/>
  <c r="FA152" i="10"/>
  <c r="HY152" i="10" s="1"/>
  <c r="FB152" i="10"/>
  <c r="HZ152" i="10" s="1"/>
  <c r="FC152" i="10"/>
  <c r="IA152" i="10" s="1"/>
  <c r="FD152" i="10"/>
  <c r="IB152" i="10" s="1"/>
  <c r="FE152" i="10"/>
  <c r="IC152" i="10" s="1"/>
  <c r="CH153" i="10"/>
  <c r="FF153" i="10" s="1"/>
  <c r="CI153" i="10"/>
  <c r="FG153" i="10" s="1"/>
  <c r="CJ153" i="10"/>
  <c r="CK153" i="10"/>
  <c r="FI153" i="10" s="1"/>
  <c r="CL153" i="10"/>
  <c r="FJ153" i="10" s="1"/>
  <c r="CM153" i="10"/>
  <c r="FK153" i="10" s="1"/>
  <c r="CN153" i="10"/>
  <c r="FL153" i="10" s="1"/>
  <c r="CO153" i="10"/>
  <c r="FM153" i="10" s="1"/>
  <c r="CP153" i="10"/>
  <c r="FN153" i="10" s="1"/>
  <c r="CQ153" i="10"/>
  <c r="CR153" i="10"/>
  <c r="FP153" i="10" s="1"/>
  <c r="CS153" i="10"/>
  <c r="FQ153" i="10" s="1"/>
  <c r="CT153" i="10"/>
  <c r="FR153" i="10" s="1"/>
  <c r="CU153" i="10"/>
  <c r="FS153" i="10" s="1"/>
  <c r="CV153" i="10"/>
  <c r="FT153" i="10" s="1"/>
  <c r="CW153" i="10"/>
  <c r="FU153" i="10" s="1"/>
  <c r="CX153" i="10"/>
  <c r="FV153" i="10" s="1"/>
  <c r="CY153" i="10"/>
  <c r="FW153" i="10" s="1"/>
  <c r="CZ153" i="10"/>
  <c r="FX153" i="10" s="1"/>
  <c r="DA153" i="10"/>
  <c r="FY153" i="10" s="1"/>
  <c r="DB153" i="10"/>
  <c r="FZ153" i="10" s="1"/>
  <c r="DC153" i="10"/>
  <c r="GA153" i="10" s="1"/>
  <c r="DD153" i="10"/>
  <c r="GB153" i="10" s="1"/>
  <c r="DE153" i="10"/>
  <c r="DF153" i="10"/>
  <c r="GD153" i="10" s="1"/>
  <c r="DG153" i="10"/>
  <c r="GE153" i="10" s="1"/>
  <c r="DH153" i="10"/>
  <c r="GF153" i="10" s="1"/>
  <c r="DI153" i="10"/>
  <c r="GG153" i="10" s="1"/>
  <c r="DJ153" i="10"/>
  <c r="GH153" i="10" s="1"/>
  <c r="DK153" i="10"/>
  <c r="GI153" i="10" s="1"/>
  <c r="DL153" i="10"/>
  <c r="GJ153" i="10" s="1"/>
  <c r="DM153" i="10"/>
  <c r="GK153" i="10" s="1"/>
  <c r="DN153" i="10"/>
  <c r="GL153" i="10" s="1"/>
  <c r="DO153" i="10"/>
  <c r="GM153" i="10" s="1"/>
  <c r="DP153" i="10"/>
  <c r="GN153" i="10" s="1"/>
  <c r="DQ153" i="10"/>
  <c r="GO153" i="10" s="1"/>
  <c r="DR153" i="10"/>
  <c r="GP153" i="10" s="1"/>
  <c r="DS153" i="10"/>
  <c r="GQ153" i="10" s="1"/>
  <c r="DT153" i="10"/>
  <c r="GR153" i="10" s="1"/>
  <c r="DU153" i="10"/>
  <c r="GS153" i="10" s="1"/>
  <c r="DV153" i="10"/>
  <c r="GT153" i="10" s="1"/>
  <c r="DW153" i="10"/>
  <c r="GU153" i="10" s="1"/>
  <c r="DX153" i="10"/>
  <c r="GV153" i="10" s="1"/>
  <c r="DY153" i="10"/>
  <c r="GW153" i="10" s="1"/>
  <c r="DZ153" i="10"/>
  <c r="GX153" i="10" s="1"/>
  <c r="EA153" i="10"/>
  <c r="GY153" i="10" s="1"/>
  <c r="EB153" i="10"/>
  <c r="EC153" i="10"/>
  <c r="HA153" i="10" s="1"/>
  <c r="ED153" i="10"/>
  <c r="HB153" i="10" s="1"/>
  <c r="EE153" i="10"/>
  <c r="HC153" i="10" s="1"/>
  <c r="EF153" i="10"/>
  <c r="EG153" i="10"/>
  <c r="EH153" i="10"/>
  <c r="HF153" i="10" s="1"/>
  <c r="EI153" i="10"/>
  <c r="HG153" i="10" s="1"/>
  <c r="EJ153" i="10"/>
  <c r="HH153" i="10" s="1"/>
  <c r="EK153" i="10"/>
  <c r="HI153" i="10" s="1"/>
  <c r="EL153" i="10"/>
  <c r="EM153" i="10"/>
  <c r="HK153" i="10" s="1"/>
  <c r="EN153" i="10"/>
  <c r="EO153" i="10"/>
  <c r="HM153" i="10" s="1"/>
  <c r="EP153" i="10"/>
  <c r="HN153" i="10" s="1"/>
  <c r="EQ153" i="10"/>
  <c r="HO153" i="10" s="1"/>
  <c r="ER153" i="10"/>
  <c r="HP153" i="10" s="1"/>
  <c r="ES153" i="10"/>
  <c r="HQ153" i="10" s="1"/>
  <c r="ET153" i="10"/>
  <c r="HR153" i="10" s="1"/>
  <c r="EU153" i="10"/>
  <c r="HS153" i="10" s="1"/>
  <c r="EV153" i="10"/>
  <c r="HT153" i="10" s="1"/>
  <c r="EW153" i="10"/>
  <c r="HU153" i="10" s="1"/>
  <c r="EX153" i="10"/>
  <c r="HV153" i="10" s="1"/>
  <c r="EY153" i="10"/>
  <c r="HW153" i="10" s="1"/>
  <c r="EZ153" i="10"/>
  <c r="HX153" i="10" s="1"/>
  <c r="FA153" i="10"/>
  <c r="HY153" i="10" s="1"/>
  <c r="FB153" i="10"/>
  <c r="HZ153" i="10" s="1"/>
  <c r="FC153" i="10"/>
  <c r="IA153" i="10" s="1"/>
  <c r="FD153" i="10"/>
  <c r="IB153" i="10" s="1"/>
  <c r="FE153" i="10"/>
  <c r="IC153" i="10" s="1"/>
  <c r="CH154" i="10"/>
  <c r="FF154" i="10" s="1"/>
  <c r="CI154" i="10"/>
  <c r="FG154" i="10" s="1"/>
  <c r="CJ154" i="10"/>
  <c r="CK154" i="10"/>
  <c r="FI154" i="10" s="1"/>
  <c r="CL154" i="10"/>
  <c r="FJ154" i="10" s="1"/>
  <c r="CM154" i="10"/>
  <c r="FK154" i="10" s="1"/>
  <c r="CN154" i="10"/>
  <c r="FL154" i="10" s="1"/>
  <c r="CO154" i="10"/>
  <c r="FM154" i="10" s="1"/>
  <c r="CP154" i="10"/>
  <c r="FN154" i="10" s="1"/>
  <c r="CQ154" i="10"/>
  <c r="CR154" i="10"/>
  <c r="FP154" i="10" s="1"/>
  <c r="CS154" i="10"/>
  <c r="FQ154" i="10" s="1"/>
  <c r="CT154" i="10"/>
  <c r="FR154" i="10" s="1"/>
  <c r="CU154" i="10"/>
  <c r="FS154" i="10" s="1"/>
  <c r="CV154" i="10"/>
  <c r="FT154" i="10" s="1"/>
  <c r="CW154" i="10"/>
  <c r="FU154" i="10" s="1"/>
  <c r="CX154" i="10"/>
  <c r="FV154" i="10" s="1"/>
  <c r="CY154" i="10"/>
  <c r="FW154" i="10" s="1"/>
  <c r="CZ154" i="10"/>
  <c r="FX154" i="10" s="1"/>
  <c r="DA154" i="10"/>
  <c r="FY154" i="10" s="1"/>
  <c r="DB154" i="10"/>
  <c r="FZ154" i="10" s="1"/>
  <c r="DC154" i="10"/>
  <c r="GA154" i="10" s="1"/>
  <c r="DD154" i="10"/>
  <c r="GB154" i="10" s="1"/>
  <c r="DE154" i="10"/>
  <c r="DF154" i="10"/>
  <c r="GD154" i="10" s="1"/>
  <c r="DG154" i="10"/>
  <c r="GE154" i="10" s="1"/>
  <c r="DH154" i="10"/>
  <c r="GF154" i="10" s="1"/>
  <c r="DI154" i="10"/>
  <c r="GG154" i="10" s="1"/>
  <c r="DJ154" i="10"/>
  <c r="GH154" i="10" s="1"/>
  <c r="DK154" i="10"/>
  <c r="GI154" i="10" s="1"/>
  <c r="DL154" i="10"/>
  <c r="GJ154" i="10" s="1"/>
  <c r="DM154" i="10"/>
  <c r="GK154" i="10" s="1"/>
  <c r="DN154" i="10"/>
  <c r="GL154" i="10" s="1"/>
  <c r="DO154" i="10"/>
  <c r="GM154" i="10" s="1"/>
  <c r="DP154" i="10"/>
  <c r="GN154" i="10" s="1"/>
  <c r="DQ154" i="10"/>
  <c r="GO154" i="10" s="1"/>
  <c r="DR154" i="10"/>
  <c r="GP154" i="10" s="1"/>
  <c r="DS154" i="10"/>
  <c r="GQ154" i="10" s="1"/>
  <c r="DT154" i="10"/>
  <c r="GR154" i="10" s="1"/>
  <c r="DU154" i="10"/>
  <c r="GS154" i="10" s="1"/>
  <c r="DV154" i="10"/>
  <c r="GT154" i="10" s="1"/>
  <c r="DW154" i="10"/>
  <c r="GU154" i="10" s="1"/>
  <c r="DX154" i="10"/>
  <c r="GV154" i="10" s="1"/>
  <c r="DY154" i="10"/>
  <c r="GW154" i="10" s="1"/>
  <c r="DZ154" i="10"/>
  <c r="GX154" i="10" s="1"/>
  <c r="EA154" i="10"/>
  <c r="GY154" i="10" s="1"/>
  <c r="EB154" i="10"/>
  <c r="EC154" i="10"/>
  <c r="HA154" i="10" s="1"/>
  <c r="ED154" i="10"/>
  <c r="HB154" i="10" s="1"/>
  <c r="EE154" i="10"/>
  <c r="HC154" i="10" s="1"/>
  <c r="EF154" i="10"/>
  <c r="EG154" i="10"/>
  <c r="EH154" i="10"/>
  <c r="HF154" i="10" s="1"/>
  <c r="EI154" i="10"/>
  <c r="HG154" i="10" s="1"/>
  <c r="EJ154" i="10"/>
  <c r="HH154" i="10" s="1"/>
  <c r="EK154" i="10"/>
  <c r="HI154" i="10" s="1"/>
  <c r="EL154" i="10"/>
  <c r="EM154" i="10"/>
  <c r="HK154" i="10" s="1"/>
  <c r="EN154" i="10"/>
  <c r="EO154" i="10"/>
  <c r="HM154" i="10" s="1"/>
  <c r="EP154" i="10"/>
  <c r="HN154" i="10" s="1"/>
  <c r="EQ154" i="10"/>
  <c r="HO154" i="10" s="1"/>
  <c r="ER154" i="10"/>
  <c r="HP154" i="10" s="1"/>
  <c r="ES154" i="10"/>
  <c r="HQ154" i="10" s="1"/>
  <c r="ET154" i="10"/>
  <c r="HR154" i="10" s="1"/>
  <c r="EU154" i="10"/>
  <c r="HS154" i="10" s="1"/>
  <c r="EV154" i="10"/>
  <c r="HT154" i="10" s="1"/>
  <c r="EW154" i="10"/>
  <c r="HU154" i="10" s="1"/>
  <c r="EX154" i="10"/>
  <c r="HV154" i="10" s="1"/>
  <c r="EY154" i="10"/>
  <c r="HW154" i="10" s="1"/>
  <c r="EZ154" i="10"/>
  <c r="HX154" i="10" s="1"/>
  <c r="FA154" i="10"/>
  <c r="HY154" i="10" s="1"/>
  <c r="FB154" i="10"/>
  <c r="HZ154" i="10" s="1"/>
  <c r="FC154" i="10"/>
  <c r="IA154" i="10" s="1"/>
  <c r="FD154" i="10"/>
  <c r="IB154" i="10" s="1"/>
  <c r="FE154" i="10"/>
  <c r="IC154" i="10" s="1"/>
  <c r="CH155" i="10"/>
  <c r="FF155" i="10" s="1"/>
  <c r="CI155" i="10"/>
  <c r="FG155" i="10" s="1"/>
  <c r="CJ155" i="10"/>
  <c r="CK155" i="10"/>
  <c r="FI155" i="10" s="1"/>
  <c r="CL155" i="10"/>
  <c r="FJ155" i="10" s="1"/>
  <c r="CM155" i="10"/>
  <c r="FK155" i="10" s="1"/>
  <c r="CN155" i="10"/>
  <c r="FL155" i="10" s="1"/>
  <c r="CO155" i="10"/>
  <c r="FM155" i="10" s="1"/>
  <c r="CP155" i="10"/>
  <c r="FN155" i="10" s="1"/>
  <c r="CQ155" i="10"/>
  <c r="CR155" i="10"/>
  <c r="FP155" i="10" s="1"/>
  <c r="CS155" i="10"/>
  <c r="FQ155" i="10" s="1"/>
  <c r="CT155" i="10"/>
  <c r="FR155" i="10" s="1"/>
  <c r="CU155" i="10"/>
  <c r="FS155" i="10" s="1"/>
  <c r="CV155" i="10"/>
  <c r="FT155" i="10" s="1"/>
  <c r="CW155" i="10"/>
  <c r="FU155" i="10" s="1"/>
  <c r="CX155" i="10"/>
  <c r="FV155" i="10" s="1"/>
  <c r="CY155" i="10"/>
  <c r="FW155" i="10" s="1"/>
  <c r="CZ155" i="10"/>
  <c r="FX155" i="10" s="1"/>
  <c r="DA155" i="10"/>
  <c r="FY155" i="10" s="1"/>
  <c r="DB155" i="10"/>
  <c r="FZ155" i="10" s="1"/>
  <c r="DC155" i="10"/>
  <c r="GA155" i="10" s="1"/>
  <c r="DD155" i="10"/>
  <c r="GB155" i="10" s="1"/>
  <c r="DE155" i="10"/>
  <c r="DF155" i="10"/>
  <c r="GD155" i="10" s="1"/>
  <c r="DG155" i="10"/>
  <c r="GE155" i="10" s="1"/>
  <c r="DH155" i="10"/>
  <c r="GF155" i="10" s="1"/>
  <c r="DI155" i="10"/>
  <c r="GG155" i="10" s="1"/>
  <c r="DJ155" i="10"/>
  <c r="GH155" i="10" s="1"/>
  <c r="DK155" i="10"/>
  <c r="GI155" i="10" s="1"/>
  <c r="DL155" i="10"/>
  <c r="GJ155" i="10" s="1"/>
  <c r="DM155" i="10"/>
  <c r="GK155" i="10" s="1"/>
  <c r="DN155" i="10"/>
  <c r="GL155" i="10" s="1"/>
  <c r="DO155" i="10"/>
  <c r="GM155" i="10" s="1"/>
  <c r="DP155" i="10"/>
  <c r="GN155" i="10" s="1"/>
  <c r="DQ155" i="10"/>
  <c r="GO155" i="10" s="1"/>
  <c r="DR155" i="10"/>
  <c r="GP155" i="10" s="1"/>
  <c r="DS155" i="10"/>
  <c r="GQ155" i="10" s="1"/>
  <c r="DT155" i="10"/>
  <c r="GR155" i="10" s="1"/>
  <c r="DU155" i="10"/>
  <c r="GS155" i="10" s="1"/>
  <c r="DV155" i="10"/>
  <c r="GT155" i="10" s="1"/>
  <c r="DW155" i="10"/>
  <c r="GU155" i="10" s="1"/>
  <c r="DX155" i="10"/>
  <c r="GV155" i="10" s="1"/>
  <c r="DY155" i="10"/>
  <c r="GW155" i="10" s="1"/>
  <c r="DZ155" i="10"/>
  <c r="GX155" i="10" s="1"/>
  <c r="EA155" i="10"/>
  <c r="GY155" i="10" s="1"/>
  <c r="EB155" i="10"/>
  <c r="EC155" i="10"/>
  <c r="HA155" i="10" s="1"/>
  <c r="ED155" i="10"/>
  <c r="HB155" i="10" s="1"/>
  <c r="EE155" i="10"/>
  <c r="HC155" i="10" s="1"/>
  <c r="EF155" i="10"/>
  <c r="EG155" i="10"/>
  <c r="EH155" i="10"/>
  <c r="HF155" i="10" s="1"/>
  <c r="EI155" i="10"/>
  <c r="HG155" i="10" s="1"/>
  <c r="EJ155" i="10"/>
  <c r="HH155" i="10" s="1"/>
  <c r="EK155" i="10"/>
  <c r="HI155" i="10" s="1"/>
  <c r="EL155" i="10"/>
  <c r="EM155" i="10"/>
  <c r="HK155" i="10" s="1"/>
  <c r="EN155" i="10"/>
  <c r="EO155" i="10"/>
  <c r="HM155" i="10" s="1"/>
  <c r="EP155" i="10"/>
  <c r="HN155" i="10" s="1"/>
  <c r="EQ155" i="10"/>
  <c r="HO155" i="10" s="1"/>
  <c r="ER155" i="10"/>
  <c r="HP155" i="10" s="1"/>
  <c r="ES155" i="10"/>
  <c r="HQ155" i="10" s="1"/>
  <c r="ET155" i="10"/>
  <c r="HR155" i="10" s="1"/>
  <c r="EU155" i="10"/>
  <c r="HS155" i="10" s="1"/>
  <c r="EV155" i="10"/>
  <c r="HT155" i="10" s="1"/>
  <c r="EW155" i="10"/>
  <c r="HU155" i="10" s="1"/>
  <c r="EX155" i="10"/>
  <c r="HV155" i="10" s="1"/>
  <c r="EY155" i="10"/>
  <c r="HW155" i="10" s="1"/>
  <c r="EZ155" i="10"/>
  <c r="HX155" i="10" s="1"/>
  <c r="FA155" i="10"/>
  <c r="HY155" i="10" s="1"/>
  <c r="FB155" i="10"/>
  <c r="HZ155" i="10" s="1"/>
  <c r="FC155" i="10"/>
  <c r="IA155" i="10" s="1"/>
  <c r="FD155" i="10"/>
  <c r="IB155" i="10" s="1"/>
  <c r="FE155" i="10"/>
  <c r="IC155" i="10" s="1"/>
  <c r="CH156" i="10"/>
  <c r="FF156" i="10" s="1"/>
  <c r="CI156" i="10"/>
  <c r="FG156" i="10" s="1"/>
  <c r="CJ156" i="10"/>
  <c r="CK156" i="10"/>
  <c r="FI156" i="10" s="1"/>
  <c r="CL156" i="10"/>
  <c r="FJ156" i="10" s="1"/>
  <c r="CM156" i="10"/>
  <c r="FK156" i="10" s="1"/>
  <c r="CN156" i="10"/>
  <c r="FL156" i="10" s="1"/>
  <c r="CO156" i="10"/>
  <c r="FM156" i="10" s="1"/>
  <c r="CP156" i="10"/>
  <c r="FN156" i="10" s="1"/>
  <c r="CQ156" i="10"/>
  <c r="CR156" i="10"/>
  <c r="FP156" i="10" s="1"/>
  <c r="CS156" i="10"/>
  <c r="FQ156" i="10" s="1"/>
  <c r="CT156" i="10"/>
  <c r="FR156" i="10" s="1"/>
  <c r="CU156" i="10"/>
  <c r="FS156" i="10" s="1"/>
  <c r="CV156" i="10"/>
  <c r="FT156" i="10" s="1"/>
  <c r="CW156" i="10"/>
  <c r="FU156" i="10" s="1"/>
  <c r="CX156" i="10"/>
  <c r="FV156" i="10" s="1"/>
  <c r="CY156" i="10"/>
  <c r="FW156" i="10" s="1"/>
  <c r="CZ156" i="10"/>
  <c r="FX156" i="10" s="1"/>
  <c r="DA156" i="10"/>
  <c r="FY156" i="10" s="1"/>
  <c r="DB156" i="10"/>
  <c r="FZ156" i="10" s="1"/>
  <c r="DC156" i="10"/>
  <c r="GA156" i="10" s="1"/>
  <c r="DD156" i="10"/>
  <c r="GB156" i="10" s="1"/>
  <c r="DE156" i="10"/>
  <c r="DF156" i="10"/>
  <c r="GD156" i="10" s="1"/>
  <c r="DG156" i="10"/>
  <c r="GE156" i="10" s="1"/>
  <c r="DH156" i="10"/>
  <c r="GF156" i="10" s="1"/>
  <c r="DI156" i="10"/>
  <c r="GG156" i="10" s="1"/>
  <c r="DJ156" i="10"/>
  <c r="GH156" i="10" s="1"/>
  <c r="DK156" i="10"/>
  <c r="GI156" i="10" s="1"/>
  <c r="DL156" i="10"/>
  <c r="GJ156" i="10" s="1"/>
  <c r="DM156" i="10"/>
  <c r="GK156" i="10" s="1"/>
  <c r="DN156" i="10"/>
  <c r="GL156" i="10" s="1"/>
  <c r="DO156" i="10"/>
  <c r="GM156" i="10" s="1"/>
  <c r="DP156" i="10"/>
  <c r="GN156" i="10" s="1"/>
  <c r="DQ156" i="10"/>
  <c r="GO156" i="10" s="1"/>
  <c r="DR156" i="10"/>
  <c r="GP156" i="10" s="1"/>
  <c r="DS156" i="10"/>
  <c r="GQ156" i="10" s="1"/>
  <c r="DT156" i="10"/>
  <c r="GR156" i="10" s="1"/>
  <c r="DU156" i="10"/>
  <c r="GS156" i="10" s="1"/>
  <c r="DV156" i="10"/>
  <c r="GT156" i="10" s="1"/>
  <c r="DW156" i="10"/>
  <c r="GU156" i="10" s="1"/>
  <c r="DX156" i="10"/>
  <c r="GV156" i="10" s="1"/>
  <c r="DY156" i="10"/>
  <c r="GW156" i="10" s="1"/>
  <c r="DZ156" i="10"/>
  <c r="GX156" i="10" s="1"/>
  <c r="EA156" i="10"/>
  <c r="GY156" i="10" s="1"/>
  <c r="EB156" i="10"/>
  <c r="EC156" i="10"/>
  <c r="HA156" i="10" s="1"/>
  <c r="ED156" i="10"/>
  <c r="HB156" i="10" s="1"/>
  <c r="EE156" i="10"/>
  <c r="HC156" i="10" s="1"/>
  <c r="EF156" i="10"/>
  <c r="EG156" i="10"/>
  <c r="EH156" i="10"/>
  <c r="HF156" i="10" s="1"/>
  <c r="EI156" i="10"/>
  <c r="HG156" i="10" s="1"/>
  <c r="EJ156" i="10"/>
  <c r="HH156" i="10" s="1"/>
  <c r="EK156" i="10"/>
  <c r="HI156" i="10" s="1"/>
  <c r="EL156" i="10"/>
  <c r="EM156" i="10"/>
  <c r="HK156" i="10" s="1"/>
  <c r="EN156" i="10"/>
  <c r="EO156" i="10"/>
  <c r="HM156" i="10" s="1"/>
  <c r="EP156" i="10"/>
  <c r="HN156" i="10" s="1"/>
  <c r="EQ156" i="10"/>
  <c r="HO156" i="10" s="1"/>
  <c r="ER156" i="10"/>
  <c r="HP156" i="10" s="1"/>
  <c r="ES156" i="10"/>
  <c r="HQ156" i="10" s="1"/>
  <c r="ET156" i="10"/>
  <c r="HR156" i="10" s="1"/>
  <c r="EU156" i="10"/>
  <c r="HS156" i="10" s="1"/>
  <c r="EV156" i="10"/>
  <c r="HT156" i="10" s="1"/>
  <c r="EW156" i="10"/>
  <c r="HU156" i="10" s="1"/>
  <c r="EX156" i="10"/>
  <c r="HV156" i="10" s="1"/>
  <c r="EY156" i="10"/>
  <c r="HW156" i="10" s="1"/>
  <c r="EZ156" i="10"/>
  <c r="HX156" i="10" s="1"/>
  <c r="FA156" i="10"/>
  <c r="HY156" i="10" s="1"/>
  <c r="FB156" i="10"/>
  <c r="HZ156" i="10" s="1"/>
  <c r="FC156" i="10"/>
  <c r="IA156" i="10" s="1"/>
  <c r="FD156" i="10"/>
  <c r="IB156" i="10" s="1"/>
  <c r="FE156" i="10"/>
  <c r="IC156" i="10" s="1"/>
  <c r="CH157" i="10"/>
  <c r="FF157" i="10" s="1"/>
  <c r="CI157" i="10"/>
  <c r="FG157" i="10" s="1"/>
  <c r="CJ157" i="10"/>
  <c r="CK157" i="10"/>
  <c r="FI157" i="10" s="1"/>
  <c r="CL157" i="10"/>
  <c r="FJ157" i="10" s="1"/>
  <c r="CM157" i="10"/>
  <c r="FK157" i="10" s="1"/>
  <c r="CN157" i="10"/>
  <c r="FL157" i="10" s="1"/>
  <c r="CO157" i="10"/>
  <c r="FM157" i="10" s="1"/>
  <c r="CP157" i="10"/>
  <c r="FN157" i="10" s="1"/>
  <c r="CQ157" i="10"/>
  <c r="CR157" i="10"/>
  <c r="FP157" i="10" s="1"/>
  <c r="CS157" i="10"/>
  <c r="FQ157" i="10" s="1"/>
  <c r="CT157" i="10"/>
  <c r="FR157" i="10" s="1"/>
  <c r="CU157" i="10"/>
  <c r="FS157" i="10" s="1"/>
  <c r="CV157" i="10"/>
  <c r="FT157" i="10" s="1"/>
  <c r="CW157" i="10"/>
  <c r="FU157" i="10" s="1"/>
  <c r="CX157" i="10"/>
  <c r="FV157" i="10" s="1"/>
  <c r="CY157" i="10"/>
  <c r="FW157" i="10" s="1"/>
  <c r="CZ157" i="10"/>
  <c r="FX157" i="10" s="1"/>
  <c r="DA157" i="10"/>
  <c r="FY157" i="10" s="1"/>
  <c r="DB157" i="10"/>
  <c r="FZ157" i="10" s="1"/>
  <c r="DC157" i="10"/>
  <c r="GA157" i="10" s="1"/>
  <c r="DD157" i="10"/>
  <c r="GB157" i="10" s="1"/>
  <c r="DE157" i="10"/>
  <c r="DF157" i="10"/>
  <c r="GD157" i="10" s="1"/>
  <c r="DG157" i="10"/>
  <c r="GE157" i="10" s="1"/>
  <c r="DH157" i="10"/>
  <c r="GF157" i="10" s="1"/>
  <c r="DI157" i="10"/>
  <c r="GG157" i="10" s="1"/>
  <c r="DJ157" i="10"/>
  <c r="GH157" i="10" s="1"/>
  <c r="DK157" i="10"/>
  <c r="GI157" i="10" s="1"/>
  <c r="DL157" i="10"/>
  <c r="GJ157" i="10" s="1"/>
  <c r="DM157" i="10"/>
  <c r="GK157" i="10" s="1"/>
  <c r="DN157" i="10"/>
  <c r="GL157" i="10" s="1"/>
  <c r="DO157" i="10"/>
  <c r="GM157" i="10" s="1"/>
  <c r="DP157" i="10"/>
  <c r="GN157" i="10" s="1"/>
  <c r="DQ157" i="10"/>
  <c r="GO157" i="10" s="1"/>
  <c r="DR157" i="10"/>
  <c r="GP157" i="10" s="1"/>
  <c r="DS157" i="10"/>
  <c r="GQ157" i="10" s="1"/>
  <c r="DT157" i="10"/>
  <c r="GR157" i="10" s="1"/>
  <c r="DU157" i="10"/>
  <c r="GS157" i="10" s="1"/>
  <c r="DV157" i="10"/>
  <c r="GT157" i="10" s="1"/>
  <c r="DW157" i="10"/>
  <c r="GU157" i="10" s="1"/>
  <c r="DX157" i="10"/>
  <c r="GV157" i="10" s="1"/>
  <c r="DY157" i="10"/>
  <c r="GW157" i="10" s="1"/>
  <c r="DZ157" i="10"/>
  <c r="GX157" i="10" s="1"/>
  <c r="EA157" i="10"/>
  <c r="GY157" i="10" s="1"/>
  <c r="EB157" i="10"/>
  <c r="EC157" i="10"/>
  <c r="HA157" i="10" s="1"/>
  <c r="ED157" i="10"/>
  <c r="HB157" i="10" s="1"/>
  <c r="EE157" i="10"/>
  <c r="HC157" i="10" s="1"/>
  <c r="EF157" i="10"/>
  <c r="EG157" i="10"/>
  <c r="EH157" i="10"/>
  <c r="HF157" i="10" s="1"/>
  <c r="EI157" i="10"/>
  <c r="HG157" i="10" s="1"/>
  <c r="EJ157" i="10"/>
  <c r="HH157" i="10" s="1"/>
  <c r="EK157" i="10"/>
  <c r="HI157" i="10" s="1"/>
  <c r="EL157" i="10"/>
  <c r="EM157" i="10"/>
  <c r="HK157" i="10" s="1"/>
  <c r="EN157" i="10"/>
  <c r="EO157" i="10"/>
  <c r="HM157" i="10" s="1"/>
  <c r="EP157" i="10"/>
  <c r="HN157" i="10" s="1"/>
  <c r="EQ157" i="10"/>
  <c r="HO157" i="10" s="1"/>
  <c r="ER157" i="10"/>
  <c r="HP157" i="10" s="1"/>
  <c r="ES157" i="10"/>
  <c r="HQ157" i="10" s="1"/>
  <c r="ET157" i="10"/>
  <c r="HR157" i="10" s="1"/>
  <c r="EU157" i="10"/>
  <c r="HS157" i="10" s="1"/>
  <c r="EV157" i="10"/>
  <c r="HT157" i="10" s="1"/>
  <c r="EW157" i="10"/>
  <c r="HU157" i="10" s="1"/>
  <c r="EX157" i="10"/>
  <c r="HV157" i="10" s="1"/>
  <c r="EY157" i="10"/>
  <c r="HW157" i="10" s="1"/>
  <c r="EZ157" i="10"/>
  <c r="HX157" i="10" s="1"/>
  <c r="FA157" i="10"/>
  <c r="HY157" i="10" s="1"/>
  <c r="FB157" i="10"/>
  <c r="HZ157" i="10" s="1"/>
  <c r="FC157" i="10"/>
  <c r="IA157" i="10" s="1"/>
  <c r="FD157" i="10"/>
  <c r="IB157" i="10" s="1"/>
  <c r="FE157" i="10"/>
  <c r="IC157" i="10" s="1"/>
  <c r="CH158" i="10"/>
  <c r="FF158" i="10" s="1"/>
  <c r="CI158" i="10"/>
  <c r="FG158" i="10" s="1"/>
  <c r="CJ158" i="10"/>
  <c r="CK158" i="10"/>
  <c r="FI158" i="10" s="1"/>
  <c r="CL158" i="10"/>
  <c r="FJ158" i="10" s="1"/>
  <c r="CM158" i="10"/>
  <c r="FK158" i="10" s="1"/>
  <c r="CN158" i="10"/>
  <c r="FL158" i="10" s="1"/>
  <c r="CO158" i="10"/>
  <c r="FM158" i="10" s="1"/>
  <c r="CP158" i="10"/>
  <c r="FN158" i="10" s="1"/>
  <c r="CQ158" i="10"/>
  <c r="CR158" i="10"/>
  <c r="FP158" i="10" s="1"/>
  <c r="CS158" i="10"/>
  <c r="FQ158" i="10" s="1"/>
  <c r="CT158" i="10"/>
  <c r="FR158" i="10" s="1"/>
  <c r="CU158" i="10"/>
  <c r="FS158" i="10" s="1"/>
  <c r="CV158" i="10"/>
  <c r="FT158" i="10" s="1"/>
  <c r="CW158" i="10"/>
  <c r="FU158" i="10" s="1"/>
  <c r="CX158" i="10"/>
  <c r="FV158" i="10" s="1"/>
  <c r="CY158" i="10"/>
  <c r="FW158" i="10" s="1"/>
  <c r="CZ158" i="10"/>
  <c r="FX158" i="10" s="1"/>
  <c r="DA158" i="10"/>
  <c r="FY158" i="10" s="1"/>
  <c r="DB158" i="10"/>
  <c r="FZ158" i="10" s="1"/>
  <c r="DC158" i="10"/>
  <c r="GA158" i="10" s="1"/>
  <c r="DD158" i="10"/>
  <c r="GB158" i="10" s="1"/>
  <c r="DE158" i="10"/>
  <c r="DF158" i="10"/>
  <c r="GD158" i="10" s="1"/>
  <c r="DG158" i="10"/>
  <c r="GE158" i="10" s="1"/>
  <c r="DH158" i="10"/>
  <c r="GF158" i="10" s="1"/>
  <c r="DI158" i="10"/>
  <c r="GG158" i="10" s="1"/>
  <c r="DJ158" i="10"/>
  <c r="GH158" i="10" s="1"/>
  <c r="DK158" i="10"/>
  <c r="GI158" i="10" s="1"/>
  <c r="DL158" i="10"/>
  <c r="GJ158" i="10" s="1"/>
  <c r="DM158" i="10"/>
  <c r="GK158" i="10" s="1"/>
  <c r="DN158" i="10"/>
  <c r="GL158" i="10" s="1"/>
  <c r="DO158" i="10"/>
  <c r="GM158" i="10" s="1"/>
  <c r="DP158" i="10"/>
  <c r="GN158" i="10" s="1"/>
  <c r="DQ158" i="10"/>
  <c r="GO158" i="10" s="1"/>
  <c r="DR158" i="10"/>
  <c r="GP158" i="10" s="1"/>
  <c r="DS158" i="10"/>
  <c r="GQ158" i="10" s="1"/>
  <c r="DT158" i="10"/>
  <c r="GR158" i="10" s="1"/>
  <c r="DU158" i="10"/>
  <c r="GS158" i="10" s="1"/>
  <c r="DV158" i="10"/>
  <c r="GT158" i="10" s="1"/>
  <c r="DW158" i="10"/>
  <c r="GU158" i="10" s="1"/>
  <c r="DX158" i="10"/>
  <c r="GV158" i="10" s="1"/>
  <c r="DY158" i="10"/>
  <c r="GW158" i="10" s="1"/>
  <c r="DZ158" i="10"/>
  <c r="GX158" i="10" s="1"/>
  <c r="EA158" i="10"/>
  <c r="GY158" i="10" s="1"/>
  <c r="EB158" i="10"/>
  <c r="EC158" i="10"/>
  <c r="HA158" i="10" s="1"/>
  <c r="ED158" i="10"/>
  <c r="HB158" i="10" s="1"/>
  <c r="EE158" i="10"/>
  <c r="HC158" i="10" s="1"/>
  <c r="EF158" i="10"/>
  <c r="EG158" i="10"/>
  <c r="EH158" i="10"/>
  <c r="HF158" i="10" s="1"/>
  <c r="EI158" i="10"/>
  <c r="HG158" i="10" s="1"/>
  <c r="EJ158" i="10"/>
  <c r="HH158" i="10" s="1"/>
  <c r="EK158" i="10"/>
  <c r="HI158" i="10" s="1"/>
  <c r="EL158" i="10"/>
  <c r="EM158" i="10"/>
  <c r="HK158" i="10" s="1"/>
  <c r="EN158" i="10"/>
  <c r="EO158" i="10"/>
  <c r="HM158" i="10" s="1"/>
  <c r="EP158" i="10"/>
  <c r="HN158" i="10" s="1"/>
  <c r="EQ158" i="10"/>
  <c r="HO158" i="10" s="1"/>
  <c r="ER158" i="10"/>
  <c r="HP158" i="10" s="1"/>
  <c r="ES158" i="10"/>
  <c r="HQ158" i="10" s="1"/>
  <c r="ET158" i="10"/>
  <c r="HR158" i="10" s="1"/>
  <c r="EU158" i="10"/>
  <c r="HS158" i="10" s="1"/>
  <c r="EV158" i="10"/>
  <c r="HT158" i="10" s="1"/>
  <c r="EW158" i="10"/>
  <c r="HU158" i="10" s="1"/>
  <c r="EX158" i="10"/>
  <c r="HV158" i="10" s="1"/>
  <c r="EY158" i="10"/>
  <c r="HW158" i="10" s="1"/>
  <c r="EZ158" i="10"/>
  <c r="HX158" i="10" s="1"/>
  <c r="FA158" i="10"/>
  <c r="HY158" i="10" s="1"/>
  <c r="FB158" i="10"/>
  <c r="HZ158" i="10" s="1"/>
  <c r="FC158" i="10"/>
  <c r="IA158" i="10" s="1"/>
  <c r="FD158" i="10"/>
  <c r="IB158" i="10" s="1"/>
  <c r="FE158" i="10"/>
  <c r="IC158" i="10" s="1"/>
  <c r="CH159" i="10"/>
  <c r="FF159" i="10" s="1"/>
  <c r="CI159" i="10"/>
  <c r="FG159" i="10" s="1"/>
  <c r="CJ159" i="10"/>
  <c r="CK159" i="10"/>
  <c r="FI159" i="10" s="1"/>
  <c r="CL159" i="10"/>
  <c r="FJ159" i="10" s="1"/>
  <c r="CM159" i="10"/>
  <c r="FK159" i="10" s="1"/>
  <c r="CN159" i="10"/>
  <c r="FL159" i="10" s="1"/>
  <c r="CO159" i="10"/>
  <c r="FM159" i="10" s="1"/>
  <c r="CP159" i="10"/>
  <c r="FN159" i="10" s="1"/>
  <c r="CQ159" i="10"/>
  <c r="CR159" i="10"/>
  <c r="FP159" i="10" s="1"/>
  <c r="CS159" i="10"/>
  <c r="FQ159" i="10" s="1"/>
  <c r="CT159" i="10"/>
  <c r="FR159" i="10" s="1"/>
  <c r="CU159" i="10"/>
  <c r="FS159" i="10" s="1"/>
  <c r="CV159" i="10"/>
  <c r="FT159" i="10" s="1"/>
  <c r="CW159" i="10"/>
  <c r="FU159" i="10" s="1"/>
  <c r="CX159" i="10"/>
  <c r="FV159" i="10" s="1"/>
  <c r="CY159" i="10"/>
  <c r="FW159" i="10" s="1"/>
  <c r="CZ159" i="10"/>
  <c r="FX159" i="10" s="1"/>
  <c r="DA159" i="10"/>
  <c r="FY159" i="10" s="1"/>
  <c r="DB159" i="10"/>
  <c r="FZ159" i="10" s="1"/>
  <c r="DC159" i="10"/>
  <c r="GA159" i="10" s="1"/>
  <c r="DD159" i="10"/>
  <c r="GB159" i="10" s="1"/>
  <c r="DE159" i="10"/>
  <c r="DF159" i="10"/>
  <c r="GD159" i="10" s="1"/>
  <c r="DG159" i="10"/>
  <c r="GE159" i="10" s="1"/>
  <c r="DH159" i="10"/>
  <c r="GF159" i="10" s="1"/>
  <c r="DI159" i="10"/>
  <c r="GG159" i="10" s="1"/>
  <c r="DJ159" i="10"/>
  <c r="GH159" i="10" s="1"/>
  <c r="DK159" i="10"/>
  <c r="GI159" i="10" s="1"/>
  <c r="DL159" i="10"/>
  <c r="GJ159" i="10" s="1"/>
  <c r="DM159" i="10"/>
  <c r="GK159" i="10" s="1"/>
  <c r="DN159" i="10"/>
  <c r="GL159" i="10" s="1"/>
  <c r="DO159" i="10"/>
  <c r="GM159" i="10" s="1"/>
  <c r="DP159" i="10"/>
  <c r="GN159" i="10" s="1"/>
  <c r="DQ159" i="10"/>
  <c r="GO159" i="10" s="1"/>
  <c r="DR159" i="10"/>
  <c r="GP159" i="10" s="1"/>
  <c r="DS159" i="10"/>
  <c r="GQ159" i="10" s="1"/>
  <c r="DT159" i="10"/>
  <c r="GR159" i="10" s="1"/>
  <c r="DU159" i="10"/>
  <c r="GS159" i="10" s="1"/>
  <c r="DV159" i="10"/>
  <c r="GT159" i="10" s="1"/>
  <c r="DW159" i="10"/>
  <c r="GU159" i="10" s="1"/>
  <c r="DX159" i="10"/>
  <c r="GV159" i="10" s="1"/>
  <c r="DY159" i="10"/>
  <c r="GW159" i="10" s="1"/>
  <c r="DZ159" i="10"/>
  <c r="GX159" i="10" s="1"/>
  <c r="EA159" i="10"/>
  <c r="GY159" i="10" s="1"/>
  <c r="EB159" i="10"/>
  <c r="EC159" i="10"/>
  <c r="HA159" i="10" s="1"/>
  <c r="ED159" i="10"/>
  <c r="HB159" i="10" s="1"/>
  <c r="EE159" i="10"/>
  <c r="HC159" i="10" s="1"/>
  <c r="EF159" i="10"/>
  <c r="EG159" i="10"/>
  <c r="EH159" i="10"/>
  <c r="HF159" i="10" s="1"/>
  <c r="EI159" i="10"/>
  <c r="HG159" i="10" s="1"/>
  <c r="EJ159" i="10"/>
  <c r="HH159" i="10" s="1"/>
  <c r="EK159" i="10"/>
  <c r="HI159" i="10" s="1"/>
  <c r="EL159" i="10"/>
  <c r="EM159" i="10"/>
  <c r="HK159" i="10" s="1"/>
  <c r="EN159" i="10"/>
  <c r="EO159" i="10"/>
  <c r="HM159" i="10" s="1"/>
  <c r="EP159" i="10"/>
  <c r="HN159" i="10" s="1"/>
  <c r="EQ159" i="10"/>
  <c r="HO159" i="10" s="1"/>
  <c r="ER159" i="10"/>
  <c r="HP159" i="10" s="1"/>
  <c r="ES159" i="10"/>
  <c r="HQ159" i="10" s="1"/>
  <c r="ET159" i="10"/>
  <c r="HR159" i="10" s="1"/>
  <c r="EU159" i="10"/>
  <c r="HS159" i="10" s="1"/>
  <c r="EV159" i="10"/>
  <c r="HT159" i="10" s="1"/>
  <c r="EW159" i="10"/>
  <c r="HU159" i="10" s="1"/>
  <c r="EX159" i="10"/>
  <c r="HV159" i="10" s="1"/>
  <c r="EY159" i="10"/>
  <c r="HW159" i="10" s="1"/>
  <c r="EZ159" i="10"/>
  <c r="HX159" i="10" s="1"/>
  <c r="FA159" i="10"/>
  <c r="HY159" i="10" s="1"/>
  <c r="FB159" i="10"/>
  <c r="HZ159" i="10" s="1"/>
  <c r="FC159" i="10"/>
  <c r="IA159" i="10" s="1"/>
  <c r="FD159" i="10"/>
  <c r="IB159" i="10" s="1"/>
  <c r="FE159" i="10"/>
  <c r="IC159" i="10" s="1"/>
  <c r="CH160" i="10"/>
  <c r="FF160" i="10" s="1"/>
  <c r="CI160" i="10"/>
  <c r="FG160" i="10" s="1"/>
  <c r="CJ160" i="10"/>
  <c r="CK160" i="10"/>
  <c r="FI160" i="10" s="1"/>
  <c r="CL160" i="10"/>
  <c r="FJ160" i="10" s="1"/>
  <c r="CM160" i="10"/>
  <c r="FK160" i="10" s="1"/>
  <c r="CN160" i="10"/>
  <c r="FL160" i="10" s="1"/>
  <c r="CO160" i="10"/>
  <c r="FM160" i="10" s="1"/>
  <c r="CP160" i="10"/>
  <c r="FN160" i="10" s="1"/>
  <c r="CQ160" i="10"/>
  <c r="CR160" i="10"/>
  <c r="FP160" i="10" s="1"/>
  <c r="CS160" i="10"/>
  <c r="FQ160" i="10" s="1"/>
  <c r="CT160" i="10"/>
  <c r="FR160" i="10" s="1"/>
  <c r="CU160" i="10"/>
  <c r="FS160" i="10" s="1"/>
  <c r="CV160" i="10"/>
  <c r="FT160" i="10" s="1"/>
  <c r="CW160" i="10"/>
  <c r="FU160" i="10" s="1"/>
  <c r="CX160" i="10"/>
  <c r="FV160" i="10" s="1"/>
  <c r="CY160" i="10"/>
  <c r="FW160" i="10" s="1"/>
  <c r="CZ160" i="10"/>
  <c r="FX160" i="10" s="1"/>
  <c r="DA160" i="10"/>
  <c r="FY160" i="10" s="1"/>
  <c r="DB160" i="10"/>
  <c r="FZ160" i="10" s="1"/>
  <c r="DC160" i="10"/>
  <c r="GA160" i="10" s="1"/>
  <c r="DD160" i="10"/>
  <c r="GB160" i="10" s="1"/>
  <c r="DE160" i="10"/>
  <c r="DF160" i="10"/>
  <c r="GD160" i="10" s="1"/>
  <c r="DG160" i="10"/>
  <c r="GE160" i="10" s="1"/>
  <c r="DH160" i="10"/>
  <c r="GF160" i="10" s="1"/>
  <c r="DI160" i="10"/>
  <c r="GG160" i="10" s="1"/>
  <c r="DJ160" i="10"/>
  <c r="GH160" i="10" s="1"/>
  <c r="DK160" i="10"/>
  <c r="GI160" i="10" s="1"/>
  <c r="DL160" i="10"/>
  <c r="GJ160" i="10" s="1"/>
  <c r="DM160" i="10"/>
  <c r="GK160" i="10" s="1"/>
  <c r="DN160" i="10"/>
  <c r="GL160" i="10" s="1"/>
  <c r="DO160" i="10"/>
  <c r="GM160" i="10" s="1"/>
  <c r="DP160" i="10"/>
  <c r="GN160" i="10" s="1"/>
  <c r="DQ160" i="10"/>
  <c r="GO160" i="10" s="1"/>
  <c r="DR160" i="10"/>
  <c r="GP160" i="10" s="1"/>
  <c r="DS160" i="10"/>
  <c r="GQ160" i="10" s="1"/>
  <c r="DT160" i="10"/>
  <c r="GR160" i="10" s="1"/>
  <c r="DU160" i="10"/>
  <c r="GS160" i="10" s="1"/>
  <c r="DV160" i="10"/>
  <c r="GT160" i="10" s="1"/>
  <c r="DW160" i="10"/>
  <c r="GU160" i="10" s="1"/>
  <c r="DX160" i="10"/>
  <c r="GV160" i="10" s="1"/>
  <c r="DY160" i="10"/>
  <c r="GW160" i="10" s="1"/>
  <c r="DZ160" i="10"/>
  <c r="GX160" i="10" s="1"/>
  <c r="EA160" i="10"/>
  <c r="GY160" i="10" s="1"/>
  <c r="EB160" i="10"/>
  <c r="EC160" i="10"/>
  <c r="HA160" i="10" s="1"/>
  <c r="ED160" i="10"/>
  <c r="HB160" i="10" s="1"/>
  <c r="EE160" i="10"/>
  <c r="HC160" i="10" s="1"/>
  <c r="EF160" i="10"/>
  <c r="EG160" i="10"/>
  <c r="EH160" i="10"/>
  <c r="HF160" i="10" s="1"/>
  <c r="EI160" i="10"/>
  <c r="HG160" i="10" s="1"/>
  <c r="EJ160" i="10"/>
  <c r="HH160" i="10" s="1"/>
  <c r="EK160" i="10"/>
  <c r="HI160" i="10" s="1"/>
  <c r="EL160" i="10"/>
  <c r="EM160" i="10"/>
  <c r="HK160" i="10" s="1"/>
  <c r="EN160" i="10"/>
  <c r="EO160" i="10"/>
  <c r="HM160" i="10" s="1"/>
  <c r="EP160" i="10"/>
  <c r="HN160" i="10" s="1"/>
  <c r="EQ160" i="10"/>
  <c r="HO160" i="10" s="1"/>
  <c r="ER160" i="10"/>
  <c r="HP160" i="10" s="1"/>
  <c r="ES160" i="10"/>
  <c r="HQ160" i="10" s="1"/>
  <c r="ET160" i="10"/>
  <c r="HR160" i="10" s="1"/>
  <c r="EU160" i="10"/>
  <c r="HS160" i="10" s="1"/>
  <c r="EV160" i="10"/>
  <c r="HT160" i="10" s="1"/>
  <c r="EW160" i="10"/>
  <c r="HU160" i="10" s="1"/>
  <c r="EX160" i="10"/>
  <c r="HV160" i="10" s="1"/>
  <c r="EY160" i="10"/>
  <c r="HW160" i="10" s="1"/>
  <c r="EZ160" i="10"/>
  <c r="HX160" i="10" s="1"/>
  <c r="FA160" i="10"/>
  <c r="HY160" i="10" s="1"/>
  <c r="FB160" i="10"/>
  <c r="HZ160" i="10" s="1"/>
  <c r="FC160" i="10"/>
  <c r="IA160" i="10" s="1"/>
  <c r="FD160" i="10"/>
  <c r="IB160" i="10" s="1"/>
  <c r="FE160" i="10"/>
  <c r="IC160" i="10" s="1"/>
  <c r="CH161" i="10"/>
  <c r="FF161" i="10" s="1"/>
  <c r="CI161" i="10"/>
  <c r="FG161" i="10" s="1"/>
  <c r="CJ161" i="10"/>
  <c r="CK161" i="10"/>
  <c r="FI161" i="10" s="1"/>
  <c r="CL161" i="10"/>
  <c r="FJ161" i="10" s="1"/>
  <c r="CM161" i="10"/>
  <c r="FK161" i="10" s="1"/>
  <c r="CN161" i="10"/>
  <c r="FL161" i="10" s="1"/>
  <c r="CO161" i="10"/>
  <c r="FM161" i="10" s="1"/>
  <c r="CP161" i="10"/>
  <c r="FN161" i="10" s="1"/>
  <c r="CQ161" i="10"/>
  <c r="CR161" i="10"/>
  <c r="FP161" i="10" s="1"/>
  <c r="CS161" i="10"/>
  <c r="FQ161" i="10" s="1"/>
  <c r="CT161" i="10"/>
  <c r="FR161" i="10" s="1"/>
  <c r="CU161" i="10"/>
  <c r="FS161" i="10" s="1"/>
  <c r="CV161" i="10"/>
  <c r="FT161" i="10" s="1"/>
  <c r="CW161" i="10"/>
  <c r="FU161" i="10" s="1"/>
  <c r="CX161" i="10"/>
  <c r="FV161" i="10" s="1"/>
  <c r="CY161" i="10"/>
  <c r="FW161" i="10" s="1"/>
  <c r="CZ161" i="10"/>
  <c r="FX161" i="10" s="1"/>
  <c r="DA161" i="10"/>
  <c r="FY161" i="10" s="1"/>
  <c r="DB161" i="10"/>
  <c r="FZ161" i="10" s="1"/>
  <c r="DC161" i="10"/>
  <c r="GA161" i="10" s="1"/>
  <c r="DD161" i="10"/>
  <c r="GB161" i="10" s="1"/>
  <c r="DE161" i="10"/>
  <c r="DF161" i="10"/>
  <c r="GD161" i="10" s="1"/>
  <c r="DG161" i="10"/>
  <c r="GE161" i="10" s="1"/>
  <c r="DH161" i="10"/>
  <c r="GF161" i="10" s="1"/>
  <c r="DI161" i="10"/>
  <c r="GG161" i="10" s="1"/>
  <c r="DJ161" i="10"/>
  <c r="GH161" i="10" s="1"/>
  <c r="DK161" i="10"/>
  <c r="GI161" i="10" s="1"/>
  <c r="DL161" i="10"/>
  <c r="GJ161" i="10" s="1"/>
  <c r="DM161" i="10"/>
  <c r="GK161" i="10" s="1"/>
  <c r="DN161" i="10"/>
  <c r="GL161" i="10" s="1"/>
  <c r="DO161" i="10"/>
  <c r="GM161" i="10" s="1"/>
  <c r="DP161" i="10"/>
  <c r="GN161" i="10" s="1"/>
  <c r="DQ161" i="10"/>
  <c r="GO161" i="10" s="1"/>
  <c r="DR161" i="10"/>
  <c r="GP161" i="10" s="1"/>
  <c r="DS161" i="10"/>
  <c r="GQ161" i="10" s="1"/>
  <c r="DT161" i="10"/>
  <c r="GR161" i="10" s="1"/>
  <c r="DU161" i="10"/>
  <c r="GS161" i="10" s="1"/>
  <c r="DV161" i="10"/>
  <c r="GT161" i="10" s="1"/>
  <c r="DW161" i="10"/>
  <c r="GU161" i="10" s="1"/>
  <c r="DX161" i="10"/>
  <c r="GV161" i="10" s="1"/>
  <c r="DY161" i="10"/>
  <c r="GW161" i="10" s="1"/>
  <c r="DZ161" i="10"/>
  <c r="GX161" i="10" s="1"/>
  <c r="EA161" i="10"/>
  <c r="GY161" i="10" s="1"/>
  <c r="EB161" i="10"/>
  <c r="EC161" i="10"/>
  <c r="HA161" i="10" s="1"/>
  <c r="ED161" i="10"/>
  <c r="HB161" i="10" s="1"/>
  <c r="EE161" i="10"/>
  <c r="HC161" i="10" s="1"/>
  <c r="EF161" i="10"/>
  <c r="EG161" i="10"/>
  <c r="EH161" i="10"/>
  <c r="HF161" i="10" s="1"/>
  <c r="EI161" i="10"/>
  <c r="HG161" i="10" s="1"/>
  <c r="EJ161" i="10"/>
  <c r="HH161" i="10" s="1"/>
  <c r="EK161" i="10"/>
  <c r="HI161" i="10" s="1"/>
  <c r="EL161" i="10"/>
  <c r="EM161" i="10"/>
  <c r="HK161" i="10" s="1"/>
  <c r="EN161" i="10"/>
  <c r="EO161" i="10"/>
  <c r="HM161" i="10" s="1"/>
  <c r="EP161" i="10"/>
  <c r="HN161" i="10" s="1"/>
  <c r="EQ161" i="10"/>
  <c r="HO161" i="10" s="1"/>
  <c r="ER161" i="10"/>
  <c r="HP161" i="10" s="1"/>
  <c r="ES161" i="10"/>
  <c r="HQ161" i="10" s="1"/>
  <c r="ET161" i="10"/>
  <c r="HR161" i="10" s="1"/>
  <c r="EU161" i="10"/>
  <c r="HS161" i="10" s="1"/>
  <c r="EV161" i="10"/>
  <c r="HT161" i="10" s="1"/>
  <c r="EW161" i="10"/>
  <c r="HU161" i="10" s="1"/>
  <c r="EX161" i="10"/>
  <c r="HV161" i="10" s="1"/>
  <c r="EY161" i="10"/>
  <c r="HW161" i="10" s="1"/>
  <c r="EZ161" i="10"/>
  <c r="HX161" i="10" s="1"/>
  <c r="FA161" i="10"/>
  <c r="HY161" i="10" s="1"/>
  <c r="FB161" i="10"/>
  <c r="HZ161" i="10" s="1"/>
  <c r="FC161" i="10"/>
  <c r="IA161" i="10" s="1"/>
  <c r="FD161" i="10"/>
  <c r="IB161" i="10" s="1"/>
  <c r="FE161" i="10"/>
  <c r="IC161" i="10" s="1"/>
  <c r="CH162" i="10"/>
  <c r="FF162" i="10" s="1"/>
  <c r="CI162" i="10"/>
  <c r="FG162" i="10" s="1"/>
  <c r="CJ162" i="10"/>
  <c r="CK162" i="10"/>
  <c r="FI162" i="10" s="1"/>
  <c r="CL162" i="10"/>
  <c r="FJ162" i="10" s="1"/>
  <c r="CM162" i="10"/>
  <c r="FK162" i="10" s="1"/>
  <c r="CN162" i="10"/>
  <c r="FL162" i="10" s="1"/>
  <c r="CO162" i="10"/>
  <c r="FM162" i="10" s="1"/>
  <c r="CP162" i="10"/>
  <c r="FN162" i="10" s="1"/>
  <c r="CQ162" i="10"/>
  <c r="CR162" i="10"/>
  <c r="FP162" i="10" s="1"/>
  <c r="CS162" i="10"/>
  <c r="FQ162" i="10" s="1"/>
  <c r="CT162" i="10"/>
  <c r="FR162" i="10" s="1"/>
  <c r="CU162" i="10"/>
  <c r="FS162" i="10" s="1"/>
  <c r="CV162" i="10"/>
  <c r="FT162" i="10" s="1"/>
  <c r="CW162" i="10"/>
  <c r="FU162" i="10" s="1"/>
  <c r="CX162" i="10"/>
  <c r="FV162" i="10" s="1"/>
  <c r="CY162" i="10"/>
  <c r="FW162" i="10" s="1"/>
  <c r="CZ162" i="10"/>
  <c r="FX162" i="10" s="1"/>
  <c r="DA162" i="10"/>
  <c r="FY162" i="10" s="1"/>
  <c r="DB162" i="10"/>
  <c r="FZ162" i="10" s="1"/>
  <c r="DC162" i="10"/>
  <c r="GA162" i="10" s="1"/>
  <c r="DD162" i="10"/>
  <c r="GB162" i="10" s="1"/>
  <c r="DE162" i="10"/>
  <c r="DF162" i="10"/>
  <c r="GD162" i="10" s="1"/>
  <c r="DG162" i="10"/>
  <c r="GE162" i="10" s="1"/>
  <c r="DH162" i="10"/>
  <c r="GF162" i="10" s="1"/>
  <c r="DI162" i="10"/>
  <c r="GG162" i="10" s="1"/>
  <c r="DJ162" i="10"/>
  <c r="GH162" i="10" s="1"/>
  <c r="DK162" i="10"/>
  <c r="GI162" i="10" s="1"/>
  <c r="DL162" i="10"/>
  <c r="GJ162" i="10" s="1"/>
  <c r="DM162" i="10"/>
  <c r="GK162" i="10" s="1"/>
  <c r="DN162" i="10"/>
  <c r="GL162" i="10" s="1"/>
  <c r="DO162" i="10"/>
  <c r="GM162" i="10" s="1"/>
  <c r="DP162" i="10"/>
  <c r="GN162" i="10" s="1"/>
  <c r="DQ162" i="10"/>
  <c r="GO162" i="10" s="1"/>
  <c r="DR162" i="10"/>
  <c r="GP162" i="10" s="1"/>
  <c r="DS162" i="10"/>
  <c r="GQ162" i="10" s="1"/>
  <c r="DT162" i="10"/>
  <c r="GR162" i="10" s="1"/>
  <c r="DU162" i="10"/>
  <c r="GS162" i="10" s="1"/>
  <c r="DV162" i="10"/>
  <c r="GT162" i="10" s="1"/>
  <c r="DW162" i="10"/>
  <c r="GU162" i="10" s="1"/>
  <c r="DX162" i="10"/>
  <c r="GV162" i="10" s="1"/>
  <c r="DY162" i="10"/>
  <c r="GW162" i="10" s="1"/>
  <c r="DZ162" i="10"/>
  <c r="GX162" i="10" s="1"/>
  <c r="EA162" i="10"/>
  <c r="GY162" i="10" s="1"/>
  <c r="EB162" i="10"/>
  <c r="EC162" i="10"/>
  <c r="HA162" i="10" s="1"/>
  <c r="ED162" i="10"/>
  <c r="HB162" i="10" s="1"/>
  <c r="EE162" i="10"/>
  <c r="HC162" i="10" s="1"/>
  <c r="EF162" i="10"/>
  <c r="EG162" i="10"/>
  <c r="EH162" i="10"/>
  <c r="HF162" i="10" s="1"/>
  <c r="EI162" i="10"/>
  <c r="HG162" i="10" s="1"/>
  <c r="EJ162" i="10"/>
  <c r="HH162" i="10" s="1"/>
  <c r="EK162" i="10"/>
  <c r="HI162" i="10" s="1"/>
  <c r="EL162" i="10"/>
  <c r="EM162" i="10"/>
  <c r="HK162" i="10" s="1"/>
  <c r="EN162" i="10"/>
  <c r="EO162" i="10"/>
  <c r="HM162" i="10" s="1"/>
  <c r="EP162" i="10"/>
  <c r="HN162" i="10" s="1"/>
  <c r="EQ162" i="10"/>
  <c r="HO162" i="10" s="1"/>
  <c r="ER162" i="10"/>
  <c r="HP162" i="10" s="1"/>
  <c r="ES162" i="10"/>
  <c r="HQ162" i="10" s="1"/>
  <c r="ET162" i="10"/>
  <c r="HR162" i="10" s="1"/>
  <c r="EU162" i="10"/>
  <c r="HS162" i="10" s="1"/>
  <c r="EV162" i="10"/>
  <c r="HT162" i="10" s="1"/>
  <c r="EW162" i="10"/>
  <c r="HU162" i="10" s="1"/>
  <c r="EX162" i="10"/>
  <c r="HV162" i="10" s="1"/>
  <c r="EY162" i="10"/>
  <c r="HW162" i="10" s="1"/>
  <c r="EZ162" i="10"/>
  <c r="HX162" i="10" s="1"/>
  <c r="FA162" i="10"/>
  <c r="HY162" i="10" s="1"/>
  <c r="FB162" i="10"/>
  <c r="HZ162" i="10" s="1"/>
  <c r="FC162" i="10"/>
  <c r="IA162" i="10" s="1"/>
  <c r="FD162" i="10"/>
  <c r="IB162" i="10" s="1"/>
  <c r="FE162" i="10"/>
  <c r="IC162" i="10" s="1"/>
  <c r="CH163" i="10"/>
  <c r="FF163" i="10" s="1"/>
  <c r="CI163" i="10"/>
  <c r="FG163" i="10" s="1"/>
  <c r="CJ163" i="10"/>
  <c r="CK163" i="10"/>
  <c r="FI163" i="10" s="1"/>
  <c r="CL163" i="10"/>
  <c r="FJ163" i="10" s="1"/>
  <c r="CM163" i="10"/>
  <c r="FK163" i="10" s="1"/>
  <c r="CN163" i="10"/>
  <c r="FL163" i="10" s="1"/>
  <c r="CO163" i="10"/>
  <c r="FM163" i="10" s="1"/>
  <c r="CP163" i="10"/>
  <c r="FN163" i="10" s="1"/>
  <c r="CQ163" i="10"/>
  <c r="CR163" i="10"/>
  <c r="FP163" i="10" s="1"/>
  <c r="CS163" i="10"/>
  <c r="FQ163" i="10" s="1"/>
  <c r="CT163" i="10"/>
  <c r="FR163" i="10" s="1"/>
  <c r="CU163" i="10"/>
  <c r="FS163" i="10" s="1"/>
  <c r="CV163" i="10"/>
  <c r="FT163" i="10" s="1"/>
  <c r="CW163" i="10"/>
  <c r="FU163" i="10" s="1"/>
  <c r="CX163" i="10"/>
  <c r="FV163" i="10" s="1"/>
  <c r="CY163" i="10"/>
  <c r="FW163" i="10" s="1"/>
  <c r="CZ163" i="10"/>
  <c r="FX163" i="10" s="1"/>
  <c r="DA163" i="10"/>
  <c r="FY163" i="10" s="1"/>
  <c r="DB163" i="10"/>
  <c r="FZ163" i="10" s="1"/>
  <c r="DC163" i="10"/>
  <c r="GA163" i="10" s="1"/>
  <c r="DD163" i="10"/>
  <c r="GB163" i="10" s="1"/>
  <c r="DE163" i="10"/>
  <c r="DF163" i="10"/>
  <c r="GD163" i="10" s="1"/>
  <c r="DG163" i="10"/>
  <c r="GE163" i="10" s="1"/>
  <c r="DH163" i="10"/>
  <c r="GF163" i="10" s="1"/>
  <c r="DI163" i="10"/>
  <c r="GG163" i="10" s="1"/>
  <c r="DJ163" i="10"/>
  <c r="GH163" i="10" s="1"/>
  <c r="DK163" i="10"/>
  <c r="GI163" i="10" s="1"/>
  <c r="DL163" i="10"/>
  <c r="GJ163" i="10" s="1"/>
  <c r="DM163" i="10"/>
  <c r="GK163" i="10" s="1"/>
  <c r="DN163" i="10"/>
  <c r="GL163" i="10" s="1"/>
  <c r="DO163" i="10"/>
  <c r="GM163" i="10" s="1"/>
  <c r="DP163" i="10"/>
  <c r="GN163" i="10" s="1"/>
  <c r="DQ163" i="10"/>
  <c r="GO163" i="10" s="1"/>
  <c r="DR163" i="10"/>
  <c r="GP163" i="10" s="1"/>
  <c r="DS163" i="10"/>
  <c r="GQ163" i="10" s="1"/>
  <c r="DT163" i="10"/>
  <c r="GR163" i="10" s="1"/>
  <c r="DU163" i="10"/>
  <c r="GS163" i="10" s="1"/>
  <c r="DV163" i="10"/>
  <c r="GT163" i="10" s="1"/>
  <c r="DW163" i="10"/>
  <c r="GU163" i="10" s="1"/>
  <c r="DX163" i="10"/>
  <c r="GV163" i="10" s="1"/>
  <c r="DY163" i="10"/>
  <c r="GW163" i="10" s="1"/>
  <c r="DZ163" i="10"/>
  <c r="GX163" i="10" s="1"/>
  <c r="EA163" i="10"/>
  <c r="GY163" i="10" s="1"/>
  <c r="EB163" i="10"/>
  <c r="EC163" i="10"/>
  <c r="HA163" i="10" s="1"/>
  <c r="ED163" i="10"/>
  <c r="HB163" i="10" s="1"/>
  <c r="EE163" i="10"/>
  <c r="HC163" i="10" s="1"/>
  <c r="EF163" i="10"/>
  <c r="EG163" i="10"/>
  <c r="EH163" i="10"/>
  <c r="HF163" i="10" s="1"/>
  <c r="EI163" i="10"/>
  <c r="HG163" i="10" s="1"/>
  <c r="EJ163" i="10"/>
  <c r="HH163" i="10" s="1"/>
  <c r="EK163" i="10"/>
  <c r="HI163" i="10" s="1"/>
  <c r="EL163" i="10"/>
  <c r="EM163" i="10"/>
  <c r="HK163" i="10" s="1"/>
  <c r="EN163" i="10"/>
  <c r="EO163" i="10"/>
  <c r="HM163" i="10" s="1"/>
  <c r="EP163" i="10"/>
  <c r="HN163" i="10" s="1"/>
  <c r="EQ163" i="10"/>
  <c r="HO163" i="10" s="1"/>
  <c r="ER163" i="10"/>
  <c r="HP163" i="10" s="1"/>
  <c r="ES163" i="10"/>
  <c r="HQ163" i="10" s="1"/>
  <c r="ET163" i="10"/>
  <c r="HR163" i="10" s="1"/>
  <c r="EU163" i="10"/>
  <c r="HS163" i="10" s="1"/>
  <c r="EV163" i="10"/>
  <c r="HT163" i="10" s="1"/>
  <c r="EW163" i="10"/>
  <c r="HU163" i="10" s="1"/>
  <c r="EX163" i="10"/>
  <c r="HV163" i="10" s="1"/>
  <c r="EY163" i="10"/>
  <c r="HW163" i="10" s="1"/>
  <c r="EZ163" i="10"/>
  <c r="HX163" i="10" s="1"/>
  <c r="FA163" i="10"/>
  <c r="HY163" i="10" s="1"/>
  <c r="FB163" i="10"/>
  <c r="HZ163" i="10" s="1"/>
  <c r="FC163" i="10"/>
  <c r="IA163" i="10" s="1"/>
  <c r="FD163" i="10"/>
  <c r="IB163" i="10" s="1"/>
  <c r="FE163" i="10"/>
  <c r="IC163" i="10" s="1"/>
  <c r="CH164" i="10"/>
  <c r="FF164" i="10" s="1"/>
  <c r="CI164" i="10"/>
  <c r="FG164" i="10" s="1"/>
  <c r="CJ164" i="10"/>
  <c r="CK164" i="10"/>
  <c r="FI164" i="10" s="1"/>
  <c r="CL164" i="10"/>
  <c r="FJ164" i="10" s="1"/>
  <c r="CM164" i="10"/>
  <c r="FK164" i="10" s="1"/>
  <c r="CN164" i="10"/>
  <c r="FL164" i="10" s="1"/>
  <c r="CO164" i="10"/>
  <c r="FM164" i="10" s="1"/>
  <c r="CP164" i="10"/>
  <c r="FN164" i="10" s="1"/>
  <c r="CQ164" i="10"/>
  <c r="CR164" i="10"/>
  <c r="FP164" i="10" s="1"/>
  <c r="CS164" i="10"/>
  <c r="FQ164" i="10" s="1"/>
  <c r="CT164" i="10"/>
  <c r="FR164" i="10" s="1"/>
  <c r="CU164" i="10"/>
  <c r="FS164" i="10" s="1"/>
  <c r="CV164" i="10"/>
  <c r="FT164" i="10" s="1"/>
  <c r="CW164" i="10"/>
  <c r="FU164" i="10" s="1"/>
  <c r="CX164" i="10"/>
  <c r="FV164" i="10" s="1"/>
  <c r="CY164" i="10"/>
  <c r="FW164" i="10" s="1"/>
  <c r="CZ164" i="10"/>
  <c r="FX164" i="10" s="1"/>
  <c r="DA164" i="10"/>
  <c r="FY164" i="10" s="1"/>
  <c r="DB164" i="10"/>
  <c r="FZ164" i="10" s="1"/>
  <c r="DC164" i="10"/>
  <c r="GA164" i="10" s="1"/>
  <c r="DD164" i="10"/>
  <c r="GB164" i="10" s="1"/>
  <c r="DE164" i="10"/>
  <c r="DF164" i="10"/>
  <c r="GD164" i="10" s="1"/>
  <c r="DG164" i="10"/>
  <c r="GE164" i="10" s="1"/>
  <c r="DH164" i="10"/>
  <c r="GF164" i="10" s="1"/>
  <c r="DI164" i="10"/>
  <c r="GG164" i="10" s="1"/>
  <c r="DJ164" i="10"/>
  <c r="GH164" i="10" s="1"/>
  <c r="DK164" i="10"/>
  <c r="GI164" i="10" s="1"/>
  <c r="DL164" i="10"/>
  <c r="GJ164" i="10" s="1"/>
  <c r="DM164" i="10"/>
  <c r="GK164" i="10" s="1"/>
  <c r="DN164" i="10"/>
  <c r="GL164" i="10" s="1"/>
  <c r="DO164" i="10"/>
  <c r="GM164" i="10" s="1"/>
  <c r="DP164" i="10"/>
  <c r="GN164" i="10" s="1"/>
  <c r="DQ164" i="10"/>
  <c r="GO164" i="10" s="1"/>
  <c r="DR164" i="10"/>
  <c r="GP164" i="10" s="1"/>
  <c r="DS164" i="10"/>
  <c r="GQ164" i="10" s="1"/>
  <c r="DT164" i="10"/>
  <c r="GR164" i="10" s="1"/>
  <c r="DU164" i="10"/>
  <c r="GS164" i="10" s="1"/>
  <c r="DV164" i="10"/>
  <c r="GT164" i="10" s="1"/>
  <c r="DW164" i="10"/>
  <c r="GU164" i="10" s="1"/>
  <c r="DX164" i="10"/>
  <c r="GV164" i="10" s="1"/>
  <c r="DY164" i="10"/>
  <c r="GW164" i="10" s="1"/>
  <c r="DZ164" i="10"/>
  <c r="GX164" i="10" s="1"/>
  <c r="EA164" i="10"/>
  <c r="GY164" i="10" s="1"/>
  <c r="EB164" i="10"/>
  <c r="EC164" i="10"/>
  <c r="HA164" i="10" s="1"/>
  <c r="ED164" i="10"/>
  <c r="HB164" i="10" s="1"/>
  <c r="EE164" i="10"/>
  <c r="HC164" i="10" s="1"/>
  <c r="EF164" i="10"/>
  <c r="EG164" i="10"/>
  <c r="EH164" i="10"/>
  <c r="HF164" i="10" s="1"/>
  <c r="EI164" i="10"/>
  <c r="HG164" i="10" s="1"/>
  <c r="EJ164" i="10"/>
  <c r="HH164" i="10" s="1"/>
  <c r="EK164" i="10"/>
  <c r="HI164" i="10" s="1"/>
  <c r="EL164" i="10"/>
  <c r="EM164" i="10"/>
  <c r="HK164" i="10" s="1"/>
  <c r="EN164" i="10"/>
  <c r="EO164" i="10"/>
  <c r="HM164" i="10" s="1"/>
  <c r="EP164" i="10"/>
  <c r="HN164" i="10" s="1"/>
  <c r="EQ164" i="10"/>
  <c r="HO164" i="10" s="1"/>
  <c r="ER164" i="10"/>
  <c r="HP164" i="10" s="1"/>
  <c r="ES164" i="10"/>
  <c r="HQ164" i="10" s="1"/>
  <c r="ET164" i="10"/>
  <c r="HR164" i="10" s="1"/>
  <c r="EU164" i="10"/>
  <c r="HS164" i="10" s="1"/>
  <c r="EV164" i="10"/>
  <c r="HT164" i="10" s="1"/>
  <c r="EW164" i="10"/>
  <c r="HU164" i="10" s="1"/>
  <c r="EX164" i="10"/>
  <c r="HV164" i="10" s="1"/>
  <c r="EY164" i="10"/>
  <c r="HW164" i="10" s="1"/>
  <c r="EZ164" i="10"/>
  <c r="HX164" i="10" s="1"/>
  <c r="FA164" i="10"/>
  <c r="HY164" i="10" s="1"/>
  <c r="FB164" i="10"/>
  <c r="HZ164" i="10" s="1"/>
  <c r="FC164" i="10"/>
  <c r="IA164" i="10" s="1"/>
  <c r="FD164" i="10"/>
  <c r="IB164" i="10" s="1"/>
  <c r="FE164" i="10"/>
  <c r="IC164" i="10" s="1"/>
  <c r="CH165" i="10"/>
  <c r="FF165" i="10" s="1"/>
  <c r="CI165" i="10"/>
  <c r="FG165" i="10" s="1"/>
  <c r="CJ165" i="10"/>
  <c r="CK165" i="10"/>
  <c r="FI165" i="10" s="1"/>
  <c r="CL165" i="10"/>
  <c r="FJ165" i="10" s="1"/>
  <c r="CM165" i="10"/>
  <c r="FK165" i="10" s="1"/>
  <c r="CN165" i="10"/>
  <c r="FL165" i="10" s="1"/>
  <c r="CO165" i="10"/>
  <c r="FM165" i="10" s="1"/>
  <c r="CP165" i="10"/>
  <c r="FN165" i="10" s="1"/>
  <c r="CQ165" i="10"/>
  <c r="CR165" i="10"/>
  <c r="FP165" i="10" s="1"/>
  <c r="CS165" i="10"/>
  <c r="FQ165" i="10" s="1"/>
  <c r="CT165" i="10"/>
  <c r="FR165" i="10" s="1"/>
  <c r="CU165" i="10"/>
  <c r="FS165" i="10" s="1"/>
  <c r="CV165" i="10"/>
  <c r="FT165" i="10" s="1"/>
  <c r="CW165" i="10"/>
  <c r="FU165" i="10" s="1"/>
  <c r="CX165" i="10"/>
  <c r="FV165" i="10" s="1"/>
  <c r="CY165" i="10"/>
  <c r="FW165" i="10" s="1"/>
  <c r="CZ165" i="10"/>
  <c r="FX165" i="10" s="1"/>
  <c r="DA165" i="10"/>
  <c r="FY165" i="10" s="1"/>
  <c r="DB165" i="10"/>
  <c r="FZ165" i="10" s="1"/>
  <c r="DC165" i="10"/>
  <c r="GA165" i="10" s="1"/>
  <c r="DD165" i="10"/>
  <c r="GB165" i="10" s="1"/>
  <c r="DE165" i="10"/>
  <c r="DF165" i="10"/>
  <c r="GD165" i="10" s="1"/>
  <c r="DG165" i="10"/>
  <c r="GE165" i="10" s="1"/>
  <c r="DH165" i="10"/>
  <c r="GF165" i="10" s="1"/>
  <c r="DI165" i="10"/>
  <c r="GG165" i="10" s="1"/>
  <c r="DJ165" i="10"/>
  <c r="GH165" i="10" s="1"/>
  <c r="DK165" i="10"/>
  <c r="GI165" i="10" s="1"/>
  <c r="DL165" i="10"/>
  <c r="GJ165" i="10" s="1"/>
  <c r="DM165" i="10"/>
  <c r="GK165" i="10" s="1"/>
  <c r="DN165" i="10"/>
  <c r="GL165" i="10" s="1"/>
  <c r="DO165" i="10"/>
  <c r="GM165" i="10" s="1"/>
  <c r="DP165" i="10"/>
  <c r="GN165" i="10" s="1"/>
  <c r="DQ165" i="10"/>
  <c r="GO165" i="10" s="1"/>
  <c r="DR165" i="10"/>
  <c r="GP165" i="10" s="1"/>
  <c r="DS165" i="10"/>
  <c r="GQ165" i="10" s="1"/>
  <c r="DT165" i="10"/>
  <c r="GR165" i="10" s="1"/>
  <c r="DU165" i="10"/>
  <c r="GS165" i="10" s="1"/>
  <c r="DV165" i="10"/>
  <c r="GT165" i="10" s="1"/>
  <c r="DW165" i="10"/>
  <c r="GU165" i="10" s="1"/>
  <c r="DX165" i="10"/>
  <c r="GV165" i="10" s="1"/>
  <c r="DY165" i="10"/>
  <c r="GW165" i="10" s="1"/>
  <c r="DZ165" i="10"/>
  <c r="GX165" i="10" s="1"/>
  <c r="EA165" i="10"/>
  <c r="GY165" i="10" s="1"/>
  <c r="EB165" i="10"/>
  <c r="EC165" i="10"/>
  <c r="HA165" i="10" s="1"/>
  <c r="ED165" i="10"/>
  <c r="HB165" i="10" s="1"/>
  <c r="EE165" i="10"/>
  <c r="HC165" i="10" s="1"/>
  <c r="EF165" i="10"/>
  <c r="EG165" i="10"/>
  <c r="EH165" i="10"/>
  <c r="HF165" i="10" s="1"/>
  <c r="EI165" i="10"/>
  <c r="HG165" i="10" s="1"/>
  <c r="EJ165" i="10"/>
  <c r="HH165" i="10" s="1"/>
  <c r="EK165" i="10"/>
  <c r="HI165" i="10" s="1"/>
  <c r="EL165" i="10"/>
  <c r="EM165" i="10"/>
  <c r="HK165" i="10" s="1"/>
  <c r="EN165" i="10"/>
  <c r="EO165" i="10"/>
  <c r="HM165" i="10" s="1"/>
  <c r="EP165" i="10"/>
  <c r="HN165" i="10" s="1"/>
  <c r="EQ165" i="10"/>
  <c r="HO165" i="10" s="1"/>
  <c r="ER165" i="10"/>
  <c r="HP165" i="10" s="1"/>
  <c r="ES165" i="10"/>
  <c r="HQ165" i="10" s="1"/>
  <c r="ET165" i="10"/>
  <c r="HR165" i="10" s="1"/>
  <c r="EU165" i="10"/>
  <c r="HS165" i="10" s="1"/>
  <c r="EV165" i="10"/>
  <c r="HT165" i="10" s="1"/>
  <c r="EW165" i="10"/>
  <c r="HU165" i="10" s="1"/>
  <c r="EX165" i="10"/>
  <c r="HV165" i="10" s="1"/>
  <c r="EY165" i="10"/>
  <c r="HW165" i="10" s="1"/>
  <c r="EZ165" i="10"/>
  <c r="HX165" i="10" s="1"/>
  <c r="FA165" i="10"/>
  <c r="HY165" i="10" s="1"/>
  <c r="FB165" i="10"/>
  <c r="HZ165" i="10" s="1"/>
  <c r="FC165" i="10"/>
  <c r="IA165" i="10" s="1"/>
  <c r="FD165" i="10"/>
  <c r="IB165" i="10" s="1"/>
  <c r="FE165" i="10"/>
  <c r="IC165" i="10" s="1"/>
  <c r="CH166" i="10"/>
  <c r="FF166" i="10" s="1"/>
  <c r="CI166" i="10"/>
  <c r="FG166" i="10" s="1"/>
  <c r="CJ166" i="10"/>
  <c r="CK166" i="10"/>
  <c r="FI166" i="10" s="1"/>
  <c r="CL166" i="10"/>
  <c r="FJ166" i="10" s="1"/>
  <c r="CM166" i="10"/>
  <c r="FK166" i="10" s="1"/>
  <c r="CN166" i="10"/>
  <c r="FL166" i="10" s="1"/>
  <c r="CO166" i="10"/>
  <c r="FM166" i="10" s="1"/>
  <c r="CP166" i="10"/>
  <c r="FN166" i="10" s="1"/>
  <c r="CQ166" i="10"/>
  <c r="CR166" i="10"/>
  <c r="FP166" i="10" s="1"/>
  <c r="CS166" i="10"/>
  <c r="FQ166" i="10" s="1"/>
  <c r="CT166" i="10"/>
  <c r="FR166" i="10" s="1"/>
  <c r="CU166" i="10"/>
  <c r="FS166" i="10" s="1"/>
  <c r="CV166" i="10"/>
  <c r="FT166" i="10" s="1"/>
  <c r="CW166" i="10"/>
  <c r="FU166" i="10" s="1"/>
  <c r="CX166" i="10"/>
  <c r="FV166" i="10" s="1"/>
  <c r="CY166" i="10"/>
  <c r="FW166" i="10" s="1"/>
  <c r="CZ166" i="10"/>
  <c r="FX166" i="10" s="1"/>
  <c r="DA166" i="10"/>
  <c r="FY166" i="10" s="1"/>
  <c r="DB166" i="10"/>
  <c r="FZ166" i="10" s="1"/>
  <c r="DC166" i="10"/>
  <c r="GA166" i="10" s="1"/>
  <c r="DD166" i="10"/>
  <c r="GB166" i="10" s="1"/>
  <c r="DE166" i="10"/>
  <c r="DF166" i="10"/>
  <c r="GD166" i="10" s="1"/>
  <c r="DG166" i="10"/>
  <c r="GE166" i="10" s="1"/>
  <c r="DH166" i="10"/>
  <c r="GF166" i="10" s="1"/>
  <c r="DI166" i="10"/>
  <c r="GG166" i="10" s="1"/>
  <c r="DJ166" i="10"/>
  <c r="GH166" i="10" s="1"/>
  <c r="DK166" i="10"/>
  <c r="GI166" i="10" s="1"/>
  <c r="DL166" i="10"/>
  <c r="GJ166" i="10" s="1"/>
  <c r="DM166" i="10"/>
  <c r="GK166" i="10" s="1"/>
  <c r="DN166" i="10"/>
  <c r="GL166" i="10" s="1"/>
  <c r="DO166" i="10"/>
  <c r="GM166" i="10" s="1"/>
  <c r="DP166" i="10"/>
  <c r="GN166" i="10" s="1"/>
  <c r="DQ166" i="10"/>
  <c r="GO166" i="10" s="1"/>
  <c r="DR166" i="10"/>
  <c r="GP166" i="10" s="1"/>
  <c r="DS166" i="10"/>
  <c r="GQ166" i="10" s="1"/>
  <c r="DT166" i="10"/>
  <c r="GR166" i="10" s="1"/>
  <c r="DU166" i="10"/>
  <c r="GS166" i="10" s="1"/>
  <c r="DV166" i="10"/>
  <c r="GT166" i="10" s="1"/>
  <c r="DW166" i="10"/>
  <c r="GU166" i="10" s="1"/>
  <c r="DX166" i="10"/>
  <c r="GV166" i="10" s="1"/>
  <c r="DY166" i="10"/>
  <c r="GW166" i="10" s="1"/>
  <c r="DZ166" i="10"/>
  <c r="GX166" i="10" s="1"/>
  <c r="EA166" i="10"/>
  <c r="GY166" i="10" s="1"/>
  <c r="EB166" i="10"/>
  <c r="EC166" i="10"/>
  <c r="HA166" i="10" s="1"/>
  <c r="ED166" i="10"/>
  <c r="HB166" i="10" s="1"/>
  <c r="EE166" i="10"/>
  <c r="HC166" i="10" s="1"/>
  <c r="EF166" i="10"/>
  <c r="EG166" i="10"/>
  <c r="EH166" i="10"/>
  <c r="HF166" i="10" s="1"/>
  <c r="EI166" i="10"/>
  <c r="HG166" i="10" s="1"/>
  <c r="EJ166" i="10"/>
  <c r="HH166" i="10" s="1"/>
  <c r="EK166" i="10"/>
  <c r="HI166" i="10" s="1"/>
  <c r="EL166" i="10"/>
  <c r="EM166" i="10"/>
  <c r="HK166" i="10" s="1"/>
  <c r="EN166" i="10"/>
  <c r="EO166" i="10"/>
  <c r="HM166" i="10" s="1"/>
  <c r="EP166" i="10"/>
  <c r="HN166" i="10" s="1"/>
  <c r="EQ166" i="10"/>
  <c r="HO166" i="10" s="1"/>
  <c r="ER166" i="10"/>
  <c r="HP166" i="10" s="1"/>
  <c r="ES166" i="10"/>
  <c r="HQ166" i="10" s="1"/>
  <c r="ET166" i="10"/>
  <c r="HR166" i="10" s="1"/>
  <c r="EU166" i="10"/>
  <c r="HS166" i="10" s="1"/>
  <c r="EV166" i="10"/>
  <c r="HT166" i="10" s="1"/>
  <c r="EW166" i="10"/>
  <c r="HU166" i="10" s="1"/>
  <c r="EX166" i="10"/>
  <c r="HV166" i="10" s="1"/>
  <c r="EY166" i="10"/>
  <c r="HW166" i="10" s="1"/>
  <c r="EZ166" i="10"/>
  <c r="HX166" i="10" s="1"/>
  <c r="FA166" i="10"/>
  <c r="HY166" i="10" s="1"/>
  <c r="FB166" i="10"/>
  <c r="HZ166" i="10" s="1"/>
  <c r="FC166" i="10"/>
  <c r="IA166" i="10" s="1"/>
  <c r="FD166" i="10"/>
  <c r="IB166" i="10" s="1"/>
  <c r="FE166" i="10"/>
  <c r="IC166" i="10" s="1"/>
  <c r="CH167" i="10"/>
  <c r="FF167" i="10" s="1"/>
  <c r="CI167" i="10"/>
  <c r="FG167" i="10" s="1"/>
  <c r="CJ167" i="10"/>
  <c r="CK167" i="10"/>
  <c r="FI167" i="10" s="1"/>
  <c r="CL167" i="10"/>
  <c r="FJ167" i="10" s="1"/>
  <c r="CM167" i="10"/>
  <c r="FK167" i="10" s="1"/>
  <c r="CN167" i="10"/>
  <c r="FL167" i="10" s="1"/>
  <c r="CO167" i="10"/>
  <c r="FM167" i="10" s="1"/>
  <c r="CP167" i="10"/>
  <c r="FN167" i="10" s="1"/>
  <c r="CQ167" i="10"/>
  <c r="CR167" i="10"/>
  <c r="FP167" i="10" s="1"/>
  <c r="CS167" i="10"/>
  <c r="FQ167" i="10" s="1"/>
  <c r="CT167" i="10"/>
  <c r="FR167" i="10" s="1"/>
  <c r="CU167" i="10"/>
  <c r="FS167" i="10" s="1"/>
  <c r="CV167" i="10"/>
  <c r="FT167" i="10" s="1"/>
  <c r="CW167" i="10"/>
  <c r="FU167" i="10" s="1"/>
  <c r="CX167" i="10"/>
  <c r="FV167" i="10" s="1"/>
  <c r="CY167" i="10"/>
  <c r="FW167" i="10" s="1"/>
  <c r="CZ167" i="10"/>
  <c r="FX167" i="10" s="1"/>
  <c r="DA167" i="10"/>
  <c r="FY167" i="10" s="1"/>
  <c r="DB167" i="10"/>
  <c r="FZ167" i="10" s="1"/>
  <c r="DC167" i="10"/>
  <c r="GA167" i="10" s="1"/>
  <c r="DD167" i="10"/>
  <c r="GB167" i="10" s="1"/>
  <c r="DE167" i="10"/>
  <c r="DF167" i="10"/>
  <c r="GD167" i="10" s="1"/>
  <c r="DG167" i="10"/>
  <c r="GE167" i="10" s="1"/>
  <c r="DH167" i="10"/>
  <c r="GF167" i="10" s="1"/>
  <c r="DI167" i="10"/>
  <c r="GG167" i="10" s="1"/>
  <c r="DJ167" i="10"/>
  <c r="GH167" i="10" s="1"/>
  <c r="DK167" i="10"/>
  <c r="GI167" i="10" s="1"/>
  <c r="DL167" i="10"/>
  <c r="GJ167" i="10" s="1"/>
  <c r="DM167" i="10"/>
  <c r="GK167" i="10" s="1"/>
  <c r="DN167" i="10"/>
  <c r="GL167" i="10" s="1"/>
  <c r="DO167" i="10"/>
  <c r="GM167" i="10" s="1"/>
  <c r="DP167" i="10"/>
  <c r="GN167" i="10" s="1"/>
  <c r="DQ167" i="10"/>
  <c r="GO167" i="10" s="1"/>
  <c r="DR167" i="10"/>
  <c r="GP167" i="10" s="1"/>
  <c r="DS167" i="10"/>
  <c r="GQ167" i="10" s="1"/>
  <c r="DT167" i="10"/>
  <c r="GR167" i="10" s="1"/>
  <c r="DU167" i="10"/>
  <c r="GS167" i="10" s="1"/>
  <c r="DV167" i="10"/>
  <c r="GT167" i="10" s="1"/>
  <c r="DW167" i="10"/>
  <c r="GU167" i="10" s="1"/>
  <c r="DX167" i="10"/>
  <c r="GV167" i="10" s="1"/>
  <c r="DY167" i="10"/>
  <c r="GW167" i="10" s="1"/>
  <c r="DZ167" i="10"/>
  <c r="GX167" i="10" s="1"/>
  <c r="EA167" i="10"/>
  <c r="GY167" i="10" s="1"/>
  <c r="EB167" i="10"/>
  <c r="EC167" i="10"/>
  <c r="HA167" i="10" s="1"/>
  <c r="ED167" i="10"/>
  <c r="HB167" i="10" s="1"/>
  <c r="EE167" i="10"/>
  <c r="HC167" i="10" s="1"/>
  <c r="EF167" i="10"/>
  <c r="EG167" i="10"/>
  <c r="EH167" i="10"/>
  <c r="HF167" i="10" s="1"/>
  <c r="EI167" i="10"/>
  <c r="HG167" i="10" s="1"/>
  <c r="EJ167" i="10"/>
  <c r="HH167" i="10" s="1"/>
  <c r="EK167" i="10"/>
  <c r="HI167" i="10" s="1"/>
  <c r="EL167" i="10"/>
  <c r="EM167" i="10"/>
  <c r="HK167" i="10" s="1"/>
  <c r="EN167" i="10"/>
  <c r="EO167" i="10"/>
  <c r="HM167" i="10" s="1"/>
  <c r="EP167" i="10"/>
  <c r="HN167" i="10" s="1"/>
  <c r="EQ167" i="10"/>
  <c r="HO167" i="10" s="1"/>
  <c r="ER167" i="10"/>
  <c r="HP167" i="10" s="1"/>
  <c r="ES167" i="10"/>
  <c r="HQ167" i="10" s="1"/>
  <c r="ET167" i="10"/>
  <c r="HR167" i="10" s="1"/>
  <c r="EU167" i="10"/>
  <c r="HS167" i="10" s="1"/>
  <c r="EV167" i="10"/>
  <c r="HT167" i="10" s="1"/>
  <c r="EW167" i="10"/>
  <c r="HU167" i="10" s="1"/>
  <c r="EX167" i="10"/>
  <c r="HV167" i="10" s="1"/>
  <c r="EY167" i="10"/>
  <c r="HW167" i="10" s="1"/>
  <c r="EZ167" i="10"/>
  <c r="HX167" i="10" s="1"/>
  <c r="FA167" i="10"/>
  <c r="HY167" i="10" s="1"/>
  <c r="FB167" i="10"/>
  <c r="HZ167" i="10" s="1"/>
  <c r="FC167" i="10"/>
  <c r="IA167" i="10" s="1"/>
  <c r="FD167" i="10"/>
  <c r="IB167" i="10" s="1"/>
  <c r="FE167" i="10"/>
  <c r="IC167" i="10" s="1"/>
  <c r="CH168" i="10"/>
  <c r="FF168" i="10" s="1"/>
  <c r="CI168" i="10"/>
  <c r="FG168" i="10" s="1"/>
  <c r="CJ168" i="10"/>
  <c r="CK168" i="10"/>
  <c r="FI168" i="10" s="1"/>
  <c r="CL168" i="10"/>
  <c r="FJ168" i="10" s="1"/>
  <c r="CM168" i="10"/>
  <c r="FK168" i="10" s="1"/>
  <c r="CN168" i="10"/>
  <c r="FL168" i="10" s="1"/>
  <c r="CO168" i="10"/>
  <c r="FM168" i="10" s="1"/>
  <c r="CP168" i="10"/>
  <c r="FN168" i="10" s="1"/>
  <c r="CQ168" i="10"/>
  <c r="CR168" i="10"/>
  <c r="FP168" i="10" s="1"/>
  <c r="CS168" i="10"/>
  <c r="FQ168" i="10" s="1"/>
  <c r="CT168" i="10"/>
  <c r="FR168" i="10" s="1"/>
  <c r="CU168" i="10"/>
  <c r="FS168" i="10" s="1"/>
  <c r="CV168" i="10"/>
  <c r="FT168" i="10" s="1"/>
  <c r="CW168" i="10"/>
  <c r="FU168" i="10" s="1"/>
  <c r="CX168" i="10"/>
  <c r="FV168" i="10" s="1"/>
  <c r="CY168" i="10"/>
  <c r="FW168" i="10" s="1"/>
  <c r="CZ168" i="10"/>
  <c r="FX168" i="10" s="1"/>
  <c r="DA168" i="10"/>
  <c r="FY168" i="10" s="1"/>
  <c r="DB168" i="10"/>
  <c r="FZ168" i="10" s="1"/>
  <c r="DC168" i="10"/>
  <c r="GA168" i="10" s="1"/>
  <c r="DD168" i="10"/>
  <c r="GB168" i="10" s="1"/>
  <c r="DE168" i="10"/>
  <c r="DF168" i="10"/>
  <c r="GD168" i="10" s="1"/>
  <c r="DG168" i="10"/>
  <c r="GE168" i="10" s="1"/>
  <c r="DH168" i="10"/>
  <c r="GF168" i="10" s="1"/>
  <c r="DI168" i="10"/>
  <c r="GG168" i="10" s="1"/>
  <c r="DJ168" i="10"/>
  <c r="GH168" i="10" s="1"/>
  <c r="DK168" i="10"/>
  <c r="GI168" i="10" s="1"/>
  <c r="DL168" i="10"/>
  <c r="GJ168" i="10" s="1"/>
  <c r="DM168" i="10"/>
  <c r="GK168" i="10" s="1"/>
  <c r="DN168" i="10"/>
  <c r="GL168" i="10" s="1"/>
  <c r="DO168" i="10"/>
  <c r="GM168" i="10" s="1"/>
  <c r="DP168" i="10"/>
  <c r="GN168" i="10" s="1"/>
  <c r="DQ168" i="10"/>
  <c r="GO168" i="10" s="1"/>
  <c r="DR168" i="10"/>
  <c r="GP168" i="10" s="1"/>
  <c r="DS168" i="10"/>
  <c r="GQ168" i="10" s="1"/>
  <c r="DT168" i="10"/>
  <c r="GR168" i="10" s="1"/>
  <c r="DU168" i="10"/>
  <c r="GS168" i="10" s="1"/>
  <c r="DV168" i="10"/>
  <c r="GT168" i="10" s="1"/>
  <c r="DW168" i="10"/>
  <c r="GU168" i="10" s="1"/>
  <c r="DX168" i="10"/>
  <c r="GV168" i="10" s="1"/>
  <c r="DY168" i="10"/>
  <c r="GW168" i="10" s="1"/>
  <c r="DZ168" i="10"/>
  <c r="GX168" i="10" s="1"/>
  <c r="EA168" i="10"/>
  <c r="GY168" i="10" s="1"/>
  <c r="EB168" i="10"/>
  <c r="EC168" i="10"/>
  <c r="HA168" i="10" s="1"/>
  <c r="ED168" i="10"/>
  <c r="HB168" i="10" s="1"/>
  <c r="EE168" i="10"/>
  <c r="HC168" i="10" s="1"/>
  <c r="EF168" i="10"/>
  <c r="EG168" i="10"/>
  <c r="EH168" i="10"/>
  <c r="HF168" i="10" s="1"/>
  <c r="EI168" i="10"/>
  <c r="HG168" i="10" s="1"/>
  <c r="EJ168" i="10"/>
  <c r="HH168" i="10" s="1"/>
  <c r="EK168" i="10"/>
  <c r="HI168" i="10" s="1"/>
  <c r="EL168" i="10"/>
  <c r="EM168" i="10"/>
  <c r="HK168" i="10" s="1"/>
  <c r="EN168" i="10"/>
  <c r="EO168" i="10"/>
  <c r="HM168" i="10" s="1"/>
  <c r="EP168" i="10"/>
  <c r="HN168" i="10" s="1"/>
  <c r="EQ168" i="10"/>
  <c r="HO168" i="10" s="1"/>
  <c r="ER168" i="10"/>
  <c r="HP168" i="10" s="1"/>
  <c r="ES168" i="10"/>
  <c r="HQ168" i="10" s="1"/>
  <c r="ET168" i="10"/>
  <c r="HR168" i="10" s="1"/>
  <c r="EU168" i="10"/>
  <c r="HS168" i="10" s="1"/>
  <c r="EV168" i="10"/>
  <c r="HT168" i="10" s="1"/>
  <c r="EW168" i="10"/>
  <c r="HU168" i="10" s="1"/>
  <c r="EX168" i="10"/>
  <c r="HV168" i="10" s="1"/>
  <c r="EY168" i="10"/>
  <c r="HW168" i="10" s="1"/>
  <c r="EZ168" i="10"/>
  <c r="HX168" i="10" s="1"/>
  <c r="FA168" i="10"/>
  <c r="HY168" i="10" s="1"/>
  <c r="FB168" i="10"/>
  <c r="HZ168" i="10" s="1"/>
  <c r="FC168" i="10"/>
  <c r="IA168" i="10" s="1"/>
  <c r="FD168" i="10"/>
  <c r="IB168" i="10" s="1"/>
  <c r="FE168" i="10"/>
  <c r="IC168" i="10" s="1"/>
  <c r="CH169" i="10"/>
  <c r="FF169" i="10" s="1"/>
  <c r="CI169" i="10"/>
  <c r="FG169" i="10" s="1"/>
  <c r="CJ169" i="10"/>
  <c r="CK169" i="10"/>
  <c r="FI169" i="10" s="1"/>
  <c r="CL169" i="10"/>
  <c r="FJ169" i="10" s="1"/>
  <c r="CM169" i="10"/>
  <c r="FK169" i="10" s="1"/>
  <c r="CN169" i="10"/>
  <c r="FL169" i="10" s="1"/>
  <c r="CO169" i="10"/>
  <c r="FM169" i="10" s="1"/>
  <c r="CP169" i="10"/>
  <c r="FN169" i="10" s="1"/>
  <c r="CQ169" i="10"/>
  <c r="CR169" i="10"/>
  <c r="FP169" i="10" s="1"/>
  <c r="CS169" i="10"/>
  <c r="FQ169" i="10" s="1"/>
  <c r="CT169" i="10"/>
  <c r="FR169" i="10" s="1"/>
  <c r="CU169" i="10"/>
  <c r="FS169" i="10" s="1"/>
  <c r="CV169" i="10"/>
  <c r="FT169" i="10" s="1"/>
  <c r="CW169" i="10"/>
  <c r="FU169" i="10" s="1"/>
  <c r="CX169" i="10"/>
  <c r="FV169" i="10" s="1"/>
  <c r="CY169" i="10"/>
  <c r="FW169" i="10" s="1"/>
  <c r="CZ169" i="10"/>
  <c r="FX169" i="10" s="1"/>
  <c r="DA169" i="10"/>
  <c r="FY169" i="10" s="1"/>
  <c r="DB169" i="10"/>
  <c r="FZ169" i="10" s="1"/>
  <c r="DC169" i="10"/>
  <c r="GA169" i="10" s="1"/>
  <c r="DD169" i="10"/>
  <c r="GB169" i="10" s="1"/>
  <c r="DE169" i="10"/>
  <c r="DF169" i="10"/>
  <c r="GD169" i="10" s="1"/>
  <c r="DG169" i="10"/>
  <c r="GE169" i="10" s="1"/>
  <c r="DH169" i="10"/>
  <c r="GF169" i="10" s="1"/>
  <c r="DI169" i="10"/>
  <c r="GG169" i="10" s="1"/>
  <c r="DJ169" i="10"/>
  <c r="GH169" i="10" s="1"/>
  <c r="DK169" i="10"/>
  <c r="GI169" i="10" s="1"/>
  <c r="DL169" i="10"/>
  <c r="GJ169" i="10" s="1"/>
  <c r="DM169" i="10"/>
  <c r="GK169" i="10" s="1"/>
  <c r="DN169" i="10"/>
  <c r="GL169" i="10" s="1"/>
  <c r="DO169" i="10"/>
  <c r="GM169" i="10" s="1"/>
  <c r="DP169" i="10"/>
  <c r="GN169" i="10" s="1"/>
  <c r="DQ169" i="10"/>
  <c r="GO169" i="10" s="1"/>
  <c r="DR169" i="10"/>
  <c r="GP169" i="10" s="1"/>
  <c r="DS169" i="10"/>
  <c r="GQ169" i="10" s="1"/>
  <c r="DT169" i="10"/>
  <c r="GR169" i="10" s="1"/>
  <c r="DU169" i="10"/>
  <c r="GS169" i="10" s="1"/>
  <c r="DV169" i="10"/>
  <c r="GT169" i="10" s="1"/>
  <c r="DW169" i="10"/>
  <c r="GU169" i="10" s="1"/>
  <c r="DX169" i="10"/>
  <c r="GV169" i="10" s="1"/>
  <c r="DY169" i="10"/>
  <c r="GW169" i="10" s="1"/>
  <c r="DZ169" i="10"/>
  <c r="GX169" i="10" s="1"/>
  <c r="EA169" i="10"/>
  <c r="GY169" i="10" s="1"/>
  <c r="EB169" i="10"/>
  <c r="EC169" i="10"/>
  <c r="HA169" i="10" s="1"/>
  <c r="ED169" i="10"/>
  <c r="HB169" i="10" s="1"/>
  <c r="EE169" i="10"/>
  <c r="HC169" i="10" s="1"/>
  <c r="EF169" i="10"/>
  <c r="EG169" i="10"/>
  <c r="EH169" i="10"/>
  <c r="HF169" i="10" s="1"/>
  <c r="EI169" i="10"/>
  <c r="HG169" i="10" s="1"/>
  <c r="EJ169" i="10"/>
  <c r="HH169" i="10" s="1"/>
  <c r="EK169" i="10"/>
  <c r="HI169" i="10" s="1"/>
  <c r="EL169" i="10"/>
  <c r="EM169" i="10"/>
  <c r="HK169" i="10" s="1"/>
  <c r="EN169" i="10"/>
  <c r="EO169" i="10"/>
  <c r="HM169" i="10" s="1"/>
  <c r="EP169" i="10"/>
  <c r="HN169" i="10" s="1"/>
  <c r="EQ169" i="10"/>
  <c r="HO169" i="10" s="1"/>
  <c r="ER169" i="10"/>
  <c r="HP169" i="10" s="1"/>
  <c r="ES169" i="10"/>
  <c r="HQ169" i="10" s="1"/>
  <c r="ET169" i="10"/>
  <c r="HR169" i="10" s="1"/>
  <c r="EU169" i="10"/>
  <c r="HS169" i="10" s="1"/>
  <c r="EV169" i="10"/>
  <c r="HT169" i="10" s="1"/>
  <c r="EW169" i="10"/>
  <c r="HU169" i="10" s="1"/>
  <c r="EX169" i="10"/>
  <c r="HV169" i="10" s="1"/>
  <c r="EY169" i="10"/>
  <c r="HW169" i="10" s="1"/>
  <c r="EZ169" i="10"/>
  <c r="HX169" i="10" s="1"/>
  <c r="FA169" i="10"/>
  <c r="HY169" i="10" s="1"/>
  <c r="FB169" i="10"/>
  <c r="HZ169" i="10" s="1"/>
  <c r="FC169" i="10"/>
  <c r="IA169" i="10" s="1"/>
  <c r="FD169" i="10"/>
  <c r="IB169" i="10" s="1"/>
  <c r="FE169" i="10"/>
  <c r="IC169" i="10" s="1"/>
  <c r="CH170" i="10"/>
  <c r="FF170" i="10" s="1"/>
  <c r="CI170" i="10"/>
  <c r="FG170" i="10" s="1"/>
  <c r="CJ170" i="10"/>
  <c r="CK170" i="10"/>
  <c r="FI170" i="10" s="1"/>
  <c r="CL170" i="10"/>
  <c r="FJ170" i="10" s="1"/>
  <c r="CM170" i="10"/>
  <c r="FK170" i="10" s="1"/>
  <c r="CN170" i="10"/>
  <c r="FL170" i="10" s="1"/>
  <c r="CO170" i="10"/>
  <c r="FM170" i="10" s="1"/>
  <c r="CP170" i="10"/>
  <c r="FN170" i="10" s="1"/>
  <c r="CQ170" i="10"/>
  <c r="CR170" i="10"/>
  <c r="FP170" i="10" s="1"/>
  <c r="CS170" i="10"/>
  <c r="FQ170" i="10" s="1"/>
  <c r="CT170" i="10"/>
  <c r="FR170" i="10" s="1"/>
  <c r="CU170" i="10"/>
  <c r="FS170" i="10" s="1"/>
  <c r="CV170" i="10"/>
  <c r="FT170" i="10" s="1"/>
  <c r="CW170" i="10"/>
  <c r="FU170" i="10" s="1"/>
  <c r="CX170" i="10"/>
  <c r="FV170" i="10" s="1"/>
  <c r="CY170" i="10"/>
  <c r="FW170" i="10" s="1"/>
  <c r="CZ170" i="10"/>
  <c r="FX170" i="10" s="1"/>
  <c r="DA170" i="10"/>
  <c r="FY170" i="10" s="1"/>
  <c r="DB170" i="10"/>
  <c r="FZ170" i="10" s="1"/>
  <c r="DC170" i="10"/>
  <c r="GA170" i="10" s="1"/>
  <c r="DD170" i="10"/>
  <c r="GB170" i="10" s="1"/>
  <c r="DE170" i="10"/>
  <c r="DF170" i="10"/>
  <c r="GD170" i="10" s="1"/>
  <c r="DG170" i="10"/>
  <c r="GE170" i="10" s="1"/>
  <c r="DH170" i="10"/>
  <c r="GF170" i="10" s="1"/>
  <c r="DI170" i="10"/>
  <c r="GG170" i="10" s="1"/>
  <c r="DJ170" i="10"/>
  <c r="GH170" i="10" s="1"/>
  <c r="DK170" i="10"/>
  <c r="GI170" i="10" s="1"/>
  <c r="DL170" i="10"/>
  <c r="GJ170" i="10" s="1"/>
  <c r="DM170" i="10"/>
  <c r="GK170" i="10" s="1"/>
  <c r="DN170" i="10"/>
  <c r="GL170" i="10" s="1"/>
  <c r="DO170" i="10"/>
  <c r="GM170" i="10" s="1"/>
  <c r="DP170" i="10"/>
  <c r="GN170" i="10" s="1"/>
  <c r="DQ170" i="10"/>
  <c r="GO170" i="10" s="1"/>
  <c r="DR170" i="10"/>
  <c r="GP170" i="10" s="1"/>
  <c r="DS170" i="10"/>
  <c r="GQ170" i="10" s="1"/>
  <c r="DT170" i="10"/>
  <c r="GR170" i="10" s="1"/>
  <c r="DU170" i="10"/>
  <c r="GS170" i="10" s="1"/>
  <c r="DV170" i="10"/>
  <c r="GT170" i="10" s="1"/>
  <c r="DW170" i="10"/>
  <c r="GU170" i="10" s="1"/>
  <c r="DX170" i="10"/>
  <c r="GV170" i="10" s="1"/>
  <c r="DY170" i="10"/>
  <c r="GW170" i="10" s="1"/>
  <c r="DZ170" i="10"/>
  <c r="GX170" i="10" s="1"/>
  <c r="EA170" i="10"/>
  <c r="GY170" i="10" s="1"/>
  <c r="EB170" i="10"/>
  <c r="EC170" i="10"/>
  <c r="HA170" i="10" s="1"/>
  <c r="ED170" i="10"/>
  <c r="HB170" i="10" s="1"/>
  <c r="EE170" i="10"/>
  <c r="HC170" i="10" s="1"/>
  <c r="EF170" i="10"/>
  <c r="EG170" i="10"/>
  <c r="EH170" i="10"/>
  <c r="HF170" i="10" s="1"/>
  <c r="EI170" i="10"/>
  <c r="HG170" i="10" s="1"/>
  <c r="EJ170" i="10"/>
  <c r="HH170" i="10" s="1"/>
  <c r="EK170" i="10"/>
  <c r="HI170" i="10" s="1"/>
  <c r="EL170" i="10"/>
  <c r="EM170" i="10"/>
  <c r="HK170" i="10" s="1"/>
  <c r="EN170" i="10"/>
  <c r="EO170" i="10"/>
  <c r="HM170" i="10" s="1"/>
  <c r="EP170" i="10"/>
  <c r="HN170" i="10" s="1"/>
  <c r="EQ170" i="10"/>
  <c r="HO170" i="10" s="1"/>
  <c r="ER170" i="10"/>
  <c r="HP170" i="10" s="1"/>
  <c r="ES170" i="10"/>
  <c r="HQ170" i="10" s="1"/>
  <c r="ET170" i="10"/>
  <c r="HR170" i="10" s="1"/>
  <c r="EU170" i="10"/>
  <c r="HS170" i="10" s="1"/>
  <c r="EV170" i="10"/>
  <c r="HT170" i="10" s="1"/>
  <c r="EW170" i="10"/>
  <c r="HU170" i="10" s="1"/>
  <c r="EX170" i="10"/>
  <c r="HV170" i="10" s="1"/>
  <c r="EY170" i="10"/>
  <c r="HW170" i="10" s="1"/>
  <c r="EZ170" i="10"/>
  <c r="HX170" i="10" s="1"/>
  <c r="FA170" i="10"/>
  <c r="HY170" i="10" s="1"/>
  <c r="FB170" i="10"/>
  <c r="HZ170" i="10" s="1"/>
  <c r="FC170" i="10"/>
  <c r="IA170" i="10" s="1"/>
  <c r="FD170" i="10"/>
  <c r="IB170" i="10" s="1"/>
  <c r="FE170" i="10"/>
  <c r="IC170" i="10" s="1"/>
  <c r="CH171" i="10"/>
  <c r="FF171" i="10" s="1"/>
  <c r="CI171" i="10"/>
  <c r="FG171" i="10" s="1"/>
  <c r="CJ171" i="10"/>
  <c r="CK171" i="10"/>
  <c r="FI171" i="10" s="1"/>
  <c r="CL171" i="10"/>
  <c r="FJ171" i="10" s="1"/>
  <c r="CM171" i="10"/>
  <c r="FK171" i="10" s="1"/>
  <c r="CN171" i="10"/>
  <c r="FL171" i="10" s="1"/>
  <c r="CO171" i="10"/>
  <c r="FM171" i="10" s="1"/>
  <c r="CP171" i="10"/>
  <c r="FN171" i="10" s="1"/>
  <c r="CQ171" i="10"/>
  <c r="CR171" i="10"/>
  <c r="FP171" i="10" s="1"/>
  <c r="CS171" i="10"/>
  <c r="FQ171" i="10" s="1"/>
  <c r="CT171" i="10"/>
  <c r="FR171" i="10" s="1"/>
  <c r="CU171" i="10"/>
  <c r="FS171" i="10" s="1"/>
  <c r="CV171" i="10"/>
  <c r="FT171" i="10" s="1"/>
  <c r="CW171" i="10"/>
  <c r="FU171" i="10" s="1"/>
  <c r="CX171" i="10"/>
  <c r="FV171" i="10" s="1"/>
  <c r="CY171" i="10"/>
  <c r="FW171" i="10" s="1"/>
  <c r="CZ171" i="10"/>
  <c r="FX171" i="10" s="1"/>
  <c r="DA171" i="10"/>
  <c r="FY171" i="10" s="1"/>
  <c r="DB171" i="10"/>
  <c r="FZ171" i="10" s="1"/>
  <c r="DC171" i="10"/>
  <c r="GA171" i="10" s="1"/>
  <c r="DD171" i="10"/>
  <c r="GB171" i="10" s="1"/>
  <c r="DE171" i="10"/>
  <c r="DF171" i="10"/>
  <c r="GD171" i="10" s="1"/>
  <c r="DG171" i="10"/>
  <c r="GE171" i="10" s="1"/>
  <c r="DH171" i="10"/>
  <c r="GF171" i="10" s="1"/>
  <c r="DI171" i="10"/>
  <c r="GG171" i="10" s="1"/>
  <c r="DJ171" i="10"/>
  <c r="GH171" i="10" s="1"/>
  <c r="DK171" i="10"/>
  <c r="GI171" i="10" s="1"/>
  <c r="DL171" i="10"/>
  <c r="GJ171" i="10" s="1"/>
  <c r="DM171" i="10"/>
  <c r="GK171" i="10" s="1"/>
  <c r="DN171" i="10"/>
  <c r="GL171" i="10" s="1"/>
  <c r="DO171" i="10"/>
  <c r="GM171" i="10" s="1"/>
  <c r="DP171" i="10"/>
  <c r="GN171" i="10" s="1"/>
  <c r="DQ171" i="10"/>
  <c r="GO171" i="10" s="1"/>
  <c r="DR171" i="10"/>
  <c r="GP171" i="10" s="1"/>
  <c r="DS171" i="10"/>
  <c r="GQ171" i="10" s="1"/>
  <c r="DT171" i="10"/>
  <c r="GR171" i="10" s="1"/>
  <c r="DU171" i="10"/>
  <c r="GS171" i="10" s="1"/>
  <c r="DV171" i="10"/>
  <c r="GT171" i="10" s="1"/>
  <c r="DW171" i="10"/>
  <c r="GU171" i="10" s="1"/>
  <c r="DX171" i="10"/>
  <c r="GV171" i="10" s="1"/>
  <c r="DY171" i="10"/>
  <c r="GW171" i="10" s="1"/>
  <c r="DZ171" i="10"/>
  <c r="GX171" i="10" s="1"/>
  <c r="EA171" i="10"/>
  <c r="GY171" i="10" s="1"/>
  <c r="EB171" i="10"/>
  <c r="EC171" i="10"/>
  <c r="HA171" i="10" s="1"/>
  <c r="ED171" i="10"/>
  <c r="HB171" i="10" s="1"/>
  <c r="EE171" i="10"/>
  <c r="HC171" i="10" s="1"/>
  <c r="EF171" i="10"/>
  <c r="EG171" i="10"/>
  <c r="EH171" i="10"/>
  <c r="HF171" i="10" s="1"/>
  <c r="EI171" i="10"/>
  <c r="HG171" i="10" s="1"/>
  <c r="EJ171" i="10"/>
  <c r="HH171" i="10" s="1"/>
  <c r="EK171" i="10"/>
  <c r="HI171" i="10" s="1"/>
  <c r="EL171" i="10"/>
  <c r="EM171" i="10"/>
  <c r="HK171" i="10" s="1"/>
  <c r="EN171" i="10"/>
  <c r="EO171" i="10"/>
  <c r="HM171" i="10" s="1"/>
  <c r="EP171" i="10"/>
  <c r="HN171" i="10" s="1"/>
  <c r="EQ171" i="10"/>
  <c r="HO171" i="10" s="1"/>
  <c r="ER171" i="10"/>
  <c r="HP171" i="10" s="1"/>
  <c r="ES171" i="10"/>
  <c r="HQ171" i="10" s="1"/>
  <c r="ET171" i="10"/>
  <c r="HR171" i="10" s="1"/>
  <c r="EU171" i="10"/>
  <c r="HS171" i="10" s="1"/>
  <c r="EV171" i="10"/>
  <c r="HT171" i="10" s="1"/>
  <c r="EW171" i="10"/>
  <c r="HU171" i="10" s="1"/>
  <c r="EX171" i="10"/>
  <c r="HV171" i="10" s="1"/>
  <c r="EY171" i="10"/>
  <c r="HW171" i="10" s="1"/>
  <c r="EZ171" i="10"/>
  <c r="HX171" i="10" s="1"/>
  <c r="FA171" i="10"/>
  <c r="HY171" i="10" s="1"/>
  <c r="FB171" i="10"/>
  <c r="HZ171" i="10" s="1"/>
  <c r="FC171" i="10"/>
  <c r="IA171" i="10" s="1"/>
  <c r="FD171" i="10"/>
  <c r="IB171" i="10" s="1"/>
  <c r="FE171" i="10"/>
  <c r="IC171" i="10" s="1"/>
  <c r="CH172" i="10"/>
  <c r="FF172" i="10" s="1"/>
  <c r="CI172" i="10"/>
  <c r="FG172" i="10" s="1"/>
  <c r="CJ172" i="10"/>
  <c r="CK172" i="10"/>
  <c r="FI172" i="10" s="1"/>
  <c r="CL172" i="10"/>
  <c r="FJ172" i="10" s="1"/>
  <c r="CM172" i="10"/>
  <c r="FK172" i="10" s="1"/>
  <c r="CN172" i="10"/>
  <c r="FL172" i="10" s="1"/>
  <c r="CO172" i="10"/>
  <c r="FM172" i="10" s="1"/>
  <c r="CP172" i="10"/>
  <c r="FN172" i="10" s="1"/>
  <c r="CQ172" i="10"/>
  <c r="CR172" i="10"/>
  <c r="FP172" i="10" s="1"/>
  <c r="CS172" i="10"/>
  <c r="FQ172" i="10" s="1"/>
  <c r="CT172" i="10"/>
  <c r="FR172" i="10" s="1"/>
  <c r="CU172" i="10"/>
  <c r="FS172" i="10" s="1"/>
  <c r="CV172" i="10"/>
  <c r="FT172" i="10" s="1"/>
  <c r="CW172" i="10"/>
  <c r="FU172" i="10" s="1"/>
  <c r="CX172" i="10"/>
  <c r="FV172" i="10" s="1"/>
  <c r="CY172" i="10"/>
  <c r="FW172" i="10" s="1"/>
  <c r="CZ172" i="10"/>
  <c r="FX172" i="10" s="1"/>
  <c r="DA172" i="10"/>
  <c r="FY172" i="10" s="1"/>
  <c r="DB172" i="10"/>
  <c r="FZ172" i="10" s="1"/>
  <c r="DC172" i="10"/>
  <c r="GA172" i="10" s="1"/>
  <c r="DD172" i="10"/>
  <c r="GB172" i="10" s="1"/>
  <c r="DE172" i="10"/>
  <c r="DF172" i="10"/>
  <c r="GD172" i="10" s="1"/>
  <c r="DG172" i="10"/>
  <c r="GE172" i="10" s="1"/>
  <c r="DH172" i="10"/>
  <c r="GF172" i="10" s="1"/>
  <c r="DI172" i="10"/>
  <c r="GG172" i="10" s="1"/>
  <c r="DJ172" i="10"/>
  <c r="GH172" i="10" s="1"/>
  <c r="DK172" i="10"/>
  <c r="GI172" i="10" s="1"/>
  <c r="DL172" i="10"/>
  <c r="GJ172" i="10" s="1"/>
  <c r="DM172" i="10"/>
  <c r="GK172" i="10" s="1"/>
  <c r="DN172" i="10"/>
  <c r="GL172" i="10" s="1"/>
  <c r="DO172" i="10"/>
  <c r="GM172" i="10" s="1"/>
  <c r="DP172" i="10"/>
  <c r="GN172" i="10" s="1"/>
  <c r="DQ172" i="10"/>
  <c r="GO172" i="10" s="1"/>
  <c r="DR172" i="10"/>
  <c r="GP172" i="10" s="1"/>
  <c r="DS172" i="10"/>
  <c r="GQ172" i="10" s="1"/>
  <c r="DT172" i="10"/>
  <c r="GR172" i="10" s="1"/>
  <c r="DU172" i="10"/>
  <c r="GS172" i="10" s="1"/>
  <c r="DV172" i="10"/>
  <c r="GT172" i="10" s="1"/>
  <c r="DW172" i="10"/>
  <c r="GU172" i="10" s="1"/>
  <c r="DX172" i="10"/>
  <c r="GV172" i="10" s="1"/>
  <c r="DY172" i="10"/>
  <c r="GW172" i="10" s="1"/>
  <c r="DZ172" i="10"/>
  <c r="GX172" i="10" s="1"/>
  <c r="EA172" i="10"/>
  <c r="GY172" i="10" s="1"/>
  <c r="EB172" i="10"/>
  <c r="EC172" i="10"/>
  <c r="HA172" i="10" s="1"/>
  <c r="ED172" i="10"/>
  <c r="HB172" i="10" s="1"/>
  <c r="EE172" i="10"/>
  <c r="HC172" i="10" s="1"/>
  <c r="EF172" i="10"/>
  <c r="EG172" i="10"/>
  <c r="EH172" i="10"/>
  <c r="HF172" i="10" s="1"/>
  <c r="EI172" i="10"/>
  <c r="HG172" i="10" s="1"/>
  <c r="EJ172" i="10"/>
  <c r="HH172" i="10" s="1"/>
  <c r="EK172" i="10"/>
  <c r="HI172" i="10" s="1"/>
  <c r="EL172" i="10"/>
  <c r="EM172" i="10"/>
  <c r="HK172" i="10" s="1"/>
  <c r="EN172" i="10"/>
  <c r="EO172" i="10"/>
  <c r="HM172" i="10" s="1"/>
  <c r="EP172" i="10"/>
  <c r="HN172" i="10" s="1"/>
  <c r="EQ172" i="10"/>
  <c r="HO172" i="10" s="1"/>
  <c r="ER172" i="10"/>
  <c r="HP172" i="10" s="1"/>
  <c r="ES172" i="10"/>
  <c r="HQ172" i="10" s="1"/>
  <c r="ET172" i="10"/>
  <c r="HR172" i="10" s="1"/>
  <c r="EU172" i="10"/>
  <c r="HS172" i="10" s="1"/>
  <c r="EV172" i="10"/>
  <c r="HT172" i="10" s="1"/>
  <c r="EW172" i="10"/>
  <c r="HU172" i="10" s="1"/>
  <c r="EX172" i="10"/>
  <c r="HV172" i="10" s="1"/>
  <c r="EY172" i="10"/>
  <c r="HW172" i="10" s="1"/>
  <c r="EZ172" i="10"/>
  <c r="HX172" i="10" s="1"/>
  <c r="FA172" i="10"/>
  <c r="HY172" i="10" s="1"/>
  <c r="FB172" i="10"/>
  <c r="HZ172" i="10" s="1"/>
  <c r="FC172" i="10"/>
  <c r="IA172" i="10" s="1"/>
  <c r="FD172" i="10"/>
  <c r="IB172" i="10" s="1"/>
  <c r="FE172" i="10"/>
  <c r="IC172" i="10" s="1"/>
  <c r="CH173" i="10"/>
  <c r="FF173" i="10" s="1"/>
  <c r="CI173" i="10"/>
  <c r="FG173" i="10" s="1"/>
  <c r="CJ173" i="10"/>
  <c r="CK173" i="10"/>
  <c r="FI173" i="10" s="1"/>
  <c r="CL173" i="10"/>
  <c r="FJ173" i="10" s="1"/>
  <c r="CM173" i="10"/>
  <c r="FK173" i="10" s="1"/>
  <c r="CN173" i="10"/>
  <c r="FL173" i="10" s="1"/>
  <c r="CO173" i="10"/>
  <c r="FM173" i="10" s="1"/>
  <c r="CP173" i="10"/>
  <c r="FN173" i="10" s="1"/>
  <c r="CQ173" i="10"/>
  <c r="CR173" i="10"/>
  <c r="FP173" i="10" s="1"/>
  <c r="CS173" i="10"/>
  <c r="FQ173" i="10" s="1"/>
  <c r="CT173" i="10"/>
  <c r="FR173" i="10" s="1"/>
  <c r="CU173" i="10"/>
  <c r="FS173" i="10" s="1"/>
  <c r="CV173" i="10"/>
  <c r="FT173" i="10" s="1"/>
  <c r="CW173" i="10"/>
  <c r="FU173" i="10" s="1"/>
  <c r="CX173" i="10"/>
  <c r="FV173" i="10" s="1"/>
  <c r="CY173" i="10"/>
  <c r="FW173" i="10" s="1"/>
  <c r="CZ173" i="10"/>
  <c r="FX173" i="10" s="1"/>
  <c r="DA173" i="10"/>
  <c r="FY173" i="10" s="1"/>
  <c r="DB173" i="10"/>
  <c r="FZ173" i="10" s="1"/>
  <c r="DC173" i="10"/>
  <c r="GA173" i="10" s="1"/>
  <c r="DD173" i="10"/>
  <c r="GB173" i="10" s="1"/>
  <c r="DE173" i="10"/>
  <c r="DF173" i="10"/>
  <c r="GD173" i="10" s="1"/>
  <c r="DG173" i="10"/>
  <c r="GE173" i="10" s="1"/>
  <c r="DH173" i="10"/>
  <c r="GF173" i="10" s="1"/>
  <c r="DI173" i="10"/>
  <c r="GG173" i="10" s="1"/>
  <c r="DJ173" i="10"/>
  <c r="GH173" i="10" s="1"/>
  <c r="DK173" i="10"/>
  <c r="GI173" i="10" s="1"/>
  <c r="DL173" i="10"/>
  <c r="GJ173" i="10" s="1"/>
  <c r="DM173" i="10"/>
  <c r="GK173" i="10" s="1"/>
  <c r="DN173" i="10"/>
  <c r="GL173" i="10" s="1"/>
  <c r="DO173" i="10"/>
  <c r="GM173" i="10" s="1"/>
  <c r="DP173" i="10"/>
  <c r="GN173" i="10" s="1"/>
  <c r="DQ173" i="10"/>
  <c r="GO173" i="10" s="1"/>
  <c r="DR173" i="10"/>
  <c r="GP173" i="10" s="1"/>
  <c r="DS173" i="10"/>
  <c r="GQ173" i="10" s="1"/>
  <c r="DT173" i="10"/>
  <c r="GR173" i="10" s="1"/>
  <c r="DU173" i="10"/>
  <c r="GS173" i="10" s="1"/>
  <c r="DV173" i="10"/>
  <c r="GT173" i="10" s="1"/>
  <c r="DW173" i="10"/>
  <c r="GU173" i="10" s="1"/>
  <c r="DX173" i="10"/>
  <c r="GV173" i="10" s="1"/>
  <c r="DY173" i="10"/>
  <c r="GW173" i="10" s="1"/>
  <c r="DZ173" i="10"/>
  <c r="GX173" i="10" s="1"/>
  <c r="EA173" i="10"/>
  <c r="GY173" i="10" s="1"/>
  <c r="EB173" i="10"/>
  <c r="EC173" i="10"/>
  <c r="HA173" i="10" s="1"/>
  <c r="ED173" i="10"/>
  <c r="HB173" i="10" s="1"/>
  <c r="EE173" i="10"/>
  <c r="HC173" i="10" s="1"/>
  <c r="EF173" i="10"/>
  <c r="EG173" i="10"/>
  <c r="EH173" i="10"/>
  <c r="HF173" i="10" s="1"/>
  <c r="EI173" i="10"/>
  <c r="HG173" i="10" s="1"/>
  <c r="EJ173" i="10"/>
  <c r="HH173" i="10" s="1"/>
  <c r="EK173" i="10"/>
  <c r="HI173" i="10" s="1"/>
  <c r="EL173" i="10"/>
  <c r="EM173" i="10"/>
  <c r="HK173" i="10" s="1"/>
  <c r="EN173" i="10"/>
  <c r="EO173" i="10"/>
  <c r="HM173" i="10" s="1"/>
  <c r="EP173" i="10"/>
  <c r="HN173" i="10" s="1"/>
  <c r="EQ173" i="10"/>
  <c r="HO173" i="10" s="1"/>
  <c r="ER173" i="10"/>
  <c r="HP173" i="10" s="1"/>
  <c r="ES173" i="10"/>
  <c r="HQ173" i="10" s="1"/>
  <c r="ET173" i="10"/>
  <c r="HR173" i="10" s="1"/>
  <c r="EU173" i="10"/>
  <c r="HS173" i="10" s="1"/>
  <c r="EV173" i="10"/>
  <c r="HT173" i="10" s="1"/>
  <c r="EW173" i="10"/>
  <c r="HU173" i="10" s="1"/>
  <c r="EX173" i="10"/>
  <c r="HV173" i="10" s="1"/>
  <c r="EY173" i="10"/>
  <c r="HW173" i="10" s="1"/>
  <c r="EZ173" i="10"/>
  <c r="HX173" i="10" s="1"/>
  <c r="FA173" i="10"/>
  <c r="HY173" i="10" s="1"/>
  <c r="FB173" i="10"/>
  <c r="HZ173" i="10" s="1"/>
  <c r="FC173" i="10"/>
  <c r="IA173" i="10" s="1"/>
  <c r="FD173" i="10"/>
  <c r="IB173" i="10" s="1"/>
  <c r="FE173" i="10"/>
  <c r="IC173" i="10" s="1"/>
  <c r="CH174" i="10"/>
  <c r="FF174" i="10" s="1"/>
  <c r="CI174" i="10"/>
  <c r="FG174" i="10" s="1"/>
  <c r="CJ174" i="10"/>
  <c r="CK174" i="10"/>
  <c r="FI174" i="10" s="1"/>
  <c r="CL174" i="10"/>
  <c r="FJ174" i="10" s="1"/>
  <c r="CM174" i="10"/>
  <c r="FK174" i="10" s="1"/>
  <c r="CN174" i="10"/>
  <c r="FL174" i="10" s="1"/>
  <c r="CO174" i="10"/>
  <c r="FM174" i="10" s="1"/>
  <c r="CP174" i="10"/>
  <c r="FN174" i="10" s="1"/>
  <c r="CQ174" i="10"/>
  <c r="CR174" i="10"/>
  <c r="FP174" i="10" s="1"/>
  <c r="CS174" i="10"/>
  <c r="FQ174" i="10" s="1"/>
  <c r="CT174" i="10"/>
  <c r="FR174" i="10" s="1"/>
  <c r="CU174" i="10"/>
  <c r="FS174" i="10" s="1"/>
  <c r="CV174" i="10"/>
  <c r="FT174" i="10" s="1"/>
  <c r="CW174" i="10"/>
  <c r="FU174" i="10" s="1"/>
  <c r="CX174" i="10"/>
  <c r="FV174" i="10" s="1"/>
  <c r="CY174" i="10"/>
  <c r="FW174" i="10" s="1"/>
  <c r="CZ174" i="10"/>
  <c r="FX174" i="10" s="1"/>
  <c r="DA174" i="10"/>
  <c r="FY174" i="10" s="1"/>
  <c r="DB174" i="10"/>
  <c r="FZ174" i="10" s="1"/>
  <c r="DC174" i="10"/>
  <c r="GA174" i="10" s="1"/>
  <c r="DD174" i="10"/>
  <c r="GB174" i="10" s="1"/>
  <c r="DE174" i="10"/>
  <c r="DF174" i="10"/>
  <c r="GD174" i="10" s="1"/>
  <c r="DG174" i="10"/>
  <c r="GE174" i="10" s="1"/>
  <c r="DH174" i="10"/>
  <c r="GF174" i="10" s="1"/>
  <c r="DI174" i="10"/>
  <c r="GG174" i="10" s="1"/>
  <c r="DJ174" i="10"/>
  <c r="GH174" i="10" s="1"/>
  <c r="DK174" i="10"/>
  <c r="GI174" i="10" s="1"/>
  <c r="DL174" i="10"/>
  <c r="GJ174" i="10" s="1"/>
  <c r="DM174" i="10"/>
  <c r="GK174" i="10" s="1"/>
  <c r="DN174" i="10"/>
  <c r="GL174" i="10" s="1"/>
  <c r="DO174" i="10"/>
  <c r="GM174" i="10" s="1"/>
  <c r="DP174" i="10"/>
  <c r="GN174" i="10" s="1"/>
  <c r="DQ174" i="10"/>
  <c r="GO174" i="10" s="1"/>
  <c r="DR174" i="10"/>
  <c r="GP174" i="10" s="1"/>
  <c r="DS174" i="10"/>
  <c r="GQ174" i="10" s="1"/>
  <c r="DT174" i="10"/>
  <c r="GR174" i="10" s="1"/>
  <c r="DU174" i="10"/>
  <c r="GS174" i="10" s="1"/>
  <c r="DV174" i="10"/>
  <c r="GT174" i="10" s="1"/>
  <c r="DW174" i="10"/>
  <c r="GU174" i="10" s="1"/>
  <c r="DX174" i="10"/>
  <c r="GV174" i="10" s="1"/>
  <c r="DY174" i="10"/>
  <c r="GW174" i="10" s="1"/>
  <c r="DZ174" i="10"/>
  <c r="GX174" i="10" s="1"/>
  <c r="EA174" i="10"/>
  <c r="GY174" i="10" s="1"/>
  <c r="EB174" i="10"/>
  <c r="EC174" i="10"/>
  <c r="HA174" i="10" s="1"/>
  <c r="ED174" i="10"/>
  <c r="HB174" i="10" s="1"/>
  <c r="EE174" i="10"/>
  <c r="HC174" i="10" s="1"/>
  <c r="EF174" i="10"/>
  <c r="EG174" i="10"/>
  <c r="EH174" i="10"/>
  <c r="HF174" i="10" s="1"/>
  <c r="EI174" i="10"/>
  <c r="HG174" i="10" s="1"/>
  <c r="EJ174" i="10"/>
  <c r="HH174" i="10" s="1"/>
  <c r="EK174" i="10"/>
  <c r="HI174" i="10" s="1"/>
  <c r="EL174" i="10"/>
  <c r="EM174" i="10"/>
  <c r="HK174" i="10" s="1"/>
  <c r="EN174" i="10"/>
  <c r="EO174" i="10"/>
  <c r="HM174" i="10" s="1"/>
  <c r="EP174" i="10"/>
  <c r="HN174" i="10" s="1"/>
  <c r="EQ174" i="10"/>
  <c r="HO174" i="10" s="1"/>
  <c r="ER174" i="10"/>
  <c r="HP174" i="10" s="1"/>
  <c r="ES174" i="10"/>
  <c r="HQ174" i="10" s="1"/>
  <c r="ET174" i="10"/>
  <c r="HR174" i="10" s="1"/>
  <c r="EU174" i="10"/>
  <c r="HS174" i="10" s="1"/>
  <c r="EV174" i="10"/>
  <c r="HT174" i="10" s="1"/>
  <c r="EW174" i="10"/>
  <c r="HU174" i="10" s="1"/>
  <c r="EX174" i="10"/>
  <c r="HV174" i="10" s="1"/>
  <c r="EY174" i="10"/>
  <c r="HW174" i="10" s="1"/>
  <c r="EZ174" i="10"/>
  <c r="HX174" i="10" s="1"/>
  <c r="FA174" i="10"/>
  <c r="HY174" i="10" s="1"/>
  <c r="FB174" i="10"/>
  <c r="HZ174" i="10" s="1"/>
  <c r="FC174" i="10"/>
  <c r="IA174" i="10" s="1"/>
  <c r="FD174" i="10"/>
  <c r="IB174" i="10" s="1"/>
  <c r="FE174" i="10"/>
  <c r="IC174" i="10" s="1"/>
  <c r="CH175" i="10"/>
  <c r="FF175" i="10" s="1"/>
  <c r="CI175" i="10"/>
  <c r="FG175" i="10" s="1"/>
  <c r="CJ175" i="10"/>
  <c r="CK175" i="10"/>
  <c r="FI175" i="10" s="1"/>
  <c r="CL175" i="10"/>
  <c r="FJ175" i="10" s="1"/>
  <c r="CM175" i="10"/>
  <c r="FK175" i="10" s="1"/>
  <c r="CN175" i="10"/>
  <c r="FL175" i="10" s="1"/>
  <c r="CO175" i="10"/>
  <c r="FM175" i="10" s="1"/>
  <c r="CP175" i="10"/>
  <c r="FN175" i="10" s="1"/>
  <c r="CQ175" i="10"/>
  <c r="CR175" i="10"/>
  <c r="FP175" i="10" s="1"/>
  <c r="CS175" i="10"/>
  <c r="FQ175" i="10" s="1"/>
  <c r="CT175" i="10"/>
  <c r="FR175" i="10" s="1"/>
  <c r="CU175" i="10"/>
  <c r="FS175" i="10" s="1"/>
  <c r="CV175" i="10"/>
  <c r="FT175" i="10" s="1"/>
  <c r="CW175" i="10"/>
  <c r="FU175" i="10" s="1"/>
  <c r="CX175" i="10"/>
  <c r="FV175" i="10" s="1"/>
  <c r="CY175" i="10"/>
  <c r="FW175" i="10" s="1"/>
  <c r="CZ175" i="10"/>
  <c r="FX175" i="10" s="1"/>
  <c r="DA175" i="10"/>
  <c r="FY175" i="10" s="1"/>
  <c r="DB175" i="10"/>
  <c r="FZ175" i="10" s="1"/>
  <c r="DC175" i="10"/>
  <c r="GA175" i="10" s="1"/>
  <c r="DD175" i="10"/>
  <c r="GB175" i="10" s="1"/>
  <c r="DE175" i="10"/>
  <c r="DF175" i="10"/>
  <c r="GD175" i="10" s="1"/>
  <c r="DG175" i="10"/>
  <c r="GE175" i="10" s="1"/>
  <c r="DH175" i="10"/>
  <c r="GF175" i="10" s="1"/>
  <c r="DI175" i="10"/>
  <c r="GG175" i="10" s="1"/>
  <c r="DJ175" i="10"/>
  <c r="GH175" i="10" s="1"/>
  <c r="DK175" i="10"/>
  <c r="GI175" i="10" s="1"/>
  <c r="DL175" i="10"/>
  <c r="GJ175" i="10" s="1"/>
  <c r="DM175" i="10"/>
  <c r="GK175" i="10" s="1"/>
  <c r="DN175" i="10"/>
  <c r="GL175" i="10" s="1"/>
  <c r="DO175" i="10"/>
  <c r="GM175" i="10" s="1"/>
  <c r="DP175" i="10"/>
  <c r="GN175" i="10" s="1"/>
  <c r="DQ175" i="10"/>
  <c r="GO175" i="10" s="1"/>
  <c r="DR175" i="10"/>
  <c r="GP175" i="10" s="1"/>
  <c r="DS175" i="10"/>
  <c r="GQ175" i="10" s="1"/>
  <c r="DT175" i="10"/>
  <c r="GR175" i="10" s="1"/>
  <c r="DU175" i="10"/>
  <c r="GS175" i="10" s="1"/>
  <c r="DV175" i="10"/>
  <c r="GT175" i="10" s="1"/>
  <c r="DW175" i="10"/>
  <c r="GU175" i="10" s="1"/>
  <c r="DX175" i="10"/>
  <c r="GV175" i="10" s="1"/>
  <c r="DY175" i="10"/>
  <c r="GW175" i="10" s="1"/>
  <c r="DZ175" i="10"/>
  <c r="GX175" i="10" s="1"/>
  <c r="EA175" i="10"/>
  <c r="GY175" i="10" s="1"/>
  <c r="EB175" i="10"/>
  <c r="EC175" i="10"/>
  <c r="HA175" i="10" s="1"/>
  <c r="ED175" i="10"/>
  <c r="HB175" i="10" s="1"/>
  <c r="EE175" i="10"/>
  <c r="HC175" i="10" s="1"/>
  <c r="EF175" i="10"/>
  <c r="EG175" i="10"/>
  <c r="EH175" i="10"/>
  <c r="HF175" i="10" s="1"/>
  <c r="EI175" i="10"/>
  <c r="HG175" i="10" s="1"/>
  <c r="EJ175" i="10"/>
  <c r="HH175" i="10" s="1"/>
  <c r="EK175" i="10"/>
  <c r="HI175" i="10" s="1"/>
  <c r="EL175" i="10"/>
  <c r="EM175" i="10"/>
  <c r="HK175" i="10" s="1"/>
  <c r="EN175" i="10"/>
  <c r="EO175" i="10"/>
  <c r="HM175" i="10" s="1"/>
  <c r="EP175" i="10"/>
  <c r="HN175" i="10" s="1"/>
  <c r="EQ175" i="10"/>
  <c r="HO175" i="10" s="1"/>
  <c r="ER175" i="10"/>
  <c r="HP175" i="10" s="1"/>
  <c r="ES175" i="10"/>
  <c r="HQ175" i="10" s="1"/>
  <c r="ET175" i="10"/>
  <c r="HR175" i="10" s="1"/>
  <c r="EU175" i="10"/>
  <c r="HS175" i="10" s="1"/>
  <c r="EV175" i="10"/>
  <c r="HT175" i="10" s="1"/>
  <c r="EW175" i="10"/>
  <c r="HU175" i="10" s="1"/>
  <c r="EX175" i="10"/>
  <c r="HV175" i="10" s="1"/>
  <c r="EY175" i="10"/>
  <c r="HW175" i="10" s="1"/>
  <c r="EZ175" i="10"/>
  <c r="HX175" i="10" s="1"/>
  <c r="FA175" i="10"/>
  <c r="HY175" i="10" s="1"/>
  <c r="FB175" i="10"/>
  <c r="HZ175" i="10" s="1"/>
  <c r="FC175" i="10"/>
  <c r="IA175" i="10" s="1"/>
  <c r="FD175" i="10"/>
  <c r="IB175" i="10" s="1"/>
  <c r="FE175" i="10"/>
  <c r="IC175" i="10" s="1"/>
  <c r="CH176" i="10"/>
  <c r="FF176" i="10" s="1"/>
  <c r="CI176" i="10"/>
  <c r="FG176" i="10" s="1"/>
  <c r="CJ176" i="10"/>
  <c r="CK176" i="10"/>
  <c r="FI176" i="10" s="1"/>
  <c r="CL176" i="10"/>
  <c r="FJ176" i="10" s="1"/>
  <c r="CM176" i="10"/>
  <c r="FK176" i="10" s="1"/>
  <c r="CN176" i="10"/>
  <c r="FL176" i="10" s="1"/>
  <c r="CO176" i="10"/>
  <c r="FM176" i="10" s="1"/>
  <c r="CP176" i="10"/>
  <c r="FN176" i="10" s="1"/>
  <c r="CQ176" i="10"/>
  <c r="CR176" i="10"/>
  <c r="FP176" i="10" s="1"/>
  <c r="CS176" i="10"/>
  <c r="FQ176" i="10" s="1"/>
  <c r="CT176" i="10"/>
  <c r="FR176" i="10" s="1"/>
  <c r="CU176" i="10"/>
  <c r="FS176" i="10" s="1"/>
  <c r="CV176" i="10"/>
  <c r="FT176" i="10" s="1"/>
  <c r="CW176" i="10"/>
  <c r="FU176" i="10" s="1"/>
  <c r="CX176" i="10"/>
  <c r="FV176" i="10" s="1"/>
  <c r="CY176" i="10"/>
  <c r="FW176" i="10" s="1"/>
  <c r="CZ176" i="10"/>
  <c r="FX176" i="10" s="1"/>
  <c r="DA176" i="10"/>
  <c r="FY176" i="10" s="1"/>
  <c r="DB176" i="10"/>
  <c r="FZ176" i="10" s="1"/>
  <c r="DC176" i="10"/>
  <c r="GA176" i="10" s="1"/>
  <c r="DD176" i="10"/>
  <c r="GB176" i="10" s="1"/>
  <c r="DE176" i="10"/>
  <c r="DF176" i="10"/>
  <c r="GD176" i="10" s="1"/>
  <c r="DG176" i="10"/>
  <c r="GE176" i="10" s="1"/>
  <c r="DH176" i="10"/>
  <c r="GF176" i="10" s="1"/>
  <c r="DI176" i="10"/>
  <c r="GG176" i="10" s="1"/>
  <c r="DJ176" i="10"/>
  <c r="GH176" i="10" s="1"/>
  <c r="DK176" i="10"/>
  <c r="GI176" i="10" s="1"/>
  <c r="DL176" i="10"/>
  <c r="GJ176" i="10" s="1"/>
  <c r="DM176" i="10"/>
  <c r="GK176" i="10" s="1"/>
  <c r="DN176" i="10"/>
  <c r="GL176" i="10" s="1"/>
  <c r="DO176" i="10"/>
  <c r="GM176" i="10" s="1"/>
  <c r="DP176" i="10"/>
  <c r="GN176" i="10" s="1"/>
  <c r="DQ176" i="10"/>
  <c r="GO176" i="10" s="1"/>
  <c r="DR176" i="10"/>
  <c r="GP176" i="10" s="1"/>
  <c r="DS176" i="10"/>
  <c r="GQ176" i="10" s="1"/>
  <c r="DT176" i="10"/>
  <c r="GR176" i="10" s="1"/>
  <c r="DU176" i="10"/>
  <c r="GS176" i="10" s="1"/>
  <c r="DV176" i="10"/>
  <c r="GT176" i="10" s="1"/>
  <c r="DW176" i="10"/>
  <c r="GU176" i="10" s="1"/>
  <c r="DX176" i="10"/>
  <c r="GV176" i="10" s="1"/>
  <c r="DY176" i="10"/>
  <c r="GW176" i="10" s="1"/>
  <c r="DZ176" i="10"/>
  <c r="GX176" i="10" s="1"/>
  <c r="EA176" i="10"/>
  <c r="GY176" i="10" s="1"/>
  <c r="EB176" i="10"/>
  <c r="EC176" i="10"/>
  <c r="HA176" i="10" s="1"/>
  <c r="ED176" i="10"/>
  <c r="HB176" i="10" s="1"/>
  <c r="EE176" i="10"/>
  <c r="HC176" i="10" s="1"/>
  <c r="EF176" i="10"/>
  <c r="EG176" i="10"/>
  <c r="EH176" i="10"/>
  <c r="HF176" i="10" s="1"/>
  <c r="EI176" i="10"/>
  <c r="HG176" i="10" s="1"/>
  <c r="EJ176" i="10"/>
  <c r="HH176" i="10" s="1"/>
  <c r="EK176" i="10"/>
  <c r="HI176" i="10" s="1"/>
  <c r="EL176" i="10"/>
  <c r="EM176" i="10"/>
  <c r="HK176" i="10" s="1"/>
  <c r="EN176" i="10"/>
  <c r="EO176" i="10"/>
  <c r="HM176" i="10" s="1"/>
  <c r="EP176" i="10"/>
  <c r="HN176" i="10" s="1"/>
  <c r="EQ176" i="10"/>
  <c r="HO176" i="10" s="1"/>
  <c r="ER176" i="10"/>
  <c r="HP176" i="10" s="1"/>
  <c r="ES176" i="10"/>
  <c r="HQ176" i="10" s="1"/>
  <c r="ET176" i="10"/>
  <c r="HR176" i="10" s="1"/>
  <c r="EU176" i="10"/>
  <c r="HS176" i="10" s="1"/>
  <c r="EV176" i="10"/>
  <c r="HT176" i="10" s="1"/>
  <c r="EW176" i="10"/>
  <c r="HU176" i="10" s="1"/>
  <c r="EX176" i="10"/>
  <c r="HV176" i="10" s="1"/>
  <c r="EY176" i="10"/>
  <c r="HW176" i="10" s="1"/>
  <c r="EZ176" i="10"/>
  <c r="HX176" i="10" s="1"/>
  <c r="FA176" i="10"/>
  <c r="HY176" i="10" s="1"/>
  <c r="FB176" i="10"/>
  <c r="HZ176" i="10" s="1"/>
  <c r="FC176" i="10"/>
  <c r="IA176" i="10" s="1"/>
  <c r="FD176" i="10"/>
  <c r="IB176" i="10" s="1"/>
  <c r="FE176" i="10"/>
  <c r="IC176" i="10" s="1"/>
  <c r="CH177" i="10"/>
  <c r="FF177" i="10" s="1"/>
  <c r="CI177" i="10"/>
  <c r="FG177" i="10" s="1"/>
  <c r="CJ177" i="10"/>
  <c r="CK177" i="10"/>
  <c r="FI177" i="10" s="1"/>
  <c r="CL177" i="10"/>
  <c r="FJ177" i="10" s="1"/>
  <c r="CM177" i="10"/>
  <c r="FK177" i="10" s="1"/>
  <c r="CN177" i="10"/>
  <c r="FL177" i="10" s="1"/>
  <c r="CO177" i="10"/>
  <c r="FM177" i="10" s="1"/>
  <c r="CP177" i="10"/>
  <c r="FN177" i="10" s="1"/>
  <c r="CQ177" i="10"/>
  <c r="CR177" i="10"/>
  <c r="FP177" i="10" s="1"/>
  <c r="CS177" i="10"/>
  <c r="FQ177" i="10" s="1"/>
  <c r="CT177" i="10"/>
  <c r="FR177" i="10" s="1"/>
  <c r="CU177" i="10"/>
  <c r="FS177" i="10" s="1"/>
  <c r="CV177" i="10"/>
  <c r="FT177" i="10" s="1"/>
  <c r="CW177" i="10"/>
  <c r="FU177" i="10" s="1"/>
  <c r="CX177" i="10"/>
  <c r="FV177" i="10" s="1"/>
  <c r="CY177" i="10"/>
  <c r="FW177" i="10" s="1"/>
  <c r="CZ177" i="10"/>
  <c r="FX177" i="10" s="1"/>
  <c r="DA177" i="10"/>
  <c r="FY177" i="10" s="1"/>
  <c r="DB177" i="10"/>
  <c r="FZ177" i="10" s="1"/>
  <c r="DC177" i="10"/>
  <c r="GA177" i="10" s="1"/>
  <c r="DD177" i="10"/>
  <c r="GB177" i="10" s="1"/>
  <c r="DE177" i="10"/>
  <c r="DF177" i="10"/>
  <c r="GD177" i="10" s="1"/>
  <c r="DG177" i="10"/>
  <c r="GE177" i="10" s="1"/>
  <c r="DH177" i="10"/>
  <c r="GF177" i="10" s="1"/>
  <c r="DI177" i="10"/>
  <c r="GG177" i="10" s="1"/>
  <c r="DJ177" i="10"/>
  <c r="GH177" i="10" s="1"/>
  <c r="DK177" i="10"/>
  <c r="GI177" i="10" s="1"/>
  <c r="DL177" i="10"/>
  <c r="GJ177" i="10" s="1"/>
  <c r="DM177" i="10"/>
  <c r="GK177" i="10" s="1"/>
  <c r="DN177" i="10"/>
  <c r="GL177" i="10" s="1"/>
  <c r="DO177" i="10"/>
  <c r="GM177" i="10" s="1"/>
  <c r="DP177" i="10"/>
  <c r="GN177" i="10" s="1"/>
  <c r="DQ177" i="10"/>
  <c r="GO177" i="10" s="1"/>
  <c r="DR177" i="10"/>
  <c r="GP177" i="10" s="1"/>
  <c r="DS177" i="10"/>
  <c r="GQ177" i="10" s="1"/>
  <c r="DT177" i="10"/>
  <c r="GR177" i="10" s="1"/>
  <c r="DU177" i="10"/>
  <c r="GS177" i="10" s="1"/>
  <c r="DV177" i="10"/>
  <c r="GT177" i="10" s="1"/>
  <c r="DW177" i="10"/>
  <c r="GU177" i="10" s="1"/>
  <c r="DX177" i="10"/>
  <c r="GV177" i="10" s="1"/>
  <c r="DY177" i="10"/>
  <c r="GW177" i="10" s="1"/>
  <c r="DZ177" i="10"/>
  <c r="GX177" i="10" s="1"/>
  <c r="EA177" i="10"/>
  <c r="GY177" i="10" s="1"/>
  <c r="EB177" i="10"/>
  <c r="EC177" i="10"/>
  <c r="HA177" i="10" s="1"/>
  <c r="ED177" i="10"/>
  <c r="HB177" i="10" s="1"/>
  <c r="EE177" i="10"/>
  <c r="HC177" i="10" s="1"/>
  <c r="EF177" i="10"/>
  <c r="EG177" i="10"/>
  <c r="EH177" i="10"/>
  <c r="HF177" i="10" s="1"/>
  <c r="EI177" i="10"/>
  <c r="HG177" i="10" s="1"/>
  <c r="EJ177" i="10"/>
  <c r="HH177" i="10" s="1"/>
  <c r="EK177" i="10"/>
  <c r="HI177" i="10" s="1"/>
  <c r="EL177" i="10"/>
  <c r="EM177" i="10"/>
  <c r="HK177" i="10" s="1"/>
  <c r="EN177" i="10"/>
  <c r="EO177" i="10"/>
  <c r="HM177" i="10" s="1"/>
  <c r="EP177" i="10"/>
  <c r="HN177" i="10" s="1"/>
  <c r="EQ177" i="10"/>
  <c r="HO177" i="10" s="1"/>
  <c r="ER177" i="10"/>
  <c r="HP177" i="10" s="1"/>
  <c r="ES177" i="10"/>
  <c r="HQ177" i="10" s="1"/>
  <c r="ET177" i="10"/>
  <c r="HR177" i="10" s="1"/>
  <c r="EU177" i="10"/>
  <c r="HS177" i="10" s="1"/>
  <c r="EV177" i="10"/>
  <c r="HT177" i="10" s="1"/>
  <c r="EW177" i="10"/>
  <c r="HU177" i="10" s="1"/>
  <c r="EX177" i="10"/>
  <c r="HV177" i="10" s="1"/>
  <c r="EY177" i="10"/>
  <c r="HW177" i="10" s="1"/>
  <c r="EZ177" i="10"/>
  <c r="HX177" i="10" s="1"/>
  <c r="FA177" i="10"/>
  <c r="HY177" i="10" s="1"/>
  <c r="FB177" i="10"/>
  <c r="HZ177" i="10" s="1"/>
  <c r="FC177" i="10"/>
  <c r="IA177" i="10" s="1"/>
  <c r="FD177" i="10"/>
  <c r="IB177" i="10" s="1"/>
  <c r="FE177" i="10"/>
  <c r="IC177" i="10" s="1"/>
  <c r="CH178" i="10"/>
  <c r="FF178" i="10" s="1"/>
  <c r="CI178" i="10"/>
  <c r="FG178" i="10" s="1"/>
  <c r="CJ178" i="10"/>
  <c r="CK178" i="10"/>
  <c r="FI178" i="10" s="1"/>
  <c r="CL178" i="10"/>
  <c r="FJ178" i="10" s="1"/>
  <c r="CM178" i="10"/>
  <c r="FK178" i="10" s="1"/>
  <c r="CN178" i="10"/>
  <c r="FL178" i="10" s="1"/>
  <c r="CO178" i="10"/>
  <c r="FM178" i="10" s="1"/>
  <c r="CP178" i="10"/>
  <c r="FN178" i="10" s="1"/>
  <c r="CQ178" i="10"/>
  <c r="CR178" i="10"/>
  <c r="FP178" i="10" s="1"/>
  <c r="CS178" i="10"/>
  <c r="FQ178" i="10" s="1"/>
  <c r="CT178" i="10"/>
  <c r="FR178" i="10" s="1"/>
  <c r="CU178" i="10"/>
  <c r="FS178" i="10" s="1"/>
  <c r="CV178" i="10"/>
  <c r="FT178" i="10" s="1"/>
  <c r="CW178" i="10"/>
  <c r="FU178" i="10" s="1"/>
  <c r="CX178" i="10"/>
  <c r="FV178" i="10" s="1"/>
  <c r="CY178" i="10"/>
  <c r="FW178" i="10" s="1"/>
  <c r="CZ178" i="10"/>
  <c r="FX178" i="10" s="1"/>
  <c r="DA178" i="10"/>
  <c r="FY178" i="10" s="1"/>
  <c r="DB178" i="10"/>
  <c r="FZ178" i="10" s="1"/>
  <c r="DC178" i="10"/>
  <c r="GA178" i="10" s="1"/>
  <c r="DD178" i="10"/>
  <c r="GB178" i="10" s="1"/>
  <c r="DE178" i="10"/>
  <c r="DF178" i="10"/>
  <c r="GD178" i="10" s="1"/>
  <c r="DG178" i="10"/>
  <c r="GE178" i="10" s="1"/>
  <c r="DH178" i="10"/>
  <c r="GF178" i="10" s="1"/>
  <c r="DI178" i="10"/>
  <c r="GG178" i="10" s="1"/>
  <c r="DJ178" i="10"/>
  <c r="GH178" i="10" s="1"/>
  <c r="DK178" i="10"/>
  <c r="GI178" i="10" s="1"/>
  <c r="DL178" i="10"/>
  <c r="GJ178" i="10" s="1"/>
  <c r="DM178" i="10"/>
  <c r="GK178" i="10" s="1"/>
  <c r="DN178" i="10"/>
  <c r="GL178" i="10" s="1"/>
  <c r="DO178" i="10"/>
  <c r="GM178" i="10" s="1"/>
  <c r="DP178" i="10"/>
  <c r="GN178" i="10" s="1"/>
  <c r="DQ178" i="10"/>
  <c r="GO178" i="10" s="1"/>
  <c r="DR178" i="10"/>
  <c r="GP178" i="10" s="1"/>
  <c r="DS178" i="10"/>
  <c r="GQ178" i="10" s="1"/>
  <c r="DT178" i="10"/>
  <c r="GR178" i="10" s="1"/>
  <c r="DU178" i="10"/>
  <c r="GS178" i="10" s="1"/>
  <c r="DV178" i="10"/>
  <c r="GT178" i="10" s="1"/>
  <c r="DW178" i="10"/>
  <c r="GU178" i="10" s="1"/>
  <c r="DX178" i="10"/>
  <c r="GV178" i="10" s="1"/>
  <c r="DY178" i="10"/>
  <c r="GW178" i="10" s="1"/>
  <c r="DZ178" i="10"/>
  <c r="GX178" i="10" s="1"/>
  <c r="EA178" i="10"/>
  <c r="GY178" i="10" s="1"/>
  <c r="EB178" i="10"/>
  <c r="EC178" i="10"/>
  <c r="HA178" i="10" s="1"/>
  <c r="ED178" i="10"/>
  <c r="HB178" i="10" s="1"/>
  <c r="EE178" i="10"/>
  <c r="HC178" i="10" s="1"/>
  <c r="EF178" i="10"/>
  <c r="EG178" i="10"/>
  <c r="EH178" i="10"/>
  <c r="HF178" i="10" s="1"/>
  <c r="EI178" i="10"/>
  <c r="HG178" i="10" s="1"/>
  <c r="EJ178" i="10"/>
  <c r="HH178" i="10" s="1"/>
  <c r="EK178" i="10"/>
  <c r="HI178" i="10" s="1"/>
  <c r="EL178" i="10"/>
  <c r="EM178" i="10"/>
  <c r="HK178" i="10" s="1"/>
  <c r="EN178" i="10"/>
  <c r="EO178" i="10"/>
  <c r="HM178" i="10" s="1"/>
  <c r="EP178" i="10"/>
  <c r="HN178" i="10" s="1"/>
  <c r="EQ178" i="10"/>
  <c r="HO178" i="10" s="1"/>
  <c r="ER178" i="10"/>
  <c r="HP178" i="10" s="1"/>
  <c r="ES178" i="10"/>
  <c r="HQ178" i="10" s="1"/>
  <c r="ET178" i="10"/>
  <c r="HR178" i="10" s="1"/>
  <c r="EU178" i="10"/>
  <c r="HS178" i="10" s="1"/>
  <c r="EV178" i="10"/>
  <c r="HT178" i="10" s="1"/>
  <c r="EW178" i="10"/>
  <c r="HU178" i="10" s="1"/>
  <c r="EX178" i="10"/>
  <c r="HV178" i="10" s="1"/>
  <c r="EY178" i="10"/>
  <c r="HW178" i="10" s="1"/>
  <c r="EZ178" i="10"/>
  <c r="HX178" i="10" s="1"/>
  <c r="FA178" i="10"/>
  <c r="HY178" i="10" s="1"/>
  <c r="FB178" i="10"/>
  <c r="HZ178" i="10" s="1"/>
  <c r="FC178" i="10"/>
  <c r="IA178" i="10" s="1"/>
  <c r="FD178" i="10"/>
  <c r="IB178" i="10" s="1"/>
  <c r="FE178" i="10"/>
  <c r="IC178" i="10" s="1"/>
  <c r="CH179" i="10"/>
  <c r="FF179" i="10" s="1"/>
  <c r="CI179" i="10"/>
  <c r="FG179" i="10" s="1"/>
  <c r="CJ179" i="10"/>
  <c r="CK179" i="10"/>
  <c r="FI179" i="10" s="1"/>
  <c r="CL179" i="10"/>
  <c r="FJ179" i="10" s="1"/>
  <c r="CM179" i="10"/>
  <c r="FK179" i="10" s="1"/>
  <c r="CN179" i="10"/>
  <c r="FL179" i="10" s="1"/>
  <c r="CO179" i="10"/>
  <c r="FM179" i="10" s="1"/>
  <c r="CP179" i="10"/>
  <c r="FN179" i="10" s="1"/>
  <c r="CQ179" i="10"/>
  <c r="CR179" i="10"/>
  <c r="FP179" i="10" s="1"/>
  <c r="CS179" i="10"/>
  <c r="FQ179" i="10" s="1"/>
  <c r="CT179" i="10"/>
  <c r="FR179" i="10" s="1"/>
  <c r="CU179" i="10"/>
  <c r="FS179" i="10" s="1"/>
  <c r="CV179" i="10"/>
  <c r="FT179" i="10" s="1"/>
  <c r="CW179" i="10"/>
  <c r="FU179" i="10" s="1"/>
  <c r="CX179" i="10"/>
  <c r="FV179" i="10" s="1"/>
  <c r="CY179" i="10"/>
  <c r="FW179" i="10" s="1"/>
  <c r="CZ179" i="10"/>
  <c r="FX179" i="10" s="1"/>
  <c r="DA179" i="10"/>
  <c r="FY179" i="10" s="1"/>
  <c r="DB179" i="10"/>
  <c r="FZ179" i="10" s="1"/>
  <c r="DC179" i="10"/>
  <c r="GA179" i="10" s="1"/>
  <c r="DD179" i="10"/>
  <c r="GB179" i="10" s="1"/>
  <c r="DE179" i="10"/>
  <c r="DF179" i="10"/>
  <c r="GD179" i="10" s="1"/>
  <c r="DG179" i="10"/>
  <c r="GE179" i="10" s="1"/>
  <c r="DH179" i="10"/>
  <c r="GF179" i="10" s="1"/>
  <c r="DI179" i="10"/>
  <c r="GG179" i="10" s="1"/>
  <c r="DJ179" i="10"/>
  <c r="GH179" i="10" s="1"/>
  <c r="DK179" i="10"/>
  <c r="GI179" i="10" s="1"/>
  <c r="DL179" i="10"/>
  <c r="GJ179" i="10" s="1"/>
  <c r="DM179" i="10"/>
  <c r="GK179" i="10" s="1"/>
  <c r="DN179" i="10"/>
  <c r="GL179" i="10" s="1"/>
  <c r="DO179" i="10"/>
  <c r="GM179" i="10" s="1"/>
  <c r="DP179" i="10"/>
  <c r="GN179" i="10" s="1"/>
  <c r="DQ179" i="10"/>
  <c r="GO179" i="10" s="1"/>
  <c r="DR179" i="10"/>
  <c r="GP179" i="10" s="1"/>
  <c r="DS179" i="10"/>
  <c r="GQ179" i="10" s="1"/>
  <c r="DT179" i="10"/>
  <c r="GR179" i="10" s="1"/>
  <c r="DU179" i="10"/>
  <c r="GS179" i="10" s="1"/>
  <c r="DV179" i="10"/>
  <c r="GT179" i="10" s="1"/>
  <c r="DW179" i="10"/>
  <c r="GU179" i="10" s="1"/>
  <c r="DX179" i="10"/>
  <c r="GV179" i="10" s="1"/>
  <c r="DY179" i="10"/>
  <c r="GW179" i="10" s="1"/>
  <c r="DZ179" i="10"/>
  <c r="GX179" i="10" s="1"/>
  <c r="EA179" i="10"/>
  <c r="GY179" i="10" s="1"/>
  <c r="EB179" i="10"/>
  <c r="EC179" i="10"/>
  <c r="HA179" i="10" s="1"/>
  <c r="ED179" i="10"/>
  <c r="HB179" i="10" s="1"/>
  <c r="EE179" i="10"/>
  <c r="HC179" i="10" s="1"/>
  <c r="EF179" i="10"/>
  <c r="EG179" i="10"/>
  <c r="EH179" i="10"/>
  <c r="HF179" i="10" s="1"/>
  <c r="EI179" i="10"/>
  <c r="HG179" i="10" s="1"/>
  <c r="EJ179" i="10"/>
  <c r="HH179" i="10" s="1"/>
  <c r="EK179" i="10"/>
  <c r="HI179" i="10" s="1"/>
  <c r="EL179" i="10"/>
  <c r="EM179" i="10"/>
  <c r="HK179" i="10" s="1"/>
  <c r="EN179" i="10"/>
  <c r="EO179" i="10"/>
  <c r="HM179" i="10" s="1"/>
  <c r="EP179" i="10"/>
  <c r="HN179" i="10" s="1"/>
  <c r="EQ179" i="10"/>
  <c r="HO179" i="10" s="1"/>
  <c r="ER179" i="10"/>
  <c r="HP179" i="10" s="1"/>
  <c r="ES179" i="10"/>
  <c r="HQ179" i="10" s="1"/>
  <c r="ET179" i="10"/>
  <c r="HR179" i="10" s="1"/>
  <c r="EU179" i="10"/>
  <c r="HS179" i="10" s="1"/>
  <c r="EV179" i="10"/>
  <c r="HT179" i="10" s="1"/>
  <c r="EW179" i="10"/>
  <c r="HU179" i="10" s="1"/>
  <c r="EX179" i="10"/>
  <c r="HV179" i="10" s="1"/>
  <c r="EY179" i="10"/>
  <c r="HW179" i="10" s="1"/>
  <c r="EZ179" i="10"/>
  <c r="HX179" i="10" s="1"/>
  <c r="FA179" i="10"/>
  <c r="HY179" i="10" s="1"/>
  <c r="FB179" i="10"/>
  <c r="HZ179" i="10" s="1"/>
  <c r="FC179" i="10"/>
  <c r="IA179" i="10" s="1"/>
  <c r="FD179" i="10"/>
  <c r="IB179" i="10" s="1"/>
  <c r="FE179" i="10"/>
  <c r="IC179" i="10" s="1"/>
  <c r="CH180" i="10"/>
  <c r="FF180" i="10" s="1"/>
  <c r="CI180" i="10"/>
  <c r="FG180" i="10" s="1"/>
  <c r="CJ180" i="10"/>
  <c r="CK180" i="10"/>
  <c r="FI180" i="10" s="1"/>
  <c r="CL180" i="10"/>
  <c r="FJ180" i="10" s="1"/>
  <c r="CM180" i="10"/>
  <c r="FK180" i="10" s="1"/>
  <c r="CN180" i="10"/>
  <c r="FL180" i="10" s="1"/>
  <c r="CO180" i="10"/>
  <c r="FM180" i="10" s="1"/>
  <c r="CP180" i="10"/>
  <c r="FN180" i="10" s="1"/>
  <c r="CQ180" i="10"/>
  <c r="CR180" i="10"/>
  <c r="FP180" i="10" s="1"/>
  <c r="CS180" i="10"/>
  <c r="FQ180" i="10" s="1"/>
  <c r="CT180" i="10"/>
  <c r="FR180" i="10" s="1"/>
  <c r="CU180" i="10"/>
  <c r="FS180" i="10" s="1"/>
  <c r="CV180" i="10"/>
  <c r="FT180" i="10" s="1"/>
  <c r="CW180" i="10"/>
  <c r="FU180" i="10" s="1"/>
  <c r="CX180" i="10"/>
  <c r="FV180" i="10" s="1"/>
  <c r="CY180" i="10"/>
  <c r="FW180" i="10" s="1"/>
  <c r="CZ180" i="10"/>
  <c r="FX180" i="10" s="1"/>
  <c r="DA180" i="10"/>
  <c r="FY180" i="10" s="1"/>
  <c r="DB180" i="10"/>
  <c r="FZ180" i="10" s="1"/>
  <c r="DC180" i="10"/>
  <c r="GA180" i="10" s="1"/>
  <c r="DD180" i="10"/>
  <c r="GB180" i="10" s="1"/>
  <c r="DE180" i="10"/>
  <c r="DF180" i="10"/>
  <c r="GD180" i="10" s="1"/>
  <c r="DG180" i="10"/>
  <c r="GE180" i="10" s="1"/>
  <c r="DH180" i="10"/>
  <c r="GF180" i="10" s="1"/>
  <c r="DI180" i="10"/>
  <c r="GG180" i="10" s="1"/>
  <c r="DJ180" i="10"/>
  <c r="GH180" i="10" s="1"/>
  <c r="DK180" i="10"/>
  <c r="GI180" i="10" s="1"/>
  <c r="DL180" i="10"/>
  <c r="GJ180" i="10" s="1"/>
  <c r="DM180" i="10"/>
  <c r="GK180" i="10" s="1"/>
  <c r="DN180" i="10"/>
  <c r="GL180" i="10" s="1"/>
  <c r="DO180" i="10"/>
  <c r="GM180" i="10" s="1"/>
  <c r="DP180" i="10"/>
  <c r="GN180" i="10" s="1"/>
  <c r="DQ180" i="10"/>
  <c r="GO180" i="10" s="1"/>
  <c r="DR180" i="10"/>
  <c r="GP180" i="10" s="1"/>
  <c r="DS180" i="10"/>
  <c r="GQ180" i="10" s="1"/>
  <c r="DT180" i="10"/>
  <c r="GR180" i="10" s="1"/>
  <c r="DU180" i="10"/>
  <c r="GS180" i="10" s="1"/>
  <c r="DV180" i="10"/>
  <c r="GT180" i="10" s="1"/>
  <c r="DW180" i="10"/>
  <c r="GU180" i="10" s="1"/>
  <c r="DX180" i="10"/>
  <c r="GV180" i="10" s="1"/>
  <c r="DY180" i="10"/>
  <c r="GW180" i="10" s="1"/>
  <c r="DZ180" i="10"/>
  <c r="GX180" i="10" s="1"/>
  <c r="EA180" i="10"/>
  <c r="GY180" i="10" s="1"/>
  <c r="EB180" i="10"/>
  <c r="EC180" i="10"/>
  <c r="HA180" i="10" s="1"/>
  <c r="ED180" i="10"/>
  <c r="HB180" i="10" s="1"/>
  <c r="EE180" i="10"/>
  <c r="HC180" i="10" s="1"/>
  <c r="EF180" i="10"/>
  <c r="EG180" i="10"/>
  <c r="EH180" i="10"/>
  <c r="HF180" i="10" s="1"/>
  <c r="EI180" i="10"/>
  <c r="HG180" i="10" s="1"/>
  <c r="EJ180" i="10"/>
  <c r="HH180" i="10" s="1"/>
  <c r="EK180" i="10"/>
  <c r="HI180" i="10" s="1"/>
  <c r="EL180" i="10"/>
  <c r="EM180" i="10"/>
  <c r="HK180" i="10" s="1"/>
  <c r="EN180" i="10"/>
  <c r="EO180" i="10"/>
  <c r="HM180" i="10" s="1"/>
  <c r="EP180" i="10"/>
  <c r="HN180" i="10" s="1"/>
  <c r="EQ180" i="10"/>
  <c r="HO180" i="10" s="1"/>
  <c r="ER180" i="10"/>
  <c r="HP180" i="10" s="1"/>
  <c r="ES180" i="10"/>
  <c r="HQ180" i="10" s="1"/>
  <c r="ET180" i="10"/>
  <c r="HR180" i="10" s="1"/>
  <c r="EU180" i="10"/>
  <c r="HS180" i="10" s="1"/>
  <c r="EV180" i="10"/>
  <c r="HT180" i="10" s="1"/>
  <c r="EW180" i="10"/>
  <c r="HU180" i="10" s="1"/>
  <c r="EX180" i="10"/>
  <c r="HV180" i="10" s="1"/>
  <c r="EY180" i="10"/>
  <c r="HW180" i="10" s="1"/>
  <c r="EZ180" i="10"/>
  <c r="HX180" i="10" s="1"/>
  <c r="FA180" i="10"/>
  <c r="HY180" i="10" s="1"/>
  <c r="FB180" i="10"/>
  <c r="HZ180" i="10" s="1"/>
  <c r="FC180" i="10"/>
  <c r="IA180" i="10" s="1"/>
  <c r="FD180" i="10"/>
  <c r="IB180" i="10" s="1"/>
  <c r="FE180" i="10"/>
  <c r="IC180" i="10" s="1"/>
  <c r="CH181" i="10"/>
  <c r="FF181" i="10" s="1"/>
  <c r="CI181" i="10"/>
  <c r="FG181" i="10" s="1"/>
  <c r="CJ181" i="10"/>
  <c r="CK181" i="10"/>
  <c r="FI181" i="10" s="1"/>
  <c r="CL181" i="10"/>
  <c r="FJ181" i="10" s="1"/>
  <c r="CM181" i="10"/>
  <c r="FK181" i="10" s="1"/>
  <c r="CN181" i="10"/>
  <c r="FL181" i="10" s="1"/>
  <c r="CO181" i="10"/>
  <c r="FM181" i="10" s="1"/>
  <c r="CP181" i="10"/>
  <c r="FN181" i="10" s="1"/>
  <c r="CQ181" i="10"/>
  <c r="CR181" i="10"/>
  <c r="FP181" i="10" s="1"/>
  <c r="CS181" i="10"/>
  <c r="FQ181" i="10" s="1"/>
  <c r="CT181" i="10"/>
  <c r="FR181" i="10" s="1"/>
  <c r="CU181" i="10"/>
  <c r="FS181" i="10" s="1"/>
  <c r="CV181" i="10"/>
  <c r="FT181" i="10" s="1"/>
  <c r="CW181" i="10"/>
  <c r="FU181" i="10" s="1"/>
  <c r="CX181" i="10"/>
  <c r="FV181" i="10" s="1"/>
  <c r="CY181" i="10"/>
  <c r="FW181" i="10" s="1"/>
  <c r="CZ181" i="10"/>
  <c r="FX181" i="10" s="1"/>
  <c r="DA181" i="10"/>
  <c r="FY181" i="10" s="1"/>
  <c r="DB181" i="10"/>
  <c r="FZ181" i="10" s="1"/>
  <c r="DC181" i="10"/>
  <c r="GA181" i="10" s="1"/>
  <c r="DD181" i="10"/>
  <c r="GB181" i="10" s="1"/>
  <c r="DE181" i="10"/>
  <c r="DF181" i="10"/>
  <c r="GD181" i="10" s="1"/>
  <c r="DG181" i="10"/>
  <c r="GE181" i="10" s="1"/>
  <c r="DH181" i="10"/>
  <c r="GF181" i="10" s="1"/>
  <c r="DI181" i="10"/>
  <c r="GG181" i="10" s="1"/>
  <c r="DJ181" i="10"/>
  <c r="GH181" i="10" s="1"/>
  <c r="DK181" i="10"/>
  <c r="GI181" i="10" s="1"/>
  <c r="DL181" i="10"/>
  <c r="GJ181" i="10" s="1"/>
  <c r="DM181" i="10"/>
  <c r="GK181" i="10" s="1"/>
  <c r="DN181" i="10"/>
  <c r="GL181" i="10" s="1"/>
  <c r="DO181" i="10"/>
  <c r="GM181" i="10" s="1"/>
  <c r="DP181" i="10"/>
  <c r="GN181" i="10" s="1"/>
  <c r="DQ181" i="10"/>
  <c r="GO181" i="10" s="1"/>
  <c r="DR181" i="10"/>
  <c r="GP181" i="10" s="1"/>
  <c r="DS181" i="10"/>
  <c r="GQ181" i="10" s="1"/>
  <c r="DT181" i="10"/>
  <c r="GR181" i="10" s="1"/>
  <c r="DU181" i="10"/>
  <c r="GS181" i="10" s="1"/>
  <c r="DV181" i="10"/>
  <c r="GT181" i="10" s="1"/>
  <c r="DW181" i="10"/>
  <c r="GU181" i="10" s="1"/>
  <c r="DX181" i="10"/>
  <c r="GV181" i="10" s="1"/>
  <c r="DY181" i="10"/>
  <c r="GW181" i="10" s="1"/>
  <c r="DZ181" i="10"/>
  <c r="GX181" i="10" s="1"/>
  <c r="EA181" i="10"/>
  <c r="GY181" i="10" s="1"/>
  <c r="EB181" i="10"/>
  <c r="EC181" i="10"/>
  <c r="HA181" i="10" s="1"/>
  <c r="ED181" i="10"/>
  <c r="HB181" i="10" s="1"/>
  <c r="EE181" i="10"/>
  <c r="HC181" i="10" s="1"/>
  <c r="EF181" i="10"/>
  <c r="EG181" i="10"/>
  <c r="EH181" i="10"/>
  <c r="HF181" i="10" s="1"/>
  <c r="EI181" i="10"/>
  <c r="HG181" i="10" s="1"/>
  <c r="EJ181" i="10"/>
  <c r="HH181" i="10" s="1"/>
  <c r="EK181" i="10"/>
  <c r="HI181" i="10" s="1"/>
  <c r="EL181" i="10"/>
  <c r="EM181" i="10"/>
  <c r="HK181" i="10" s="1"/>
  <c r="EN181" i="10"/>
  <c r="EO181" i="10"/>
  <c r="HM181" i="10" s="1"/>
  <c r="EP181" i="10"/>
  <c r="HN181" i="10" s="1"/>
  <c r="EQ181" i="10"/>
  <c r="HO181" i="10" s="1"/>
  <c r="ER181" i="10"/>
  <c r="HP181" i="10" s="1"/>
  <c r="ES181" i="10"/>
  <c r="HQ181" i="10" s="1"/>
  <c r="ET181" i="10"/>
  <c r="HR181" i="10" s="1"/>
  <c r="EU181" i="10"/>
  <c r="HS181" i="10" s="1"/>
  <c r="EV181" i="10"/>
  <c r="HT181" i="10" s="1"/>
  <c r="EW181" i="10"/>
  <c r="HU181" i="10" s="1"/>
  <c r="EX181" i="10"/>
  <c r="HV181" i="10" s="1"/>
  <c r="EY181" i="10"/>
  <c r="HW181" i="10" s="1"/>
  <c r="EZ181" i="10"/>
  <c r="HX181" i="10" s="1"/>
  <c r="FA181" i="10"/>
  <c r="HY181" i="10" s="1"/>
  <c r="FB181" i="10"/>
  <c r="HZ181" i="10" s="1"/>
  <c r="FC181" i="10"/>
  <c r="IA181" i="10" s="1"/>
  <c r="FD181" i="10"/>
  <c r="IB181" i="10" s="1"/>
  <c r="FE181" i="10"/>
  <c r="IC181" i="10" s="1"/>
  <c r="CH182" i="10"/>
  <c r="FF182" i="10" s="1"/>
  <c r="CI182" i="10"/>
  <c r="FG182" i="10" s="1"/>
  <c r="CJ182" i="10"/>
  <c r="CK182" i="10"/>
  <c r="FI182" i="10" s="1"/>
  <c r="CL182" i="10"/>
  <c r="FJ182" i="10" s="1"/>
  <c r="CM182" i="10"/>
  <c r="FK182" i="10" s="1"/>
  <c r="CN182" i="10"/>
  <c r="FL182" i="10" s="1"/>
  <c r="CO182" i="10"/>
  <c r="FM182" i="10" s="1"/>
  <c r="CP182" i="10"/>
  <c r="FN182" i="10" s="1"/>
  <c r="CQ182" i="10"/>
  <c r="CR182" i="10"/>
  <c r="FP182" i="10" s="1"/>
  <c r="CS182" i="10"/>
  <c r="FQ182" i="10" s="1"/>
  <c r="CT182" i="10"/>
  <c r="FR182" i="10" s="1"/>
  <c r="CU182" i="10"/>
  <c r="FS182" i="10" s="1"/>
  <c r="CV182" i="10"/>
  <c r="FT182" i="10" s="1"/>
  <c r="CW182" i="10"/>
  <c r="FU182" i="10" s="1"/>
  <c r="CX182" i="10"/>
  <c r="FV182" i="10" s="1"/>
  <c r="CY182" i="10"/>
  <c r="FW182" i="10" s="1"/>
  <c r="CZ182" i="10"/>
  <c r="FX182" i="10" s="1"/>
  <c r="DA182" i="10"/>
  <c r="FY182" i="10" s="1"/>
  <c r="DB182" i="10"/>
  <c r="FZ182" i="10" s="1"/>
  <c r="DC182" i="10"/>
  <c r="GA182" i="10" s="1"/>
  <c r="DD182" i="10"/>
  <c r="GB182" i="10" s="1"/>
  <c r="DE182" i="10"/>
  <c r="DF182" i="10"/>
  <c r="GD182" i="10" s="1"/>
  <c r="DG182" i="10"/>
  <c r="GE182" i="10" s="1"/>
  <c r="DH182" i="10"/>
  <c r="GF182" i="10" s="1"/>
  <c r="DI182" i="10"/>
  <c r="GG182" i="10" s="1"/>
  <c r="DJ182" i="10"/>
  <c r="GH182" i="10" s="1"/>
  <c r="DK182" i="10"/>
  <c r="GI182" i="10" s="1"/>
  <c r="DL182" i="10"/>
  <c r="GJ182" i="10" s="1"/>
  <c r="DM182" i="10"/>
  <c r="GK182" i="10" s="1"/>
  <c r="DN182" i="10"/>
  <c r="GL182" i="10" s="1"/>
  <c r="DO182" i="10"/>
  <c r="GM182" i="10" s="1"/>
  <c r="DP182" i="10"/>
  <c r="GN182" i="10" s="1"/>
  <c r="DQ182" i="10"/>
  <c r="GO182" i="10" s="1"/>
  <c r="DR182" i="10"/>
  <c r="GP182" i="10" s="1"/>
  <c r="DS182" i="10"/>
  <c r="GQ182" i="10" s="1"/>
  <c r="DT182" i="10"/>
  <c r="GR182" i="10" s="1"/>
  <c r="DU182" i="10"/>
  <c r="GS182" i="10" s="1"/>
  <c r="DV182" i="10"/>
  <c r="GT182" i="10" s="1"/>
  <c r="DW182" i="10"/>
  <c r="GU182" i="10" s="1"/>
  <c r="DX182" i="10"/>
  <c r="GV182" i="10" s="1"/>
  <c r="DY182" i="10"/>
  <c r="GW182" i="10" s="1"/>
  <c r="DZ182" i="10"/>
  <c r="GX182" i="10" s="1"/>
  <c r="EA182" i="10"/>
  <c r="GY182" i="10" s="1"/>
  <c r="EB182" i="10"/>
  <c r="EC182" i="10"/>
  <c r="HA182" i="10" s="1"/>
  <c r="ED182" i="10"/>
  <c r="HB182" i="10" s="1"/>
  <c r="EE182" i="10"/>
  <c r="HC182" i="10" s="1"/>
  <c r="EF182" i="10"/>
  <c r="EG182" i="10"/>
  <c r="EH182" i="10"/>
  <c r="HF182" i="10" s="1"/>
  <c r="EI182" i="10"/>
  <c r="HG182" i="10" s="1"/>
  <c r="EJ182" i="10"/>
  <c r="HH182" i="10" s="1"/>
  <c r="EK182" i="10"/>
  <c r="HI182" i="10" s="1"/>
  <c r="EL182" i="10"/>
  <c r="EM182" i="10"/>
  <c r="HK182" i="10" s="1"/>
  <c r="EN182" i="10"/>
  <c r="EO182" i="10"/>
  <c r="HM182" i="10" s="1"/>
  <c r="EP182" i="10"/>
  <c r="HN182" i="10" s="1"/>
  <c r="EQ182" i="10"/>
  <c r="HO182" i="10" s="1"/>
  <c r="ER182" i="10"/>
  <c r="HP182" i="10" s="1"/>
  <c r="ES182" i="10"/>
  <c r="HQ182" i="10" s="1"/>
  <c r="ET182" i="10"/>
  <c r="HR182" i="10" s="1"/>
  <c r="EU182" i="10"/>
  <c r="HS182" i="10" s="1"/>
  <c r="EV182" i="10"/>
  <c r="HT182" i="10" s="1"/>
  <c r="EW182" i="10"/>
  <c r="HU182" i="10" s="1"/>
  <c r="EX182" i="10"/>
  <c r="HV182" i="10" s="1"/>
  <c r="EY182" i="10"/>
  <c r="HW182" i="10" s="1"/>
  <c r="EZ182" i="10"/>
  <c r="HX182" i="10" s="1"/>
  <c r="FA182" i="10"/>
  <c r="HY182" i="10" s="1"/>
  <c r="FB182" i="10"/>
  <c r="HZ182" i="10" s="1"/>
  <c r="FC182" i="10"/>
  <c r="IA182" i="10" s="1"/>
  <c r="FD182" i="10"/>
  <c r="IB182" i="10" s="1"/>
  <c r="FE182" i="10"/>
  <c r="IC182" i="10" s="1"/>
  <c r="CH183" i="10"/>
  <c r="FF183" i="10" s="1"/>
  <c r="CI183" i="10"/>
  <c r="FG183" i="10" s="1"/>
  <c r="CJ183" i="10"/>
  <c r="CK183" i="10"/>
  <c r="FI183" i="10" s="1"/>
  <c r="CL183" i="10"/>
  <c r="FJ183" i="10" s="1"/>
  <c r="CM183" i="10"/>
  <c r="FK183" i="10" s="1"/>
  <c r="CN183" i="10"/>
  <c r="FL183" i="10" s="1"/>
  <c r="CO183" i="10"/>
  <c r="FM183" i="10" s="1"/>
  <c r="CP183" i="10"/>
  <c r="FN183" i="10" s="1"/>
  <c r="CQ183" i="10"/>
  <c r="CR183" i="10"/>
  <c r="FP183" i="10" s="1"/>
  <c r="CS183" i="10"/>
  <c r="FQ183" i="10" s="1"/>
  <c r="CT183" i="10"/>
  <c r="FR183" i="10" s="1"/>
  <c r="CU183" i="10"/>
  <c r="FS183" i="10" s="1"/>
  <c r="CV183" i="10"/>
  <c r="FT183" i="10" s="1"/>
  <c r="CW183" i="10"/>
  <c r="FU183" i="10" s="1"/>
  <c r="CX183" i="10"/>
  <c r="FV183" i="10" s="1"/>
  <c r="CY183" i="10"/>
  <c r="FW183" i="10" s="1"/>
  <c r="CZ183" i="10"/>
  <c r="FX183" i="10" s="1"/>
  <c r="DA183" i="10"/>
  <c r="FY183" i="10" s="1"/>
  <c r="DB183" i="10"/>
  <c r="FZ183" i="10" s="1"/>
  <c r="DC183" i="10"/>
  <c r="GA183" i="10" s="1"/>
  <c r="DD183" i="10"/>
  <c r="GB183" i="10" s="1"/>
  <c r="DE183" i="10"/>
  <c r="DF183" i="10"/>
  <c r="GD183" i="10" s="1"/>
  <c r="DG183" i="10"/>
  <c r="GE183" i="10" s="1"/>
  <c r="DH183" i="10"/>
  <c r="GF183" i="10" s="1"/>
  <c r="DI183" i="10"/>
  <c r="GG183" i="10" s="1"/>
  <c r="DJ183" i="10"/>
  <c r="GH183" i="10" s="1"/>
  <c r="DK183" i="10"/>
  <c r="GI183" i="10" s="1"/>
  <c r="DL183" i="10"/>
  <c r="GJ183" i="10" s="1"/>
  <c r="DM183" i="10"/>
  <c r="GK183" i="10" s="1"/>
  <c r="DN183" i="10"/>
  <c r="GL183" i="10" s="1"/>
  <c r="DO183" i="10"/>
  <c r="GM183" i="10" s="1"/>
  <c r="DP183" i="10"/>
  <c r="GN183" i="10" s="1"/>
  <c r="DQ183" i="10"/>
  <c r="GO183" i="10" s="1"/>
  <c r="DR183" i="10"/>
  <c r="GP183" i="10" s="1"/>
  <c r="DS183" i="10"/>
  <c r="GQ183" i="10" s="1"/>
  <c r="DT183" i="10"/>
  <c r="GR183" i="10" s="1"/>
  <c r="DU183" i="10"/>
  <c r="GS183" i="10" s="1"/>
  <c r="DV183" i="10"/>
  <c r="GT183" i="10" s="1"/>
  <c r="DW183" i="10"/>
  <c r="GU183" i="10" s="1"/>
  <c r="DX183" i="10"/>
  <c r="GV183" i="10" s="1"/>
  <c r="DY183" i="10"/>
  <c r="GW183" i="10" s="1"/>
  <c r="DZ183" i="10"/>
  <c r="GX183" i="10" s="1"/>
  <c r="EA183" i="10"/>
  <c r="GY183" i="10" s="1"/>
  <c r="EB183" i="10"/>
  <c r="EC183" i="10"/>
  <c r="HA183" i="10" s="1"/>
  <c r="ED183" i="10"/>
  <c r="HB183" i="10" s="1"/>
  <c r="EE183" i="10"/>
  <c r="HC183" i="10" s="1"/>
  <c r="EF183" i="10"/>
  <c r="EG183" i="10"/>
  <c r="EH183" i="10"/>
  <c r="HF183" i="10" s="1"/>
  <c r="EI183" i="10"/>
  <c r="HG183" i="10" s="1"/>
  <c r="EJ183" i="10"/>
  <c r="HH183" i="10" s="1"/>
  <c r="EK183" i="10"/>
  <c r="HI183" i="10" s="1"/>
  <c r="EL183" i="10"/>
  <c r="EM183" i="10"/>
  <c r="HK183" i="10" s="1"/>
  <c r="EN183" i="10"/>
  <c r="EO183" i="10"/>
  <c r="HM183" i="10" s="1"/>
  <c r="EP183" i="10"/>
  <c r="HN183" i="10" s="1"/>
  <c r="EQ183" i="10"/>
  <c r="HO183" i="10" s="1"/>
  <c r="ER183" i="10"/>
  <c r="HP183" i="10" s="1"/>
  <c r="ES183" i="10"/>
  <c r="HQ183" i="10" s="1"/>
  <c r="ET183" i="10"/>
  <c r="HR183" i="10" s="1"/>
  <c r="EU183" i="10"/>
  <c r="HS183" i="10" s="1"/>
  <c r="EV183" i="10"/>
  <c r="HT183" i="10" s="1"/>
  <c r="EW183" i="10"/>
  <c r="HU183" i="10" s="1"/>
  <c r="EX183" i="10"/>
  <c r="HV183" i="10" s="1"/>
  <c r="EY183" i="10"/>
  <c r="HW183" i="10" s="1"/>
  <c r="EZ183" i="10"/>
  <c r="HX183" i="10" s="1"/>
  <c r="FA183" i="10"/>
  <c r="HY183" i="10" s="1"/>
  <c r="FB183" i="10"/>
  <c r="HZ183" i="10" s="1"/>
  <c r="FC183" i="10"/>
  <c r="IA183" i="10" s="1"/>
  <c r="FD183" i="10"/>
  <c r="IB183" i="10" s="1"/>
  <c r="FE183" i="10"/>
  <c r="IC183" i="10" s="1"/>
  <c r="CH184" i="10"/>
  <c r="FF184" i="10" s="1"/>
  <c r="CI184" i="10"/>
  <c r="FG184" i="10" s="1"/>
  <c r="CJ184" i="10"/>
  <c r="CK184" i="10"/>
  <c r="FI184" i="10" s="1"/>
  <c r="CL184" i="10"/>
  <c r="FJ184" i="10" s="1"/>
  <c r="CM184" i="10"/>
  <c r="FK184" i="10" s="1"/>
  <c r="CN184" i="10"/>
  <c r="FL184" i="10" s="1"/>
  <c r="CO184" i="10"/>
  <c r="FM184" i="10" s="1"/>
  <c r="CP184" i="10"/>
  <c r="FN184" i="10" s="1"/>
  <c r="CQ184" i="10"/>
  <c r="CR184" i="10"/>
  <c r="FP184" i="10" s="1"/>
  <c r="CS184" i="10"/>
  <c r="FQ184" i="10" s="1"/>
  <c r="CT184" i="10"/>
  <c r="FR184" i="10" s="1"/>
  <c r="CU184" i="10"/>
  <c r="FS184" i="10" s="1"/>
  <c r="CV184" i="10"/>
  <c r="FT184" i="10" s="1"/>
  <c r="CW184" i="10"/>
  <c r="FU184" i="10" s="1"/>
  <c r="CX184" i="10"/>
  <c r="FV184" i="10" s="1"/>
  <c r="CY184" i="10"/>
  <c r="FW184" i="10" s="1"/>
  <c r="CZ184" i="10"/>
  <c r="FX184" i="10" s="1"/>
  <c r="DA184" i="10"/>
  <c r="FY184" i="10" s="1"/>
  <c r="DB184" i="10"/>
  <c r="FZ184" i="10" s="1"/>
  <c r="DC184" i="10"/>
  <c r="GA184" i="10" s="1"/>
  <c r="DD184" i="10"/>
  <c r="GB184" i="10" s="1"/>
  <c r="DE184" i="10"/>
  <c r="DF184" i="10"/>
  <c r="GD184" i="10" s="1"/>
  <c r="DG184" i="10"/>
  <c r="GE184" i="10" s="1"/>
  <c r="DH184" i="10"/>
  <c r="GF184" i="10" s="1"/>
  <c r="DI184" i="10"/>
  <c r="GG184" i="10" s="1"/>
  <c r="DJ184" i="10"/>
  <c r="GH184" i="10" s="1"/>
  <c r="DK184" i="10"/>
  <c r="GI184" i="10" s="1"/>
  <c r="DL184" i="10"/>
  <c r="GJ184" i="10" s="1"/>
  <c r="DM184" i="10"/>
  <c r="GK184" i="10" s="1"/>
  <c r="DN184" i="10"/>
  <c r="GL184" i="10" s="1"/>
  <c r="DO184" i="10"/>
  <c r="GM184" i="10" s="1"/>
  <c r="DP184" i="10"/>
  <c r="GN184" i="10" s="1"/>
  <c r="DQ184" i="10"/>
  <c r="GO184" i="10" s="1"/>
  <c r="DR184" i="10"/>
  <c r="GP184" i="10" s="1"/>
  <c r="DS184" i="10"/>
  <c r="GQ184" i="10" s="1"/>
  <c r="DT184" i="10"/>
  <c r="GR184" i="10" s="1"/>
  <c r="DU184" i="10"/>
  <c r="GS184" i="10" s="1"/>
  <c r="DV184" i="10"/>
  <c r="GT184" i="10" s="1"/>
  <c r="DW184" i="10"/>
  <c r="GU184" i="10" s="1"/>
  <c r="DX184" i="10"/>
  <c r="GV184" i="10" s="1"/>
  <c r="DY184" i="10"/>
  <c r="GW184" i="10" s="1"/>
  <c r="DZ184" i="10"/>
  <c r="GX184" i="10" s="1"/>
  <c r="EA184" i="10"/>
  <c r="GY184" i="10" s="1"/>
  <c r="EB184" i="10"/>
  <c r="EC184" i="10"/>
  <c r="HA184" i="10" s="1"/>
  <c r="ED184" i="10"/>
  <c r="HB184" i="10" s="1"/>
  <c r="EE184" i="10"/>
  <c r="HC184" i="10" s="1"/>
  <c r="EF184" i="10"/>
  <c r="EG184" i="10"/>
  <c r="EH184" i="10"/>
  <c r="HF184" i="10" s="1"/>
  <c r="EI184" i="10"/>
  <c r="HG184" i="10" s="1"/>
  <c r="EJ184" i="10"/>
  <c r="HH184" i="10" s="1"/>
  <c r="EK184" i="10"/>
  <c r="HI184" i="10" s="1"/>
  <c r="EL184" i="10"/>
  <c r="EM184" i="10"/>
  <c r="HK184" i="10" s="1"/>
  <c r="EN184" i="10"/>
  <c r="EO184" i="10"/>
  <c r="HM184" i="10" s="1"/>
  <c r="EP184" i="10"/>
  <c r="HN184" i="10" s="1"/>
  <c r="EQ184" i="10"/>
  <c r="HO184" i="10" s="1"/>
  <c r="ER184" i="10"/>
  <c r="HP184" i="10" s="1"/>
  <c r="ES184" i="10"/>
  <c r="HQ184" i="10" s="1"/>
  <c r="ET184" i="10"/>
  <c r="HR184" i="10" s="1"/>
  <c r="EU184" i="10"/>
  <c r="HS184" i="10" s="1"/>
  <c r="EV184" i="10"/>
  <c r="HT184" i="10" s="1"/>
  <c r="EW184" i="10"/>
  <c r="HU184" i="10" s="1"/>
  <c r="EX184" i="10"/>
  <c r="HV184" i="10" s="1"/>
  <c r="EY184" i="10"/>
  <c r="HW184" i="10" s="1"/>
  <c r="EZ184" i="10"/>
  <c r="HX184" i="10" s="1"/>
  <c r="FA184" i="10"/>
  <c r="HY184" i="10" s="1"/>
  <c r="FB184" i="10"/>
  <c r="HZ184" i="10" s="1"/>
  <c r="FC184" i="10"/>
  <c r="IA184" i="10" s="1"/>
  <c r="FD184" i="10"/>
  <c r="IB184" i="10" s="1"/>
  <c r="FE184" i="10"/>
  <c r="IC184" i="10" s="1"/>
  <c r="CH185" i="10"/>
  <c r="FF185" i="10" s="1"/>
  <c r="CI185" i="10"/>
  <c r="FG185" i="10" s="1"/>
  <c r="CJ185" i="10"/>
  <c r="CK185" i="10"/>
  <c r="FI185" i="10" s="1"/>
  <c r="CL185" i="10"/>
  <c r="FJ185" i="10" s="1"/>
  <c r="CM185" i="10"/>
  <c r="FK185" i="10" s="1"/>
  <c r="CN185" i="10"/>
  <c r="FL185" i="10" s="1"/>
  <c r="CO185" i="10"/>
  <c r="FM185" i="10" s="1"/>
  <c r="CP185" i="10"/>
  <c r="FN185" i="10" s="1"/>
  <c r="CQ185" i="10"/>
  <c r="CR185" i="10"/>
  <c r="FP185" i="10" s="1"/>
  <c r="CS185" i="10"/>
  <c r="FQ185" i="10" s="1"/>
  <c r="CT185" i="10"/>
  <c r="FR185" i="10" s="1"/>
  <c r="CU185" i="10"/>
  <c r="FS185" i="10" s="1"/>
  <c r="CV185" i="10"/>
  <c r="FT185" i="10" s="1"/>
  <c r="CW185" i="10"/>
  <c r="FU185" i="10" s="1"/>
  <c r="CX185" i="10"/>
  <c r="FV185" i="10" s="1"/>
  <c r="CY185" i="10"/>
  <c r="FW185" i="10" s="1"/>
  <c r="CZ185" i="10"/>
  <c r="FX185" i="10" s="1"/>
  <c r="DA185" i="10"/>
  <c r="FY185" i="10" s="1"/>
  <c r="DB185" i="10"/>
  <c r="FZ185" i="10" s="1"/>
  <c r="DC185" i="10"/>
  <c r="GA185" i="10" s="1"/>
  <c r="DD185" i="10"/>
  <c r="GB185" i="10" s="1"/>
  <c r="DE185" i="10"/>
  <c r="DF185" i="10"/>
  <c r="GD185" i="10" s="1"/>
  <c r="DG185" i="10"/>
  <c r="GE185" i="10" s="1"/>
  <c r="DH185" i="10"/>
  <c r="GF185" i="10" s="1"/>
  <c r="DI185" i="10"/>
  <c r="GG185" i="10" s="1"/>
  <c r="DJ185" i="10"/>
  <c r="GH185" i="10" s="1"/>
  <c r="DK185" i="10"/>
  <c r="GI185" i="10" s="1"/>
  <c r="DL185" i="10"/>
  <c r="GJ185" i="10" s="1"/>
  <c r="DM185" i="10"/>
  <c r="GK185" i="10" s="1"/>
  <c r="DN185" i="10"/>
  <c r="GL185" i="10" s="1"/>
  <c r="DO185" i="10"/>
  <c r="GM185" i="10" s="1"/>
  <c r="DP185" i="10"/>
  <c r="GN185" i="10" s="1"/>
  <c r="DQ185" i="10"/>
  <c r="GO185" i="10" s="1"/>
  <c r="DR185" i="10"/>
  <c r="GP185" i="10" s="1"/>
  <c r="DS185" i="10"/>
  <c r="GQ185" i="10" s="1"/>
  <c r="DT185" i="10"/>
  <c r="GR185" i="10" s="1"/>
  <c r="DU185" i="10"/>
  <c r="GS185" i="10" s="1"/>
  <c r="DV185" i="10"/>
  <c r="GT185" i="10" s="1"/>
  <c r="DW185" i="10"/>
  <c r="GU185" i="10" s="1"/>
  <c r="DX185" i="10"/>
  <c r="GV185" i="10" s="1"/>
  <c r="DY185" i="10"/>
  <c r="GW185" i="10" s="1"/>
  <c r="DZ185" i="10"/>
  <c r="GX185" i="10" s="1"/>
  <c r="EA185" i="10"/>
  <c r="GY185" i="10" s="1"/>
  <c r="EB185" i="10"/>
  <c r="EC185" i="10"/>
  <c r="HA185" i="10" s="1"/>
  <c r="ED185" i="10"/>
  <c r="HB185" i="10" s="1"/>
  <c r="EE185" i="10"/>
  <c r="HC185" i="10" s="1"/>
  <c r="EF185" i="10"/>
  <c r="EG185" i="10"/>
  <c r="EH185" i="10"/>
  <c r="HF185" i="10" s="1"/>
  <c r="EI185" i="10"/>
  <c r="HG185" i="10" s="1"/>
  <c r="EJ185" i="10"/>
  <c r="HH185" i="10" s="1"/>
  <c r="EK185" i="10"/>
  <c r="HI185" i="10" s="1"/>
  <c r="EL185" i="10"/>
  <c r="EM185" i="10"/>
  <c r="HK185" i="10" s="1"/>
  <c r="EN185" i="10"/>
  <c r="EO185" i="10"/>
  <c r="HM185" i="10" s="1"/>
  <c r="EP185" i="10"/>
  <c r="HN185" i="10" s="1"/>
  <c r="EQ185" i="10"/>
  <c r="HO185" i="10" s="1"/>
  <c r="ER185" i="10"/>
  <c r="HP185" i="10" s="1"/>
  <c r="ES185" i="10"/>
  <c r="HQ185" i="10" s="1"/>
  <c r="ET185" i="10"/>
  <c r="HR185" i="10" s="1"/>
  <c r="EU185" i="10"/>
  <c r="HS185" i="10" s="1"/>
  <c r="EV185" i="10"/>
  <c r="HT185" i="10" s="1"/>
  <c r="EW185" i="10"/>
  <c r="HU185" i="10" s="1"/>
  <c r="EX185" i="10"/>
  <c r="HV185" i="10" s="1"/>
  <c r="EY185" i="10"/>
  <c r="HW185" i="10" s="1"/>
  <c r="EZ185" i="10"/>
  <c r="HX185" i="10" s="1"/>
  <c r="FA185" i="10"/>
  <c r="HY185" i="10" s="1"/>
  <c r="FB185" i="10"/>
  <c r="HZ185" i="10" s="1"/>
  <c r="FC185" i="10"/>
  <c r="IA185" i="10" s="1"/>
  <c r="FD185" i="10"/>
  <c r="IB185" i="10" s="1"/>
  <c r="FE185" i="10"/>
  <c r="IC185" i="10" s="1"/>
  <c r="CH186" i="10"/>
  <c r="FF186" i="10" s="1"/>
  <c r="CI186" i="10"/>
  <c r="FG186" i="10" s="1"/>
  <c r="CJ186" i="10"/>
  <c r="CK186" i="10"/>
  <c r="FI186" i="10" s="1"/>
  <c r="CL186" i="10"/>
  <c r="FJ186" i="10" s="1"/>
  <c r="CM186" i="10"/>
  <c r="FK186" i="10" s="1"/>
  <c r="CN186" i="10"/>
  <c r="FL186" i="10" s="1"/>
  <c r="CO186" i="10"/>
  <c r="FM186" i="10" s="1"/>
  <c r="CP186" i="10"/>
  <c r="FN186" i="10" s="1"/>
  <c r="CQ186" i="10"/>
  <c r="CR186" i="10"/>
  <c r="FP186" i="10" s="1"/>
  <c r="CS186" i="10"/>
  <c r="FQ186" i="10" s="1"/>
  <c r="CT186" i="10"/>
  <c r="FR186" i="10" s="1"/>
  <c r="CU186" i="10"/>
  <c r="FS186" i="10" s="1"/>
  <c r="CV186" i="10"/>
  <c r="FT186" i="10" s="1"/>
  <c r="CW186" i="10"/>
  <c r="FU186" i="10" s="1"/>
  <c r="CX186" i="10"/>
  <c r="FV186" i="10" s="1"/>
  <c r="CY186" i="10"/>
  <c r="FW186" i="10" s="1"/>
  <c r="CZ186" i="10"/>
  <c r="FX186" i="10" s="1"/>
  <c r="DA186" i="10"/>
  <c r="FY186" i="10" s="1"/>
  <c r="DB186" i="10"/>
  <c r="FZ186" i="10" s="1"/>
  <c r="DC186" i="10"/>
  <c r="GA186" i="10" s="1"/>
  <c r="DD186" i="10"/>
  <c r="GB186" i="10" s="1"/>
  <c r="DE186" i="10"/>
  <c r="DF186" i="10"/>
  <c r="GD186" i="10" s="1"/>
  <c r="DG186" i="10"/>
  <c r="GE186" i="10" s="1"/>
  <c r="DH186" i="10"/>
  <c r="GF186" i="10" s="1"/>
  <c r="DI186" i="10"/>
  <c r="GG186" i="10" s="1"/>
  <c r="DJ186" i="10"/>
  <c r="GH186" i="10" s="1"/>
  <c r="DK186" i="10"/>
  <c r="GI186" i="10" s="1"/>
  <c r="DL186" i="10"/>
  <c r="GJ186" i="10" s="1"/>
  <c r="DM186" i="10"/>
  <c r="GK186" i="10" s="1"/>
  <c r="DN186" i="10"/>
  <c r="GL186" i="10" s="1"/>
  <c r="DO186" i="10"/>
  <c r="GM186" i="10" s="1"/>
  <c r="DP186" i="10"/>
  <c r="GN186" i="10" s="1"/>
  <c r="DQ186" i="10"/>
  <c r="GO186" i="10" s="1"/>
  <c r="DR186" i="10"/>
  <c r="GP186" i="10" s="1"/>
  <c r="DS186" i="10"/>
  <c r="GQ186" i="10" s="1"/>
  <c r="DT186" i="10"/>
  <c r="GR186" i="10" s="1"/>
  <c r="DU186" i="10"/>
  <c r="GS186" i="10" s="1"/>
  <c r="DV186" i="10"/>
  <c r="GT186" i="10" s="1"/>
  <c r="DW186" i="10"/>
  <c r="GU186" i="10" s="1"/>
  <c r="DX186" i="10"/>
  <c r="GV186" i="10" s="1"/>
  <c r="DY186" i="10"/>
  <c r="GW186" i="10" s="1"/>
  <c r="DZ186" i="10"/>
  <c r="GX186" i="10" s="1"/>
  <c r="EA186" i="10"/>
  <c r="GY186" i="10" s="1"/>
  <c r="EB186" i="10"/>
  <c r="EC186" i="10"/>
  <c r="HA186" i="10" s="1"/>
  <c r="ED186" i="10"/>
  <c r="HB186" i="10" s="1"/>
  <c r="EE186" i="10"/>
  <c r="HC186" i="10" s="1"/>
  <c r="EF186" i="10"/>
  <c r="EG186" i="10"/>
  <c r="EH186" i="10"/>
  <c r="HF186" i="10" s="1"/>
  <c r="EI186" i="10"/>
  <c r="HG186" i="10" s="1"/>
  <c r="EJ186" i="10"/>
  <c r="HH186" i="10" s="1"/>
  <c r="EK186" i="10"/>
  <c r="HI186" i="10" s="1"/>
  <c r="EL186" i="10"/>
  <c r="EM186" i="10"/>
  <c r="HK186" i="10" s="1"/>
  <c r="EN186" i="10"/>
  <c r="EO186" i="10"/>
  <c r="HM186" i="10" s="1"/>
  <c r="EP186" i="10"/>
  <c r="HN186" i="10" s="1"/>
  <c r="EQ186" i="10"/>
  <c r="HO186" i="10" s="1"/>
  <c r="ER186" i="10"/>
  <c r="HP186" i="10" s="1"/>
  <c r="ES186" i="10"/>
  <c r="HQ186" i="10" s="1"/>
  <c r="ET186" i="10"/>
  <c r="HR186" i="10" s="1"/>
  <c r="EU186" i="10"/>
  <c r="HS186" i="10" s="1"/>
  <c r="EV186" i="10"/>
  <c r="HT186" i="10" s="1"/>
  <c r="EW186" i="10"/>
  <c r="HU186" i="10" s="1"/>
  <c r="EX186" i="10"/>
  <c r="HV186" i="10" s="1"/>
  <c r="EY186" i="10"/>
  <c r="HW186" i="10" s="1"/>
  <c r="EZ186" i="10"/>
  <c r="HX186" i="10" s="1"/>
  <c r="FA186" i="10"/>
  <c r="HY186" i="10" s="1"/>
  <c r="FB186" i="10"/>
  <c r="HZ186" i="10" s="1"/>
  <c r="FC186" i="10"/>
  <c r="IA186" i="10" s="1"/>
  <c r="FD186" i="10"/>
  <c r="IB186" i="10" s="1"/>
  <c r="FE186" i="10"/>
  <c r="IC186" i="10" s="1"/>
  <c r="CH187" i="10"/>
  <c r="FF187" i="10" s="1"/>
  <c r="CI187" i="10"/>
  <c r="FG187" i="10" s="1"/>
  <c r="CJ187" i="10"/>
  <c r="CK187" i="10"/>
  <c r="FI187" i="10" s="1"/>
  <c r="CL187" i="10"/>
  <c r="FJ187" i="10" s="1"/>
  <c r="CM187" i="10"/>
  <c r="FK187" i="10" s="1"/>
  <c r="CN187" i="10"/>
  <c r="FL187" i="10" s="1"/>
  <c r="CO187" i="10"/>
  <c r="FM187" i="10" s="1"/>
  <c r="CP187" i="10"/>
  <c r="FN187" i="10" s="1"/>
  <c r="CQ187" i="10"/>
  <c r="CR187" i="10"/>
  <c r="FP187" i="10" s="1"/>
  <c r="CS187" i="10"/>
  <c r="FQ187" i="10" s="1"/>
  <c r="CT187" i="10"/>
  <c r="FR187" i="10" s="1"/>
  <c r="CU187" i="10"/>
  <c r="FS187" i="10" s="1"/>
  <c r="CV187" i="10"/>
  <c r="FT187" i="10" s="1"/>
  <c r="CW187" i="10"/>
  <c r="FU187" i="10" s="1"/>
  <c r="CX187" i="10"/>
  <c r="FV187" i="10" s="1"/>
  <c r="CY187" i="10"/>
  <c r="FW187" i="10" s="1"/>
  <c r="CZ187" i="10"/>
  <c r="FX187" i="10" s="1"/>
  <c r="DA187" i="10"/>
  <c r="FY187" i="10" s="1"/>
  <c r="DB187" i="10"/>
  <c r="FZ187" i="10" s="1"/>
  <c r="DC187" i="10"/>
  <c r="GA187" i="10" s="1"/>
  <c r="DD187" i="10"/>
  <c r="GB187" i="10" s="1"/>
  <c r="DE187" i="10"/>
  <c r="DF187" i="10"/>
  <c r="GD187" i="10" s="1"/>
  <c r="DG187" i="10"/>
  <c r="GE187" i="10" s="1"/>
  <c r="DH187" i="10"/>
  <c r="GF187" i="10" s="1"/>
  <c r="DI187" i="10"/>
  <c r="GG187" i="10" s="1"/>
  <c r="DJ187" i="10"/>
  <c r="GH187" i="10" s="1"/>
  <c r="DK187" i="10"/>
  <c r="GI187" i="10" s="1"/>
  <c r="DL187" i="10"/>
  <c r="GJ187" i="10" s="1"/>
  <c r="DM187" i="10"/>
  <c r="GK187" i="10" s="1"/>
  <c r="DN187" i="10"/>
  <c r="GL187" i="10" s="1"/>
  <c r="DO187" i="10"/>
  <c r="GM187" i="10" s="1"/>
  <c r="DP187" i="10"/>
  <c r="GN187" i="10" s="1"/>
  <c r="DQ187" i="10"/>
  <c r="GO187" i="10" s="1"/>
  <c r="DR187" i="10"/>
  <c r="GP187" i="10" s="1"/>
  <c r="DS187" i="10"/>
  <c r="GQ187" i="10" s="1"/>
  <c r="DT187" i="10"/>
  <c r="GR187" i="10" s="1"/>
  <c r="DU187" i="10"/>
  <c r="GS187" i="10" s="1"/>
  <c r="DV187" i="10"/>
  <c r="GT187" i="10" s="1"/>
  <c r="DW187" i="10"/>
  <c r="GU187" i="10" s="1"/>
  <c r="DX187" i="10"/>
  <c r="GV187" i="10" s="1"/>
  <c r="DY187" i="10"/>
  <c r="GW187" i="10" s="1"/>
  <c r="DZ187" i="10"/>
  <c r="GX187" i="10" s="1"/>
  <c r="EA187" i="10"/>
  <c r="GY187" i="10" s="1"/>
  <c r="EB187" i="10"/>
  <c r="EC187" i="10"/>
  <c r="HA187" i="10" s="1"/>
  <c r="ED187" i="10"/>
  <c r="HB187" i="10" s="1"/>
  <c r="EE187" i="10"/>
  <c r="HC187" i="10" s="1"/>
  <c r="EF187" i="10"/>
  <c r="EG187" i="10"/>
  <c r="EH187" i="10"/>
  <c r="HF187" i="10" s="1"/>
  <c r="EI187" i="10"/>
  <c r="HG187" i="10" s="1"/>
  <c r="EJ187" i="10"/>
  <c r="HH187" i="10" s="1"/>
  <c r="EK187" i="10"/>
  <c r="HI187" i="10" s="1"/>
  <c r="EL187" i="10"/>
  <c r="EM187" i="10"/>
  <c r="HK187" i="10" s="1"/>
  <c r="EN187" i="10"/>
  <c r="EO187" i="10"/>
  <c r="HM187" i="10" s="1"/>
  <c r="EP187" i="10"/>
  <c r="HN187" i="10" s="1"/>
  <c r="EQ187" i="10"/>
  <c r="HO187" i="10" s="1"/>
  <c r="ER187" i="10"/>
  <c r="HP187" i="10" s="1"/>
  <c r="ES187" i="10"/>
  <c r="HQ187" i="10" s="1"/>
  <c r="ET187" i="10"/>
  <c r="HR187" i="10" s="1"/>
  <c r="EU187" i="10"/>
  <c r="HS187" i="10" s="1"/>
  <c r="EV187" i="10"/>
  <c r="HT187" i="10" s="1"/>
  <c r="EW187" i="10"/>
  <c r="HU187" i="10" s="1"/>
  <c r="EX187" i="10"/>
  <c r="HV187" i="10" s="1"/>
  <c r="EY187" i="10"/>
  <c r="HW187" i="10" s="1"/>
  <c r="EZ187" i="10"/>
  <c r="HX187" i="10" s="1"/>
  <c r="FA187" i="10"/>
  <c r="HY187" i="10" s="1"/>
  <c r="FB187" i="10"/>
  <c r="HZ187" i="10" s="1"/>
  <c r="FC187" i="10"/>
  <c r="IA187" i="10" s="1"/>
  <c r="FD187" i="10"/>
  <c r="IB187" i="10" s="1"/>
  <c r="FE187" i="10"/>
  <c r="IC187" i="10" s="1"/>
  <c r="CH188" i="10"/>
  <c r="FF188" i="10" s="1"/>
  <c r="CI188" i="10"/>
  <c r="FG188" i="10" s="1"/>
  <c r="CJ188" i="10"/>
  <c r="CK188" i="10"/>
  <c r="FI188" i="10" s="1"/>
  <c r="CL188" i="10"/>
  <c r="FJ188" i="10" s="1"/>
  <c r="CM188" i="10"/>
  <c r="FK188" i="10" s="1"/>
  <c r="CN188" i="10"/>
  <c r="FL188" i="10" s="1"/>
  <c r="CO188" i="10"/>
  <c r="FM188" i="10" s="1"/>
  <c r="CP188" i="10"/>
  <c r="FN188" i="10" s="1"/>
  <c r="CQ188" i="10"/>
  <c r="CR188" i="10"/>
  <c r="FP188" i="10" s="1"/>
  <c r="CS188" i="10"/>
  <c r="FQ188" i="10" s="1"/>
  <c r="CT188" i="10"/>
  <c r="FR188" i="10" s="1"/>
  <c r="CU188" i="10"/>
  <c r="FS188" i="10" s="1"/>
  <c r="CV188" i="10"/>
  <c r="FT188" i="10" s="1"/>
  <c r="CW188" i="10"/>
  <c r="FU188" i="10" s="1"/>
  <c r="CX188" i="10"/>
  <c r="FV188" i="10" s="1"/>
  <c r="CY188" i="10"/>
  <c r="FW188" i="10" s="1"/>
  <c r="CZ188" i="10"/>
  <c r="FX188" i="10" s="1"/>
  <c r="DA188" i="10"/>
  <c r="FY188" i="10" s="1"/>
  <c r="DB188" i="10"/>
  <c r="FZ188" i="10" s="1"/>
  <c r="DC188" i="10"/>
  <c r="GA188" i="10" s="1"/>
  <c r="DD188" i="10"/>
  <c r="GB188" i="10" s="1"/>
  <c r="DE188" i="10"/>
  <c r="DF188" i="10"/>
  <c r="GD188" i="10" s="1"/>
  <c r="DG188" i="10"/>
  <c r="GE188" i="10" s="1"/>
  <c r="DH188" i="10"/>
  <c r="GF188" i="10" s="1"/>
  <c r="DI188" i="10"/>
  <c r="GG188" i="10" s="1"/>
  <c r="DJ188" i="10"/>
  <c r="GH188" i="10" s="1"/>
  <c r="DK188" i="10"/>
  <c r="GI188" i="10" s="1"/>
  <c r="DL188" i="10"/>
  <c r="GJ188" i="10" s="1"/>
  <c r="DM188" i="10"/>
  <c r="GK188" i="10" s="1"/>
  <c r="DN188" i="10"/>
  <c r="GL188" i="10" s="1"/>
  <c r="DO188" i="10"/>
  <c r="GM188" i="10" s="1"/>
  <c r="DP188" i="10"/>
  <c r="GN188" i="10" s="1"/>
  <c r="DQ188" i="10"/>
  <c r="GO188" i="10" s="1"/>
  <c r="DR188" i="10"/>
  <c r="GP188" i="10" s="1"/>
  <c r="DS188" i="10"/>
  <c r="GQ188" i="10" s="1"/>
  <c r="DT188" i="10"/>
  <c r="GR188" i="10" s="1"/>
  <c r="DU188" i="10"/>
  <c r="GS188" i="10" s="1"/>
  <c r="DV188" i="10"/>
  <c r="GT188" i="10" s="1"/>
  <c r="DW188" i="10"/>
  <c r="GU188" i="10" s="1"/>
  <c r="DX188" i="10"/>
  <c r="GV188" i="10" s="1"/>
  <c r="DY188" i="10"/>
  <c r="GW188" i="10" s="1"/>
  <c r="DZ188" i="10"/>
  <c r="GX188" i="10" s="1"/>
  <c r="EA188" i="10"/>
  <c r="GY188" i="10" s="1"/>
  <c r="EB188" i="10"/>
  <c r="EC188" i="10"/>
  <c r="HA188" i="10" s="1"/>
  <c r="ED188" i="10"/>
  <c r="HB188" i="10" s="1"/>
  <c r="EE188" i="10"/>
  <c r="HC188" i="10" s="1"/>
  <c r="EF188" i="10"/>
  <c r="EG188" i="10"/>
  <c r="EH188" i="10"/>
  <c r="HF188" i="10" s="1"/>
  <c r="EI188" i="10"/>
  <c r="HG188" i="10" s="1"/>
  <c r="EJ188" i="10"/>
  <c r="HH188" i="10" s="1"/>
  <c r="EK188" i="10"/>
  <c r="HI188" i="10" s="1"/>
  <c r="EL188" i="10"/>
  <c r="EM188" i="10"/>
  <c r="HK188" i="10" s="1"/>
  <c r="EN188" i="10"/>
  <c r="EO188" i="10"/>
  <c r="HM188" i="10" s="1"/>
  <c r="EP188" i="10"/>
  <c r="HN188" i="10" s="1"/>
  <c r="EQ188" i="10"/>
  <c r="HO188" i="10" s="1"/>
  <c r="ER188" i="10"/>
  <c r="HP188" i="10" s="1"/>
  <c r="ES188" i="10"/>
  <c r="HQ188" i="10" s="1"/>
  <c r="ET188" i="10"/>
  <c r="HR188" i="10" s="1"/>
  <c r="EU188" i="10"/>
  <c r="HS188" i="10" s="1"/>
  <c r="EV188" i="10"/>
  <c r="HT188" i="10" s="1"/>
  <c r="EW188" i="10"/>
  <c r="HU188" i="10" s="1"/>
  <c r="EX188" i="10"/>
  <c r="HV188" i="10" s="1"/>
  <c r="EY188" i="10"/>
  <c r="HW188" i="10" s="1"/>
  <c r="EZ188" i="10"/>
  <c r="HX188" i="10" s="1"/>
  <c r="FA188" i="10"/>
  <c r="HY188" i="10" s="1"/>
  <c r="FB188" i="10"/>
  <c r="HZ188" i="10" s="1"/>
  <c r="FC188" i="10"/>
  <c r="IA188" i="10" s="1"/>
  <c r="FD188" i="10"/>
  <c r="IB188" i="10" s="1"/>
  <c r="FE188" i="10"/>
  <c r="IC188" i="10" s="1"/>
  <c r="CH189" i="10"/>
  <c r="FF189" i="10" s="1"/>
  <c r="CI189" i="10"/>
  <c r="FG189" i="10" s="1"/>
  <c r="CJ189" i="10"/>
  <c r="CK189" i="10"/>
  <c r="FI189" i="10" s="1"/>
  <c r="CL189" i="10"/>
  <c r="FJ189" i="10" s="1"/>
  <c r="CM189" i="10"/>
  <c r="FK189" i="10" s="1"/>
  <c r="CN189" i="10"/>
  <c r="FL189" i="10" s="1"/>
  <c r="CO189" i="10"/>
  <c r="FM189" i="10" s="1"/>
  <c r="CP189" i="10"/>
  <c r="FN189" i="10" s="1"/>
  <c r="CQ189" i="10"/>
  <c r="CR189" i="10"/>
  <c r="FP189" i="10" s="1"/>
  <c r="CS189" i="10"/>
  <c r="FQ189" i="10" s="1"/>
  <c r="CT189" i="10"/>
  <c r="FR189" i="10" s="1"/>
  <c r="CU189" i="10"/>
  <c r="FS189" i="10" s="1"/>
  <c r="CV189" i="10"/>
  <c r="FT189" i="10" s="1"/>
  <c r="CW189" i="10"/>
  <c r="FU189" i="10" s="1"/>
  <c r="CX189" i="10"/>
  <c r="FV189" i="10" s="1"/>
  <c r="CY189" i="10"/>
  <c r="FW189" i="10" s="1"/>
  <c r="CZ189" i="10"/>
  <c r="FX189" i="10" s="1"/>
  <c r="DA189" i="10"/>
  <c r="FY189" i="10" s="1"/>
  <c r="DB189" i="10"/>
  <c r="FZ189" i="10" s="1"/>
  <c r="DC189" i="10"/>
  <c r="GA189" i="10" s="1"/>
  <c r="DD189" i="10"/>
  <c r="GB189" i="10" s="1"/>
  <c r="DE189" i="10"/>
  <c r="DF189" i="10"/>
  <c r="GD189" i="10" s="1"/>
  <c r="DG189" i="10"/>
  <c r="GE189" i="10" s="1"/>
  <c r="DH189" i="10"/>
  <c r="GF189" i="10" s="1"/>
  <c r="DI189" i="10"/>
  <c r="GG189" i="10" s="1"/>
  <c r="DJ189" i="10"/>
  <c r="GH189" i="10" s="1"/>
  <c r="DK189" i="10"/>
  <c r="GI189" i="10" s="1"/>
  <c r="DL189" i="10"/>
  <c r="GJ189" i="10" s="1"/>
  <c r="DM189" i="10"/>
  <c r="GK189" i="10" s="1"/>
  <c r="DN189" i="10"/>
  <c r="GL189" i="10" s="1"/>
  <c r="DO189" i="10"/>
  <c r="GM189" i="10" s="1"/>
  <c r="DP189" i="10"/>
  <c r="GN189" i="10" s="1"/>
  <c r="DQ189" i="10"/>
  <c r="GO189" i="10" s="1"/>
  <c r="DR189" i="10"/>
  <c r="GP189" i="10" s="1"/>
  <c r="DS189" i="10"/>
  <c r="GQ189" i="10" s="1"/>
  <c r="DT189" i="10"/>
  <c r="GR189" i="10" s="1"/>
  <c r="DU189" i="10"/>
  <c r="GS189" i="10" s="1"/>
  <c r="DV189" i="10"/>
  <c r="GT189" i="10" s="1"/>
  <c r="DW189" i="10"/>
  <c r="GU189" i="10" s="1"/>
  <c r="DX189" i="10"/>
  <c r="GV189" i="10" s="1"/>
  <c r="DY189" i="10"/>
  <c r="GW189" i="10" s="1"/>
  <c r="DZ189" i="10"/>
  <c r="GX189" i="10" s="1"/>
  <c r="EA189" i="10"/>
  <c r="GY189" i="10" s="1"/>
  <c r="EB189" i="10"/>
  <c r="EC189" i="10"/>
  <c r="HA189" i="10" s="1"/>
  <c r="ED189" i="10"/>
  <c r="HB189" i="10" s="1"/>
  <c r="EE189" i="10"/>
  <c r="HC189" i="10" s="1"/>
  <c r="EF189" i="10"/>
  <c r="EG189" i="10"/>
  <c r="EH189" i="10"/>
  <c r="HF189" i="10" s="1"/>
  <c r="EI189" i="10"/>
  <c r="HG189" i="10" s="1"/>
  <c r="EJ189" i="10"/>
  <c r="HH189" i="10" s="1"/>
  <c r="EK189" i="10"/>
  <c r="HI189" i="10" s="1"/>
  <c r="EL189" i="10"/>
  <c r="EM189" i="10"/>
  <c r="HK189" i="10" s="1"/>
  <c r="EN189" i="10"/>
  <c r="EO189" i="10"/>
  <c r="HM189" i="10" s="1"/>
  <c r="EP189" i="10"/>
  <c r="HN189" i="10" s="1"/>
  <c r="EQ189" i="10"/>
  <c r="HO189" i="10" s="1"/>
  <c r="ER189" i="10"/>
  <c r="HP189" i="10" s="1"/>
  <c r="ES189" i="10"/>
  <c r="HQ189" i="10" s="1"/>
  <c r="ET189" i="10"/>
  <c r="HR189" i="10" s="1"/>
  <c r="EU189" i="10"/>
  <c r="HS189" i="10" s="1"/>
  <c r="EV189" i="10"/>
  <c r="HT189" i="10" s="1"/>
  <c r="EW189" i="10"/>
  <c r="HU189" i="10" s="1"/>
  <c r="EX189" i="10"/>
  <c r="HV189" i="10" s="1"/>
  <c r="EY189" i="10"/>
  <c r="HW189" i="10" s="1"/>
  <c r="EZ189" i="10"/>
  <c r="HX189" i="10" s="1"/>
  <c r="FA189" i="10"/>
  <c r="HY189" i="10" s="1"/>
  <c r="FB189" i="10"/>
  <c r="HZ189" i="10" s="1"/>
  <c r="FC189" i="10"/>
  <c r="IA189" i="10" s="1"/>
  <c r="FD189" i="10"/>
  <c r="IB189" i="10" s="1"/>
  <c r="FE189" i="10"/>
  <c r="IC189" i="10" s="1"/>
  <c r="CH190" i="10"/>
  <c r="FF190" i="10" s="1"/>
  <c r="CI190" i="10"/>
  <c r="FG190" i="10" s="1"/>
  <c r="CJ190" i="10"/>
  <c r="CK190" i="10"/>
  <c r="FI190" i="10" s="1"/>
  <c r="CL190" i="10"/>
  <c r="FJ190" i="10" s="1"/>
  <c r="CM190" i="10"/>
  <c r="FK190" i="10" s="1"/>
  <c r="CN190" i="10"/>
  <c r="FL190" i="10" s="1"/>
  <c r="CO190" i="10"/>
  <c r="FM190" i="10" s="1"/>
  <c r="CP190" i="10"/>
  <c r="FN190" i="10" s="1"/>
  <c r="CQ190" i="10"/>
  <c r="CR190" i="10"/>
  <c r="FP190" i="10" s="1"/>
  <c r="CS190" i="10"/>
  <c r="FQ190" i="10" s="1"/>
  <c r="CT190" i="10"/>
  <c r="FR190" i="10" s="1"/>
  <c r="CU190" i="10"/>
  <c r="FS190" i="10" s="1"/>
  <c r="CV190" i="10"/>
  <c r="FT190" i="10" s="1"/>
  <c r="CW190" i="10"/>
  <c r="FU190" i="10" s="1"/>
  <c r="CX190" i="10"/>
  <c r="FV190" i="10" s="1"/>
  <c r="CY190" i="10"/>
  <c r="FW190" i="10" s="1"/>
  <c r="CZ190" i="10"/>
  <c r="FX190" i="10" s="1"/>
  <c r="DA190" i="10"/>
  <c r="FY190" i="10" s="1"/>
  <c r="DB190" i="10"/>
  <c r="FZ190" i="10" s="1"/>
  <c r="DC190" i="10"/>
  <c r="GA190" i="10" s="1"/>
  <c r="DD190" i="10"/>
  <c r="GB190" i="10" s="1"/>
  <c r="DE190" i="10"/>
  <c r="DF190" i="10"/>
  <c r="GD190" i="10" s="1"/>
  <c r="DG190" i="10"/>
  <c r="GE190" i="10" s="1"/>
  <c r="DH190" i="10"/>
  <c r="GF190" i="10" s="1"/>
  <c r="DI190" i="10"/>
  <c r="GG190" i="10" s="1"/>
  <c r="DJ190" i="10"/>
  <c r="GH190" i="10" s="1"/>
  <c r="DK190" i="10"/>
  <c r="GI190" i="10" s="1"/>
  <c r="DL190" i="10"/>
  <c r="GJ190" i="10" s="1"/>
  <c r="DM190" i="10"/>
  <c r="GK190" i="10" s="1"/>
  <c r="DN190" i="10"/>
  <c r="GL190" i="10" s="1"/>
  <c r="DO190" i="10"/>
  <c r="GM190" i="10" s="1"/>
  <c r="DP190" i="10"/>
  <c r="GN190" i="10" s="1"/>
  <c r="DQ190" i="10"/>
  <c r="GO190" i="10" s="1"/>
  <c r="DR190" i="10"/>
  <c r="GP190" i="10" s="1"/>
  <c r="DS190" i="10"/>
  <c r="GQ190" i="10" s="1"/>
  <c r="DT190" i="10"/>
  <c r="GR190" i="10" s="1"/>
  <c r="DU190" i="10"/>
  <c r="GS190" i="10" s="1"/>
  <c r="DV190" i="10"/>
  <c r="GT190" i="10" s="1"/>
  <c r="DW190" i="10"/>
  <c r="GU190" i="10" s="1"/>
  <c r="DX190" i="10"/>
  <c r="GV190" i="10" s="1"/>
  <c r="DY190" i="10"/>
  <c r="GW190" i="10" s="1"/>
  <c r="DZ190" i="10"/>
  <c r="GX190" i="10" s="1"/>
  <c r="EA190" i="10"/>
  <c r="GY190" i="10" s="1"/>
  <c r="EB190" i="10"/>
  <c r="EC190" i="10"/>
  <c r="HA190" i="10" s="1"/>
  <c r="ED190" i="10"/>
  <c r="HB190" i="10" s="1"/>
  <c r="EE190" i="10"/>
  <c r="HC190" i="10" s="1"/>
  <c r="EF190" i="10"/>
  <c r="EG190" i="10"/>
  <c r="EH190" i="10"/>
  <c r="HF190" i="10" s="1"/>
  <c r="EI190" i="10"/>
  <c r="HG190" i="10" s="1"/>
  <c r="EJ190" i="10"/>
  <c r="HH190" i="10" s="1"/>
  <c r="EK190" i="10"/>
  <c r="HI190" i="10" s="1"/>
  <c r="EL190" i="10"/>
  <c r="EM190" i="10"/>
  <c r="HK190" i="10" s="1"/>
  <c r="EN190" i="10"/>
  <c r="EO190" i="10"/>
  <c r="HM190" i="10" s="1"/>
  <c r="EP190" i="10"/>
  <c r="HN190" i="10" s="1"/>
  <c r="EQ190" i="10"/>
  <c r="HO190" i="10" s="1"/>
  <c r="ER190" i="10"/>
  <c r="HP190" i="10" s="1"/>
  <c r="ES190" i="10"/>
  <c r="HQ190" i="10" s="1"/>
  <c r="ET190" i="10"/>
  <c r="HR190" i="10" s="1"/>
  <c r="EU190" i="10"/>
  <c r="HS190" i="10" s="1"/>
  <c r="EV190" i="10"/>
  <c r="HT190" i="10" s="1"/>
  <c r="EW190" i="10"/>
  <c r="HU190" i="10" s="1"/>
  <c r="EX190" i="10"/>
  <c r="HV190" i="10" s="1"/>
  <c r="EY190" i="10"/>
  <c r="HW190" i="10" s="1"/>
  <c r="EZ190" i="10"/>
  <c r="HX190" i="10" s="1"/>
  <c r="FA190" i="10"/>
  <c r="HY190" i="10" s="1"/>
  <c r="FB190" i="10"/>
  <c r="HZ190" i="10" s="1"/>
  <c r="FC190" i="10"/>
  <c r="IA190" i="10" s="1"/>
  <c r="FD190" i="10"/>
  <c r="IB190" i="10" s="1"/>
  <c r="FE190" i="10"/>
  <c r="IC190" i="10" s="1"/>
  <c r="CH191" i="10"/>
  <c r="FF191" i="10" s="1"/>
  <c r="CI191" i="10"/>
  <c r="FG191" i="10" s="1"/>
  <c r="CJ191" i="10"/>
  <c r="CK191" i="10"/>
  <c r="FI191" i="10" s="1"/>
  <c r="CL191" i="10"/>
  <c r="FJ191" i="10" s="1"/>
  <c r="CM191" i="10"/>
  <c r="FK191" i="10" s="1"/>
  <c r="CN191" i="10"/>
  <c r="FL191" i="10" s="1"/>
  <c r="CO191" i="10"/>
  <c r="FM191" i="10" s="1"/>
  <c r="CP191" i="10"/>
  <c r="FN191" i="10" s="1"/>
  <c r="CQ191" i="10"/>
  <c r="CR191" i="10"/>
  <c r="FP191" i="10" s="1"/>
  <c r="CS191" i="10"/>
  <c r="FQ191" i="10" s="1"/>
  <c r="CT191" i="10"/>
  <c r="FR191" i="10" s="1"/>
  <c r="CU191" i="10"/>
  <c r="FS191" i="10" s="1"/>
  <c r="CV191" i="10"/>
  <c r="FT191" i="10" s="1"/>
  <c r="CW191" i="10"/>
  <c r="FU191" i="10" s="1"/>
  <c r="CX191" i="10"/>
  <c r="FV191" i="10" s="1"/>
  <c r="CY191" i="10"/>
  <c r="FW191" i="10" s="1"/>
  <c r="CZ191" i="10"/>
  <c r="FX191" i="10" s="1"/>
  <c r="DA191" i="10"/>
  <c r="FY191" i="10" s="1"/>
  <c r="DB191" i="10"/>
  <c r="FZ191" i="10" s="1"/>
  <c r="DC191" i="10"/>
  <c r="GA191" i="10" s="1"/>
  <c r="DD191" i="10"/>
  <c r="GB191" i="10" s="1"/>
  <c r="DE191" i="10"/>
  <c r="DF191" i="10"/>
  <c r="GD191" i="10" s="1"/>
  <c r="DG191" i="10"/>
  <c r="GE191" i="10" s="1"/>
  <c r="DH191" i="10"/>
  <c r="GF191" i="10" s="1"/>
  <c r="DI191" i="10"/>
  <c r="GG191" i="10" s="1"/>
  <c r="DJ191" i="10"/>
  <c r="GH191" i="10" s="1"/>
  <c r="DK191" i="10"/>
  <c r="GI191" i="10" s="1"/>
  <c r="DL191" i="10"/>
  <c r="GJ191" i="10" s="1"/>
  <c r="DM191" i="10"/>
  <c r="GK191" i="10" s="1"/>
  <c r="DN191" i="10"/>
  <c r="GL191" i="10" s="1"/>
  <c r="DO191" i="10"/>
  <c r="GM191" i="10" s="1"/>
  <c r="DP191" i="10"/>
  <c r="GN191" i="10" s="1"/>
  <c r="DQ191" i="10"/>
  <c r="GO191" i="10" s="1"/>
  <c r="DR191" i="10"/>
  <c r="GP191" i="10" s="1"/>
  <c r="DS191" i="10"/>
  <c r="GQ191" i="10" s="1"/>
  <c r="DT191" i="10"/>
  <c r="GR191" i="10" s="1"/>
  <c r="DU191" i="10"/>
  <c r="GS191" i="10" s="1"/>
  <c r="DV191" i="10"/>
  <c r="GT191" i="10" s="1"/>
  <c r="DW191" i="10"/>
  <c r="GU191" i="10" s="1"/>
  <c r="DX191" i="10"/>
  <c r="GV191" i="10" s="1"/>
  <c r="DY191" i="10"/>
  <c r="GW191" i="10" s="1"/>
  <c r="DZ191" i="10"/>
  <c r="GX191" i="10" s="1"/>
  <c r="EA191" i="10"/>
  <c r="GY191" i="10" s="1"/>
  <c r="EB191" i="10"/>
  <c r="EC191" i="10"/>
  <c r="HA191" i="10" s="1"/>
  <c r="ED191" i="10"/>
  <c r="HB191" i="10" s="1"/>
  <c r="EE191" i="10"/>
  <c r="HC191" i="10" s="1"/>
  <c r="EF191" i="10"/>
  <c r="EG191" i="10"/>
  <c r="EH191" i="10"/>
  <c r="HF191" i="10" s="1"/>
  <c r="EI191" i="10"/>
  <c r="HG191" i="10" s="1"/>
  <c r="EJ191" i="10"/>
  <c r="HH191" i="10" s="1"/>
  <c r="EK191" i="10"/>
  <c r="HI191" i="10" s="1"/>
  <c r="EL191" i="10"/>
  <c r="EM191" i="10"/>
  <c r="HK191" i="10" s="1"/>
  <c r="EN191" i="10"/>
  <c r="EO191" i="10"/>
  <c r="HM191" i="10" s="1"/>
  <c r="EP191" i="10"/>
  <c r="HN191" i="10" s="1"/>
  <c r="EQ191" i="10"/>
  <c r="HO191" i="10" s="1"/>
  <c r="ER191" i="10"/>
  <c r="HP191" i="10" s="1"/>
  <c r="ES191" i="10"/>
  <c r="HQ191" i="10" s="1"/>
  <c r="ET191" i="10"/>
  <c r="HR191" i="10" s="1"/>
  <c r="EU191" i="10"/>
  <c r="HS191" i="10" s="1"/>
  <c r="EV191" i="10"/>
  <c r="HT191" i="10" s="1"/>
  <c r="EW191" i="10"/>
  <c r="HU191" i="10" s="1"/>
  <c r="EX191" i="10"/>
  <c r="HV191" i="10" s="1"/>
  <c r="EY191" i="10"/>
  <c r="HW191" i="10" s="1"/>
  <c r="EZ191" i="10"/>
  <c r="HX191" i="10" s="1"/>
  <c r="FA191" i="10"/>
  <c r="HY191" i="10" s="1"/>
  <c r="FB191" i="10"/>
  <c r="HZ191" i="10" s="1"/>
  <c r="FC191" i="10"/>
  <c r="IA191" i="10" s="1"/>
  <c r="FD191" i="10"/>
  <c r="IB191" i="10" s="1"/>
  <c r="FE191" i="10"/>
  <c r="IC191" i="10" s="1"/>
  <c r="CH192" i="10"/>
  <c r="FF192" i="10" s="1"/>
  <c r="CI192" i="10"/>
  <c r="FG192" i="10" s="1"/>
  <c r="CJ192" i="10"/>
  <c r="CK192" i="10"/>
  <c r="FI192" i="10" s="1"/>
  <c r="CL192" i="10"/>
  <c r="FJ192" i="10" s="1"/>
  <c r="CM192" i="10"/>
  <c r="FK192" i="10" s="1"/>
  <c r="CN192" i="10"/>
  <c r="FL192" i="10" s="1"/>
  <c r="CO192" i="10"/>
  <c r="FM192" i="10" s="1"/>
  <c r="CP192" i="10"/>
  <c r="FN192" i="10" s="1"/>
  <c r="CQ192" i="10"/>
  <c r="CR192" i="10"/>
  <c r="FP192" i="10" s="1"/>
  <c r="CS192" i="10"/>
  <c r="FQ192" i="10" s="1"/>
  <c r="CT192" i="10"/>
  <c r="FR192" i="10" s="1"/>
  <c r="CU192" i="10"/>
  <c r="FS192" i="10" s="1"/>
  <c r="CV192" i="10"/>
  <c r="FT192" i="10" s="1"/>
  <c r="CW192" i="10"/>
  <c r="FU192" i="10" s="1"/>
  <c r="CX192" i="10"/>
  <c r="FV192" i="10" s="1"/>
  <c r="CY192" i="10"/>
  <c r="FW192" i="10" s="1"/>
  <c r="CZ192" i="10"/>
  <c r="FX192" i="10" s="1"/>
  <c r="DA192" i="10"/>
  <c r="FY192" i="10" s="1"/>
  <c r="DB192" i="10"/>
  <c r="FZ192" i="10" s="1"/>
  <c r="DC192" i="10"/>
  <c r="GA192" i="10" s="1"/>
  <c r="DD192" i="10"/>
  <c r="GB192" i="10" s="1"/>
  <c r="DE192" i="10"/>
  <c r="DF192" i="10"/>
  <c r="GD192" i="10" s="1"/>
  <c r="DG192" i="10"/>
  <c r="GE192" i="10" s="1"/>
  <c r="DH192" i="10"/>
  <c r="GF192" i="10" s="1"/>
  <c r="DI192" i="10"/>
  <c r="GG192" i="10" s="1"/>
  <c r="DJ192" i="10"/>
  <c r="GH192" i="10" s="1"/>
  <c r="DK192" i="10"/>
  <c r="GI192" i="10" s="1"/>
  <c r="DL192" i="10"/>
  <c r="GJ192" i="10" s="1"/>
  <c r="DM192" i="10"/>
  <c r="GK192" i="10" s="1"/>
  <c r="DN192" i="10"/>
  <c r="GL192" i="10" s="1"/>
  <c r="DO192" i="10"/>
  <c r="GM192" i="10" s="1"/>
  <c r="DP192" i="10"/>
  <c r="GN192" i="10" s="1"/>
  <c r="DQ192" i="10"/>
  <c r="GO192" i="10" s="1"/>
  <c r="DR192" i="10"/>
  <c r="GP192" i="10" s="1"/>
  <c r="DS192" i="10"/>
  <c r="GQ192" i="10" s="1"/>
  <c r="DT192" i="10"/>
  <c r="GR192" i="10" s="1"/>
  <c r="DU192" i="10"/>
  <c r="GS192" i="10" s="1"/>
  <c r="DV192" i="10"/>
  <c r="GT192" i="10" s="1"/>
  <c r="DW192" i="10"/>
  <c r="GU192" i="10" s="1"/>
  <c r="DX192" i="10"/>
  <c r="GV192" i="10" s="1"/>
  <c r="DY192" i="10"/>
  <c r="GW192" i="10" s="1"/>
  <c r="DZ192" i="10"/>
  <c r="GX192" i="10" s="1"/>
  <c r="EA192" i="10"/>
  <c r="GY192" i="10" s="1"/>
  <c r="EB192" i="10"/>
  <c r="EC192" i="10"/>
  <c r="HA192" i="10" s="1"/>
  <c r="ED192" i="10"/>
  <c r="HB192" i="10" s="1"/>
  <c r="EE192" i="10"/>
  <c r="HC192" i="10" s="1"/>
  <c r="EF192" i="10"/>
  <c r="EG192" i="10"/>
  <c r="EH192" i="10"/>
  <c r="HF192" i="10" s="1"/>
  <c r="EI192" i="10"/>
  <c r="HG192" i="10" s="1"/>
  <c r="EJ192" i="10"/>
  <c r="HH192" i="10" s="1"/>
  <c r="EK192" i="10"/>
  <c r="HI192" i="10" s="1"/>
  <c r="EL192" i="10"/>
  <c r="EM192" i="10"/>
  <c r="HK192" i="10" s="1"/>
  <c r="EN192" i="10"/>
  <c r="EO192" i="10"/>
  <c r="HM192" i="10" s="1"/>
  <c r="EP192" i="10"/>
  <c r="HN192" i="10" s="1"/>
  <c r="EQ192" i="10"/>
  <c r="HO192" i="10" s="1"/>
  <c r="ER192" i="10"/>
  <c r="HP192" i="10" s="1"/>
  <c r="ES192" i="10"/>
  <c r="HQ192" i="10" s="1"/>
  <c r="ET192" i="10"/>
  <c r="HR192" i="10" s="1"/>
  <c r="EU192" i="10"/>
  <c r="HS192" i="10" s="1"/>
  <c r="EV192" i="10"/>
  <c r="HT192" i="10" s="1"/>
  <c r="EW192" i="10"/>
  <c r="HU192" i="10" s="1"/>
  <c r="EX192" i="10"/>
  <c r="HV192" i="10" s="1"/>
  <c r="EY192" i="10"/>
  <c r="HW192" i="10" s="1"/>
  <c r="EZ192" i="10"/>
  <c r="HX192" i="10" s="1"/>
  <c r="FA192" i="10"/>
  <c r="HY192" i="10" s="1"/>
  <c r="FB192" i="10"/>
  <c r="HZ192" i="10" s="1"/>
  <c r="FC192" i="10"/>
  <c r="IA192" i="10" s="1"/>
  <c r="FD192" i="10"/>
  <c r="IB192" i="10" s="1"/>
  <c r="FE192" i="10"/>
  <c r="IC192" i="10" s="1"/>
  <c r="CH193" i="10"/>
  <c r="FF193" i="10" s="1"/>
  <c r="CI193" i="10"/>
  <c r="FG193" i="10" s="1"/>
  <c r="CJ193" i="10"/>
  <c r="CK193" i="10"/>
  <c r="FI193" i="10" s="1"/>
  <c r="CL193" i="10"/>
  <c r="FJ193" i="10" s="1"/>
  <c r="CM193" i="10"/>
  <c r="FK193" i="10" s="1"/>
  <c r="CN193" i="10"/>
  <c r="FL193" i="10" s="1"/>
  <c r="CO193" i="10"/>
  <c r="FM193" i="10" s="1"/>
  <c r="CP193" i="10"/>
  <c r="FN193" i="10" s="1"/>
  <c r="CQ193" i="10"/>
  <c r="CR193" i="10"/>
  <c r="FP193" i="10" s="1"/>
  <c r="CS193" i="10"/>
  <c r="FQ193" i="10" s="1"/>
  <c r="CT193" i="10"/>
  <c r="FR193" i="10" s="1"/>
  <c r="CU193" i="10"/>
  <c r="FS193" i="10" s="1"/>
  <c r="CV193" i="10"/>
  <c r="FT193" i="10" s="1"/>
  <c r="CW193" i="10"/>
  <c r="FU193" i="10" s="1"/>
  <c r="CX193" i="10"/>
  <c r="FV193" i="10" s="1"/>
  <c r="CY193" i="10"/>
  <c r="FW193" i="10" s="1"/>
  <c r="CZ193" i="10"/>
  <c r="FX193" i="10" s="1"/>
  <c r="DA193" i="10"/>
  <c r="FY193" i="10" s="1"/>
  <c r="DB193" i="10"/>
  <c r="FZ193" i="10" s="1"/>
  <c r="DC193" i="10"/>
  <c r="GA193" i="10" s="1"/>
  <c r="DD193" i="10"/>
  <c r="GB193" i="10" s="1"/>
  <c r="DE193" i="10"/>
  <c r="DF193" i="10"/>
  <c r="GD193" i="10" s="1"/>
  <c r="DG193" i="10"/>
  <c r="GE193" i="10" s="1"/>
  <c r="DH193" i="10"/>
  <c r="GF193" i="10" s="1"/>
  <c r="DI193" i="10"/>
  <c r="GG193" i="10" s="1"/>
  <c r="DJ193" i="10"/>
  <c r="GH193" i="10" s="1"/>
  <c r="DK193" i="10"/>
  <c r="GI193" i="10" s="1"/>
  <c r="DL193" i="10"/>
  <c r="GJ193" i="10" s="1"/>
  <c r="DM193" i="10"/>
  <c r="GK193" i="10" s="1"/>
  <c r="DN193" i="10"/>
  <c r="GL193" i="10" s="1"/>
  <c r="DO193" i="10"/>
  <c r="GM193" i="10" s="1"/>
  <c r="DP193" i="10"/>
  <c r="GN193" i="10" s="1"/>
  <c r="DQ193" i="10"/>
  <c r="GO193" i="10" s="1"/>
  <c r="DR193" i="10"/>
  <c r="GP193" i="10" s="1"/>
  <c r="DS193" i="10"/>
  <c r="GQ193" i="10" s="1"/>
  <c r="DT193" i="10"/>
  <c r="GR193" i="10" s="1"/>
  <c r="DU193" i="10"/>
  <c r="GS193" i="10" s="1"/>
  <c r="DV193" i="10"/>
  <c r="GT193" i="10" s="1"/>
  <c r="DW193" i="10"/>
  <c r="GU193" i="10" s="1"/>
  <c r="DX193" i="10"/>
  <c r="GV193" i="10" s="1"/>
  <c r="DY193" i="10"/>
  <c r="GW193" i="10" s="1"/>
  <c r="DZ193" i="10"/>
  <c r="GX193" i="10" s="1"/>
  <c r="EA193" i="10"/>
  <c r="GY193" i="10" s="1"/>
  <c r="EB193" i="10"/>
  <c r="EC193" i="10"/>
  <c r="HA193" i="10" s="1"/>
  <c r="ED193" i="10"/>
  <c r="HB193" i="10" s="1"/>
  <c r="EE193" i="10"/>
  <c r="HC193" i="10" s="1"/>
  <c r="EF193" i="10"/>
  <c r="EG193" i="10"/>
  <c r="EH193" i="10"/>
  <c r="HF193" i="10" s="1"/>
  <c r="EI193" i="10"/>
  <c r="HG193" i="10" s="1"/>
  <c r="EJ193" i="10"/>
  <c r="HH193" i="10" s="1"/>
  <c r="EK193" i="10"/>
  <c r="HI193" i="10" s="1"/>
  <c r="EL193" i="10"/>
  <c r="EM193" i="10"/>
  <c r="HK193" i="10" s="1"/>
  <c r="EN193" i="10"/>
  <c r="EO193" i="10"/>
  <c r="HM193" i="10" s="1"/>
  <c r="EP193" i="10"/>
  <c r="HN193" i="10" s="1"/>
  <c r="EQ193" i="10"/>
  <c r="HO193" i="10" s="1"/>
  <c r="ER193" i="10"/>
  <c r="HP193" i="10" s="1"/>
  <c r="ES193" i="10"/>
  <c r="HQ193" i="10" s="1"/>
  <c r="ET193" i="10"/>
  <c r="HR193" i="10" s="1"/>
  <c r="EU193" i="10"/>
  <c r="HS193" i="10" s="1"/>
  <c r="EV193" i="10"/>
  <c r="HT193" i="10" s="1"/>
  <c r="EW193" i="10"/>
  <c r="HU193" i="10" s="1"/>
  <c r="EX193" i="10"/>
  <c r="HV193" i="10" s="1"/>
  <c r="EY193" i="10"/>
  <c r="HW193" i="10" s="1"/>
  <c r="EZ193" i="10"/>
  <c r="HX193" i="10" s="1"/>
  <c r="FA193" i="10"/>
  <c r="HY193" i="10" s="1"/>
  <c r="FB193" i="10"/>
  <c r="HZ193" i="10" s="1"/>
  <c r="FC193" i="10"/>
  <c r="IA193" i="10" s="1"/>
  <c r="FD193" i="10"/>
  <c r="IB193" i="10" s="1"/>
  <c r="FE193" i="10"/>
  <c r="IC193" i="10" s="1"/>
  <c r="CH194" i="10"/>
  <c r="FF194" i="10" s="1"/>
  <c r="CI194" i="10"/>
  <c r="FG194" i="10" s="1"/>
  <c r="CJ194" i="10"/>
  <c r="CK194" i="10"/>
  <c r="FI194" i="10" s="1"/>
  <c r="CL194" i="10"/>
  <c r="FJ194" i="10" s="1"/>
  <c r="CM194" i="10"/>
  <c r="FK194" i="10" s="1"/>
  <c r="CN194" i="10"/>
  <c r="FL194" i="10" s="1"/>
  <c r="CO194" i="10"/>
  <c r="FM194" i="10" s="1"/>
  <c r="CP194" i="10"/>
  <c r="FN194" i="10" s="1"/>
  <c r="CQ194" i="10"/>
  <c r="CR194" i="10"/>
  <c r="FP194" i="10" s="1"/>
  <c r="CS194" i="10"/>
  <c r="FQ194" i="10" s="1"/>
  <c r="CT194" i="10"/>
  <c r="FR194" i="10" s="1"/>
  <c r="CU194" i="10"/>
  <c r="FS194" i="10" s="1"/>
  <c r="CV194" i="10"/>
  <c r="FT194" i="10" s="1"/>
  <c r="CW194" i="10"/>
  <c r="FU194" i="10" s="1"/>
  <c r="CX194" i="10"/>
  <c r="FV194" i="10" s="1"/>
  <c r="CY194" i="10"/>
  <c r="FW194" i="10" s="1"/>
  <c r="CZ194" i="10"/>
  <c r="FX194" i="10" s="1"/>
  <c r="DA194" i="10"/>
  <c r="FY194" i="10" s="1"/>
  <c r="DB194" i="10"/>
  <c r="FZ194" i="10" s="1"/>
  <c r="DC194" i="10"/>
  <c r="GA194" i="10" s="1"/>
  <c r="DD194" i="10"/>
  <c r="GB194" i="10" s="1"/>
  <c r="DE194" i="10"/>
  <c r="DF194" i="10"/>
  <c r="GD194" i="10" s="1"/>
  <c r="DG194" i="10"/>
  <c r="GE194" i="10" s="1"/>
  <c r="DH194" i="10"/>
  <c r="GF194" i="10" s="1"/>
  <c r="DI194" i="10"/>
  <c r="GG194" i="10" s="1"/>
  <c r="DJ194" i="10"/>
  <c r="GH194" i="10" s="1"/>
  <c r="DK194" i="10"/>
  <c r="GI194" i="10" s="1"/>
  <c r="DL194" i="10"/>
  <c r="GJ194" i="10" s="1"/>
  <c r="DM194" i="10"/>
  <c r="GK194" i="10" s="1"/>
  <c r="DN194" i="10"/>
  <c r="GL194" i="10" s="1"/>
  <c r="DO194" i="10"/>
  <c r="GM194" i="10" s="1"/>
  <c r="DP194" i="10"/>
  <c r="GN194" i="10" s="1"/>
  <c r="DQ194" i="10"/>
  <c r="GO194" i="10" s="1"/>
  <c r="DR194" i="10"/>
  <c r="GP194" i="10" s="1"/>
  <c r="DS194" i="10"/>
  <c r="GQ194" i="10" s="1"/>
  <c r="DT194" i="10"/>
  <c r="GR194" i="10" s="1"/>
  <c r="DU194" i="10"/>
  <c r="GS194" i="10" s="1"/>
  <c r="DV194" i="10"/>
  <c r="GT194" i="10" s="1"/>
  <c r="DW194" i="10"/>
  <c r="GU194" i="10" s="1"/>
  <c r="DX194" i="10"/>
  <c r="GV194" i="10" s="1"/>
  <c r="DY194" i="10"/>
  <c r="GW194" i="10" s="1"/>
  <c r="DZ194" i="10"/>
  <c r="GX194" i="10" s="1"/>
  <c r="EA194" i="10"/>
  <c r="GY194" i="10" s="1"/>
  <c r="EB194" i="10"/>
  <c r="EC194" i="10"/>
  <c r="HA194" i="10" s="1"/>
  <c r="ED194" i="10"/>
  <c r="HB194" i="10" s="1"/>
  <c r="EE194" i="10"/>
  <c r="HC194" i="10" s="1"/>
  <c r="EF194" i="10"/>
  <c r="EG194" i="10"/>
  <c r="EH194" i="10"/>
  <c r="HF194" i="10" s="1"/>
  <c r="EI194" i="10"/>
  <c r="HG194" i="10" s="1"/>
  <c r="EJ194" i="10"/>
  <c r="HH194" i="10" s="1"/>
  <c r="EK194" i="10"/>
  <c r="HI194" i="10" s="1"/>
  <c r="EL194" i="10"/>
  <c r="EM194" i="10"/>
  <c r="HK194" i="10" s="1"/>
  <c r="EN194" i="10"/>
  <c r="EO194" i="10"/>
  <c r="HM194" i="10" s="1"/>
  <c r="EP194" i="10"/>
  <c r="HN194" i="10" s="1"/>
  <c r="EQ194" i="10"/>
  <c r="HO194" i="10" s="1"/>
  <c r="ER194" i="10"/>
  <c r="HP194" i="10" s="1"/>
  <c r="ES194" i="10"/>
  <c r="HQ194" i="10" s="1"/>
  <c r="ET194" i="10"/>
  <c r="HR194" i="10" s="1"/>
  <c r="EU194" i="10"/>
  <c r="HS194" i="10" s="1"/>
  <c r="EV194" i="10"/>
  <c r="HT194" i="10" s="1"/>
  <c r="EW194" i="10"/>
  <c r="HU194" i="10" s="1"/>
  <c r="EX194" i="10"/>
  <c r="HV194" i="10" s="1"/>
  <c r="EY194" i="10"/>
  <c r="HW194" i="10" s="1"/>
  <c r="EZ194" i="10"/>
  <c r="HX194" i="10" s="1"/>
  <c r="FA194" i="10"/>
  <c r="HY194" i="10" s="1"/>
  <c r="FB194" i="10"/>
  <c r="HZ194" i="10" s="1"/>
  <c r="FC194" i="10"/>
  <c r="IA194" i="10" s="1"/>
  <c r="FD194" i="10"/>
  <c r="IB194" i="10" s="1"/>
  <c r="FE194" i="10"/>
  <c r="IC194" i="10" s="1"/>
  <c r="CH195" i="10"/>
  <c r="FF195" i="10" s="1"/>
  <c r="CI195" i="10"/>
  <c r="FG195" i="10" s="1"/>
  <c r="CJ195" i="10"/>
  <c r="CK195" i="10"/>
  <c r="FI195" i="10" s="1"/>
  <c r="CL195" i="10"/>
  <c r="FJ195" i="10" s="1"/>
  <c r="CM195" i="10"/>
  <c r="FK195" i="10" s="1"/>
  <c r="CN195" i="10"/>
  <c r="FL195" i="10" s="1"/>
  <c r="CO195" i="10"/>
  <c r="FM195" i="10" s="1"/>
  <c r="CP195" i="10"/>
  <c r="FN195" i="10" s="1"/>
  <c r="CQ195" i="10"/>
  <c r="CR195" i="10"/>
  <c r="FP195" i="10" s="1"/>
  <c r="CS195" i="10"/>
  <c r="FQ195" i="10" s="1"/>
  <c r="CT195" i="10"/>
  <c r="FR195" i="10" s="1"/>
  <c r="CU195" i="10"/>
  <c r="FS195" i="10" s="1"/>
  <c r="CV195" i="10"/>
  <c r="FT195" i="10" s="1"/>
  <c r="CW195" i="10"/>
  <c r="FU195" i="10" s="1"/>
  <c r="CX195" i="10"/>
  <c r="FV195" i="10" s="1"/>
  <c r="CY195" i="10"/>
  <c r="FW195" i="10" s="1"/>
  <c r="CZ195" i="10"/>
  <c r="FX195" i="10" s="1"/>
  <c r="DA195" i="10"/>
  <c r="FY195" i="10" s="1"/>
  <c r="DB195" i="10"/>
  <c r="FZ195" i="10" s="1"/>
  <c r="DC195" i="10"/>
  <c r="GA195" i="10" s="1"/>
  <c r="DD195" i="10"/>
  <c r="GB195" i="10" s="1"/>
  <c r="DE195" i="10"/>
  <c r="DF195" i="10"/>
  <c r="GD195" i="10" s="1"/>
  <c r="DG195" i="10"/>
  <c r="GE195" i="10" s="1"/>
  <c r="DH195" i="10"/>
  <c r="GF195" i="10" s="1"/>
  <c r="DI195" i="10"/>
  <c r="GG195" i="10" s="1"/>
  <c r="DJ195" i="10"/>
  <c r="GH195" i="10" s="1"/>
  <c r="DK195" i="10"/>
  <c r="GI195" i="10" s="1"/>
  <c r="DL195" i="10"/>
  <c r="GJ195" i="10" s="1"/>
  <c r="DM195" i="10"/>
  <c r="GK195" i="10" s="1"/>
  <c r="DN195" i="10"/>
  <c r="GL195" i="10" s="1"/>
  <c r="DO195" i="10"/>
  <c r="GM195" i="10" s="1"/>
  <c r="DP195" i="10"/>
  <c r="GN195" i="10" s="1"/>
  <c r="DQ195" i="10"/>
  <c r="GO195" i="10" s="1"/>
  <c r="DR195" i="10"/>
  <c r="GP195" i="10" s="1"/>
  <c r="DS195" i="10"/>
  <c r="GQ195" i="10" s="1"/>
  <c r="DT195" i="10"/>
  <c r="GR195" i="10" s="1"/>
  <c r="DU195" i="10"/>
  <c r="GS195" i="10" s="1"/>
  <c r="DV195" i="10"/>
  <c r="GT195" i="10" s="1"/>
  <c r="DW195" i="10"/>
  <c r="GU195" i="10" s="1"/>
  <c r="DX195" i="10"/>
  <c r="GV195" i="10" s="1"/>
  <c r="DY195" i="10"/>
  <c r="GW195" i="10" s="1"/>
  <c r="DZ195" i="10"/>
  <c r="GX195" i="10" s="1"/>
  <c r="EA195" i="10"/>
  <c r="GY195" i="10" s="1"/>
  <c r="EB195" i="10"/>
  <c r="EC195" i="10"/>
  <c r="HA195" i="10" s="1"/>
  <c r="ED195" i="10"/>
  <c r="HB195" i="10" s="1"/>
  <c r="EE195" i="10"/>
  <c r="HC195" i="10" s="1"/>
  <c r="EF195" i="10"/>
  <c r="EG195" i="10"/>
  <c r="EH195" i="10"/>
  <c r="HF195" i="10" s="1"/>
  <c r="EI195" i="10"/>
  <c r="HG195" i="10" s="1"/>
  <c r="EJ195" i="10"/>
  <c r="HH195" i="10" s="1"/>
  <c r="EK195" i="10"/>
  <c r="HI195" i="10" s="1"/>
  <c r="EL195" i="10"/>
  <c r="EM195" i="10"/>
  <c r="HK195" i="10" s="1"/>
  <c r="EN195" i="10"/>
  <c r="EO195" i="10"/>
  <c r="HM195" i="10" s="1"/>
  <c r="EP195" i="10"/>
  <c r="HN195" i="10" s="1"/>
  <c r="EQ195" i="10"/>
  <c r="HO195" i="10" s="1"/>
  <c r="ER195" i="10"/>
  <c r="HP195" i="10" s="1"/>
  <c r="ES195" i="10"/>
  <c r="HQ195" i="10" s="1"/>
  <c r="ET195" i="10"/>
  <c r="HR195" i="10" s="1"/>
  <c r="EU195" i="10"/>
  <c r="HS195" i="10" s="1"/>
  <c r="EV195" i="10"/>
  <c r="HT195" i="10" s="1"/>
  <c r="EW195" i="10"/>
  <c r="HU195" i="10" s="1"/>
  <c r="EX195" i="10"/>
  <c r="HV195" i="10" s="1"/>
  <c r="EY195" i="10"/>
  <c r="HW195" i="10" s="1"/>
  <c r="EZ195" i="10"/>
  <c r="HX195" i="10" s="1"/>
  <c r="FA195" i="10"/>
  <c r="HY195" i="10" s="1"/>
  <c r="FB195" i="10"/>
  <c r="HZ195" i="10" s="1"/>
  <c r="FC195" i="10"/>
  <c r="IA195" i="10" s="1"/>
  <c r="FD195" i="10"/>
  <c r="IB195" i="10" s="1"/>
  <c r="FE195" i="10"/>
  <c r="IC195" i="10" s="1"/>
  <c r="CH196" i="10"/>
  <c r="FF196" i="10" s="1"/>
  <c r="CI196" i="10"/>
  <c r="FG196" i="10" s="1"/>
  <c r="CJ196" i="10"/>
  <c r="CK196" i="10"/>
  <c r="FI196" i="10" s="1"/>
  <c r="CL196" i="10"/>
  <c r="FJ196" i="10" s="1"/>
  <c r="CM196" i="10"/>
  <c r="FK196" i="10" s="1"/>
  <c r="CN196" i="10"/>
  <c r="FL196" i="10" s="1"/>
  <c r="CO196" i="10"/>
  <c r="FM196" i="10" s="1"/>
  <c r="CP196" i="10"/>
  <c r="FN196" i="10" s="1"/>
  <c r="CQ196" i="10"/>
  <c r="CR196" i="10"/>
  <c r="FP196" i="10" s="1"/>
  <c r="CS196" i="10"/>
  <c r="FQ196" i="10" s="1"/>
  <c r="CT196" i="10"/>
  <c r="FR196" i="10" s="1"/>
  <c r="CU196" i="10"/>
  <c r="FS196" i="10" s="1"/>
  <c r="CV196" i="10"/>
  <c r="FT196" i="10" s="1"/>
  <c r="CW196" i="10"/>
  <c r="FU196" i="10" s="1"/>
  <c r="CX196" i="10"/>
  <c r="FV196" i="10" s="1"/>
  <c r="CY196" i="10"/>
  <c r="FW196" i="10" s="1"/>
  <c r="CZ196" i="10"/>
  <c r="FX196" i="10" s="1"/>
  <c r="DA196" i="10"/>
  <c r="FY196" i="10" s="1"/>
  <c r="DB196" i="10"/>
  <c r="FZ196" i="10" s="1"/>
  <c r="DC196" i="10"/>
  <c r="GA196" i="10" s="1"/>
  <c r="DD196" i="10"/>
  <c r="GB196" i="10" s="1"/>
  <c r="DE196" i="10"/>
  <c r="DF196" i="10"/>
  <c r="GD196" i="10" s="1"/>
  <c r="DG196" i="10"/>
  <c r="GE196" i="10" s="1"/>
  <c r="DH196" i="10"/>
  <c r="GF196" i="10" s="1"/>
  <c r="DI196" i="10"/>
  <c r="GG196" i="10" s="1"/>
  <c r="DJ196" i="10"/>
  <c r="GH196" i="10" s="1"/>
  <c r="DK196" i="10"/>
  <c r="GI196" i="10" s="1"/>
  <c r="DL196" i="10"/>
  <c r="GJ196" i="10" s="1"/>
  <c r="DM196" i="10"/>
  <c r="GK196" i="10" s="1"/>
  <c r="DN196" i="10"/>
  <c r="GL196" i="10" s="1"/>
  <c r="DO196" i="10"/>
  <c r="GM196" i="10" s="1"/>
  <c r="DP196" i="10"/>
  <c r="GN196" i="10" s="1"/>
  <c r="DQ196" i="10"/>
  <c r="GO196" i="10" s="1"/>
  <c r="DR196" i="10"/>
  <c r="GP196" i="10" s="1"/>
  <c r="DS196" i="10"/>
  <c r="GQ196" i="10" s="1"/>
  <c r="DT196" i="10"/>
  <c r="GR196" i="10" s="1"/>
  <c r="DU196" i="10"/>
  <c r="GS196" i="10" s="1"/>
  <c r="DV196" i="10"/>
  <c r="GT196" i="10" s="1"/>
  <c r="DW196" i="10"/>
  <c r="GU196" i="10" s="1"/>
  <c r="DX196" i="10"/>
  <c r="GV196" i="10" s="1"/>
  <c r="DY196" i="10"/>
  <c r="GW196" i="10" s="1"/>
  <c r="DZ196" i="10"/>
  <c r="GX196" i="10" s="1"/>
  <c r="EA196" i="10"/>
  <c r="GY196" i="10" s="1"/>
  <c r="EB196" i="10"/>
  <c r="EC196" i="10"/>
  <c r="HA196" i="10" s="1"/>
  <c r="ED196" i="10"/>
  <c r="HB196" i="10" s="1"/>
  <c r="EE196" i="10"/>
  <c r="HC196" i="10" s="1"/>
  <c r="EF196" i="10"/>
  <c r="EG196" i="10"/>
  <c r="EH196" i="10"/>
  <c r="HF196" i="10" s="1"/>
  <c r="EI196" i="10"/>
  <c r="HG196" i="10" s="1"/>
  <c r="EJ196" i="10"/>
  <c r="HH196" i="10" s="1"/>
  <c r="EK196" i="10"/>
  <c r="HI196" i="10" s="1"/>
  <c r="EL196" i="10"/>
  <c r="EM196" i="10"/>
  <c r="HK196" i="10" s="1"/>
  <c r="EN196" i="10"/>
  <c r="EO196" i="10"/>
  <c r="HM196" i="10" s="1"/>
  <c r="EP196" i="10"/>
  <c r="HN196" i="10" s="1"/>
  <c r="EQ196" i="10"/>
  <c r="HO196" i="10" s="1"/>
  <c r="ER196" i="10"/>
  <c r="HP196" i="10" s="1"/>
  <c r="ES196" i="10"/>
  <c r="HQ196" i="10" s="1"/>
  <c r="ET196" i="10"/>
  <c r="HR196" i="10" s="1"/>
  <c r="EU196" i="10"/>
  <c r="HS196" i="10" s="1"/>
  <c r="EV196" i="10"/>
  <c r="HT196" i="10" s="1"/>
  <c r="EW196" i="10"/>
  <c r="HU196" i="10" s="1"/>
  <c r="EX196" i="10"/>
  <c r="HV196" i="10" s="1"/>
  <c r="EY196" i="10"/>
  <c r="HW196" i="10" s="1"/>
  <c r="EZ196" i="10"/>
  <c r="HX196" i="10" s="1"/>
  <c r="FA196" i="10"/>
  <c r="HY196" i="10" s="1"/>
  <c r="FB196" i="10"/>
  <c r="HZ196" i="10" s="1"/>
  <c r="FC196" i="10"/>
  <c r="IA196" i="10" s="1"/>
  <c r="FD196" i="10"/>
  <c r="IB196" i="10" s="1"/>
  <c r="FE196" i="10"/>
  <c r="IC196" i="10" s="1"/>
  <c r="CH197" i="10"/>
  <c r="FF197" i="10" s="1"/>
  <c r="CI197" i="10"/>
  <c r="FG197" i="10" s="1"/>
  <c r="CJ197" i="10"/>
  <c r="CK197" i="10"/>
  <c r="FI197" i="10" s="1"/>
  <c r="CL197" i="10"/>
  <c r="FJ197" i="10" s="1"/>
  <c r="CM197" i="10"/>
  <c r="FK197" i="10" s="1"/>
  <c r="CN197" i="10"/>
  <c r="FL197" i="10" s="1"/>
  <c r="CO197" i="10"/>
  <c r="FM197" i="10" s="1"/>
  <c r="CP197" i="10"/>
  <c r="FN197" i="10" s="1"/>
  <c r="CQ197" i="10"/>
  <c r="CR197" i="10"/>
  <c r="FP197" i="10" s="1"/>
  <c r="CS197" i="10"/>
  <c r="FQ197" i="10" s="1"/>
  <c r="CT197" i="10"/>
  <c r="FR197" i="10" s="1"/>
  <c r="CU197" i="10"/>
  <c r="FS197" i="10" s="1"/>
  <c r="CV197" i="10"/>
  <c r="FT197" i="10" s="1"/>
  <c r="CW197" i="10"/>
  <c r="FU197" i="10" s="1"/>
  <c r="CX197" i="10"/>
  <c r="FV197" i="10" s="1"/>
  <c r="CY197" i="10"/>
  <c r="FW197" i="10" s="1"/>
  <c r="CZ197" i="10"/>
  <c r="FX197" i="10" s="1"/>
  <c r="DA197" i="10"/>
  <c r="FY197" i="10" s="1"/>
  <c r="DB197" i="10"/>
  <c r="FZ197" i="10" s="1"/>
  <c r="DC197" i="10"/>
  <c r="GA197" i="10" s="1"/>
  <c r="DD197" i="10"/>
  <c r="GB197" i="10" s="1"/>
  <c r="DE197" i="10"/>
  <c r="DF197" i="10"/>
  <c r="GD197" i="10" s="1"/>
  <c r="DG197" i="10"/>
  <c r="GE197" i="10" s="1"/>
  <c r="DH197" i="10"/>
  <c r="GF197" i="10" s="1"/>
  <c r="DI197" i="10"/>
  <c r="GG197" i="10" s="1"/>
  <c r="DJ197" i="10"/>
  <c r="GH197" i="10" s="1"/>
  <c r="DK197" i="10"/>
  <c r="GI197" i="10" s="1"/>
  <c r="DL197" i="10"/>
  <c r="GJ197" i="10" s="1"/>
  <c r="DM197" i="10"/>
  <c r="GK197" i="10" s="1"/>
  <c r="DN197" i="10"/>
  <c r="GL197" i="10" s="1"/>
  <c r="DO197" i="10"/>
  <c r="GM197" i="10" s="1"/>
  <c r="DP197" i="10"/>
  <c r="GN197" i="10" s="1"/>
  <c r="DQ197" i="10"/>
  <c r="GO197" i="10" s="1"/>
  <c r="DR197" i="10"/>
  <c r="GP197" i="10" s="1"/>
  <c r="DS197" i="10"/>
  <c r="GQ197" i="10" s="1"/>
  <c r="DT197" i="10"/>
  <c r="GR197" i="10" s="1"/>
  <c r="DU197" i="10"/>
  <c r="GS197" i="10" s="1"/>
  <c r="DV197" i="10"/>
  <c r="GT197" i="10" s="1"/>
  <c r="DW197" i="10"/>
  <c r="GU197" i="10" s="1"/>
  <c r="DX197" i="10"/>
  <c r="GV197" i="10" s="1"/>
  <c r="DY197" i="10"/>
  <c r="GW197" i="10" s="1"/>
  <c r="DZ197" i="10"/>
  <c r="GX197" i="10" s="1"/>
  <c r="EA197" i="10"/>
  <c r="GY197" i="10" s="1"/>
  <c r="EB197" i="10"/>
  <c r="EC197" i="10"/>
  <c r="HA197" i="10" s="1"/>
  <c r="ED197" i="10"/>
  <c r="HB197" i="10" s="1"/>
  <c r="EE197" i="10"/>
  <c r="HC197" i="10" s="1"/>
  <c r="EF197" i="10"/>
  <c r="EG197" i="10"/>
  <c r="EH197" i="10"/>
  <c r="HF197" i="10" s="1"/>
  <c r="EI197" i="10"/>
  <c r="HG197" i="10" s="1"/>
  <c r="EJ197" i="10"/>
  <c r="HH197" i="10" s="1"/>
  <c r="EK197" i="10"/>
  <c r="HI197" i="10" s="1"/>
  <c r="EL197" i="10"/>
  <c r="EM197" i="10"/>
  <c r="HK197" i="10" s="1"/>
  <c r="EN197" i="10"/>
  <c r="EO197" i="10"/>
  <c r="HM197" i="10" s="1"/>
  <c r="EP197" i="10"/>
  <c r="HN197" i="10" s="1"/>
  <c r="EQ197" i="10"/>
  <c r="HO197" i="10" s="1"/>
  <c r="ER197" i="10"/>
  <c r="HP197" i="10" s="1"/>
  <c r="ES197" i="10"/>
  <c r="HQ197" i="10" s="1"/>
  <c r="ET197" i="10"/>
  <c r="HR197" i="10" s="1"/>
  <c r="EU197" i="10"/>
  <c r="HS197" i="10" s="1"/>
  <c r="EV197" i="10"/>
  <c r="HT197" i="10" s="1"/>
  <c r="EW197" i="10"/>
  <c r="HU197" i="10" s="1"/>
  <c r="EX197" i="10"/>
  <c r="HV197" i="10" s="1"/>
  <c r="EY197" i="10"/>
  <c r="HW197" i="10" s="1"/>
  <c r="EZ197" i="10"/>
  <c r="HX197" i="10" s="1"/>
  <c r="FA197" i="10"/>
  <c r="HY197" i="10" s="1"/>
  <c r="FB197" i="10"/>
  <c r="HZ197" i="10" s="1"/>
  <c r="FC197" i="10"/>
  <c r="IA197" i="10" s="1"/>
  <c r="FD197" i="10"/>
  <c r="IB197" i="10" s="1"/>
  <c r="FE197" i="10"/>
  <c r="IC197" i="10" s="1"/>
  <c r="CH198" i="10"/>
  <c r="FF198" i="10" s="1"/>
  <c r="CI198" i="10"/>
  <c r="FG198" i="10" s="1"/>
  <c r="CJ198" i="10"/>
  <c r="CK198" i="10"/>
  <c r="FI198" i="10" s="1"/>
  <c r="CL198" i="10"/>
  <c r="FJ198" i="10" s="1"/>
  <c r="CM198" i="10"/>
  <c r="FK198" i="10" s="1"/>
  <c r="CN198" i="10"/>
  <c r="FL198" i="10" s="1"/>
  <c r="CO198" i="10"/>
  <c r="FM198" i="10" s="1"/>
  <c r="CP198" i="10"/>
  <c r="FN198" i="10" s="1"/>
  <c r="CQ198" i="10"/>
  <c r="CR198" i="10"/>
  <c r="FP198" i="10" s="1"/>
  <c r="CS198" i="10"/>
  <c r="FQ198" i="10" s="1"/>
  <c r="CT198" i="10"/>
  <c r="FR198" i="10" s="1"/>
  <c r="CU198" i="10"/>
  <c r="FS198" i="10" s="1"/>
  <c r="CV198" i="10"/>
  <c r="FT198" i="10" s="1"/>
  <c r="CW198" i="10"/>
  <c r="FU198" i="10" s="1"/>
  <c r="CX198" i="10"/>
  <c r="FV198" i="10" s="1"/>
  <c r="CY198" i="10"/>
  <c r="FW198" i="10" s="1"/>
  <c r="CZ198" i="10"/>
  <c r="FX198" i="10" s="1"/>
  <c r="DA198" i="10"/>
  <c r="FY198" i="10" s="1"/>
  <c r="DB198" i="10"/>
  <c r="FZ198" i="10" s="1"/>
  <c r="DC198" i="10"/>
  <c r="GA198" i="10" s="1"/>
  <c r="DD198" i="10"/>
  <c r="GB198" i="10" s="1"/>
  <c r="DE198" i="10"/>
  <c r="DF198" i="10"/>
  <c r="GD198" i="10" s="1"/>
  <c r="DG198" i="10"/>
  <c r="GE198" i="10" s="1"/>
  <c r="DH198" i="10"/>
  <c r="GF198" i="10" s="1"/>
  <c r="DI198" i="10"/>
  <c r="GG198" i="10" s="1"/>
  <c r="DJ198" i="10"/>
  <c r="GH198" i="10" s="1"/>
  <c r="DK198" i="10"/>
  <c r="GI198" i="10" s="1"/>
  <c r="DL198" i="10"/>
  <c r="GJ198" i="10" s="1"/>
  <c r="DM198" i="10"/>
  <c r="GK198" i="10" s="1"/>
  <c r="DN198" i="10"/>
  <c r="GL198" i="10" s="1"/>
  <c r="DO198" i="10"/>
  <c r="GM198" i="10" s="1"/>
  <c r="DP198" i="10"/>
  <c r="GN198" i="10" s="1"/>
  <c r="DQ198" i="10"/>
  <c r="GO198" i="10" s="1"/>
  <c r="DR198" i="10"/>
  <c r="GP198" i="10" s="1"/>
  <c r="DS198" i="10"/>
  <c r="GQ198" i="10" s="1"/>
  <c r="DT198" i="10"/>
  <c r="GR198" i="10" s="1"/>
  <c r="DU198" i="10"/>
  <c r="GS198" i="10" s="1"/>
  <c r="DV198" i="10"/>
  <c r="GT198" i="10" s="1"/>
  <c r="DW198" i="10"/>
  <c r="GU198" i="10" s="1"/>
  <c r="DX198" i="10"/>
  <c r="GV198" i="10" s="1"/>
  <c r="DY198" i="10"/>
  <c r="GW198" i="10" s="1"/>
  <c r="DZ198" i="10"/>
  <c r="GX198" i="10" s="1"/>
  <c r="EA198" i="10"/>
  <c r="GY198" i="10" s="1"/>
  <c r="EB198" i="10"/>
  <c r="EC198" i="10"/>
  <c r="HA198" i="10" s="1"/>
  <c r="ED198" i="10"/>
  <c r="HB198" i="10" s="1"/>
  <c r="EE198" i="10"/>
  <c r="HC198" i="10" s="1"/>
  <c r="EF198" i="10"/>
  <c r="EG198" i="10"/>
  <c r="EH198" i="10"/>
  <c r="HF198" i="10" s="1"/>
  <c r="EI198" i="10"/>
  <c r="HG198" i="10" s="1"/>
  <c r="EJ198" i="10"/>
  <c r="HH198" i="10" s="1"/>
  <c r="EK198" i="10"/>
  <c r="HI198" i="10" s="1"/>
  <c r="EL198" i="10"/>
  <c r="EM198" i="10"/>
  <c r="HK198" i="10" s="1"/>
  <c r="EN198" i="10"/>
  <c r="EO198" i="10"/>
  <c r="HM198" i="10" s="1"/>
  <c r="EP198" i="10"/>
  <c r="HN198" i="10" s="1"/>
  <c r="EQ198" i="10"/>
  <c r="HO198" i="10" s="1"/>
  <c r="ER198" i="10"/>
  <c r="HP198" i="10" s="1"/>
  <c r="ES198" i="10"/>
  <c r="HQ198" i="10" s="1"/>
  <c r="ET198" i="10"/>
  <c r="HR198" i="10" s="1"/>
  <c r="EU198" i="10"/>
  <c r="HS198" i="10" s="1"/>
  <c r="EV198" i="10"/>
  <c r="HT198" i="10" s="1"/>
  <c r="EW198" i="10"/>
  <c r="HU198" i="10" s="1"/>
  <c r="EX198" i="10"/>
  <c r="HV198" i="10" s="1"/>
  <c r="EY198" i="10"/>
  <c r="HW198" i="10" s="1"/>
  <c r="EZ198" i="10"/>
  <c r="HX198" i="10" s="1"/>
  <c r="FA198" i="10"/>
  <c r="HY198" i="10" s="1"/>
  <c r="FB198" i="10"/>
  <c r="HZ198" i="10" s="1"/>
  <c r="FC198" i="10"/>
  <c r="IA198" i="10" s="1"/>
  <c r="FD198" i="10"/>
  <c r="IB198" i="10" s="1"/>
  <c r="FE198" i="10"/>
  <c r="IC198" i="10" s="1"/>
  <c r="CH199" i="10"/>
  <c r="FF199" i="10" s="1"/>
  <c r="CI199" i="10"/>
  <c r="FG199" i="10" s="1"/>
  <c r="CJ199" i="10"/>
  <c r="CK199" i="10"/>
  <c r="FI199" i="10" s="1"/>
  <c r="CL199" i="10"/>
  <c r="FJ199" i="10" s="1"/>
  <c r="CM199" i="10"/>
  <c r="FK199" i="10" s="1"/>
  <c r="CN199" i="10"/>
  <c r="FL199" i="10" s="1"/>
  <c r="CO199" i="10"/>
  <c r="FM199" i="10" s="1"/>
  <c r="CP199" i="10"/>
  <c r="FN199" i="10" s="1"/>
  <c r="CQ199" i="10"/>
  <c r="CR199" i="10"/>
  <c r="FP199" i="10" s="1"/>
  <c r="CS199" i="10"/>
  <c r="FQ199" i="10" s="1"/>
  <c r="CT199" i="10"/>
  <c r="FR199" i="10" s="1"/>
  <c r="CU199" i="10"/>
  <c r="FS199" i="10" s="1"/>
  <c r="CV199" i="10"/>
  <c r="FT199" i="10" s="1"/>
  <c r="CW199" i="10"/>
  <c r="FU199" i="10" s="1"/>
  <c r="CX199" i="10"/>
  <c r="FV199" i="10" s="1"/>
  <c r="CY199" i="10"/>
  <c r="FW199" i="10" s="1"/>
  <c r="CZ199" i="10"/>
  <c r="FX199" i="10" s="1"/>
  <c r="DA199" i="10"/>
  <c r="FY199" i="10" s="1"/>
  <c r="DB199" i="10"/>
  <c r="FZ199" i="10" s="1"/>
  <c r="DC199" i="10"/>
  <c r="GA199" i="10" s="1"/>
  <c r="DD199" i="10"/>
  <c r="GB199" i="10" s="1"/>
  <c r="DE199" i="10"/>
  <c r="DF199" i="10"/>
  <c r="GD199" i="10" s="1"/>
  <c r="DG199" i="10"/>
  <c r="GE199" i="10" s="1"/>
  <c r="DH199" i="10"/>
  <c r="GF199" i="10" s="1"/>
  <c r="DI199" i="10"/>
  <c r="GG199" i="10" s="1"/>
  <c r="DJ199" i="10"/>
  <c r="GH199" i="10" s="1"/>
  <c r="DK199" i="10"/>
  <c r="GI199" i="10" s="1"/>
  <c r="DL199" i="10"/>
  <c r="GJ199" i="10" s="1"/>
  <c r="DM199" i="10"/>
  <c r="GK199" i="10" s="1"/>
  <c r="DN199" i="10"/>
  <c r="GL199" i="10" s="1"/>
  <c r="DO199" i="10"/>
  <c r="GM199" i="10" s="1"/>
  <c r="DP199" i="10"/>
  <c r="GN199" i="10" s="1"/>
  <c r="DQ199" i="10"/>
  <c r="GO199" i="10" s="1"/>
  <c r="DR199" i="10"/>
  <c r="GP199" i="10" s="1"/>
  <c r="DS199" i="10"/>
  <c r="GQ199" i="10" s="1"/>
  <c r="DT199" i="10"/>
  <c r="GR199" i="10" s="1"/>
  <c r="DU199" i="10"/>
  <c r="GS199" i="10" s="1"/>
  <c r="DV199" i="10"/>
  <c r="GT199" i="10" s="1"/>
  <c r="DW199" i="10"/>
  <c r="GU199" i="10" s="1"/>
  <c r="DX199" i="10"/>
  <c r="GV199" i="10" s="1"/>
  <c r="DY199" i="10"/>
  <c r="GW199" i="10" s="1"/>
  <c r="DZ199" i="10"/>
  <c r="GX199" i="10" s="1"/>
  <c r="EA199" i="10"/>
  <c r="GY199" i="10" s="1"/>
  <c r="EB199" i="10"/>
  <c r="EC199" i="10"/>
  <c r="HA199" i="10" s="1"/>
  <c r="ED199" i="10"/>
  <c r="HB199" i="10" s="1"/>
  <c r="EE199" i="10"/>
  <c r="HC199" i="10" s="1"/>
  <c r="EF199" i="10"/>
  <c r="EG199" i="10"/>
  <c r="EH199" i="10"/>
  <c r="HF199" i="10" s="1"/>
  <c r="EI199" i="10"/>
  <c r="HG199" i="10" s="1"/>
  <c r="EJ199" i="10"/>
  <c r="HH199" i="10" s="1"/>
  <c r="EK199" i="10"/>
  <c r="HI199" i="10" s="1"/>
  <c r="EL199" i="10"/>
  <c r="EM199" i="10"/>
  <c r="HK199" i="10" s="1"/>
  <c r="EN199" i="10"/>
  <c r="EO199" i="10"/>
  <c r="HM199" i="10" s="1"/>
  <c r="EP199" i="10"/>
  <c r="HN199" i="10" s="1"/>
  <c r="EQ199" i="10"/>
  <c r="HO199" i="10" s="1"/>
  <c r="ER199" i="10"/>
  <c r="HP199" i="10" s="1"/>
  <c r="ES199" i="10"/>
  <c r="HQ199" i="10" s="1"/>
  <c r="ET199" i="10"/>
  <c r="HR199" i="10" s="1"/>
  <c r="EU199" i="10"/>
  <c r="HS199" i="10" s="1"/>
  <c r="EV199" i="10"/>
  <c r="HT199" i="10" s="1"/>
  <c r="EW199" i="10"/>
  <c r="HU199" i="10" s="1"/>
  <c r="EX199" i="10"/>
  <c r="HV199" i="10" s="1"/>
  <c r="EY199" i="10"/>
  <c r="HW199" i="10" s="1"/>
  <c r="EZ199" i="10"/>
  <c r="HX199" i="10" s="1"/>
  <c r="FA199" i="10"/>
  <c r="HY199" i="10" s="1"/>
  <c r="FB199" i="10"/>
  <c r="HZ199" i="10" s="1"/>
  <c r="FC199" i="10"/>
  <c r="IA199" i="10" s="1"/>
  <c r="FD199" i="10"/>
  <c r="IB199" i="10" s="1"/>
  <c r="FE199" i="10"/>
  <c r="IC199" i="10" s="1"/>
  <c r="CH200" i="10"/>
  <c r="FF200" i="10" s="1"/>
  <c r="CI200" i="10"/>
  <c r="FG200" i="10" s="1"/>
  <c r="CJ200" i="10"/>
  <c r="CK200" i="10"/>
  <c r="FI200" i="10" s="1"/>
  <c r="CL200" i="10"/>
  <c r="FJ200" i="10" s="1"/>
  <c r="CM200" i="10"/>
  <c r="FK200" i="10" s="1"/>
  <c r="CN200" i="10"/>
  <c r="FL200" i="10" s="1"/>
  <c r="CO200" i="10"/>
  <c r="FM200" i="10" s="1"/>
  <c r="CP200" i="10"/>
  <c r="FN200" i="10" s="1"/>
  <c r="CQ200" i="10"/>
  <c r="CR200" i="10"/>
  <c r="FP200" i="10" s="1"/>
  <c r="CS200" i="10"/>
  <c r="FQ200" i="10" s="1"/>
  <c r="CT200" i="10"/>
  <c r="FR200" i="10" s="1"/>
  <c r="CU200" i="10"/>
  <c r="FS200" i="10" s="1"/>
  <c r="CV200" i="10"/>
  <c r="FT200" i="10" s="1"/>
  <c r="CW200" i="10"/>
  <c r="FU200" i="10" s="1"/>
  <c r="CX200" i="10"/>
  <c r="FV200" i="10" s="1"/>
  <c r="CY200" i="10"/>
  <c r="FW200" i="10" s="1"/>
  <c r="CZ200" i="10"/>
  <c r="FX200" i="10" s="1"/>
  <c r="DA200" i="10"/>
  <c r="FY200" i="10" s="1"/>
  <c r="DB200" i="10"/>
  <c r="FZ200" i="10" s="1"/>
  <c r="DC200" i="10"/>
  <c r="GA200" i="10" s="1"/>
  <c r="DD200" i="10"/>
  <c r="GB200" i="10" s="1"/>
  <c r="DE200" i="10"/>
  <c r="DF200" i="10"/>
  <c r="GD200" i="10" s="1"/>
  <c r="DG200" i="10"/>
  <c r="GE200" i="10" s="1"/>
  <c r="DH200" i="10"/>
  <c r="GF200" i="10" s="1"/>
  <c r="DI200" i="10"/>
  <c r="GG200" i="10" s="1"/>
  <c r="DJ200" i="10"/>
  <c r="GH200" i="10" s="1"/>
  <c r="DK200" i="10"/>
  <c r="GI200" i="10" s="1"/>
  <c r="DL200" i="10"/>
  <c r="GJ200" i="10" s="1"/>
  <c r="DM200" i="10"/>
  <c r="GK200" i="10" s="1"/>
  <c r="DN200" i="10"/>
  <c r="GL200" i="10" s="1"/>
  <c r="DO200" i="10"/>
  <c r="GM200" i="10" s="1"/>
  <c r="DP200" i="10"/>
  <c r="GN200" i="10" s="1"/>
  <c r="DQ200" i="10"/>
  <c r="GO200" i="10" s="1"/>
  <c r="DR200" i="10"/>
  <c r="GP200" i="10" s="1"/>
  <c r="DS200" i="10"/>
  <c r="GQ200" i="10" s="1"/>
  <c r="DT200" i="10"/>
  <c r="GR200" i="10" s="1"/>
  <c r="DU200" i="10"/>
  <c r="GS200" i="10" s="1"/>
  <c r="DV200" i="10"/>
  <c r="GT200" i="10" s="1"/>
  <c r="DW200" i="10"/>
  <c r="GU200" i="10" s="1"/>
  <c r="DX200" i="10"/>
  <c r="GV200" i="10" s="1"/>
  <c r="DY200" i="10"/>
  <c r="GW200" i="10" s="1"/>
  <c r="DZ200" i="10"/>
  <c r="GX200" i="10" s="1"/>
  <c r="EA200" i="10"/>
  <c r="GY200" i="10" s="1"/>
  <c r="EB200" i="10"/>
  <c r="EC200" i="10"/>
  <c r="HA200" i="10" s="1"/>
  <c r="ED200" i="10"/>
  <c r="HB200" i="10" s="1"/>
  <c r="EE200" i="10"/>
  <c r="HC200" i="10" s="1"/>
  <c r="EF200" i="10"/>
  <c r="EG200" i="10"/>
  <c r="EH200" i="10"/>
  <c r="HF200" i="10" s="1"/>
  <c r="EI200" i="10"/>
  <c r="HG200" i="10" s="1"/>
  <c r="EJ200" i="10"/>
  <c r="HH200" i="10" s="1"/>
  <c r="EK200" i="10"/>
  <c r="HI200" i="10" s="1"/>
  <c r="EL200" i="10"/>
  <c r="EM200" i="10"/>
  <c r="HK200" i="10" s="1"/>
  <c r="EN200" i="10"/>
  <c r="EO200" i="10"/>
  <c r="HM200" i="10" s="1"/>
  <c r="EP200" i="10"/>
  <c r="HN200" i="10" s="1"/>
  <c r="EQ200" i="10"/>
  <c r="HO200" i="10" s="1"/>
  <c r="ER200" i="10"/>
  <c r="HP200" i="10" s="1"/>
  <c r="ES200" i="10"/>
  <c r="HQ200" i="10" s="1"/>
  <c r="ET200" i="10"/>
  <c r="HR200" i="10" s="1"/>
  <c r="EU200" i="10"/>
  <c r="HS200" i="10" s="1"/>
  <c r="EV200" i="10"/>
  <c r="HT200" i="10" s="1"/>
  <c r="EW200" i="10"/>
  <c r="HU200" i="10" s="1"/>
  <c r="EX200" i="10"/>
  <c r="HV200" i="10" s="1"/>
  <c r="EY200" i="10"/>
  <c r="HW200" i="10" s="1"/>
  <c r="EZ200" i="10"/>
  <c r="HX200" i="10" s="1"/>
  <c r="FA200" i="10"/>
  <c r="HY200" i="10" s="1"/>
  <c r="FB200" i="10"/>
  <c r="HZ200" i="10" s="1"/>
  <c r="FC200" i="10"/>
  <c r="IA200" i="10" s="1"/>
  <c r="FD200" i="10"/>
  <c r="IB200" i="10" s="1"/>
  <c r="FE200" i="10"/>
  <c r="IC200" i="10" s="1"/>
  <c r="CH201" i="10"/>
  <c r="FF201" i="10" s="1"/>
  <c r="CI201" i="10"/>
  <c r="FG201" i="10" s="1"/>
  <c r="CJ201" i="10"/>
  <c r="CK201" i="10"/>
  <c r="FI201" i="10" s="1"/>
  <c r="CL201" i="10"/>
  <c r="FJ201" i="10" s="1"/>
  <c r="CM201" i="10"/>
  <c r="FK201" i="10" s="1"/>
  <c r="CN201" i="10"/>
  <c r="FL201" i="10" s="1"/>
  <c r="CO201" i="10"/>
  <c r="FM201" i="10" s="1"/>
  <c r="CP201" i="10"/>
  <c r="FN201" i="10" s="1"/>
  <c r="CQ201" i="10"/>
  <c r="CR201" i="10"/>
  <c r="FP201" i="10" s="1"/>
  <c r="CS201" i="10"/>
  <c r="FQ201" i="10" s="1"/>
  <c r="CT201" i="10"/>
  <c r="FR201" i="10" s="1"/>
  <c r="CU201" i="10"/>
  <c r="FS201" i="10" s="1"/>
  <c r="CV201" i="10"/>
  <c r="FT201" i="10" s="1"/>
  <c r="CW201" i="10"/>
  <c r="FU201" i="10" s="1"/>
  <c r="CX201" i="10"/>
  <c r="FV201" i="10" s="1"/>
  <c r="CY201" i="10"/>
  <c r="FW201" i="10" s="1"/>
  <c r="CZ201" i="10"/>
  <c r="FX201" i="10" s="1"/>
  <c r="DA201" i="10"/>
  <c r="FY201" i="10" s="1"/>
  <c r="DB201" i="10"/>
  <c r="FZ201" i="10" s="1"/>
  <c r="DC201" i="10"/>
  <c r="GA201" i="10" s="1"/>
  <c r="DD201" i="10"/>
  <c r="GB201" i="10" s="1"/>
  <c r="DE201" i="10"/>
  <c r="DF201" i="10"/>
  <c r="GD201" i="10" s="1"/>
  <c r="DG201" i="10"/>
  <c r="GE201" i="10" s="1"/>
  <c r="DH201" i="10"/>
  <c r="GF201" i="10" s="1"/>
  <c r="DI201" i="10"/>
  <c r="GG201" i="10" s="1"/>
  <c r="DJ201" i="10"/>
  <c r="GH201" i="10" s="1"/>
  <c r="DK201" i="10"/>
  <c r="GI201" i="10" s="1"/>
  <c r="DL201" i="10"/>
  <c r="GJ201" i="10" s="1"/>
  <c r="DM201" i="10"/>
  <c r="GK201" i="10" s="1"/>
  <c r="DN201" i="10"/>
  <c r="GL201" i="10" s="1"/>
  <c r="DO201" i="10"/>
  <c r="GM201" i="10" s="1"/>
  <c r="DP201" i="10"/>
  <c r="GN201" i="10" s="1"/>
  <c r="DQ201" i="10"/>
  <c r="GO201" i="10" s="1"/>
  <c r="DR201" i="10"/>
  <c r="GP201" i="10" s="1"/>
  <c r="DS201" i="10"/>
  <c r="GQ201" i="10" s="1"/>
  <c r="DT201" i="10"/>
  <c r="GR201" i="10" s="1"/>
  <c r="DU201" i="10"/>
  <c r="GS201" i="10" s="1"/>
  <c r="DV201" i="10"/>
  <c r="GT201" i="10" s="1"/>
  <c r="DW201" i="10"/>
  <c r="GU201" i="10" s="1"/>
  <c r="DX201" i="10"/>
  <c r="GV201" i="10" s="1"/>
  <c r="DY201" i="10"/>
  <c r="GW201" i="10" s="1"/>
  <c r="DZ201" i="10"/>
  <c r="GX201" i="10" s="1"/>
  <c r="EA201" i="10"/>
  <c r="GY201" i="10" s="1"/>
  <c r="EB201" i="10"/>
  <c r="EC201" i="10"/>
  <c r="HA201" i="10" s="1"/>
  <c r="ED201" i="10"/>
  <c r="HB201" i="10" s="1"/>
  <c r="EE201" i="10"/>
  <c r="HC201" i="10" s="1"/>
  <c r="EF201" i="10"/>
  <c r="EG201" i="10"/>
  <c r="EH201" i="10"/>
  <c r="HF201" i="10" s="1"/>
  <c r="EI201" i="10"/>
  <c r="HG201" i="10" s="1"/>
  <c r="EJ201" i="10"/>
  <c r="HH201" i="10" s="1"/>
  <c r="EK201" i="10"/>
  <c r="HI201" i="10" s="1"/>
  <c r="EL201" i="10"/>
  <c r="EM201" i="10"/>
  <c r="HK201" i="10" s="1"/>
  <c r="EN201" i="10"/>
  <c r="EO201" i="10"/>
  <c r="HM201" i="10" s="1"/>
  <c r="EP201" i="10"/>
  <c r="HN201" i="10" s="1"/>
  <c r="EQ201" i="10"/>
  <c r="HO201" i="10" s="1"/>
  <c r="ER201" i="10"/>
  <c r="HP201" i="10" s="1"/>
  <c r="ES201" i="10"/>
  <c r="HQ201" i="10" s="1"/>
  <c r="ET201" i="10"/>
  <c r="HR201" i="10" s="1"/>
  <c r="EU201" i="10"/>
  <c r="HS201" i="10" s="1"/>
  <c r="EV201" i="10"/>
  <c r="HT201" i="10" s="1"/>
  <c r="EW201" i="10"/>
  <c r="HU201" i="10" s="1"/>
  <c r="EX201" i="10"/>
  <c r="HV201" i="10" s="1"/>
  <c r="EY201" i="10"/>
  <c r="HW201" i="10" s="1"/>
  <c r="EZ201" i="10"/>
  <c r="HX201" i="10" s="1"/>
  <c r="FA201" i="10"/>
  <c r="HY201" i="10" s="1"/>
  <c r="FB201" i="10"/>
  <c r="HZ201" i="10" s="1"/>
  <c r="FC201" i="10"/>
  <c r="IA201" i="10" s="1"/>
  <c r="FD201" i="10"/>
  <c r="IB201" i="10" s="1"/>
  <c r="FE201" i="10"/>
  <c r="IC201" i="10" s="1"/>
  <c r="CH202" i="10"/>
  <c r="FF202" i="10" s="1"/>
  <c r="CI202" i="10"/>
  <c r="FG202" i="10" s="1"/>
  <c r="CJ202" i="10"/>
  <c r="CK202" i="10"/>
  <c r="FI202" i="10" s="1"/>
  <c r="CL202" i="10"/>
  <c r="FJ202" i="10" s="1"/>
  <c r="CM202" i="10"/>
  <c r="FK202" i="10" s="1"/>
  <c r="CN202" i="10"/>
  <c r="FL202" i="10" s="1"/>
  <c r="CO202" i="10"/>
  <c r="FM202" i="10" s="1"/>
  <c r="CP202" i="10"/>
  <c r="FN202" i="10" s="1"/>
  <c r="CQ202" i="10"/>
  <c r="CR202" i="10"/>
  <c r="FP202" i="10" s="1"/>
  <c r="CS202" i="10"/>
  <c r="FQ202" i="10" s="1"/>
  <c r="CT202" i="10"/>
  <c r="FR202" i="10" s="1"/>
  <c r="CU202" i="10"/>
  <c r="FS202" i="10" s="1"/>
  <c r="CV202" i="10"/>
  <c r="FT202" i="10" s="1"/>
  <c r="CW202" i="10"/>
  <c r="FU202" i="10" s="1"/>
  <c r="CX202" i="10"/>
  <c r="FV202" i="10" s="1"/>
  <c r="CY202" i="10"/>
  <c r="FW202" i="10" s="1"/>
  <c r="CZ202" i="10"/>
  <c r="FX202" i="10" s="1"/>
  <c r="DA202" i="10"/>
  <c r="FY202" i="10" s="1"/>
  <c r="DB202" i="10"/>
  <c r="FZ202" i="10" s="1"/>
  <c r="DC202" i="10"/>
  <c r="GA202" i="10" s="1"/>
  <c r="DD202" i="10"/>
  <c r="GB202" i="10" s="1"/>
  <c r="DE202" i="10"/>
  <c r="DF202" i="10"/>
  <c r="GD202" i="10" s="1"/>
  <c r="DG202" i="10"/>
  <c r="GE202" i="10" s="1"/>
  <c r="DH202" i="10"/>
  <c r="GF202" i="10" s="1"/>
  <c r="DI202" i="10"/>
  <c r="GG202" i="10" s="1"/>
  <c r="DJ202" i="10"/>
  <c r="GH202" i="10" s="1"/>
  <c r="DK202" i="10"/>
  <c r="GI202" i="10" s="1"/>
  <c r="DL202" i="10"/>
  <c r="GJ202" i="10" s="1"/>
  <c r="DM202" i="10"/>
  <c r="GK202" i="10" s="1"/>
  <c r="DN202" i="10"/>
  <c r="GL202" i="10" s="1"/>
  <c r="DO202" i="10"/>
  <c r="GM202" i="10" s="1"/>
  <c r="DP202" i="10"/>
  <c r="GN202" i="10" s="1"/>
  <c r="DQ202" i="10"/>
  <c r="GO202" i="10" s="1"/>
  <c r="DR202" i="10"/>
  <c r="GP202" i="10" s="1"/>
  <c r="DS202" i="10"/>
  <c r="GQ202" i="10" s="1"/>
  <c r="DT202" i="10"/>
  <c r="GR202" i="10" s="1"/>
  <c r="DU202" i="10"/>
  <c r="GS202" i="10" s="1"/>
  <c r="DV202" i="10"/>
  <c r="GT202" i="10" s="1"/>
  <c r="DW202" i="10"/>
  <c r="GU202" i="10" s="1"/>
  <c r="DX202" i="10"/>
  <c r="GV202" i="10" s="1"/>
  <c r="DY202" i="10"/>
  <c r="GW202" i="10" s="1"/>
  <c r="DZ202" i="10"/>
  <c r="GX202" i="10" s="1"/>
  <c r="EA202" i="10"/>
  <c r="GY202" i="10" s="1"/>
  <c r="EB202" i="10"/>
  <c r="EC202" i="10"/>
  <c r="HA202" i="10" s="1"/>
  <c r="ED202" i="10"/>
  <c r="HB202" i="10" s="1"/>
  <c r="EE202" i="10"/>
  <c r="HC202" i="10" s="1"/>
  <c r="EF202" i="10"/>
  <c r="EG202" i="10"/>
  <c r="EH202" i="10"/>
  <c r="HF202" i="10" s="1"/>
  <c r="EI202" i="10"/>
  <c r="HG202" i="10" s="1"/>
  <c r="EJ202" i="10"/>
  <c r="HH202" i="10" s="1"/>
  <c r="EK202" i="10"/>
  <c r="HI202" i="10" s="1"/>
  <c r="EL202" i="10"/>
  <c r="EM202" i="10"/>
  <c r="HK202" i="10" s="1"/>
  <c r="EN202" i="10"/>
  <c r="EO202" i="10"/>
  <c r="HM202" i="10" s="1"/>
  <c r="EP202" i="10"/>
  <c r="HN202" i="10" s="1"/>
  <c r="EQ202" i="10"/>
  <c r="HO202" i="10" s="1"/>
  <c r="ER202" i="10"/>
  <c r="HP202" i="10" s="1"/>
  <c r="ES202" i="10"/>
  <c r="HQ202" i="10" s="1"/>
  <c r="ET202" i="10"/>
  <c r="HR202" i="10" s="1"/>
  <c r="EU202" i="10"/>
  <c r="HS202" i="10" s="1"/>
  <c r="EV202" i="10"/>
  <c r="HT202" i="10" s="1"/>
  <c r="EW202" i="10"/>
  <c r="HU202" i="10" s="1"/>
  <c r="EX202" i="10"/>
  <c r="HV202" i="10" s="1"/>
  <c r="EY202" i="10"/>
  <c r="HW202" i="10" s="1"/>
  <c r="EZ202" i="10"/>
  <c r="HX202" i="10" s="1"/>
  <c r="FA202" i="10"/>
  <c r="HY202" i="10" s="1"/>
  <c r="FB202" i="10"/>
  <c r="HZ202" i="10" s="1"/>
  <c r="FC202" i="10"/>
  <c r="IA202" i="10" s="1"/>
  <c r="FD202" i="10"/>
  <c r="IB202" i="10" s="1"/>
  <c r="FE202" i="10"/>
  <c r="IC202" i="10" s="1"/>
  <c r="CH203" i="10"/>
  <c r="FF203" i="10" s="1"/>
  <c r="CI203" i="10"/>
  <c r="FG203" i="10" s="1"/>
  <c r="CJ203" i="10"/>
  <c r="CK203" i="10"/>
  <c r="FI203" i="10" s="1"/>
  <c r="CL203" i="10"/>
  <c r="FJ203" i="10" s="1"/>
  <c r="CM203" i="10"/>
  <c r="FK203" i="10" s="1"/>
  <c r="CN203" i="10"/>
  <c r="FL203" i="10" s="1"/>
  <c r="CO203" i="10"/>
  <c r="FM203" i="10" s="1"/>
  <c r="CP203" i="10"/>
  <c r="FN203" i="10" s="1"/>
  <c r="CQ203" i="10"/>
  <c r="CR203" i="10"/>
  <c r="FP203" i="10" s="1"/>
  <c r="CS203" i="10"/>
  <c r="FQ203" i="10" s="1"/>
  <c r="CT203" i="10"/>
  <c r="FR203" i="10" s="1"/>
  <c r="CU203" i="10"/>
  <c r="FS203" i="10" s="1"/>
  <c r="CV203" i="10"/>
  <c r="FT203" i="10" s="1"/>
  <c r="CW203" i="10"/>
  <c r="FU203" i="10" s="1"/>
  <c r="CX203" i="10"/>
  <c r="FV203" i="10" s="1"/>
  <c r="CY203" i="10"/>
  <c r="FW203" i="10" s="1"/>
  <c r="CZ203" i="10"/>
  <c r="FX203" i="10" s="1"/>
  <c r="DA203" i="10"/>
  <c r="FY203" i="10" s="1"/>
  <c r="DB203" i="10"/>
  <c r="FZ203" i="10" s="1"/>
  <c r="DC203" i="10"/>
  <c r="GA203" i="10" s="1"/>
  <c r="DD203" i="10"/>
  <c r="GB203" i="10" s="1"/>
  <c r="DE203" i="10"/>
  <c r="DF203" i="10"/>
  <c r="GD203" i="10" s="1"/>
  <c r="DG203" i="10"/>
  <c r="GE203" i="10" s="1"/>
  <c r="DH203" i="10"/>
  <c r="GF203" i="10" s="1"/>
  <c r="DI203" i="10"/>
  <c r="GG203" i="10" s="1"/>
  <c r="DJ203" i="10"/>
  <c r="GH203" i="10" s="1"/>
  <c r="DK203" i="10"/>
  <c r="GI203" i="10" s="1"/>
  <c r="DL203" i="10"/>
  <c r="GJ203" i="10" s="1"/>
  <c r="DM203" i="10"/>
  <c r="GK203" i="10" s="1"/>
  <c r="DN203" i="10"/>
  <c r="GL203" i="10" s="1"/>
  <c r="DO203" i="10"/>
  <c r="GM203" i="10" s="1"/>
  <c r="DP203" i="10"/>
  <c r="GN203" i="10" s="1"/>
  <c r="DQ203" i="10"/>
  <c r="GO203" i="10" s="1"/>
  <c r="DR203" i="10"/>
  <c r="GP203" i="10" s="1"/>
  <c r="DS203" i="10"/>
  <c r="GQ203" i="10" s="1"/>
  <c r="DT203" i="10"/>
  <c r="GR203" i="10" s="1"/>
  <c r="DU203" i="10"/>
  <c r="GS203" i="10" s="1"/>
  <c r="DV203" i="10"/>
  <c r="GT203" i="10" s="1"/>
  <c r="DW203" i="10"/>
  <c r="GU203" i="10" s="1"/>
  <c r="DX203" i="10"/>
  <c r="GV203" i="10" s="1"/>
  <c r="DY203" i="10"/>
  <c r="GW203" i="10" s="1"/>
  <c r="DZ203" i="10"/>
  <c r="GX203" i="10" s="1"/>
  <c r="EA203" i="10"/>
  <c r="GY203" i="10" s="1"/>
  <c r="EB203" i="10"/>
  <c r="EC203" i="10"/>
  <c r="HA203" i="10" s="1"/>
  <c r="ED203" i="10"/>
  <c r="HB203" i="10" s="1"/>
  <c r="EE203" i="10"/>
  <c r="HC203" i="10" s="1"/>
  <c r="EF203" i="10"/>
  <c r="EG203" i="10"/>
  <c r="EH203" i="10"/>
  <c r="HF203" i="10" s="1"/>
  <c r="EI203" i="10"/>
  <c r="HG203" i="10" s="1"/>
  <c r="EJ203" i="10"/>
  <c r="HH203" i="10" s="1"/>
  <c r="EK203" i="10"/>
  <c r="HI203" i="10" s="1"/>
  <c r="EL203" i="10"/>
  <c r="EM203" i="10"/>
  <c r="HK203" i="10" s="1"/>
  <c r="EN203" i="10"/>
  <c r="EO203" i="10"/>
  <c r="HM203" i="10" s="1"/>
  <c r="EP203" i="10"/>
  <c r="HN203" i="10" s="1"/>
  <c r="EQ203" i="10"/>
  <c r="HO203" i="10" s="1"/>
  <c r="ER203" i="10"/>
  <c r="HP203" i="10" s="1"/>
  <c r="ES203" i="10"/>
  <c r="HQ203" i="10" s="1"/>
  <c r="ET203" i="10"/>
  <c r="HR203" i="10" s="1"/>
  <c r="EU203" i="10"/>
  <c r="HS203" i="10" s="1"/>
  <c r="EV203" i="10"/>
  <c r="HT203" i="10" s="1"/>
  <c r="EW203" i="10"/>
  <c r="HU203" i="10" s="1"/>
  <c r="EX203" i="10"/>
  <c r="HV203" i="10" s="1"/>
  <c r="EY203" i="10"/>
  <c r="HW203" i="10" s="1"/>
  <c r="EZ203" i="10"/>
  <c r="HX203" i="10" s="1"/>
  <c r="FA203" i="10"/>
  <c r="HY203" i="10" s="1"/>
  <c r="FB203" i="10"/>
  <c r="HZ203" i="10" s="1"/>
  <c r="FC203" i="10"/>
  <c r="IA203" i="10" s="1"/>
  <c r="FD203" i="10"/>
  <c r="IB203" i="10" s="1"/>
  <c r="FE203" i="10"/>
  <c r="IC203" i="10" s="1"/>
  <c r="CH204" i="10"/>
  <c r="FF204" i="10" s="1"/>
  <c r="CI204" i="10"/>
  <c r="FG204" i="10" s="1"/>
  <c r="CJ204" i="10"/>
  <c r="CK204" i="10"/>
  <c r="FI204" i="10" s="1"/>
  <c r="CL204" i="10"/>
  <c r="FJ204" i="10" s="1"/>
  <c r="CM204" i="10"/>
  <c r="FK204" i="10" s="1"/>
  <c r="CN204" i="10"/>
  <c r="FL204" i="10" s="1"/>
  <c r="CO204" i="10"/>
  <c r="FM204" i="10" s="1"/>
  <c r="CP204" i="10"/>
  <c r="FN204" i="10" s="1"/>
  <c r="CQ204" i="10"/>
  <c r="CR204" i="10"/>
  <c r="FP204" i="10" s="1"/>
  <c r="CS204" i="10"/>
  <c r="FQ204" i="10" s="1"/>
  <c r="CT204" i="10"/>
  <c r="FR204" i="10" s="1"/>
  <c r="CU204" i="10"/>
  <c r="FS204" i="10" s="1"/>
  <c r="CV204" i="10"/>
  <c r="FT204" i="10" s="1"/>
  <c r="CW204" i="10"/>
  <c r="FU204" i="10" s="1"/>
  <c r="CX204" i="10"/>
  <c r="FV204" i="10" s="1"/>
  <c r="CY204" i="10"/>
  <c r="FW204" i="10" s="1"/>
  <c r="CZ204" i="10"/>
  <c r="FX204" i="10" s="1"/>
  <c r="DA204" i="10"/>
  <c r="FY204" i="10" s="1"/>
  <c r="DB204" i="10"/>
  <c r="FZ204" i="10" s="1"/>
  <c r="DC204" i="10"/>
  <c r="GA204" i="10" s="1"/>
  <c r="DD204" i="10"/>
  <c r="GB204" i="10" s="1"/>
  <c r="DE204" i="10"/>
  <c r="DF204" i="10"/>
  <c r="GD204" i="10" s="1"/>
  <c r="DG204" i="10"/>
  <c r="GE204" i="10" s="1"/>
  <c r="DH204" i="10"/>
  <c r="GF204" i="10" s="1"/>
  <c r="DI204" i="10"/>
  <c r="GG204" i="10" s="1"/>
  <c r="DJ204" i="10"/>
  <c r="GH204" i="10" s="1"/>
  <c r="DK204" i="10"/>
  <c r="GI204" i="10" s="1"/>
  <c r="DL204" i="10"/>
  <c r="GJ204" i="10" s="1"/>
  <c r="DM204" i="10"/>
  <c r="GK204" i="10" s="1"/>
  <c r="DN204" i="10"/>
  <c r="GL204" i="10" s="1"/>
  <c r="DO204" i="10"/>
  <c r="GM204" i="10" s="1"/>
  <c r="DP204" i="10"/>
  <c r="GN204" i="10" s="1"/>
  <c r="DQ204" i="10"/>
  <c r="GO204" i="10" s="1"/>
  <c r="DR204" i="10"/>
  <c r="GP204" i="10" s="1"/>
  <c r="DS204" i="10"/>
  <c r="GQ204" i="10" s="1"/>
  <c r="DT204" i="10"/>
  <c r="GR204" i="10" s="1"/>
  <c r="DU204" i="10"/>
  <c r="GS204" i="10" s="1"/>
  <c r="DV204" i="10"/>
  <c r="GT204" i="10" s="1"/>
  <c r="DW204" i="10"/>
  <c r="GU204" i="10" s="1"/>
  <c r="DX204" i="10"/>
  <c r="GV204" i="10" s="1"/>
  <c r="DY204" i="10"/>
  <c r="GW204" i="10" s="1"/>
  <c r="DZ204" i="10"/>
  <c r="GX204" i="10" s="1"/>
  <c r="EA204" i="10"/>
  <c r="GY204" i="10" s="1"/>
  <c r="EB204" i="10"/>
  <c r="EC204" i="10"/>
  <c r="HA204" i="10" s="1"/>
  <c r="ED204" i="10"/>
  <c r="HB204" i="10" s="1"/>
  <c r="EE204" i="10"/>
  <c r="HC204" i="10" s="1"/>
  <c r="EF204" i="10"/>
  <c r="EG204" i="10"/>
  <c r="EH204" i="10"/>
  <c r="HF204" i="10" s="1"/>
  <c r="EI204" i="10"/>
  <c r="HG204" i="10" s="1"/>
  <c r="EJ204" i="10"/>
  <c r="HH204" i="10" s="1"/>
  <c r="EK204" i="10"/>
  <c r="HI204" i="10" s="1"/>
  <c r="EL204" i="10"/>
  <c r="EM204" i="10"/>
  <c r="HK204" i="10" s="1"/>
  <c r="EN204" i="10"/>
  <c r="EO204" i="10"/>
  <c r="HM204" i="10" s="1"/>
  <c r="EP204" i="10"/>
  <c r="HN204" i="10" s="1"/>
  <c r="EQ204" i="10"/>
  <c r="HO204" i="10" s="1"/>
  <c r="ER204" i="10"/>
  <c r="HP204" i="10" s="1"/>
  <c r="ES204" i="10"/>
  <c r="HQ204" i="10" s="1"/>
  <c r="ET204" i="10"/>
  <c r="HR204" i="10" s="1"/>
  <c r="EU204" i="10"/>
  <c r="HS204" i="10" s="1"/>
  <c r="EV204" i="10"/>
  <c r="HT204" i="10" s="1"/>
  <c r="EW204" i="10"/>
  <c r="HU204" i="10" s="1"/>
  <c r="EX204" i="10"/>
  <c r="HV204" i="10" s="1"/>
  <c r="EY204" i="10"/>
  <c r="HW204" i="10" s="1"/>
  <c r="EZ204" i="10"/>
  <c r="HX204" i="10" s="1"/>
  <c r="FA204" i="10"/>
  <c r="HY204" i="10" s="1"/>
  <c r="FB204" i="10"/>
  <c r="HZ204" i="10" s="1"/>
  <c r="FC204" i="10"/>
  <c r="IA204" i="10" s="1"/>
  <c r="FD204" i="10"/>
  <c r="IB204" i="10" s="1"/>
  <c r="FE204" i="10"/>
  <c r="IC204" i="10" s="1"/>
  <c r="CH205" i="10"/>
  <c r="FF205" i="10" s="1"/>
  <c r="CI205" i="10"/>
  <c r="FG205" i="10" s="1"/>
  <c r="CJ205" i="10"/>
  <c r="CK205" i="10"/>
  <c r="FI205" i="10" s="1"/>
  <c r="CL205" i="10"/>
  <c r="FJ205" i="10" s="1"/>
  <c r="CM205" i="10"/>
  <c r="FK205" i="10" s="1"/>
  <c r="CN205" i="10"/>
  <c r="FL205" i="10" s="1"/>
  <c r="CO205" i="10"/>
  <c r="FM205" i="10" s="1"/>
  <c r="CP205" i="10"/>
  <c r="FN205" i="10" s="1"/>
  <c r="CQ205" i="10"/>
  <c r="CR205" i="10"/>
  <c r="FP205" i="10" s="1"/>
  <c r="CS205" i="10"/>
  <c r="FQ205" i="10" s="1"/>
  <c r="CT205" i="10"/>
  <c r="FR205" i="10" s="1"/>
  <c r="CU205" i="10"/>
  <c r="FS205" i="10" s="1"/>
  <c r="CV205" i="10"/>
  <c r="FT205" i="10" s="1"/>
  <c r="CW205" i="10"/>
  <c r="FU205" i="10" s="1"/>
  <c r="CX205" i="10"/>
  <c r="FV205" i="10" s="1"/>
  <c r="CY205" i="10"/>
  <c r="FW205" i="10" s="1"/>
  <c r="CZ205" i="10"/>
  <c r="FX205" i="10" s="1"/>
  <c r="DA205" i="10"/>
  <c r="FY205" i="10" s="1"/>
  <c r="DB205" i="10"/>
  <c r="FZ205" i="10" s="1"/>
  <c r="DC205" i="10"/>
  <c r="GA205" i="10" s="1"/>
  <c r="DD205" i="10"/>
  <c r="GB205" i="10" s="1"/>
  <c r="DE205" i="10"/>
  <c r="DF205" i="10"/>
  <c r="GD205" i="10" s="1"/>
  <c r="DG205" i="10"/>
  <c r="GE205" i="10" s="1"/>
  <c r="DH205" i="10"/>
  <c r="GF205" i="10" s="1"/>
  <c r="DI205" i="10"/>
  <c r="GG205" i="10" s="1"/>
  <c r="DJ205" i="10"/>
  <c r="GH205" i="10" s="1"/>
  <c r="DK205" i="10"/>
  <c r="GI205" i="10" s="1"/>
  <c r="DL205" i="10"/>
  <c r="GJ205" i="10" s="1"/>
  <c r="DM205" i="10"/>
  <c r="GK205" i="10" s="1"/>
  <c r="DN205" i="10"/>
  <c r="GL205" i="10" s="1"/>
  <c r="DO205" i="10"/>
  <c r="GM205" i="10" s="1"/>
  <c r="DP205" i="10"/>
  <c r="GN205" i="10" s="1"/>
  <c r="DQ205" i="10"/>
  <c r="GO205" i="10" s="1"/>
  <c r="DR205" i="10"/>
  <c r="GP205" i="10" s="1"/>
  <c r="DS205" i="10"/>
  <c r="GQ205" i="10" s="1"/>
  <c r="DT205" i="10"/>
  <c r="GR205" i="10" s="1"/>
  <c r="DU205" i="10"/>
  <c r="GS205" i="10" s="1"/>
  <c r="DV205" i="10"/>
  <c r="GT205" i="10" s="1"/>
  <c r="DW205" i="10"/>
  <c r="GU205" i="10" s="1"/>
  <c r="DX205" i="10"/>
  <c r="GV205" i="10" s="1"/>
  <c r="DY205" i="10"/>
  <c r="GW205" i="10" s="1"/>
  <c r="DZ205" i="10"/>
  <c r="GX205" i="10" s="1"/>
  <c r="EA205" i="10"/>
  <c r="GY205" i="10" s="1"/>
  <c r="EB205" i="10"/>
  <c r="EC205" i="10"/>
  <c r="HA205" i="10" s="1"/>
  <c r="ED205" i="10"/>
  <c r="HB205" i="10" s="1"/>
  <c r="EE205" i="10"/>
  <c r="HC205" i="10" s="1"/>
  <c r="EF205" i="10"/>
  <c r="EG205" i="10"/>
  <c r="EH205" i="10"/>
  <c r="HF205" i="10" s="1"/>
  <c r="EI205" i="10"/>
  <c r="HG205" i="10" s="1"/>
  <c r="EJ205" i="10"/>
  <c r="HH205" i="10" s="1"/>
  <c r="EK205" i="10"/>
  <c r="HI205" i="10" s="1"/>
  <c r="EL205" i="10"/>
  <c r="EM205" i="10"/>
  <c r="HK205" i="10" s="1"/>
  <c r="EN205" i="10"/>
  <c r="EO205" i="10"/>
  <c r="HM205" i="10" s="1"/>
  <c r="EP205" i="10"/>
  <c r="HN205" i="10" s="1"/>
  <c r="EQ205" i="10"/>
  <c r="HO205" i="10" s="1"/>
  <c r="ER205" i="10"/>
  <c r="HP205" i="10" s="1"/>
  <c r="ES205" i="10"/>
  <c r="HQ205" i="10" s="1"/>
  <c r="ET205" i="10"/>
  <c r="HR205" i="10" s="1"/>
  <c r="EU205" i="10"/>
  <c r="HS205" i="10" s="1"/>
  <c r="EV205" i="10"/>
  <c r="HT205" i="10" s="1"/>
  <c r="EW205" i="10"/>
  <c r="HU205" i="10" s="1"/>
  <c r="EX205" i="10"/>
  <c r="HV205" i="10" s="1"/>
  <c r="EY205" i="10"/>
  <c r="HW205" i="10" s="1"/>
  <c r="EZ205" i="10"/>
  <c r="HX205" i="10" s="1"/>
  <c r="FA205" i="10"/>
  <c r="HY205" i="10" s="1"/>
  <c r="FB205" i="10"/>
  <c r="HZ205" i="10" s="1"/>
  <c r="FC205" i="10"/>
  <c r="IA205" i="10" s="1"/>
  <c r="FD205" i="10"/>
  <c r="IB205" i="10" s="1"/>
  <c r="FE205" i="10"/>
  <c r="IC205" i="10" s="1"/>
  <c r="CH206" i="10"/>
  <c r="FF206" i="10" s="1"/>
  <c r="CI206" i="10"/>
  <c r="FG206" i="10" s="1"/>
  <c r="CJ206" i="10"/>
  <c r="CK206" i="10"/>
  <c r="FI206" i="10" s="1"/>
  <c r="CL206" i="10"/>
  <c r="FJ206" i="10" s="1"/>
  <c r="CM206" i="10"/>
  <c r="FK206" i="10" s="1"/>
  <c r="CN206" i="10"/>
  <c r="FL206" i="10" s="1"/>
  <c r="CO206" i="10"/>
  <c r="FM206" i="10" s="1"/>
  <c r="CP206" i="10"/>
  <c r="FN206" i="10" s="1"/>
  <c r="CQ206" i="10"/>
  <c r="CR206" i="10"/>
  <c r="FP206" i="10" s="1"/>
  <c r="CS206" i="10"/>
  <c r="FQ206" i="10" s="1"/>
  <c r="CT206" i="10"/>
  <c r="FR206" i="10" s="1"/>
  <c r="CU206" i="10"/>
  <c r="FS206" i="10" s="1"/>
  <c r="CV206" i="10"/>
  <c r="FT206" i="10" s="1"/>
  <c r="CW206" i="10"/>
  <c r="FU206" i="10" s="1"/>
  <c r="CX206" i="10"/>
  <c r="FV206" i="10" s="1"/>
  <c r="CY206" i="10"/>
  <c r="FW206" i="10" s="1"/>
  <c r="CZ206" i="10"/>
  <c r="FX206" i="10" s="1"/>
  <c r="DA206" i="10"/>
  <c r="FY206" i="10" s="1"/>
  <c r="DB206" i="10"/>
  <c r="FZ206" i="10" s="1"/>
  <c r="DC206" i="10"/>
  <c r="GA206" i="10" s="1"/>
  <c r="DD206" i="10"/>
  <c r="GB206" i="10" s="1"/>
  <c r="DE206" i="10"/>
  <c r="DF206" i="10"/>
  <c r="GD206" i="10" s="1"/>
  <c r="DG206" i="10"/>
  <c r="GE206" i="10" s="1"/>
  <c r="DH206" i="10"/>
  <c r="GF206" i="10" s="1"/>
  <c r="DI206" i="10"/>
  <c r="GG206" i="10" s="1"/>
  <c r="DJ206" i="10"/>
  <c r="GH206" i="10" s="1"/>
  <c r="DK206" i="10"/>
  <c r="GI206" i="10" s="1"/>
  <c r="DL206" i="10"/>
  <c r="GJ206" i="10" s="1"/>
  <c r="DM206" i="10"/>
  <c r="GK206" i="10" s="1"/>
  <c r="DN206" i="10"/>
  <c r="GL206" i="10" s="1"/>
  <c r="DO206" i="10"/>
  <c r="GM206" i="10" s="1"/>
  <c r="DP206" i="10"/>
  <c r="GN206" i="10" s="1"/>
  <c r="DQ206" i="10"/>
  <c r="GO206" i="10" s="1"/>
  <c r="DR206" i="10"/>
  <c r="GP206" i="10" s="1"/>
  <c r="DS206" i="10"/>
  <c r="GQ206" i="10" s="1"/>
  <c r="DT206" i="10"/>
  <c r="GR206" i="10" s="1"/>
  <c r="DU206" i="10"/>
  <c r="GS206" i="10" s="1"/>
  <c r="DV206" i="10"/>
  <c r="GT206" i="10" s="1"/>
  <c r="DW206" i="10"/>
  <c r="GU206" i="10" s="1"/>
  <c r="DX206" i="10"/>
  <c r="GV206" i="10" s="1"/>
  <c r="DY206" i="10"/>
  <c r="GW206" i="10" s="1"/>
  <c r="DZ206" i="10"/>
  <c r="GX206" i="10" s="1"/>
  <c r="EA206" i="10"/>
  <c r="GY206" i="10" s="1"/>
  <c r="EB206" i="10"/>
  <c r="EC206" i="10"/>
  <c r="HA206" i="10" s="1"/>
  <c r="ED206" i="10"/>
  <c r="HB206" i="10" s="1"/>
  <c r="EE206" i="10"/>
  <c r="HC206" i="10" s="1"/>
  <c r="EF206" i="10"/>
  <c r="EG206" i="10"/>
  <c r="EH206" i="10"/>
  <c r="HF206" i="10" s="1"/>
  <c r="EI206" i="10"/>
  <c r="HG206" i="10" s="1"/>
  <c r="EJ206" i="10"/>
  <c r="HH206" i="10" s="1"/>
  <c r="EK206" i="10"/>
  <c r="HI206" i="10" s="1"/>
  <c r="EL206" i="10"/>
  <c r="EM206" i="10"/>
  <c r="HK206" i="10" s="1"/>
  <c r="EN206" i="10"/>
  <c r="EO206" i="10"/>
  <c r="HM206" i="10" s="1"/>
  <c r="EP206" i="10"/>
  <c r="HN206" i="10" s="1"/>
  <c r="EQ206" i="10"/>
  <c r="HO206" i="10" s="1"/>
  <c r="ER206" i="10"/>
  <c r="HP206" i="10" s="1"/>
  <c r="ES206" i="10"/>
  <c r="HQ206" i="10" s="1"/>
  <c r="ET206" i="10"/>
  <c r="HR206" i="10" s="1"/>
  <c r="EU206" i="10"/>
  <c r="HS206" i="10" s="1"/>
  <c r="EV206" i="10"/>
  <c r="HT206" i="10" s="1"/>
  <c r="EW206" i="10"/>
  <c r="HU206" i="10" s="1"/>
  <c r="EX206" i="10"/>
  <c r="HV206" i="10" s="1"/>
  <c r="EY206" i="10"/>
  <c r="HW206" i="10" s="1"/>
  <c r="EZ206" i="10"/>
  <c r="HX206" i="10" s="1"/>
  <c r="FA206" i="10"/>
  <c r="HY206" i="10" s="1"/>
  <c r="FB206" i="10"/>
  <c r="HZ206" i="10" s="1"/>
  <c r="FC206" i="10"/>
  <c r="IA206" i="10" s="1"/>
  <c r="FD206" i="10"/>
  <c r="IB206" i="10" s="1"/>
  <c r="FE206" i="10"/>
  <c r="IC206" i="10" s="1"/>
  <c r="CH207" i="10"/>
  <c r="FF207" i="10" s="1"/>
  <c r="CI207" i="10"/>
  <c r="FG207" i="10" s="1"/>
  <c r="CJ207" i="10"/>
  <c r="CK207" i="10"/>
  <c r="FI207" i="10" s="1"/>
  <c r="CL207" i="10"/>
  <c r="FJ207" i="10" s="1"/>
  <c r="CM207" i="10"/>
  <c r="FK207" i="10" s="1"/>
  <c r="CN207" i="10"/>
  <c r="FL207" i="10" s="1"/>
  <c r="CO207" i="10"/>
  <c r="FM207" i="10" s="1"/>
  <c r="CP207" i="10"/>
  <c r="FN207" i="10" s="1"/>
  <c r="CQ207" i="10"/>
  <c r="CR207" i="10"/>
  <c r="FP207" i="10" s="1"/>
  <c r="CS207" i="10"/>
  <c r="FQ207" i="10" s="1"/>
  <c r="CT207" i="10"/>
  <c r="FR207" i="10" s="1"/>
  <c r="CU207" i="10"/>
  <c r="FS207" i="10" s="1"/>
  <c r="CV207" i="10"/>
  <c r="FT207" i="10" s="1"/>
  <c r="CW207" i="10"/>
  <c r="FU207" i="10" s="1"/>
  <c r="CX207" i="10"/>
  <c r="FV207" i="10" s="1"/>
  <c r="CY207" i="10"/>
  <c r="FW207" i="10" s="1"/>
  <c r="CZ207" i="10"/>
  <c r="FX207" i="10" s="1"/>
  <c r="DA207" i="10"/>
  <c r="FY207" i="10" s="1"/>
  <c r="DB207" i="10"/>
  <c r="FZ207" i="10" s="1"/>
  <c r="DC207" i="10"/>
  <c r="GA207" i="10" s="1"/>
  <c r="DD207" i="10"/>
  <c r="GB207" i="10" s="1"/>
  <c r="DE207" i="10"/>
  <c r="DF207" i="10"/>
  <c r="GD207" i="10" s="1"/>
  <c r="DG207" i="10"/>
  <c r="GE207" i="10" s="1"/>
  <c r="DH207" i="10"/>
  <c r="GF207" i="10" s="1"/>
  <c r="DI207" i="10"/>
  <c r="GG207" i="10" s="1"/>
  <c r="DJ207" i="10"/>
  <c r="GH207" i="10" s="1"/>
  <c r="DK207" i="10"/>
  <c r="GI207" i="10" s="1"/>
  <c r="DL207" i="10"/>
  <c r="GJ207" i="10" s="1"/>
  <c r="DM207" i="10"/>
  <c r="GK207" i="10" s="1"/>
  <c r="DN207" i="10"/>
  <c r="GL207" i="10" s="1"/>
  <c r="DO207" i="10"/>
  <c r="GM207" i="10" s="1"/>
  <c r="DP207" i="10"/>
  <c r="GN207" i="10" s="1"/>
  <c r="DQ207" i="10"/>
  <c r="GO207" i="10" s="1"/>
  <c r="DR207" i="10"/>
  <c r="GP207" i="10" s="1"/>
  <c r="DS207" i="10"/>
  <c r="GQ207" i="10" s="1"/>
  <c r="DT207" i="10"/>
  <c r="GR207" i="10" s="1"/>
  <c r="DU207" i="10"/>
  <c r="GS207" i="10" s="1"/>
  <c r="DV207" i="10"/>
  <c r="GT207" i="10" s="1"/>
  <c r="DW207" i="10"/>
  <c r="GU207" i="10" s="1"/>
  <c r="DX207" i="10"/>
  <c r="GV207" i="10" s="1"/>
  <c r="DY207" i="10"/>
  <c r="GW207" i="10" s="1"/>
  <c r="DZ207" i="10"/>
  <c r="GX207" i="10" s="1"/>
  <c r="EA207" i="10"/>
  <c r="GY207" i="10" s="1"/>
  <c r="EB207" i="10"/>
  <c r="EC207" i="10"/>
  <c r="HA207" i="10" s="1"/>
  <c r="ED207" i="10"/>
  <c r="HB207" i="10" s="1"/>
  <c r="EE207" i="10"/>
  <c r="HC207" i="10" s="1"/>
  <c r="EF207" i="10"/>
  <c r="EG207" i="10"/>
  <c r="EH207" i="10"/>
  <c r="HF207" i="10" s="1"/>
  <c r="EI207" i="10"/>
  <c r="HG207" i="10" s="1"/>
  <c r="EJ207" i="10"/>
  <c r="HH207" i="10" s="1"/>
  <c r="EK207" i="10"/>
  <c r="HI207" i="10" s="1"/>
  <c r="EL207" i="10"/>
  <c r="EM207" i="10"/>
  <c r="HK207" i="10" s="1"/>
  <c r="EN207" i="10"/>
  <c r="EO207" i="10"/>
  <c r="HM207" i="10" s="1"/>
  <c r="EP207" i="10"/>
  <c r="HN207" i="10" s="1"/>
  <c r="EQ207" i="10"/>
  <c r="HO207" i="10" s="1"/>
  <c r="ER207" i="10"/>
  <c r="HP207" i="10" s="1"/>
  <c r="ES207" i="10"/>
  <c r="HQ207" i="10" s="1"/>
  <c r="ET207" i="10"/>
  <c r="HR207" i="10" s="1"/>
  <c r="EU207" i="10"/>
  <c r="HS207" i="10" s="1"/>
  <c r="EV207" i="10"/>
  <c r="HT207" i="10" s="1"/>
  <c r="EW207" i="10"/>
  <c r="HU207" i="10" s="1"/>
  <c r="EX207" i="10"/>
  <c r="HV207" i="10" s="1"/>
  <c r="EY207" i="10"/>
  <c r="HW207" i="10" s="1"/>
  <c r="EZ207" i="10"/>
  <c r="HX207" i="10" s="1"/>
  <c r="FA207" i="10"/>
  <c r="HY207" i="10" s="1"/>
  <c r="FB207" i="10"/>
  <c r="HZ207" i="10" s="1"/>
  <c r="FC207" i="10"/>
  <c r="IA207" i="10" s="1"/>
  <c r="FD207" i="10"/>
  <c r="IB207" i="10" s="1"/>
  <c r="FE207" i="10"/>
  <c r="IC207" i="10" s="1"/>
  <c r="CH208" i="10"/>
  <c r="FF208" i="10" s="1"/>
  <c r="CI208" i="10"/>
  <c r="FG208" i="10" s="1"/>
  <c r="CJ208" i="10"/>
  <c r="CK208" i="10"/>
  <c r="FI208" i="10" s="1"/>
  <c r="CL208" i="10"/>
  <c r="FJ208" i="10" s="1"/>
  <c r="CM208" i="10"/>
  <c r="FK208" i="10" s="1"/>
  <c r="CN208" i="10"/>
  <c r="FL208" i="10" s="1"/>
  <c r="CO208" i="10"/>
  <c r="FM208" i="10" s="1"/>
  <c r="CP208" i="10"/>
  <c r="FN208" i="10" s="1"/>
  <c r="CQ208" i="10"/>
  <c r="CR208" i="10"/>
  <c r="FP208" i="10" s="1"/>
  <c r="CS208" i="10"/>
  <c r="FQ208" i="10" s="1"/>
  <c r="CT208" i="10"/>
  <c r="FR208" i="10" s="1"/>
  <c r="CU208" i="10"/>
  <c r="FS208" i="10" s="1"/>
  <c r="CV208" i="10"/>
  <c r="FT208" i="10" s="1"/>
  <c r="CW208" i="10"/>
  <c r="FU208" i="10" s="1"/>
  <c r="CX208" i="10"/>
  <c r="FV208" i="10" s="1"/>
  <c r="CY208" i="10"/>
  <c r="FW208" i="10" s="1"/>
  <c r="CZ208" i="10"/>
  <c r="FX208" i="10" s="1"/>
  <c r="DA208" i="10"/>
  <c r="FY208" i="10" s="1"/>
  <c r="DB208" i="10"/>
  <c r="FZ208" i="10" s="1"/>
  <c r="DC208" i="10"/>
  <c r="GA208" i="10" s="1"/>
  <c r="DD208" i="10"/>
  <c r="GB208" i="10" s="1"/>
  <c r="DE208" i="10"/>
  <c r="DF208" i="10"/>
  <c r="GD208" i="10" s="1"/>
  <c r="DG208" i="10"/>
  <c r="GE208" i="10" s="1"/>
  <c r="DH208" i="10"/>
  <c r="GF208" i="10" s="1"/>
  <c r="DI208" i="10"/>
  <c r="GG208" i="10" s="1"/>
  <c r="DJ208" i="10"/>
  <c r="GH208" i="10" s="1"/>
  <c r="DK208" i="10"/>
  <c r="GI208" i="10" s="1"/>
  <c r="DL208" i="10"/>
  <c r="GJ208" i="10" s="1"/>
  <c r="DM208" i="10"/>
  <c r="GK208" i="10" s="1"/>
  <c r="DN208" i="10"/>
  <c r="GL208" i="10" s="1"/>
  <c r="DO208" i="10"/>
  <c r="GM208" i="10" s="1"/>
  <c r="DP208" i="10"/>
  <c r="GN208" i="10" s="1"/>
  <c r="DQ208" i="10"/>
  <c r="GO208" i="10" s="1"/>
  <c r="DR208" i="10"/>
  <c r="GP208" i="10" s="1"/>
  <c r="DS208" i="10"/>
  <c r="GQ208" i="10" s="1"/>
  <c r="DT208" i="10"/>
  <c r="GR208" i="10" s="1"/>
  <c r="DU208" i="10"/>
  <c r="GS208" i="10" s="1"/>
  <c r="DV208" i="10"/>
  <c r="GT208" i="10" s="1"/>
  <c r="DW208" i="10"/>
  <c r="GU208" i="10" s="1"/>
  <c r="DX208" i="10"/>
  <c r="GV208" i="10" s="1"/>
  <c r="DY208" i="10"/>
  <c r="GW208" i="10" s="1"/>
  <c r="DZ208" i="10"/>
  <c r="GX208" i="10" s="1"/>
  <c r="EA208" i="10"/>
  <c r="GY208" i="10" s="1"/>
  <c r="EB208" i="10"/>
  <c r="EC208" i="10"/>
  <c r="HA208" i="10" s="1"/>
  <c r="ED208" i="10"/>
  <c r="HB208" i="10" s="1"/>
  <c r="EE208" i="10"/>
  <c r="HC208" i="10" s="1"/>
  <c r="EF208" i="10"/>
  <c r="EG208" i="10"/>
  <c r="EH208" i="10"/>
  <c r="HF208" i="10" s="1"/>
  <c r="EI208" i="10"/>
  <c r="HG208" i="10" s="1"/>
  <c r="EJ208" i="10"/>
  <c r="HH208" i="10" s="1"/>
  <c r="EK208" i="10"/>
  <c r="HI208" i="10" s="1"/>
  <c r="EL208" i="10"/>
  <c r="EM208" i="10"/>
  <c r="HK208" i="10" s="1"/>
  <c r="EN208" i="10"/>
  <c r="EO208" i="10"/>
  <c r="HM208" i="10" s="1"/>
  <c r="EP208" i="10"/>
  <c r="HN208" i="10" s="1"/>
  <c r="EQ208" i="10"/>
  <c r="HO208" i="10" s="1"/>
  <c r="ER208" i="10"/>
  <c r="HP208" i="10" s="1"/>
  <c r="ES208" i="10"/>
  <c r="HQ208" i="10" s="1"/>
  <c r="ET208" i="10"/>
  <c r="HR208" i="10" s="1"/>
  <c r="EU208" i="10"/>
  <c r="HS208" i="10" s="1"/>
  <c r="EV208" i="10"/>
  <c r="HT208" i="10" s="1"/>
  <c r="EW208" i="10"/>
  <c r="HU208" i="10" s="1"/>
  <c r="EX208" i="10"/>
  <c r="HV208" i="10" s="1"/>
  <c r="EY208" i="10"/>
  <c r="HW208" i="10" s="1"/>
  <c r="EZ208" i="10"/>
  <c r="HX208" i="10" s="1"/>
  <c r="FA208" i="10"/>
  <c r="HY208" i="10" s="1"/>
  <c r="FB208" i="10"/>
  <c r="HZ208" i="10" s="1"/>
  <c r="FC208" i="10"/>
  <c r="IA208" i="10" s="1"/>
  <c r="FD208" i="10"/>
  <c r="IB208" i="10" s="1"/>
  <c r="FE208" i="10"/>
  <c r="IC208" i="10" s="1"/>
  <c r="CH209" i="10"/>
  <c r="FF209" i="10" s="1"/>
  <c r="CI209" i="10"/>
  <c r="FG209" i="10" s="1"/>
  <c r="CJ209" i="10"/>
  <c r="CK209" i="10"/>
  <c r="FI209" i="10" s="1"/>
  <c r="CL209" i="10"/>
  <c r="FJ209" i="10" s="1"/>
  <c r="CM209" i="10"/>
  <c r="FK209" i="10" s="1"/>
  <c r="CN209" i="10"/>
  <c r="FL209" i="10" s="1"/>
  <c r="CO209" i="10"/>
  <c r="FM209" i="10" s="1"/>
  <c r="CP209" i="10"/>
  <c r="FN209" i="10" s="1"/>
  <c r="CQ209" i="10"/>
  <c r="CR209" i="10"/>
  <c r="FP209" i="10" s="1"/>
  <c r="CS209" i="10"/>
  <c r="FQ209" i="10" s="1"/>
  <c r="CT209" i="10"/>
  <c r="FR209" i="10" s="1"/>
  <c r="CU209" i="10"/>
  <c r="FS209" i="10" s="1"/>
  <c r="CV209" i="10"/>
  <c r="FT209" i="10" s="1"/>
  <c r="CW209" i="10"/>
  <c r="FU209" i="10" s="1"/>
  <c r="CX209" i="10"/>
  <c r="FV209" i="10" s="1"/>
  <c r="CY209" i="10"/>
  <c r="FW209" i="10" s="1"/>
  <c r="CZ209" i="10"/>
  <c r="FX209" i="10" s="1"/>
  <c r="DA209" i="10"/>
  <c r="FY209" i="10" s="1"/>
  <c r="DB209" i="10"/>
  <c r="FZ209" i="10" s="1"/>
  <c r="DC209" i="10"/>
  <c r="GA209" i="10" s="1"/>
  <c r="DD209" i="10"/>
  <c r="GB209" i="10" s="1"/>
  <c r="DE209" i="10"/>
  <c r="DF209" i="10"/>
  <c r="GD209" i="10" s="1"/>
  <c r="DG209" i="10"/>
  <c r="GE209" i="10" s="1"/>
  <c r="DH209" i="10"/>
  <c r="GF209" i="10" s="1"/>
  <c r="DI209" i="10"/>
  <c r="GG209" i="10" s="1"/>
  <c r="DJ209" i="10"/>
  <c r="GH209" i="10" s="1"/>
  <c r="DK209" i="10"/>
  <c r="GI209" i="10" s="1"/>
  <c r="DL209" i="10"/>
  <c r="GJ209" i="10" s="1"/>
  <c r="DM209" i="10"/>
  <c r="GK209" i="10" s="1"/>
  <c r="DN209" i="10"/>
  <c r="GL209" i="10" s="1"/>
  <c r="DO209" i="10"/>
  <c r="GM209" i="10" s="1"/>
  <c r="DP209" i="10"/>
  <c r="GN209" i="10" s="1"/>
  <c r="DQ209" i="10"/>
  <c r="GO209" i="10" s="1"/>
  <c r="DR209" i="10"/>
  <c r="GP209" i="10" s="1"/>
  <c r="DS209" i="10"/>
  <c r="GQ209" i="10" s="1"/>
  <c r="DT209" i="10"/>
  <c r="GR209" i="10" s="1"/>
  <c r="DU209" i="10"/>
  <c r="GS209" i="10" s="1"/>
  <c r="DV209" i="10"/>
  <c r="GT209" i="10" s="1"/>
  <c r="DW209" i="10"/>
  <c r="GU209" i="10" s="1"/>
  <c r="DX209" i="10"/>
  <c r="GV209" i="10" s="1"/>
  <c r="DY209" i="10"/>
  <c r="GW209" i="10" s="1"/>
  <c r="DZ209" i="10"/>
  <c r="GX209" i="10" s="1"/>
  <c r="EA209" i="10"/>
  <c r="GY209" i="10" s="1"/>
  <c r="EB209" i="10"/>
  <c r="EC209" i="10"/>
  <c r="HA209" i="10" s="1"/>
  <c r="ED209" i="10"/>
  <c r="HB209" i="10" s="1"/>
  <c r="EE209" i="10"/>
  <c r="HC209" i="10" s="1"/>
  <c r="EF209" i="10"/>
  <c r="EG209" i="10"/>
  <c r="EH209" i="10"/>
  <c r="HF209" i="10" s="1"/>
  <c r="EI209" i="10"/>
  <c r="HG209" i="10" s="1"/>
  <c r="EJ209" i="10"/>
  <c r="HH209" i="10" s="1"/>
  <c r="EK209" i="10"/>
  <c r="HI209" i="10" s="1"/>
  <c r="EL209" i="10"/>
  <c r="EM209" i="10"/>
  <c r="HK209" i="10" s="1"/>
  <c r="EN209" i="10"/>
  <c r="EO209" i="10"/>
  <c r="HM209" i="10" s="1"/>
  <c r="EP209" i="10"/>
  <c r="HN209" i="10" s="1"/>
  <c r="EQ209" i="10"/>
  <c r="HO209" i="10" s="1"/>
  <c r="ER209" i="10"/>
  <c r="HP209" i="10" s="1"/>
  <c r="ES209" i="10"/>
  <c r="HQ209" i="10" s="1"/>
  <c r="ET209" i="10"/>
  <c r="HR209" i="10" s="1"/>
  <c r="EU209" i="10"/>
  <c r="HS209" i="10" s="1"/>
  <c r="EV209" i="10"/>
  <c r="HT209" i="10" s="1"/>
  <c r="EW209" i="10"/>
  <c r="HU209" i="10" s="1"/>
  <c r="EX209" i="10"/>
  <c r="HV209" i="10" s="1"/>
  <c r="EY209" i="10"/>
  <c r="HW209" i="10" s="1"/>
  <c r="EZ209" i="10"/>
  <c r="HX209" i="10" s="1"/>
  <c r="FA209" i="10"/>
  <c r="HY209" i="10" s="1"/>
  <c r="FB209" i="10"/>
  <c r="HZ209" i="10" s="1"/>
  <c r="FC209" i="10"/>
  <c r="IA209" i="10" s="1"/>
  <c r="FD209" i="10"/>
  <c r="IB209" i="10" s="1"/>
  <c r="FE209" i="10"/>
  <c r="IC209" i="10" s="1"/>
  <c r="CH210" i="10"/>
  <c r="FF210" i="10" s="1"/>
  <c r="CI210" i="10"/>
  <c r="FG210" i="10" s="1"/>
  <c r="CJ210" i="10"/>
  <c r="CK210" i="10"/>
  <c r="FI210" i="10" s="1"/>
  <c r="CL210" i="10"/>
  <c r="FJ210" i="10" s="1"/>
  <c r="CM210" i="10"/>
  <c r="FK210" i="10" s="1"/>
  <c r="CN210" i="10"/>
  <c r="FL210" i="10" s="1"/>
  <c r="CO210" i="10"/>
  <c r="FM210" i="10" s="1"/>
  <c r="CP210" i="10"/>
  <c r="FN210" i="10" s="1"/>
  <c r="CQ210" i="10"/>
  <c r="CR210" i="10"/>
  <c r="FP210" i="10" s="1"/>
  <c r="CS210" i="10"/>
  <c r="FQ210" i="10" s="1"/>
  <c r="CT210" i="10"/>
  <c r="FR210" i="10" s="1"/>
  <c r="CU210" i="10"/>
  <c r="FS210" i="10" s="1"/>
  <c r="CV210" i="10"/>
  <c r="FT210" i="10" s="1"/>
  <c r="CW210" i="10"/>
  <c r="FU210" i="10" s="1"/>
  <c r="CX210" i="10"/>
  <c r="FV210" i="10" s="1"/>
  <c r="CY210" i="10"/>
  <c r="FW210" i="10" s="1"/>
  <c r="CZ210" i="10"/>
  <c r="FX210" i="10" s="1"/>
  <c r="DA210" i="10"/>
  <c r="FY210" i="10" s="1"/>
  <c r="DB210" i="10"/>
  <c r="FZ210" i="10" s="1"/>
  <c r="DC210" i="10"/>
  <c r="GA210" i="10" s="1"/>
  <c r="DD210" i="10"/>
  <c r="GB210" i="10" s="1"/>
  <c r="DE210" i="10"/>
  <c r="DF210" i="10"/>
  <c r="GD210" i="10" s="1"/>
  <c r="DG210" i="10"/>
  <c r="GE210" i="10" s="1"/>
  <c r="DH210" i="10"/>
  <c r="GF210" i="10" s="1"/>
  <c r="DI210" i="10"/>
  <c r="GG210" i="10" s="1"/>
  <c r="DJ210" i="10"/>
  <c r="GH210" i="10" s="1"/>
  <c r="DK210" i="10"/>
  <c r="GI210" i="10" s="1"/>
  <c r="DL210" i="10"/>
  <c r="GJ210" i="10" s="1"/>
  <c r="DM210" i="10"/>
  <c r="GK210" i="10" s="1"/>
  <c r="DN210" i="10"/>
  <c r="GL210" i="10" s="1"/>
  <c r="DO210" i="10"/>
  <c r="GM210" i="10" s="1"/>
  <c r="DP210" i="10"/>
  <c r="GN210" i="10" s="1"/>
  <c r="DQ210" i="10"/>
  <c r="GO210" i="10" s="1"/>
  <c r="DR210" i="10"/>
  <c r="GP210" i="10" s="1"/>
  <c r="DS210" i="10"/>
  <c r="GQ210" i="10" s="1"/>
  <c r="DT210" i="10"/>
  <c r="GR210" i="10" s="1"/>
  <c r="DU210" i="10"/>
  <c r="GS210" i="10" s="1"/>
  <c r="DV210" i="10"/>
  <c r="GT210" i="10" s="1"/>
  <c r="DW210" i="10"/>
  <c r="GU210" i="10" s="1"/>
  <c r="DX210" i="10"/>
  <c r="GV210" i="10" s="1"/>
  <c r="DY210" i="10"/>
  <c r="GW210" i="10" s="1"/>
  <c r="DZ210" i="10"/>
  <c r="GX210" i="10" s="1"/>
  <c r="EA210" i="10"/>
  <c r="GY210" i="10" s="1"/>
  <c r="EB210" i="10"/>
  <c r="EC210" i="10"/>
  <c r="HA210" i="10" s="1"/>
  <c r="ED210" i="10"/>
  <c r="HB210" i="10" s="1"/>
  <c r="EE210" i="10"/>
  <c r="HC210" i="10" s="1"/>
  <c r="EF210" i="10"/>
  <c r="EG210" i="10"/>
  <c r="EH210" i="10"/>
  <c r="HF210" i="10" s="1"/>
  <c r="EI210" i="10"/>
  <c r="HG210" i="10" s="1"/>
  <c r="EJ210" i="10"/>
  <c r="HH210" i="10" s="1"/>
  <c r="EK210" i="10"/>
  <c r="HI210" i="10" s="1"/>
  <c r="EL210" i="10"/>
  <c r="EM210" i="10"/>
  <c r="HK210" i="10" s="1"/>
  <c r="EN210" i="10"/>
  <c r="EO210" i="10"/>
  <c r="HM210" i="10" s="1"/>
  <c r="EP210" i="10"/>
  <c r="HN210" i="10" s="1"/>
  <c r="EQ210" i="10"/>
  <c r="HO210" i="10" s="1"/>
  <c r="ER210" i="10"/>
  <c r="HP210" i="10" s="1"/>
  <c r="ES210" i="10"/>
  <c r="HQ210" i="10" s="1"/>
  <c r="ET210" i="10"/>
  <c r="HR210" i="10" s="1"/>
  <c r="EU210" i="10"/>
  <c r="HS210" i="10" s="1"/>
  <c r="EV210" i="10"/>
  <c r="HT210" i="10" s="1"/>
  <c r="EW210" i="10"/>
  <c r="HU210" i="10" s="1"/>
  <c r="EX210" i="10"/>
  <c r="HV210" i="10" s="1"/>
  <c r="EY210" i="10"/>
  <c r="HW210" i="10" s="1"/>
  <c r="EZ210" i="10"/>
  <c r="HX210" i="10" s="1"/>
  <c r="FA210" i="10"/>
  <c r="HY210" i="10" s="1"/>
  <c r="FB210" i="10"/>
  <c r="HZ210" i="10" s="1"/>
  <c r="FC210" i="10"/>
  <c r="IA210" i="10" s="1"/>
  <c r="FD210" i="10"/>
  <c r="IB210" i="10" s="1"/>
  <c r="FE210" i="10"/>
  <c r="IC210" i="10" s="1"/>
  <c r="CH211" i="10"/>
  <c r="FF211" i="10" s="1"/>
  <c r="CI211" i="10"/>
  <c r="FG211" i="10" s="1"/>
  <c r="CJ211" i="10"/>
  <c r="CK211" i="10"/>
  <c r="FI211" i="10" s="1"/>
  <c r="CL211" i="10"/>
  <c r="FJ211" i="10" s="1"/>
  <c r="CM211" i="10"/>
  <c r="FK211" i="10" s="1"/>
  <c r="CN211" i="10"/>
  <c r="FL211" i="10" s="1"/>
  <c r="CO211" i="10"/>
  <c r="FM211" i="10" s="1"/>
  <c r="CP211" i="10"/>
  <c r="FN211" i="10" s="1"/>
  <c r="CQ211" i="10"/>
  <c r="CR211" i="10"/>
  <c r="FP211" i="10" s="1"/>
  <c r="CS211" i="10"/>
  <c r="FQ211" i="10" s="1"/>
  <c r="CT211" i="10"/>
  <c r="FR211" i="10" s="1"/>
  <c r="CU211" i="10"/>
  <c r="FS211" i="10" s="1"/>
  <c r="CV211" i="10"/>
  <c r="FT211" i="10" s="1"/>
  <c r="CW211" i="10"/>
  <c r="FU211" i="10" s="1"/>
  <c r="CX211" i="10"/>
  <c r="FV211" i="10" s="1"/>
  <c r="CY211" i="10"/>
  <c r="FW211" i="10" s="1"/>
  <c r="CZ211" i="10"/>
  <c r="FX211" i="10" s="1"/>
  <c r="DA211" i="10"/>
  <c r="FY211" i="10" s="1"/>
  <c r="DB211" i="10"/>
  <c r="FZ211" i="10" s="1"/>
  <c r="DC211" i="10"/>
  <c r="GA211" i="10" s="1"/>
  <c r="DD211" i="10"/>
  <c r="GB211" i="10" s="1"/>
  <c r="DE211" i="10"/>
  <c r="DF211" i="10"/>
  <c r="GD211" i="10" s="1"/>
  <c r="DG211" i="10"/>
  <c r="GE211" i="10" s="1"/>
  <c r="DH211" i="10"/>
  <c r="GF211" i="10" s="1"/>
  <c r="DI211" i="10"/>
  <c r="GG211" i="10" s="1"/>
  <c r="DJ211" i="10"/>
  <c r="GH211" i="10" s="1"/>
  <c r="DK211" i="10"/>
  <c r="GI211" i="10" s="1"/>
  <c r="DL211" i="10"/>
  <c r="GJ211" i="10" s="1"/>
  <c r="DM211" i="10"/>
  <c r="GK211" i="10" s="1"/>
  <c r="DN211" i="10"/>
  <c r="GL211" i="10" s="1"/>
  <c r="DO211" i="10"/>
  <c r="GM211" i="10" s="1"/>
  <c r="DP211" i="10"/>
  <c r="GN211" i="10" s="1"/>
  <c r="DQ211" i="10"/>
  <c r="GO211" i="10" s="1"/>
  <c r="DR211" i="10"/>
  <c r="GP211" i="10" s="1"/>
  <c r="DS211" i="10"/>
  <c r="GQ211" i="10" s="1"/>
  <c r="DT211" i="10"/>
  <c r="GR211" i="10" s="1"/>
  <c r="DU211" i="10"/>
  <c r="GS211" i="10" s="1"/>
  <c r="DV211" i="10"/>
  <c r="GT211" i="10" s="1"/>
  <c r="DW211" i="10"/>
  <c r="GU211" i="10" s="1"/>
  <c r="DX211" i="10"/>
  <c r="GV211" i="10" s="1"/>
  <c r="DY211" i="10"/>
  <c r="GW211" i="10" s="1"/>
  <c r="DZ211" i="10"/>
  <c r="GX211" i="10" s="1"/>
  <c r="EA211" i="10"/>
  <c r="GY211" i="10" s="1"/>
  <c r="EB211" i="10"/>
  <c r="EC211" i="10"/>
  <c r="HA211" i="10" s="1"/>
  <c r="ED211" i="10"/>
  <c r="HB211" i="10" s="1"/>
  <c r="EE211" i="10"/>
  <c r="HC211" i="10" s="1"/>
  <c r="EF211" i="10"/>
  <c r="EG211" i="10"/>
  <c r="EH211" i="10"/>
  <c r="HF211" i="10" s="1"/>
  <c r="EI211" i="10"/>
  <c r="HG211" i="10" s="1"/>
  <c r="EJ211" i="10"/>
  <c r="HH211" i="10" s="1"/>
  <c r="EK211" i="10"/>
  <c r="HI211" i="10" s="1"/>
  <c r="EL211" i="10"/>
  <c r="EM211" i="10"/>
  <c r="HK211" i="10" s="1"/>
  <c r="EN211" i="10"/>
  <c r="EO211" i="10"/>
  <c r="HM211" i="10" s="1"/>
  <c r="EP211" i="10"/>
  <c r="HN211" i="10" s="1"/>
  <c r="EQ211" i="10"/>
  <c r="HO211" i="10" s="1"/>
  <c r="ER211" i="10"/>
  <c r="HP211" i="10" s="1"/>
  <c r="ES211" i="10"/>
  <c r="HQ211" i="10" s="1"/>
  <c r="ET211" i="10"/>
  <c r="HR211" i="10" s="1"/>
  <c r="EU211" i="10"/>
  <c r="HS211" i="10" s="1"/>
  <c r="EV211" i="10"/>
  <c r="HT211" i="10" s="1"/>
  <c r="EW211" i="10"/>
  <c r="HU211" i="10" s="1"/>
  <c r="EX211" i="10"/>
  <c r="HV211" i="10" s="1"/>
  <c r="EY211" i="10"/>
  <c r="HW211" i="10" s="1"/>
  <c r="EZ211" i="10"/>
  <c r="HX211" i="10" s="1"/>
  <c r="FA211" i="10"/>
  <c r="HY211" i="10" s="1"/>
  <c r="FB211" i="10"/>
  <c r="HZ211" i="10" s="1"/>
  <c r="FC211" i="10"/>
  <c r="IA211" i="10" s="1"/>
  <c r="FD211" i="10"/>
  <c r="IB211" i="10" s="1"/>
  <c r="FE211" i="10"/>
  <c r="IC211" i="10" s="1"/>
  <c r="CH212" i="10"/>
  <c r="FF212" i="10" s="1"/>
  <c r="CI212" i="10"/>
  <c r="FG212" i="10" s="1"/>
  <c r="CJ212" i="10"/>
  <c r="CK212" i="10"/>
  <c r="FI212" i="10" s="1"/>
  <c r="CL212" i="10"/>
  <c r="FJ212" i="10" s="1"/>
  <c r="CM212" i="10"/>
  <c r="FK212" i="10" s="1"/>
  <c r="CN212" i="10"/>
  <c r="FL212" i="10" s="1"/>
  <c r="CO212" i="10"/>
  <c r="FM212" i="10" s="1"/>
  <c r="CP212" i="10"/>
  <c r="FN212" i="10" s="1"/>
  <c r="CQ212" i="10"/>
  <c r="CR212" i="10"/>
  <c r="FP212" i="10" s="1"/>
  <c r="CS212" i="10"/>
  <c r="FQ212" i="10" s="1"/>
  <c r="CT212" i="10"/>
  <c r="FR212" i="10" s="1"/>
  <c r="CU212" i="10"/>
  <c r="FS212" i="10" s="1"/>
  <c r="CV212" i="10"/>
  <c r="FT212" i="10" s="1"/>
  <c r="CW212" i="10"/>
  <c r="FU212" i="10" s="1"/>
  <c r="CX212" i="10"/>
  <c r="FV212" i="10" s="1"/>
  <c r="CY212" i="10"/>
  <c r="FW212" i="10" s="1"/>
  <c r="CZ212" i="10"/>
  <c r="FX212" i="10" s="1"/>
  <c r="DA212" i="10"/>
  <c r="FY212" i="10" s="1"/>
  <c r="DB212" i="10"/>
  <c r="FZ212" i="10" s="1"/>
  <c r="DC212" i="10"/>
  <c r="GA212" i="10" s="1"/>
  <c r="DD212" i="10"/>
  <c r="GB212" i="10" s="1"/>
  <c r="DE212" i="10"/>
  <c r="DF212" i="10"/>
  <c r="GD212" i="10" s="1"/>
  <c r="DG212" i="10"/>
  <c r="GE212" i="10" s="1"/>
  <c r="DH212" i="10"/>
  <c r="GF212" i="10" s="1"/>
  <c r="DI212" i="10"/>
  <c r="GG212" i="10" s="1"/>
  <c r="DJ212" i="10"/>
  <c r="GH212" i="10" s="1"/>
  <c r="DK212" i="10"/>
  <c r="GI212" i="10" s="1"/>
  <c r="DL212" i="10"/>
  <c r="GJ212" i="10" s="1"/>
  <c r="DM212" i="10"/>
  <c r="GK212" i="10" s="1"/>
  <c r="DN212" i="10"/>
  <c r="GL212" i="10" s="1"/>
  <c r="DO212" i="10"/>
  <c r="GM212" i="10" s="1"/>
  <c r="DP212" i="10"/>
  <c r="GN212" i="10" s="1"/>
  <c r="DQ212" i="10"/>
  <c r="GO212" i="10" s="1"/>
  <c r="DR212" i="10"/>
  <c r="GP212" i="10" s="1"/>
  <c r="DS212" i="10"/>
  <c r="GQ212" i="10" s="1"/>
  <c r="DT212" i="10"/>
  <c r="GR212" i="10" s="1"/>
  <c r="DU212" i="10"/>
  <c r="GS212" i="10" s="1"/>
  <c r="DV212" i="10"/>
  <c r="GT212" i="10" s="1"/>
  <c r="DW212" i="10"/>
  <c r="GU212" i="10" s="1"/>
  <c r="DX212" i="10"/>
  <c r="GV212" i="10" s="1"/>
  <c r="DY212" i="10"/>
  <c r="GW212" i="10" s="1"/>
  <c r="DZ212" i="10"/>
  <c r="GX212" i="10" s="1"/>
  <c r="EA212" i="10"/>
  <c r="GY212" i="10" s="1"/>
  <c r="EB212" i="10"/>
  <c r="EC212" i="10"/>
  <c r="HA212" i="10" s="1"/>
  <c r="ED212" i="10"/>
  <c r="HB212" i="10" s="1"/>
  <c r="EE212" i="10"/>
  <c r="HC212" i="10" s="1"/>
  <c r="EF212" i="10"/>
  <c r="EG212" i="10"/>
  <c r="EH212" i="10"/>
  <c r="HF212" i="10" s="1"/>
  <c r="EI212" i="10"/>
  <c r="HG212" i="10" s="1"/>
  <c r="EJ212" i="10"/>
  <c r="HH212" i="10" s="1"/>
  <c r="EK212" i="10"/>
  <c r="HI212" i="10" s="1"/>
  <c r="EL212" i="10"/>
  <c r="EM212" i="10"/>
  <c r="HK212" i="10" s="1"/>
  <c r="EN212" i="10"/>
  <c r="EO212" i="10"/>
  <c r="HM212" i="10" s="1"/>
  <c r="EP212" i="10"/>
  <c r="HN212" i="10" s="1"/>
  <c r="EQ212" i="10"/>
  <c r="HO212" i="10" s="1"/>
  <c r="ER212" i="10"/>
  <c r="HP212" i="10" s="1"/>
  <c r="ES212" i="10"/>
  <c r="HQ212" i="10" s="1"/>
  <c r="ET212" i="10"/>
  <c r="HR212" i="10" s="1"/>
  <c r="EU212" i="10"/>
  <c r="HS212" i="10" s="1"/>
  <c r="EV212" i="10"/>
  <c r="HT212" i="10" s="1"/>
  <c r="EW212" i="10"/>
  <c r="HU212" i="10" s="1"/>
  <c r="EX212" i="10"/>
  <c r="HV212" i="10" s="1"/>
  <c r="EY212" i="10"/>
  <c r="HW212" i="10" s="1"/>
  <c r="EZ212" i="10"/>
  <c r="HX212" i="10" s="1"/>
  <c r="FA212" i="10"/>
  <c r="HY212" i="10" s="1"/>
  <c r="FB212" i="10"/>
  <c r="HZ212" i="10" s="1"/>
  <c r="FC212" i="10"/>
  <c r="IA212" i="10" s="1"/>
  <c r="FD212" i="10"/>
  <c r="IB212" i="10" s="1"/>
  <c r="FE212" i="10"/>
  <c r="IC212" i="10" s="1"/>
  <c r="CH213" i="10"/>
  <c r="FF213" i="10" s="1"/>
  <c r="CI213" i="10"/>
  <c r="FG213" i="10" s="1"/>
  <c r="CJ213" i="10"/>
  <c r="CK213" i="10"/>
  <c r="FI213" i="10" s="1"/>
  <c r="CL213" i="10"/>
  <c r="FJ213" i="10" s="1"/>
  <c r="CM213" i="10"/>
  <c r="FK213" i="10" s="1"/>
  <c r="CN213" i="10"/>
  <c r="FL213" i="10" s="1"/>
  <c r="CO213" i="10"/>
  <c r="FM213" i="10" s="1"/>
  <c r="CP213" i="10"/>
  <c r="FN213" i="10" s="1"/>
  <c r="CQ213" i="10"/>
  <c r="CR213" i="10"/>
  <c r="FP213" i="10" s="1"/>
  <c r="CS213" i="10"/>
  <c r="FQ213" i="10" s="1"/>
  <c r="CT213" i="10"/>
  <c r="FR213" i="10" s="1"/>
  <c r="CU213" i="10"/>
  <c r="FS213" i="10" s="1"/>
  <c r="CV213" i="10"/>
  <c r="FT213" i="10" s="1"/>
  <c r="CW213" i="10"/>
  <c r="FU213" i="10" s="1"/>
  <c r="CX213" i="10"/>
  <c r="FV213" i="10" s="1"/>
  <c r="CY213" i="10"/>
  <c r="FW213" i="10" s="1"/>
  <c r="CZ213" i="10"/>
  <c r="FX213" i="10" s="1"/>
  <c r="DA213" i="10"/>
  <c r="FY213" i="10" s="1"/>
  <c r="DB213" i="10"/>
  <c r="FZ213" i="10" s="1"/>
  <c r="DC213" i="10"/>
  <c r="GA213" i="10" s="1"/>
  <c r="DD213" i="10"/>
  <c r="GB213" i="10" s="1"/>
  <c r="DE213" i="10"/>
  <c r="DF213" i="10"/>
  <c r="GD213" i="10" s="1"/>
  <c r="DG213" i="10"/>
  <c r="GE213" i="10" s="1"/>
  <c r="DH213" i="10"/>
  <c r="GF213" i="10" s="1"/>
  <c r="DI213" i="10"/>
  <c r="GG213" i="10" s="1"/>
  <c r="DJ213" i="10"/>
  <c r="GH213" i="10" s="1"/>
  <c r="DK213" i="10"/>
  <c r="GI213" i="10" s="1"/>
  <c r="DL213" i="10"/>
  <c r="GJ213" i="10" s="1"/>
  <c r="DM213" i="10"/>
  <c r="GK213" i="10" s="1"/>
  <c r="DN213" i="10"/>
  <c r="GL213" i="10" s="1"/>
  <c r="DO213" i="10"/>
  <c r="GM213" i="10" s="1"/>
  <c r="DP213" i="10"/>
  <c r="GN213" i="10" s="1"/>
  <c r="DQ213" i="10"/>
  <c r="GO213" i="10" s="1"/>
  <c r="DR213" i="10"/>
  <c r="GP213" i="10" s="1"/>
  <c r="DS213" i="10"/>
  <c r="GQ213" i="10" s="1"/>
  <c r="DT213" i="10"/>
  <c r="GR213" i="10" s="1"/>
  <c r="DU213" i="10"/>
  <c r="GS213" i="10" s="1"/>
  <c r="DV213" i="10"/>
  <c r="GT213" i="10" s="1"/>
  <c r="DW213" i="10"/>
  <c r="GU213" i="10" s="1"/>
  <c r="DX213" i="10"/>
  <c r="GV213" i="10" s="1"/>
  <c r="DY213" i="10"/>
  <c r="GW213" i="10" s="1"/>
  <c r="DZ213" i="10"/>
  <c r="GX213" i="10" s="1"/>
  <c r="EA213" i="10"/>
  <c r="GY213" i="10" s="1"/>
  <c r="EB213" i="10"/>
  <c r="EC213" i="10"/>
  <c r="HA213" i="10" s="1"/>
  <c r="ED213" i="10"/>
  <c r="HB213" i="10" s="1"/>
  <c r="EE213" i="10"/>
  <c r="HC213" i="10" s="1"/>
  <c r="EF213" i="10"/>
  <c r="EG213" i="10"/>
  <c r="EH213" i="10"/>
  <c r="HF213" i="10" s="1"/>
  <c r="EI213" i="10"/>
  <c r="HG213" i="10" s="1"/>
  <c r="EJ213" i="10"/>
  <c r="HH213" i="10" s="1"/>
  <c r="EK213" i="10"/>
  <c r="HI213" i="10" s="1"/>
  <c r="EL213" i="10"/>
  <c r="EM213" i="10"/>
  <c r="HK213" i="10" s="1"/>
  <c r="EN213" i="10"/>
  <c r="EO213" i="10"/>
  <c r="HM213" i="10" s="1"/>
  <c r="EP213" i="10"/>
  <c r="HN213" i="10" s="1"/>
  <c r="EQ213" i="10"/>
  <c r="HO213" i="10" s="1"/>
  <c r="ER213" i="10"/>
  <c r="HP213" i="10" s="1"/>
  <c r="ES213" i="10"/>
  <c r="HQ213" i="10" s="1"/>
  <c r="ET213" i="10"/>
  <c r="HR213" i="10" s="1"/>
  <c r="EU213" i="10"/>
  <c r="HS213" i="10" s="1"/>
  <c r="EV213" i="10"/>
  <c r="HT213" i="10" s="1"/>
  <c r="EW213" i="10"/>
  <c r="HU213" i="10" s="1"/>
  <c r="EX213" i="10"/>
  <c r="HV213" i="10" s="1"/>
  <c r="EY213" i="10"/>
  <c r="HW213" i="10" s="1"/>
  <c r="EZ213" i="10"/>
  <c r="HX213" i="10" s="1"/>
  <c r="FA213" i="10"/>
  <c r="HY213" i="10" s="1"/>
  <c r="FB213" i="10"/>
  <c r="HZ213" i="10" s="1"/>
  <c r="FC213" i="10"/>
  <c r="IA213" i="10" s="1"/>
  <c r="FD213" i="10"/>
  <c r="IB213" i="10" s="1"/>
  <c r="FE213" i="10"/>
  <c r="IC213" i="10" s="1"/>
  <c r="CH214" i="10"/>
  <c r="FF214" i="10" s="1"/>
  <c r="CI214" i="10"/>
  <c r="FG214" i="10" s="1"/>
  <c r="CJ214" i="10"/>
  <c r="CK214" i="10"/>
  <c r="FI214" i="10" s="1"/>
  <c r="CL214" i="10"/>
  <c r="FJ214" i="10" s="1"/>
  <c r="CM214" i="10"/>
  <c r="FK214" i="10" s="1"/>
  <c r="CN214" i="10"/>
  <c r="FL214" i="10" s="1"/>
  <c r="CO214" i="10"/>
  <c r="FM214" i="10" s="1"/>
  <c r="CP214" i="10"/>
  <c r="FN214" i="10" s="1"/>
  <c r="CQ214" i="10"/>
  <c r="CR214" i="10"/>
  <c r="FP214" i="10" s="1"/>
  <c r="CS214" i="10"/>
  <c r="FQ214" i="10" s="1"/>
  <c r="CT214" i="10"/>
  <c r="FR214" i="10" s="1"/>
  <c r="CU214" i="10"/>
  <c r="FS214" i="10" s="1"/>
  <c r="CV214" i="10"/>
  <c r="FT214" i="10" s="1"/>
  <c r="CW214" i="10"/>
  <c r="FU214" i="10" s="1"/>
  <c r="CX214" i="10"/>
  <c r="FV214" i="10" s="1"/>
  <c r="CY214" i="10"/>
  <c r="FW214" i="10" s="1"/>
  <c r="CZ214" i="10"/>
  <c r="FX214" i="10" s="1"/>
  <c r="DA214" i="10"/>
  <c r="FY214" i="10" s="1"/>
  <c r="DB214" i="10"/>
  <c r="FZ214" i="10" s="1"/>
  <c r="DC214" i="10"/>
  <c r="GA214" i="10" s="1"/>
  <c r="DD214" i="10"/>
  <c r="GB214" i="10" s="1"/>
  <c r="DE214" i="10"/>
  <c r="DF214" i="10"/>
  <c r="GD214" i="10" s="1"/>
  <c r="DG214" i="10"/>
  <c r="GE214" i="10" s="1"/>
  <c r="DH214" i="10"/>
  <c r="GF214" i="10" s="1"/>
  <c r="DI214" i="10"/>
  <c r="GG214" i="10" s="1"/>
  <c r="DJ214" i="10"/>
  <c r="GH214" i="10" s="1"/>
  <c r="DK214" i="10"/>
  <c r="GI214" i="10" s="1"/>
  <c r="DL214" i="10"/>
  <c r="GJ214" i="10" s="1"/>
  <c r="DM214" i="10"/>
  <c r="GK214" i="10" s="1"/>
  <c r="DN214" i="10"/>
  <c r="GL214" i="10" s="1"/>
  <c r="DO214" i="10"/>
  <c r="GM214" i="10" s="1"/>
  <c r="DP214" i="10"/>
  <c r="GN214" i="10" s="1"/>
  <c r="DQ214" i="10"/>
  <c r="GO214" i="10" s="1"/>
  <c r="DR214" i="10"/>
  <c r="GP214" i="10" s="1"/>
  <c r="DS214" i="10"/>
  <c r="GQ214" i="10" s="1"/>
  <c r="DT214" i="10"/>
  <c r="GR214" i="10" s="1"/>
  <c r="DU214" i="10"/>
  <c r="GS214" i="10" s="1"/>
  <c r="DV214" i="10"/>
  <c r="GT214" i="10" s="1"/>
  <c r="DW214" i="10"/>
  <c r="GU214" i="10" s="1"/>
  <c r="DX214" i="10"/>
  <c r="GV214" i="10" s="1"/>
  <c r="DY214" i="10"/>
  <c r="GW214" i="10" s="1"/>
  <c r="DZ214" i="10"/>
  <c r="GX214" i="10" s="1"/>
  <c r="EA214" i="10"/>
  <c r="GY214" i="10" s="1"/>
  <c r="EB214" i="10"/>
  <c r="EC214" i="10"/>
  <c r="HA214" i="10" s="1"/>
  <c r="ED214" i="10"/>
  <c r="HB214" i="10" s="1"/>
  <c r="EE214" i="10"/>
  <c r="HC214" i="10" s="1"/>
  <c r="EF214" i="10"/>
  <c r="EG214" i="10"/>
  <c r="EH214" i="10"/>
  <c r="HF214" i="10" s="1"/>
  <c r="EI214" i="10"/>
  <c r="HG214" i="10" s="1"/>
  <c r="EJ214" i="10"/>
  <c r="HH214" i="10" s="1"/>
  <c r="EK214" i="10"/>
  <c r="HI214" i="10" s="1"/>
  <c r="EL214" i="10"/>
  <c r="EM214" i="10"/>
  <c r="HK214" i="10" s="1"/>
  <c r="EN214" i="10"/>
  <c r="EO214" i="10"/>
  <c r="HM214" i="10" s="1"/>
  <c r="EP214" i="10"/>
  <c r="HN214" i="10" s="1"/>
  <c r="EQ214" i="10"/>
  <c r="HO214" i="10" s="1"/>
  <c r="ER214" i="10"/>
  <c r="HP214" i="10" s="1"/>
  <c r="ES214" i="10"/>
  <c r="HQ214" i="10" s="1"/>
  <c r="ET214" i="10"/>
  <c r="HR214" i="10" s="1"/>
  <c r="EU214" i="10"/>
  <c r="HS214" i="10" s="1"/>
  <c r="EV214" i="10"/>
  <c r="HT214" i="10" s="1"/>
  <c r="EW214" i="10"/>
  <c r="HU214" i="10" s="1"/>
  <c r="EX214" i="10"/>
  <c r="HV214" i="10" s="1"/>
  <c r="EY214" i="10"/>
  <c r="HW214" i="10" s="1"/>
  <c r="EZ214" i="10"/>
  <c r="HX214" i="10" s="1"/>
  <c r="FA214" i="10"/>
  <c r="HY214" i="10" s="1"/>
  <c r="FB214" i="10"/>
  <c r="HZ214" i="10" s="1"/>
  <c r="FC214" i="10"/>
  <c r="IA214" i="10" s="1"/>
  <c r="FD214" i="10"/>
  <c r="IB214" i="10" s="1"/>
  <c r="FE214" i="10"/>
  <c r="IC214" i="10" s="1"/>
  <c r="CH215" i="10"/>
  <c r="FF215" i="10" s="1"/>
  <c r="CI215" i="10"/>
  <c r="FG215" i="10" s="1"/>
  <c r="CJ215" i="10"/>
  <c r="CK215" i="10"/>
  <c r="FI215" i="10" s="1"/>
  <c r="CL215" i="10"/>
  <c r="FJ215" i="10" s="1"/>
  <c r="CM215" i="10"/>
  <c r="FK215" i="10" s="1"/>
  <c r="CN215" i="10"/>
  <c r="FL215" i="10" s="1"/>
  <c r="CO215" i="10"/>
  <c r="FM215" i="10" s="1"/>
  <c r="CP215" i="10"/>
  <c r="FN215" i="10" s="1"/>
  <c r="CQ215" i="10"/>
  <c r="CR215" i="10"/>
  <c r="FP215" i="10" s="1"/>
  <c r="CS215" i="10"/>
  <c r="FQ215" i="10" s="1"/>
  <c r="CT215" i="10"/>
  <c r="FR215" i="10" s="1"/>
  <c r="CU215" i="10"/>
  <c r="FS215" i="10" s="1"/>
  <c r="CV215" i="10"/>
  <c r="FT215" i="10" s="1"/>
  <c r="CW215" i="10"/>
  <c r="FU215" i="10" s="1"/>
  <c r="CX215" i="10"/>
  <c r="FV215" i="10" s="1"/>
  <c r="CY215" i="10"/>
  <c r="FW215" i="10" s="1"/>
  <c r="CZ215" i="10"/>
  <c r="FX215" i="10" s="1"/>
  <c r="DA215" i="10"/>
  <c r="FY215" i="10" s="1"/>
  <c r="DB215" i="10"/>
  <c r="FZ215" i="10" s="1"/>
  <c r="DC215" i="10"/>
  <c r="GA215" i="10" s="1"/>
  <c r="DD215" i="10"/>
  <c r="GB215" i="10" s="1"/>
  <c r="DE215" i="10"/>
  <c r="DF215" i="10"/>
  <c r="GD215" i="10" s="1"/>
  <c r="DG215" i="10"/>
  <c r="GE215" i="10" s="1"/>
  <c r="DH215" i="10"/>
  <c r="GF215" i="10" s="1"/>
  <c r="DI215" i="10"/>
  <c r="GG215" i="10" s="1"/>
  <c r="DJ215" i="10"/>
  <c r="GH215" i="10" s="1"/>
  <c r="DK215" i="10"/>
  <c r="GI215" i="10" s="1"/>
  <c r="DL215" i="10"/>
  <c r="GJ215" i="10" s="1"/>
  <c r="DM215" i="10"/>
  <c r="GK215" i="10" s="1"/>
  <c r="DN215" i="10"/>
  <c r="GL215" i="10" s="1"/>
  <c r="DO215" i="10"/>
  <c r="GM215" i="10" s="1"/>
  <c r="DP215" i="10"/>
  <c r="GN215" i="10" s="1"/>
  <c r="DQ215" i="10"/>
  <c r="GO215" i="10" s="1"/>
  <c r="DR215" i="10"/>
  <c r="GP215" i="10" s="1"/>
  <c r="DS215" i="10"/>
  <c r="GQ215" i="10" s="1"/>
  <c r="DT215" i="10"/>
  <c r="GR215" i="10" s="1"/>
  <c r="DU215" i="10"/>
  <c r="GS215" i="10" s="1"/>
  <c r="DV215" i="10"/>
  <c r="GT215" i="10" s="1"/>
  <c r="DW215" i="10"/>
  <c r="GU215" i="10" s="1"/>
  <c r="DX215" i="10"/>
  <c r="GV215" i="10" s="1"/>
  <c r="DY215" i="10"/>
  <c r="GW215" i="10" s="1"/>
  <c r="DZ215" i="10"/>
  <c r="GX215" i="10" s="1"/>
  <c r="EA215" i="10"/>
  <c r="GY215" i="10" s="1"/>
  <c r="EB215" i="10"/>
  <c r="EC215" i="10"/>
  <c r="HA215" i="10" s="1"/>
  <c r="ED215" i="10"/>
  <c r="HB215" i="10" s="1"/>
  <c r="EE215" i="10"/>
  <c r="HC215" i="10" s="1"/>
  <c r="EF215" i="10"/>
  <c r="EG215" i="10"/>
  <c r="EH215" i="10"/>
  <c r="HF215" i="10" s="1"/>
  <c r="EI215" i="10"/>
  <c r="HG215" i="10" s="1"/>
  <c r="EJ215" i="10"/>
  <c r="HH215" i="10" s="1"/>
  <c r="EK215" i="10"/>
  <c r="HI215" i="10" s="1"/>
  <c r="EL215" i="10"/>
  <c r="EM215" i="10"/>
  <c r="HK215" i="10" s="1"/>
  <c r="EN215" i="10"/>
  <c r="EO215" i="10"/>
  <c r="HM215" i="10" s="1"/>
  <c r="EP215" i="10"/>
  <c r="HN215" i="10" s="1"/>
  <c r="EQ215" i="10"/>
  <c r="HO215" i="10" s="1"/>
  <c r="ER215" i="10"/>
  <c r="HP215" i="10" s="1"/>
  <c r="ES215" i="10"/>
  <c r="HQ215" i="10" s="1"/>
  <c r="ET215" i="10"/>
  <c r="HR215" i="10" s="1"/>
  <c r="EU215" i="10"/>
  <c r="HS215" i="10" s="1"/>
  <c r="EV215" i="10"/>
  <c r="HT215" i="10" s="1"/>
  <c r="EW215" i="10"/>
  <c r="HU215" i="10" s="1"/>
  <c r="EX215" i="10"/>
  <c r="HV215" i="10" s="1"/>
  <c r="EY215" i="10"/>
  <c r="HW215" i="10" s="1"/>
  <c r="EZ215" i="10"/>
  <c r="HX215" i="10" s="1"/>
  <c r="FA215" i="10"/>
  <c r="HY215" i="10" s="1"/>
  <c r="FB215" i="10"/>
  <c r="HZ215" i="10" s="1"/>
  <c r="FC215" i="10"/>
  <c r="IA215" i="10" s="1"/>
  <c r="FD215" i="10"/>
  <c r="IB215" i="10" s="1"/>
  <c r="FE215" i="10"/>
  <c r="IC215" i="10" s="1"/>
  <c r="CH216" i="10"/>
  <c r="FF216" i="10" s="1"/>
  <c r="CI216" i="10"/>
  <c r="FG216" i="10" s="1"/>
  <c r="CJ216" i="10"/>
  <c r="CK216" i="10"/>
  <c r="FI216" i="10" s="1"/>
  <c r="CL216" i="10"/>
  <c r="FJ216" i="10" s="1"/>
  <c r="CM216" i="10"/>
  <c r="FK216" i="10" s="1"/>
  <c r="CN216" i="10"/>
  <c r="FL216" i="10" s="1"/>
  <c r="CO216" i="10"/>
  <c r="FM216" i="10" s="1"/>
  <c r="CP216" i="10"/>
  <c r="FN216" i="10" s="1"/>
  <c r="CQ216" i="10"/>
  <c r="CR216" i="10"/>
  <c r="FP216" i="10" s="1"/>
  <c r="CS216" i="10"/>
  <c r="FQ216" i="10" s="1"/>
  <c r="CT216" i="10"/>
  <c r="FR216" i="10" s="1"/>
  <c r="CU216" i="10"/>
  <c r="FS216" i="10" s="1"/>
  <c r="CV216" i="10"/>
  <c r="FT216" i="10" s="1"/>
  <c r="CW216" i="10"/>
  <c r="FU216" i="10" s="1"/>
  <c r="CX216" i="10"/>
  <c r="FV216" i="10" s="1"/>
  <c r="CY216" i="10"/>
  <c r="FW216" i="10" s="1"/>
  <c r="CZ216" i="10"/>
  <c r="FX216" i="10" s="1"/>
  <c r="DA216" i="10"/>
  <c r="FY216" i="10" s="1"/>
  <c r="DB216" i="10"/>
  <c r="FZ216" i="10" s="1"/>
  <c r="DC216" i="10"/>
  <c r="GA216" i="10" s="1"/>
  <c r="DD216" i="10"/>
  <c r="GB216" i="10" s="1"/>
  <c r="DE216" i="10"/>
  <c r="DF216" i="10"/>
  <c r="GD216" i="10" s="1"/>
  <c r="DG216" i="10"/>
  <c r="GE216" i="10" s="1"/>
  <c r="DH216" i="10"/>
  <c r="GF216" i="10" s="1"/>
  <c r="DI216" i="10"/>
  <c r="GG216" i="10" s="1"/>
  <c r="DJ216" i="10"/>
  <c r="GH216" i="10" s="1"/>
  <c r="DK216" i="10"/>
  <c r="GI216" i="10" s="1"/>
  <c r="DL216" i="10"/>
  <c r="GJ216" i="10" s="1"/>
  <c r="DM216" i="10"/>
  <c r="GK216" i="10" s="1"/>
  <c r="DN216" i="10"/>
  <c r="GL216" i="10" s="1"/>
  <c r="DO216" i="10"/>
  <c r="GM216" i="10" s="1"/>
  <c r="DP216" i="10"/>
  <c r="GN216" i="10" s="1"/>
  <c r="DQ216" i="10"/>
  <c r="GO216" i="10" s="1"/>
  <c r="DR216" i="10"/>
  <c r="GP216" i="10" s="1"/>
  <c r="DS216" i="10"/>
  <c r="GQ216" i="10" s="1"/>
  <c r="DT216" i="10"/>
  <c r="GR216" i="10" s="1"/>
  <c r="DU216" i="10"/>
  <c r="GS216" i="10" s="1"/>
  <c r="DV216" i="10"/>
  <c r="GT216" i="10" s="1"/>
  <c r="DW216" i="10"/>
  <c r="GU216" i="10" s="1"/>
  <c r="DX216" i="10"/>
  <c r="GV216" i="10" s="1"/>
  <c r="DY216" i="10"/>
  <c r="GW216" i="10" s="1"/>
  <c r="DZ216" i="10"/>
  <c r="GX216" i="10" s="1"/>
  <c r="EA216" i="10"/>
  <c r="GY216" i="10" s="1"/>
  <c r="EB216" i="10"/>
  <c r="EC216" i="10"/>
  <c r="HA216" i="10" s="1"/>
  <c r="ED216" i="10"/>
  <c r="HB216" i="10" s="1"/>
  <c r="EE216" i="10"/>
  <c r="HC216" i="10" s="1"/>
  <c r="EF216" i="10"/>
  <c r="EG216" i="10"/>
  <c r="EH216" i="10"/>
  <c r="HF216" i="10" s="1"/>
  <c r="EI216" i="10"/>
  <c r="HG216" i="10" s="1"/>
  <c r="EJ216" i="10"/>
  <c r="HH216" i="10" s="1"/>
  <c r="EK216" i="10"/>
  <c r="HI216" i="10" s="1"/>
  <c r="EL216" i="10"/>
  <c r="EM216" i="10"/>
  <c r="HK216" i="10" s="1"/>
  <c r="EN216" i="10"/>
  <c r="EO216" i="10"/>
  <c r="HM216" i="10" s="1"/>
  <c r="EP216" i="10"/>
  <c r="HN216" i="10" s="1"/>
  <c r="EQ216" i="10"/>
  <c r="HO216" i="10" s="1"/>
  <c r="ER216" i="10"/>
  <c r="HP216" i="10" s="1"/>
  <c r="ES216" i="10"/>
  <c r="HQ216" i="10" s="1"/>
  <c r="ET216" i="10"/>
  <c r="HR216" i="10" s="1"/>
  <c r="EU216" i="10"/>
  <c r="HS216" i="10" s="1"/>
  <c r="EV216" i="10"/>
  <c r="HT216" i="10" s="1"/>
  <c r="EW216" i="10"/>
  <c r="HU216" i="10" s="1"/>
  <c r="EX216" i="10"/>
  <c r="HV216" i="10" s="1"/>
  <c r="EY216" i="10"/>
  <c r="HW216" i="10" s="1"/>
  <c r="EZ216" i="10"/>
  <c r="HX216" i="10" s="1"/>
  <c r="FA216" i="10"/>
  <c r="HY216" i="10" s="1"/>
  <c r="FB216" i="10"/>
  <c r="HZ216" i="10" s="1"/>
  <c r="FC216" i="10"/>
  <c r="IA216" i="10" s="1"/>
  <c r="FD216" i="10"/>
  <c r="IB216" i="10" s="1"/>
  <c r="FE216" i="10"/>
  <c r="IC216" i="10" s="1"/>
  <c r="CH217" i="10"/>
  <c r="FF217" i="10" s="1"/>
  <c r="CI217" i="10"/>
  <c r="FG217" i="10" s="1"/>
  <c r="CJ217" i="10"/>
  <c r="CK217" i="10"/>
  <c r="FI217" i="10" s="1"/>
  <c r="CL217" i="10"/>
  <c r="FJ217" i="10" s="1"/>
  <c r="CM217" i="10"/>
  <c r="FK217" i="10" s="1"/>
  <c r="CN217" i="10"/>
  <c r="FL217" i="10" s="1"/>
  <c r="CO217" i="10"/>
  <c r="FM217" i="10" s="1"/>
  <c r="CP217" i="10"/>
  <c r="FN217" i="10" s="1"/>
  <c r="CQ217" i="10"/>
  <c r="CR217" i="10"/>
  <c r="FP217" i="10" s="1"/>
  <c r="CS217" i="10"/>
  <c r="FQ217" i="10" s="1"/>
  <c r="CT217" i="10"/>
  <c r="FR217" i="10" s="1"/>
  <c r="CU217" i="10"/>
  <c r="FS217" i="10" s="1"/>
  <c r="CV217" i="10"/>
  <c r="FT217" i="10" s="1"/>
  <c r="CW217" i="10"/>
  <c r="FU217" i="10" s="1"/>
  <c r="CX217" i="10"/>
  <c r="FV217" i="10" s="1"/>
  <c r="CY217" i="10"/>
  <c r="FW217" i="10" s="1"/>
  <c r="CZ217" i="10"/>
  <c r="FX217" i="10" s="1"/>
  <c r="DA217" i="10"/>
  <c r="FY217" i="10" s="1"/>
  <c r="DB217" i="10"/>
  <c r="FZ217" i="10" s="1"/>
  <c r="DC217" i="10"/>
  <c r="GA217" i="10" s="1"/>
  <c r="DD217" i="10"/>
  <c r="GB217" i="10" s="1"/>
  <c r="DE217" i="10"/>
  <c r="DF217" i="10"/>
  <c r="GD217" i="10" s="1"/>
  <c r="DG217" i="10"/>
  <c r="GE217" i="10" s="1"/>
  <c r="DH217" i="10"/>
  <c r="GF217" i="10" s="1"/>
  <c r="DI217" i="10"/>
  <c r="GG217" i="10" s="1"/>
  <c r="DJ217" i="10"/>
  <c r="GH217" i="10" s="1"/>
  <c r="DK217" i="10"/>
  <c r="GI217" i="10" s="1"/>
  <c r="DL217" i="10"/>
  <c r="GJ217" i="10" s="1"/>
  <c r="DM217" i="10"/>
  <c r="GK217" i="10" s="1"/>
  <c r="DN217" i="10"/>
  <c r="GL217" i="10" s="1"/>
  <c r="DO217" i="10"/>
  <c r="GM217" i="10" s="1"/>
  <c r="DP217" i="10"/>
  <c r="GN217" i="10" s="1"/>
  <c r="DQ217" i="10"/>
  <c r="GO217" i="10" s="1"/>
  <c r="DR217" i="10"/>
  <c r="GP217" i="10" s="1"/>
  <c r="DS217" i="10"/>
  <c r="GQ217" i="10" s="1"/>
  <c r="DT217" i="10"/>
  <c r="GR217" i="10" s="1"/>
  <c r="DU217" i="10"/>
  <c r="GS217" i="10" s="1"/>
  <c r="DV217" i="10"/>
  <c r="GT217" i="10" s="1"/>
  <c r="DW217" i="10"/>
  <c r="GU217" i="10" s="1"/>
  <c r="DX217" i="10"/>
  <c r="GV217" i="10" s="1"/>
  <c r="DY217" i="10"/>
  <c r="GW217" i="10" s="1"/>
  <c r="DZ217" i="10"/>
  <c r="GX217" i="10" s="1"/>
  <c r="EA217" i="10"/>
  <c r="GY217" i="10" s="1"/>
  <c r="EB217" i="10"/>
  <c r="EC217" i="10"/>
  <c r="HA217" i="10" s="1"/>
  <c r="ED217" i="10"/>
  <c r="HB217" i="10" s="1"/>
  <c r="EE217" i="10"/>
  <c r="HC217" i="10" s="1"/>
  <c r="EF217" i="10"/>
  <c r="EG217" i="10"/>
  <c r="EH217" i="10"/>
  <c r="HF217" i="10" s="1"/>
  <c r="EI217" i="10"/>
  <c r="HG217" i="10" s="1"/>
  <c r="EJ217" i="10"/>
  <c r="HH217" i="10" s="1"/>
  <c r="EK217" i="10"/>
  <c r="HI217" i="10" s="1"/>
  <c r="EL217" i="10"/>
  <c r="EM217" i="10"/>
  <c r="HK217" i="10" s="1"/>
  <c r="EN217" i="10"/>
  <c r="EO217" i="10"/>
  <c r="HM217" i="10" s="1"/>
  <c r="EP217" i="10"/>
  <c r="HN217" i="10" s="1"/>
  <c r="EQ217" i="10"/>
  <c r="HO217" i="10" s="1"/>
  <c r="ER217" i="10"/>
  <c r="HP217" i="10" s="1"/>
  <c r="ES217" i="10"/>
  <c r="HQ217" i="10" s="1"/>
  <c r="ET217" i="10"/>
  <c r="HR217" i="10" s="1"/>
  <c r="EU217" i="10"/>
  <c r="HS217" i="10" s="1"/>
  <c r="EV217" i="10"/>
  <c r="HT217" i="10" s="1"/>
  <c r="EW217" i="10"/>
  <c r="HU217" i="10" s="1"/>
  <c r="EX217" i="10"/>
  <c r="HV217" i="10" s="1"/>
  <c r="EY217" i="10"/>
  <c r="HW217" i="10" s="1"/>
  <c r="EZ217" i="10"/>
  <c r="HX217" i="10" s="1"/>
  <c r="FA217" i="10"/>
  <c r="HY217" i="10" s="1"/>
  <c r="FB217" i="10"/>
  <c r="HZ217" i="10" s="1"/>
  <c r="FC217" i="10"/>
  <c r="IA217" i="10" s="1"/>
  <c r="FD217" i="10"/>
  <c r="IB217" i="10" s="1"/>
  <c r="FE217" i="10"/>
  <c r="IC217" i="10" s="1"/>
  <c r="CH218" i="10"/>
  <c r="FF218" i="10" s="1"/>
  <c r="CI218" i="10"/>
  <c r="FG218" i="10" s="1"/>
  <c r="CJ218" i="10"/>
  <c r="CK218" i="10"/>
  <c r="FI218" i="10" s="1"/>
  <c r="CL218" i="10"/>
  <c r="FJ218" i="10" s="1"/>
  <c r="CM218" i="10"/>
  <c r="FK218" i="10" s="1"/>
  <c r="CN218" i="10"/>
  <c r="FL218" i="10" s="1"/>
  <c r="CO218" i="10"/>
  <c r="FM218" i="10" s="1"/>
  <c r="CP218" i="10"/>
  <c r="FN218" i="10" s="1"/>
  <c r="CQ218" i="10"/>
  <c r="CR218" i="10"/>
  <c r="FP218" i="10" s="1"/>
  <c r="CS218" i="10"/>
  <c r="FQ218" i="10" s="1"/>
  <c r="CT218" i="10"/>
  <c r="FR218" i="10" s="1"/>
  <c r="CU218" i="10"/>
  <c r="FS218" i="10" s="1"/>
  <c r="CV218" i="10"/>
  <c r="FT218" i="10" s="1"/>
  <c r="CW218" i="10"/>
  <c r="FU218" i="10" s="1"/>
  <c r="CX218" i="10"/>
  <c r="FV218" i="10" s="1"/>
  <c r="CY218" i="10"/>
  <c r="FW218" i="10" s="1"/>
  <c r="CZ218" i="10"/>
  <c r="FX218" i="10" s="1"/>
  <c r="DA218" i="10"/>
  <c r="FY218" i="10" s="1"/>
  <c r="DB218" i="10"/>
  <c r="FZ218" i="10" s="1"/>
  <c r="DC218" i="10"/>
  <c r="GA218" i="10" s="1"/>
  <c r="DD218" i="10"/>
  <c r="GB218" i="10" s="1"/>
  <c r="DE218" i="10"/>
  <c r="DF218" i="10"/>
  <c r="GD218" i="10" s="1"/>
  <c r="DG218" i="10"/>
  <c r="GE218" i="10" s="1"/>
  <c r="DH218" i="10"/>
  <c r="GF218" i="10" s="1"/>
  <c r="DI218" i="10"/>
  <c r="GG218" i="10" s="1"/>
  <c r="DJ218" i="10"/>
  <c r="GH218" i="10" s="1"/>
  <c r="DK218" i="10"/>
  <c r="GI218" i="10" s="1"/>
  <c r="DL218" i="10"/>
  <c r="GJ218" i="10" s="1"/>
  <c r="DM218" i="10"/>
  <c r="GK218" i="10" s="1"/>
  <c r="DN218" i="10"/>
  <c r="GL218" i="10" s="1"/>
  <c r="DO218" i="10"/>
  <c r="GM218" i="10" s="1"/>
  <c r="DP218" i="10"/>
  <c r="GN218" i="10" s="1"/>
  <c r="DQ218" i="10"/>
  <c r="GO218" i="10" s="1"/>
  <c r="DR218" i="10"/>
  <c r="GP218" i="10" s="1"/>
  <c r="DS218" i="10"/>
  <c r="GQ218" i="10" s="1"/>
  <c r="DT218" i="10"/>
  <c r="GR218" i="10" s="1"/>
  <c r="DU218" i="10"/>
  <c r="GS218" i="10" s="1"/>
  <c r="DV218" i="10"/>
  <c r="GT218" i="10" s="1"/>
  <c r="DW218" i="10"/>
  <c r="GU218" i="10" s="1"/>
  <c r="DX218" i="10"/>
  <c r="GV218" i="10" s="1"/>
  <c r="DY218" i="10"/>
  <c r="GW218" i="10" s="1"/>
  <c r="DZ218" i="10"/>
  <c r="GX218" i="10" s="1"/>
  <c r="EA218" i="10"/>
  <c r="GY218" i="10" s="1"/>
  <c r="EB218" i="10"/>
  <c r="EC218" i="10"/>
  <c r="HA218" i="10" s="1"/>
  <c r="ED218" i="10"/>
  <c r="HB218" i="10" s="1"/>
  <c r="EE218" i="10"/>
  <c r="HC218" i="10" s="1"/>
  <c r="EF218" i="10"/>
  <c r="EG218" i="10"/>
  <c r="EH218" i="10"/>
  <c r="HF218" i="10" s="1"/>
  <c r="EI218" i="10"/>
  <c r="HG218" i="10" s="1"/>
  <c r="EJ218" i="10"/>
  <c r="HH218" i="10" s="1"/>
  <c r="EK218" i="10"/>
  <c r="HI218" i="10" s="1"/>
  <c r="EL218" i="10"/>
  <c r="EM218" i="10"/>
  <c r="HK218" i="10" s="1"/>
  <c r="EN218" i="10"/>
  <c r="EO218" i="10"/>
  <c r="HM218" i="10" s="1"/>
  <c r="EP218" i="10"/>
  <c r="HN218" i="10" s="1"/>
  <c r="EQ218" i="10"/>
  <c r="HO218" i="10" s="1"/>
  <c r="ER218" i="10"/>
  <c r="HP218" i="10" s="1"/>
  <c r="ES218" i="10"/>
  <c r="HQ218" i="10" s="1"/>
  <c r="ET218" i="10"/>
  <c r="HR218" i="10" s="1"/>
  <c r="EU218" i="10"/>
  <c r="HS218" i="10" s="1"/>
  <c r="EV218" i="10"/>
  <c r="HT218" i="10" s="1"/>
  <c r="EW218" i="10"/>
  <c r="HU218" i="10" s="1"/>
  <c r="EX218" i="10"/>
  <c r="HV218" i="10" s="1"/>
  <c r="EY218" i="10"/>
  <c r="HW218" i="10" s="1"/>
  <c r="EZ218" i="10"/>
  <c r="HX218" i="10" s="1"/>
  <c r="FA218" i="10"/>
  <c r="HY218" i="10" s="1"/>
  <c r="FB218" i="10"/>
  <c r="HZ218" i="10" s="1"/>
  <c r="FC218" i="10"/>
  <c r="IA218" i="10" s="1"/>
  <c r="FD218" i="10"/>
  <c r="IB218" i="10" s="1"/>
  <c r="FE218" i="10"/>
  <c r="IC218" i="10" s="1"/>
  <c r="CH219" i="10"/>
  <c r="FF219" i="10" s="1"/>
  <c r="CI219" i="10"/>
  <c r="FG219" i="10" s="1"/>
  <c r="CJ219" i="10"/>
  <c r="CK219" i="10"/>
  <c r="FI219" i="10" s="1"/>
  <c r="CL219" i="10"/>
  <c r="FJ219" i="10" s="1"/>
  <c r="CM219" i="10"/>
  <c r="FK219" i="10" s="1"/>
  <c r="CN219" i="10"/>
  <c r="FL219" i="10" s="1"/>
  <c r="CO219" i="10"/>
  <c r="FM219" i="10" s="1"/>
  <c r="CP219" i="10"/>
  <c r="FN219" i="10" s="1"/>
  <c r="CQ219" i="10"/>
  <c r="CR219" i="10"/>
  <c r="FP219" i="10" s="1"/>
  <c r="CS219" i="10"/>
  <c r="FQ219" i="10" s="1"/>
  <c r="CT219" i="10"/>
  <c r="FR219" i="10" s="1"/>
  <c r="CU219" i="10"/>
  <c r="FS219" i="10" s="1"/>
  <c r="CV219" i="10"/>
  <c r="FT219" i="10" s="1"/>
  <c r="CW219" i="10"/>
  <c r="FU219" i="10" s="1"/>
  <c r="CX219" i="10"/>
  <c r="FV219" i="10" s="1"/>
  <c r="CY219" i="10"/>
  <c r="FW219" i="10" s="1"/>
  <c r="CZ219" i="10"/>
  <c r="FX219" i="10" s="1"/>
  <c r="DA219" i="10"/>
  <c r="FY219" i="10" s="1"/>
  <c r="DB219" i="10"/>
  <c r="FZ219" i="10" s="1"/>
  <c r="DC219" i="10"/>
  <c r="GA219" i="10" s="1"/>
  <c r="DD219" i="10"/>
  <c r="GB219" i="10" s="1"/>
  <c r="DE219" i="10"/>
  <c r="DF219" i="10"/>
  <c r="GD219" i="10" s="1"/>
  <c r="DG219" i="10"/>
  <c r="GE219" i="10" s="1"/>
  <c r="DH219" i="10"/>
  <c r="GF219" i="10" s="1"/>
  <c r="DI219" i="10"/>
  <c r="GG219" i="10" s="1"/>
  <c r="DJ219" i="10"/>
  <c r="GH219" i="10" s="1"/>
  <c r="DK219" i="10"/>
  <c r="GI219" i="10" s="1"/>
  <c r="DL219" i="10"/>
  <c r="GJ219" i="10" s="1"/>
  <c r="DM219" i="10"/>
  <c r="GK219" i="10" s="1"/>
  <c r="DN219" i="10"/>
  <c r="GL219" i="10" s="1"/>
  <c r="DO219" i="10"/>
  <c r="GM219" i="10" s="1"/>
  <c r="DP219" i="10"/>
  <c r="GN219" i="10" s="1"/>
  <c r="DQ219" i="10"/>
  <c r="GO219" i="10" s="1"/>
  <c r="DR219" i="10"/>
  <c r="GP219" i="10" s="1"/>
  <c r="DS219" i="10"/>
  <c r="GQ219" i="10" s="1"/>
  <c r="DT219" i="10"/>
  <c r="GR219" i="10" s="1"/>
  <c r="DU219" i="10"/>
  <c r="GS219" i="10" s="1"/>
  <c r="DV219" i="10"/>
  <c r="GT219" i="10" s="1"/>
  <c r="DW219" i="10"/>
  <c r="GU219" i="10" s="1"/>
  <c r="DX219" i="10"/>
  <c r="GV219" i="10" s="1"/>
  <c r="DY219" i="10"/>
  <c r="GW219" i="10" s="1"/>
  <c r="DZ219" i="10"/>
  <c r="GX219" i="10" s="1"/>
  <c r="EA219" i="10"/>
  <c r="GY219" i="10" s="1"/>
  <c r="EB219" i="10"/>
  <c r="EC219" i="10"/>
  <c r="HA219" i="10" s="1"/>
  <c r="ED219" i="10"/>
  <c r="HB219" i="10" s="1"/>
  <c r="EE219" i="10"/>
  <c r="HC219" i="10" s="1"/>
  <c r="EF219" i="10"/>
  <c r="EG219" i="10"/>
  <c r="EH219" i="10"/>
  <c r="HF219" i="10" s="1"/>
  <c r="EI219" i="10"/>
  <c r="HG219" i="10" s="1"/>
  <c r="EJ219" i="10"/>
  <c r="HH219" i="10" s="1"/>
  <c r="EK219" i="10"/>
  <c r="HI219" i="10" s="1"/>
  <c r="EL219" i="10"/>
  <c r="EM219" i="10"/>
  <c r="HK219" i="10" s="1"/>
  <c r="EN219" i="10"/>
  <c r="EO219" i="10"/>
  <c r="HM219" i="10" s="1"/>
  <c r="EP219" i="10"/>
  <c r="HN219" i="10" s="1"/>
  <c r="EQ219" i="10"/>
  <c r="HO219" i="10" s="1"/>
  <c r="ER219" i="10"/>
  <c r="HP219" i="10" s="1"/>
  <c r="ES219" i="10"/>
  <c r="HQ219" i="10" s="1"/>
  <c r="ET219" i="10"/>
  <c r="HR219" i="10" s="1"/>
  <c r="EU219" i="10"/>
  <c r="HS219" i="10" s="1"/>
  <c r="EV219" i="10"/>
  <c r="HT219" i="10" s="1"/>
  <c r="EW219" i="10"/>
  <c r="HU219" i="10" s="1"/>
  <c r="EX219" i="10"/>
  <c r="HV219" i="10" s="1"/>
  <c r="EY219" i="10"/>
  <c r="HW219" i="10" s="1"/>
  <c r="EZ219" i="10"/>
  <c r="HX219" i="10" s="1"/>
  <c r="FA219" i="10"/>
  <c r="HY219" i="10" s="1"/>
  <c r="FB219" i="10"/>
  <c r="HZ219" i="10" s="1"/>
  <c r="FC219" i="10"/>
  <c r="IA219" i="10" s="1"/>
  <c r="FD219" i="10"/>
  <c r="IB219" i="10" s="1"/>
  <c r="FE219" i="10"/>
  <c r="IC219" i="10" s="1"/>
  <c r="CH220" i="10"/>
  <c r="FF220" i="10" s="1"/>
  <c r="CI220" i="10"/>
  <c r="FG220" i="10" s="1"/>
  <c r="CJ220" i="10"/>
  <c r="CK220" i="10"/>
  <c r="FI220" i="10" s="1"/>
  <c r="CL220" i="10"/>
  <c r="FJ220" i="10" s="1"/>
  <c r="CM220" i="10"/>
  <c r="FK220" i="10" s="1"/>
  <c r="CN220" i="10"/>
  <c r="FL220" i="10" s="1"/>
  <c r="CO220" i="10"/>
  <c r="FM220" i="10" s="1"/>
  <c r="CP220" i="10"/>
  <c r="FN220" i="10" s="1"/>
  <c r="CQ220" i="10"/>
  <c r="CR220" i="10"/>
  <c r="FP220" i="10" s="1"/>
  <c r="CS220" i="10"/>
  <c r="FQ220" i="10" s="1"/>
  <c r="CT220" i="10"/>
  <c r="FR220" i="10" s="1"/>
  <c r="CU220" i="10"/>
  <c r="FS220" i="10" s="1"/>
  <c r="CV220" i="10"/>
  <c r="FT220" i="10" s="1"/>
  <c r="CW220" i="10"/>
  <c r="FU220" i="10" s="1"/>
  <c r="CX220" i="10"/>
  <c r="FV220" i="10" s="1"/>
  <c r="CY220" i="10"/>
  <c r="FW220" i="10" s="1"/>
  <c r="CZ220" i="10"/>
  <c r="FX220" i="10" s="1"/>
  <c r="DA220" i="10"/>
  <c r="FY220" i="10" s="1"/>
  <c r="DB220" i="10"/>
  <c r="FZ220" i="10" s="1"/>
  <c r="DC220" i="10"/>
  <c r="GA220" i="10" s="1"/>
  <c r="DD220" i="10"/>
  <c r="GB220" i="10" s="1"/>
  <c r="DE220" i="10"/>
  <c r="DF220" i="10"/>
  <c r="GD220" i="10" s="1"/>
  <c r="DG220" i="10"/>
  <c r="GE220" i="10" s="1"/>
  <c r="DH220" i="10"/>
  <c r="GF220" i="10" s="1"/>
  <c r="DI220" i="10"/>
  <c r="GG220" i="10" s="1"/>
  <c r="DJ220" i="10"/>
  <c r="GH220" i="10" s="1"/>
  <c r="DK220" i="10"/>
  <c r="GI220" i="10" s="1"/>
  <c r="DL220" i="10"/>
  <c r="GJ220" i="10" s="1"/>
  <c r="DM220" i="10"/>
  <c r="GK220" i="10" s="1"/>
  <c r="DN220" i="10"/>
  <c r="GL220" i="10" s="1"/>
  <c r="DO220" i="10"/>
  <c r="GM220" i="10" s="1"/>
  <c r="DP220" i="10"/>
  <c r="GN220" i="10" s="1"/>
  <c r="DQ220" i="10"/>
  <c r="GO220" i="10" s="1"/>
  <c r="DR220" i="10"/>
  <c r="GP220" i="10" s="1"/>
  <c r="DS220" i="10"/>
  <c r="GQ220" i="10" s="1"/>
  <c r="DT220" i="10"/>
  <c r="GR220" i="10" s="1"/>
  <c r="DU220" i="10"/>
  <c r="GS220" i="10" s="1"/>
  <c r="DV220" i="10"/>
  <c r="GT220" i="10" s="1"/>
  <c r="DW220" i="10"/>
  <c r="GU220" i="10" s="1"/>
  <c r="DX220" i="10"/>
  <c r="GV220" i="10" s="1"/>
  <c r="DY220" i="10"/>
  <c r="GW220" i="10" s="1"/>
  <c r="DZ220" i="10"/>
  <c r="GX220" i="10" s="1"/>
  <c r="EA220" i="10"/>
  <c r="GY220" i="10" s="1"/>
  <c r="EB220" i="10"/>
  <c r="EC220" i="10"/>
  <c r="HA220" i="10" s="1"/>
  <c r="ED220" i="10"/>
  <c r="HB220" i="10" s="1"/>
  <c r="EE220" i="10"/>
  <c r="HC220" i="10" s="1"/>
  <c r="EF220" i="10"/>
  <c r="EG220" i="10"/>
  <c r="EH220" i="10"/>
  <c r="HF220" i="10" s="1"/>
  <c r="EI220" i="10"/>
  <c r="HG220" i="10" s="1"/>
  <c r="EJ220" i="10"/>
  <c r="HH220" i="10" s="1"/>
  <c r="EK220" i="10"/>
  <c r="HI220" i="10" s="1"/>
  <c r="EL220" i="10"/>
  <c r="EM220" i="10"/>
  <c r="HK220" i="10" s="1"/>
  <c r="EN220" i="10"/>
  <c r="EO220" i="10"/>
  <c r="HM220" i="10" s="1"/>
  <c r="EP220" i="10"/>
  <c r="HN220" i="10" s="1"/>
  <c r="EQ220" i="10"/>
  <c r="HO220" i="10" s="1"/>
  <c r="ER220" i="10"/>
  <c r="HP220" i="10" s="1"/>
  <c r="ES220" i="10"/>
  <c r="HQ220" i="10" s="1"/>
  <c r="ET220" i="10"/>
  <c r="HR220" i="10" s="1"/>
  <c r="EU220" i="10"/>
  <c r="HS220" i="10" s="1"/>
  <c r="EV220" i="10"/>
  <c r="HT220" i="10" s="1"/>
  <c r="EW220" i="10"/>
  <c r="HU220" i="10" s="1"/>
  <c r="EX220" i="10"/>
  <c r="HV220" i="10" s="1"/>
  <c r="EY220" i="10"/>
  <c r="HW220" i="10" s="1"/>
  <c r="EZ220" i="10"/>
  <c r="HX220" i="10" s="1"/>
  <c r="FA220" i="10"/>
  <c r="HY220" i="10" s="1"/>
  <c r="FB220" i="10"/>
  <c r="HZ220" i="10" s="1"/>
  <c r="FC220" i="10"/>
  <c r="IA220" i="10" s="1"/>
  <c r="FD220" i="10"/>
  <c r="IB220" i="10" s="1"/>
  <c r="FE220" i="10"/>
  <c r="IC220" i="10" s="1"/>
  <c r="CH221" i="10"/>
  <c r="FF221" i="10" s="1"/>
  <c r="CI221" i="10"/>
  <c r="FG221" i="10" s="1"/>
  <c r="CJ221" i="10"/>
  <c r="CK221" i="10"/>
  <c r="FI221" i="10" s="1"/>
  <c r="CL221" i="10"/>
  <c r="FJ221" i="10" s="1"/>
  <c r="CM221" i="10"/>
  <c r="FK221" i="10" s="1"/>
  <c r="CN221" i="10"/>
  <c r="FL221" i="10" s="1"/>
  <c r="CO221" i="10"/>
  <c r="FM221" i="10" s="1"/>
  <c r="CP221" i="10"/>
  <c r="FN221" i="10" s="1"/>
  <c r="CQ221" i="10"/>
  <c r="CR221" i="10"/>
  <c r="FP221" i="10" s="1"/>
  <c r="CS221" i="10"/>
  <c r="FQ221" i="10" s="1"/>
  <c r="CT221" i="10"/>
  <c r="FR221" i="10" s="1"/>
  <c r="CU221" i="10"/>
  <c r="FS221" i="10" s="1"/>
  <c r="CV221" i="10"/>
  <c r="FT221" i="10" s="1"/>
  <c r="CW221" i="10"/>
  <c r="FU221" i="10" s="1"/>
  <c r="CX221" i="10"/>
  <c r="FV221" i="10" s="1"/>
  <c r="CY221" i="10"/>
  <c r="FW221" i="10" s="1"/>
  <c r="CZ221" i="10"/>
  <c r="FX221" i="10" s="1"/>
  <c r="DA221" i="10"/>
  <c r="FY221" i="10" s="1"/>
  <c r="DB221" i="10"/>
  <c r="FZ221" i="10" s="1"/>
  <c r="DC221" i="10"/>
  <c r="GA221" i="10" s="1"/>
  <c r="DD221" i="10"/>
  <c r="GB221" i="10" s="1"/>
  <c r="DE221" i="10"/>
  <c r="DF221" i="10"/>
  <c r="GD221" i="10" s="1"/>
  <c r="DG221" i="10"/>
  <c r="GE221" i="10" s="1"/>
  <c r="DH221" i="10"/>
  <c r="GF221" i="10" s="1"/>
  <c r="DI221" i="10"/>
  <c r="GG221" i="10" s="1"/>
  <c r="DJ221" i="10"/>
  <c r="GH221" i="10" s="1"/>
  <c r="DK221" i="10"/>
  <c r="GI221" i="10" s="1"/>
  <c r="DL221" i="10"/>
  <c r="GJ221" i="10" s="1"/>
  <c r="DM221" i="10"/>
  <c r="GK221" i="10" s="1"/>
  <c r="DN221" i="10"/>
  <c r="GL221" i="10" s="1"/>
  <c r="DO221" i="10"/>
  <c r="GM221" i="10" s="1"/>
  <c r="DP221" i="10"/>
  <c r="GN221" i="10" s="1"/>
  <c r="DQ221" i="10"/>
  <c r="GO221" i="10" s="1"/>
  <c r="DR221" i="10"/>
  <c r="GP221" i="10" s="1"/>
  <c r="DS221" i="10"/>
  <c r="GQ221" i="10" s="1"/>
  <c r="DT221" i="10"/>
  <c r="GR221" i="10" s="1"/>
  <c r="DU221" i="10"/>
  <c r="GS221" i="10" s="1"/>
  <c r="DV221" i="10"/>
  <c r="GT221" i="10" s="1"/>
  <c r="DW221" i="10"/>
  <c r="GU221" i="10" s="1"/>
  <c r="DX221" i="10"/>
  <c r="GV221" i="10" s="1"/>
  <c r="DY221" i="10"/>
  <c r="GW221" i="10" s="1"/>
  <c r="DZ221" i="10"/>
  <c r="GX221" i="10" s="1"/>
  <c r="EA221" i="10"/>
  <c r="GY221" i="10" s="1"/>
  <c r="EB221" i="10"/>
  <c r="EC221" i="10"/>
  <c r="HA221" i="10" s="1"/>
  <c r="ED221" i="10"/>
  <c r="HB221" i="10" s="1"/>
  <c r="EE221" i="10"/>
  <c r="HC221" i="10" s="1"/>
  <c r="EF221" i="10"/>
  <c r="EG221" i="10"/>
  <c r="EH221" i="10"/>
  <c r="HF221" i="10" s="1"/>
  <c r="EI221" i="10"/>
  <c r="HG221" i="10" s="1"/>
  <c r="EJ221" i="10"/>
  <c r="HH221" i="10" s="1"/>
  <c r="EK221" i="10"/>
  <c r="HI221" i="10" s="1"/>
  <c r="EL221" i="10"/>
  <c r="EM221" i="10"/>
  <c r="HK221" i="10" s="1"/>
  <c r="EN221" i="10"/>
  <c r="EO221" i="10"/>
  <c r="HM221" i="10" s="1"/>
  <c r="EP221" i="10"/>
  <c r="HN221" i="10" s="1"/>
  <c r="EQ221" i="10"/>
  <c r="HO221" i="10" s="1"/>
  <c r="ER221" i="10"/>
  <c r="HP221" i="10" s="1"/>
  <c r="ES221" i="10"/>
  <c r="HQ221" i="10" s="1"/>
  <c r="ET221" i="10"/>
  <c r="HR221" i="10" s="1"/>
  <c r="EU221" i="10"/>
  <c r="HS221" i="10" s="1"/>
  <c r="EV221" i="10"/>
  <c r="HT221" i="10" s="1"/>
  <c r="EW221" i="10"/>
  <c r="HU221" i="10" s="1"/>
  <c r="EX221" i="10"/>
  <c r="HV221" i="10" s="1"/>
  <c r="EY221" i="10"/>
  <c r="HW221" i="10" s="1"/>
  <c r="EZ221" i="10"/>
  <c r="HX221" i="10" s="1"/>
  <c r="FA221" i="10"/>
  <c r="HY221" i="10" s="1"/>
  <c r="FB221" i="10"/>
  <c r="HZ221" i="10" s="1"/>
  <c r="FC221" i="10"/>
  <c r="IA221" i="10" s="1"/>
  <c r="FD221" i="10"/>
  <c r="IB221" i="10" s="1"/>
  <c r="FE221" i="10"/>
  <c r="IC221" i="10" s="1"/>
  <c r="CH222" i="10"/>
  <c r="FF222" i="10" s="1"/>
  <c r="CI222" i="10"/>
  <c r="FG222" i="10" s="1"/>
  <c r="CJ222" i="10"/>
  <c r="CK222" i="10"/>
  <c r="FI222" i="10" s="1"/>
  <c r="CL222" i="10"/>
  <c r="FJ222" i="10" s="1"/>
  <c r="CM222" i="10"/>
  <c r="FK222" i="10" s="1"/>
  <c r="CN222" i="10"/>
  <c r="FL222" i="10" s="1"/>
  <c r="CO222" i="10"/>
  <c r="FM222" i="10" s="1"/>
  <c r="CP222" i="10"/>
  <c r="FN222" i="10" s="1"/>
  <c r="CQ222" i="10"/>
  <c r="CR222" i="10"/>
  <c r="FP222" i="10" s="1"/>
  <c r="CS222" i="10"/>
  <c r="FQ222" i="10" s="1"/>
  <c r="CT222" i="10"/>
  <c r="FR222" i="10" s="1"/>
  <c r="CU222" i="10"/>
  <c r="FS222" i="10" s="1"/>
  <c r="CV222" i="10"/>
  <c r="FT222" i="10" s="1"/>
  <c r="CW222" i="10"/>
  <c r="FU222" i="10" s="1"/>
  <c r="CX222" i="10"/>
  <c r="FV222" i="10" s="1"/>
  <c r="CY222" i="10"/>
  <c r="FW222" i="10" s="1"/>
  <c r="CZ222" i="10"/>
  <c r="FX222" i="10" s="1"/>
  <c r="DA222" i="10"/>
  <c r="FY222" i="10" s="1"/>
  <c r="DB222" i="10"/>
  <c r="FZ222" i="10" s="1"/>
  <c r="DC222" i="10"/>
  <c r="GA222" i="10" s="1"/>
  <c r="DD222" i="10"/>
  <c r="GB222" i="10" s="1"/>
  <c r="DE222" i="10"/>
  <c r="DF222" i="10"/>
  <c r="GD222" i="10" s="1"/>
  <c r="DG222" i="10"/>
  <c r="GE222" i="10" s="1"/>
  <c r="DH222" i="10"/>
  <c r="GF222" i="10" s="1"/>
  <c r="DI222" i="10"/>
  <c r="GG222" i="10" s="1"/>
  <c r="DJ222" i="10"/>
  <c r="GH222" i="10" s="1"/>
  <c r="DK222" i="10"/>
  <c r="GI222" i="10" s="1"/>
  <c r="DL222" i="10"/>
  <c r="GJ222" i="10" s="1"/>
  <c r="DM222" i="10"/>
  <c r="GK222" i="10" s="1"/>
  <c r="DN222" i="10"/>
  <c r="GL222" i="10" s="1"/>
  <c r="DO222" i="10"/>
  <c r="GM222" i="10" s="1"/>
  <c r="DP222" i="10"/>
  <c r="GN222" i="10" s="1"/>
  <c r="DQ222" i="10"/>
  <c r="GO222" i="10" s="1"/>
  <c r="DR222" i="10"/>
  <c r="GP222" i="10" s="1"/>
  <c r="DS222" i="10"/>
  <c r="GQ222" i="10" s="1"/>
  <c r="DT222" i="10"/>
  <c r="GR222" i="10" s="1"/>
  <c r="DU222" i="10"/>
  <c r="GS222" i="10" s="1"/>
  <c r="DV222" i="10"/>
  <c r="GT222" i="10" s="1"/>
  <c r="DW222" i="10"/>
  <c r="GU222" i="10" s="1"/>
  <c r="DX222" i="10"/>
  <c r="GV222" i="10" s="1"/>
  <c r="DY222" i="10"/>
  <c r="GW222" i="10" s="1"/>
  <c r="DZ222" i="10"/>
  <c r="GX222" i="10" s="1"/>
  <c r="EA222" i="10"/>
  <c r="GY222" i="10" s="1"/>
  <c r="EB222" i="10"/>
  <c r="EC222" i="10"/>
  <c r="HA222" i="10" s="1"/>
  <c r="ED222" i="10"/>
  <c r="HB222" i="10" s="1"/>
  <c r="EE222" i="10"/>
  <c r="HC222" i="10" s="1"/>
  <c r="EF222" i="10"/>
  <c r="EG222" i="10"/>
  <c r="EH222" i="10"/>
  <c r="HF222" i="10" s="1"/>
  <c r="EI222" i="10"/>
  <c r="HG222" i="10" s="1"/>
  <c r="EJ222" i="10"/>
  <c r="HH222" i="10" s="1"/>
  <c r="EK222" i="10"/>
  <c r="HI222" i="10" s="1"/>
  <c r="EL222" i="10"/>
  <c r="EM222" i="10"/>
  <c r="HK222" i="10" s="1"/>
  <c r="EN222" i="10"/>
  <c r="EO222" i="10"/>
  <c r="HM222" i="10" s="1"/>
  <c r="EP222" i="10"/>
  <c r="HN222" i="10" s="1"/>
  <c r="EQ222" i="10"/>
  <c r="HO222" i="10" s="1"/>
  <c r="ER222" i="10"/>
  <c r="HP222" i="10" s="1"/>
  <c r="ES222" i="10"/>
  <c r="HQ222" i="10" s="1"/>
  <c r="ET222" i="10"/>
  <c r="HR222" i="10" s="1"/>
  <c r="EU222" i="10"/>
  <c r="HS222" i="10" s="1"/>
  <c r="EV222" i="10"/>
  <c r="HT222" i="10" s="1"/>
  <c r="EW222" i="10"/>
  <c r="HU222" i="10" s="1"/>
  <c r="EX222" i="10"/>
  <c r="HV222" i="10" s="1"/>
  <c r="EY222" i="10"/>
  <c r="HW222" i="10" s="1"/>
  <c r="EZ222" i="10"/>
  <c r="HX222" i="10" s="1"/>
  <c r="FA222" i="10"/>
  <c r="HY222" i="10" s="1"/>
  <c r="FB222" i="10"/>
  <c r="HZ222" i="10" s="1"/>
  <c r="FC222" i="10"/>
  <c r="IA222" i="10" s="1"/>
  <c r="FD222" i="10"/>
  <c r="IB222" i="10" s="1"/>
  <c r="FE222" i="10"/>
  <c r="IC222" i="10" s="1"/>
  <c r="CH223" i="10"/>
  <c r="FF223" i="10" s="1"/>
  <c r="CI223" i="10"/>
  <c r="FG223" i="10" s="1"/>
  <c r="CJ223" i="10"/>
  <c r="CK223" i="10"/>
  <c r="FI223" i="10" s="1"/>
  <c r="CL223" i="10"/>
  <c r="FJ223" i="10" s="1"/>
  <c r="CM223" i="10"/>
  <c r="FK223" i="10" s="1"/>
  <c r="CN223" i="10"/>
  <c r="FL223" i="10" s="1"/>
  <c r="CO223" i="10"/>
  <c r="FM223" i="10" s="1"/>
  <c r="CP223" i="10"/>
  <c r="FN223" i="10" s="1"/>
  <c r="CQ223" i="10"/>
  <c r="CR223" i="10"/>
  <c r="FP223" i="10" s="1"/>
  <c r="CS223" i="10"/>
  <c r="FQ223" i="10" s="1"/>
  <c r="CT223" i="10"/>
  <c r="FR223" i="10" s="1"/>
  <c r="CU223" i="10"/>
  <c r="FS223" i="10" s="1"/>
  <c r="CV223" i="10"/>
  <c r="FT223" i="10" s="1"/>
  <c r="CW223" i="10"/>
  <c r="FU223" i="10" s="1"/>
  <c r="CX223" i="10"/>
  <c r="FV223" i="10" s="1"/>
  <c r="CY223" i="10"/>
  <c r="FW223" i="10" s="1"/>
  <c r="CZ223" i="10"/>
  <c r="FX223" i="10" s="1"/>
  <c r="DA223" i="10"/>
  <c r="FY223" i="10" s="1"/>
  <c r="DB223" i="10"/>
  <c r="FZ223" i="10" s="1"/>
  <c r="DC223" i="10"/>
  <c r="GA223" i="10" s="1"/>
  <c r="DD223" i="10"/>
  <c r="GB223" i="10" s="1"/>
  <c r="DE223" i="10"/>
  <c r="DF223" i="10"/>
  <c r="GD223" i="10" s="1"/>
  <c r="DG223" i="10"/>
  <c r="GE223" i="10" s="1"/>
  <c r="DH223" i="10"/>
  <c r="GF223" i="10" s="1"/>
  <c r="DI223" i="10"/>
  <c r="GG223" i="10" s="1"/>
  <c r="DJ223" i="10"/>
  <c r="GH223" i="10" s="1"/>
  <c r="DK223" i="10"/>
  <c r="GI223" i="10" s="1"/>
  <c r="DL223" i="10"/>
  <c r="GJ223" i="10" s="1"/>
  <c r="DM223" i="10"/>
  <c r="GK223" i="10" s="1"/>
  <c r="DN223" i="10"/>
  <c r="GL223" i="10" s="1"/>
  <c r="DO223" i="10"/>
  <c r="GM223" i="10" s="1"/>
  <c r="DP223" i="10"/>
  <c r="GN223" i="10" s="1"/>
  <c r="DQ223" i="10"/>
  <c r="GO223" i="10" s="1"/>
  <c r="DR223" i="10"/>
  <c r="GP223" i="10" s="1"/>
  <c r="DS223" i="10"/>
  <c r="GQ223" i="10" s="1"/>
  <c r="DT223" i="10"/>
  <c r="GR223" i="10" s="1"/>
  <c r="DU223" i="10"/>
  <c r="GS223" i="10" s="1"/>
  <c r="DV223" i="10"/>
  <c r="GT223" i="10" s="1"/>
  <c r="DW223" i="10"/>
  <c r="GU223" i="10" s="1"/>
  <c r="DX223" i="10"/>
  <c r="GV223" i="10" s="1"/>
  <c r="DY223" i="10"/>
  <c r="GW223" i="10" s="1"/>
  <c r="DZ223" i="10"/>
  <c r="GX223" i="10" s="1"/>
  <c r="EA223" i="10"/>
  <c r="GY223" i="10" s="1"/>
  <c r="EB223" i="10"/>
  <c r="EC223" i="10"/>
  <c r="HA223" i="10" s="1"/>
  <c r="ED223" i="10"/>
  <c r="HB223" i="10" s="1"/>
  <c r="EE223" i="10"/>
  <c r="HC223" i="10" s="1"/>
  <c r="EF223" i="10"/>
  <c r="EG223" i="10"/>
  <c r="EH223" i="10"/>
  <c r="HF223" i="10" s="1"/>
  <c r="EI223" i="10"/>
  <c r="HG223" i="10" s="1"/>
  <c r="EJ223" i="10"/>
  <c r="HH223" i="10" s="1"/>
  <c r="EK223" i="10"/>
  <c r="HI223" i="10" s="1"/>
  <c r="EL223" i="10"/>
  <c r="EM223" i="10"/>
  <c r="HK223" i="10" s="1"/>
  <c r="EN223" i="10"/>
  <c r="EO223" i="10"/>
  <c r="HM223" i="10" s="1"/>
  <c r="EP223" i="10"/>
  <c r="HN223" i="10" s="1"/>
  <c r="EQ223" i="10"/>
  <c r="HO223" i="10" s="1"/>
  <c r="ER223" i="10"/>
  <c r="HP223" i="10" s="1"/>
  <c r="ES223" i="10"/>
  <c r="HQ223" i="10" s="1"/>
  <c r="ET223" i="10"/>
  <c r="HR223" i="10" s="1"/>
  <c r="EU223" i="10"/>
  <c r="HS223" i="10" s="1"/>
  <c r="EV223" i="10"/>
  <c r="HT223" i="10" s="1"/>
  <c r="EW223" i="10"/>
  <c r="HU223" i="10" s="1"/>
  <c r="EX223" i="10"/>
  <c r="HV223" i="10" s="1"/>
  <c r="EY223" i="10"/>
  <c r="HW223" i="10" s="1"/>
  <c r="EZ223" i="10"/>
  <c r="HX223" i="10" s="1"/>
  <c r="FA223" i="10"/>
  <c r="HY223" i="10" s="1"/>
  <c r="FB223" i="10"/>
  <c r="HZ223" i="10" s="1"/>
  <c r="FC223" i="10"/>
  <c r="IA223" i="10" s="1"/>
  <c r="FD223" i="10"/>
  <c r="IB223" i="10" s="1"/>
  <c r="FE223" i="10"/>
  <c r="IC223" i="10" s="1"/>
  <c r="CH224" i="10"/>
  <c r="FF224" i="10" s="1"/>
  <c r="CI224" i="10"/>
  <c r="FG224" i="10" s="1"/>
  <c r="CJ224" i="10"/>
  <c r="CK224" i="10"/>
  <c r="FI224" i="10" s="1"/>
  <c r="CL224" i="10"/>
  <c r="FJ224" i="10" s="1"/>
  <c r="CM224" i="10"/>
  <c r="FK224" i="10" s="1"/>
  <c r="CN224" i="10"/>
  <c r="FL224" i="10" s="1"/>
  <c r="CO224" i="10"/>
  <c r="FM224" i="10" s="1"/>
  <c r="CP224" i="10"/>
  <c r="FN224" i="10" s="1"/>
  <c r="CQ224" i="10"/>
  <c r="CR224" i="10"/>
  <c r="FP224" i="10" s="1"/>
  <c r="CS224" i="10"/>
  <c r="FQ224" i="10" s="1"/>
  <c r="CT224" i="10"/>
  <c r="FR224" i="10" s="1"/>
  <c r="CU224" i="10"/>
  <c r="FS224" i="10" s="1"/>
  <c r="CV224" i="10"/>
  <c r="FT224" i="10" s="1"/>
  <c r="CW224" i="10"/>
  <c r="FU224" i="10" s="1"/>
  <c r="CX224" i="10"/>
  <c r="FV224" i="10" s="1"/>
  <c r="CY224" i="10"/>
  <c r="FW224" i="10" s="1"/>
  <c r="CZ224" i="10"/>
  <c r="FX224" i="10" s="1"/>
  <c r="DA224" i="10"/>
  <c r="FY224" i="10" s="1"/>
  <c r="DB224" i="10"/>
  <c r="FZ224" i="10" s="1"/>
  <c r="DC224" i="10"/>
  <c r="GA224" i="10" s="1"/>
  <c r="DD224" i="10"/>
  <c r="GB224" i="10" s="1"/>
  <c r="DE224" i="10"/>
  <c r="DF224" i="10"/>
  <c r="GD224" i="10" s="1"/>
  <c r="DG224" i="10"/>
  <c r="GE224" i="10" s="1"/>
  <c r="DH224" i="10"/>
  <c r="GF224" i="10" s="1"/>
  <c r="DI224" i="10"/>
  <c r="GG224" i="10" s="1"/>
  <c r="DJ224" i="10"/>
  <c r="GH224" i="10" s="1"/>
  <c r="DK224" i="10"/>
  <c r="GI224" i="10" s="1"/>
  <c r="DL224" i="10"/>
  <c r="GJ224" i="10" s="1"/>
  <c r="DM224" i="10"/>
  <c r="GK224" i="10" s="1"/>
  <c r="DN224" i="10"/>
  <c r="GL224" i="10" s="1"/>
  <c r="DO224" i="10"/>
  <c r="GM224" i="10" s="1"/>
  <c r="DP224" i="10"/>
  <c r="GN224" i="10" s="1"/>
  <c r="DQ224" i="10"/>
  <c r="GO224" i="10" s="1"/>
  <c r="DR224" i="10"/>
  <c r="GP224" i="10" s="1"/>
  <c r="DS224" i="10"/>
  <c r="GQ224" i="10" s="1"/>
  <c r="DT224" i="10"/>
  <c r="GR224" i="10" s="1"/>
  <c r="DU224" i="10"/>
  <c r="GS224" i="10" s="1"/>
  <c r="DV224" i="10"/>
  <c r="GT224" i="10" s="1"/>
  <c r="DW224" i="10"/>
  <c r="GU224" i="10" s="1"/>
  <c r="DX224" i="10"/>
  <c r="GV224" i="10" s="1"/>
  <c r="DY224" i="10"/>
  <c r="GW224" i="10" s="1"/>
  <c r="DZ224" i="10"/>
  <c r="GX224" i="10" s="1"/>
  <c r="EA224" i="10"/>
  <c r="GY224" i="10" s="1"/>
  <c r="EB224" i="10"/>
  <c r="EC224" i="10"/>
  <c r="HA224" i="10" s="1"/>
  <c r="ED224" i="10"/>
  <c r="HB224" i="10" s="1"/>
  <c r="EE224" i="10"/>
  <c r="HC224" i="10" s="1"/>
  <c r="EF224" i="10"/>
  <c r="EG224" i="10"/>
  <c r="EH224" i="10"/>
  <c r="HF224" i="10" s="1"/>
  <c r="EI224" i="10"/>
  <c r="HG224" i="10" s="1"/>
  <c r="EJ224" i="10"/>
  <c r="HH224" i="10" s="1"/>
  <c r="EK224" i="10"/>
  <c r="HI224" i="10" s="1"/>
  <c r="EL224" i="10"/>
  <c r="EM224" i="10"/>
  <c r="HK224" i="10" s="1"/>
  <c r="EN224" i="10"/>
  <c r="EO224" i="10"/>
  <c r="HM224" i="10" s="1"/>
  <c r="EP224" i="10"/>
  <c r="HN224" i="10" s="1"/>
  <c r="EQ224" i="10"/>
  <c r="HO224" i="10" s="1"/>
  <c r="ER224" i="10"/>
  <c r="HP224" i="10" s="1"/>
  <c r="ES224" i="10"/>
  <c r="HQ224" i="10" s="1"/>
  <c r="ET224" i="10"/>
  <c r="HR224" i="10" s="1"/>
  <c r="EU224" i="10"/>
  <c r="HS224" i="10" s="1"/>
  <c r="EV224" i="10"/>
  <c r="HT224" i="10" s="1"/>
  <c r="EW224" i="10"/>
  <c r="HU224" i="10" s="1"/>
  <c r="EX224" i="10"/>
  <c r="HV224" i="10" s="1"/>
  <c r="EY224" i="10"/>
  <c r="HW224" i="10" s="1"/>
  <c r="EZ224" i="10"/>
  <c r="HX224" i="10" s="1"/>
  <c r="FA224" i="10"/>
  <c r="HY224" i="10" s="1"/>
  <c r="FB224" i="10"/>
  <c r="HZ224" i="10" s="1"/>
  <c r="FC224" i="10"/>
  <c r="IA224" i="10" s="1"/>
  <c r="FD224" i="10"/>
  <c r="IB224" i="10" s="1"/>
  <c r="FE224" i="10"/>
  <c r="IC224" i="10" s="1"/>
  <c r="CH225" i="10"/>
  <c r="FF225" i="10" s="1"/>
  <c r="CI225" i="10"/>
  <c r="FG225" i="10" s="1"/>
  <c r="CJ225" i="10"/>
  <c r="CK225" i="10"/>
  <c r="FI225" i="10" s="1"/>
  <c r="CL225" i="10"/>
  <c r="FJ225" i="10" s="1"/>
  <c r="CM225" i="10"/>
  <c r="FK225" i="10" s="1"/>
  <c r="CN225" i="10"/>
  <c r="FL225" i="10" s="1"/>
  <c r="CO225" i="10"/>
  <c r="FM225" i="10" s="1"/>
  <c r="CP225" i="10"/>
  <c r="FN225" i="10" s="1"/>
  <c r="CQ225" i="10"/>
  <c r="CR225" i="10"/>
  <c r="FP225" i="10" s="1"/>
  <c r="CS225" i="10"/>
  <c r="FQ225" i="10" s="1"/>
  <c r="CT225" i="10"/>
  <c r="FR225" i="10" s="1"/>
  <c r="CU225" i="10"/>
  <c r="FS225" i="10" s="1"/>
  <c r="CV225" i="10"/>
  <c r="FT225" i="10" s="1"/>
  <c r="CW225" i="10"/>
  <c r="FU225" i="10" s="1"/>
  <c r="CX225" i="10"/>
  <c r="FV225" i="10" s="1"/>
  <c r="CY225" i="10"/>
  <c r="FW225" i="10" s="1"/>
  <c r="CZ225" i="10"/>
  <c r="FX225" i="10" s="1"/>
  <c r="DA225" i="10"/>
  <c r="FY225" i="10" s="1"/>
  <c r="DB225" i="10"/>
  <c r="FZ225" i="10" s="1"/>
  <c r="DC225" i="10"/>
  <c r="GA225" i="10" s="1"/>
  <c r="DD225" i="10"/>
  <c r="GB225" i="10" s="1"/>
  <c r="DE225" i="10"/>
  <c r="DF225" i="10"/>
  <c r="GD225" i="10" s="1"/>
  <c r="DG225" i="10"/>
  <c r="GE225" i="10" s="1"/>
  <c r="DH225" i="10"/>
  <c r="GF225" i="10" s="1"/>
  <c r="DI225" i="10"/>
  <c r="GG225" i="10" s="1"/>
  <c r="DJ225" i="10"/>
  <c r="GH225" i="10" s="1"/>
  <c r="DK225" i="10"/>
  <c r="GI225" i="10" s="1"/>
  <c r="DL225" i="10"/>
  <c r="GJ225" i="10" s="1"/>
  <c r="DM225" i="10"/>
  <c r="GK225" i="10" s="1"/>
  <c r="DN225" i="10"/>
  <c r="GL225" i="10" s="1"/>
  <c r="DO225" i="10"/>
  <c r="GM225" i="10" s="1"/>
  <c r="DP225" i="10"/>
  <c r="GN225" i="10" s="1"/>
  <c r="DQ225" i="10"/>
  <c r="GO225" i="10" s="1"/>
  <c r="DR225" i="10"/>
  <c r="GP225" i="10" s="1"/>
  <c r="DS225" i="10"/>
  <c r="GQ225" i="10" s="1"/>
  <c r="DT225" i="10"/>
  <c r="GR225" i="10" s="1"/>
  <c r="DU225" i="10"/>
  <c r="GS225" i="10" s="1"/>
  <c r="DV225" i="10"/>
  <c r="GT225" i="10" s="1"/>
  <c r="DW225" i="10"/>
  <c r="GU225" i="10" s="1"/>
  <c r="DX225" i="10"/>
  <c r="GV225" i="10" s="1"/>
  <c r="DY225" i="10"/>
  <c r="GW225" i="10" s="1"/>
  <c r="DZ225" i="10"/>
  <c r="GX225" i="10" s="1"/>
  <c r="EA225" i="10"/>
  <c r="GY225" i="10" s="1"/>
  <c r="EB225" i="10"/>
  <c r="EC225" i="10"/>
  <c r="HA225" i="10" s="1"/>
  <c r="ED225" i="10"/>
  <c r="HB225" i="10" s="1"/>
  <c r="EE225" i="10"/>
  <c r="HC225" i="10" s="1"/>
  <c r="EF225" i="10"/>
  <c r="EG225" i="10"/>
  <c r="EH225" i="10"/>
  <c r="HF225" i="10" s="1"/>
  <c r="EI225" i="10"/>
  <c r="HG225" i="10" s="1"/>
  <c r="EJ225" i="10"/>
  <c r="HH225" i="10" s="1"/>
  <c r="EK225" i="10"/>
  <c r="HI225" i="10" s="1"/>
  <c r="EL225" i="10"/>
  <c r="EM225" i="10"/>
  <c r="HK225" i="10" s="1"/>
  <c r="EN225" i="10"/>
  <c r="EO225" i="10"/>
  <c r="HM225" i="10" s="1"/>
  <c r="EP225" i="10"/>
  <c r="HN225" i="10" s="1"/>
  <c r="EQ225" i="10"/>
  <c r="HO225" i="10" s="1"/>
  <c r="ER225" i="10"/>
  <c r="HP225" i="10" s="1"/>
  <c r="ES225" i="10"/>
  <c r="HQ225" i="10" s="1"/>
  <c r="ET225" i="10"/>
  <c r="HR225" i="10" s="1"/>
  <c r="EU225" i="10"/>
  <c r="HS225" i="10" s="1"/>
  <c r="EV225" i="10"/>
  <c r="HT225" i="10" s="1"/>
  <c r="EW225" i="10"/>
  <c r="HU225" i="10" s="1"/>
  <c r="EX225" i="10"/>
  <c r="HV225" i="10" s="1"/>
  <c r="EY225" i="10"/>
  <c r="HW225" i="10" s="1"/>
  <c r="EZ225" i="10"/>
  <c r="HX225" i="10" s="1"/>
  <c r="FA225" i="10"/>
  <c r="HY225" i="10" s="1"/>
  <c r="FB225" i="10"/>
  <c r="HZ225" i="10" s="1"/>
  <c r="FC225" i="10"/>
  <c r="IA225" i="10" s="1"/>
  <c r="FD225" i="10"/>
  <c r="IB225" i="10" s="1"/>
  <c r="FE225" i="10"/>
  <c r="IC225" i="10" s="1"/>
  <c r="CH226" i="10"/>
  <c r="FF226" i="10" s="1"/>
  <c r="CI226" i="10"/>
  <c r="FG226" i="10" s="1"/>
  <c r="CJ226" i="10"/>
  <c r="CK226" i="10"/>
  <c r="FI226" i="10" s="1"/>
  <c r="CL226" i="10"/>
  <c r="FJ226" i="10" s="1"/>
  <c r="CM226" i="10"/>
  <c r="FK226" i="10" s="1"/>
  <c r="CN226" i="10"/>
  <c r="FL226" i="10" s="1"/>
  <c r="CO226" i="10"/>
  <c r="FM226" i="10" s="1"/>
  <c r="CP226" i="10"/>
  <c r="FN226" i="10" s="1"/>
  <c r="CQ226" i="10"/>
  <c r="CR226" i="10"/>
  <c r="FP226" i="10" s="1"/>
  <c r="CS226" i="10"/>
  <c r="FQ226" i="10" s="1"/>
  <c r="CT226" i="10"/>
  <c r="FR226" i="10" s="1"/>
  <c r="CU226" i="10"/>
  <c r="FS226" i="10" s="1"/>
  <c r="CV226" i="10"/>
  <c r="FT226" i="10" s="1"/>
  <c r="CW226" i="10"/>
  <c r="FU226" i="10" s="1"/>
  <c r="CX226" i="10"/>
  <c r="FV226" i="10" s="1"/>
  <c r="CY226" i="10"/>
  <c r="FW226" i="10" s="1"/>
  <c r="CZ226" i="10"/>
  <c r="FX226" i="10" s="1"/>
  <c r="DA226" i="10"/>
  <c r="FY226" i="10" s="1"/>
  <c r="DB226" i="10"/>
  <c r="FZ226" i="10" s="1"/>
  <c r="DC226" i="10"/>
  <c r="GA226" i="10" s="1"/>
  <c r="DD226" i="10"/>
  <c r="GB226" i="10" s="1"/>
  <c r="DE226" i="10"/>
  <c r="DF226" i="10"/>
  <c r="GD226" i="10" s="1"/>
  <c r="DG226" i="10"/>
  <c r="GE226" i="10" s="1"/>
  <c r="DH226" i="10"/>
  <c r="GF226" i="10" s="1"/>
  <c r="DI226" i="10"/>
  <c r="GG226" i="10" s="1"/>
  <c r="DJ226" i="10"/>
  <c r="GH226" i="10" s="1"/>
  <c r="DK226" i="10"/>
  <c r="GI226" i="10" s="1"/>
  <c r="DL226" i="10"/>
  <c r="GJ226" i="10" s="1"/>
  <c r="DM226" i="10"/>
  <c r="GK226" i="10" s="1"/>
  <c r="DN226" i="10"/>
  <c r="GL226" i="10" s="1"/>
  <c r="DO226" i="10"/>
  <c r="GM226" i="10" s="1"/>
  <c r="DP226" i="10"/>
  <c r="GN226" i="10" s="1"/>
  <c r="DQ226" i="10"/>
  <c r="GO226" i="10" s="1"/>
  <c r="DR226" i="10"/>
  <c r="GP226" i="10" s="1"/>
  <c r="DS226" i="10"/>
  <c r="GQ226" i="10" s="1"/>
  <c r="DT226" i="10"/>
  <c r="GR226" i="10" s="1"/>
  <c r="DU226" i="10"/>
  <c r="GS226" i="10" s="1"/>
  <c r="DV226" i="10"/>
  <c r="GT226" i="10" s="1"/>
  <c r="DW226" i="10"/>
  <c r="GU226" i="10" s="1"/>
  <c r="DX226" i="10"/>
  <c r="GV226" i="10" s="1"/>
  <c r="DY226" i="10"/>
  <c r="GW226" i="10" s="1"/>
  <c r="DZ226" i="10"/>
  <c r="GX226" i="10" s="1"/>
  <c r="EA226" i="10"/>
  <c r="GY226" i="10" s="1"/>
  <c r="EB226" i="10"/>
  <c r="EC226" i="10"/>
  <c r="HA226" i="10" s="1"/>
  <c r="ED226" i="10"/>
  <c r="HB226" i="10" s="1"/>
  <c r="EE226" i="10"/>
  <c r="HC226" i="10" s="1"/>
  <c r="EF226" i="10"/>
  <c r="EG226" i="10"/>
  <c r="EH226" i="10"/>
  <c r="HF226" i="10" s="1"/>
  <c r="EI226" i="10"/>
  <c r="HG226" i="10" s="1"/>
  <c r="EJ226" i="10"/>
  <c r="HH226" i="10" s="1"/>
  <c r="EK226" i="10"/>
  <c r="HI226" i="10" s="1"/>
  <c r="EL226" i="10"/>
  <c r="EM226" i="10"/>
  <c r="HK226" i="10" s="1"/>
  <c r="EN226" i="10"/>
  <c r="EO226" i="10"/>
  <c r="HM226" i="10" s="1"/>
  <c r="EP226" i="10"/>
  <c r="HN226" i="10" s="1"/>
  <c r="EQ226" i="10"/>
  <c r="HO226" i="10" s="1"/>
  <c r="ER226" i="10"/>
  <c r="HP226" i="10" s="1"/>
  <c r="ES226" i="10"/>
  <c r="HQ226" i="10" s="1"/>
  <c r="ET226" i="10"/>
  <c r="HR226" i="10" s="1"/>
  <c r="EU226" i="10"/>
  <c r="HS226" i="10" s="1"/>
  <c r="EV226" i="10"/>
  <c r="HT226" i="10" s="1"/>
  <c r="EW226" i="10"/>
  <c r="HU226" i="10" s="1"/>
  <c r="EX226" i="10"/>
  <c r="HV226" i="10" s="1"/>
  <c r="EY226" i="10"/>
  <c r="HW226" i="10" s="1"/>
  <c r="EZ226" i="10"/>
  <c r="HX226" i="10" s="1"/>
  <c r="FA226" i="10"/>
  <c r="HY226" i="10" s="1"/>
  <c r="FB226" i="10"/>
  <c r="HZ226" i="10" s="1"/>
  <c r="FC226" i="10"/>
  <c r="IA226" i="10" s="1"/>
  <c r="FD226" i="10"/>
  <c r="IB226" i="10" s="1"/>
  <c r="FE226" i="10"/>
  <c r="IC226" i="10" s="1"/>
  <c r="CH227" i="10"/>
  <c r="FF227" i="10" s="1"/>
  <c r="CI227" i="10"/>
  <c r="FG227" i="10" s="1"/>
  <c r="CJ227" i="10"/>
  <c r="CK227" i="10"/>
  <c r="FI227" i="10" s="1"/>
  <c r="CL227" i="10"/>
  <c r="FJ227" i="10" s="1"/>
  <c r="CM227" i="10"/>
  <c r="FK227" i="10" s="1"/>
  <c r="CN227" i="10"/>
  <c r="FL227" i="10" s="1"/>
  <c r="CO227" i="10"/>
  <c r="FM227" i="10" s="1"/>
  <c r="CP227" i="10"/>
  <c r="FN227" i="10" s="1"/>
  <c r="CQ227" i="10"/>
  <c r="CR227" i="10"/>
  <c r="FP227" i="10" s="1"/>
  <c r="CS227" i="10"/>
  <c r="FQ227" i="10" s="1"/>
  <c r="CT227" i="10"/>
  <c r="FR227" i="10" s="1"/>
  <c r="CU227" i="10"/>
  <c r="FS227" i="10" s="1"/>
  <c r="CV227" i="10"/>
  <c r="FT227" i="10" s="1"/>
  <c r="CW227" i="10"/>
  <c r="FU227" i="10" s="1"/>
  <c r="CX227" i="10"/>
  <c r="FV227" i="10" s="1"/>
  <c r="CY227" i="10"/>
  <c r="FW227" i="10" s="1"/>
  <c r="CZ227" i="10"/>
  <c r="FX227" i="10" s="1"/>
  <c r="DA227" i="10"/>
  <c r="FY227" i="10" s="1"/>
  <c r="DB227" i="10"/>
  <c r="FZ227" i="10" s="1"/>
  <c r="DC227" i="10"/>
  <c r="GA227" i="10" s="1"/>
  <c r="DD227" i="10"/>
  <c r="GB227" i="10" s="1"/>
  <c r="DE227" i="10"/>
  <c r="DF227" i="10"/>
  <c r="GD227" i="10" s="1"/>
  <c r="DG227" i="10"/>
  <c r="GE227" i="10" s="1"/>
  <c r="DH227" i="10"/>
  <c r="GF227" i="10" s="1"/>
  <c r="DI227" i="10"/>
  <c r="GG227" i="10" s="1"/>
  <c r="DJ227" i="10"/>
  <c r="GH227" i="10" s="1"/>
  <c r="DK227" i="10"/>
  <c r="GI227" i="10" s="1"/>
  <c r="DL227" i="10"/>
  <c r="GJ227" i="10" s="1"/>
  <c r="DM227" i="10"/>
  <c r="GK227" i="10" s="1"/>
  <c r="DN227" i="10"/>
  <c r="GL227" i="10" s="1"/>
  <c r="DO227" i="10"/>
  <c r="GM227" i="10" s="1"/>
  <c r="DP227" i="10"/>
  <c r="GN227" i="10" s="1"/>
  <c r="DQ227" i="10"/>
  <c r="GO227" i="10" s="1"/>
  <c r="DR227" i="10"/>
  <c r="GP227" i="10" s="1"/>
  <c r="DS227" i="10"/>
  <c r="GQ227" i="10" s="1"/>
  <c r="DT227" i="10"/>
  <c r="GR227" i="10" s="1"/>
  <c r="DU227" i="10"/>
  <c r="GS227" i="10" s="1"/>
  <c r="DV227" i="10"/>
  <c r="GT227" i="10" s="1"/>
  <c r="DW227" i="10"/>
  <c r="GU227" i="10" s="1"/>
  <c r="DX227" i="10"/>
  <c r="GV227" i="10" s="1"/>
  <c r="DY227" i="10"/>
  <c r="GW227" i="10" s="1"/>
  <c r="DZ227" i="10"/>
  <c r="GX227" i="10" s="1"/>
  <c r="EA227" i="10"/>
  <c r="GY227" i="10" s="1"/>
  <c r="EB227" i="10"/>
  <c r="EC227" i="10"/>
  <c r="HA227" i="10" s="1"/>
  <c r="ED227" i="10"/>
  <c r="HB227" i="10" s="1"/>
  <c r="EE227" i="10"/>
  <c r="HC227" i="10" s="1"/>
  <c r="EF227" i="10"/>
  <c r="EG227" i="10"/>
  <c r="EH227" i="10"/>
  <c r="HF227" i="10" s="1"/>
  <c r="EI227" i="10"/>
  <c r="HG227" i="10" s="1"/>
  <c r="EJ227" i="10"/>
  <c r="HH227" i="10" s="1"/>
  <c r="EK227" i="10"/>
  <c r="HI227" i="10" s="1"/>
  <c r="EL227" i="10"/>
  <c r="EM227" i="10"/>
  <c r="HK227" i="10" s="1"/>
  <c r="EN227" i="10"/>
  <c r="EO227" i="10"/>
  <c r="HM227" i="10" s="1"/>
  <c r="EP227" i="10"/>
  <c r="HN227" i="10" s="1"/>
  <c r="EQ227" i="10"/>
  <c r="HO227" i="10" s="1"/>
  <c r="ER227" i="10"/>
  <c r="HP227" i="10" s="1"/>
  <c r="ES227" i="10"/>
  <c r="HQ227" i="10" s="1"/>
  <c r="ET227" i="10"/>
  <c r="HR227" i="10" s="1"/>
  <c r="EU227" i="10"/>
  <c r="HS227" i="10" s="1"/>
  <c r="EV227" i="10"/>
  <c r="HT227" i="10" s="1"/>
  <c r="EW227" i="10"/>
  <c r="HU227" i="10" s="1"/>
  <c r="EX227" i="10"/>
  <c r="HV227" i="10" s="1"/>
  <c r="EY227" i="10"/>
  <c r="HW227" i="10" s="1"/>
  <c r="EZ227" i="10"/>
  <c r="HX227" i="10" s="1"/>
  <c r="FA227" i="10"/>
  <c r="HY227" i="10" s="1"/>
  <c r="FB227" i="10"/>
  <c r="HZ227" i="10" s="1"/>
  <c r="FC227" i="10"/>
  <c r="IA227" i="10" s="1"/>
  <c r="FD227" i="10"/>
  <c r="IB227" i="10" s="1"/>
  <c r="FE227" i="10"/>
  <c r="IC227" i="10" s="1"/>
  <c r="CH228" i="10"/>
  <c r="FF228" i="10" s="1"/>
  <c r="CI228" i="10"/>
  <c r="FG228" i="10" s="1"/>
  <c r="CJ228" i="10"/>
  <c r="CK228" i="10"/>
  <c r="FI228" i="10" s="1"/>
  <c r="CL228" i="10"/>
  <c r="FJ228" i="10" s="1"/>
  <c r="CM228" i="10"/>
  <c r="FK228" i="10" s="1"/>
  <c r="CN228" i="10"/>
  <c r="FL228" i="10" s="1"/>
  <c r="CO228" i="10"/>
  <c r="FM228" i="10" s="1"/>
  <c r="CP228" i="10"/>
  <c r="FN228" i="10" s="1"/>
  <c r="CQ228" i="10"/>
  <c r="CR228" i="10"/>
  <c r="FP228" i="10" s="1"/>
  <c r="CS228" i="10"/>
  <c r="FQ228" i="10" s="1"/>
  <c r="CT228" i="10"/>
  <c r="FR228" i="10" s="1"/>
  <c r="CU228" i="10"/>
  <c r="FS228" i="10" s="1"/>
  <c r="CV228" i="10"/>
  <c r="FT228" i="10" s="1"/>
  <c r="CW228" i="10"/>
  <c r="FU228" i="10" s="1"/>
  <c r="CX228" i="10"/>
  <c r="FV228" i="10" s="1"/>
  <c r="CY228" i="10"/>
  <c r="FW228" i="10" s="1"/>
  <c r="CZ228" i="10"/>
  <c r="FX228" i="10" s="1"/>
  <c r="DA228" i="10"/>
  <c r="FY228" i="10" s="1"/>
  <c r="DB228" i="10"/>
  <c r="FZ228" i="10" s="1"/>
  <c r="DC228" i="10"/>
  <c r="GA228" i="10" s="1"/>
  <c r="DD228" i="10"/>
  <c r="GB228" i="10" s="1"/>
  <c r="DE228" i="10"/>
  <c r="DF228" i="10"/>
  <c r="GD228" i="10" s="1"/>
  <c r="DG228" i="10"/>
  <c r="GE228" i="10" s="1"/>
  <c r="DH228" i="10"/>
  <c r="GF228" i="10" s="1"/>
  <c r="DI228" i="10"/>
  <c r="GG228" i="10" s="1"/>
  <c r="DJ228" i="10"/>
  <c r="GH228" i="10" s="1"/>
  <c r="DK228" i="10"/>
  <c r="GI228" i="10" s="1"/>
  <c r="DL228" i="10"/>
  <c r="GJ228" i="10" s="1"/>
  <c r="DM228" i="10"/>
  <c r="GK228" i="10" s="1"/>
  <c r="DN228" i="10"/>
  <c r="GL228" i="10" s="1"/>
  <c r="DO228" i="10"/>
  <c r="GM228" i="10" s="1"/>
  <c r="DP228" i="10"/>
  <c r="GN228" i="10" s="1"/>
  <c r="DQ228" i="10"/>
  <c r="GO228" i="10" s="1"/>
  <c r="DR228" i="10"/>
  <c r="GP228" i="10" s="1"/>
  <c r="DS228" i="10"/>
  <c r="GQ228" i="10" s="1"/>
  <c r="DT228" i="10"/>
  <c r="GR228" i="10" s="1"/>
  <c r="DU228" i="10"/>
  <c r="GS228" i="10" s="1"/>
  <c r="DV228" i="10"/>
  <c r="GT228" i="10" s="1"/>
  <c r="DW228" i="10"/>
  <c r="GU228" i="10" s="1"/>
  <c r="DX228" i="10"/>
  <c r="GV228" i="10" s="1"/>
  <c r="DY228" i="10"/>
  <c r="GW228" i="10" s="1"/>
  <c r="DZ228" i="10"/>
  <c r="GX228" i="10" s="1"/>
  <c r="EA228" i="10"/>
  <c r="GY228" i="10" s="1"/>
  <c r="EB228" i="10"/>
  <c r="EC228" i="10"/>
  <c r="HA228" i="10" s="1"/>
  <c r="ED228" i="10"/>
  <c r="HB228" i="10" s="1"/>
  <c r="EE228" i="10"/>
  <c r="HC228" i="10" s="1"/>
  <c r="EF228" i="10"/>
  <c r="EG228" i="10"/>
  <c r="EH228" i="10"/>
  <c r="HF228" i="10" s="1"/>
  <c r="EI228" i="10"/>
  <c r="HG228" i="10" s="1"/>
  <c r="EJ228" i="10"/>
  <c r="HH228" i="10" s="1"/>
  <c r="EK228" i="10"/>
  <c r="HI228" i="10" s="1"/>
  <c r="EL228" i="10"/>
  <c r="EM228" i="10"/>
  <c r="HK228" i="10" s="1"/>
  <c r="EN228" i="10"/>
  <c r="EO228" i="10"/>
  <c r="HM228" i="10" s="1"/>
  <c r="EP228" i="10"/>
  <c r="HN228" i="10" s="1"/>
  <c r="EQ228" i="10"/>
  <c r="HO228" i="10" s="1"/>
  <c r="ER228" i="10"/>
  <c r="HP228" i="10" s="1"/>
  <c r="ES228" i="10"/>
  <c r="HQ228" i="10" s="1"/>
  <c r="ET228" i="10"/>
  <c r="HR228" i="10" s="1"/>
  <c r="EU228" i="10"/>
  <c r="HS228" i="10" s="1"/>
  <c r="EV228" i="10"/>
  <c r="HT228" i="10" s="1"/>
  <c r="EW228" i="10"/>
  <c r="HU228" i="10" s="1"/>
  <c r="EX228" i="10"/>
  <c r="HV228" i="10" s="1"/>
  <c r="EY228" i="10"/>
  <c r="HW228" i="10" s="1"/>
  <c r="EZ228" i="10"/>
  <c r="HX228" i="10" s="1"/>
  <c r="FA228" i="10"/>
  <c r="HY228" i="10" s="1"/>
  <c r="FB228" i="10"/>
  <c r="HZ228" i="10" s="1"/>
  <c r="FC228" i="10"/>
  <c r="IA228" i="10" s="1"/>
  <c r="FD228" i="10"/>
  <c r="IB228" i="10" s="1"/>
  <c r="FE228" i="10"/>
  <c r="IC228" i="10" s="1"/>
  <c r="CH229" i="10"/>
  <c r="FF229" i="10" s="1"/>
  <c r="CI229" i="10"/>
  <c r="FG229" i="10" s="1"/>
  <c r="CJ229" i="10"/>
  <c r="CK229" i="10"/>
  <c r="FI229" i="10" s="1"/>
  <c r="CL229" i="10"/>
  <c r="FJ229" i="10" s="1"/>
  <c r="CM229" i="10"/>
  <c r="FK229" i="10" s="1"/>
  <c r="CN229" i="10"/>
  <c r="FL229" i="10" s="1"/>
  <c r="CO229" i="10"/>
  <c r="FM229" i="10" s="1"/>
  <c r="CP229" i="10"/>
  <c r="FN229" i="10" s="1"/>
  <c r="CQ229" i="10"/>
  <c r="CR229" i="10"/>
  <c r="FP229" i="10" s="1"/>
  <c r="CS229" i="10"/>
  <c r="FQ229" i="10" s="1"/>
  <c r="CT229" i="10"/>
  <c r="FR229" i="10" s="1"/>
  <c r="CU229" i="10"/>
  <c r="FS229" i="10" s="1"/>
  <c r="CV229" i="10"/>
  <c r="FT229" i="10" s="1"/>
  <c r="CW229" i="10"/>
  <c r="FU229" i="10" s="1"/>
  <c r="CX229" i="10"/>
  <c r="FV229" i="10" s="1"/>
  <c r="CY229" i="10"/>
  <c r="FW229" i="10" s="1"/>
  <c r="CZ229" i="10"/>
  <c r="FX229" i="10" s="1"/>
  <c r="DA229" i="10"/>
  <c r="FY229" i="10" s="1"/>
  <c r="DB229" i="10"/>
  <c r="FZ229" i="10" s="1"/>
  <c r="DC229" i="10"/>
  <c r="GA229" i="10" s="1"/>
  <c r="DD229" i="10"/>
  <c r="GB229" i="10" s="1"/>
  <c r="DE229" i="10"/>
  <c r="DF229" i="10"/>
  <c r="GD229" i="10" s="1"/>
  <c r="DG229" i="10"/>
  <c r="GE229" i="10" s="1"/>
  <c r="DH229" i="10"/>
  <c r="GF229" i="10" s="1"/>
  <c r="DI229" i="10"/>
  <c r="GG229" i="10" s="1"/>
  <c r="DJ229" i="10"/>
  <c r="GH229" i="10" s="1"/>
  <c r="DK229" i="10"/>
  <c r="GI229" i="10" s="1"/>
  <c r="DL229" i="10"/>
  <c r="GJ229" i="10" s="1"/>
  <c r="DM229" i="10"/>
  <c r="GK229" i="10" s="1"/>
  <c r="DN229" i="10"/>
  <c r="GL229" i="10" s="1"/>
  <c r="DO229" i="10"/>
  <c r="GM229" i="10" s="1"/>
  <c r="DP229" i="10"/>
  <c r="GN229" i="10" s="1"/>
  <c r="DQ229" i="10"/>
  <c r="GO229" i="10" s="1"/>
  <c r="DR229" i="10"/>
  <c r="GP229" i="10" s="1"/>
  <c r="DS229" i="10"/>
  <c r="GQ229" i="10" s="1"/>
  <c r="DT229" i="10"/>
  <c r="GR229" i="10" s="1"/>
  <c r="DU229" i="10"/>
  <c r="GS229" i="10" s="1"/>
  <c r="DV229" i="10"/>
  <c r="GT229" i="10" s="1"/>
  <c r="DW229" i="10"/>
  <c r="GU229" i="10" s="1"/>
  <c r="DX229" i="10"/>
  <c r="GV229" i="10" s="1"/>
  <c r="DY229" i="10"/>
  <c r="GW229" i="10" s="1"/>
  <c r="DZ229" i="10"/>
  <c r="GX229" i="10" s="1"/>
  <c r="EA229" i="10"/>
  <c r="GY229" i="10" s="1"/>
  <c r="EB229" i="10"/>
  <c r="EC229" i="10"/>
  <c r="HA229" i="10" s="1"/>
  <c r="ED229" i="10"/>
  <c r="HB229" i="10" s="1"/>
  <c r="EE229" i="10"/>
  <c r="HC229" i="10" s="1"/>
  <c r="EF229" i="10"/>
  <c r="EG229" i="10"/>
  <c r="EH229" i="10"/>
  <c r="HF229" i="10" s="1"/>
  <c r="EI229" i="10"/>
  <c r="HG229" i="10" s="1"/>
  <c r="EJ229" i="10"/>
  <c r="HH229" i="10" s="1"/>
  <c r="EK229" i="10"/>
  <c r="HI229" i="10" s="1"/>
  <c r="EL229" i="10"/>
  <c r="EM229" i="10"/>
  <c r="HK229" i="10" s="1"/>
  <c r="EN229" i="10"/>
  <c r="EO229" i="10"/>
  <c r="HM229" i="10" s="1"/>
  <c r="EP229" i="10"/>
  <c r="HN229" i="10" s="1"/>
  <c r="EQ229" i="10"/>
  <c r="HO229" i="10" s="1"/>
  <c r="ER229" i="10"/>
  <c r="HP229" i="10" s="1"/>
  <c r="ES229" i="10"/>
  <c r="HQ229" i="10" s="1"/>
  <c r="ET229" i="10"/>
  <c r="HR229" i="10" s="1"/>
  <c r="EU229" i="10"/>
  <c r="HS229" i="10" s="1"/>
  <c r="EV229" i="10"/>
  <c r="HT229" i="10" s="1"/>
  <c r="EW229" i="10"/>
  <c r="HU229" i="10" s="1"/>
  <c r="EX229" i="10"/>
  <c r="HV229" i="10" s="1"/>
  <c r="EY229" i="10"/>
  <c r="HW229" i="10" s="1"/>
  <c r="EZ229" i="10"/>
  <c r="HX229" i="10" s="1"/>
  <c r="FA229" i="10"/>
  <c r="HY229" i="10" s="1"/>
  <c r="FB229" i="10"/>
  <c r="HZ229" i="10" s="1"/>
  <c r="FC229" i="10"/>
  <c r="IA229" i="10" s="1"/>
  <c r="FD229" i="10"/>
  <c r="IB229" i="10" s="1"/>
  <c r="FE229" i="10"/>
  <c r="IC229" i="10" s="1"/>
  <c r="CH230" i="10"/>
  <c r="FF230" i="10" s="1"/>
  <c r="CI230" i="10"/>
  <c r="FG230" i="10" s="1"/>
  <c r="CJ230" i="10"/>
  <c r="CK230" i="10"/>
  <c r="FI230" i="10" s="1"/>
  <c r="CL230" i="10"/>
  <c r="FJ230" i="10" s="1"/>
  <c r="CM230" i="10"/>
  <c r="FK230" i="10" s="1"/>
  <c r="CN230" i="10"/>
  <c r="FL230" i="10" s="1"/>
  <c r="CO230" i="10"/>
  <c r="FM230" i="10" s="1"/>
  <c r="CP230" i="10"/>
  <c r="FN230" i="10" s="1"/>
  <c r="CQ230" i="10"/>
  <c r="CR230" i="10"/>
  <c r="FP230" i="10" s="1"/>
  <c r="CS230" i="10"/>
  <c r="FQ230" i="10" s="1"/>
  <c r="CT230" i="10"/>
  <c r="FR230" i="10" s="1"/>
  <c r="CU230" i="10"/>
  <c r="FS230" i="10" s="1"/>
  <c r="CV230" i="10"/>
  <c r="FT230" i="10" s="1"/>
  <c r="CW230" i="10"/>
  <c r="FU230" i="10" s="1"/>
  <c r="CX230" i="10"/>
  <c r="FV230" i="10" s="1"/>
  <c r="CY230" i="10"/>
  <c r="FW230" i="10" s="1"/>
  <c r="CZ230" i="10"/>
  <c r="FX230" i="10" s="1"/>
  <c r="DA230" i="10"/>
  <c r="FY230" i="10" s="1"/>
  <c r="DB230" i="10"/>
  <c r="FZ230" i="10" s="1"/>
  <c r="DC230" i="10"/>
  <c r="GA230" i="10" s="1"/>
  <c r="DD230" i="10"/>
  <c r="GB230" i="10" s="1"/>
  <c r="DE230" i="10"/>
  <c r="DF230" i="10"/>
  <c r="GD230" i="10" s="1"/>
  <c r="DG230" i="10"/>
  <c r="GE230" i="10" s="1"/>
  <c r="DH230" i="10"/>
  <c r="GF230" i="10" s="1"/>
  <c r="DI230" i="10"/>
  <c r="GG230" i="10" s="1"/>
  <c r="DJ230" i="10"/>
  <c r="GH230" i="10" s="1"/>
  <c r="DK230" i="10"/>
  <c r="GI230" i="10" s="1"/>
  <c r="DL230" i="10"/>
  <c r="GJ230" i="10" s="1"/>
  <c r="DM230" i="10"/>
  <c r="GK230" i="10" s="1"/>
  <c r="DN230" i="10"/>
  <c r="GL230" i="10" s="1"/>
  <c r="DO230" i="10"/>
  <c r="GM230" i="10" s="1"/>
  <c r="DP230" i="10"/>
  <c r="GN230" i="10" s="1"/>
  <c r="DQ230" i="10"/>
  <c r="GO230" i="10" s="1"/>
  <c r="DR230" i="10"/>
  <c r="GP230" i="10" s="1"/>
  <c r="DS230" i="10"/>
  <c r="GQ230" i="10" s="1"/>
  <c r="DT230" i="10"/>
  <c r="GR230" i="10" s="1"/>
  <c r="DU230" i="10"/>
  <c r="GS230" i="10" s="1"/>
  <c r="DV230" i="10"/>
  <c r="GT230" i="10" s="1"/>
  <c r="DW230" i="10"/>
  <c r="GU230" i="10" s="1"/>
  <c r="DX230" i="10"/>
  <c r="GV230" i="10" s="1"/>
  <c r="DY230" i="10"/>
  <c r="GW230" i="10" s="1"/>
  <c r="DZ230" i="10"/>
  <c r="GX230" i="10" s="1"/>
  <c r="EA230" i="10"/>
  <c r="GY230" i="10" s="1"/>
  <c r="EB230" i="10"/>
  <c r="EC230" i="10"/>
  <c r="HA230" i="10" s="1"/>
  <c r="ED230" i="10"/>
  <c r="HB230" i="10" s="1"/>
  <c r="EE230" i="10"/>
  <c r="HC230" i="10" s="1"/>
  <c r="EF230" i="10"/>
  <c r="EG230" i="10"/>
  <c r="EH230" i="10"/>
  <c r="HF230" i="10" s="1"/>
  <c r="EI230" i="10"/>
  <c r="HG230" i="10" s="1"/>
  <c r="EJ230" i="10"/>
  <c r="HH230" i="10" s="1"/>
  <c r="EK230" i="10"/>
  <c r="HI230" i="10" s="1"/>
  <c r="EL230" i="10"/>
  <c r="EM230" i="10"/>
  <c r="HK230" i="10" s="1"/>
  <c r="EN230" i="10"/>
  <c r="EO230" i="10"/>
  <c r="HM230" i="10" s="1"/>
  <c r="EP230" i="10"/>
  <c r="HN230" i="10" s="1"/>
  <c r="EQ230" i="10"/>
  <c r="HO230" i="10" s="1"/>
  <c r="ER230" i="10"/>
  <c r="HP230" i="10" s="1"/>
  <c r="ES230" i="10"/>
  <c r="HQ230" i="10" s="1"/>
  <c r="ET230" i="10"/>
  <c r="HR230" i="10" s="1"/>
  <c r="EU230" i="10"/>
  <c r="HS230" i="10" s="1"/>
  <c r="EV230" i="10"/>
  <c r="HT230" i="10" s="1"/>
  <c r="EW230" i="10"/>
  <c r="HU230" i="10" s="1"/>
  <c r="EX230" i="10"/>
  <c r="HV230" i="10" s="1"/>
  <c r="EY230" i="10"/>
  <c r="HW230" i="10" s="1"/>
  <c r="EZ230" i="10"/>
  <c r="HX230" i="10" s="1"/>
  <c r="FA230" i="10"/>
  <c r="HY230" i="10" s="1"/>
  <c r="FB230" i="10"/>
  <c r="HZ230" i="10" s="1"/>
  <c r="FC230" i="10"/>
  <c r="IA230" i="10" s="1"/>
  <c r="FD230" i="10"/>
  <c r="IB230" i="10" s="1"/>
  <c r="FE230" i="10"/>
  <c r="IC230" i="10" s="1"/>
  <c r="CH231" i="10"/>
  <c r="FF231" i="10" s="1"/>
  <c r="CI231" i="10"/>
  <c r="FG231" i="10" s="1"/>
  <c r="CJ231" i="10"/>
  <c r="CK231" i="10"/>
  <c r="FI231" i="10" s="1"/>
  <c r="CL231" i="10"/>
  <c r="FJ231" i="10" s="1"/>
  <c r="CM231" i="10"/>
  <c r="FK231" i="10" s="1"/>
  <c r="CN231" i="10"/>
  <c r="FL231" i="10" s="1"/>
  <c r="CO231" i="10"/>
  <c r="FM231" i="10" s="1"/>
  <c r="CP231" i="10"/>
  <c r="FN231" i="10" s="1"/>
  <c r="CQ231" i="10"/>
  <c r="CR231" i="10"/>
  <c r="FP231" i="10" s="1"/>
  <c r="CS231" i="10"/>
  <c r="FQ231" i="10" s="1"/>
  <c r="CT231" i="10"/>
  <c r="FR231" i="10" s="1"/>
  <c r="CU231" i="10"/>
  <c r="FS231" i="10" s="1"/>
  <c r="CV231" i="10"/>
  <c r="FT231" i="10" s="1"/>
  <c r="CW231" i="10"/>
  <c r="FU231" i="10" s="1"/>
  <c r="CX231" i="10"/>
  <c r="FV231" i="10" s="1"/>
  <c r="CY231" i="10"/>
  <c r="FW231" i="10" s="1"/>
  <c r="CZ231" i="10"/>
  <c r="FX231" i="10" s="1"/>
  <c r="DA231" i="10"/>
  <c r="FY231" i="10" s="1"/>
  <c r="DB231" i="10"/>
  <c r="FZ231" i="10" s="1"/>
  <c r="DC231" i="10"/>
  <c r="GA231" i="10" s="1"/>
  <c r="DD231" i="10"/>
  <c r="GB231" i="10" s="1"/>
  <c r="DE231" i="10"/>
  <c r="DF231" i="10"/>
  <c r="GD231" i="10" s="1"/>
  <c r="DG231" i="10"/>
  <c r="GE231" i="10" s="1"/>
  <c r="DH231" i="10"/>
  <c r="GF231" i="10" s="1"/>
  <c r="DI231" i="10"/>
  <c r="GG231" i="10" s="1"/>
  <c r="DJ231" i="10"/>
  <c r="GH231" i="10" s="1"/>
  <c r="DK231" i="10"/>
  <c r="GI231" i="10" s="1"/>
  <c r="DL231" i="10"/>
  <c r="GJ231" i="10" s="1"/>
  <c r="DM231" i="10"/>
  <c r="GK231" i="10" s="1"/>
  <c r="DN231" i="10"/>
  <c r="GL231" i="10" s="1"/>
  <c r="DO231" i="10"/>
  <c r="GM231" i="10" s="1"/>
  <c r="DP231" i="10"/>
  <c r="GN231" i="10" s="1"/>
  <c r="DQ231" i="10"/>
  <c r="GO231" i="10" s="1"/>
  <c r="DR231" i="10"/>
  <c r="GP231" i="10" s="1"/>
  <c r="DS231" i="10"/>
  <c r="GQ231" i="10" s="1"/>
  <c r="DT231" i="10"/>
  <c r="GR231" i="10" s="1"/>
  <c r="DU231" i="10"/>
  <c r="GS231" i="10" s="1"/>
  <c r="DV231" i="10"/>
  <c r="GT231" i="10" s="1"/>
  <c r="DW231" i="10"/>
  <c r="GU231" i="10" s="1"/>
  <c r="DX231" i="10"/>
  <c r="GV231" i="10" s="1"/>
  <c r="DY231" i="10"/>
  <c r="GW231" i="10" s="1"/>
  <c r="DZ231" i="10"/>
  <c r="GX231" i="10" s="1"/>
  <c r="EA231" i="10"/>
  <c r="GY231" i="10" s="1"/>
  <c r="EB231" i="10"/>
  <c r="EC231" i="10"/>
  <c r="HA231" i="10" s="1"/>
  <c r="ED231" i="10"/>
  <c r="HB231" i="10" s="1"/>
  <c r="EE231" i="10"/>
  <c r="HC231" i="10" s="1"/>
  <c r="EF231" i="10"/>
  <c r="EG231" i="10"/>
  <c r="EH231" i="10"/>
  <c r="HF231" i="10" s="1"/>
  <c r="EI231" i="10"/>
  <c r="HG231" i="10" s="1"/>
  <c r="EJ231" i="10"/>
  <c r="HH231" i="10" s="1"/>
  <c r="EK231" i="10"/>
  <c r="HI231" i="10" s="1"/>
  <c r="EL231" i="10"/>
  <c r="EM231" i="10"/>
  <c r="HK231" i="10" s="1"/>
  <c r="EN231" i="10"/>
  <c r="EO231" i="10"/>
  <c r="HM231" i="10" s="1"/>
  <c r="EP231" i="10"/>
  <c r="HN231" i="10" s="1"/>
  <c r="EQ231" i="10"/>
  <c r="HO231" i="10" s="1"/>
  <c r="ER231" i="10"/>
  <c r="HP231" i="10" s="1"/>
  <c r="ES231" i="10"/>
  <c r="HQ231" i="10" s="1"/>
  <c r="ET231" i="10"/>
  <c r="HR231" i="10" s="1"/>
  <c r="EU231" i="10"/>
  <c r="HS231" i="10" s="1"/>
  <c r="EV231" i="10"/>
  <c r="HT231" i="10" s="1"/>
  <c r="EW231" i="10"/>
  <c r="HU231" i="10" s="1"/>
  <c r="EX231" i="10"/>
  <c r="HV231" i="10" s="1"/>
  <c r="EY231" i="10"/>
  <c r="HW231" i="10" s="1"/>
  <c r="EZ231" i="10"/>
  <c r="HX231" i="10" s="1"/>
  <c r="FA231" i="10"/>
  <c r="HY231" i="10" s="1"/>
  <c r="FB231" i="10"/>
  <c r="HZ231" i="10" s="1"/>
  <c r="FC231" i="10"/>
  <c r="IA231" i="10" s="1"/>
  <c r="FD231" i="10"/>
  <c r="IB231" i="10" s="1"/>
  <c r="FE231" i="10"/>
  <c r="IC231" i="10" s="1"/>
  <c r="CH232" i="10"/>
  <c r="FF232" i="10" s="1"/>
  <c r="CI232" i="10"/>
  <c r="FG232" i="10" s="1"/>
  <c r="CJ232" i="10"/>
  <c r="CK232" i="10"/>
  <c r="FI232" i="10" s="1"/>
  <c r="CL232" i="10"/>
  <c r="FJ232" i="10" s="1"/>
  <c r="CM232" i="10"/>
  <c r="FK232" i="10" s="1"/>
  <c r="CN232" i="10"/>
  <c r="FL232" i="10" s="1"/>
  <c r="CO232" i="10"/>
  <c r="FM232" i="10" s="1"/>
  <c r="CP232" i="10"/>
  <c r="FN232" i="10" s="1"/>
  <c r="CQ232" i="10"/>
  <c r="CR232" i="10"/>
  <c r="FP232" i="10" s="1"/>
  <c r="CS232" i="10"/>
  <c r="FQ232" i="10" s="1"/>
  <c r="CT232" i="10"/>
  <c r="FR232" i="10" s="1"/>
  <c r="CU232" i="10"/>
  <c r="FS232" i="10" s="1"/>
  <c r="CV232" i="10"/>
  <c r="FT232" i="10" s="1"/>
  <c r="CW232" i="10"/>
  <c r="FU232" i="10" s="1"/>
  <c r="CX232" i="10"/>
  <c r="FV232" i="10" s="1"/>
  <c r="CY232" i="10"/>
  <c r="FW232" i="10" s="1"/>
  <c r="CZ232" i="10"/>
  <c r="FX232" i="10" s="1"/>
  <c r="DA232" i="10"/>
  <c r="FY232" i="10" s="1"/>
  <c r="DB232" i="10"/>
  <c r="FZ232" i="10" s="1"/>
  <c r="DC232" i="10"/>
  <c r="GA232" i="10" s="1"/>
  <c r="DD232" i="10"/>
  <c r="GB232" i="10" s="1"/>
  <c r="DE232" i="10"/>
  <c r="DF232" i="10"/>
  <c r="GD232" i="10" s="1"/>
  <c r="DG232" i="10"/>
  <c r="GE232" i="10" s="1"/>
  <c r="DH232" i="10"/>
  <c r="GF232" i="10" s="1"/>
  <c r="DI232" i="10"/>
  <c r="GG232" i="10" s="1"/>
  <c r="DJ232" i="10"/>
  <c r="GH232" i="10" s="1"/>
  <c r="DK232" i="10"/>
  <c r="GI232" i="10" s="1"/>
  <c r="DL232" i="10"/>
  <c r="GJ232" i="10" s="1"/>
  <c r="DM232" i="10"/>
  <c r="GK232" i="10" s="1"/>
  <c r="DN232" i="10"/>
  <c r="GL232" i="10" s="1"/>
  <c r="DO232" i="10"/>
  <c r="GM232" i="10" s="1"/>
  <c r="DP232" i="10"/>
  <c r="GN232" i="10" s="1"/>
  <c r="DQ232" i="10"/>
  <c r="GO232" i="10" s="1"/>
  <c r="DR232" i="10"/>
  <c r="GP232" i="10" s="1"/>
  <c r="DS232" i="10"/>
  <c r="GQ232" i="10" s="1"/>
  <c r="DT232" i="10"/>
  <c r="GR232" i="10" s="1"/>
  <c r="DU232" i="10"/>
  <c r="GS232" i="10" s="1"/>
  <c r="DV232" i="10"/>
  <c r="GT232" i="10" s="1"/>
  <c r="DW232" i="10"/>
  <c r="GU232" i="10" s="1"/>
  <c r="DX232" i="10"/>
  <c r="GV232" i="10" s="1"/>
  <c r="DY232" i="10"/>
  <c r="GW232" i="10" s="1"/>
  <c r="DZ232" i="10"/>
  <c r="GX232" i="10" s="1"/>
  <c r="EA232" i="10"/>
  <c r="GY232" i="10" s="1"/>
  <c r="EB232" i="10"/>
  <c r="EC232" i="10"/>
  <c r="HA232" i="10" s="1"/>
  <c r="ED232" i="10"/>
  <c r="HB232" i="10" s="1"/>
  <c r="EE232" i="10"/>
  <c r="HC232" i="10" s="1"/>
  <c r="EF232" i="10"/>
  <c r="EG232" i="10"/>
  <c r="EH232" i="10"/>
  <c r="HF232" i="10" s="1"/>
  <c r="EI232" i="10"/>
  <c r="HG232" i="10" s="1"/>
  <c r="EJ232" i="10"/>
  <c r="HH232" i="10" s="1"/>
  <c r="EK232" i="10"/>
  <c r="HI232" i="10" s="1"/>
  <c r="EL232" i="10"/>
  <c r="EM232" i="10"/>
  <c r="HK232" i="10" s="1"/>
  <c r="EN232" i="10"/>
  <c r="EO232" i="10"/>
  <c r="HM232" i="10" s="1"/>
  <c r="EP232" i="10"/>
  <c r="HN232" i="10" s="1"/>
  <c r="EQ232" i="10"/>
  <c r="HO232" i="10" s="1"/>
  <c r="ER232" i="10"/>
  <c r="HP232" i="10" s="1"/>
  <c r="ES232" i="10"/>
  <c r="HQ232" i="10" s="1"/>
  <c r="ET232" i="10"/>
  <c r="HR232" i="10" s="1"/>
  <c r="EU232" i="10"/>
  <c r="HS232" i="10" s="1"/>
  <c r="EV232" i="10"/>
  <c r="HT232" i="10" s="1"/>
  <c r="EW232" i="10"/>
  <c r="HU232" i="10" s="1"/>
  <c r="EX232" i="10"/>
  <c r="HV232" i="10" s="1"/>
  <c r="EY232" i="10"/>
  <c r="HW232" i="10" s="1"/>
  <c r="EZ232" i="10"/>
  <c r="HX232" i="10" s="1"/>
  <c r="FA232" i="10"/>
  <c r="HY232" i="10" s="1"/>
  <c r="FB232" i="10"/>
  <c r="HZ232" i="10" s="1"/>
  <c r="FC232" i="10"/>
  <c r="IA232" i="10" s="1"/>
  <c r="FD232" i="10"/>
  <c r="IB232" i="10" s="1"/>
  <c r="FE232" i="10"/>
  <c r="IC232" i="10" s="1"/>
  <c r="CH233" i="10"/>
  <c r="FF233" i="10" s="1"/>
  <c r="CI233" i="10"/>
  <c r="FG233" i="10" s="1"/>
  <c r="CJ233" i="10"/>
  <c r="CK233" i="10"/>
  <c r="FI233" i="10" s="1"/>
  <c r="CL233" i="10"/>
  <c r="FJ233" i="10" s="1"/>
  <c r="CM233" i="10"/>
  <c r="FK233" i="10" s="1"/>
  <c r="CN233" i="10"/>
  <c r="FL233" i="10" s="1"/>
  <c r="CO233" i="10"/>
  <c r="FM233" i="10" s="1"/>
  <c r="CP233" i="10"/>
  <c r="FN233" i="10" s="1"/>
  <c r="CQ233" i="10"/>
  <c r="CR233" i="10"/>
  <c r="FP233" i="10" s="1"/>
  <c r="CS233" i="10"/>
  <c r="FQ233" i="10" s="1"/>
  <c r="CT233" i="10"/>
  <c r="FR233" i="10" s="1"/>
  <c r="CU233" i="10"/>
  <c r="FS233" i="10" s="1"/>
  <c r="CV233" i="10"/>
  <c r="FT233" i="10" s="1"/>
  <c r="CW233" i="10"/>
  <c r="FU233" i="10" s="1"/>
  <c r="CX233" i="10"/>
  <c r="FV233" i="10" s="1"/>
  <c r="CY233" i="10"/>
  <c r="FW233" i="10" s="1"/>
  <c r="CZ233" i="10"/>
  <c r="FX233" i="10" s="1"/>
  <c r="DA233" i="10"/>
  <c r="FY233" i="10" s="1"/>
  <c r="DB233" i="10"/>
  <c r="FZ233" i="10" s="1"/>
  <c r="DC233" i="10"/>
  <c r="GA233" i="10" s="1"/>
  <c r="DD233" i="10"/>
  <c r="GB233" i="10" s="1"/>
  <c r="DE233" i="10"/>
  <c r="DF233" i="10"/>
  <c r="GD233" i="10" s="1"/>
  <c r="DG233" i="10"/>
  <c r="GE233" i="10" s="1"/>
  <c r="DH233" i="10"/>
  <c r="GF233" i="10" s="1"/>
  <c r="DI233" i="10"/>
  <c r="GG233" i="10" s="1"/>
  <c r="DJ233" i="10"/>
  <c r="GH233" i="10" s="1"/>
  <c r="DK233" i="10"/>
  <c r="GI233" i="10" s="1"/>
  <c r="DL233" i="10"/>
  <c r="GJ233" i="10" s="1"/>
  <c r="DM233" i="10"/>
  <c r="GK233" i="10" s="1"/>
  <c r="DN233" i="10"/>
  <c r="GL233" i="10" s="1"/>
  <c r="DO233" i="10"/>
  <c r="GM233" i="10" s="1"/>
  <c r="DP233" i="10"/>
  <c r="GN233" i="10" s="1"/>
  <c r="DQ233" i="10"/>
  <c r="GO233" i="10" s="1"/>
  <c r="DR233" i="10"/>
  <c r="GP233" i="10" s="1"/>
  <c r="DS233" i="10"/>
  <c r="GQ233" i="10" s="1"/>
  <c r="DT233" i="10"/>
  <c r="GR233" i="10" s="1"/>
  <c r="DU233" i="10"/>
  <c r="GS233" i="10" s="1"/>
  <c r="DV233" i="10"/>
  <c r="GT233" i="10" s="1"/>
  <c r="DW233" i="10"/>
  <c r="GU233" i="10" s="1"/>
  <c r="DX233" i="10"/>
  <c r="GV233" i="10" s="1"/>
  <c r="DY233" i="10"/>
  <c r="GW233" i="10" s="1"/>
  <c r="DZ233" i="10"/>
  <c r="GX233" i="10" s="1"/>
  <c r="EA233" i="10"/>
  <c r="GY233" i="10" s="1"/>
  <c r="EB233" i="10"/>
  <c r="EC233" i="10"/>
  <c r="HA233" i="10" s="1"/>
  <c r="ED233" i="10"/>
  <c r="HB233" i="10" s="1"/>
  <c r="EE233" i="10"/>
  <c r="HC233" i="10" s="1"/>
  <c r="EF233" i="10"/>
  <c r="EG233" i="10"/>
  <c r="EH233" i="10"/>
  <c r="HF233" i="10" s="1"/>
  <c r="EI233" i="10"/>
  <c r="HG233" i="10" s="1"/>
  <c r="EJ233" i="10"/>
  <c r="HH233" i="10" s="1"/>
  <c r="EK233" i="10"/>
  <c r="HI233" i="10" s="1"/>
  <c r="EL233" i="10"/>
  <c r="EM233" i="10"/>
  <c r="HK233" i="10" s="1"/>
  <c r="EN233" i="10"/>
  <c r="EO233" i="10"/>
  <c r="HM233" i="10" s="1"/>
  <c r="EP233" i="10"/>
  <c r="HN233" i="10" s="1"/>
  <c r="EQ233" i="10"/>
  <c r="HO233" i="10" s="1"/>
  <c r="ER233" i="10"/>
  <c r="HP233" i="10" s="1"/>
  <c r="ES233" i="10"/>
  <c r="HQ233" i="10" s="1"/>
  <c r="ET233" i="10"/>
  <c r="HR233" i="10" s="1"/>
  <c r="EU233" i="10"/>
  <c r="HS233" i="10" s="1"/>
  <c r="EV233" i="10"/>
  <c r="HT233" i="10" s="1"/>
  <c r="EW233" i="10"/>
  <c r="HU233" i="10" s="1"/>
  <c r="EX233" i="10"/>
  <c r="HV233" i="10" s="1"/>
  <c r="EY233" i="10"/>
  <c r="HW233" i="10" s="1"/>
  <c r="EZ233" i="10"/>
  <c r="HX233" i="10" s="1"/>
  <c r="FA233" i="10"/>
  <c r="HY233" i="10" s="1"/>
  <c r="FB233" i="10"/>
  <c r="HZ233" i="10" s="1"/>
  <c r="FC233" i="10"/>
  <c r="IA233" i="10" s="1"/>
  <c r="FD233" i="10"/>
  <c r="IB233" i="10" s="1"/>
  <c r="FE233" i="10"/>
  <c r="IC233" i="10" s="1"/>
  <c r="CH234" i="10"/>
  <c r="FF234" i="10" s="1"/>
  <c r="CI234" i="10"/>
  <c r="FG234" i="10" s="1"/>
  <c r="CJ234" i="10"/>
  <c r="CK234" i="10"/>
  <c r="FI234" i="10" s="1"/>
  <c r="CL234" i="10"/>
  <c r="FJ234" i="10" s="1"/>
  <c r="CM234" i="10"/>
  <c r="FK234" i="10" s="1"/>
  <c r="CN234" i="10"/>
  <c r="FL234" i="10" s="1"/>
  <c r="CO234" i="10"/>
  <c r="FM234" i="10" s="1"/>
  <c r="CP234" i="10"/>
  <c r="FN234" i="10" s="1"/>
  <c r="CQ234" i="10"/>
  <c r="CR234" i="10"/>
  <c r="FP234" i="10" s="1"/>
  <c r="CS234" i="10"/>
  <c r="FQ234" i="10" s="1"/>
  <c r="CT234" i="10"/>
  <c r="FR234" i="10" s="1"/>
  <c r="CU234" i="10"/>
  <c r="FS234" i="10" s="1"/>
  <c r="CV234" i="10"/>
  <c r="FT234" i="10" s="1"/>
  <c r="CW234" i="10"/>
  <c r="FU234" i="10" s="1"/>
  <c r="CX234" i="10"/>
  <c r="FV234" i="10" s="1"/>
  <c r="CY234" i="10"/>
  <c r="FW234" i="10" s="1"/>
  <c r="CZ234" i="10"/>
  <c r="FX234" i="10" s="1"/>
  <c r="DA234" i="10"/>
  <c r="FY234" i="10" s="1"/>
  <c r="DB234" i="10"/>
  <c r="FZ234" i="10" s="1"/>
  <c r="DC234" i="10"/>
  <c r="GA234" i="10" s="1"/>
  <c r="DD234" i="10"/>
  <c r="GB234" i="10" s="1"/>
  <c r="DE234" i="10"/>
  <c r="DF234" i="10"/>
  <c r="GD234" i="10" s="1"/>
  <c r="DG234" i="10"/>
  <c r="GE234" i="10" s="1"/>
  <c r="DH234" i="10"/>
  <c r="GF234" i="10" s="1"/>
  <c r="DI234" i="10"/>
  <c r="GG234" i="10" s="1"/>
  <c r="DJ234" i="10"/>
  <c r="GH234" i="10" s="1"/>
  <c r="DK234" i="10"/>
  <c r="GI234" i="10" s="1"/>
  <c r="DL234" i="10"/>
  <c r="GJ234" i="10" s="1"/>
  <c r="DM234" i="10"/>
  <c r="GK234" i="10" s="1"/>
  <c r="DN234" i="10"/>
  <c r="GL234" i="10" s="1"/>
  <c r="DO234" i="10"/>
  <c r="GM234" i="10" s="1"/>
  <c r="DP234" i="10"/>
  <c r="GN234" i="10" s="1"/>
  <c r="DQ234" i="10"/>
  <c r="GO234" i="10" s="1"/>
  <c r="DR234" i="10"/>
  <c r="GP234" i="10" s="1"/>
  <c r="DS234" i="10"/>
  <c r="GQ234" i="10" s="1"/>
  <c r="DT234" i="10"/>
  <c r="GR234" i="10" s="1"/>
  <c r="DU234" i="10"/>
  <c r="GS234" i="10" s="1"/>
  <c r="DV234" i="10"/>
  <c r="GT234" i="10" s="1"/>
  <c r="DW234" i="10"/>
  <c r="GU234" i="10" s="1"/>
  <c r="DX234" i="10"/>
  <c r="GV234" i="10" s="1"/>
  <c r="DY234" i="10"/>
  <c r="GW234" i="10" s="1"/>
  <c r="DZ234" i="10"/>
  <c r="GX234" i="10" s="1"/>
  <c r="EA234" i="10"/>
  <c r="GY234" i="10" s="1"/>
  <c r="EB234" i="10"/>
  <c r="EC234" i="10"/>
  <c r="HA234" i="10" s="1"/>
  <c r="ED234" i="10"/>
  <c r="HB234" i="10" s="1"/>
  <c r="EE234" i="10"/>
  <c r="HC234" i="10" s="1"/>
  <c r="EF234" i="10"/>
  <c r="EG234" i="10"/>
  <c r="EH234" i="10"/>
  <c r="HF234" i="10" s="1"/>
  <c r="EI234" i="10"/>
  <c r="HG234" i="10" s="1"/>
  <c r="EJ234" i="10"/>
  <c r="HH234" i="10" s="1"/>
  <c r="EK234" i="10"/>
  <c r="HI234" i="10" s="1"/>
  <c r="EL234" i="10"/>
  <c r="EM234" i="10"/>
  <c r="HK234" i="10" s="1"/>
  <c r="EN234" i="10"/>
  <c r="EO234" i="10"/>
  <c r="HM234" i="10" s="1"/>
  <c r="EP234" i="10"/>
  <c r="HN234" i="10" s="1"/>
  <c r="EQ234" i="10"/>
  <c r="HO234" i="10" s="1"/>
  <c r="ER234" i="10"/>
  <c r="HP234" i="10" s="1"/>
  <c r="ES234" i="10"/>
  <c r="HQ234" i="10" s="1"/>
  <c r="ET234" i="10"/>
  <c r="HR234" i="10" s="1"/>
  <c r="EU234" i="10"/>
  <c r="HS234" i="10" s="1"/>
  <c r="EV234" i="10"/>
  <c r="HT234" i="10" s="1"/>
  <c r="EW234" i="10"/>
  <c r="HU234" i="10" s="1"/>
  <c r="EX234" i="10"/>
  <c r="HV234" i="10" s="1"/>
  <c r="EY234" i="10"/>
  <c r="HW234" i="10" s="1"/>
  <c r="EZ234" i="10"/>
  <c r="HX234" i="10" s="1"/>
  <c r="FA234" i="10"/>
  <c r="HY234" i="10" s="1"/>
  <c r="FB234" i="10"/>
  <c r="HZ234" i="10" s="1"/>
  <c r="FC234" i="10"/>
  <c r="IA234" i="10" s="1"/>
  <c r="FD234" i="10"/>
  <c r="IB234" i="10" s="1"/>
  <c r="FE234" i="10"/>
  <c r="IC234" i="10" s="1"/>
  <c r="CH235" i="10"/>
  <c r="FF235" i="10" s="1"/>
  <c r="CI235" i="10"/>
  <c r="FG235" i="10" s="1"/>
  <c r="CJ235" i="10"/>
  <c r="CK235" i="10"/>
  <c r="FI235" i="10" s="1"/>
  <c r="CL235" i="10"/>
  <c r="FJ235" i="10" s="1"/>
  <c r="CM235" i="10"/>
  <c r="FK235" i="10" s="1"/>
  <c r="CN235" i="10"/>
  <c r="FL235" i="10" s="1"/>
  <c r="CO235" i="10"/>
  <c r="FM235" i="10" s="1"/>
  <c r="CP235" i="10"/>
  <c r="FN235" i="10" s="1"/>
  <c r="CQ235" i="10"/>
  <c r="CR235" i="10"/>
  <c r="FP235" i="10" s="1"/>
  <c r="CS235" i="10"/>
  <c r="FQ235" i="10" s="1"/>
  <c r="CT235" i="10"/>
  <c r="FR235" i="10" s="1"/>
  <c r="CU235" i="10"/>
  <c r="FS235" i="10" s="1"/>
  <c r="CV235" i="10"/>
  <c r="FT235" i="10" s="1"/>
  <c r="CW235" i="10"/>
  <c r="FU235" i="10" s="1"/>
  <c r="CX235" i="10"/>
  <c r="FV235" i="10" s="1"/>
  <c r="CY235" i="10"/>
  <c r="FW235" i="10" s="1"/>
  <c r="CZ235" i="10"/>
  <c r="FX235" i="10" s="1"/>
  <c r="DA235" i="10"/>
  <c r="FY235" i="10" s="1"/>
  <c r="DB235" i="10"/>
  <c r="FZ235" i="10" s="1"/>
  <c r="DC235" i="10"/>
  <c r="GA235" i="10" s="1"/>
  <c r="DD235" i="10"/>
  <c r="GB235" i="10" s="1"/>
  <c r="DE235" i="10"/>
  <c r="DF235" i="10"/>
  <c r="GD235" i="10" s="1"/>
  <c r="DG235" i="10"/>
  <c r="GE235" i="10" s="1"/>
  <c r="DH235" i="10"/>
  <c r="GF235" i="10" s="1"/>
  <c r="DI235" i="10"/>
  <c r="GG235" i="10" s="1"/>
  <c r="DJ235" i="10"/>
  <c r="GH235" i="10" s="1"/>
  <c r="DK235" i="10"/>
  <c r="GI235" i="10" s="1"/>
  <c r="DL235" i="10"/>
  <c r="GJ235" i="10" s="1"/>
  <c r="DM235" i="10"/>
  <c r="GK235" i="10" s="1"/>
  <c r="DN235" i="10"/>
  <c r="GL235" i="10" s="1"/>
  <c r="DO235" i="10"/>
  <c r="GM235" i="10" s="1"/>
  <c r="DP235" i="10"/>
  <c r="GN235" i="10" s="1"/>
  <c r="DQ235" i="10"/>
  <c r="GO235" i="10" s="1"/>
  <c r="DR235" i="10"/>
  <c r="GP235" i="10" s="1"/>
  <c r="DS235" i="10"/>
  <c r="GQ235" i="10" s="1"/>
  <c r="DT235" i="10"/>
  <c r="GR235" i="10" s="1"/>
  <c r="DU235" i="10"/>
  <c r="GS235" i="10" s="1"/>
  <c r="DV235" i="10"/>
  <c r="GT235" i="10" s="1"/>
  <c r="DW235" i="10"/>
  <c r="GU235" i="10" s="1"/>
  <c r="DX235" i="10"/>
  <c r="GV235" i="10" s="1"/>
  <c r="DY235" i="10"/>
  <c r="GW235" i="10" s="1"/>
  <c r="DZ235" i="10"/>
  <c r="GX235" i="10" s="1"/>
  <c r="EA235" i="10"/>
  <c r="GY235" i="10" s="1"/>
  <c r="EB235" i="10"/>
  <c r="EC235" i="10"/>
  <c r="HA235" i="10" s="1"/>
  <c r="ED235" i="10"/>
  <c r="HB235" i="10" s="1"/>
  <c r="EE235" i="10"/>
  <c r="HC235" i="10" s="1"/>
  <c r="EF235" i="10"/>
  <c r="EG235" i="10"/>
  <c r="EH235" i="10"/>
  <c r="HF235" i="10" s="1"/>
  <c r="EI235" i="10"/>
  <c r="HG235" i="10" s="1"/>
  <c r="EJ235" i="10"/>
  <c r="HH235" i="10" s="1"/>
  <c r="EK235" i="10"/>
  <c r="HI235" i="10" s="1"/>
  <c r="EL235" i="10"/>
  <c r="EM235" i="10"/>
  <c r="HK235" i="10" s="1"/>
  <c r="EN235" i="10"/>
  <c r="EO235" i="10"/>
  <c r="HM235" i="10" s="1"/>
  <c r="EP235" i="10"/>
  <c r="HN235" i="10" s="1"/>
  <c r="EQ235" i="10"/>
  <c r="HO235" i="10" s="1"/>
  <c r="ER235" i="10"/>
  <c r="HP235" i="10" s="1"/>
  <c r="ES235" i="10"/>
  <c r="HQ235" i="10" s="1"/>
  <c r="ET235" i="10"/>
  <c r="HR235" i="10" s="1"/>
  <c r="EU235" i="10"/>
  <c r="HS235" i="10" s="1"/>
  <c r="EV235" i="10"/>
  <c r="HT235" i="10" s="1"/>
  <c r="EW235" i="10"/>
  <c r="HU235" i="10" s="1"/>
  <c r="EX235" i="10"/>
  <c r="HV235" i="10" s="1"/>
  <c r="EY235" i="10"/>
  <c r="HW235" i="10" s="1"/>
  <c r="EZ235" i="10"/>
  <c r="HX235" i="10" s="1"/>
  <c r="FA235" i="10"/>
  <c r="HY235" i="10" s="1"/>
  <c r="FB235" i="10"/>
  <c r="HZ235" i="10" s="1"/>
  <c r="FC235" i="10"/>
  <c r="IA235" i="10" s="1"/>
  <c r="FD235" i="10"/>
  <c r="IB235" i="10" s="1"/>
  <c r="FE235" i="10"/>
  <c r="IC235" i="10" s="1"/>
  <c r="CH236" i="10"/>
  <c r="FF236" i="10" s="1"/>
  <c r="CI236" i="10"/>
  <c r="FG236" i="10" s="1"/>
  <c r="CJ236" i="10"/>
  <c r="CK236" i="10"/>
  <c r="FI236" i="10" s="1"/>
  <c r="CL236" i="10"/>
  <c r="FJ236" i="10" s="1"/>
  <c r="CM236" i="10"/>
  <c r="FK236" i="10" s="1"/>
  <c r="CN236" i="10"/>
  <c r="FL236" i="10" s="1"/>
  <c r="CO236" i="10"/>
  <c r="FM236" i="10" s="1"/>
  <c r="CP236" i="10"/>
  <c r="FN236" i="10" s="1"/>
  <c r="CQ236" i="10"/>
  <c r="CR236" i="10"/>
  <c r="FP236" i="10" s="1"/>
  <c r="CS236" i="10"/>
  <c r="FQ236" i="10" s="1"/>
  <c r="CT236" i="10"/>
  <c r="FR236" i="10" s="1"/>
  <c r="CU236" i="10"/>
  <c r="FS236" i="10" s="1"/>
  <c r="CV236" i="10"/>
  <c r="FT236" i="10" s="1"/>
  <c r="CW236" i="10"/>
  <c r="FU236" i="10" s="1"/>
  <c r="CX236" i="10"/>
  <c r="FV236" i="10" s="1"/>
  <c r="CY236" i="10"/>
  <c r="FW236" i="10" s="1"/>
  <c r="CZ236" i="10"/>
  <c r="FX236" i="10" s="1"/>
  <c r="DA236" i="10"/>
  <c r="FY236" i="10" s="1"/>
  <c r="DB236" i="10"/>
  <c r="FZ236" i="10" s="1"/>
  <c r="DC236" i="10"/>
  <c r="GA236" i="10" s="1"/>
  <c r="DD236" i="10"/>
  <c r="GB236" i="10" s="1"/>
  <c r="DE236" i="10"/>
  <c r="DF236" i="10"/>
  <c r="GD236" i="10" s="1"/>
  <c r="DG236" i="10"/>
  <c r="GE236" i="10" s="1"/>
  <c r="DH236" i="10"/>
  <c r="GF236" i="10" s="1"/>
  <c r="DI236" i="10"/>
  <c r="GG236" i="10" s="1"/>
  <c r="DJ236" i="10"/>
  <c r="GH236" i="10" s="1"/>
  <c r="DK236" i="10"/>
  <c r="GI236" i="10" s="1"/>
  <c r="DL236" i="10"/>
  <c r="GJ236" i="10" s="1"/>
  <c r="DM236" i="10"/>
  <c r="GK236" i="10" s="1"/>
  <c r="DN236" i="10"/>
  <c r="GL236" i="10" s="1"/>
  <c r="DO236" i="10"/>
  <c r="GM236" i="10" s="1"/>
  <c r="DP236" i="10"/>
  <c r="GN236" i="10" s="1"/>
  <c r="DQ236" i="10"/>
  <c r="GO236" i="10" s="1"/>
  <c r="DR236" i="10"/>
  <c r="GP236" i="10" s="1"/>
  <c r="DS236" i="10"/>
  <c r="GQ236" i="10" s="1"/>
  <c r="DT236" i="10"/>
  <c r="GR236" i="10" s="1"/>
  <c r="DU236" i="10"/>
  <c r="GS236" i="10" s="1"/>
  <c r="DV236" i="10"/>
  <c r="GT236" i="10" s="1"/>
  <c r="DW236" i="10"/>
  <c r="GU236" i="10" s="1"/>
  <c r="DX236" i="10"/>
  <c r="GV236" i="10" s="1"/>
  <c r="DY236" i="10"/>
  <c r="GW236" i="10" s="1"/>
  <c r="DZ236" i="10"/>
  <c r="GX236" i="10" s="1"/>
  <c r="EA236" i="10"/>
  <c r="GY236" i="10" s="1"/>
  <c r="EB236" i="10"/>
  <c r="EC236" i="10"/>
  <c r="HA236" i="10" s="1"/>
  <c r="ED236" i="10"/>
  <c r="HB236" i="10" s="1"/>
  <c r="EE236" i="10"/>
  <c r="HC236" i="10" s="1"/>
  <c r="EF236" i="10"/>
  <c r="EG236" i="10"/>
  <c r="EH236" i="10"/>
  <c r="HF236" i="10" s="1"/>
  <c r="EI236" i="10"/>
  <c r="HG236" i="10" s="1"/>
  <c r="EJ236" i="10"/>
  <c r="HH236" i="10" s="1"/>
  <c r="EK236" i="10"/>
  <c r="HI236" i="10" s="1"/>
  <c r="EL236" i="10"/>
  <c r="EM236" i="10"/>
  <c r="HK236" i="10" s="1"/>
  <c r="EN236" i="10"/>
  <c r="EO236" i="10"/>
  <c r="HM236" i="10" s="1"/>
  <c r="EP236" i="10"/>
  <c r="HN236" i="10" s="1"/>
  <c r="EQ236" i="10"/>
  <c r="HO236" i="10" s="1"/>
  <c r="ER236" i="10"/>
  <c r="HP236" i="10" s="1"/>
  <c r="ES236" i="10"/>
  <c r="HQ236" i="10" s="1"/>
  <c r="ET236" i="10"/>
  <c r="HR236" i="10" s="1"/>
  <c r="EU236" i="10"/>
  <c r="HS236" i="10" s="1"/>
  <c r="EV236" i="10"/>
  <c r="HT236" i="10" s="1"/>
  <c r="EW236" i="10"/>
  <c r="HU236" i="10" s="1"/>
  <c r="EX236" i="10"/>
  <c r="HV236" i="10" s="1"/>
  <c r="EY236" i="10"/>
  <c r="HW236" i="10" s="1"/>
  <c r="EZ236" i="10"/>
  <c r="HX236" i="10" s="1"/>
  <c r="FA236" i="10"/>
  <c r="HY236" i="10" s="1"/>
  <c r="FB236" i="10"/>
  <c r="HZ236" i="10" s="1"/>
  <c r="FC236" i="10"/>
  <c r="IA236" i="10" s="1"/>
  <c r="FD236" i="10"/>
  <c r="IB236" i="10" s="1"/>
  <c r="FE236" i="10"/>
  <c r="IC236" i="10" s="1"/>
  <c r="CH237" i="10"/>
  <c r="FF237" i="10" s="1"/>
  <c r="CI237" i="10"/>
  <c r="FG237" i="10" s="1"/>
  <c r="CJ237" i="10"/>
  <c r="CK237" i="10"/>
  <c r="FI237" i="10" s="1"/>
  <c r="CL237" i="10"/>
  <c r="FJ237" i="10" s="1"/>
  <c r="CM237" i="10"/>
  <c r="FK237" i="10" s="1"/>
  <c r="CN237" i="10"/>
  <c r="FL237" i="10" s="1"/>
  <c r="CO237" i="10"/>
  <c r="FM237" i="10" s="1"/>
  <c r="CP237" i="10"/>
  <c r="FN237" i="10" s="1"/>
  <c r="CQ237" i="10"/>
  <c r="CR237" i="10"/>
  <c r="FP237" i="10" s="1"/>
  <c r="CS237" i="10"/>
  <c r="FQ237" i="10" s="1"/>
  <c r="CT237" i="10"/>
  <c r="FR237" i="10" s="1"/>
  <c r="CU237" i="10"/>
  <c r="FS237" i="10" s="1"/>
  <c r="CV237" i="10"/>
  <c r="FT237" i="10" s="1"/>
  <c r="CW237" i="10"/>
  <c r="FU237" i="10" s="1"/>
  <c r="CX237" i="10"/>
  <c r="FV237" i="10" s="1"/>
  <c r="CY237" i="10"/>
  <c r="FW237" i="10" s="1"/>
  <c r="CZ237" i="10"/>
  <c r="FX237" i="10" s="1"/>
  <c r="DA237" i="10"/>
  <c r="FY237" i="10" s="1"/>
  <c r="DB237" i="10"/>
  <c r="FZ237" i="10" s="1"/>
  <c r="DC237" i="10"/>
  <c r="GA237" i="10" s="1"/>
  <c r="DD237" i="10"/>
  <c r="GB237" i="10" s="1"/>
  <c r="DE237" i="10"/>
  <c r="DF237" i="10"/>
  <c r="GD237" i="10" s="1"/>
  <c r="DG237" i="10"/>
  <c r="GE237" i="10" s="1"/>
  <c r="DH237" i="10"/>
  <c r="GF237" i="10" s="1"/>
  <c r="DI237" i="10"/>
  <c r="GG237" i="10" s="1"/>
  <c r="DJ237" i="10"/>
  <c r="GH237" i="10" s="1"/>
  <c r="DK237" i="10"/>
  <c r="GI237" i="10" s="1"/>
  <c r="DL237" i="10"/>
  <c r="GJ237" i="10" s="1"/>
  <c r="DM237" i="10"/>
  <c r="GK237" i="10" s="1"/>
  <c r="DN237" i="10"/>
  <c r="GL237" i="10" s="1"/>
  <c r="DO237" i="10"/>
  <c r="GM237" i="10" s="1"/>
  <c r="DP237" i="10"/>
  <c r="GN237" i="10" s="1"/>
  <c r="DQ237" i="10"/>
  <c r="GO237" i="10" s="1"/>
  <c r="DR237" i="10"/>
  <c r="GP237" i="10" s="1"/>
  <c r="DS237" i="10"/>
  <c r="GQ237" i="10" s="1"/>
  <c r="DT237" i="10"/>
  <c r="GR237" i="10" s="1"/>
  <c r="DU237" i="10"/>
  <c r="GS237" i="10" s="1"/>
  <c r="DV237" i="10"/>
  <c r="GT237" i="10" s="1"/>
  <c r="DW237" i="10"/>
  <c r="GU237" i="10" s="1"/>
  <c r="DX237" i="10"/>
  <c r="GV237" i="10" s="1"/>
  <c r="DY237" i="10"/>
  <c r="GW237" i="10" s="1"/>
  <c r="DZ237" i="10"/>
  <c r="GX237" i="10" s="1"/>
  <c r="EA237" i="10"/>
  <c r="GY237" i="10" s="1"/>
  <c r="EB237" i="10"/>
  <c r="EC237" i="10"/>
  <c r="HA237" i="10" s="1"/>
  <c r="ED237" i="10"/>
  <c r="HB237" i="10" s="1"/>
  <c r="EE237" i="10"/>
  <c r="HC237" i="10" s="1"/>
  <c r="EF237" i="10"/>
  <c r="EG237" i="10"/>
  <c r="EH237" i="10"/>
  <c r="HF237" i="10" s="1"/>
  <c r="EI237" i="10"/>
  <c r="HG237" i="10" s="1"/>
  <c r="EJ237" i="10"/>
  <c r="HH237" i="10" s="1"/>
  <c r="EK237" i="10"/>
  <c r="HI237" i="10" s="1"/>
  <c r="EL237" i="10"/>
  <c r="EM237" i="10"/>
  <c r="HK237" i="10" s="1"/>
  <c r="EN237" i="10"/>
  <c r="EO237" i="10"/>
  <c r="HM237" i="10" s="1"/>
  <c r="EP237" i="10"/>
  <c r="HN237" i="10" s="1"/>
  <c r="EQ237" i="10"/>
  <c r="HO237" i="10" s="1"/>
  <c r="ER237" i="10"/>
  <c r="HP237" i="10" s="1"/>
  <c r="ES237" i="10"/>
  <c r="HQ237" i="10" s="1"/>
  <c r="ET237" i="10"/>
  <c r="HR237" i="10" s="1"/>
  <c r="EU237" i="10"/>
  <c r="HS237" i="10" s="1"/>
  <c r="EV237" i="10"/>
  <c r="HT237" i="10" s="1"/>
  <c r="EW237" i="10"/>
  <c r="HU237" i="10" s="1"/>
  <c r="EX237" i="10"/>
  <c r="HV237" i="10" s="1"/>
  <c r="EY237" i="10"/>
  <c r="HW237" i="10" s="1"/>
  <c r="EZ237" i="10"/>
  <c r="HX237" i="10" s="1"/>
  <c r="FA237" i="10"/>
  <c r="HY237" i="10" s="1"/>
  <c r="FB237" i="10"/>
  <c r="HZ237" i="10" s="1"/>
  <c r="FC237" i="10"/>
  <c r="IA237" i="10" s="1"/>
  <c r="FD237" i="10"/>
  <c r="IB237" i="10" s="1"/>
  <c r="FE237" i="10"/>
  <c r="IC237" i="10" s="1"/>
  <c r="CH238" i="10"/>
  <c r="FF238" i="10" s="1"/>
  <c r="CI238" i="10"/>
  <c r="FG238" i="10" s="1"/>
  <c r="CJ238" i="10"/>
  <c r="CK238" i="10"/>
  <c r="FI238" i="10" s="1"/>
  <c r="CL238" i="10"/>
  <c r="FJ238" i="10" s="1"/>
  <c r="CM238" i="10"/>
  <c r="FK238" i="10" s="1"/>
  <c r="CN238" i="10"/>
  <c r="FL238" i="10" s="1"/>
  <c r="CO238" i="10"/>
  <c r="FM238" i="10" s="1"/>
  <c r="CP238" i="10"/>
  <c r="FN238" i="10" s="1"/>
  <c r="CQ238" i="10"/>
  <c r="CR238" i="10"/>
  <c r="FP238" i="10" s="1"/>
  <c r="CS238" i="10"/>
  <c r="FQ238" i="10" s="1"/>
  <c r="CT238" i="10"/>
  <c r="FR238" i="10" s="1"/>
  <c r="CU238" i="10"/>
  <c r="FS238" i="10" s="1"/>
  <c r="CV238" i="10"/>
  <c r="FT238" i="10" s="1"/>
  <c r="CW238" i="10"/>
  <c r="FU238" i="10" s="1"/>
  <c r="CX238" i="10"/>
  <c r="FV238" i="10" s="1"/>
  <c r="CY238" i="10"/>
  <c r="FW238" i="10" s="1"/>
  <c r="CZ238" i="10"/>
  <c r="FX238" i="10" s="1"/>
  <c r="DA238" i="10"/>
  <c r="FY238" i="10" s="1"/>
  <c r="DB238" i="10"/>
  <c r="FZ238" i="10" s="1"/>
  <c r="DC238" i="10"/>
  <c r="GA238" i="10" s="1"/>
  <c r="DD238" i="10"/>
  <c r="GB238" i="10" s="1"/>
  <c r="DE238" i="10"/>
  <c r="DF238" i="10"/>
  <c r="GD238" i="10" s="1"/>
  <c r="DG238" i="10"/>
  <c r="GE238" i="10" s="1"/>
  <c r="DH238" i="10"/>
  <c r="GF238" i="10" s="1"/>
  <c r="DI238" i="10"/>
  <c r="GG238" i="10" s="1"/>
  <c r="DJ238" i="10"/>
  <c r="GH238" i="10" s="1"/>
  <c r="DK238" i="10"/>
  <c r="GI238" i="10" s="1"/>
  <c r="DL238" i="10"/>
  <c r="GJ238" i="10" s="1"/>
  <c r="DM238" i="10"/>
  <c r="GK238" i="10" s="1"/>
  <c r="DN238" i="10"/>
  <c r="GL238" i="10" s="1"/>
  <c r="DO238" i="10"/>
  <c r="GM238" i="10" s="1"/>
  <c r="DP238" i="10"/>
  <c r="GN238" i="10" s="1"/>
  <c r="DQ238" i="10"/>
  <c r="GO238" i="10" s="1"/>
  <c r="DR238" i="10"/>
  <c r="GP238" i="10" s="1"/>
  <c r="DS238" i="10"/>
  <c r="GQ238" i="10" s="1"/>
  <c r="DT238" i="10"/>
  <c r="GR238" i="10" s="1"/>
  <c r="DU238" i="10"/>
  <c r="GS238" i="10" s="1"/>
  <c r="DV238" i="10"/>
  <c r="GT238" i="10" s="1"/>
  <c r="DW238" i="10"/>
  <c r="GU238" i="10" s="1"/>
  <c r="DX238" i="10"/>
  <c r="GV238" i="10" s="1"/>
  <c r="DY238" i="10"/>
  <c r="GW238" i="10" s="1"/>
  <c r="DZ238" i="10"/>
  <c r="GX238" i="10" s="1"/>
  <c r="EA238" i="10"/>
  <c r="GY238" i="10" s="1"/>
  <c r="EB238" i="10"/>
  <c r="EC238" i="10"/>
  <c r="HA238" i="10" s="1"/>
  <c r="ED238" i="10"/>
  <c r="HB238" i="10" s="1"/>
  <c r="EE238" i="10"/>
  <c r="HC238" i="10" s="1"/>
  <c r="EF238" i="10"/>
  <c r="EG238" i="10"/>
  <c r="EH238" i="10"/>
  <c r="HF238" i="10" s="1"/>
  <c r="EI238" i="10"/>
  <c r="HG238" i="10" s="1"/>
  <c r="EJ238" i="10"/>
  <c r="HH238" i="10" s="1"/>
  <c r="EK238" i="10"/>
  <c r="HI238" i="10" s="1"/>
  <c r="EL238" i="10"/>
  <c r="EM238" i="10"/>
  <c r="HK238" i="10" s="1"/>
  <c r="EN238" i="10"/>
  <c r="EO238" i="10"/>
  <c r="HM238" i="10" s="1"/>
  <c r="EP238" i="10"/>
  <c r="HN238" i="10" s="1"/>
  <c r="EQ238" i="10"/>
  <c r="HO238" i="10" s="1"/>
  <c r="ER238" i="10"/>
  <c r="HP238" i="10" s="1"/>
  <c r="ES238" i="10"/>
  <c r="HQ238" i="10" s="1"/>
  <c r="ET238" i="10"/>
  <c r="HR238" i="10" s="1"/>
  <c r="EU238" i="10"/>
  <c r="HS238" i="10" s="1"/>
  <c r="EV238" i="10"/>
  <c r="HT238" i="10" s="1"/>
  <c r="EW238" i="10"/>
  <c r="HU238" i="10" s="1"/>
  <c r="EX238" i="10"/>
  <c r="HV238" i="10" s="1"/>
  <c r="EY238" i="10"/>
  <c r="HW238" i="10" s="1"/>
  <c r="EZ238" i="10"/>
  <c r="HX238" i="10" s="1"/>
  <c r="FA238" i="10"/>
  <c r="HY238" i="10" s="1"/>
  <c r="FB238" i="10"/>
  <c r="HZ238" i="10" s="1"/>
  <c r="FC238" i="10"/>
  <c r="IA238" i="10" s="1"/>
  <c r="FD238" i="10"/>
  <c r="IB238" i="10" s="1"/>
  <c r="FE238" i="10"/>
  <c r="IC238" i="10" s="1"/>
  <c r="CH239" i="10"/>
  <c r="FF239" i="10" s="1"/>
  <c r="CI239" i="10"/>
  <c r="FG239" i="10" s="1"/>
  <c r="CJ239" i="10"/>
  <c r="CK239" i="10"/>
  <c r="FI239" i="10" s="1"/>
  <c r="CL239" i="10"/>
  <c r="FJ239" i="10" s="1"/>
  <c r="CM239" i="10"/>
  <c r="FK239" i="10" s="1"/>
  <c r="CN239" i="10"/>
  <c r="FL239" i="10" s="1"/>
  <c r="CO239" i="10"/>
  <c r="FM239" i="10" s="1"/>
  <c r="CP239" i="10"/>
  <c r="FN239" i="10" s="1"/>
  <c r="CQ239" i="10"/>
  <c r="CR239" i="10"/>
  <c r="FP239" i="10" s="1"/>
  <c r="CS239" i="10"/>
  <c r="FQ239" i="10" s="1"/>
  <c r="CT239" i="10"/>
  <c r="FR239" i="10" s="1"/>
  <c r="CU239" i="10"/>
  <c r="FS239" i="10" s="1"/>
  <c r="CV239" i="10"/>
  <c r="FT239" i="10" s="1"/>
  <c r="CW239" i="10"/>
  <c r="FU239" i="10" s="1"/>
  <c r="CX239" i="10"/>
  <c r="FV239" i="10" s="1"/>
  <c r="CY239" i="10"/>
  <c r="FW239" i="10" s="1"/>
  <c r="CZ239" i="10"/>
  <c r="FX239" i="10" s="1"/>
  <c r="DA239" i="10"/>
  <c r="FY239" i="10" s="1"/>
  <c r="DB239" i="10"/>
  <c r="FZ239" i="10" s="1"/>
  <c r="DC239" i="10"/>
  <c r="GA239" i="10" s="1"/>
  <c r="DD239" i="10"/>
  <c r="GB239" i="10" s="1"/>
  <c r="DE239" i="10"/>
  <c r="DF239" i="10"/>
  <c r="GD239" i="10" s="1"/>
  <c r="DG239" i="10"/>
  <c r="GE239" i="10" s="1"/>
  <c r="DH239" i="10"/>
  <c r="GF239" i="10" s="1"/>
  <c r="DI239" i="10"/>
  <c r="GG239" i="10" s="1"/>
  <c r="DJ239" i="10"/>
  <c r="GH239" i="10" s="1"/>
  <c r="DK239" i="10"/>
  <c r="GI239" i="10" s="1"/>
  <c r="DL239" i="10"/>
  <c r="GJ239" i="10" s="1"/>
  <c r="DM239" i="10"/>
  <c r="GK239" i="10" s="1"/>
  <c r="DN239" i="10"/>
  <c r="GL239" i="10" s="1"/>
  <c r="DO239" i="10"/>
  <c r="GM239" i="10" s="1"/>
  <c r="DP239" i="10"/>
  <c r="GN239" i="10" s="1"/>
  <c r="DQ239" i="10"/>
  <c r="GO239" i="10" s="1"/>
  <c r="DR239" i="10"/>
  <c r="GP239" i="10" s="1"/>
  <c r="DS239" i="10"/>
  <c r="GQ239" i="10" s="1"/>
  <c r="DT239" i="10"/>
  <c r="GR239" i="10" s="1"/>
  <c r="DU239" i="10"/>
  <c r="GS239" i="10" s="1"/>
  <c r="DV239" i="10"/>
  <c r="GT239" i="10" s="1"/>
  <c r="DW239" i="10"/>
  <c r="GU239" i="10" s="1"/>
  <c r="DX239" i="10"/>
  <c r="GV239" i="10" s="1"/>
  <c r="DY239" i="10"/>
  <c r="GW239" i="10" s="1"/>
  <c r="DZ239" i="10"/>
  <c r="GX239" i="10" s="1"/>
  <c r="EA239" i="10"/>
  <c r="GY239" i="10" s="1"/>
  <c r="EB239" i="10"/>
  <c r="EC239" i="10"/>
  <c r="HA239" i="10" s="1"/>
  <c r="ED239" i="10"/>
  <c r="HB239" i="10" s="1"/>
  <c r="EE239" i="10"/>
  <c r="HC239" i="10" s="1"/>
  <c r="EF239" i="10"/>
  <c r="EG239" i="10"/>
  <c r="EH239" i="10"/>
  <c r="HF239" i="10" s="1"/>
  <c r="EI239" i="10"/>
  <c r="HG239" i="10" s="1"/>
  <c r="EJ239" i="10"/>
  <c r="HH239" i="10" s="1"/>
  <c r="EK239" i="10"/>
  <c r="HI239" i="10" s="1"/>
  <c r="EL239" i="10"/>
  <c r="EM239" i="10"/>
  <c r="HK239" i="10" s="1"/>
  <c r="EN239" i="10"/>
  <c r="EO239" i="10"/>
  <c r="HM239" i="10" s="1"/>
  <c r="EP239" i="10"/>
  <c r="HN239" i="10" s="1"/>
  <c r="EQ239" i="10"/>
  <c r="HO239" i="10" s="1"/>
  <c r="ER239" i="10"/>
  <c r="HP239" i="10" s="1"/>
  <c r="ES239" i="10"/>
  <c r="HQ239" i="10" s="1"/>
  <c r="ET239" i="10"/>
  <c r="HR239" i="10" s="1"/>
  <c r="EU239" i="10"/>
  <c r="HS239" i="10" s="1"/>
  <c r="EV239" i="10"/>
  <c r="HT239" i="10" s="1"/>
  <c r="EW239" i="10"/>
  <c r="HU239" i="10" s="1"/>
  <c r="EX239" i="10"/>
  <c r="HV239" i="10" s="1"/>
  <c r="EY239" i="10"/>
  <c r="HW239" i="10" s="1"/>
  <c r="EZ239" i="10"/>
  <c r="HX239" i="10" s="1"/>
  <c r="FA239" i="10"/>
  <c r="HY239" i="10" s="1"/>
  <c r="FB239" i="10"/>
  <c r="HZ239" i="10" s="1"/>
  <c r="FC239" i="10"/>
  <c r="IA239" i="10" s="1"/>
  <c r="FD239" i="10"/>
  <c r="IB239" i="10" s="1"/>
  <c r="FE239" i="10"/>
  <c r="IC239" i="10" s="1"/>
  <c r="CH240" i="10"/>
  <c r="FF240" i="10" s="1"/>
  <c r="CI240" i="10"/>
  <c r="FG240" i="10" s="1"/>
  <c r="CJ240" i="10"/>
  <c r="CK240" i="10"/>
  <c r="FI240" i="10" s="1"/>
  <c r="CL240" i="10"/>
  <c r="FJ240" i="10" s="1"/>
  <c r="CM240" i="10"/>
  <c r="FK240" i="10" s="1"/>
  <c r="CN240" i="10"/>
  <c r="FL240" i="10" s="1"/>
  <c r="CO240" i="10"/>
  <c r="FM240" i="10" s="1"/>
  <c r="CP240" i="10"/>
  <c r="FN240" i="10" s="1"/>
  <c r="CQ240" i="10"/>
  <c r="CR240" i="10"/>
  <c r="FP240" i="10" s="1"/>
  <c r="CS240" i="10"/>
  <c r="FQ240" i="10" s="1"/>
  <c r="CT240" i="10"/>
  <c r="FR240" i="10" s="1"/>
  <c r="CU240" i="10"/>
  <c r="FS240" i="10" s="1"/>
  <c r="CV240" i="10"/>
  <c r="FT240" i="10" s="1"/>
  <c r="CW240" i="10"/>
  <c r="FU240" i="10" s="1"/>
  <c r="CX240" i="10"/>
  <c r="FV240" i="10" s="1"/>
  <c r="CY240" i="10"/>
  <c r="FW240" i="10" s="1"/>
  <c r="CZ240" i="10"/>
  <c r="FX240" i="10" s="1"/>
  <c r="DA240" i="10"/>
  <c r="FY240" i="10" s="1"/>
  <c r="DB240" i="10"/>
  <c r="FZ240" i="10" s="1"/>
  <c r="DC240" i="10"/>
  <c r="GA240" i="10" s="1"/>
  <c r="DD240" i="10"/>
  <c r="GB240" i="10" s="1"/>
  <c r="DE240" i="10"/>
  <c r="DF240" i="10"/>
  <c r="GD240" i="10" s="1"/>
  <c r="DG240" i="10"/>
  <c r="GE240" i="10" s="1"/>
  <c r="DH240" i="10"/>
  <c r="GF240" i="10" s="1"/>
  <c r="DI240" i="10"/>
  <c r="GG240" i="10" s="1"/>
  <c r="DJ240" i="10"/>
  <c r="GH240" i="10" s="1"/>
  <c r="DK240" i="10"/>
  <c r="GI240" i="10" s="1"/>
  <c r="DL240" i="10"/>
  <c r="GJ240" i="10" s="1"/>
  <c r="DM240" i="10"/>
  <c r="GK240" i="10" s="1"/>
  <c r="DN240" i="10"/>
  <c r="GL240" i="10" s="1"/>
  <c r="DO240" i="10"/>
  <c r="GM240" i="10" s="1"/>
  <c r="DP240" i="10"/>
  <c r="GN240" i="10" s="1"/>
  <c r="DQ240" i="10"/>
  <c r="GO240" i="10" s="1"/>
  <c r="DR240" i="10"/>
  <c r="GP240" i="10" s="1"/>
  <c r="DS240" i="10"/>
  <c r="GQ240" i="10" s="1"/>
  <c r="DT240" i="10"/>
  <c r="GR240" i="10" s="1"/>
  <c r="DU240" i="10"/>
  <c r="GS240" i="10" s="1"/>
  <c r="DV240" i="10"/>
  <c r="GT240" i="10" s="1"/>
  <c r="DW240" i="10"/>
  <c r="GU240" i="10" s="1"/>
  <c r="DX240" i="10"/>
  <c r="GV240" i="10" s="1"/>
  <c r="DY240" i="10"/>
  <c r="GW240" i="10" s="1"/>
  <c r="DZ240" i="10"/>
  <c r="GX240" i="10" s="1"/>
  <c r="EA240" i="10"/>
  <c r="GY240" i="10" s="1"/>
  <c r="EB240" i="10"/>
  <c r="EC240" i="10"/>
  <c r="HA240" i="10" s="1"/>
  <c r="ED240" i="10"/>
  <c r="HB240" i="10" s="1"/>
  <c r="EE240" i="10"/>
  <c r="HC240" i="10" s="1"/>
  <c r="EF240" i="10"/>
  <c r="EG240" i="10"/>
  <c r="EH240" i="10"/>
  <c r="HF240" i="10" s="1"/>
  <c r="EI240" i="10"/>
  <c r="HG240" i="10" s="1"/>
  <c r="EJ240" i="10"/>
  <c r="HH240" i="10" s="1"/>
  <c r="EK240" i="10"/>
  <c r="HI240" i="10" s="1"/>
  <c r="EL240" i="10"/>
  <c r="EM240" i="10"/>
  <c r="HK240" i="10" s="1"/>
  <c r="EN240" i="10"/>
  <c r="EO240" i="10"/>
  <c r="HM240" i="10" s="1"/>
  <c r="EP240" i="10"/>
  <c r="HN240" i="10" s="1"/>
  <c r="EQ240" i="10"/>
  <c r="HO240" i="10" s="1"/>
  <c r="ER240" i="10"/>
  <c r="HP240" i="10" s="1"/>
  <c r="ES240" i="10"/>
  <c r="HQ240" i="10" s="1"/>
  <c r="ET240" i="10"/>
  <c r="HR240" i="10" s="1"/>
  <c r="EU240" i="10"/>
  <c r="HS240" i="10" s="1"/>
  <c r="EV240" i="10"/>
  <c r="HT240" i="10" s="1"/>
  <c r="EW240" i="10"/>
  <c r="HU240" i="10" s="1"/>
  <c r="EX240" i="10"/>
  <c r="HV240" i="10" s="1"/>
  <c r="EY240" i="10"/>
  <c r="HW240" i="10" s="1"/>
  <c r="EZ240" i="10"/>
  <c r="HX240" i="10" s="1"/>
  <c r="FA240" i="10"/>
  <c r="HY240" i="10" s="1"/>
  <c r="FB240" i="10"/>
  <c r="HZ240" i="10" s="1"/>
  <c r="FC240" i="10"/>
  <c r="IA240" i="10" s="1"/>
  <c r="FD240" i="10"/>
  <c r="IB240" i="10" s="1"/>
  <c r="FE240" i="10"/>
  <c r="IC240" i="10" s="1"/>
  <c r="CH241" i="10"/>
  <c r="FF241" i="10" s="1"/>
  <c r="CI241" i="10"/>
  <c r="FG241" i="10" s="1"/>
  <c r="CJ241" i="10"/>
  <c r="CK241" i="10"/>
  <c r="FI241" i="10" s="1"/>
  <c r="CL241" i="10"/>
  <c r="FJ241" i="10" s="1"/>
  <c r="CM241" i="10"/>
  <c r="FK241" i="10" s="1"/>
  <c r="CN241" i="10"/>
  <c r="FL241" i="10" s="1"/>
  <c r="CO241" i="10"/>
  <c r="FM241" i="10" s="1"/>
  <c r="CP241" i="10"/>
  <c r="FN241" i="10" s="1"/>
  <c r="CQ241" i="10"/>
  <c r="CR241" i="10"/>
  <c r="FP241" i="10" s="1"/>
  <c r="CS241" i="10"/>
  <c r="FQ241" i="10" s="1"/>
  <c r="CT241" i="10"/>
  <c r="FR241" i="10" s="1"/>
  <c r="CU241" i="10"/>
  <c r="FS241" i="10" s="1"/>
  <c r="CV241" i="10"/>
  <c r="FT241" i="10" s="1"/>
  <c r="CW241" i="10"/>
  <c r="FU241" i="10" s="1"/>
  <c r="CX241" i="10"/>
  <c r="FV241" i="10" s="1"/>
  <c r="CY241" i="10"/>
  <c r="FW241" i="10" s="1"/>
  <c r="CZ241" i="10"/>
  <c r="FX241" i="10" s="1"/>
  <c r="DA241" i="10"/>
  <c r="FY241" i="10" s="1"/>
  <c r="DB241" i="10"/>
  <c r="FZ241" i="10" s="1"/>
  <c r="DC241" i="10"/>
  <c r="GA241" i="10" s="1"/>
  <c r="DD241" i="10"/>
  <c r="GB241" i="10" s="1"/>
  <c r="DE241" i="10"/>
  <c r="DF241" i="10"/>
  <c r="GD241" i="10" s="1"/>
  <c r="DG241" i="10"/>
  <c r="GE241" i="10" s="1"/>
  <c r="DH241" i="10"/>
  <c r="GF241" i="10" s="1"/>
  <c r="DI241" i="10"/>
  <c r="GG241" i="10" s="1"/>
  <c r="DJ241" i="10"/>
  <c r="GH241" i="10" s="1"/>
  <c r="DK241" i="10"/>
  <c r="GI241" i="10" s="1"/>
  <c r="DL241" i="10"/>
  <c r="GJ241" i="10" s="1"/>
  <c r="DM241" i="10"/>
  <c r="GK241" i="10" s="1"/>
  <c r="DN241" i="10"/>
  <c r="GL241" i="10" s="1"/>
  <c r="DO241" i="10"/>
  <c r="GM241" i="10" s="1"/>
  <c r="DP241" i="10"/>
  <c r="GN241" i="10" s="1"/>
  <c r="DQ241" i="10"/>
  <c r="GO241" i="10" s="1"/>
  <c r="DR241" i="10"/>
  <c r="GP241" i="10" s="1"/>
  <c r="DS241" i="10"/>
  <c r="GQ241" i="10" s="1"/>
  <c r="DT241" i="10"/>
  <c r="GR241" i="10" s="1"/>
  <c r="DU241" i="10"/>
  <c r="GS241" i="10" s="1"/>
  <c r="DV241" i="10"/>
  <c r="GT241" i="10" s="1"/>
  <c r="DW241" i="10"/>
  <c r="GU241" i="10" s="1"/>
  <c r="DX241" i="10"/>
  <c r="GV241" i="10" s="1"/>
  <c r="DY241" i="10"/>
  <c r="GW241" i="10" s="1"/>
  <c r="DZ241" i="10"/>
  <c r="GX241" i="10" s="1"/>
  <c r="EA241" i="10"/>
  <c r="GY241" i="10" s="1"/>
  <c r="EB241" i="10"/>
  <c r="EC241" i="10"/>
  <c r="HA241" i="10" s="1"/>
  <c r="ED241" i="10"/>
  <c r="HB241" i="10" s="1"/>
  <c r="EE241" i="10"/>
  <c r="HC241" i="10" s="1"/>
  <c r="EF241" i="10"/>
  <c r="EG241" i="10"/>
  <c r="EH241" i="10"/>
  <c r="HF241" i="10" s="1"/>
  <c r="EI241" i="10"/>
  <c r="HG241" i="10" s="1"/>
  <c r="EJ241" i="10"/>
  <c r="HH241" i="10" s="1"/>
  <c r="EK241" i="10"/>
  <c r="HI241" i="10" s="1"/>
  <c r="EL241" i="10"/>
  <c r="EM241" i="10"/>
  <c r="HK241" i="10" s="1"/>
  <c r="EN241" i="10"/>
  <c r="EO241" i="10"/>
  <c r="HM241" i="10" s="1"/>
  <c r="EP241" i="10"/>
  <c r="HN241" i="10" s="1"/>
  <c r="EQ241" i="10"/>
  <c r="HO241" i="10" s="1"/>
  <c r="ER241" i="10"/>
  <c r="HP241" i="10" s="1"/>
  <c r="ES241" i="10"/>
  <c r="HQ241" i="10" s="1"/>
  <c r="ET241" i="10"/>
  <c r="HR241" i="10" s="1"/>
  <c r="EU241" i="10"/>
  <c r="HS241" i="10" s="1"/>
  <c r="EV241" i="10"/>
  <c r="HT241" i="10" s="1"/>
  <c r="EW241" i="10"/>
  <c r="HU241" i="10" s="1"/>
  <c r="EX241" i="10"/>
  <c r="HV241" i="10" s="1"/>
  <c r="EY241" i="10"/>
  <c r="HW241" i="10" s="1"/>
  <c r="EZ241" i="10"/>
  <c r="HX241" i="10" s="1"/>
  <c r="FA241" i="10"/>
  <c r="HY241" i="10" s="1"/>
  <c r="FB241" i="10"/>
  <c r="HZ241" i="10" s="1"/>
  <c r="FC241" i="10"/>
  <c r="IA241" i="10" s="1"/>
  <c r="FD241" i="10"/>
  <c r="IB241" i="10" s="1"/>
  <c r="FE241" i="10"/>
  <c r="IC241" i="10" s="1"/>
  <c r="CH242" i="10"/>
  <c r="FF242" i="10" s="1"/>
  <c r="CI242" i="10"/>
  <c r="FG242" i="10" s="1"/>
  <c r="CJ242" i="10"/>
  <c r="CK242" i="10"/>
  <c r="FI242" i="10" s="1"/>
  <c r="CL242" i="10"/>
  <c r="FJ242" i="10" s="1"/>
  <c r="CM242" i="10"/>
  <c r="FK242" i="10" s="1"/>
  <c r="CN242" i="10"/>
  <c r="FL242" i="10" s="1"/>
  <c r="CO242" i="10"/>
  <c r="FM242" i="10" s="1"/>
  <c r="CP242" i="10"/>
  <c r="FN242" i="10" s="1"/>
  <c r="CQ242" i="10"/>
  <c r="CR242" i="10"/>
  <c r="FP242" i="10" s="1"/>
  <c r="CS242" i="10"/>
  <c r="FQ242" i="10" s="1"/>
  <c r="CT242" i="10"/>
  <c r="FR242" i="10" s="1"/>
  <c r="CU242" i="10"/>
  <c r="FS242" i="10" s="1"/>
  <c r="CV242" i="10"/>
  <c r="FT242" i="10" s="1"/>
  <c r="CW242" i="10"/>
  <c r="FU242" i="10" s="1"/>
  <c r="CX242" i="10"/>
  <c r="FV242" i="10" s="1"/>
  <c r="CY242" i="10"/>
  <c r="FW242" i="10" s="1"/>
  <c r="CZ242" i="10"/>
  <c r="FX242" i="10" s="1"/>
  <c r="DA242" i="10"/>
  <c r="FY242" i="10" s="1"/>
  <c r="DB242" i="10"/>
  <c r="FZ242" i="10" s="1"/>
  <c r="DC242" i="10"/>
  <c r="GA242" i="10" s="1"/>
  <c r="DD242" i="10"/>
  <c r="GB242" i="10" s="1"/>
  <c r="DE242" i="10"/>
  <c r="DF242" i="10"/>
  <c r="GD242" i="10" s="1"/>
  <c r="DG242" i="10"/>
  <c r="GE242" i="10" s="1"/>
  <c r="DH242" i="10"/>
  <c r="GF242" i="10" s="1"/>
  <c r="DI242" i="10"/>
  <c r="GG242" i="10" s="1"/>
  <c r="DJ242" i="10"/>
  <c r="GH242" i="10" s="1"/>
  <c r="DK242" i="10"/>
  <c r="GI242" i="10" s="1"/>
  <c r="DL242" i="10"/>
  <c r="GJ242" i="10" s="1"/>
  <c r="DM242" i="10"/>
  <c r="GK242" i="10" s="1"/>
  <c r="DN242" i="10"/>
  <c r="GL242" i="10" s="1"/>
  <c r="DO242" i="10"/>
  <c r="GM242" i="10" s="1"/>
  <c r="DP242" i="10"/>
  <c r="GN242" i="10" s="1"/>
  <c r="DQ242" i="10"/>
  <c r="GO242" i="10" s="1"/>
  <c r="DR242" i="10"/>
  <c r="GP242" i="10" s="1"/>
  <c r="DS242" i="10"/>
  <c r="GQ242" i="10" s="1"/>
  <c r="DT242" i="10"/>
  <c r="GR242" i="10" s="1"/>
  <c r="DU242" i="10"/>
  <c r="GS242" i="10" s="1"/>
  <c r="DV242" i="10"/>
  <c r="GT242" i="10" s="1"/>
  <c r="DW242" i="10"/>
  <c r="GU242" i="10" s="1"/>
  <c r="DX242" i="10"/>
  <c r="GV242" i="10" s="1"/>
  <c r="DY242" i="10"/>
  <c r="GW242" i="10" s="1"/>
  <c r="DZ242" i="10"/>
  <c r="GX242" i="10" s="1"/>
  <c r="EA242" i="10"/>
  <c r="GY242" i="10" s="1"/>
  <c r="EB242" i="10"/>
  <c r="EC242" i="10"/>
  <c r="HA242" i="10" s="1"/>
  <c r="ED242" i="10"/>
  <c r="HB242" i="10" s="1"/>
  <c r="EE242" i="10"/>
  <c r="HC242" i="10" s="1"/>
  <c r="EF242" i="10"/>
  <c r="EG242" i="10"/>
  <c r="EH242" i="10"/>
  <c r="HF242" i="10" s="1"/>
  <c r="EI242" i="10"/>
  <c r="HG242" i="10" s="1"/>
  <c r="EJ242" i="10"/>
  <c r="HH242" i="10" s="1"/>
  <c r="EK242" i="10"/>
  <c r="HI242" i="10" s="1"/>
  <c r="EL242" i="10"/>
  <c r="EM242" i="10"/>
  <c r="HK242" i="10" s="1"/>
  <c r="EN242" i="10"/>
  <c r="EO242" i="10"/>
  <c r="HM242" i="10" s="1"/>
  <c r="EP242" i="10"/>
  <c r="HN242" i="10" s="1"/>
  <c r="EQ242" i="10"/>
  <c r="HO242" i="10" s="1"/>
  <c r="ER242" i="10"/>
  <c r="HP242" i="10" s="1"/>
  <c r="ES242" i="10"/>
  <c r="HQ242" i="10" s="1"/>
  <c r="ET242" i="10"/>
  <c r="HR242" i="10" s="1"/>
  <c r="EU242" i="10"/>
  <c r="HS242" i="10" s="1"/>
  <c r="EV242" i="10"/>
  <c r="HT242" i="10" s="1"/>
  <c r="EW242" i="10"/>
  <c r="HU242" i="10" s="1"/>
  <c r="EX242" i="10"/>
  <c r="HV242" i="10" s="1"/>
  <c r="EY242" i="10"/>
  <c r="HW242" i="10" s="1"/>
  <c r="EZ242" i="10"/>
  <c r="HX242" i="10" s="1"/>
  <c r="FA242" i="10"/>
  <c r="HY242" i="10" s="1"/>
  <c r="FB242" i="10"/>
  <c r="HZ242" i="10" s="1"/>
  <c r="FC242" i="10"/>
  <c r="IA242" i="10" s="1"/>
  <c r="FD242" i="10"/>
  <c r="IB242" i="10" s="1"/>
  <c r="FE242" i="10"/>
  <c r="IC242" i="10" s="1"/>
  <c r="CH243" i="10"/>
  <c r="FF243" i="10" s="1"/>
  <c r="CI243" i="10"/>
  <c r="FG243" i="10" s="1"/>
  <c r="CJ243" i="10"/>
  <c r="CK243" i="10"/>
  <c r="FI243" i="10" s="1"/>
  <c r="CL243" i="10"/>
  <c r="FJ243" i="10" s="1"/>
  <c r="CM243" i="10"/>
  <c r="FK243" i="10" s="1"/>
  <c r="CN243" i="10"/>
  <c r="FL243" i="10" s="1"/>
  <c r="CO243" i="10"/>
  <c r="FM243" i="10" s="1"/>
  <c r="CP243" i="10"/>
  <c r="FN243" i="10" s="1"/>
  <c r="CQ243" i="10"/>
  <c r="CR243" i="10"/>
  <c r="FP243" i="10" s="1"/>
  <c r="CS243" i="10"/>
  <c r="FQ243" i="10" s="1"/>
  <c r="CT243" i="10"/>
  <c r="FR243" i="10" s="1"/>
  <c r="CU243" i="10"/>
  <c r="FS243" i="10" s="1"/>
  <c r="CV243" i="10"/>
  <c r="FT243" i="10" s="1"/>
  <c r="CW243" i="10"/>
  <c r="FU243" i="10" s="1"/>
  <c r="CX243" i="10"/>
  <c r="FV243" i="10" s="1"/>
  <c r="CY243" i="10"/>
  <c r="FW243" i="10" s="1"/>
  <c r="CZ243" i="10"/>
  <c r="FX243" i="10" s="1"/>
  <c r="DA243" i="10"/>
  <c r="FY243" i="10" s="1"/>
  <c r="DB243" i="10"/>
  <c r="FZ243" i="10" s="1"/>
  <c r="DC243" i="10"/>
  <c r="GA243" i="10" s="1"/>
  <c r="DD243" i="10"/>
  <c r="GB243" i="10" s="1"/>
  <c r="DE243" i="10"/>
  <c r="DF243" i="10"/>
  <c r="GD243" i="10" s="1"/>
  <c r="DG243" i="10"/>
  <c r="GE243" i="10" s="1"/>
  <c r="DH243" i="10"/>
  <c r="GF243" i="10" s="1"/>
  <c r="DI243" i="10"/>
  <c r="GG243" i="10" s="1"/>
  <c r="DJ243" i="10"/>
  <c r="GH243" i="10" s="1"/>
  <c r="DK243" i="10"/>
  <c r="GI243" i="10" s="1"/>
  <c r="DL243" i="10"/>
  <c r="GJ243" i="10" s="1"/>
  <c r="DM243" i="10"/>
  <c r="GK243" i="10" s="1"/>
  <c r="DN243" i="10"/>
  <c r="GL243" i="10" s="1"/>
  <c r="DO243" i="10"/>
  <c r="GM243" i="10" s="1"/>
  <c r="DP243" i="10"/>
  <c r="GN243" i="10" s="1"/>
  <c r="DQ243" i="10"/>
  <c r="GO243" i="10" s="1"/>
  <c r="DR243" i="10"/>
  <c r="GP243" i="10" s="1"/>
  <c r="DS243" i="10"/>
  <c r="GQ243" i="10" s="1"/>
  <c r="DT243" i="10"/>
  <c r="GR243" i="10" s="1"/>
  <c r="DU243" i="10"/>
  <c r="GS243" i="10" s="1"/>
  <c r="DV243" i="10"/>
  <c r="GT243" i="10" s="1"/>
  <c r="DW243" i="10"/>
  <c r="GU243" i="10" s="1"/>
  <c r="DX243" i="10"/>
  <c r="GV243" i="10" s="1"/>
  <c r="DY243" i="10"/>
  <c r="GW243" i="10" s="1"/>
  <c r="DZ243" i="10"/>
  <c r="GX243" i="10" s="1"/>
  <c r="EA243" i="10"/>
  <c r="GY243" i="10" s="1"/>
  <c r="EB243" i="10"/>
  <c r="EC243" i="10"/>
  <c r="HA243" i="10" s="1"/>
  <c r="ED243" i="10"/>
  <c r="HB243" i="10" s="1"/>
  <c r="EE243" i="10"/>
  <c r="HC243" i="10" s="1"/>
  <c r="EF243" i="10"/>
  <c r="EG243" i="10"/>
  <c r="EH243" i="10"/>
  <c r="HF243" i="10" s="1"/>
  <c r="EI243" i="10"/>
  <c r="HG243" i="10" s="1"/>
  <c r="EJ243" i="10"/>
  <c r="HH243" i="10" s="1"/>
  <c r="EK243" i="10"/>
  <c r="HI243" i="10" s="1"/>
  <c r="EL243" i="10"/>
  <c r="EM243" i="10"/>
  <c r="HK243" i="10" s="1"/>
  <c r="EN243" i="10"/>
  <c r="EO243" i="10"/>
  <c r="HM243" i="10" s="1"/>
  <c r="EP243" i="10"/>
  <c r="HN243" i="10" s="1"/>
  <c r="EQ243" i="10"/>
  <c r="HO243" i="10" s="1"/>
  <c r="ER243" i="10"/>
  <c r="HP243" i="10" s="1"/>
  <c r="ES243" i="10"/>
  <c r="HQ243" i="10" s="1"/>
  <c r="ET243" i="10"/>
  <c r="HR243" i="10" s="1"/>
  <c r="EU243" i="10"/>
  <c r="HS243" i="10" s="1"/>
  <c r="EV243" i="10"/>
  <c r="HT243" i="10" s="1"/>
  <c r="EW243" i="10"/>
  <c r="HU243" i="10" s="1"/>
  <c r="EX243" i="10"/>
  <c r="HV243" i="10" s="1"/>
  <c r="EY243" i="10"/>
  <c r="HW243" i="10" s="1"/>
  <c r="EZ243" i="10"/>
  <c r="HX243" i="10" s="1"/>
  <c r="FA243" i="10"/>
  <c r="HY243" i="10" s="1"/>
  <c r="FB243" i="10"/>
  <c r="HZ243" i="10" s="1"/>
  <c r="FC243" i="10"/>
  <c r="IA243" i="10" s="1"/>
  <c r="FD243" i="10"/>
  <c r="IB243" i="10" s="1"/>
  <c r="FE243" i="10"/>
  <c r="IC243" i="10" s="1"/>
  <c r="CH244" i="10"/>
  <c r="FF244" i="10" s="1"/>
  <c r="CI244" i="10"/>
  <c r="FG244" i="10" s="1"/>
  <c r="CJ244" i="10"/>
  <c r="CK244" i="10"/>
  <c r="FI244" i="10" s="1"/>
  <c r="CL244" i="10"/>
  <c r="FJ244" i="10" s="1"/>
  <c r="CM244" i="10"/>
  <c r="FK244" i="10" s="1"/>
  <c r="CN244" i="10"/>
  <c r="FL244" i="10" s="1"/>
  <c r="CO244" i="10"/>
  <c r="FM244" i="10" s="1"/>
  <c r="CP244" i="10"/>
  <c r="FN244" i="10" s="1"/>
  <c r="CQ244" i="10"/>
  <c r="CR244" i="10"/>
  <c r="FP244" i="10" s="1"/>
  <c r="CS244" i="10"/>
  <c r="FQ244" i="10" s="1"/>
  <c r="CT244" i="10"/>
  <c r="FR244" i="10" s="1"/>
  <c r="CU244" i="10"/>
  <c r="FS244" i="10" s="1"/>
  <c r="CV244" i="10"/>
  <c r="FT244" i="10" s="1"/>
  <c r="CW244" i="10"/>
  <c r="FU244" i="10" s="1"/>
  <c r="CX244" i="10"/>
  <c r="FV244" i="10" s="1"/>
  <c r="CY244" i="10"/>
  <c r="FW244" i="10" s="1"/>
  <c r="CZ244" i="10"/>
  <c r="FX244" i="10" s="1"/>
  <c r="DA244" i="10"/>
  <c r="FY244" i="10" s="1"/>
  <c r="DB244" i="10"/>
  <c r="FZ244" i="10" s="1"/>
  <c r="DC244" i="10"/>
  <c r="GA244" i="10" s="1"/>
  <c r="DD244" i="10"/>
  <c r="GB244" i="10" s="1"/>
  <c r="DE244" i="10"/>
  <c r="DF244" i="10"/>
  <c r="GD244" i="10" s="1"/>
  <c r="DG244" i="10"/>
  <c r="GE244" i="10" s="1"/>
  <c r="DH244" i="10"/>
  <c r="GF244" i="10" s="1"/>
  <c r="DI244" i="10"/>
  <c r="GG244" i="10" s="1"/>
  <c r="DJ244" i="10"/>
  <c r="GH244" i="10" s="1"/>
  <c r="DK244" i="10"/>
  <c r="GI244" i="10" s="1"/>
  <c r="DL244" i="10"/>
  <c r="GJ244" i="10" s="1"/>
  <c r="DM244" i="10"/>
  <c r="GK244" i="10" s="1"/>
  <c r="DN244" i="10"/>
  <c r="GL244" i="10" s="1"/>
  <c r="DO244" i="10"/>
  <c r="GM244" i="10" s="1"/>
  <c r="DP244" i="10"/>
  <c r="GN244" i="10" s="1"/>
  <c r="DQ244" i="10"/>
  <c r="GO244" i="10" s="1"/>
  <c r="DR244" i="10"/>
  <c r="GP244" i="10" s="1"/>
  <c r="DS244" i="10"/>
  <c r="GQ244" i="10" s="1"/>
  <c r="DT244" i="10"/>
  <c r="GR244" i="10" s="1"/>
  <c r="DU244" i="10"/>
  <c r="GS244" i="10" s="1"/>
  <c r="DV244" i="10"/>
  <c r="GT244" i="10" s="1"/>
  <c r="DW244" i="10"/>
  <c r="GU244" i="10" s="1"/>
  <c r="DX244" i="10"/>
  <c r="GV244" i="10" s="1"/>
  <c r="DY244" i="10"/>
  <c r="GW244" i="10" s="1"/>
  <c r="DZ244" i="10"/>
  <c r="GX244" i="10" s="1"/>
  <c r="EA244" i="10"/>
  <c r="GY244" i="10" s="1"/>
  <c r="EB244" i="10"/>
  <c r="EC244" i="10"/>
  <c r="HA244" i="10" s="1"/>
  <c r="ED244" i="10"/>
  <c r="HB244" i="10" s="1"/>
  <c r="EE244" i="10"/>
  <c r="HC244" i="10" s="1"/>
  <c r="EF244" i="10"/>
  <c r="EG244" i="10"/>
  <c r="EH244" i="10"/>
  <c r="HF244" i="10" s="1"/>
  <c r="EI244" i="10"/>
  <c r="HG244" i="10" s="1"/>
  <c r="EJ244" i="10"/>
  <c r="HH244" i="10" s="1"/>
  <c r="EK244" i="10"/>
  <c r="HI244" i="10" s="1"/>
  <c r="EL244" i="10"/>
  <c r="EM244" i="10"/>
  <c r="HK244" i="10" s="1"/>
  <c r="EN244" i="10"/>
  <c r="EO244" i="10"/>
  <c r="HM244" i="10" s="1"/>
  <c r="EP244" i="10"/>
  <c r="HN244" i="10" s="1"/>
  <c r="EQ244" i="10"/>
  <c r="HO244" i="10" s="1"/>
  <c r="ER244" i="10"/>
  <c r="HP244" i="10" s="1"/>
  <c r="ES244" i="10"/>
  <c r="HQ244" i="10" s="1"/>
  <c r="ET244" i="10"/>
  <c r="HR244" i="10" s="1"/>
  <c r="EU244" i="10"/>
  <c r="HS244" i="10" s="1"/>
  <c r="EV244" i="10"/>
  <c r="HT244" i="10" s="1"/>
  <c r="EW244" i="10"/>
  <c r="HU244" i="10" s="1"/>
  <c r="EX244" i="10"/>
  <c r="HV244" i="10" s="1"/>
  <c r="EY244" i="10"/>
  <c r="HW244" i="10" s="1"/>
  <c r="EZ244" i="10"/>
  <c r="HX244" i="10" s="1"/>
  <c r="FA244" i="10"/>
  <c r="HY244" i="10" s="1"/>
  <c r="FB244" i="10"/>
  <c r="HZ244" i="10" s="1"/>
  <c r="FC244" i="10"/>
  <c r="IA244" i="10" s="1"/>
  <c r="FD244" i="10"/>
  <c r="IB244" i="10" s="1"/>
  <c r="FE244" i="10"/>
  <c r="IC244" i="10" s="1"/>
  <c r="CH245" i="10"/>
  <c r="FF245" i="10" s="1"/>
  <c r="CI245" i="10"/>
  <c r="FG245" i="10" s="1"/>
  <c r="CJ245" i="10"/>
  <c r="CK245" i="10"/>
  <c r="FI245" i="10" s="1"/>
  <c r="CL245" i="10"/>
  <c r="FJ245" i="10" s="1"/>
  <c r="CM245" i="10"/>
  <c r="FK245" i="10" s="1"/>
  <c r="CN245" i="10"/>
  <c r="FL245" i="10" s="1"/>
  <c r="CO245" i="10"/>
  <c r="FM245" i="10" s="1"/>
  <c r="CP245" i="10"/>
  <c r="FN245" i="10" s="1"/>
  <c r="CQ245" i="10"/>
  <c r="CR245" i="10"/>
  <c r="FP245" i="10" s="1"/>
  <c r="CS245" i="10"/>
  <c r="FQ245" i="10" s="1"/>
  <c r="CT245" i="10"/>
  <c r="FR245" i="10" s="1"/>
  <c r="CU245" i="10"/>
  <c r="FS245" i="10" s="1"/>
  <c r="CV245" i="10"/>
  <c r="FT245" i="10" s="1"/>
  <c r="CW245" i="10"/>
  <c r="FU245" i="10" s="1"/>
  <c r="CX245" i="10"/>
  <c r="FV245" i="10" s="1"/>
  <c r="CY245" i="10"/>
  <c r="FW245" i="10" s="1"/>
  <c r="CZ245" i="10"/>
  <c r="FX245" i="10" s="1"/>
  <c r="DA245" i="10"/>
  <c r="FY245" i="10" s="1"/>
  <c r="DB245" i="10"/>
  <c r="FZ245" i="10" s="1"/>
  <c r="DC245" i="10"/>
  <c r="GA245" i="10" s="1"/>
  <c r="DD245" i="10"/>
  <c r="GB245" i="10" s="1"/>
  <c r="DE245" i="10"/>
  <c r="DF245" i="10"/>
  <c r="GD245" i="10" s="1"/>
  <c r="DG245" i="10"/>
  <c r="GE245" i="10" s="1"/>
  <c r="DH245" i="10"/>
  <c r="GF245" i="10" s="1"/>
  <c r="DI245" i="10"/>
  <c r="GG245" i="10" s="1"/>
  <c r="DJ245" i="10"/>
  <c r="GH245" i="10" s="1"/>
  <c r="DK245" i="10"/>
  <c r="GI245" i="10" s="1"/>
  <c r="DL245" i="10"/>
  <c r="GJ245" i="10" s="1"/>
  <c r="DM245" i="10"/>
  <c r="GK245" i="10" s="1"/>
  <c r="DN245" i="10"/>
  <c r="GL245" i="10" s="1"/>
  <c r="DO245" i="10"/>
  <c r="GM245" i="10" s="1"/>
  <c r="DP245" i="10"/>
  <c r="GN245" i="10" s="1"/>
  <c r="DQ245" i="10"/>
  <c r="GO245" i="10" s="1"/>
  <c r="DR245" i="10"/>
  <c r="GP245" i="10" s="1"/>
  <c r="DS245" i="10"/>
  <c r="GQ245" i="10" s="1"/>
  <c r="DT245" i="10"/>
  <c r="GR245" i="10" s="1"/>
  <c r="DU245" i="10"/>
  <c r="GS245" i="10" s="1"/>
  <c r="DV245" i="10"/>
  <c r="GT245" i="10" s="1"/>
  <c r="DW245" i="10"/>
  <c r="GU245" i="10" s="1"/>
  <c r="DX245" i="10"/>
  <c r="GV245" i="10" s="1"/>
  <c r="DY245" i="10"/>
  <c r="GW245" i="10" s="1"/>
  <c r="DZ245" i="10"/>
  <c r="GX245" i="10" s="1"/>
  <c r="EA245" i="10"/>
  <c r="GY245" i="10" s="1"/>
  <c r="EB245" i="10"/>
  <c r="EC245" i="10"/>
  <c r="HA245" i="10" s="1"/>
  <c r="ED245" i="10"/>
  <c r="HB245" i="10" s="1"/>
  <c r="EE245" i="10"/>
  <c r="HC245" i="10" s="1"/>
  <c r="EF245" i="10"/>
  <c r="EG245" i="10"/>
  <c r="EH245" i="10"/>
  <c r="HF245" i="10" s="1"/>
  <c r="EI245" i="10"/>
  <c r="HG245" i="10" s="1"/>
  <c r="EJ245" i="10"/>
  <c r="HH245" i="10" s="1"/>
  <c r="EK245" i="10"/>
  <c r="HI245" i="10" s="1"/>
  <c r="EL245" i="10"/>
  <c r="EM245" i="10"/>
  <c r="HK245" i="10" s="1"/>
  <c r="EN245" i="10"/>
  <c r="EO245" i="10"/>
  <c r="HM245" i="10" s="1"/>
  <c r="EP245" i="10"/>
  <c r="HN245" i="10" s="1"/>
  <c r="EQ245" i="10"/>
  <c r="HO245" i="10" s="1"/>
  <c r="ER245" i="10"/>
  <c r="HP245" i="10" s="1"/>
  <c r="ES245" i="10"/>
  <c r="HQ245" i="10" s="1"/>
  <c r="ET245" i="10"/>
  <c r="HR245" i="10" s="1"/>
  <c r="EU245" i="10"/>
  <c r="HS245" i="10" s="1"/>
  <c r="EV245" i="10"/>
  <c r="HT245" i="10" s="1"/>
  <c r="EW245" i="10"/>
  <c r="HU245" i="10" s="1"/>
  <c r="EX245" i="10"/>
  <c r="HV245" i="10" s="1"/>
  <c r="EY245" i="10"/>
  <c r="HW245" i="10" s="1"/>
  <c r="EZ245" i="10"/>
  <c r="HX245" i="10" s="1"/>
  <c r="FA245" i="10"/>
  <c r="HY245" i="10" s="1"/>
  <c r="FB245" i="10"/>
  <c r="HZ245" i="10" s="1"/>
  <c r="FC245" i="10"/>
  <c r="IA245" i="10" s="1"/>
  <c r="FD245" i="10"/>
  <c r="IB245" i="10" s="1"/>
  <c r="FE245" i="10"/>
  <c r="IC245" i="10" s="1"/>
  <c r="CH246" i="10"/>
  <c r="FF246" i="10" s="1"/>
  <c r="CI246" i="10"/>
  <c r="FG246" i="10" s="1"/>
  <c r="CJ246" i="10"/>
  <c r="CK246" i="10"/>
  <c r="FI246" i="10" s="1"/>
  <c r="CL246" i="10"/>
  <c r="FJ246" i="10" s="1"/>
  <c r="CM246" i="10"/>
  <c r="FK246" i="10" s="1"/>
  <c r="CN246" i="10"/>
  <c r="FL246" i="10" s="1"/>
  <c r="CO246" i="10"/>
  <c r="FM246" i="10" s="1"/>
  <c r="CP246" i="10"/>
  <c r="FN246" i="10" s="1"/>
  <c r="CQ246" i="10"/>
  <c r="CR246" i="10"/>
  <c r="FP246" i="10" s="1"/>
  <c r="CS246" i="10"/>
  <c r="FQ246" i="10" s="1"/>
  <c r="CT246" i="10"/>
  <c r="FR246" i="10" s="1"/>
  <c r="CU246" i="10"/>
  <c r="FS246" i="10" s="1"/>
  <c r="CV246" i="10"/>
  <c r="FT246" i="10" s="1"/>
  <c r="CW246" i="10"/>
  <c r="FU246" i="10" s="1"/>
  <c r="CX246" i="10"/>
  <c r="FV246" i="10" s="1"/>
  <c r="CY246" i="10"/>
  <c r="FW246" i="10" s="1"/>
  <c r="CZ246" i="10"/>
  <c r="FX246" i="10" s="1"/>
  <c r="DA246" i="10"/>
  <c r="FY246" i="10" s="1"/>
  <c r="DB246" i="10"/>
  <c r="FZ246" i="10" s="1"/>
  <c r="DC246" i="10"/>
  <c r="GA246" i="10" s="1"/>
  <c r="DD246" i="10"/>
  <c r="GB246" i="10" s="1"/>
  <c r="DE246" i="10"/>
  <c r="DF246" i="10"/>
  <c r="GD246" i="10" s="1"/>
  <c r="DG246" i="10"/>
  <c r="GE246" i="10" s="1"/>
  <c r="DH246" i="10"/>
  <c r="GF246" i="10" s="1"/>
  <c r="DI246" i="10"/>
  <c r="GG246" i="10" s="1"/>
  <c r="DJ246" i="10"/>
  <c r="GH246" i="10" s="1"/>
  <c r="DK246" i="10"/>
  <c r="GI246" i="10" s="1"/>
  <c r="DL246" i="10"/>
  <c r="GJ246" i="10" s="1"/>
  <c r="DM246" i="10"/>
  <c r="GK246" i="10" s="1"/>
  <c r="DN246" i="10"/>
  <c r="GL246" i="10" s="1"/>
  <c r="DO246" i="10"/>
  <c r="GM246" i="10" s="1"/>
  <c r="DP246" i="10"/>
  <c r="GN246" i="10" s="1"/>
  <c r="DQ246" i="10"/>
  <c r="GO246" i="10" s="1"/>
  <c r="DR246" i="10"/>
  <c r="GP246" i="10" s="1"/>
  <c r="DS246" i="10"/>
  <c r="GQ246" i="10" s="1"/>
  <c r="DT246" i="10"/>
  <c r="GR246" i="10" s="1"/>
  <c r="DU246" i="10"/>
  <c r="GS246" i="10" s="1"/>
  <c r="DV246" i="10"/>
  <c r="GT246" i="10" s="1"/>
  <c r="DW246" i="10"/>
  <c r="GU246" i="10" s="1"/>
  <c r="DX246" i="10"/>
  <c r="GV246" i="10" s="1"/>
  <c r="DY246" i="10"/>
  <c r="GW246" i="10" s="1"/>
  <c r="DZ246" i="10"/>
  <c r="GX246" i="10" s="1"/>
  <c r="EA246" i="10"/>
  <c r="GY246" i="10" s="1"/>
  <c r="EB246" i="10"/>
  <c r="EC246" i="10"/>
  <c r="HA246" i="10" s="1"/>
  <c r="ED246" i="10"/>
  <c r="HB246" i="10" s="1"/>
  <c r="EE246" i="10"/>
  <c r="HC246" i="10" s="1"/>
  <c r="EF246" i="10"/>
  <c r="EG246" i="10"/>
  <c r="EH246" i="10"/>
  <c r="HF246" i="10" s="1"/>
  <c r="EI246" i="10"/>
  <c r="HG246" i="10" s="1"/>
  <c r="EJ246" i="10"/>
  <c r="HH246" i="10" s="1"/>
  <c r="EK246" i="10"/>
  <c r="HI246" i="10" s="1"/>
  <c r="EL246" i="10"/>
  <c r="EM246" i="10"/>
  <c r="HK246" i="10" s="1"/>
  <c r="EN246" i="10"/>
  <c r="EO246" i="10"/>
  <c r="HM246" i="10" s="1"/>
  <c r="EP246" i="10"/>
  <c r="HN246" i="10" s="1"/>
  <c r="EQ246" i="10"/>
  <c r="HO246" i="10" s="1"/>
  <c r="ER246" i="10"/>
  <c r="HP246" i="10" s="1"/>
  <c r="ES246" i="10"/>
  <c r="HQ246" i="10" s="1"/>
  <c r="ET246" i="10"/>
  <c r="HR246" i="10" s="1"/>
  <c r="EU246" i="10"/>
  <c r="HS246" i="10" s="1"/>
  <c r="EV246" i="10"/>
  <c r="HT246" i="10" s="1"/>
  <c r="EW246" i="10"/>
  <c r="HU246" i="10" s="1"/>
  <c r="EX246" i="10"/>
  <c r="HV246" i="10" s="1"/>
  <c r="EY246" i="10"/>
  <c r="HW246" i="10" s="1"/>
  <c r="EZ246" i="10"/>
  <c r="HX246" i="10" s="1"/>
  <c r="FA246" i="10"/>
  <c r="HY246" i="10" s="1"/>
  <c r="FB246" i="10"/>
  <c r="HZ246" i="10" s="1"/>
  <c r="FC246" i="10"/>
  <c r="IA246" i="10" s="1"/>
  <c r="FD246" i="10"/>
  <c r="IB246" i="10" s="1"/>
  <c r="FE246" i="10"/>
  <c r="IC246" i="10" s="1"/>
  <c r="CH247" i="10"/>
  <c r="FF247" i="10" s="1"/>
  <c r="CI247" i="10"/>
  <c r="FG247" i="10" s="1"/>
  <c r="CJ247" i="10"/>
  <c r="CK247" i="10"/>
  <c r="FI247" i="10" s="1"/>
  <c r="CL247" i="10"/>
  <c r="FJ247" i="10" s="1"/>
  <c r="CM247" i="10"/>
  <c r="FK247" i="10" s="1"/>
  <c r="CN247" i="10"/>
  <c r="FL247" i="10" s="1"/>
  <c r="CO247" i="10"/>
  <c r="FM247" i="10" s="1"/>
  <c r="CP247" i="10"/>
  <c r="FN247" i="10" s="1"/>
  <c r="CQ247" i="10"/>
  <c r="CR247" i="10"/>
  <c r="FP247" i="10" s="1"/>
  <c r="CS247" i="10"/>
  <c r="FQ247" i="10" s="1"/>
  <c r="CT247" i="10"/>
  <c r="FR247" i="10" s="1"/>
  <c r="CU247" i="10"/>
  <c r="FS247" i="10" s="1"/>
  <c r="CV247" i="10"/>
  <c r="FT247" i="10" s="1"/>
  <c r="CW247" i="10"/>
  <c r="FU247" i="10" s="1"/>
  <c r="CX247" i="10"/>
  <c r="FV247" i="10" s="1"/>
  <c r="CY247" i="10"/>
  <c r="FW247" i="10" s="1"/>
  <c r="CZ247" i="10"/>
  <c r="FX247" i="10" s="1"/>
  <c r="DA247" i="10"/>
  <c r="FY247" i="10" s="1"/>
  <c r="DB247" i="10"/>
  <c r="FZ247" i="10" s="1"/>
  <c r="DC247" i="10"/>
  <c r="GA247" i="10" s="1"/>
  <c r="DD247" i="10"/>
  <c r="GB247" i="10" s="1"/>
  <c r="DE247" i="10"/>
  <c r="DF247" i="10"/>
  <c r="GD247" i="10" s="1"/>
  <c r="DG247" i="10"/>
  <c r="GE247" i="10" s="1"/>
  <c r="DH247" i="10"/>
  <c r="GF247" i="10" s="1"/>
  <c r="DI247" i="10"/>
  <c r="GG247" i="10" s="1"/>
  <c r="DJ247" i="10"/>
  <c r="GH247" i="10" s="1"/>
  <c r="DK247" i="10"/>
  <c r="GI247" i="10" s="1"/>
  <c r="DL247" i="10"/>
  <c r="GJ247" i="10" s="1"/>
  <c r="DM247" i="10"/>
  <c r="GK247" i="10" s="1"/>
  <c r="DN247" i="10"/>
  <c r="GL247" i="10" s="1"/>
  <c r="DO247" i="10"/>
  <c r="GM247" i="10" s="1"/>
  <c r="DP247" i="10"/>
  <c r="GN247" i="10" s="1"/>
  <c r="DQ247" i="10"/>
  <c r="GO247" i="10" s="1"/>
  <c r="DR247" i="10"/>
  <c r="GP247" i="10" s="1"/>
  <c r="DS247" i="10"/>
  <c r="GQ247" i="10" s="1"/>
  <c r="DT247" i="10"/>
  <c r="GR247" i="10" s="1"/>
  <c r="DU247" i="10"/>
  <c r="GS247" i="10" s="1"/>
  <c r="DV247" i="10"/>
  <c r="GT247" i="10" s="1"/>
  <c r="DW247" i="10"/>
  <c r="GU247" i="10" s="1"/>
  <c r="DX247" i="10"/>
  <c r="GV247" i="10" s="1"/>
  <c r="DY247" i="10"/>
  <c r="GW247" i="10" s="1"/>
  <c r="DZ247" i="10"/>
  <c r="GX247" i="10" s="1"/>
  <c r="EA247" i="10"/>
  <c r="GY247" i="10" s="1"/>
  <c r="EB247" i="10"/>
  <c r="EC247" i="10"/>
  <c r="HA247" i="10" s="1"/>
  <c r="ED247" i="10"/>
  <c r="HB247" i="10" s="1"/>
  <c r="EE247" i="10"/>
  <c r="HC247" i="10" s="1"/>
  <c r="EF247" i="10"/>
  <c r="EG247" i="10"/>
  <c r="EH247" i="10"/>
  <c r="HF247" i="10" s="1"/>
  <c r="EI247" i="10"/>
  <c r="HG247" i="10" s="1"/>
  <c r="EJ247" i="10"/>
  <c r="HH247" i="10" s="1"/>
  <c r="EK247" i="10"/>
  <c r="HI247" i="10" s="1"/>
  <c r="EL247" i="10"/>
  <c r="EM247" i="10"/>
  <c r="HK247" i="10" s="1"/>
  <c r="EN247" i="10"/>
  <c r="EO247" i="10"/>
  <c r="HM247" i="10" s="1"/>
  <c r="EP247" i="10"/>
  <c r="HN247" i="10" s="1"/>
  <c r="EQ247" i="10"/>
  <c r="HO247" i="10" s="1"/>
  <c r="ER247" i="10"/>
  <c r="HP247" i="10" s="1"/>
  <c r="ES247" i="10"/>
  <c r="HQ247" i="10" s="1"/>
  <c r="ET247" i="10"/>
  <c r="HR247" i="10" s="1"/>
  <c r="EU247" i="10"/>
  <c r="HS247" i="10" s="1"/>
  <c r="EV247" i="10"/>
  <c r="HT247" i="10" s="1"/>
  <c r="EW247" i="10"/>
  <c r="HU247" i="10" s="1"/>
  <c r="EX247" i="10"/>
  <c r="HV247" i="10" s="1"/>
  <c r="EY247" i="10"/>
  <c r="HW247" i="10" s="1"/>
  <c r="EZ247" i="10"/>
  <c r="HX247" i="10" s="1"/>
  <c r="FA247" i="10"/>
  <c r="HY247" i="10" s="1"/>
  <c r="FB247" i="10"/>
  <c r="HZ247" i="10" s="1"/>
  <c r="FC247" i="10"/>
  <c r="IA247" i="10" s="1"/>
  <c r="FD247" i="10"/>
  <c r="IB247" i="10" s="1"/>
  <c r="FE247" i="10"/>
  <c r="IC247" i="10" s="1"/>
  <c r="CH248" i="10"/>
  <c r="FF248" i="10" s="1"/>
  <c r="CI248" i="10"/>
  <c r="FG248" i="10" s="1"/>
  <c r="CJ248" i="10"/>
  <c r="CK248" i="10"/>
  <c r="FI248" i="10" s="1"/>
  <c r="CL248" i="10"/>
  <c r="FJ248" i="10" s="1"/>
  <c r="CM248" i="10"/>
  <c r="FK248" i="10" s="1"/>
  <c r="CN248" i="10"/>
  <c r="FL248" i="10" s="1"/>
  <c r="CO248" i="10"/>
  <c r="FM248" i="10" s="1"/>
  <c r="CP248" i="10"/>
  <c r="FN248" i="10" s="1"/>
  <c r="CQ248" i="10"/>
  <c r="CR248" i="10"/>
  <c r="FP248" i="10" s="1"/>
  <c r="CS248" i="10"/>
  <c r="FQ248" i="10" s="1"/>
  <c r="CT248" i="10"/>
  <c r="FR248" i="10" s="1"/>
  <c r="CU248" i="10"/>
  <c r="FS248" i="10" s="1"/>
  <c r="CV248" i="10"/>
  <c r="FT248" i="10" s="1"/>
  <c r="CW248" i="10"/>
  <c r="FU248" i="10" s="1"/>
  <c r="CX248" i="10"/>
  <c r="FV248" i="10" s="1"/>
  <c r="CY248" i="10"/>
  <c r="FW248" i="10" s="1"/>
  <c r="CZ248" i="10"/>
  <c r="FX248" i="10" s="1"/>
  <c r="DA248" i="10"/>
  <c r="FY248" i="10" s="1"/>
  <c r="DB248" i="10"/>
  <c r="FZ248" i="10" s="1"/>
  <c r="DC248" i="10"/>
  <c r="GA248" i="10" s="1"/>
  <c r="DD248" i="10"/>
  <c r="GB248" i="10" s="1"/>
  <c r="DE248" i="10"/>
  <c r="DF248" i="10"/>
  <c r="GD248" i="10" s="1"/>
  <c r="DG248" i="10"/>
  <c r="GE248" i="10" s="1"/>
  <c r="DH248" i="10"/>
  <c r="GF248" i="10" s="1"/>
  <c r="DI248" i="10"/>
  <c r="GG248" i="10" s="1"/>
  <c r="DJ248" i="10"/>
  <c r="GH248" i="10" s="1"/>
  <c r="DK248" i="10"/>
  <c r="GI248" i="10" s="1"/>
  <c r="DL248" i="10"/>
  <c r="GJ248" i="10" s="1"/>
  <c r="DM248" i="10"/>
  <c r="GK248" i="10" s="1"/>
  <c r="DN248" i="10"/>
  <c r="GL248" i="10" s="1"/>
  <c r="DO248" i="10"/>
  <c r="GM248" i="10" s="1"/>
  <c r="DP248" i="10"/>
  <c r="GN248" i="10" s="1"/>
  <c r="DQ248" i="10"/>
  <c r="GO248" i="10" s="1"/>
  <c r="DR248" i="10"/>
  <c r="GP248" i="10" s="1"/>
  <c r="DS248" i="10"/>
  <c r="GQ248" i="10" s="1"/>
  <c r="DT248" i="10"/>
  <c r="GR248" i="10" s="1"/>
  <c r="DU248" i="10"/>
  <c r="GS248" i="10" s="1"/>
  <c r="DV248" i="10"/>
  <c r="GT248" i="10" s="1"/>
  <c r="DW248" i="10"/>
  <c r="GU248" i="10" s="1"/>
  <c r="DX248" i="10"/>
  <c r="GV248" i="10" s="1"/>
  <c r="DY248" i="10"/>
  <c r="GW248" i="10" s="1"/>
  <c r="DZ248" i="10"/>
  <c r="GX248" i="10" s="1"/>
  <c r="EA248" i="10"/>
  <c r="GY248" i="10" s="1"/>
  <c r="EB248" i="10"/>
  <c r="EC248" i="10"/>
  <c r="HA248" i="10" s="1"/>
  <c r="ED248" i="10"/>
  <c r="HB248" i="10" s="1"/>
  <c r="EE248" i="10"/>
  <c r="HC248" i="10" s="1"/>
  <c r="EF248" i="10"/>
  <c r="EG248" i="10"/>
  <c r="EH248" i="10"/>
  <c r="HF248" i="10" s="1"/>
  <c r="EI248" i="10"/>
  <c r="HG248" i="10" s="1"/>
  <c r="EJ248" i="10"/>
  <c r="HH248" i="10" s="1"/>
  <c r="EK248" i="10"/>
  <c r="HI248" i="10" s="1"/>
  <c r="EL248" i="10"/>
  <c r="EM248" i="10"/>
  <c r="HK248" i="10" s="1"/>
  <c r="EN248" i="10"/>
  <c r="EO248" i="10"/>
  <c r="HM248" i="10" s="1"/>
  <c r="EP248" i="10"/>
  <c r="HN248" i="10" s="1"/>
  <c r="EQ248" i="10"/>
  <c r="HO248" i="10" s="1"/>
  <c r="ER248" i="10"/>
  <c r="HP248" i="10" s="1"/>
  <c r="ES248" i="10"/>
  <c r="HQ248" i="10" s="1"/>
  <c r="ET248" i="10"/>
  <c r="HR248" i="10" s="1"/>
  <c r="EU248" i="10"/>
  <c r="HS248" i="10" s="1"/>
  <c r="EV248" i="10"/>
  <c r="HT248" i="10" s="1"/>
  <c r="EW248" i="10"/>
  <c r="HU248" i="10" s="1"/>
  <c r="EX248" i="10"/>
  <c r="HV248" i="10" s="1"/>
  <c r="EY248" i="10"/>
  <c r="HW248" i="10" s="1"/>
  <c r="EZ248" i="10"/>
  <c r="HX248" i="10" s="1"/>
  <c r="FA248" i="10"/>
  <c r="HY248" i="10" s="1"/>
  <c r="FB248" i="10"/>
  <c r="HZ248" i="10" s="1"/>
  <c r="FC248" i="10"/>
  <c r="IA248" i="10" s="1"/>
  <c r="FD248" i="10"/>
  <c r="IB248" i="10" s="1"/>
  <c r="FE248" i="10"/>
  <c r="IC248" i="10" s="1"/>
  <c r="CH249" i="10"/>
  <c r="FF249" i="10" s="1"/>
  <c r="CI249" i="10"/>
  <c r="FG249" i="10" s="1"/>
  <c r="CJ249" i="10"/>
  <c r="CK249" i="10"/>
  <c r="FI249" i="10" s="1"/>
  <c r="CL249" i="10"/>
  <c r="FJ249" i="10" s="1"/>
  <c r="CM249" i="10"/>
  <c r="FK249" i="10" s="1"/>
  <c r="CN249" i="10"/>
  <c r="FL249" i="10" s="1"/>
  <c r="CO249" i="10"/>
  <c r="FM249" i="10" s="1"/>
  <c r="CP249" i="10"/>
  <c r="FN249" i="10" s="1"/>
  <c r="CQ249" i="10"/>
  <c r="CR249" i="10"/>
  <c r="FP249" i="10" s="1"/>
  <c r="CS249" i="10"/>
  <c r="FQ249" i="10" s="1"/>
  <c r="CT249" i="10"/>
  <c r="FR249" i="10" s="1"/>
  <c r="CU249" i="10"/>
  <c r="FS249" i="10" s="1"/>
  <c r="CV249" i="10"/>
  <c r="FT249" i="10" s="1"/>
  <c r="CW249" i="10"/>
  <c r="FU249" i="10" s="1"/>
  <c r="CX249" i="10"/>
  <c r="FV249" i="10" s="1"/>
  <c r="CY249" i="10"/>
  <c r="FW249" i="10" s="1"/>
  <c r="CZ249" i="10"/>
  <c r="FX249" i="10" s="1"/>
  <c r="DA249" i="10"/>
  <c r="FY249" i="10" s="1"/>
  <c r="DB249" i="10"/>
  <c r="FZ249" i="10" s="1"/>
  <c r="DC249" i="10"/>
  <c r="GA249" i="10" s="1"/>
  <c r="DD249" i="10"/>
  <c r="GB249" i="10" s="1"/>
  <c r="DE249" i="10"/>
  <c r="DF249" i="10"/>
  <c r="GD249" i="10" s="1"/>
  <c r="DG249" i="10"/>
  <c r="GE249" i="10" s="1"/>
  <c r="DH249" i="10"/>
  <c r="GF249" i="10" s="1"/>
  <c r="DI249" i="10"/>
  <c r="GG249" i="10" s="1"/>
  <c r="DJ249" i="10"/>
  <c r="GH249" i="10" s="1"/>
  <c r="DK249" i="10"/>
  <c r="GI249" i="10" s="1"/>
  <c r="DL249" i="10"/>
  <c r="GJ249" i="10" s="1"/>
  <c r="DM249" i="10"/>
  <c r="GK249" i="10" s="1"/>
  <c r="DN249" i="10"/>
  <c r="GL249" i="10" s="1"/>
  <c r="DO249" i="10"/>
  <c r="GM249" i="10" s="1"/>
  <c r="DP249" i="10"/>
  <c r="GN249" i="10" s="1"/>
  <c r="DQ249" i="10"/>
  <c r="GO249" i="10" s="1"/>
  <c r="DR249" i="10"/>
  <c r="GP249" i="10" s="1"/>
  <c r="DS249" i="10"/>
  <c r="GQ249" i="10" s="1"/>
  <c r="DT249" i="10"/>
  <c r="GR249" i="10" s="1"/>
  <c r="DU249" i="10"/>
  <c r="GS249" i="10" s="1"/>
  <c r="DV249" i="10"/>
  <c r="GT249" i="10" s="1"/>
  <c r="DW249" i="10"/>
  <c r="GU249" i="10" s="1"/>
  <c r="DX249" i="10"/>
  <c r="GV249" i="10" s="1"/>
  <c r="DY249" i="10"/>
  <c r="GW249" i="10" s="1"/>
  <c r="DZ249" i="10"/>
  <c r="GX249" i="10" s="1"/>
  <c r="EA249" i="10"/>
  <c r="GY249" i="10" s="1"/>
  <c r="EB249" i="10"/>
  <c r="EC249" i="10"/>
  <c r="HA249" i="10" s="1"/>
  <c r="ED249" i="10"/>
  <c r="HB249" i="10" s="1"/>
  <c r="EE249" i="10"/>
  <c r="HC249" i="10" s="1"/>
  <c r="EF249" i="10"/>
  <c r="EG249" i="10"/>
  <c r="EH249" i="10"/>
  <c r="HF249" i="10" s="1"/>
  <c r="EI249" i="10"/>
  <c r="HG249" i="10" s="1"/>
  <c r="EJ249" i="10"/>
  <c r="HH249" i="10" s="1"/>
  <c r="EK249" i="10"/>
  <c r="HI249" i="10" s="1"/>
  <c r="EL249" i="10"/>
  <c r="EM249" i="10"/>
  <c r="HK249" i="10" s="1"/>
  <c r="EN249" i="10"/>
  <c r="EO249" i="10"/>
  <c r="HM249" i="10" s="1"/>
  <c r="EP249" i="10"/>
  <c r="HN249" i="10" s="1"/>
  <c r="EQ249" i="10"/>
  <c r="HO249" i="10" s="1"/>
  <c r="ER249" i="10"/>
  <c r="HP249" i="10" s="1"/>
  <c r="ES249" i="10"/>
  <c r="HQ249" i="10" s="1"/>
  <c r="ET249" i="10"/>
  <c r="HR249" i="10" s="1"/>
  <c r="EU249" i="10"/>
  <c r="HS249" i="10" s="1"/>
  <c r="EV249" i="10"/>
  <c r="HT249" i="10" s="1"/>
  <c r="EW249" i="10"/>
  <c r="HU249" i="10" s="1"/>
  <c r="EX249" i="10"/>
  <c r="HV249" i="10" s="1"/>
  <c r="EY249" i="10"/>
  <c r="HW249" i="10" s="1"/>
  <c r="EZ249" i="10"/>
  <c r="HX249" i="10" s="1"/>
  <c r="FA249" i="10"/>
  <c r="HY249" i="10" s="1"/>
  <c r="FB249" i="10"/>
  <c r="HZ249" i="10" s="1"/>
  <c r="FC249" i="10"/>
  <c r="IA249" i="10" s="1"/>
  <c r="FD249" i="10"/>
  <c r="IB249" i="10" s="1"/>
  <c r="FE249" i="10"/>
  <c r="IC249" i="10" s="1"/>
  <c r="CH250" i="10"/>
  <c r="FF250" i="10" s="1"/>
  <c r="CI250" i="10"/>
  <c r="FG250" i="10" s="1"/>
  <c r="CJ250" i="10"/>
  <c r="CK250" i="10"/>
  <c r="FI250" i="10" s="1"/>
  <c r="CL250" i="10"/>
  <c r="FJ250" i="10" s="1"/>
  <c r="CM250" i="10"/>
  <c r="FK250" i="10" s="1"/>
  <c r="CN250" i="10"/>
  <c r="FL250" i="10" s="1"/>
  <c r="CO250" i="10"/>
  <c r="FM250" i="10" s="1"/>
  <c r="CP250" i="10"/>
  <c r="FN250" i="10" s="1"/>
  <c r="CQ250" i="10"/>
  <c r="CR250" i="10"/>
  <c r="FP250" i="10" s="1"/>
  <c r="CS250" i="10"/>
  <c r="FQ250" i="10" s="1"/>
  <c r="CT250" i="10"/>
  <c r="FR250" i="10" s="1"/>
  <c r="CU250" i="10"/>
  <c r="FS250" i="10" s="1"/>
  <c r="CV250" i="10"/>
  <c r="FT250" i="10" s="1"/>
  <c r="CW250" i="10"/>
  <c r="FU250" i="10" s="1"/>
  <c r="CX250" i="10"/>
  <c r="FV250" i="10" s="1"/>
  <c r="CY250" i="10"/>
  <c r="FW250" i="10" s="1"/>
  <c r="CZ250" i="10"/>
  <c r="FX250" i="10" s="1"/>
  <c r="DA250" i="10"/>
  <c r="FY250" i="10" s="1"/>
  <c r="DB250" i="10"/>
  <c r="FZ250" i="10" s="1"/>
  <c r="DC250" i="10"/>
  <c r="GA250" i="10" s="1"/>
  <c r="DD250" i="10"/>
  <c r="GB250" i="10" s="1"/>
  <c r="DE250" i="10"/>
  <c r="DF250" i="10"/>
  <c r="GD250" i="10" s="1"/>
  <c r="DG250" i="10"/>
  <c r="GE250" i="10" s="1"/>
  <c r="DH250" i="10"/>
  <c r="GF250" i="10" s="1"/>
  <c r="DI250" i="10"/>
  <c r="GG250" i="10" s="1"/>
  <c r="DJ250" i="10"/>
  <c r="GH250" i="10" s="1"/>
  <c r="DK250" i="10"/>
  <c r="GI250" i="10" s="1"/>
  <c r="DL250" i="10"/>
  <c r="GJ250" i="10" s="1"/>
  <c r="DM250" i="10"/>
  <c r="GK250" i="10" s="1"/>
  <c r="DN250" i="10"/>
  <c r="GL250" i="10" s="1"/>
  <c r="DO250" i="10"/>
  <c r="GM250" i="10" s="1"/>
  <c r="DP250" i="10"/>
  <c r="GN250" i="10" s="1"/>
  <c r="DQ250" i="10"/>
  <c r="GO250" i="10" s="1"/>
  <c r="DR250" i="10"/>
  <c r="GP250" i="10" s="1"/>
  <c r="DS250" i="10"/>
  <c r="GQ250" i="10" s="1"/>
  <c r="DT250" i="10"/>
  <c r="GR250" i="10" s="1"/>
  <c r="DU250" i="10"/>
  <c r="GS250" i="10" s="1"/>
  <c r="DV250" i="10"/>
  <c r="GT250" i="10" s="1"/>
  <c r="DW250" i="10"/>
  <c r="GU250" i="10" s="1"/>
  <c r="DX250" i="10"/>
  <c r="GV250" i="10" s="1"/>
  <c r="DY250" i="10"/>
  <c r="GW250" i="10" s="1"/>
  <c r="DZ250" i="10"/>
  <c r="GX250" i="10" s="1"/>
  <c r="EA250" i="10"/>
  <c r="GY250" i="10" s="1"/>
  <c r="EB250" i="10"/>
  <c r="EC250" i="10"/>
  <c r="HA250" i="10" s="1"/>
  <c r="ED250" i="10"/>
  <c r="HB250" i="10" s="1"/>
  <c r="EE250" i="10"/>
  <c r="HC250" i="10" s="1"/>
  <c r="EF250" i="10"/>
  <c r="EG250" i="10"/>
  <c r="EH250" i="10"/>
  <c r="HF250" i="10" s="1"/>
  <c r="EI250" i="10"/>
  <c r="HG250" i="10" s="1"/>
  <c r="EJ250" i="10"/>
  <c r="HH250" i="10" s="1"/>
  <c r="EK250" i="10"/>
  <c r="HI250" i="10" s="1"/>
  <c r="EL250" i="10"/>
  <c r="EM250" i="10"/>
  <c r="HK250" i="10" s="1"/>
  <c r="EN250" i="10"/>
  <c r="EO250" i="10"/>
  <c r="HM250" i="10" s="1"/>
  <c r="EP250" i="10"/>
  <c r="HN250" i="10" s="1"/>
  <c r="EQ250" i="10"/>
  <c r="HO250" i="10" s="1"/>
  <c r="ER250" i="10"/>
  <c r="HP250" i="10" s="1"/>
  <c r="ES250" i="10"/>
  <c r="HQ250" i="10" s="1"/>
  <c r="ET250" i="10"/>
  <c r="HR250" i="10" s="1"/>
  <c r="EU250" i="10"/>
  <c r="HS250" i="10" s="1"/>
  <c r="EV250" i="10"/>
  <c r="HT250" i="10" s="1"/>
  <c r="EW250" i="10"/>
  <c r="HU250" i="10" s="1"/>
  <c r="EX250" i="10"/>
  <c r="HV250" i="10" s="1"/>
  <c r="EY250" i="10"/>
  <c r="HW250" i="10" s="1"/>
  <c r="EZ250" i="10"/>
  <c r="HX250" i="10" s="1"/>
  <c r="FA250" i="10"/>
  <c r="HY250" i="10" s="1"/>
  <c r="FB250" i="10"/>
  <c r="HZ250" i="10" s="1"/>
  <c r="FC250" i="10"/>
  <c r="IA250" i="10" s="1"/>
  <c r="FD250" i="10"/>
  <c r="IB250" i="10" s="1"/>
  <c r="FE250" i="10"/>
  <c r="IC250" i="10" s="1"/>
  <c r="CH251" i="10"/>
  <c r="FF251" i="10" s="1"/>
  <c r="CI251" i="10"/>
  <c r="FG251" i="10" s="1"/>
  <c r="CJ251" i="10"/>
  <c r="CK251" i="10"/>
  <c r="FI251" i="10" s="1"/>
  <c r="CL251" i="10"/>
  <c r="FJ251" i="10" s="1"/>
  <c r="CM251" i="10"/>
  <c r="FK251" i="10" s="1"/>
  <c r="CN251" i="10"/>
  <c r="FL251" i="10" s="1"/>
  <c r="CO251" i="10"/>
  <c r="FM251" i="10" s="1"/>
  <c r="CP251" i="10"/>
  <c r="FN251" i="10" s="1"/>
  <c r="CQ251" i="10"/>
  <c r="CR251" i="10"/>
  <c r="FP251" i="10" s="1"/>
  <c r="CS251" i="10"/>
  <c r="FQ251" i="10" s="1"/>
  <c r="CT251" i="10"/>
  <c r="FR251" i="10" s="1"/>
  <c r="CU251" i="10"/>
  <c r="FS251" i="10" s="1"/>
  <c r="CV251" i="10"/>
  <c r="FT251" i="10" s="1"/>
  <c r="CW251" i="10"/>
  <c r="FU251" i="10" s="1"/>
  <c r="CX251" i="10"/>
  <c r="FV251" i="10" s="1"/>
  <c r="CY251" i="10"/>
  <c r="FW251" i="10" s="1"/>
  <c r="CZ251" i="10"/>
  <c r="FX251" i="10" s="1"/>
  <c r="DA251" i="10"/>
  <c r="FY251" i="10" s="1"/>
  <c r="DB251" i="10"/>
  <c r="FZ251" i="10" s="1"/>
  <c r="DC251" i="10"/>
  <c r="GA251" i="10" s="1"/>
  <c r="DD251" i="10"/>
  <c r="GB251" i="10" s="1"/>
  <c r="DE251" i="10"/>
  <c r="DF251" i="10"/>
  <c r="GD251" i="10" s="1"/>
  <c r="DG251" i="10"/>
  <c r="GE251" i="10" s="1"/>
  <c r="DH251" i="10"/>
  <c r="GF251" i="10" s="1"/>
  <c r="DI251" i="10"/>
  <c r="GG251" i="10" s="1"/>
  <c r="DJ251" i="10"/>
  <c r="GH251" i="10" s="1"/>
  <c r="DK251" i="10"/>
  <c r="GI251" i="10" s="1"/>
  <c r="DL251" i="10"/>
  <c r="GJ251" i="10" s="1"/>
  <c r="DM251" i="10"/>
  <c r="GK251" i="10" s="1"/>
  <c r="DN251" i="10"/>
  <c r="GL251" i="10" s="1"/>
  <c r="DO251" i="10"/>
  <c r="GM251" i="10" s="1"/>
  <c r="DP251" i="10"/>
  <c r="GN251" i="10" s="1"/>
  <c r="DQ251" i="10"/>
  <c r="GO251" i="10" s="1"/>
  <c r="DR251" i="10"/>
  <c r="GP251" i="10" s="1"/>
  <c r="DS251" i="10"/>
  <c r="GQ251" i="10" s="1"/>
  <c r="DT251" i="10"/>
  <c r="GR251" i="10" s="1"/>
  <c r="DU251" i="10"/>
  <c r="GS251" i="10" s="1"/>
  <c r="DV251" i="10"/>
  <c r="GT251" i="10" s="1"/>
  <c r="DW251" i="10"/>
  <c r="GU251" i="10" s="1"/>
  <c r="DX251" i="10"/>
  <c r="GV251" i="10" s="1"/>
  <c r="DY251" i="10"/>
  <c r="GW251" i="10" s="1"/>
  <c r="DZ251" i="10"/>
  <c r="GX251" i="10" s="1"/>
  <c r="EA251" i="10"/>
  <c r="GY251" i="10" s="1"/>
  <c r="EB251" i="10"/>
  <c r="EC251" i="10"/>
  <c r="HA251" i="10" s="1"/>
  <c r="ED251" i="10"/>
  <c r="HB251" i="10" s="1"/>
  <c r="EE251" i="10"/>
  <c r="HC251" i="10" s="1"/>
  <c r="EF251" i="10"/>
  <c r="EG251" i="10"/>
  <c r="EH251" i="10"/>
  <c r="HF251" i="10" s="1"/>
  <c r="EI251" i="10"/>
  <c r="HG251" i="10" s="1"/>
  <c r="EJ251" i="10"/>
  <c r="HH251" i="10" s="1"/>
  <c r="EK251" i="10"/>
  <c r="HI251" i="10" s="1"/>
  <c r="EL251" i="10"/>
  <c r="EM251" i="10"/>
  <c r="HK251" i="10" s="1"/>
  <c r="EN251" i="10"/>
  <c r="EO251" i="10"/>
  <c r="HM251" i="10" s="1"/>
  <c r="EP251" i="10"/>
  <c r="HN251" i="10" s="1"/>
  <c r="EQ251" i="10"/>
  <c r="HO251" i="10" s="1"/>
  <c r="ER251" i="10"/>
  <c r="HP251" i="10" s="1"/>
  <c r="ES251" i="10"/>
  <c r="HQ251" i="10" s="1"/>
  <c r="ET251" i="10"/>
  <c r="HR251" i="10" s="1"/>
  <c r="EU251" i="10"/>
  <c r="HS251" i="10" s="1"/>
  <c r="EV251" i="10"/>
  <c r="HT251" i="10" s="1"/>
  <c r="EW251" i="10"/>
  <c r="HU251" i="10" s="1"/>
  <c r="EX251" i="10"/>
  <c r="HV251" i="10" s="1"/>
  <c r="EY251" i="10"/>
  <c r="HW251" i="10" s="1"/>
  <c r="EZ251" i="10"/>
  <c r="HX251" i="10" s="1"/>
  <c r="FA251" i="10"/>
  <c r="HY251" i="10" s="1"/>
  <c r="FB251" i="10"/>
  <c r="HZ251" i="10" s="1"/>
  <c r="FC251" i="10"/>
  <c r="IA251" i="10" s="1"/>
  <c r="FD251" i="10"/>
  <c r="IB251" i="10" s="1"/>
  <c r="FE251" i="10"/>
  <c r="IC251" i="10" s="1"/>
  <c r="CH252" i="10"/>
  <c r="FF252" i="10" s="1"/>
  <c r="CI252" i="10"/>
  <c r="FG252" i="10" s="1"/>
  <c r="CJ252" i="10"/>
  <c r="CK252" i="10"/>
  <c r="FI252" i="10" s="1"/>
  <c r="CL252" i="10"/>
  <c r="FJ252" i="10" s="1"/>
  <c r="CM252" i="10"/>
  <c r="FK252" i="10" s="1"/>
  <c r="CN252" i="10"/>
  <c r="FL252" i="10" s="1"/>
  <c r="CO252" i="10"/>
  <c r="FM252" i="10" s="1"/>
  <c r="CP252" i="10"/>
  <c r="FN252" i="10" s="1"/>
  <c r="CQ252" i="10"/>
  <c r="CR252" i="10"/>
  <c r="FP252" i="10" s="1"/>
  <c r="CS252" i="10"/>
  <c r="FQ252" i="10" s="1"/>
  <c r="CT252" i="10"/>
  <c r="FR252" i="10" s="1"/>
  <c r="CU252" i="10"/>
  <c r="FS252" i="10" s="1"/>
  <c r="CV252" i="10"/>
  <c r="FT252" i="10" s="1"/>
  <c r="CW252" i="10"/>
  <c r="FU252" i="10" s="1"/>
  <c r="CX252" i="10"/>
  <c r="FV252" i="10" s="1"/>
  <c r="CY252" i="10"/>
  <c r="FW252" i="10" s="1"/>
  <c r="CZ252" i="10"/>
  <c r="FX252" i="10" s="1"/>
  <c r="DA252" i="10"/>
  <c r="FY252" i="10" s="1"/>
  <c r="DB252" i="10"/>
  <c r="FZ252" i="10" s="1"/>
  <c r="DC252" i="10"/>
  <c r="GA252" i="10" s="1"/>
  <c r="DD252" i="10"/>
  <c r="GB252" i="10" s="1"/>
  <c r="DE252" i="10"/>
  <c r="DF252" i="10"/>
  <c r="GD252" i="10" s="1"/>
  <c r="DG252" i="10"/>
  <c r="GE252" i="10" s="1"/>
  <c r="DH252" i="10"/>
  <c r="GF252" i="10" s="1"/>
  <c r="DI252" i="10"/>
  <c r="GG252" i="10" s="1"/>
  <c r="DJ252" i="10"/>
  <c r="GH252" i="10" s="1"/>
  <c r="DK252" i="10"/>
  <c r="GI252" i="10" s="1"/>
  <c r="DL252" i="10"/>
  <c r="GJ252" i="10" s="1"/>
  <c r="DM252" i="10"/>
  <c r="GK252" i="10" s="1"/>
  <c r="DN252" i="10"/>
  <c r="GL252" i="10" s="1"/>
  <c r="DO252" i="10"/>
  <c r="GM252" i="10" s="1"/>
  <c r="DP252" i="10"/>
  <c r="GN252" i="10" s="1"/>
  <c r="DQ252" i="10"/>
  <c r="GO252" i="10" s="1"/>
  <c r="DR252" i="10"/>
  <c r="GP252" i="10" s="1"/>
  <c r="DS252" i="10"/>
  <c r="GQ252" i="10" s="1"/>
  <c r="DT252" i="10"/>
  <c r="GR252" i="10" s="1"/>
  <c r="DU252" i="10"/>
  <c r="GS252" i="10" s="1"/>
  <c r="DV252" i="10"/>
  <c r="GT252" i="10" s="1"/>
  <c r="DW252" i="10"/>
  <c r="GU252" i="10" s="1"/>
  <c r="DX252" i="10"/>
  <c r="GV252" i="10" s="1"/>
  <c r="DY252" i="10"/>
  <c r="GW252" i="10" s="1"/>
  <c r="DZ252" i="10"/>
  <c r="GX252" i="10" s="1"/>
  <c r="EA252" i="10"/>
  <c r="GY252" i="10" s="1"/>
  <c r="EB252" i="10"/>
  <c r="EC252" i="10"/>
  <c r="HA252" i="10" s="1"/>
  <c r="ED252" i="10"/>
  <c r="HB252" i="10" s="1"/>
  <c r="EE252" i="10"/>
  <c r="HC252" i="10" s="1"/>
  <c r="EF252" i="10"/>
  <c r="EG252" i="10"/>
  <c r="EH252" i="10"/>
  <c r="HF252" i="10" s="1"/>
  <c r="EI252" i="10"/>
  <c r="HG252" i="10" s="1"/>
  <c r="EJ252" i="10"/>
  <c r="HH252" i="10" s="1"/>
  <c r="EK252" i="10"/>
  <c r="HI252" i="10" s="1"/>
  <c r="EL252" i="10"/>
  <c r="EM252" i="10"/>
  <c r="HK252" i="10" s="1"/>
  <c r="EN252" i="10"/>
  <c r="EO252" i="10"/>
  <c r="HM252" i="10" s="1"/>
  <c r="EP252" i="10"/>
  <c r="HN252" i="10" s="1"/>
  <c r="EQ252" i="10"/>
  <c r="HO252" i="10" s="1"/>
  <c r="ER252" i="10"/>
  <c r="HP252" i="10" s="1"/>
  <c r="ES252" i="10"/>
  <c r="HQ252" i="10" s="1"/>
  <c r="ET252" i="10"/>
  <c r="HR252" i="10" s="1"/>
  <c r="EU252" i="10"/>
  <c r="HS252" i="10" s="1"/>
  <c r="EV252" i="10"/>
  <c r="HT252" i="10" s="1"/>
  <c r="EW252" i="10"/>
  <c r="HU252" i="10" s="1"/>
  <c r="EX252" i="10"/>
  <c r="HV252" i="10" s="1"/>
  <c r="EY252" i="10"/>
  <c r="HW252" i="10" s="1"/>
  <c r="EZ252" i="10"/>
  <c r="HX252" i="10" s="1"/>
  <c r="FA252" i="10"/>
  <c r="HY252" i="10" s="1"/>
  <c r="FB252" i="10"/>
  <c r="HZ252" i="10" s="1"/>
  <c r="FC252" i="10"/>
  <c r="IA252" i="10" s="1"/>
  <c r="FD252" i="10"/>
  <c r="IB252" i="10" s="1"/>
  <c r="FE252" i="10"/>
  <c r="IC252" i="10" s="1"/>
  <c r="CH253" i="10"/>
  <c r="FF253" i="10" s="1"/>
  <c r="CI253" i="10"/>
  <c r="FG253" i="10" s="1"/>
  <c r="CJ253" i="10"/>
  <c r="CK253" i="10"/>
  <c r="FI253" i="10" s="1"/>
  <c r="CL253" i="10"/>
  <c r="FJ253" i="10" s="1"/>
  <c r="CM253" i="10"/>
  <c r="FK253" i="10" s="1"/>
  <c r="CN253" i="10"/>
  <c r="FL253" i="10" s="1"/>
  <c r="CO253" i="10"/>
  <c r="FM253" i="10" s="1"/>
  <c r="CP253" i="10"/>
  <c r="FN253" i="10" s="1"/>
  <c r="CQ253" i="10"/>
  <c r="CR253" i="10"/>
  <c r="FP253" i="10" s="1"/>
  <c r="CS253" i="10"/>
  <c r="FQ253" i="10" s="1"/>
  <c r="CT253" i="10"/>
  <c r="FR253" i="10" s="1"/>
  <c r="CU253" i="10"/>
  <c r="FS253" i="10" s="1"/>
  <c r="CV253" i="10"/>
  <c r="FT253" i="10" s="1"/>
  <c r="CW253" i="10"/>
  <c r="FU253" i="10" s="1"/>
  <c r="CX253" i="10"/>
  <c r="FV253" i="10" s="1"/>
  <c r="CY253" i="10"/>
  <c r="FW253" i="10" s="1"/>
  <c r="CZ253" i="10"/>
  <c r="FX253" i="10" s="1"/>
  <c r="DA253" i="10"/>
  <c r="FY253" i="10" s="1"/>
  <c r="DB253" i="10"/>
  <c r="FZ253" i="10" s="1"/>
  <c r="DC253" i="10"/>
  <c r="GA253" i="10" s="1"/>
  <c r="DD253" i="10"/>
  <c r="GB253" i="10" s="1"/>
  <c r="DE253" i="10"/>
  <c r="DF253" i="10"/>
  <c r="GD253" i="10" s="1"/>
  <c r="DG253" i="10"/>
  <c r="GE253" i="10" s="1"/>
  <c r="DH253" i="10"/>
  <c r="GF253" i="10" s="1"/>
  <c r="DI253" i="10"/>
  <c r="GG253" i="10" s="1"/>
  <c r="DJ253" i="10"/>
  <c r="GH253" i="10" s="1"/>
  <c r="DK253" i="10"/>
  <c r="GI253" i="10" s="1"/>
  <c r="DL253" i="10"/>
  <c r="GJ253" i="10" s="1"/>
  <c r="DM253" i="10"/>
  <c r="GK253" i="10" s="1"/>
  <c r="DN253" i="10"/>
  <c r="GL253" i="10" s="1"/>
  <c r="DO253" i="10"/>
  <c r="GM253" i="10" s="1"/>
  <c r="DP253" i="10"/>
  <c r="GN253" i="10" s="1"/>
  <c r="DQ253" i="10"/>
  <c r="GO253" i="10" s="1"/>
  <c r="DR253" i="10"/>
  <c r="GP253" i="10" s="1"/>
  <c r="DS253" i="10"/>
  <c r="GQ253" i="10" s="1"/>
  <c r="DT253" i="10"/>
  <c r="GR253" i="10" s="1"/>
  <c r="DU253" i="10"/>
  <c r="GS253" i="10" s="1"/>
  <c r="DV253" i="10"/>
  <c r="GT253" i="10" s="1"/>
  <c r="DW253" i="10"/>
  <c r="GU253" i="10" s="1"/>
  <c r="DX253" i="10"/>
  <c r="GV253" i="10" s="1"/>
  <c r="DY253" i="10"/>
  <c r="GW253" i="10" s="1"/>
  <c r="DZ253" i="10"/>
  <c r="GX253" i="10" s="1"/>
  <c r="EA253" i="10"/>
  <c r="GY253" i="10" s="1"/>
  <c r="EB253" i="10"/>
  <c r="EC253" i="10"/>
  <c r="HA253" i="10" s="1"/>
  <c r="ED253" i="10"/>
  <c r="HB253" i="10" s="1"/>
  <c r="EE253" i="10"/>
  <c r="HC253" i="10" s="1"/>
  <c r="EF253" i="10"/>
  <c r="EG253" i="10"/>
  <c r="EH253" i="10"/>
  <c r="HF253" i="10" s="1"/>
  <c r="EI253" i="10"/>
  <c r="HG253" i="10" s="1"/>
  <c r="EJ253" i="10"/>
  <c r="HH253" i="10" s="1"/>
  <c r="EK253" i="10"/>
  <c r="HI253" i="10" s="1"/>
  <c r="EL253" i="10"/>
  <c r="EM253" i="10"/>
  <c r="HK253" i="10" s="1"/>
  <c r="EN253" i="10"/>
  <c r="EO253" i="10"/>
  <c r="HM253" i="10" s="1"/>
  <c r="EP253" i="10"/>
  <c r="HN253" i="10" s="1"/>
  <c r="EQ253" i="10"/>
  <c r="HO253" i="10" s="1"/>
  <c r="ER253" i="10"/>
  <c r="HP253" i="10" s="1"/>
  <c r="ES253" i="10"/>
  <c r="HQ253" i="10" s="1"/>
  <c r="ET253" i="10"/>
  <c r="HR253" i="10" s="1"/>
  <c r="EU253" i="10"/>
  <c r="HS253" i="10" s="1"/>
  <c r="EV253" i="10"/>
  <c r="HT253" i="10" s="1"/>
  <c r="EW253" i="10"/>
  <c r="HU253" i="10" s="1"/>
  <c r="EX253" i="10"/>
  <c r="HV253" i="10" s="1"/>
  <c r="EY253" i="10"/>
  <c r="HW253" i="10" s="1"/>
  <c r="EZ253" i="10"/>
  <c r="HX253" i="10" s="1"/>
  <c r="FA253" i="10"/>
  <c r="HY253" i="10" s="1"/>
  <c r="FB253" i="10"/>
  <c r="HZ253" i="10" s="1"/>
  <c r="FC253" i="10"/>
  <c r="IA253" i="10" s="1"/>
  <c r="FD253" i="10"/>
  <c r="IB253" i="10" s="1"/>
  <c r="FE253" i="10"/>
  <c r="IC253" i="10" s="1"/>
  <c r="CH254" i="10"/>
  <c r="FF254" i="10" s="1"/>
  <c r="CI254" i="10"/>
  <c r="FG254" i="10" s="1"/>
  <c r="CJ254" i="10"/>
  <c r="CK254" i="10"/>
  <c r="FI254" i="10" s="1"/>
  <c r="CL254" i="10"/>
  <c r="FJ254" i="10" s="1"/>
  <c r="CM254" i="10"/>
  <c r="FK254" i="10" s="1"/>
  <c r="CN254" i="10"/>
  <c r="FL254" i="10" s="1"/>
  <c r="CO254" i="10"/>
  <c r="FM254" i="10" s="1"/>
  <c r="CP254" i="10"/>
  <c r="FN254" i="10" s="1"/>
  <c r="CQ254" i="10"/>
  <c r="CR254" i="10"/>
  <c r="FP254" i="10" s="1"/>
  <c r="CS254" i="10"/>
  <c r="FQ254" i="10" s="1"/>
  <c r="CT254" i="10"/>
  <c r="FR254" i="10" s="1"/>
  <c r="CU254" i="10"/>
  <c r="FS254" i="10" s="1"/>
  <c r="CV254" i="10"/>
  <c r="FT254" i="10" s="1"/>
  <c r="CW254" i="10"/>
  <c r="FU254" i="10" s="1"/>
  <c r="CX254" i="10"/>
  <c r="FV254" i="10" s="1"/>
  <c r="CY254" i="10"/>
  <c r="FW254" i="10" s="1"/>
  <c r="CZ254" i="10"/>
  <c r="FX254" i="10" s="1"/>
  <c r="DA254" i="10"/>
  <c r="FY254" i="10" s="1"/>
  <c r="DB254" i="10"/>
  <c r="FZ254" i="10" s="1"/>
  <c r="DC254" i="10"/>
  <c r="GA254" i="10" s="1"/>
  <c r="DD254" i="10"/>
  <c r="GB254" i="10" s="1"/>
  <c r="DE254" i="10"/>
  <c r="DF254" i="10"/>
  <c r="GD254" i="10" s="1"/>
  <c r="DG254" i="10"/>
  <c r="GE254" i="10" s="1"/>
  <c r="DH254" i="10"/>
  <c r="GF254" i="10" s="1"/>
  <c r="DI254" i="10"/>
  <c r="GG254" i="10" s="1"/>
  <c r="DJ254" i="10"/>
  <c r="GH254" i="10" s="1"/>
  <c r="DK254" i="10"/>
  <c r="GI254" i="10" s="1"/>
  <c r="DL254" i="10"/>
  <c r="GJ254" i="10" s="1"/>
  <c r="DM254" i="10"/>
  <c r="GK254" i="10" s="1"/>
  <c r="DN254" i="10"/>
  <c r="GL254" i="10" s="1"/>
  <c r="DO254" i="10"/>
  <c r="GM254" i="10" s="1"/>
  <c r="DP254" i="10"/>
  <c r="GN254" i="10" s="1"/>
  <c r="DQ254" i="10"/>
  <c r="GO254" i="10" s="1"/>
  <c r="DR254" i="10"/>
  <c r="GP254" i="10" s="1"/>
  <c r="DS254" i="10"/>
  <c r="GQ254" i="10" s="1"/>
  <c r="DT254" i="10"/>
  <c r="GR254" i="10" s="1"/>
  <c r="DU254" i="10"/>
  <c r="GS254" i="10" s="1"/>
  <c r="DV254" i="10"/>
  <c r="GT254" i="10" s="1"/>
  <c r="DW254" i="10"/>
  <c r="GU254" i="10" s="1"/>
  <c r="DX254" i="10"/>
  <c r="GV254" i="10" s="1"/>
  <c r="DY254" i="10"/>
  <c r="GW254" i="10" s="1"/>
  <c r="DZ254" i="10"/>
  <c r="GX254" i="10" s="1"/>
  <c r="EA254" i="10"/>
  <c r="GY254" i="10" s="1"/>
  <c r="EB254" i="10"/>
  <c r="EC254" i="10"/>
  <c r="HA254" i="10" s="1"/>
  <c r="ED254" i="10"/>
  <c r="HB254" i="10" s="1"/>
  <c r="EE254" i="10"/>
  <c r="HC254" i="10" s="1"/>
  <c r="EF254" i="10"/>
  <c r="EG254" i="10"/>
  <c r="EH254" i="10"/>
  <c r="HF254" i="10" s="1"/>
  <c r="EI254" i="10"/>
  <c r="HG254" i="10" s="1"/>
  <c r="EJ254" i="10"/>
  <c r="HH254" i="10" s="1"/>
  <c r="EK254" i="10"/>
  <c r="HI254" i="10" s="1"/>
  <c r="EL254" i="10"/>
  <c r="EM254" i="10"/>
  <c r="HK254" i="10" s="1"/>
  <c r="EN254" i="10"/>
  <c r="EO254" i="10"/>
  <c r="HM254" i="10" s="1"/>
  <c r="EP254" i="10"/>
  <c r="HN254" i="10" s="1"/>
  <c r="EQ254" i="10"/>
  <c r="HO254" i="10" s="1"/>
  <c r="ER254" i="10"/>
  <c r="HP254" i="10" s="1"/>
  <c r="ES254" i="10"/>
  <c r="HQ254" i="10" s="1"/>
  <c r="ET254" i="10"/>
  <c r="HR254" i="10" s="1"/>
  <c r="EU254" i="10"/>
  <c r="HS254" i="10" s="1"/>
  <c r="EV254" i="10"/>
  <c r="HT254" i="10" s="1"/>
  <c r="EW254" i="10"/>
  <c r="HU254" i="10" s="1"/>
  <c r="EX254" i="10"/>
  <c r="HV254" i="10" s="1"/>
  <c r="EY254" i="10"/>
  <c r="HW254" i="10" s="1"/>
  <c r="EZ254" i="10"/>
  <c r="HX254" i="10" s="1"/>
  <c r="FA254" i="10"/>
  <c r="HY254" i="10" s="1"/>
  <c r="FB254" i="10"/>
  <c r="HZ254" i="10" s="1"/>
  <c r="FC254" i="10"/>
  <c r="IA254" i="10" s="1"/>
  <c r="FD254" i="10"/>
  <c r="IB254" i="10" s="1"/>
  <c r="FE254" i="10"/>
  <c r="IC254" i="10" s="1"/>
  <c r="CH255" i="10"/>
  <c r="FF255" i="10" s="1"/>
  <c r="CI255" i="10"/>
  <c r="FG255" i="10" s="1"/>
  <c r="CJ255" i="10"/>
  <c r="CK255" i="10"/>
  <c r="FI255" i="10" s="1"/>
  <c r="CL255" i="10"/>
  <c r="FJ255" i="10" s="1"/>
  <c r="CM255" i="10"/>
  <c r="FK255" i="10" s="1"/>
  <c r="CN255" i="10"/>
  <c r="FL255" i="10" s="1"/>
  <c r="CO255" i="10"/>
  <c r="FM255" i="10" s="1"/>
  <c r="CP255" i="10"/>
  <c r="FN255" i="10" s="1"/>
  <c r="CQ255" i="10"/>
  <c r="CR255" i="10"/>
  <c r="FP255" i="10" s="1"/>
  <c r="CS255" i="10"/>
  <c r="FQ255" i="10" s="1"/>
  <c r="CT255" i="10"/>
  <c r="FR255" i="10" s="1"/>
  <c r="CU255" i="10"/>
  <c r="FS255" i="10" s="1"/>
  <c r="CV255" i="10"/>
  <c r="FT255" i="10" s="1"/>
  <c r="CW255" i="10"/>
  <c r="FU255" i="10" s="1"/>
  <c r="CX255" i="10"/>
  <c r="FV255" i="10" s="1"/>
  <c r="CY255" i="10"/>
  <c r="FW255" i="10" s="1"/>
  <c r="CZ255" i="10"/>
  <c r="FX255" i="10" s="1"/>
  <c r="DA255" i="10"/>
  <c r="FY255" i="10" s="1"/>
  <c r="DB255" i="10"/>
  <c r="FZ255" i="10" s="1"/>
  <c r="DC255" i="10"/>
  <c r="GA255" i="10" s="1"/>
  <c r="DD255" i="10"/>
  <c r="GB255" i="10" s="1"/>
  <c r="DE255" i="10"/>
  <c r="DF255" i="10"/>
  <c r="GD255" i="10" s="1"/>
  <c r="DG255" i="10"/>
  <c r="GE255" i="10" s="1"/>
  <c r="DH255" i="10"/>
  <c r="GF255" i="10" s="1"/>
  <c r="DI255" i="10"/>
  <c r="GG255" i="10" s="1"/>
  <c r="DJ255" i="10"/>
  <c r="GH255" i="10" s="1"/>
  <c r="DK255" i="10"/>
  <c r="GI255" i="10" s="1"/>
  <c r="DL255" i="10"/>
  <c r="GJ255" i="10" s="1"/>
  <c r="DM255" i="10"/>
  <c r="GK255" i="10" s="1"/>
  <c r="DN255" i="10"/>
  <c r="GL255" i="10" s="1"/>
  <c r="DO255" i="10"/>
  <c r="GM255" i="10" s="1"/>
  <c r="DP255" i="10"/>
  <c r="GN255" i="10" s="1"/>
  <c r="DQ255" i="10"/>
  <c r="GO255" i="10" s="1"/>
  <c r="DR255" i="10"/>
  <c r="GP255" i="10" s="1"/>
  <c r="DS255" i="10"/>
  <c r="GQ255" i="10" s="1"/>
  <c r="DT255" i="10"/>
  <c r="GR255" i="10" s="1"/>
  <c r="DU255" i="10"/>
  <c r="GS255" i="10" s="1"/>
  <c r="DV255" i="10"/>
  <c r="GT255" i="10" s="1"/>
  <c r="DW255" i="10"/>
  <c r="GU255" i="10" s="1"/>
  <c r="DX255" i="10"/>
  <c r="GV255" i="10" s="1"/>
  <c r="DY255" i="10"/>
  <c r="GW255" i="10" s="1"/>
  <c r="DZ255" i="10"/>
  <c r="GX255" i="10" s="1"/>
  <c r="EA255" i="10"/>
  <c r="GY255" i="10" s="1"/>
  <c r="EB255" i="10"/>
  <c r="EC255" i="10"/>
  <c r="HA255" i="10" s="1"/>
  <c r="ED255" i="10"/>
  <c r="HB255" i="10" s="1"/>
  <c r="EE255" i="10"/>
  <c r="HC255" i="10" s="1"/>
  <c r="EF255" i="10"/>
  <c r="EG255" i="10"/>
  <c r="EH255" i="10"/>
  <c r="HF255" i="10" s="1"/>
  <c r="EI255" i="10"/>
  <c r="HG255" i="10" s="1"/>
  <c r="EJ255" i="10"/>
  <c r="HH255" i="10" s="1"/>
  <c r="EK255" i="10"/>
  <c r="HI255" i="10" s="1"/>
  <c r="EL255" i="10"/>
  <c r="EM255" i="10"/>
  <c r="HK255" i="10" s="1"/>
  <c r="EN255" i="10"/>
  <c r="EO255" i="10"/>
  <c r="HM255" i="10" s="1"/>
  <c r="EP255" i="10"/>
  <c r="HN255" i="10" s="1"/>
  <c r="EQ255" i="10"/>
  <c r="HO255" i="10" s="1"/>
  <c r="ER255" i="10"/>
  <c r="HP255" i="10" s="1"/>
  <c r="ES255" i="10"/>
  <c r="HQ255" i="10" s="1"/>
  <c r="ET255" i="10"/>
  <c r="HR255" i="10" s="1"/>
  <c r="EU255" i="10"/>
  <c r="HS255" i="10" s="1"/>
  <c r="EV255" i="10"/>
  <c r="HT255" i="10" s="1"/>
  <c r="EW255" i="10"/>
  <c r="HU255" i="10" s="1"/>
  <c r="EX255" i="10"/>
  <c r="HV255" i="10" s="1"/>
  <c r="EY255" i="10"/>
  <c r="HW255" i="10" s="1"/>
  <c r="EZ255" i="10"/>
  <c r="HX255" i="10" s="1"/>
  <c r="FA255" i="10"/>
  <c r="HY255" i="10" s="1"/>
  <c r="FB255" i="10"/>
  <c r="HZ255" i="10" s="1"/>
  <c r="FC255" i="10"/>
  <c r="IA255" i="10" s="1"/>
  <c r="FD255" i="10"/>
  <c r="IB255" i="10" s="1"/>
  <c r="FE255" i="10"/>
  <c r="IC255" i="10" s="1"/>
  <c r="CH256" i="10"/>
  <c r="FF256" i="10" s="1"/>
  <c r="CI256" i="10"/>
  <c r="FG256" i="10" s="1"/>
  <c r="CJ256" i="10"/>
  <c r="CK256" i="10"/>
  <c r="FI256" i="10" s="1"/>
  <c r="CL256" i="10"/>
  <c r="FJ256" i="10" s="1"/>
  <c r="CM256" i="10"/>
  <c r="FK256" i="10" s="1"/>
  <c r="CN256" i="10"/>
  <c r="FL256" i="10" s="1"/>
  <c r="CO256" i="10"/>
  <c r="FM256" i="10" s="1"/>
  <c r="CP256" i="10"/>
  <c r="FN256" i="10" s="1"/>
  <c r="CQ256" i="10"/>
  <c r="CR256" i="10"/>
  <c r="FP256" i="10" s="1"/>
  <c r="CS256" i="10"/>
  <c r="FQ256" i="10" s="1"/>
  <c r="CT256" i="10"/>
  <c r="FR256" i="10" s="1"/>
  <c r="CU256" i="10"/>
  <c r="FS256" i="10" s="1"/>
  <c r="CV256" i="10"/>
  <c r="FT256" i="10" s="1"/>
  <c r="CW256" i="10"/>
  <c r="FU256" i="10" s="1"/>
  <c r="CX256" i="10"/>
  <c r="FV256" i="10" s="1"/>
  <c r="CY256" i="10"/>
  <c r="FW256" i="10" s="1"/>
  <c r="CZ256" i="10"/>
  <c r="FX256" i="10" s="1"/>
  <c r="DA256" i="10"/>
  <c r="FY256" i="10" s="1"/>
  <c r="DB256" i="10"/>
  <c r="FZ256" i="10" s="1"/>
  <c r="DC256" i="10"/>
  <c r="GA256" i="10" s="1"/>
  <c r="DD256" i="10"/>
  <c r="GB256" i="10" s="1"/>
  <c r="DE256" i="10"/>
  <c r="DF256" i="10"/>
  <c r="GD256" i="10" s="1"/>
  <c r="DG256" i="10"/>
  <c r="GE256" i="10" s="1"/>
  <c r="DH256" i="10"/>
  <c r="GF256" i="10" s="1"/>
  <c r="DI256" i="10"/>
  <c r="GG256" i="10" s="1"/>
  <c r="DJ256" i="10"/>
  <c r="GH256" i="10" s="1"/>
  <c r="DK256" i="10"/>
  <c r="GI256" i="10" s="1"/>
  <c r="DL256" i="10"/>
  <c r="GJ256" i="10" s="1"/>
  <c r="DM256" i="10"/>
  <c r="GK256" i="10" s="1"/>
  <c r="DN256" i="10"/>
  <c r="GL256" i="10" s="1"/>
  <c r="DO256" i="10"/>
  <c r="GM256" i="10" s="1"/>
  <c r="DP256" i="10"/>
  <c r="GN256" i="10" s="1"/>
  <c r="DQ256" i="10"/>
  <c r="GO256" i="10" s="1"/>
  <c r="DR256" i="10"/>
  <c r="GP256" i="10" s="1"/>
  <c r="DS256" i="10"/>
  <c r="GQ256" i="10" s="1"/>
  <c r="DT256" i="10"/>
  <c r="GR256" i="10" s="1"/>
  <c r="DU256" i="10"/>
  <c r="GS256" i="10" s="1"/>
  <c r="DV256" i="10"/>
  <c r="GT256" i="10" s="1"/>
  <c r="DW256" i="10"/>
  <c r="GU256" i="10" s="1"/>
  <c r="DX256" i="10"/>
  <c r="GV256" i="10" s="1"/>
  <c r="DY256" i="10"/>
  <c r="GW256" i="10" s="1"/>
  <c r="DZ256" i="10"/>
  <c r="GX256" i="10" s="1"/>
  <c r="EA256" i="10"/>
  <c r="GY256" i="10" s="1"/>
  <c r="EB256" i="10"/>
  <c r="EC256" i="10"/>
  <c r="HA256" i="10" s="1"/>
  <c r="ED256" i="10"/>
  <c r="HB256" i="10" s="1"/>
  <c r="EE256" i="10"/>
  <c r="HC256" i="10" s="1"/>
  <c r="EF256" i="10"/>
  <c r="EG256" i="10"/>
  <c r="EH256" i="10"/>
  <c r="HF256" i="10" s="1"/>
  <c r="EI256" i="10"/>
  <c r="HG256" i="10" s="1"/>
  <c r="EJ256" i="10"/>
  <c r="HH256" i="10" s="1"/>
  <c r="EK256" i="10"/>
  <c r="HI256" i="10" s="1"/>
  <c r="EL256" i="10"/>
  <c r="EM256" i="10"/>
  <c r="HK256" i="10" s="1"/>
  <c r="EN256" i="10"/>
  <c r="EO256" i="10"/>
  <c r="HM256" i="10" s="1"/>
  <c r="EP256" i="10"/>
  <c r="HN256" i="10" s="1"/>
  <c r="EQ256" i="10"/>
  <c r="HO256" i="10" s="1"/>
  <c r="ER256" i="10"/>
  <c r="HP256" i="10" s="1"/>
  <c r="ES256" i="10"/>
  <c r="HQ256" i="10" s="1"/>
  <c r="ET256" i="10"/>
  <c r="HR256" i="10" s="1"/>
  <c r="EU256" i="10"/>
  <c r="HS256" i="10" s="1"/>
  <c r="EV256" i="10"/>
  <c r="HT256" i="10" s="1"/>
  <c r="EW256" i="10"/>
  <c r="HU256" i="10" s="1"/>
  <c r="EX256" i="10"/>
  <c r="HV256" i="10" s="1"/>
  <c r="EY256" i="10"/>
  <c r="HW256" i="10" s="1"/>
  <c r="EZ256" i="10"/>
  <c r="HX256" i="10" s="1"/>
  <c r="FA256" i="10"/>
  <c r="HY256" i="10" s="1"/>
  <c r="FB256" i="10"/>
  <c r="HZ256" i="10" s="1"/>
  <c r="FC256" i="10"/>
  <c r="IA256" i="10" s="1"/>
  <c r="FD256" i="10"/>
  <c r="IB256" i="10" s="1"/>
  <c r="FE256" i="10"/>
  <c r="IC256" i="10" s="1"/>
  <c r="CH257" i="10"/>
  <c r="FF257" i="10" s="1"/>
  <c r="CI257" i="10"/>
  <c r="FG257" i="10" s="1"/>
  <c r="CJ257" i="10"/>
  <c r="CK257" i="10"/>
  <c r="FI257" i="10" s="1"/>
  <c r="CL257" i="10"/>
  <c r="FJ257" i="10" s="1"/>
  <c r="CM257" i="10"/>
  <c r="FK257" i="10" s="1"/>
  <c r="CN257" i="10"/>
  <c r="FL257" i="10" s="1"/>
  <c r="CO257" i="10"/>
  <c r="FM257" i="10" s="1"/>
  <c r="CP257" i="10"/>
  <c r="FN257" i="10" s="1"/>
  <c r="CQ257" i="10"/>
  <c r="CR257" i="10"/>
  <c r="FP257" i="10" s="1"/>
  <c r="CS257" i="10"/>
  <c r="FQ257" i="10" s="1"/>
  <c r="CT257" i="10"/>
  <c r="FR257" i="10" s="1"/>
  <c r="CU257" i="10"/>
  <c r="FS257" i="10" s="1"/>
  <c r="CV257" i="10"/>
  <c r="FT257" i="10" s="1"/>
  <c r="CW257" i="10"/>
  <c r="FU257" i="10" s="1"/>
  <c r="CX257" i="10"/>
  <c r="FV257" i="10" s="1"/>
  <c r="CY257" i="10"/>
  <c r="FW257" i="10" s="1"/>
  <c r="CZ257" i="10"/>
  <c r="FX257" i="10" s="1"/>
  <c r="DA257" i="10"/>
  <c r="FY257" i="10" s="1"/>
  <c r="DB257" i="10"/>
  <c r="FZ257" i="10" s="1"/>
  <c r="DC257" i="10"/>
  <c r="GA257" i="10" s="1"/>
  <c r="DD257" i="10"/>
  <c r="GB257" i="10" s="1"/>
  <c r="DE257" i="10"/>
  <c r="DF257" i="10"/>
  <c r="GD257" i="10" s="1"/>
  <c r="DG257" i="10"/>
  <c r="GE257" i="10" s="1"/>
  <c r="DH257" i="10"/>
  <c r="GF257" i="10" s="1"/>
  <c r="DI257" i="10"/>
  <c r="GG257" i="10" s="1"/>
  <c r="DJ257" i="10"/>
  <c r="GH257" i="10" s="1"/>
  <c r="DK257" i="10"/>
  <c r="GI257" i="10" s="1"/>
  <c r="DL257" i="10"/>
  <c r="GJ257" i="10" s="1"/>
  <c r="DM257" i="10"/>
  <c r="GK257" i="10" s="1"/>
  <c r="DN257" i="10"/>
  <c r="GL257" i="10" s="1"/>
  <c r="DO257" i="10"/>
  <c r="GM257" i="10" s="1"/>
  <c r="DP257" i="10"/>
  <c r="GN257" i="10" s="1"/>
  <c r="DQ257" i="10"/>
  <c r="GO257" i="10" s="1"/>
  <c r="DR257" i="10"/>
  <c r="GP257" i="10" s="1"/>
  <c r="DS257" i="10"/>
  <c r="GQ257" i="10" s="1"/>
  <c r="DT257" i="10"/>
  <c r="GR257" i="10" s="1"/>
  <c r="DU257" i="10"/>
  <c r="GS257" i="10" s="1"/>
  <c r="DV257" i="10"/>
  <c r="GT257" i="10" s="1"/>
  <c r="DW257" i="10"/>
  <c r="GU257" i="10" s="1"/>
  <c r="DX257" i="10"/>
  <c r="GV257" i="10" s="1"/>
  <c r="DY257" i="10"/>
  <c r="GW257" i="10" s="1"/>
  <c r="DZ257" i="10"/>
  <c r="GX257" i="10" s="1"/>
  <c r="EA257" i="10"/>
  <c r="GY257" i="10" s="1"/>
  <c r="EB257" i="10"/>
  <c r="EC257" i="10"/>
  <c r="HA257" i="10" s="1"/>
  <c r="ED257" i="10"/>
  <c r="HB257" i="10" s="1"/>
  <c r="EE257" i="10"/>
  <c r="HC257" i="10" s="1"/>
  <c r="EF257" i="10"/>
  <c r="EG257" i="10"/>
  <c r="EH257" i="10"/>
  <c r="HF257" i="10" s="1"/>
  <c r="EI257" i="10"/>
  <c r="HG257" i="10" s="1"/>
  <c r="EJ257" i="10"/>
  <c r="HH257" i="10" s="1"/>
  <c r="EK257" i="10"/>
  <c r="HI257" i="10" s="1"/>
  <c r="EL257" i="10"/>
  <c r="EM257" i="10"/>
  <c r="HK257" i="10" s="1"/>
  <c r="EN257" i="10"/>
  <c r="EO257" i="10"/>
  <c r="HM257" i="10" s="1"/>
  <c r="EP257" i="10"/>
  <c r="HN257" i="10" s="1"/>
  <c r="EQ257" i="10"/>
  <c r="HO257" i="10" s="1"/>
  <c r="ER257" i="10"/>
  <c r="HP257" i="10" s="1"/>
  <c r="ES257" i="10"/>
  <c r="HQ257" i="10" s="1"/>
  <c r="ET257" i="10"/>
  <c r="HR257" i="10" s="1"/>
  <c r="EU257" i="10"/>
  <c r="HS257" i="10" s="1"/>
  <c r="EV257" i="10"/>
  <c r="HT257" i="10" s="1"/>
  <c r="EW257" i="10"/>
  <c r="HU257" i="10" s="1"/>
  <c r="EX257" i="10"/>
  <c r="HV257" i="10" s="1"/>
  <c r="EY257" i="10"/>
  <c r="HW257" i="10" s="1"/>
  <c r="EZ257" i="10"/>
  <c r="HX257" i="10" s="1"/>
  <c r="FA257" i="10"/>
  <c r="HY257" i="10" s="1"/>
  <c r="FB257" i="10"/>
  <c r="HZ257" i="10" s="1"/>
  <c r="FC257" i="10"/>
  <c r="IA257" i="10" s="1"/>
  <c r="FD257" i="10"/>
  <c r="IB257" i="10" s="1"/>
  <c r="FE257" i="10"/>
  <c r="IC257" i="10" s="1"/>
  <c r="CH258" i="10"/>
  <c r="FF258" i="10" s="1"/>
  <c r="CI258" i="10"/>
  <c r="FG258" i="10" s="1"/>
  <c r="CJ258" i="10"/>
  <c r="CK258" i="10"/>
  <c r="FI258" i="10" s="1"/>
  <c r="CL258" i="10"/>
  <c r="FJ258" i="10" s="1"/>
  <c r="CM258" i="10"/>
  <c r="FK258" i="10" s="1"/>
  <c r="CN258" i="10"/>
  <c r="FL258" i="10" s="1"/>
  <c r="CO258" i="10"/>
  <c r="FM258" i="10" s="1"/>
  <c r="CP258" i="10"/>
  <c r="FN258" i="10" s="1"/>
  <c r="CQ258" i="10"/>
  <c r="CR258" i="10"/>
  <c r="FP258" i="10" s="1"/>
  <c r="CS258" i="10"/>
  <c r="FQ258" i="10" s="1"/>
  <c r="CT258" i="10"/>
  <c r="FR258" i="10" s="1"/>
  <c r="CU258" i="10"/>
  <c r="FS258" i="10" s="1"/>
  <c r="CV258" i="10"/>
  <c r="FT258" i="10" s="1"/>
  <c r="CW258" i="10"/>
  <c r="FU258" i="10" s="1"/>
  <c r="CX258" i="10"/>
  <c r="FV258" i="10" s="1"/>
  <c r="CY258" i="10"/>
  <c r="FW258" i="10" s="1"/>
  <c r="CZ258" i="10"/>
  <c r="FX258" i="10" s="1"/>
  <c r="DA258" i="10"/>
  <c r="FY258" i="10" s="1"/>
  <c r="DB258" i="10"/>
  <c r="FZ258" i="10" s="1"/>
  <c r="DC258" i="10"/>
  <c r="GA258" i="10" s="1"/>
  <c r="DD258" i="10"/>
  <c r="GB258" i="10" s="1"/>
  <c r="DE258" i="10"/>
  <c r="DF258" i="10"/>
  <c r="GD258" i="10" s="1"/>
  <c r="DG258" i="10"/>
  <c r="GE258" i="10" s="1"/>
  <c r="DH258" i="10"/>
  <c r="GF258" i="10" s="1"/>
  <c r="DI258" i="10"/>
  <c r="GG258" i="10" s="1"/>
  <c r="DJ258" i="10"/>
  <c r="GH258" i="10" s="1"/>
  <c r="DK258" i="10"/>
  <c r="GI258" i="10" s="1"/>
  <c r="DL258" i="10"/>
  <c r="GJ258" i="10" s="1"/>
  <c r="DM258" i="10"/>
  <c r="GK258" i="10" s="1"/>
  <c r="DN258" i="10"/>
  <c r="GL258" i="10" s="1"/>
  <c r="DO258" i="10"/>
  <c r="GM258" i="10" s="1"/>
  <c r="DP258" i="10"/>
  <c r="GN258" i="10" s="1"/>
  <c r="DQ258" i="10"/>
  <c r="GO258" i="10" s="1"/>
  <c r="DR258" i="10"/>
  <c r="GP258" i="10" s="1"/>
  <c r="DS258" i="10"/>
  <c r="GQ258" i="10" s="1"/>
  <c r="DT258" i="10"/>
  <c r="GR258" i="10" s="1"/>
  <c r="DU258" i="10"/>
  <c r="GS258" i="10" s="1"/>
  <c r="DV258" i="10"/>
  <c r="GT258" i="10" s="1"/>
  <c r="DW258" i="10"/>
  <c r="GU258" i="10" s="1"/>
  <c r="DX258" i="10"/>
  <c r="GV258" i="10" s="1"/>
  <c r="DY258" i="10"/>
  <c r="GW258" i="10" s="1"/>
  <c r="DZ258" i="10"/>
  <c r="GX258" i="10" s="1"/>
  <c r="EA258" i="10"/>
  <c r="GY258" i="10" s="1"/>
  <c r="EB258" i="10"/>
  <c r="EC258" i="10"/>
  <c r="HA258" i="10" s="1"/>
  <c r="ED258" i="10"/>
  <c r="HB258" i="10" s="1"/>
  <c r="EE258" i="10"/>
  <c r="HC258" i="10" s="1"/>
  <c r="EF258" i="10"/>
  <c r="EG258" i="10"/>
  <c r="EH258" i="10"/>
  <c r="HF258" i="10" s="1"/>
  <c r="EI258" i="10"/>
  <c r="HG258" i="10" s="1"/>
  <c r="EJ258" i="10"/>
  <c r="HH258" i="10" s="1"/>
  <c r="EK258" i="10"/>
  <c r="HI258" i="10" s="1"/>
  <c r="EL258" i="10"/>
  <c r="EM258" i="10"/>
  <c r="HK258" i="10" s="1"/>
  <c r="EN258" i="10"/>
  <c r="EO258" i="10"/>
  <c r="HM258" i="10" s="1"/>
  <c r="EP258" i="10"/>
  <c r="HN258" i="10" s="1"/>
  <c r="EQ258" i="10"/>
  <c r="HO258" i="10" s="1"/>
  <c r="ER258" i="10"/>
  <c r="HP258" i="10" s="1"/>
  <c r="ES258" i="10"/>
  <c r="HQ258" i="10" s="1"/>
  <c r="ET258" i="10"/>
  <c r="HR258" i="10" s="1"/>
  <c r="EU258" i="10"/>
  <c r="HS258" i="10" s="1"/>
  <c r="EV258" i="10"/>
  <c r="HT258" i="10" s="1"/>
  <c r="EW258" i="10"/>
  <c r="HU258" i="10" s="1"/>
  <c r="EX258" i="10"/>
  <c r="HV258" i="10" s="1"/>
  <c r="EY258" i="10"/>
  <c r="HW258" i="10" s="1"/>
  <c r="EZ258" i="10"/>
  <c r="HX258" i="10" s="1"/>
  <c r="FA258" i="10"/>
  <c r="HY258" i="10" s="1"/>
  <c r="FB258" i="10"/>
  <c r="HZ258" i="10" s="1"/>
  <c r="FC258" i="10"/>
  <c r="IA258" i="10" s="1"/>
  <c r="FD258" i="10"/>
  <c r="IB258" i="10" s="1"/>
  <c r="FE258" i="10"/>
  <c r="IC258" i="10" s="1"/>
  <c r="CH259" i="10"/>
  <c r="FF259" i="10" s="1"/>
  <c r="CI259" i="10"/>
  <c r="FG259" i="10" s="1"/>
  <c r="CJ259" i="10"/>
  <c r="CK259" i="10"/>
  <c r="FI259" i="10" s="1"/>
  <c r="CL259" i="10"/>
  <c r="FJ259" i="10" s="1"/>
  <c r="CM259" i="10"/>
  <c r="FK259" i="10" s="1"/>
  <c r="CN259" i="10"/>
  <c r="FL259" i="10" s="1"/>
  <c r="CO259" i="10"/>
  <c r="FM259" i="10" s="1"/>
  <c r="CP259" i="10"/>
  <c r="FN259" i="10" s="1"/>
  <c r="CQ259" i="10"/>
  <c r="CR259" i="10"/>
  <c r="FP259" i="10" s="1"/>
  <c r="CS259" i="10"/>
  <c r="FQ259" i="10" s="1"/>
  <c r="CT259" i="10"/>
  <c r="FR259" i="10" s="1"/>
  <c r="CU259" i="10"/>
  <c r="FS259" i="10" s="1"/>
  <c r="CV259" i="10"/>
  <c r="FT259" i="10" s="1"/>
  <c r="CW259" i="10"/>
  <c r="FU259" i="10" s="1"/>
  <c r="CX259" i="10"/>
  <c r="FV259" i="10" s="1"/>
  <c r="CY259" i="10"/>
  <c r="FW259" i="10" s="1"/>
  <c r="CZ259" i="10"/>
  <c r="FX259" i="10" s="1"/>
  <c r="DA259" i="10"/>
  <c r="FY259" i="10" s="1"/>
  <c r="DB259" i="10"/>
  <c r="FZ259" i="10" s="1"/>
  <c r="DC259" i="10"/>
  <c r="GA259" i="10" s="1"/>
  <c r="DD259" i="10"/>
  <c r="GB259" i="10" s="1"/>
  <c r="DE259" i="10"/>
  <c r="DF259" i="10"/>
  <c r="GD259" i="10" s="1"/>
  <c r="DG259" i="10"/>
  <c r="GE259" i="10" s="1"/>
  <c r="DH259" i="10"/>
  <c r="GF259" i="10" s="1"/>
  <c r="DI259" i="10"/>
  <c r="GG259" i="10" s="1"/>
  <c r="DJ259" i="10"/>
  <c r="GH259" i="10" s="1"/>
  <c r="DK259" i="10"/>
  <c r="GI259" i="10" s="1"/>
  <c r="DL259" i="10"/>
  <c r="GJ259" i="10" s="1"/>
  <c r="DM259" i="10"/>
  <c r="GK259" i="10" s="1"/>
  <c r="DN259" i="10"/>
  <c r="GL259" i="10" s="1"/>
  <c r="DO259" i="10"/>
  <c r="GM259" i="10" s="1"/>
  <c r="DP259" i="10"/>
  <c r="GN259" i="10" s="1"/>
  <c r="DQ259" i="10"/>
  <c r="GO259" i="10" s="1"/>
  <c r="DR259" i="10"/>
  <c r="GP259" i="10" s="1"/>
  <c r="DS259" i="10"/>
  <c r="GQ259" i="10" s="1"/>
  <c r="DT259" i="10"/>
  <c r="GR259" i="10" s="1"/>
  <c r="DU259" i="10"/>
  <c r="GS259" i="10" s="1"/>
  <c r="DV259" i="10"/>
  <c r="GT259" i="10" s="1"/>
  <c r="DW259" i="10"/>
  <c r="GU259" i="10" s="1"/>
  <c r="DX259" i="10"/>
  <c r="GV259" i="10" s="1"/>
  <c r="DY259" i="10"/>
  <c r="GW259" i="10" s="1"/>
  <c r="DZ259" i="10"/>
  <c r="GX259" i="10" s="1"/>
  <c r="EA259" i="10"/>
  <c r="GY259" i="10" s="1"/>
  <c r="EB259" i="10"/>
  <c r="EC259" i="10"/>
  <c r="HA259" i="10" s="1"/>
  <c r="ED259" i="10"/>
  <c r="HB259" i="10" s="1"/>
  <c r="EE259" i="10"/>
  <c r="HC259" i="10" s="1"/>
  <c r="EF259" i="10"/>
  <c r="EG259" i="10"/>
  <c r="EH259" i="10"/>
  <c r="HF259" i="10" s="1"/>
  <c r="EI259" i="10"/>
  <c r="HG259" i="10" s="1"/>
  <c r="EJ259" i="10"/>
  <c r="HH259" i="10" s="1"/>
  <c r="EK259" i="10"/>
  <c r="HI259" i="10" s="1"/>
  <c r="EL259" i="10"/>
  <c r="EM259" i="10"/>
  <c r="HK259" i="10" s="1"/>
  <c r="EN259" i="10"/>
  <c r="EO259" i="10"/>
  <c r="HM259" i="10" s="1"/>
  <c r="EP259" i="10"/>
  <c r="HN259" i="10" s="1"/>
  <c r="EQ259" i="10"/>
  <c r="HO259" i="10" s="1"/>
  <c r="ER259" i="10"/>
  <c r="HP259" i="10" s="1"/>
  <c r="ES259" i="10"/>
  <c r="HQ259" i="10" s="1"/>
  <c r="ET259" i="10"/>
  <c r="HR259" i="10" s="1"/>
  <c r="EU259" i="10"/>
  <c r="HS259" i="10" s="1"/>
  <c r="EV259" i="10"/>
  <c r="HT259" i="10" s="1"/>
  <c r="EW259" i="10"/>
  <c r="HU259" i="10" s="1"/>
  <c r="EX259" i="10"/>
  <c r="HV259" i="10" s="1"/>
  <c r="EY259" i="10"/>
  <c r="HW259" i="10" s="1"/>
  <c r="EZ259" i="10"/>
  <c r="HX259" i="10" s="1"/>
  <c r="FA259" i="10"/>
  <c r="HY259" i="10" s="1"/>
  <c r="FB259" i="10"/>
  <c r="HZ259" i="10" s="1"/>
  <c r="FC259" i="10"/>
  <c r="IA259" i="10" s="1"/>
  <c r="FD259" i="10"/>
  <c r="IB259" i="10" s="1"/>
  <c r="FE259" i="10"/>
  <c r="IC259" i="10" s="1"/>
  <c r="CH260" i="10"/>
  <c r="FF260" i="10" s="1"/>
  <c r="CI260" i="10"/>
  <c r="FG260" i="10" s="1"/>
  <c r="CJ260" i="10"/>
  <c r="CK260" i="10"/>
  <c r="FI260" i="10" s="1"/>
  <c r="CL260" i="10"/>
  <c r="FJ260" i="10" s="1"/>
  <c r="CM260" i="10"/>
  <c r="FK260" i="10" s="1"/>
  <c r="CN260" i="10"/>
  <c r="FL260" i="10" s="1"/>
  <c r="CO260" i="10"/>
  <c r="FM260" i="10" s="1"/>
  <c r="CP260" i="10"/>
  <c r="FN260" i="10" s="1"/>
  <c r="CQ260" i="10"/>
  <c r="CR260" i="10"/>
  <c r="FP260" i="10" s="1"/>
  <c r="CS260" i="10"/>
  <c r="FQ260" i="10" s="1"/>
  <c r="CT260" i="10"/>
  <c r="FR260" i="10" s="1"/>
  <c r="CU260" i="10"/>
  <c r="FS260" i="10" s="1"/>
  <c r="CV260" i="10"/>
  <c r="FT260" i="10" s="1"/>
  <c r="CW260" i="10"/>
  <c r="FU260" i="10" s="1"/>
  <c r="CX260" i="10"/>
  <c r="FV260" i="10" s="1"/>
  <c r="CY260" i="10"/>
  <c r="FW260" i="10" s="1"/>
  <c r="CZ260" i="10"/>
  <c r="FX260" i="10" s="1"/>
  <c r="DA260" i="10"/>
  <c r="FY260" i="10" s="1"/>
  <c r="DB260" i="10"/>
  <c r="FZ260" i="10" s="1"/>
  <c r="DC260" i="10"/>
  <c r="GA260" i="10" s="1"/>
  <c r="DD260" i="10"/>
  <c r="GB260" i="10" s="1"/>
  <c r="DE260" i="10"/>
  <c r="DF260" i="10"/>
  <c r="GD260" i="10" s="1"/>
  <c r="DG260" i="10"/>
  <c r="GE260" i="10" s="1"/>
  <c r="DH260" i="10"/>
  <c r="GF260" i="10" s="1"/>
  <c r="DI260" i="10"/>
  <c r="GG260" i="10" s="1"/>
  <c r="DJ260" i="10"/>
  <c r="GH260" i="10" s="1"/>
  <c r="DK260" i="10"/>
  <c r="GI260" i="10" s="1"/>
  <c r="DL260" i="10"/>
  <c r="GJ260" i="10" s="1"/>
  <c r="DM260" i="10"/>
  <c r="GK260" i="10" s="1"/>
  <c r="DN260" i="10"/>
  <c r="GL260" i="10" s="1"/>
  <c r="DO260" i="10"/>
  <c r="GM260" i="10" s="1"/>
  <c r="DP260" i="10"/>
  <c r="GN260" i="10" s="1"/>
  <c r="DQ260" i="10"/>
  <c r="GO260" i="10" s="1"/>
  <c r="DR260" i="10"/>
  <c r="GP260" i="10" s="1"/>
  <c r="DS260" i="10"/>
  <c r="GQ260" i="10" s="1"/>
  <c r="DT260" i="10"/>
  <c r="GR260" i="10" s="1"/>
  <c r="DU260" i="10"/>
  <c r="GS260" i="10" s="1"/>
  <c r="DV260" i="10"/>
  <c r="GT260" i="10" s="1"/>
  <c r="DW260" i="10"/>
  <c r="GU260" i="10" s="1"/>
  <c r="DX260" i="10"/>
  <c r="GV260" i="10" s="1"/>
  <c r="DY260" i="10"/>
  <c r="GW260" i="10" s="1"/>
  <c r="DZ260" i="10"/>
  <c r="GX260" i="10" s="1"/>
  <c r="EA260" i="10"/>
  <c r="GY260" i="10" s="1"/>
  <c r="EB260" i="10"/>
  <c r="EC260" i="10"/>
  <c r="HA260" i="10" s="1"/>
  <c r="ED260" i="10"/>
  <c r="HB260" i="10" s="1"/>
  <c r="EE260" i="10"/>
  <c r="HC260" i="10" s="1"/>
  <c r="EF260" i="10"/>
  <c r="EG260" i="10"/>
  <c r="EH260" i="10"/>
  <c r="HF260" i="10" s="1"/>
  <c r="EI260" i="10"/>
  <c r="HG260" i="10" s="1"/>
  <c r="EJ260" i="10"/>
  <c r="HH260" i="10" s="1"/>
  <c r="EK260" i="10"/>
  <c r="HI260" i="10" s="1"/>
  <c r="EL260" i="10"/>
  <c r="EM260" i="10"/>
  <c r="HK260" i="10" s="1"/>
  <c r="EN260" i="10"/>
  <c r="EO260" i="10"/>
  <c r="HM260" i="10" s="1"/>
  <c r="EP260" i="10"/>
  <c r="HN260" i="10" s="1"/>
  <c r="EQ260" i="10"/>
  <c r="HO260" i="10" s="1"/>
  <c r="ER260" i="10"/>
  <c r="HP260" i="10" s="1"/>
  <c r="ES260" i="10"/>
  <c r="HQ260" i="10" s="1"/>
  <c r="ET260" i="10"/>
  <c r="HR260" i="10" s="1"/>
  <c r="EU260" i="10"/>
  <c r="HS260" i="10" s="1"/>
  <c r="EV260" i="10"/>
  <c r="HT260" i="10" s="1"/>
  <c r="EW260" i="10"/>
  <c r="HU260" i="10" s="1"/>
  <c r="EX260" i="10"/>
  <c r="HV260" i="10" s="1"/>
  <c r="EY260" i="10"/>
  <c r="HW260" i="10" s="1"/>
  <c r="EZ260" i="10"/>
  <c r="HX260" i="10" s="1"/>
  <c r="FA260" i="10"/>
  <c r="HY260" i="10" s="1"/>
  <c r="FB260" i="10"/>
  <c r="HZ260" i="10" s="1"/>
  <c r="FC260" i="10"/>
  <c r="IA260" i="10" s="1"/>
  <c r="FD260" i="10"/>
  <c r="IB260" i="10" s="1"/>
  <c r="FE260" i="10"/>
  <c r="IC260" i="10" s="1"/>
  <c r="CH261" i="10"/>
  <c r="FF261" i="10" s="1"/>
  <c r="CI261" i="10"/>
  <c r="FG261" i="10" s="1"/>
  <c r="CJ261" i="10"/>
  <c r="CK261" i="10"/>
  <c r="FI261" i="10" s="1"/>
  <c r="CL261" i="10"/>
  <c r="FJ261" i="10" s="1"/>
  <c r="CM261" i="10"/>
  <c r="FK261" i="10" s="1"/>
  <c r="CN261" i="10"/>
  <c r="FL261" i="10" s="1"/>
  <c r="CO261" i="10"/>
  <c r="FM261" i="10" s="1"/>
  <c r="CP261" i="10"/>
  <c r="FN261" i="10" s="1"/>
  <c r="CQ261" i="10"/>
  <c r="CR261" i="10"/>
  <c r="FP261" i="10" s="1"/>
  <c r="CS261" i="10"/>
  <c r="FQ261" i="10" s="1"/>
  <c r="CT261" i="10"/>
  <c r="FR261" i="10" s="1"/>
  <c r="CU261" i="10"/>
  <c r="FS261" i="10" s="1"/>
  <c r="CV261" i="10"/>
  <c r="FT261" i="10" s="1"/>
  <c r="CW261" i="10"/>
  <c r="FU261" i="10" s="1"/>
  <c r="CX261" i="10"/>
  <c r="FV261" i="10" s="1"/>
  <c r="CY261" i="10"/>
  <c r="FW261" i="10" s="1"/>
  <c r="CZ261" i="10"/>
  <c r="FX261" i="10" s="1"/>
  <c r="DA261" i="10"/>
  <c r="FY261" i="10" s="1"/>
  <c r="DB261" i="10"/>
  <c r="FZ261" i="10" s="1"/>
  <c r="DC261" i="10"/>
  <c r="GA261" i="10" s="1"/>
  <c r="DD261" i="10"/>
  <c r="GB261" i="10" s="1"/>
  <c r="DE261" i="10"/>
  <c r="DF261" i="10"/>
  <c r="GD261" i="10" s="1"/>
  <c r="DG261" i="10"/>
  <c r="GE261" i="10" s="1"/>
  <c r="DH261" i="10"/>
  <c r="GF261" i="10" s="1"/>
  <c r="DI261" i="10"/>
  <c r="GG261" i="10" s="1"/>
  <c r="DJ261" i="10"/>
  <c r="GH261" i="10" s="1"/>
  <c r="DK261" i="10"/>
  <c r="GI261" i="10" s="1"/>
  <c r="DL261" i="10"/>
  <c r="GJ261" i="10" s="1"/>
  <c r="DM261" i="10"/>
  <c r="GK261" i="10" s="1"/>
  <c r="DN261" i="10"/>
  <c r="GL261" i="10" s="1"/>
  <c r="DO261" i="10"/>
  <c r="GM261" i="10" s="1"/>
  <c r="DP261" i="10"/>
  <c r="GN261" i="10" s="1"/>
  <c r="DQ261" i="10"/>
  <c r="GO261" i="10" s="1"/>
  <c r="DR261" i="10"/>
  <c r="GP261" i="10" s="1"/>
  <c r="DS261" i="10"/>
  <c r="GQ261" i="10" s="1"/>
  <c r="DT261" i="10"/>
  <c r="GR261" i="10" s="1"/>
  <c r="DU261" i="10"/>
  <c r="GS261" i="10" s="1"/>
  <c r="DV261" i="10"/>
  <c r="GT261" i="10" s="1"/>
  <c r="DW261" i="10"/>
  <c r="GU261" i="10" s="1"/>
  <c r="DX261" i="10"/>
  <c r="GV261" i="10" s="1"/>
  <c r="DY261" i="10"/>
  <c r="GW261" i="10" s="1"/>
  <c r="DZ261" i="10"/>
  <c r="GX261" i="10" s="1"/>
  <c r="EA261" i="10"/>
  <c r="GY261" i="10" s="1"/>
  <c r="EB261" i="10"/>
  <c r="EC261" i="10"/>
  <c r="HA261" i="10" s="1"/>
  <c r="ED261" i="10"/>
  <c r="HB261" i="10" s="1"/>
  <c r="EE261" i="10"/>
  <c r="HC261" i="10" s="1"/>
  <c r="EF261" i="10"/>
  <c r="EG261" i="10"/>
  <c r="EH261" i="10"/>
  <c r="HF261" i="10" s="1"/>
  <c r="EI261" i="10"/>
  <c r="HG261" i="10" s="1"/>
  <c r="EJ261" i="10"/>
  <c r="HH261" i="10" s="1"/>
  <c r="EK261" i="10"/>
  <c r="HI261" i="10" s="1"/>
  <c r="EL261" i="10"/>
  <c r="EM261" i="10"/>
  <c r="HK261" i="10" s="1"/>
  <c r="EN261" i="10"/>
  <c r="EO261" i="10"/>
  <c r="HM261" i="10" s="1"/>
  <c r="EP261" i="10"/>
  <c r="HN261" i="10" s="1"/>
  <c r="EQ261" i="10"/>
  <c r="HO261" i="10" s="1"/>
  <c r="ER261" i="10"/>
  <c r="HP261" i="10" s="1"/>
  <c r="ES261" i="10"/>
  <c r="HQ261" i="10" s="1"/>
  <c r="ET261" i="10"/>
  <c r="HR261" i="10" s="1"/>
  <c r="EU261" i="10"/>
  <c r="HS261" i="10" s="1"/>
  <c r="EV261" i="10"/>
  <c r="HT261" i="10" s="1"/>
  <c r="EW261" i="10"/>
  <c r="HU261" i="10" s="1"/>
  <c r="EX261" i="10"/>
  <c r="HV261" i="10" s="1"/>
  <c r="EY261" i="10"/>
  <c r="HW261" i="10" s="1"/>
  <c r="EZ261" i="10"/>
  <c r="HX261" i="10" s="1"/>
  <c r="FA261" i="10"/>
  <c r="HY261" i="10" s="1"/>
  <c r="FB261" i="10"/>
  <c r="HZ261" i="10" s="1"/>
  <c r="FC261" i="10"/>
  <c r="IA261" i="10" s="1"/>
  <c r="FD261" i="10"/>
  <c r="IB261" i="10" s="1"/>
  <c r="FE261" i="10"/>
  <c r="IC261" i="10" s="1"/>
  <c r="CH262" i="10"/>
  <c r="FF262" i="10" s="1"/>
  <c r="CI262" i="10"/>
  <c r="FG262" i="10" s="1"/>
  <c r="CJ262" i="10"/>
  <c r="CK262" i="10"/>
  <c r="FI262" i="10" s="1"/>
  <c r="CL262" i="10"/>
  <c r="FJ262" i="10" s="1"/>
  <c r="CM262" i="10"/>
  <c r="FK262" i="10" s="1"/>
  <c r="CN262" i="10"/>
  <c r="FL262" i="10" s="1"/>
  <c r="CO262" i="10"/>
  <c r="FM262" i="10" s="1"/>
  <c r="CP262" i="10"/>
  <c r="FN262" i="10" s="1"/>
  <c r="CQ262" i="10"/>
  <c r="CR262" i="10"/>
  <c r="FP262" i="10" s="1"/>
  <c r="CS262" i="10"/>
  <c r="FQ262" i="10" s="1"/>
  <c r="CT262" i="10"/>
  <c r="FR262" i="10" s="1"/>
  <c r="CU262" i="10"/>
  <c r="FS262" i="10" s="1"/>
  <c r="CV262" i="10"/>
  <c r="FT262" i="10" s="1"/>
  <c r="CW262" i="10"/>
  <c r="FU262" i="10" s="1"/>
  <c r="CX262" i="10"/>
  <c r="FV262" i="10" s="1"/>
  <c r="CY262" i="10"/>
  <c r="FW262" i="10" s="1"/>
  <c r="CZ262" i="10"/>
  <c r="FX262" i="10" s="1"/>
  <c r="DA262" i="10"/>
  <c r="FY262" i="10" s="1"/>
  <c r="DB262" i="10"/>
  <c r="FZ262" i="10" s="1"/>
  <c r="DC262" i="10"/>
  <c r="GA262" i="10" s="1"/>
  <c r="DD262" i="10"/>
  <c r="GB262" i="10" s="1"/>
  <c r="DE262" i="10"/>
  <c r="DF262" i="10"/>
  <c r="GD262" i="10" s="1"/>
  <c r="DG262" i="10"/>
  <c r="GE262" i="10" s="1"/>
  <c r="DH262" i="10"/>
  <c r="GF262" i="10" s="1"/>
  <c r="DI262" i="10"/>
  <c r="GG262" i="10" s="1"/>
  <c r="DJ262" i="10"/>
  <c r="GH262" i="10" s="1"/>
  <c r="DK262" i="10"/>
  <c r="GI262" i="10" s="1"/>
  <c r="DL262" i="10"/>
  <c r="GJ262" i="10" s="1"/>
  <c r="DM262" i="10"/>
  <c r="GK262" i="10" s="1"/>
  <c r="DN262" i="10"/>
  <c r="GL262" i="10" s="1"/>
  <c r="DO262" i="10"/>
  <c r="GM262" i="10" s="1"/>
  <c r="DP262" i="10"/>
  <c r="GN262" i="10" s="1"/>
  <c r="DQ262" i="10"/>
  <c r="GO262" i="10" s="1"/>
  <c r="DR262" i="10"/>
  <c r="GP262" i="10" s="1"/>
  <c r="DS262" i="10"/>
  <c r="GQ262" i="10" s="1"/>
  <c r="DT262" i="10"/>
  <c r="GR262" i="10" s="1"/>
  <c r="DU262" i="10"/>
  <c r="GS262" i="10" s="1"/>
  <c r="DV262" i="10"/>
  <c r="GT262" i="10" s="1"/>
  <c r="DW262" i="10"/>
  <c r="GU262" i="10" s="1"/>
  <c r="DX262" i="10"/>
  <c r="GV262" i="10" s="1"/>
  <c r="DY262" i="10"/>
  <c r="GW262" i="10" s="1"/>
  <c r="DZ262" i="10"/>
  <c r="GX262" i="10" s="1"/>
  <c r="EA262" i="10"/>
  <c r="GY262" i="10" s="1"/>
  <c r="EB262" i="10"/>
  <c r="EC262" i="10"/>
  <c r="HA262" i="10" s="1"/>
  <c r="ED262" i="10"/>
  <c r="HB262" i="10" s="1"/>
  <c r="EE262" i="10"/>
  <c r="HC262" i="10" s="1"/>
  <c r="EF262" i="10"/>
  <c r="EG262" i="10"/>
  <c r="EH262" i="10"/>
  <c r="HF262" i="10" s="1"/>
  <c r="EI262" i="10"/>
  <c r="HG262" i="10" s="1"/>
  <c r="EJ262" i="10"/>
  <c r="HH262" i="10" s="1"/>
  <c r="EK262" i="10"/>
  <c r="HI262" i="10" s="1"/>
  <c r="EL262" i="10"/>
  <c r="EM262" i="10"/>
  <c r="HK262" i="10" s="1"/>
  <c r="EN262" i="10"/>
  <c r="EO262" i="10"/>
  <c r="HM262" i="10" s="1"/>
  <c r="EP262" i="10"/>
  <c r="HN262" i="10" s="1"/>
  <c r="EQ262" i="10"/>
  <c r="HO262" i="10" s="1"/>
  <c r="ER262" i="10"/>
  <c r="HP262" i="10" s="1"/>
  <c r="ES262" i="10"/>
  <c r="HQ262" i="10" s="1"/>
  <c r="ET262" i="10"/>
  <c r="HR262" i="10" s="1"/>
  <c r="EU262" i="10"/>
  <c r="HS262" i="10" s="1"/>
  <c r="EV262" i="10"/>
  <c r="HT262" i="10" s="1"/>
  <c r="EW262" i="10"/>
  <c r="HU262" i="10" s="1"/>
  <c r="EX262" i="10"/>
  <c r="HV262" i="10" s="1"/>
  <c r="EY262" i="10"/>
  <c r="HW262" i="10" s="1"/>
  <c r="EZ262" i="10"/>
  <c r="HX262" i="10" s="1"/>
  <c r="FA262" i="10"/>
  <c r="HY262" i="10" s="1"/>
  <c r="FB262" i="10"/>
  <c r="HZ262" i="10" s="1"/>
  <c r="FC262" i="10"/>
  <c r="IA262" i="10" s="1"/>
  <c r="FD262" i="10"/>
  <c r="IB262" i="10" s="1"/>
  <c r="FE262" i="10"/>
  <c r="IC262" i="10" s="1"/>
  <c r="CH263" i="10"/>
  <c r="FF263" i="10" s="1"/>
  <c r="CI263" i="10"/>
  <c r="FG263" i="10" s="1"/>
  <c r="CJ263" i="10"/>
  <c r="CK263" i="10"/>
  <c r="FI263" i="10" s="1"/>
  <c r="CL263" i="10"/>
  <c r="FJ263" i="10" s="1"/>
  <c r="CM263" i="10"/>
  <c r="FK263" i="10" s="1"/>
  <c r="CN263" i="10"/>
  <c r="FL263" i="10" s="1"/>
  <c r="CO263" i="10"/>
  <c r="FM263" i="10" s="1"/>
  <c r="CP263" i="10"/>
  <c r="FN263" i="10" s="1"/>
  <c r="CQ263" i="10"/>
  <c r="CR263" i="10"/>
  <c r="FP263" i="10" s="1"/>
  <c r="CS263" i="10"/>
  <c r="FQ263" i="10" s="1"/>
  <c r="CT263" i="10"/>
  <c r="FR263" i="10" s="1"/>
  <c r="CU263" i="10"/>
  <c r="FS263" i="10" s="1"/>
  <c r="CV263" i="10"/>
  <c r="FT263" i="10" s="1"/>
  <c r="CW263" i="10"/>
  <c r="FU263" i="10" s="1"/>
  <c r="CX263" i="10"/>
  <c r="FV263" i="10" s="1"/>
  <c r="CY263" i="10"/>
  <c r="FW263" i="10" s="1"/>
  <c r="CZ263" i="10"/>
  <c r="FX263" i="10" s="1"/>
  <c r="DA263" i="10"/>
  <c r="FY263" i="10" s="1"/>
  <c r="DB263" i="10"/>
  <c r="FZ263" i="10" s="1"/>
  <c r="DC263" i="10"/>
  <c r="GA263" i="10" s="1"/>
  <c r="DD263" i="10"/>
  <c r="GB263" i="10" s="1"/>
  <c r="DE263" i="10"/>
  <c r="DF263" i="10"/>
  <c r="GD263" i="10" s="1"/>
  <c r="DG263" i="10"/>
  <c r="GE263" i="10" s="1"/>
  <c r="DH263" i="10"/>
  <c r="GF263" i="10" s="1"/>
  <c r="DI263" i="10"/>
  <c r="GG263" i="10" s="1"/>
  <c r="DJ263" i="10"/>
  <c r="GH263" i="10" s="1"/>
  <c r="DK263" i="10"/>
  <c r="GI263" i="10" s="1"/>
  <c r="DL263" i="10"/>
  <c r="GJ263" i="10" s="1"/>
  <c r="DM263" i="10"/>
  <c r="GK263" i="10" s="1"/>
  <c r="DN263" i="10"/>
  <c r="GL263" i="10" s="1"/>
  <c r="DO263" i="10"/>
  <c r="GM263" i="10" s="1"/>
  <c r="DP263" i="10"/>
  <c r="GN263" i="10" s="1"/>
  <c r="DQ263" i="10"/>
  <c r="GO263" i="10" s="1"/>
  <c r="DR263" i="10"/>
  <c r="GP263" i="10" s="1"/>
  <c r="DS263" i="10"/>
  <c r="GQ263" i="10" s="1"/>
  <c r="DT263" i="10"/>
  <c r="GR263" i="10" s="1"/>
  <c r="DU263" i="10"/>
  <c r="GS263" i="10" s="1"/>
  <c r="DV263" i="10"/>
  <c r="GT263" i="10" s="1"/>
  <c r="DW263" i="10"/>
  <c r="GU263" i="10" s="1"/>
  <c r="DX263" i="10"/>
  <c r="GV263" i="10" s="1"/>
  <c r="DY263" i="10"/>
  <c r="GW263" i="10" s="1"/>
  <c r="DZ263" i="10"/>
  <c r="GX263" i="10" s="1"/>
  <c r="EA263" i="10"/>
  <c r="GY263" i="10" s="1"/>
  <c r="EB263" i="10"/>
  <c r="EC263" i="10"/>
  <c r="HA263" i="10" s="1"/>
  <c r="ED263" i="10"/>
  <c r="HB263" i="10" s="1"/>
  <c r="EE263" i="10"/>
  <c r="HC263" i="10" s="1"/>
  <c r="EF263" i="10"/>
  <c r="EG263" i="10"/>
  <c r="EH263" i="10"/>
  <c r="HF263" i="10" s="1"/>
  <c r="EI263" i="10"/>
  <c r="HG263" i="10" s="1"/>
  <c r="EJ263" i="10"/>
  <c r="HH263" i="10" s="1"/>
  <c r="EK263" i="10"/>
  <c r="HI263" i="10" s="1"/>
  <c r="EL263" i="10"/>
  <c r="EM263" i="10"/>
  <c r="HK263" i="10" s="1"/>
  <c r="EN263" i="10"/>
  <c r="EO263" i="10"/>
  <c r="HM263" i="10" s="1"/>
  <c r="EP263" i="10"/>
  <c r="HN263" i="10" s="1"/>
  <c r="EQ263" i="10"/>
  <c r="HO263" i="10" s="1"/>
  <c r="ER263" i="10"/>
  <c r="HP263" i="10" s="1"/>
  <c r="ES263" i="10"/>
  <c r="HQ263" i="10" s="1"/>
  <c r="ET263" i="10"/>
  <c r="HR263" i="10" s="1"/>
  <c r="EU263" i="10"/>
  <c r="HS263" i="10" s="1"/>
  <c r="EV263" i="10"/>
  <c r="HT263" i="10" s="1"/>
  <c r="EW263" i="10"/>
  <c r="HU263" i="10" s="1"/>
  <c r="EX263" i="10"/>
  <c r="HV263" i="10" s="1"/>
  <c r="EY263" i="10"/>
  <c r="HW263" i="10" s="1"/>
  <c r="EZ263" i="10"/>
  <c r="HX263" i="10" s="1"/>
  <c r="FA263" i="10"/>
  <c r="HY263" i="10" s="1"/>
  <c r="FB263" i="10"/>
  <c r="HZ263" i="10" s="1"/>
  <c r="FC263" i="10"/>
  <c r="IA263" i="10" s="1"/>
  <c r="FD263" i="10"/>
  <c r="IB263" i="10" s="1"/>
  <c r="FE263" i="10"/>
  <c r="IC263" i="10" s="1"/>
  <c r="CH264" i="10"/>
  <c r="FF264" i="10" s="1"/>
  <c r="CI264" i="10"/>
  <c r="FG264" i="10" s="1"/>
  <c r="CJ264" i="10"/>
  <c r="CK264" i="10"/>
  <c r="FI264" i="10" s="1"/>
  <c r="CL264" i="10"/>
  <c r="FJ264" i="10" s="1"/>
  <c r="CM264" i="10"/>
  <c r="FK264" i="10" s="1"/>
  <c r="CN264" i="10"/>
  <c r="FL264" i="10" s="1"/>
  <c r="CO264" i="10"/>
  <c r="FM264" i="10" s="1"/>
  <c r="CP264" i="10"/>
  <c r="FN264" i="10" s="1"/>
  <c r="CQ264" i="10"/>
  <c r="CR264" i="10"/>
  <c r="FP264" i="10" s="1"/>
  <c r="CS264" i="10"/>
  <c r="FQ264" i="10" s="1"/>
  <c r="CT264" i="10"/>
  <c r="FR264" i="10" s="1"/>
  <c r="CU264" i="10"/>
  <c r="FS264" i="10" s="1"/>
  <c r="CV264" i="10"/>
  <c r="FT264" i="10" s="1"/>
  <c r="CW264" i="10"/>
  <c r="FU264" i="10" s="1"/>
  <c r="CX264" i="10"/>
  <c r="FV264" i="10" s="1"/>
  <c r="CY264" i="10"/>
  <c r="FW264" i="10" s="1"/>
  <c r="CZ264" i="10"/>
  <c r="FX264" i="10" s="1"/>
  <c r="DA264" i="10"/>
  <c r="FY264" i="10" s="1"/>
  <c r="DB264" i="10"/>
  <c r="FZ264" i="10" s="1"/>
  <c r="DC264" i="10"/>
  <c r="GA264" i="10" s="1"/>
  <c r="DD264" i="10"/>
  <c r="GB264" i="10" s="1"/>
  <c r="DE264" i="10"/>
  <c r="DF264" i="10"/>
  <c r="GD264" i="10" s="1"/>
  <c r="DG264" i="10"/>
  <c r="GE264" i="10" s="1"/>
  <c r="DH264" i="10"/>
  <c r="GF264" i="10" s="1"/>
  <c r="DI264" i="10"/>
  <c r="GG264" i="10" s="1"/>
  <c r="DJ264" i="10"/>
  <c r="GH264" i="10" s="1"/>
  <c r="DK264" i="10"/>
  <c r="GI264" i="10" s="1"/>
  <c r="DL264" i="10"/>
  <c r="GJ264" i="10" s="1"/>
  <c r="DM264" i="10"/>
  <c r="GK264" i="10" s="1"/>
  <c r="DN264" i="10"/>
  <c r="GL264" i="10" s="1"/>
  <c r="DO264" i="10"/>
  <c r="GM264" i="10" s="1"/>
  <c r="DP264" i="10"/>
  <c r="GN264" i="10" s="1"/>
  <c r="DQ264" i="10"/>
  <c r="GO264" i="10" s="1"/>
  <c r="DR264" i="10"/>
  <c r="GP264" i="10" s="1"/>
  <c r="DS264" i="10"/>
  <c r="GQ264" i="10" s="1"/>
  <c r="DT264" i="10"/>
  <c r="GR264" i="10" s="1"/>
  <c r="DU264" i="10"/>
  <c r="GS264" i="10" s="1"/>
  <c r="DV264" i="10"/>
  <c r="GT264" i="10" s="1"/>
  <c r="DW264" i="10"/>
  <c r="GU264" i="10" s="1"/>
  <c r="DX264" i="10"/>
  <c r="GV264" i="10" s="1"/>
  <c r="DY264" i="10"/>
  <c r="GW264" i="10" s="1"/>
  <c r="DZ264" i="10"/>
  <c r="GX264" i="10" s="1"/>
  <c r="EA264" i="10"/>
  <c r="GY264" i="10" s="1"/>
  <c r="EB264" i="10"/>
  <c r="EC264" i="10"/>
  <c r="HA264" i="10" s="1"/>
  <c r="ED264" i="10"/>
  <c r="HB264" i="10" s="1"/>
  <c r="EE264" i="10"/>
  <c r="HC264" i="10" s="1"/>
  <c r="EF264" i="10"/>
  <c r="EG264" i="10"/>
  <c r="EH264" i="10"/>
  <c r="HF264" i="10" s="1"/>
  <c r="EI264" i="10"/>
  <c r="HG264" i="10" s="1"/>
  <c r="EJ264" i="10"/>
  <c r="HH264" i="10" s="1"/>
  <c r="EK264" i="10"/>
  <c r="HI264" i="10" s="1"/>
  <c r="EL264" i="10"/>
  <c r="EM264" i="10"/>
  <c r="HK264" i="10" s="1"/>
  <c r="EN264" i="10"/>
  <c r="EO264" i="10"/>
  <c r="HM264" i="10" s="1"/>
  <c r="EP264" i="10"/>
  <c r="HN264" i="10" s="1"/>
  <c r="EQ264" i="10"/>
  <c r="HO264" i="10" s="1"/>
  <c r="ER264" i="10"/>
  <c r="HP264" i="10" s="1"/>
  <c r="ES264" i="10"/>
  <c r="HQ264" i="10" s="1"/>
  <c r="ET264" i="10"/>
  <c r="HR264" i="10" s="1"/>
  <c r="EU264" i="10"/>
  <c r="HS264" i="10" s="1"/>
  <c r="EV264" i="10"/>
  <c r="HT264" i="10" s="1"/>
  <c r="EW264" i="10"/>
  <c r="HU264" i="10" s="1"/>
  <c r="EX264" i="10"/>
  <c r="HV264" i="10" s="1"/>
  <c r="EY264" i="10"/>
  <c r="HW264" i="10" s="1"/>
  <c r="EZ264" i="10"/>
  <c r="HX264" i="10" s="1"/>
  <c r="FA264" i="10"/>
  <c r="HY264" i="10" s="1"/>
  <c r="FB264" i="10"/>
  <c r="HZ264" i="10" s="1"/>
  <c r="FC264" i="10"/>
  <c r="IA264" i="10" s="1"/>
  <c r="FD264" i="10"/>
  <c r="IB264" i="10" s="1"/>
  <c r="FE264" i="10"/>
  <c r="IC264" i="10" s="1"/>
  <c r="CH265" i="10"/>
  <c r="FF265" i="10" s="1"/>
  <c r="CI265" i="10"/>
  <c r="FG265" i="10" s="1"/>
  <c r="CJ265" i="10"/>
  <c r="CK265" i="10"/>
  <c r="FI265" i="10" s="1"/>
  <c r="CL265" i="10"/>
  <c r="FJ265" i="10" s="1"/>
  <c r="CM265" i="10"/>
  <c r="FK265" i="10" s="1"/>
  <c r="CN265" i="10"/>
  <c r="FL265" i="10" s="1"/>
  <c r="CO265" i="10"/>
  <c r="FM265" i="10" s="1"/>
  <c r="CP265" i="10"/>
  <c r="FN265" i="10" s="1"/>
  <c r="CQ265" i="10"/>
  <c r="CR265" i="10"/>
  <c r="FP265" i="10" s="1"/>
  <c r="CS265" i="10"/>
  <c r="FQ265" i="10" s="1"/>
  <c r="CT265" i="10"/>
  <c r="FR265" i="10" s="1"/>
  <c r="CU265" i="10"/>
  <c r="FS265" i="10" s="1"/>
  <c r="CV265" i="10"/>
  <c r="FT265" i="10" s="1"/>
  <c r="CW265" i="10"/>
  <c r="FU265" i="10" s="1"/>
  <c r="CX265" i="10"/>
  <c r="FV265" i="10" s="1"/>
  <c r="CY265" i="10"/>
  <c r="FW265" i="10" s="1"/>
  <c r="CZ265" i="10"/>
  <c r="FX265" i="10" s="1"/>
  <c r="DA265" i="10"/>
  <c r="FY265" i="10" s="1"/>
  <c r="DB265" i="10"/>
  <c r="FZ265" i="10" s="1"/>
  <c r="DC265" i="10"/>
  <c r="GA265" i="10" s="1"/>
  <c r="DD265" i="10"/>
  <c r="GB265" i="10" s="1"/>
  <c r="DE265" i="10"/>
  <c r="DF265" i="10"/>
  <c r="GD265" i="10" s="1"/>
  <c r="DG265" i="10"/>
  <c r="GE265" i="10" s="1"/>
  <c r="DH265" i="10"/>
  <c r="GF265" i="10" s="1"/>
  <c r="DI265" i="10"/>
  <c r="GG265" i="10" s="1"/>
  <c r="DJ265" i="10"/>
  <c r="GH265" i="10" s="1"/>
  <c r="DK265" i="10"/>
  <c r="GI265" i="10" s="1"/>
  <c r="DL265" i="10"/>
  <c r="GJ265" i="10" s="1"/>
  <c r="DM265" i="10"/>
  <c r="GK265" i="10" s="1"/>
  <c r="DN265" i="10"/>
  <c r="GL265" i="10" s="1"/>
  <c r="DO265" i="10"/>
  <c r="GM265" i="10" s="1"/>
  <c r="DP265" i="10"/>
  <c r="GN265" i="10" s="1"/>
  <c r="DQ265" i="10"/>
  <c r="GO265" i="10" s="1"/>
  <c r="DR265" i="10"/>
  <c r="GP265" i="10" s="1"/>
  <c r="DS265" i="10"/>
  <c r="GQ265" i="10" s="1"/>
  <c r="DT265" i="10"/>
  <c r="GR265" i="10" s="1"/>
  <c r="DU265" i="10"/>
  <c r="GS265" i="10" s="1"/>
  <c r="DV265" i="10"/>
  <c r="GT265" i="10" s="1"/>
  <c r="DW265" i="10"/>
  <c r="GU265" i="10" s="1"/>
  <c r="DX265" i="10"/>
  <c r="GV265" i="10" s="1"/>
  <c r="DY265" i="10"/>
  <c r="GW265" i="10" s="1"/>
  <c r="DZ265" i="10"/>
  <c r="GX265" i="10" s="1"/>
  <c r="EA265" i="10"/>
  <c r="GY265" i="10" s="1"/>
  <c r="EB265" i="10"/>
  <c r="EC265" i="10"/>
  <c r="HA265" i="10" s="1"/>
  <c r="ED265" i="10"/>
  <c r="HB265" i="10" s="1"/>
  <c r="EE265" i="10"/>
  <c r="HC265" i="10" s="1"/>
  <c r="EF265" i="10"/>
  <c r="EG265" i="10"/>
  <c r="EH265" i="10"/>
  <c r="HF265" i="10" s="1"/>
  <c r="EI265" i="10"/>
  <c r="HG265" i="10" s="1"/>
  <c r="EJ265" i="10"/>
  <c r="HH265" i="10" s="1"/>
  <c r="EK265" i="10"/>
  <c r="HI265" i="10" s="1"/>
  <c r="EL265" i="10"/>
  <c r="EM265" i="10"/>
  <c r="HK265" i="10" s="1"/>
  <c r="EN265" i="10"/>
  <c r="EO265" i="10"/>
  <c r="HM265" i="10" s="1"/>
  <c r="EP265" i="10"/>
  <c r="HN265" i="10" s="1"/>
  <c r="EQ265" i="10"/>
  <c r="HO265" i="10" s="1"/>
  <c r="ER265" i="10"/>
  <c r="HP265" i="10" s="1"/>
  <c r="ES265" i="10"/>
  <c r="HQ265" i="10" s="1"/>
  <c r="ET265" i="10"/>
  <c r="HR265" i="10" s="1"/>
  <c r="EU265" i="10"/>
  <c r="HS265" i="10" s="1"/>
  <c r="EV265" i="10"/>
  <c r="HT265" i="10" s="1"/>
  <c r="EW265" i="10"/>
  <c r="HU265" i="10" s="1"/>
  <c r="EX265" i="10"/>
  <c r="HV265" i="10" s="1"/>
  <c r="EY265" i="10"/>
  <c r="HW265" i="10" s="1"/>
  <c r="EZ265" i="10"/>
  <c r="HX265" i="10" s="1"/>
  <c r="FA265" i="10"/>
  <c r="HY265" i="10" s="1"/>
  <c r="FB265" i="10"/>
  <c r="HZ265" i="10" s="1"/>
  <c r="FC265" i="10"/>
  <c r="IA265" i="10" s="1"/>
  <c r="FD265" i="10"/>
  <c r="IB265" i="10" s="1"/>
  <c r="FE265" i="10"/>
  <c r="IC265" i="10" s="1"/>
  <c r="CH266" i="10"/>
  <c r="FF266" i="10" s="1"/>
  <c r="CI266" i="10"/>
  <c r="FG266" i="10" s="1"/>
  <c r="CJ266" i="10"/>
  <c r="CK266" i="10"/>
  <c r="FI266" i="10" s="1"/>
  <c r="CL266" i="10"/>
  <c r="FJ266" i="10" s="1"/>
  <c r="CM266" i="10"/>
  <c r="FK266" i="10" s="1"/>
  <c r="CN266" i="10"/>
  <c r="FL266" i="10" s="1"/>
  <c r="CO266" i="10"/>
  <c r="FM266" i="10" s="1"/>
  <c r="CP266" i="10"/>
  <c r="FN266" i="10" s="1"/>
  <c r="CQ266" i="10"/>
  <c r="CR266" i="10"/>
  <c r="FP266" i="10" s="1"/>
  <c r="CS266" i="10"/>
  <c r="FQ266" i="10" s="1"/>
  <c r="CT266" i="10"/>
  <c r="FR266" i="10" s="1"/>
  <c r="CU266" i="10"/>
  <c r="FS266" i="10" s="1"/>
  <c r="CV266" i="10"/>
  <c r="FT266" i="10" s="1"/>
  <c r="CW266" i="10"/>
  <c r="FU266" i="10" s="1"/>
  <c r="CX266" i="10"/>
  <c r="FV266" i="10" s="1"/>
  <c r="CY266" i="10"/>
  <c r="FW266" i="10" s="1"/>
  <c r="CZ266" i="10"/>
  <c r="FX266" i="10" s="1"/>
  <c r="DA266" i="10"/>
  <c r="FY266" i="10" s="1"/>
  <c r="DB266" i="10"/>
  <c r="FZ266" i="10" s="1"/>
  <c r="DC266" i="10"/>
  <c r="GA266" i="10" s="1"/>
  <c r="DD266" i="10"/>
  <c r="GB266" i="10" s="1"/>
  <c r="DE266" i="10"/>
  <c r="DF266" i="10"/>
  <c r="GD266" i="10" s="1"/>
  <c r="DG266" i="10"/>
  <c r="GE266" i="10" s="1"/>
  <c r="DH266" i="10"/>
  <c r="GF266" i="10" s="1"/>
  <c r="DI266" i="10"/>
  <c r="GG266" i="10" s="1"/>
  <c r="DJ266" i="10"/>
  <c r="GH266" i="10" s="1"/>
  <c r="DK266" i="10"/>
  <c r="GI266" i="10" s="1"/>
  <c r="DL266" i="10"/>
  <c r="GJ266" i="10" s="1"/>
  <c r="DM266" i="10"/>
  <c r="GK266" i="10" s="1"/>
  <c r="DN266" i="10"/>
  <c r="GL266" i="10" s="1"/>
  <c r="DO266" i="10"/>
  <c r="GM266" i="10" s="1"/>
  <c r="DP266" i="10"/>
  <c r="GN266" i="10" s="1"/>
  <c r="DQ266" i="10"/>
  <c r="GO266" i="10" s="1"/>
  <c r="DR266" i="10"/>
  <c r="GP266" i="10" s="1"/>
  <c r="DS266" i="10"/>
  <c r="GQ266" i="10" s="1"/>
  <c r="DT266" i="10"/>
  <c r="GR266" i="10" s="1"/>
  <c r="DU266" i="10"/>
  <c r="GS266" i="10" s="1"/>
  <c r="DV266" i="10"/>
  <c r="GT266" i="10" s="1"/>
  <c r="DW266" i="10"/>
  <c r="GU266" i="10" s="1"/>
  <c r="DX266" i="10"/>
  <c r="GV266" i="10" s="1"/>
  <c r="DY266" i="10"/>
  <c r="GW266" i="10" s="1"/>
  <c r="DZ266" i="10"/>
  <c r="GX266" i="10" s="1"/>
  <c r="EA266" i="10"/>
  <c r="GY266" i="10" s="1"/>
  <c r="EB266" i="10"/>
  <c r="EC266" i="10"/>
  <c r="HA266" i="10" s="1"/>
  <c r="ED266" i="10"/>
  <c r="HB266" i="10" s="1"/>
  <c r="EE266" i="10"/>
  <c r="HC266" i="10" s="1"/>
  <c r="EF266" i="10"/>
  <c r="EG266" i="10"/>
  <c r="EH266" i="10"/>
  <c r="HF266" i="10" s="1"/>
  <c r="EI266" i="10"/>
  <c r="HG266" i="10" s="1"/>
  <c r="EJ266" i="10"/>
  <c r="HH266" i="10" s="1"/>
  <c r="EK266" i="10"/>
  <c r="HI266" i="10" s="1"/>
  <c r="EL266" i="10"/>
  <c r="EM266" i="10"/>
  <c r="HK266" i="10" s="1"/>
  <c r="EN266" i="10"/>
  <c r="EO266" i="10"/>
  <c r="HM266" i="10" s="1"/>
  <c r="EP266" i="10"/>
  <c r="HN266" i="10" s="1"/>
  <c r="EQ266" i="10"/>
  <c r="HO266" i="10" s="1"/>
  <c r="ER266" i="10"/>
  <c r="HP266" i="10" s="1"/>
  <c r="ES266" i="10"/>
  <c r="HQ266" i="10" s="1"/>
  <c r="ET266" i="10"/>
  <c r="HR266" i="10" s="1"/>
  <c r="EU266" i="10"/>
  <c r="HS266" i="10" s="1"/>
  <c r="EV266" i="10"/>
  <c r="HT266" i="10" s="1"/>
  <c r="EW266" i="10"/>
  <c r="HU266" i="10" s="1"/>
  <c r="EX266" i="10"/>
  <c r="HV266" i="10" s="1"/>
  <c r="EY266" i="10"/>
  <c r="HW266" i="10" s="1"/>
  <c r="EZ266" i="10"/>
  <c r="HX266" i="10" s="1"/>
  <c r="FA266" i="10"/>
  <c r="HY266" i="10" s="1"/>
  <c r="FB266" i="10"/>
  <c r="HZ266" i="10" s="1"/>
  <c r="FC266" i="10"/>
  <c r="IA266" i="10" s="1"/>
  <c r="FD266" i="10"/>
  <c r="IB266" i="10" s="1"/>
  <c r="FE266" i="10"/>
  <c r="IC266" i="10" s="1"/>
  <c r="CH267" i="10"/>
  <c r="FF267" i="10" s="1"/>
  <c r="CI267" i="10"/>
  <c r="FG267" i="10" s="1"/>
  <c r="CJ267" i="10"/>
  <c r="CK267" i="10"/>
  <c r="FI267" i="10" s="1"/>
  <c r="CL267" i="10"/>
  <c r="FJ267" i="10" s="1"/>
  <c r="CM267" i="10"/>
  <c r="FK267" i="10" s="1"/>
  <c r="CN267" i="10"/>
  <c r="FL267" i="10" s="1"/>
  <c r="CO267" i="10"/>
  <c r="FM267" i="10" s="1"/>
  <c r="CP267" i="10"/>
  <c r="FN267" i="10" s="1"/>
  <c r="CQ267" i="10"/>
  <c r="CR267" i="10"/>
  <c r="FP267" i="10" s="1"/>
  <c r="CS267" i="10"/>
  <c r="FQ267" i="10" s="1"/>
  <c r="CT267" i="10"/>
  <c r="FR267" i="10" s="1"/>
  <c r="CU267" i="10"/>
  <c r="FS267" i="10" s="1"/>
  <c r="CV267" i="10"/>
  <c r="FT267" i="10" s="1"/>
  <c r="CW267" i="10"/>
  <c r="FU267" i="10" s="1"/>
  <c r="CX267" i="10"/>
  <c r="FV267" i="10" s="1"/>
  <c r="CY267" i="10"/>
  <c r="FW267" i="10" s="1"/>
  <c r="CZ267" i="10"/>
  <c r="FX267" i="10" s="1"/>
  <c r="DA267" i="10"/>
  <c r="FY267" i="10" s="1"/>
  <c r="DB267" i="10"/>
  <c r="FZ267" i="10" s="1"/>
  <c r="DC267" i="10"/>
  <c r="GA267" i="10" s="1"/>
  <c r="DD267" i="10"/>
  <c r="GB267" i="10" s="1"/>
  <c r="DE267" i="10"/>
  <c r="DF267" i="10"/>
  <c r="GD267" i="10" s="1"/>
  <c r="DG267" i="10"/>
  <c r="GE267" i="10" s="1"/>
  <c r="DH267" i="10"/>
  <c r="GF267" i="10" s="1"/>
  <c r="DI267" i="10"/>
  <c r="GG267" i="10" s="1"/>
  <c r="DJ267" i="10"/>
  <c r="GH267" i="10" s="1"/>
  <c r="DK267" i="10"/>
  <c r="GI267" i="10" s="1"/>
  <c r="DL267" i="10"/>
  <c r="GJ267" i="10" s="1"/>
  <c r="DM267" i="10"/>
  <c r="GK267" i="10" s="1"/>
  <c r="DN267" i="10"/>
  <c r="GL267" i="10" s="1"/>
  <c r="DO267" i="10"/>
  <c r="GM267" i="10" s="1"/>
  <c r="DP267" i="10"/>
  <c r="GN267" i="10" s="1"/>
  <c r="DQ267" i="10"/>
  <c r="GO267" i="10" s="1"/>
  <c r="DR267" i="10"/>
  <c r="GP267" i="10" s="1"/>
  <c r="DS267" i="10"/>
  <c r="GQ267" i="10" s="1"/>
  <c r="DT267" i="10"/>
  <c r="GR267" i="10" s="1"/>
  <c r="DU267" i="10"/>
  <c r="GS267" i="10" s="1"/>
  <c r="DV267" i="10"/>
  <c r="GT267" i="10" s="1"/>
  <c r="DW267" i="10"/>
  <c r="GU267" i="10" s="1"/>
  <c r="DX267" i="10"/>
  <c r="GV267" i="10" s="1"/>
  <c r="DY267" i="10"/>
  <c r="GW267" i="10" s="1"/>
  <c r="DZ267" i="10"/>
  <c r="GX267" i="10" s="1"/>
  <c r="EA267" i="10"/>
  <c r="GY267" i="10" s="1"/>
  <c r="EB267" i="10"/>
  <c r="EC267" i="10"/>
  <c r="HA267" i="10" s="1"/>
  <c r="ED267" i="10"/>
  <c r="HB267" i="10" s="1"/>
  <c r="EE267" i="10"/>
  <c r="HC267" i="10" s="1"/>
  <c r="EF267" i="10"/>
  <c r="EG267" i="10"/>
  <c r="EH267" i="10"/>
  <c r="HF267" i="10" s="1"/>
  <c r="EI267" i="10"/>
  <c r="HG267" i="10" s="1"/>
  <c r="EJ267" i="10"/>
  <c r="HH267" i="10" s="1"/>
  <c r="EK267" i="10"/>
  <c r="HI267" i="10" s="1"/>
  <c r="EL267" i="10"/>
  <c r="EM267" i="10"/>
  <c r="HK267" i="10" s="1"/>
  <c r="EN267" i="10"/>
  <c r="EO267" i="10"/>
  <c r="HM267" i="10" s="1"/>
  <c r="EP267" i="10"/>
  <c r="HN267" i="10" s="1"/>
  <c r="EQ267" i="10"/>
  <c r="HO267" i="10" s="1"/>
  <c r="ER267" i="10"/>
  <c r="HP267" i="10" s="1"/>
  <c r="ES267" i="10"/>
  <c r="HQ267" i="10" s="1"/>
  <c r="ET267" i="10"/>
  <c r="HR267" i="10" s="1"/>
  <c r="EU267" i="10"/>
  <c r="HS267" i="10" s="1"/>
  <c r="EV267" i="10"/>
  <c r="HT267" i="10" s="1"/>
  <c r="EW267" i="10"/>
  <c r="HU267" i="10" s="1"/>
  <c r="EX267" i="10"/>
  <c r="HV267" i="10" s="1"/>
  <c r="EY267" i="10"/>
  <c r="HW267" i="10" s="1"/>
  <c r="EZ267" i="10"/>
  <c r="HX267" i="10" s="1"/>
  <c r="FA267" i="10"/>
  <c r="HY267" i="10" s="1"/>
  <c r="FB267" i="10"/>
  <c r="HZ267" i="10" s="1"/>
  <c r="FC267" i="10"/>
  <c r="IA267" i="10" s="1"/>
  <c r="FD267" i="10"/>
  <c r="IB267" i="10" s="1"/>
  <c r="FE267" i="10"/>
  <c r="IC267" i="10" s="1"/>
  <c r="CH268" i="10"/>
  <c r="FF268" i="10" s="1"/>
  <c r="CI268" i="10"/>
  <c r="FG268" i="10" s="1"/>
  <c r="CJ268" i="10"/>
  <c r="CK268" i="10"/>
  <c r="FI268" i="10" s="1"/>
  <c r="CL268" i="10"/>
  <c r="FJ268" i="10" s="1"/>
  <c r="CM268" i="10"/>
  <c r="FK268" i="10" s="1"/>
  <c r="CN268" i="10"/>
  <c r="FL268" i="10" s="1"/>
  <c r="CO268" i="10"/>
  <c r="FM268" i="10" s="1"/>
  <c r="CP268" i="10"/>
  <c r="FN268" i="10" s="1"/>
  <c r="CQ268" i="10"/>
  <c r="CR268" i="10"/>
  <c r="FP268" i="10" s="1"/>
  <c r="CS268" i="10"/>
  <c r="FQ268" i="10" s="1"/>
  <c r="CT268" i="10"/>
  <c r="FR268" i="10" s="1"/>
  <c r="CU268" i="10"/>
  <c r="FS268" i="10" s="1"/>
  <c r="CV268" i="10"/>
  <c r="FT268" i="10" s="1"/>
  <c r="CW268" i="10"/>
  <c r="FU268" i="10" s="1"/>
  <c r="CX268" i="10"/>
  <c r="FV268" i="10" s="1"/>
  <c r="CY268" i="10"/>
  <c r="FW268" i="10" s="1"/>
  <c r="CZ268" i="10"/>
  <c r="FX268" i="10" s="1"/>
  <c r="DA268" i="10"/>
  <c r="FY268" i="10" s="1"/>
  <c r="DB268" i="10"/>
  <c r="FZ268" i="10" s="1"/>
  <c r="DC268" i="10"/>
  <c r="GA268" i="10" s="1"/>
  <c r="DD268" i="10"/>
  <c r="GB268" i="10" s="1"/>
  <c r="DE268" i="10"/>
  <c r="DF268" i="10"/>
  <c r="GD268" i="10" s="1"/>
  <c r="DG268" i="10"/>
  <c r="GE268" i="10" s="1"/>
  <c r="DH268" i="10"/>
  <c r="GF268" i="10" s="1"/>
  <c r="DI268" i="10"/>
  <c r="GG268" i="10" s="1"/>
  <c r="DJ268" i="10"/>
  <c r="GH268" i="10" s="1"/>
  <c r="DK268" i="10"/>
  <c r="GI268" i="10" s="1"/>
  <c r="DL268" i="10"/>
  <c r="GJ268" i="10" s="1"/>
  <c r="DM268" i="10"/>
  <c r="GK268" i="10" s="1"/>
  <c r="DN268" i="10"/>
  <c r="GL268" i="10" s="1"/>
  <c r="DO268" i="10"/>
  <c r="GM268" i="10" s="1"/>
  <c r="DP268" i="10"/>
  <c r="GN268" i="10" s="1"/>
  <c r="DQ268" i="10"/>
  <c r="GO268" i="10" s="1"/>
  <c r="DR268" i="10"/>
  <c r="GP268" i="10" s="1"/>
  <c r="DS268" i="10"/>
  <c r="GQ268" i="10" s="1"/>
  <c r="DT268" i="10"/>
  <c r="GR268" i="10" s="1"/>
  <c r="DU268" i="10"/>
  <c r="GS268" i="10" s="1"/>
  <c r="DV268" i="10"/>
  <c r="GT268" i="10" s="1"/>
  <c r="DW268" i="10"/>
  <c r="GU268" i="10" s="1"/>
  <c r="DX268" i="10"/>
  <c r="GV268" i="10" s="1"/>
  <c r="DY268" i="10"/>
  <c r="GW268" i="10" s="1"/>
  <c r="DZ268" i="10"/>
  <c r="GX268" i="10" s="1"/>
  <c r="EA268" i="10"/>
  <c r="GY268" i="10" s="1"/>
  <c r="EB268" i="10"/>
  <c r="EC268" i="10"/>
  <c r="HA268" i="10" s="1"/>
  <c r="ED268" i="10"/>
  <c r="HB268" i="10" s="1"/>
  <c r="EE268" i="10"/>
  <c r="HC268" i="10" s="1"/>
  <c r="EF268" i="10"/>
  <c r="EG268" i="10"/>
  <c r="EH268" i="10"/>
  <c r="HF268" i="10" s="1"/>
  <c r="EI268" i="10"/>
  <c r="HG268" i="10" s="1"/>
  <c r="EJ268" i="10"/>
  <c r="HH268" i="10" s="1"/>
  <c r="EK268" i="10"/>
  <c r="HI268" i="10" s="1"/>
  <c r="EL268" i="10"/>
  <c r="EM268" i="10"/>
  <c r="HK268" i="10" s="1"/>
  <c r="EN268" i="10"/>
  <c r="EO268" i="10"/>
  <c r="HM268" i="10" s="1"/>
  <c r="EP268" i="10"/>
  <c r="HN268" i="10" s="1"/>
  <c r="EQ268" i="10"/>
  <c r="HO268" i="10" s="1"/>
  <c r="ER268" i="10"/>
  <c r="HP268" i="10" s="1"/>
  <c r="ES268" i="10"/>
  <c r="HQ268" i="10" s="1"/>
  <c r="ET268" i="10"/>
  <c r="HR268" i="10" s="1"/>
  <c r="EU268" i="10"/>
  <c r="HS268" i="10" s="1"/>
  <c r="EV268" i="10"/>
  <c r="HT268" i="10" s="1"/>
  <c r="EW268" i="10"/>
  <c r="HU268" i="10" s="1"/>
  <c r="EX268" i="10"/>
  <c r="HV268" i="10" s="1"/>
  <c r="EY268" i="10"/>
  <c r="HW268" i="10" s="1"/>
  <c r="EZ268" i="10"/>
  <c r="HX268" i="10" s="1"/>
  <c r="FA268" i="10"/>
  <c r="HY268" i="10" s="1"/>
  <c r="FB268" i="10"/>
  <c r="HZ268" i="10" s="1"/>
  <c r="FC268" i="10"/>
  <c r="IA268" i="10" s="1"/>
  <c r="FD268" i="10"/>
  <c r="IB268" i="10" s="1"/>
  <c r="FE268" i="10"/>
  <c r="IC268" i="10" s="1"/>
  <c r="CH269" i="10"/>
  <c r="FF269" i="10" s="1"/>
  <c r="CI269" i="10"/>
  <c r="FG269" i="10" s="1"/>
  <c r="CJ269" i="10"/>
  <c r="CK269" i="10"/>
  <c r="FI269" i="10" s="1"/>
  <c r="CL269" i="10"/>
  <c r="FJ269" i="10" s="1"/>
  <c r="CM269" i="10"/>
  <c r="FK269" i="10" s="1"/>
  <c r="CN269" i="10"/>
  <c r="FL269" i="10" s="1"/>
  <c r="CO269" i="10"/>
  <c r="FM269" i="10" s="1"/>
  <c r="CP269" i="10"/>
  <c r="FN269" i="10" s="1"/>
  <c r="CQ269" i="10"/>
  <c r="CR269" i="10"/>
  <c r="FP269" i="10" s="1"/>
  <c r="CS269" i="10"/>
  <c r="FQ269" i="10" s="1"/>
  <c r="CT269" i="10"/>
  <c r="FR269" i="10" s="1"/>
  <c r="CU269" i="10"/>
  <c r="FS269" i="10" s="1"/>
  <c r="CV269" i="10"/>
  <c r="FT269" i="10" s="1"/>
  <c r="CW269" i="10"/>
  <c r="FU269" i="10" s="1"/>
  <c r="CX269" i="10"/>
  <c r="FV269" i="10" s="1"/>
  <c r="CY269" i="10"/>
  <c r="FW269" i="10" s="1"/>
  <c r="CZ269" i="10"/>
  <c r="FX269" i="10" s="1"/>
  <c r="DA269" i="10"/>
  <c r="FY269" i="10" s="1"/>
  <c r="DB269" i="10"/>
  <c r="FZ269" i="10" s="1"/>
  <c r="DC269" i="10"/>
  <c r="GA269" i="10" s="1"/>
  <c r="DD269" i="10"/>
  <c r="GB269" i="10" s="1"/>
  <c r="DE269" i="10"/>
  <c r="DF269" i="10"/>
  <c r="GD269" i="10" s="1"/>
  <c r="DG269" i="10"/>
  <c r="GE269" i="10" s="1"/>
  <c r="DH269" i="10"/>
  <c r="GF269" i="10" s="1"/>
  <c r="DI269" i="10"/>
  <c r="GG269" i="10" s="1"/>
  <c r="DJ269" i="10"/>
  <c r="GH269" i="10" s="1"/>
  <c r="DK269" i="10"/>
  <c r="GI269" i="10" s="1"/>
  <c r="DL269" i="10"/>
  <c r="GJ269" i="10" s="1"/>
  <c r="DM269" i="10"/>
  <c r="GK269" i="10" s="1"/>
  <c r="DN269" i="10"/>
  <c r="GL269" i="10" s="1"/>
  <c r="DO269" i="10"/>
  <c r="GM269" i="10" s="1"/>
  <c r="DP269" i="10"/>
  <c r="GN269" i="10" s="1"/>
  <c r="DQ269" i="10"/>
  <c r="GO269" i="10" s="1"/>
  <c r="DR269" i="10"/>
  <c r="GP269" i="10" s="1"/>
  <c r="DS269" i="10"/>
  <c r="GQ269" i="10" s="1"/>
  <c r="DT269" i="10"/>
  <c r="GR269" i="10" s="1"/>
  <c r="DU269" i="10"/>
  <c r="GS269" i="10" s="1"/>
  <c r="DV269" i="10"/>
  <c r="GT269" i="10" s="1"/>
  <c r="DW269" i="10"/>
  <c r="GU269" i="10" s="1"/>
  <c r="DX269" i="10"/>
  <c r="GV269" i="10" s="1"/>
  <c r="DY269" i="10"/>
  <c r="GW269" i="10" s="1"/>
  <c r="DZ269" i="10"/>
  <c r="GX269" i="10" s="1"/>
  <c r="EA269" i="10"/>
  <c r="GY269" i="10" s="1"/>
  <c r="EB269" i="10"/>
  <c r="EC269" i="10"/>
  <c r="HA269" i="10" s="1"/>
  <c r="ED269" i="10"/>
  <c r="HB269" i="10" s="1"/>
  <c r="EE269" i="10"/>
  <c r="HC269" i="10" s="1"/>
  <c r="EF269" i="10"/>
  <c r="EG269" i="10"/>
  <c r="EH269" i="10"/>
  <c r="HF269" i="10" s="1"/>
  <c r="EI269" i="10"/>
  <c r="HG269" i="10" s="1"/>
  <c r="EJ269" i="10"/>
  <c r="HH269" i="10" s="1"/>
  <c r="EK269" i="10"/>
  <c r="HI269" i="10" s="1"/>
  <c r="EL269" i="10"/>
  <c r="EM269" i="10"/>
  <c r="HK269" i="10" s="1"/>
  <c r="EN269" i="10"/>
  <c r="EO269" i="10"/>
  <c r="HM269" i="10" s="1"/>
  <c r="EP269" i="10"/>
  <c r="HN269" i="10" s="1"/>
  <c r="EQ269" i="10"/>
  <c r="HO269" i="10" s="1"/>
  <c r="ER269" i="10"/>
  <c r="HP269" i="10" s="1"/>
  <c r="ES269" i="10"/>
  <c r="HQ269" i="10" s="1"/>
  <c r="ET269" i="10"/>
  <c r="HR269" i="10" s="1"/>
  <c r="EU269" i="10"/>
  <c r="HS269" i="10" s="1"/>
  <c r="EV269" i="10"/>
  <c r="HT269" i="10" s="1"/>
  <c r="EW269" i="10"/>
  <c r="HU269" i="10" s="1"/>
  <c r="EX269" i="10"/>
  <c r="HV269" i="10" s="1"/>
  <c r="EY269" i="10"/>
  <c r="HW269" i="10" s="1"/>
  <c r="EZ269" i="10"/>
  <c r="HX269" i="10" s="1"/>
  <c r="FA269" i="10"/>
  <c r="HY269" i="10" s="1"/>
  <c r="FB269" i="10"/>
  <c r="HZ269" i="10" s="1"/>
  <c r="FC269" i="10"/>
  <c r="IA269" i="10" s="1"/>
  <c r="FD269" i="10"/>
  <c r="IB269" i="10" s="1"/>
  <c r="FE269" i="10"/>
  <c r="IC269" i="10" s="1"/>
  <c r="CH270" i="10"/>
  <c r="FF270" i="10" s="1"/>
  <c r="CI270" i="10"/>
  <c r="FG270" i="10" s="1"/>
  <c r="CJ270" i="10"/>
  <c r="CK270" i="10"/>
  <c r="FI270" i="10" s="1"/>
  <c r="CL270" i="10"/>
  <c r="FJ270" i="10" s="1"/>
  <c r="CM270" i="10"/>
  <c r="FK270" i="10" s="1"/>
  <c r="CN270" i="10"/>
  <c r="FL270" i="10" s="1"/>
  <c r="CO270" i="10"/>
  <c r="FM270" i="10" s="1"/>
  <c r="CP270" i="10"/>
  <c r="FN270" i="10" s="1"/>
  <c r="CQ270" i="10"/>
  <c r="CR270" i="10"/>
  <c r="FP270" i="10" s="1"/>
  <c r="CS270" i="10"/>
  <c r="FQ270" i="10" s="1"/>
  <c r="CT270" i="10"/>
  <c r="FR270" i="10" s="1"/>
  <c r="CU270" i="10"/>
  <c r="FS270" i="10" s="1"/>
  <c r="CV270" i="10"/>
  <c r="FT270" i="10" s="1"/>
  <c r="CW270" i="10"/>
  <c r="FU270" i="10" s="1"/>
  <c r="CX270" i="10"/>
  <c r="FV270" i="10" s="1"/>
  <c r="CY270" i="10"/>
  <c r="FW270" i="10" s="1"/>
  <c r="CZ270" i="10"/>
  <c r="FX270" i="10" s="1"/>
  <c r="DA270" i="10"/>
  <c r="FY270" i="10" s="1"/>
  <c r="DB270" i="10"/>
  <c r="FZ270" i="10" s="1"/>
  <c r="DC270" i="10"/>
  <c r="GA270" i="10" s="1"/>
  <c r="DD270" i="10"/>
  <c r="GB270" i="10" s="1"/>
  <c r="DE270" i="10"/>
  <c r="DF270" i="10"/>
  <c r="GD270" i="10" s="1"/>
  <c r="DG270" i="10"/>
  <c r="GE270" i="10" s="1"/>
  <c r="DH270" i="10"/>
  <c r="GF270" i="10" s="1"/>
  <c r="DI270" i="10"/>
  <c r="GG270" i="10" s="1"/>
  <c r="DJ270" i="10"/>
  <c r="GH270" i="10" s="1"/>
  <c r="DK270" i="10"/>
  <c r="GI270" i="10" s="1"/>
  <c r="DL270" i="10"/>
  <c r="GJ270" i="10" s="1"/>
  <c r="DM270" i="10"/>
  <c r="GK270" i="10" s="1"/>
  <c r="DN270" i="10"/>
  <c r="GL270" i="10" s="1"/>
  <c r="DO270" i="10"/>
  <c r="GM270" i="10" s="1"/>
  <c r="DP270" i="10"/>
  <c r="GN270" i="10" s="1"/>
  <c r="DQ270" i="10"/>
  <c r="GO270" i="10" s="1"/>
  <c r="DR270" i="10"/>
  <c r="GP270" i="10" s="1"/>
  <c r="DS270" i="10"/>
  <c r="GQ270" i="10" s="1"/>
  <c r="DT270" i="10"/>
  <c r="GR270" i="10" s="1"/>
  <c r="DU270" i="10"/>
  <c r="GS270" i="10" s="1"/>
  <c r="DV270" i="10"/>
  <c r="GT270" i="10" s="1"/>
  <c r="DW270" i="10"/>
  <c r="GU270" i="10" s="1"/>
  <c r="DX270" i="10"/>
  <c r="GV270" i="10" s="1"/>
  <c r="DY270" i="10"/>
  <c r="GW270" i="10" s="1"/>
  <c r="DZ270" i="10"/>
  <c r="GX270" i="10" s="1"/>
  <c r="EA270" i="10"/>
  <c r="GY270" i="10" s="1"/>
  <c r="EB270" i="10"/>
  <c r="EC270" i="10"/>
  <c r="HA270" i="10" s="1"/>
  <c r="ED270" i="10"/>
  <c r="HB270" i="10" s="1"/>
  <c r="EE270" i="10"/>
  <c r="HC270" i="10" s="1"/>
  <c r="EF270" i="10"/>
  <c r="EG270" i="10"/>
  <c r="EH270" i="10"/>
  <c r="HF270" i="10" s="1"/>
  <c r="EI270" i="10"/>
  <c r="HG270" i="10" s="1"/>
  <c r="EJ270" i="10"/>
  <c r="HH270" i="10" s="1"/>
  <c r="EK270" i="10"/>
  <c r="HI270" i="10" s="1"/>
  <c r="EL270" i="10"/>
  <c r="EM270" i="10"/>
  <c r="HK270" i="10" s="1"/>
  <c r="EN270" i="10"/>
  <c r="EO270" i="10"/>
  <c r="HM270" i="10" s="1"/>
  <c r="EP270" i="10"/>
  <c r="HN270" i="10" s="1"/>
  <c r="EQ270" i="10"/>
  <c r="HO270" i="10" s="1"/>
  <c r="ER270" i="10"/>
  <c r="HP270" i="10" s="1"/>
  <c r="ES270" i="10"/>
  <c r="HQ270" i="10" s="1"/>
  <c r="ET270" i="10"/>
  <c r="HR270" i="10" s="1"/>
  <c r="EU270" i="10"/>
  <c r="HS270" i="10" s="1"/>
  <c r="EV270" i="10"/>
  <c r="HT270" i="10" s="1"/>
  <c r="EW270" i="10"/>
  <c r="HU270" i="10" s="1"/>
  <c r="EX270" i="10"/>
  <c r="HV270" i="10" s="1"/>
  <c r="EY270" i="10"/>
  <c r="HW270" i="10" s="1"/>
  <c r="EZ270" i="10"/>
  <c r="HX270" i="10" s="1"/>
  <c r="FA270" i="10"/>
  <c r="HY270" i="10" s="1"/>
  <c r="FB270" i="10"/>
  <c r="HZ270" i="10" s="1"/>
  <c r="FC270" i="10"/>
  <c r="IA270" i="10" s="1"/>
  <c r="FD270" i="10"/>
  <c r="IB270" i="10" s="1"/>
  <c r="FE270" i="10"/>
  <c r="IC270" i="10" s="1"/>
  <c r="CH271" i="10"/>
  <c r="FF271" i="10" s="1"/>
  <c r="CI271" i="10"/>
  <c r="FG271" i="10" s="1"/>
  <c r="CJ271" i="10"/>
  <c r="CK271" i="10"/>
  <c r="FI271" i="10" s="1"/>
  <c r="CL271" i="10"/>
  <c r="FJ271" i="10" s="1"/>
  <c r="CM271" i="10"/>
  <c r="FK271" i="10" s="1"/>
  <c r="CN271" i="10"/>
  <c r="FL271" i="10" s="1"/>
  <c r="CO271" i="10"/>
  <c r="FM271" i="10" s="1"/>
  <c r="CP271" i="10"/>
  <c r="FN271" i="10" s="1"/>
  <c r="CQ271" i="10"/>
  <c r="CR271" i="10"/>
  <c r="FP271" i="10" s="1"/>
  <c r="CS271" i="10"/>
  <c r="FQ271" i="10" s="1"/>
  <c r="CT271" i="10"/>
  <c r="FR271" i="10" s="1"/>
  <c r="CU271" i="10"/>
  <c r="FS271" i="10" s="1"/>
  <c r="CV271" i="10"/>
  <c r="FT271" i="10" s="1"/>
  <c r="CW271" i="10"/>
  <c r="FU271" i="10" s="1"/>
  <c r="CX271" i="10"/>
  <c r="FV271" i="10" s="1"/>
  <c r="CY271" i="10"/>
  <c r="FW271" i="10" s="1"/>
  <c r="CZ271" i="10"/>
  <c r="FX271" i="10" s="1"/>
  <c r="DA271" i="10"/>
  <c r="FY271" i="10" s="1"/>
  <c r="DB271" i="10"/>
  <c r="FZ271" i="10" s="1"/>
  <c r="DC271" i="10"/>
  <c r="GA271" i="10" s="1"/>
  <c r="DD271" i="10"/>
  <c r="GB271" i="10" s="1"/>
  <c r="DE271" i="10"/>
  <c r="DF271" i="10"/>
  <c r="GD271" i="10" s="1"/>
  <c r="DG271" i="10"/>
  <c r="GE271" i="10" s="1"/>
  <c r="DH271" i="10"/>
  <c r="GF271" i="10" s="1"/>
  <c r="DI271" i="10"/>
  <c r="GG271" i="10" s="1"/>
  <c r="DJ271" i="10"/>
  <c r="GH271" i="10" s="1"/>
  <c r="DK271" i="10"/>
  <c r="GI271" i="10" s="1"/>
  <c r="DL271" i="10"/>
  <c r="GJ271" i="10" s="1"/>
  <c r="DM271" i="10"/>
  <c r="GK271" i="10" s="1"/>
  <c r="DN271" i="10"/>
  <c r="GL271" i="10" s="1"/>
  <c r="DO271" i="10"/>
  <c r="GM271" i="10" s="1"/>
  <c r="DP271" i="10"/>
  <c r="GN271" i="10" s="1"/>
  <c r="DQ271" i="10"/>
  <c r="GO271" i="10" s="1"/>
  <c r="DR271" i="10"/>
  <c r="GP271" i="10" s="1"/>
  <c r="DS271" i="10"/>
  <c r="GQ271" i="10" s="1"/>
  <c r="DT271" i="10"/>
  <c r="GR271" i="10" s="1"/>
  <c r="DU271" i="10"/>
  <c r="GS271" i="10" s="1"/>
  <c r="DV271" i="10"/>
  <c r="GT271" i="10" s="1"/>
  <c r="DW271" i="10"/>
  <c r="GU271" i="10" s="1"/>
  <c r="DX271" i="10"/>
  <c r="GV271" i="10" s="1"/>
  <c r="DY271" i="10"/>
  <c r="GW271" i="10" s="1"/>
  <c r="DZ271" i="10"/>
  <c r="GX271" i="10" s="1"/>
  <c r="EA271" i="10"/>
  <c r="GY271" i="10" s="1"/>
  <c r="EB271" i="10"/>
  <c r="EC271" i="10"/>
  <c r="HA271" i="10" s="1"/>
  <c r="ED271" i="10"/>
  <c r="HB271" i="10" s="1"/>
  <c r="EE271" i="10"/>
  <c r="HC271" i="10" s="1"/>
  <c r="EF271" i="10"/>
  <c r="EG271" i="10"/>
  <c r="EH271" i="10"/>
  <c r="HF271" i="10" s="1"/>
  <c r="EI271" i="10"/>
  <c r="HG271" i="10" s="1"/>
  <c r="EJ271" i="10"/>
  <c r="HH271" i="10" s="1"/>
  <c r="EK271" i="10"/>
  <c r="HI271" i="10" s="1"/>
  <c r="EL271" i="10"/>
  <c r="EM271" i="10"/>
  <c r="HK271" i="10" s="1"/>
  <c r="EN271" i="10"/>
  <c r="EO271" i="10"/>
  <c r="HM271" i="10" s="1"/>
  <c r="EP271" i="10"/>
  <c r="HN271" i="10" s="1"/>
  <c r="EQ271" i="10"/>
  <c r="HO271" i="10" s="1"/>
  <c r="ER271" i="10"/>
  <c r="HP271" i="10" s="1"/>
  <c r="ES271" i="10"/>
  <c r="HQ271" i="10" s="1"/>
  <c r="ET271" i="10"/>
  <c r="HR271" i="10" s="1"/>
  <c r="EU271" i="10"/>
  <c r="HS271" i="10" s="1"/>
  <c r="EV271" i="10"/>
  <c r="HT271" i="10" s="1"/>
  <c r="EW271" i="10"/>
  <c r="HU271" i="10" s="1"/>
  <c r="EX271" i="10"/>
  <c r="HV271" i="10" s="1"/>
  <c r="EY271" i="10"/>
  <c r="HW271" i="10" s="1"/>
  <c r="EZ271" i="10"/>
  <c r="HX271" i="10" s="1"/>
  <c r="FA271" i="10"/>
  <c r="HY271" i="10" s="1"/>
  <c r="FB271" i="10"/>
  <c r="HZ271" i="10" s="1"/>
  <c r="FC271" i="10"/>
  <c r="IA271" i="10" s="1"/>
  <c r="FD271" i="10"/>
  <c r="IB271" i="10" s="1"/>
  <c r="FE271" i="10"/>
  <c r="IC271" i="10" s="1"/>
  <c r="CH272" i="10"/>
  <c r="FF272" i="10" s="1"/>
  <c r="CI272" i="10"/>
  <c r="FG272" i="10" s="1"/>
  <c r="CJ272" i="10"/>
  <c r="CK272" i="10"/>
  <c r="FI272" i="10" s="1"/>
  <c r="CL272" i="10"/>
  <c r="FJ272" i="10" s="1"/>
  <c r="CM272" i="10"/>
  <c r="FK272" i="10" s="1"/>
  <c r="CN272" i="10"/>
  <c r="FL272" i="10" s="1"/>
  <c r="CO272" i="10"/>
  <c r="FM272" i="10" s="1"/>
  <c r="CP272" i="10"/>
  <c r="FN272" i="10" s="1"/>
  <c r="CQ272" i="10"/>
  <c r="CR272" i="10"/>
  <c r="FP272" i="10" s="1"/>
  <c r="CS272" i="10"/>
  <c r="FQ272" i="10" s="1"/>
  <c r="CT272" i="10"/>
  <c r="FR272" i="10" s="1"/>
  <c r="CU272" i="10"/>
  <c r="FS272" i="10" s="1"/>
  <c r="CV272" i="10"/>
  <c r="FT272" i="10" s="1"/>
  <c r="CW272" i="10"/>
  <c r="FU272" i="10" s="1"/>
  <c r="CX272" i="10"/>
  <c r="FV272" i="10" s="1"/>
  <c r="CY272" i="10"/>
  <c r="FW272" i="10" s="1"/>
  <c r="CZ272" i="10"/>
  <c r="FX272" i="10" s="1"/>
  <c r="DA272" i="10"/>
  <c r="FY272" i="10" s="1"/>
  <c r="DB272" i="10"/>
  <c r="FZ272" i="10" s="1"/>
  <c r="DC272" i="10"/>
  <c r="GA272" i="10" s="1"/>
  <c r="DD272" i="10"/>
  <c r="GB272" i="10" s="1"/>
  <c r="DE272" i="10"/>
  <c r="DF272" i="10"/>
  <c r="GD272" i="10" s="1"/>
  <c r="DG272" i="10"/>
  <c r="GE272" i="10" s="1"/>
  <c r="DH272" i="10"/>
  <c r="GF272" i="10" s="1"/>
  <c r="DI272" i="10"/>
  <c r="GG272" i="10" s="1"/>
  <c r="DJ272" i="10"/>
  <c r="GH272" i="10" s="1"/>
  <c r="DK272" i="10"/>
  <c r="GI272" i="10" s="1"/>
  <c r="DL272" i="10"/>
  <c r="GJ272" i="10" s="1"/>
  <c r="DM272" i="10"/>
  <c r="GK272" i="10" s="1"/>
  <c r="DN272" i="10"/>
  <c r="GL272" i="10" s="1"/>
  <c r="DO272" i="10"/>
  <c r="GM272" i="10" s="1"/>
  <c r="DP272" i="10"/>
  <c r="GN272" i="10" s="1"/>
  <c r="DQ272" i="10"/>
  <c r="GO272" i="10" s="1"/>
  <c r="DR272" i="10"/>
  <c r="GP272" i="10" s="1"/>
  <c r="DS272" i="10"/>
  <c r="GQ272" i="10" s="1"/>
  <c r="DT272" i="10"/>
  <c r="GR272" i="10" s="1"/>
  <c r="DU272" i="10"/>
  <c r="GS272" i="10" s="1"/>
  <c r="DV272" i="10"/>
  <c r="GT272" i="10" s="1"/>
  <c r="DW272" i="10"/>
  <c r="GU272" i="10" s="1"/>
  <c r="DX272" i="10"/>
  <c r="GV272" i="10" s="1"/>
  <c r="DY272" i="10"/>
  <c r="GW272" i="10" s="1"/>
  <c r="DZ272" i="10"/>
  <c r="GX272" i="10" s="1"/>
  <c r="EA272" i="10"/>
  <c r="GY272" i="10" s="1"/>
  <c r="EB272" i="10"/>
  <c r="EC272" i="10"/>
  <c r="HA272" i="10" s="1"/>
  <c r="ED272" i="10"/>
  <c r="HB272" i="10" s="1"/>
  <c r="EE272" i="10"/>
  <c r="HC272" i="10" s="1"/>
  <c r="EF272" i="10"/>
  <c r="EG272" i="10"/>
  <c r="EH272" i="10"/>
  <c r="HF272" i="10" s="1"/>
  <c r="EI272" i="10"/>
  <c r="HG272" i="10" s="1"/>
  <c r="EJ272" i="10"/>
  <c r="HH272" i="10" s="1"/>
  <c r="EK272" i="10"/>
  <c r="HI272" i="10" s="1"/>
  <c r="EL272" i="10"/>
  <c r="EM272" i="10"/>
  <c r="HK272" i="10" s="1"/>
  <c r="EN272" i="10"/>
  <c r="EO272" i="10"/>
  <c r="HM272" i="10" s="1"/>
  <c r="EP272" i="10"/>
  <c r="HN272" i="10" s="1"/>
  <c r="EQ272" i="10"/>
  <c r="HO272" i="10" s="1"/>
  <c r="ER272" i="10"/>
  <c r="HP272" i="10" s="1"/>
  <c r="ES272" i="10"/>
  <c r="HQ272" i="10" s="1"/>
  <c r="ET272" i="10"/>
  <c r="HR272" i="10" s="1"/>
  <c r="EU272" i="10"/>
  <c r="HS272" i="10" s="1"/>
  <c r="EV272" i="10"/>
  <c r="HT272" i="10" s="1"/>
  <c r="EW272" i="10"/>
  <c r="HU272" i="10" s="1"/>
  <c r="EX272" i="10"/>
  <c r="HV272" i="10" s="1"/>
  <c r="EY272" i="10"/>
  <c r="HW272" i="10" s="1"/>
  <c r="EZ272" i="10"/>
  <c r="HX272" i="10" s="1"/>
  <c r="FA272" i="10"/>
  <c r="HY272" i="10" s="1"/>
  <c r="FB272" i="10"/>
  <c r="HZ272" i="10" s="1"/>
  <c r="FC272" i="10"/>
  <c r="IA272" i="10" s="1"/>
  <c r="FD272" i="10"/>
  <c r="IB272" i="10" s="1"/>
  <c r="FE272" i="10"/>
  <c r="IC272" i="10" s="1"/>
  <c r="CH273" i="10"/>
  <c r="FF273" i="10" s="1"/>
  <c r="CI273" i="10"/>
  <c r="FG273" i="10" s="1"/>
  <c r="CJ273" i="10"/>
  <c r="CK273" i="10"/>
  <c r="FI273" i="10" s="1"/>
  <c r="CL273" i="10"/>
  <c r="FJ273" i="10" s="1"/>
  <c r="CM273" i="10"/>
  <c r="FK273" i="10" s="1"/>
  <c r="CN273" i="10"/>
  <c r="FL273" i="10" s="1"/>
  <c r="CO273" i="10"/>
  <c r="FM273" i="10" s="1"/>
  <c r="CP273" i="10"/>
  <c r="FN273" i="10" s="1"/>
  <c r="CQ273" i="10"/>
  <c r="CR273" i="10"/>
  <c r="FP273" i="10" s="1"/>
  <c r="CS273" i="10"/>
  <c r="FQ273" i="10" s="1"/>
  <c r="CT273" i="10"/>
  <c r="FR273" i="10" s="1"/>
  <c r="CU273" i="10"/>
  <c r="FS273" i="10" s="1"/>
  <c r="CV273" i="10"/>
  <c r="FT273" i="10" s="1"/>
  <c r="CW273" i="10"/>
  <c r="FU273" i="10" s="1"/>
  <c r="CX273" i="10"/>
  <c r="FV273" i="10" s="1"/>
  <c r="CY273" i="10"/>
  <c r="FW273" i="10" s="1"/>
  <c r="CZ273" i="10"/>
  <c r="FX273" i="10" s="1"/>
  <c r="DA273" i="10"/>
  <c r="FY273" i="10" s="1"/>
  <c r="DB273" i="10"/>
  <c r="FZ273" i="10" s="1"/>
  <c r="DC273" i="10"/>
  <c r="GA273" i="10" s="1"/>
  <c r="DD273" i="10"/>
  <c r="GB273" i="10" s="1"/>
  <c r="DE273" i="10"/>
  <c r="DF273" i="10"/>
  <c r="GD273" i="10" s="1"/>
  <c r="DG273" i="10"/>
  <c r="GE273" i="10" s="1"/>
  <c r="DH273" i="10"/>
  <c r="GF273" i="10" s="1"/>
  <c r="DI273" i="10"/>
  <c r="GG273" i="10" s="1"/>
  <c r="DJ273" i="10"/>
  <c r="GH273" i="10" s="1"/>
  <c r="DK273" i="10"/>
  <c r="GI273" i="10" s="1"/>
  <c r="DL273" i="10"/>
  <c r="GJ273" i="10" s="1"/>
  <c r="DM273" i="10"/>
  <c r="GK273" i="10" s="1"/>
  <c r="DN273" i="10"/>
  <c r="GL273" i="10" s="1"/>
  <c r="DO273" i="10"/>
  <c r="GM273" i="10" s="1"/>
  <c r="DP273" i="10"/>
  <c r="GN273" i="10" s="1"/>
  <c r="DQ273" i="10"/>
  <c r="GO273" i="10" s="1"/>
  <c r="DR273" i="10"/>
  <c r="GP273" i="10" s="1"/>
  <c r="DS273" i="10"/>
  <c r="GQ273" i="10" s="1"/>
  <c r="DT273" i="10"/>
  <c r="GR273" i="10" s="1"/>
  <c r="DU273" i="10"/>
  <c r="GS273" i="10" s="1"/>
  <c r="DV273" i="10"/>
  <c r="GT273" i="10" s="1"/>
  <c r="DW273" i="10"/>
  <c r="GU273" i="10" s="1"/>
  <c r="DX273" i="10"/>
  <c r="GV273" i="10" s="1"/>
  <c r="DY273" i="10"/>
  <c r="GW273" i="10" s="1"/>
  <c r="DZ273" i="10"/>
  <c r="GX273" i="10" s="1"/>
  <c r="EA273" i="10"/>
  <c r="GY273" i="10" s="1"/>
  <c r="EB273" i="10"/>
  <c r="EC273" i="10"/>
  <c r="HA273" i="10" s="1"/>
  <c r="ED273" i="10"/>
  <c r="HB273" i="10" s="1"/>
  <c r="EE273" i="10"/>
  <c r="HC273" i="10" s="1"/>
  <c r="EF273" i="10"/>
  <c r="EG273" i="10"/>
  <c r="EH273" i="10"/>
  <c r="HF273" i="10" s="1"/>
  <c r="EI273" i="10"/>
  <c r="HG273" i="10" s="1"/>
  <c r="EJ273" i="10"/>
  <c r="HH273" i="10" s="1"/>
  <c r="EK273" i="10"/>
  <c r="HI273" i="10" s="1"/>
  <c r="EL273" i="10"/>
  <c r="EM273" i="10"/>
  <c r="HK273" i="10" s="1"/>
  <c r="EN273" i="10"/>
  <c r="EO273" i="10"/>
  <c r="HM273" i="10" s="1"/>
  <c r="EP273" i="10"/>
  <c r="HN273" i="10" s="1"/>
  <c r="EQ273" i="10"/>
  <c r="HO273" i="10" s="1"/>
  <c r="ER273" i="10"/>
  <c r="HP273" i="10" s="1"/>
  <c r="ES273" i="10"/>
  <c r="HQ273" i="10" s="1"/>
  <c r="ET273" i="10"/>
  <c r="HR273" i="10" s="1"/>
  <c r="EU273" i="10"/>
  <c r="HS273" i="10" s="1"/>
  <c r="EV273" i="10"/>
  <c r="HT273" i="10" s="1"/>
  <c r="EW273" i="10"/>
  <c r="HU273" i="10" s="1"/>
  <c r="EX273" i="10"/>
  <c r="HV273" i="10" s="1"/>
  <c r="EY273" i="10"/>
  <c r="HW273" i="10" s="1"/>
  <c r="EZ273" i="10"/>
  <c r="HX273" i="10" s="1"/>
  <c r="FA273" i="10"/>
  <c r="HY273" i="10" s="1"/>
  <c r="FB273" i="10"/>
  <c r="HZ273" i="10" s="1"/>
  <c r="FC273" i="10"/>
  <c r="IA273" i="10" s="1"/>
  <c r="FD273" i="10"/>
  <c r="IB273" i="10" s="1"/>
  <c r="FE273" i="10"/>
  <c r="IC273" i="10" s="1"/>
  <c r="CH274" i="10"/>
  <c r="FF274" i="10" s="1"/>
  <c r="CI274" i="10"/>
  <c r="FG274" i="10" s="1"/>
  <c r="CJ274" i="10"/>
  <c r="CK274" i="10"/>
  <c r="FI274" i="10" s="1"/>
  <c r="CL274" i="10"/>
  <c r="FJ274" i="10" s="1"/>
  <c r="CM274" i="10"/>
  <c r="FK274" i="10" s="1"/>
  <c r="CN274" i="10"/>
  <c r="FL274" i="10" s="1"/>
  <c r="CO274" i="10"/>
  <c r="FM274" i="10" s="1"/>
  <c r="CP274" i="10"/>
  <c r="FN274" i="10" s="1"/>
  <c r="CQ274" i="10"/>
  <c r="CR274" i="10"/>
  <c r="FP274" i="10" s="1"/>
  <c r="CS274" i="10"/>
  <c r="FQ274" i="10" s="1"/>
  <c r="CT274" i="10"/>
  <c r="FR274" i="10" s="1"/>
  <c r="CU274" i="10"/>
  <c r="FS274" i="10" s="1"/>
  <c r="CV274" i="10"/>
  <c r="FT274" i="10" s="1"/>
  <c r="CW274" i="10"/>
  <c r="FU274" i="10" s="1"/>
  <c r="CX274" i="10"/>
  <c r="FV274" i="10" s="1"/>
  <c r="CY274" i="10"/>
  <c r="FW274" i="10" s="1"/>
  <c r="CZ274" i="10"/>
  <c r="FX274" i="10" s="1"/>
  <c r="DA274" i="10"/>
  <c r="FY274" i="10" s="1"/>
  <c r="DB274" i="10"/>
  <c r="FZ274" i="10" s="1"/>
  <c r="DC274" i="10"/>
  <c r="GA274" i="10" s="1"/>
  <c r="DD274" i="10"/>
  <c r="GB274" i="10" s="1"/>
  <c r="DE274" i="10"/>
  <c r="DF274" i="10"/>
  <c r="GD274" i="10" s="1"/>
  <c r="DG274" i="10"/>
  <c r="GE274" i="10" s="1"/>
  <c r="DH274" i="10"/>
  <c r="GF274" i="10" s="1"/>
  <c r="DI274" i="10"/>
  <c r="GG274" i="10" s="1"/>
  <c r="DJ274" i="10"/>
  <c r="GH274" i="10" s="1"/>
  <c r="DK274" i="10"/>
  <c r="GI274" i="10" s="1"/>
  <c r="DL274" i="10"/>
  <c r="GJ274" i="10" s="1"/>
  <c r="DM274" i="10"/>
  <c r="GK274" i="10" s="1"/>
  <c r="DN274" i="10"/>
  <c r="GL274" i="10" s="1"/>
  <c r="DO274" i="10"/>
  <c r="GM274" i="10" s="1"/>
  <c r="DP274" i="10"/>
  <c r="GN274" i="10" s="1"/>
  <c r="DQ274" i="10"/>
  <c r="GO274" i="10" s="1"/>
  <c r="DR274" i="10"/>
  <c r="GP274" i="10" s="1"/>
  <c r="DS274" i="10"/>
  <c r="GQ274" i="10" s="1"/>
  <c r="DT274" i="10"/>
  <c r="GR274" i="10" s="1"/>
  <c r="DU274" i="10"/>
  <c r="GS274" i="10" s="1"/>
  <c r="DV274" i="10"/>
  <c r="GT274" i="10" s="1"/>
  <c r="DW274" i="10"/>
  <c r="GU274" i="10" s="1"/>
  <c r="DX274" i="10"/>
  <c r="GV274" i="10" s="1"/>
  <c r="DY274" i="10"/>
  <c r="GW274" i="10" s="1"/>
  <c r="DZ274" i="10"/>
  <c r="GX274" i="10" s="1"/>
  <c r="EA274" i="10"/>
  <c r="GY274" i="10" s="1"/>
  <c r="EB274" i="10"/>
  <c r="EC274" i="10"/>
  <c r="HA274" i="10" s="1"/>
  <c r="ED274" i="10"/>
  <c r="HB274" i="10" s="1"/>
  <c r="EE274" i="10"/>
  <c r="HC274" i="10" s="1"/>
  <c r="EF274" i="10"/>
  <c r="EG274" i="10"/>
  <c r="EH274" i="10"/>
  <c r="HF274" i="10" s="1"/>
  <c r="EI274" i="10"/>
  <c r="HG274" i="10" s="1"/>
  <c r="EJ274" i="10"/>
  <c r="HH274" i="10" s="1"/>
  <c r="EK274" i="10"/>
  <c r="HI274" i="10" s="1"/>
  <c r="EL274" i="10"/>
  <c r="EM274" i="10"/>
  <c r="HK274" i="10" s="1"/>
  <c r="EN274" i="10"/>
  <c r="EO274" i="10"/>
  <c r="HM274" i="10" s="1"/>
  <c r="EP274" i="10"/>
  <c r="HN274" i="10" s="1"/>
  <c r="EQ274" i="10"/>
  <c r="HO274" i="10" s="1"/>
  <c r="ER274" i="10"/>
  <c r="HP274" i="10" s="1"/>
  <c r="ES274" i="10"/>
  <c r="HQ274" i="10" s="1"/>
  <c r="ET274" i="10"/>
  <c r="HR274" i="10" s="1"/>
  <c r="EU274" i="10"/>
  <c r="HS274" i="10" s="1"/>
  <c r="EV274" i="10"/>
  <c r="HT274" i="10" s="1"/>
  <c r="EW274" i="10"/>
  <c r="HU274" i="10" s="1"/>
  <c r="EX274" i="10"/>
  <c r="HV274" i="10" s="1"/>
  <c r="EY274" i="10"/>
  <c r="HW274" i="10" s="1"/>
  <c r="EZ274" i="10"/>
  <c r="HX274" i="10" s="1"/>
  <c r="FA274" i="10"/>
  <c r="HY274" i="10" s="1"/>
  <c r="FB274" i="10"/>
  <c r="HZ274" i="10" s="1"/>
  <c r="FC274" i="10"/>
  <c r="IA274" i="10" s="1"/>
  <c r="FD274" i="10"/>
  <c r="IB274" i="10" s="1"/>
  <c r="FE274" i="10"/>
  <c r="IC274" i="10" s="1"/>
  <c r="CH275" i="10"/>
  <c r="FF275" i="10" s="1"/>
  <c r="CI275" i="10"/>
  <c r="FG275" i="10" s="1"/>
  <c r="CJ275" i="10"/>
  <c r="CK275" i="10"/>
  <c r="FI275" i="10" s="1"/>
  <c r="CL275" i="10"/>
  <c r="FJ275" i="10" s="1"/>
  <c r="CM275" i="10"/>
  <c r="FK275" i="10" s="1"/>
  <c r="CN275" i="10"/>
  <c r="FL275" i="10" s="1"/>
  <c r="CO275" i="10"/>
  <c r="FM275" i="10" s="1"/>
  <c r="CP275" i="10"/>
  <c r="FN275" i="10" s="1"/>
  <c r="CQ275" i="10"/>
  <c r="CR275" i="10"/>
  <c r="FP275" i="10" s="1"/>
  <c r="CS275" i="10"/>
  <c r="FQ275" i="10" s="1"/>
  <c r="CT275" i="10"/>
  <c r="FR275" i="10" s="1"/>
  <c r="CU275" i="10"/>
  <c r="FS275" i="10" s="1"/>
  <c r="CV275" i="10"/>
  <c r="FT275" i="10" s="1"/>
  <c r="CW275" i="10"/>
  <c r="FU275" i="10" s="1"/>
  <c r="CX275" i="10"/>
  <c r="FV275" i="10" s="1"/>
  <c r="CY275" i="10"/>
  <c r="FW275" i="10" s="1"/>
  <c r="CZ275" i="10"/>
  <c r="FX275" i="10" s="1"/>
  <c r="DA275" i="10"/>
  <c r="FY275" i="10" s="1"/>
  <c r="DB275" i="10"/>
  <c r="FZ275" i="10" s="1"/>
  <c r="DC275" i="10"/>
  <c r="GA275" i="10" s="1"/>
  <c r="DD275" i="10"/>
  <c r="GB275" i="10" s="1"/>
  <c r="DE275" i="10"/>
  <c r="DF275" i="10"/>
  <c r="GD275" i="10" s="1"/>
  <c r="DG275" i="10"/>
  <c r="GE275" i="10" s="1"/>
  <c r="DH275" i="10"/>
  <c r="GF275" i="10" s="1"/>
  <c r="DI275" i="10"/>
  <c r="GG275" i="10" s="1"/>
  <c r="DJ275" i="10"/>
  <c r="GH275" i="10" s="1"/>
  <c r="DK275" i="10"/>
  <c r="GI275" i="10" s="1"/>
  <c r="DL275" i="10"/>
  <c r="GJ275" i="10" s="1"/>
  <c r="DM275" i="10"/>
  <c r="GK275" i="10" s="1"/>
  <c r="DN275" i="10"/>
  <c r="GL275" i="10" s="1"/>
  <c r="DO275" i="10"/>
  <c r="GM275" i="10" s="1"/>
  <c r="DP275" i="10"/>
  <c r="GN275" i="10" s="1"/>
  <c r="DQ275" i="10"/>
  <c r="GO275" i="10" s="1"/>
  <c r="DR275" i="10"/>
  <c r="GP275" i="10" s="1"/>
  <c r="DS275" i="10"/>
  <c r="GQ275" i="10" s="1"/>
  <c r="DT275" i="10"/>
  <c r="GR275" i="10" s="1"/>
  <c r="DU275" i="10"/>
  <c r="GS275" i="10" s="1"/>
  <c r="DV275" i="10"/>
  <c r="GT275" i="10" s="1"/>
  <c r="DW275" i="10"/>
  <c r="GU275" i="10" s="1"/>
  <c r="DX275" i="10"/>
  <c r="GV275" i="10" s="1"/>
  <c r="DY275" i="10"/>
  <c r="GW275" i="10" s="1"/>
  <c r="DZ275" i="10"/>
  <c r="GX275" i="10" s="1"/>
  <c r="EA275" i="10"/>
  <c r="GY275" i="10" s="1"/>
  <c r="EB275" i="10"/>
  <c r="EC275" i="10"/>
  <c r="HA275" i="10" s="1"/>
  <c r="ED275" i="10"/>
  <c r="HB275" i="10" s="1"/>
  <c r="EE275" i="10"/>
  <c r="HC275" i="10" s="1"/>
  <c r="EF275" i="10"/>
  <c r="EG275" i="10"/>
  <c r="EH275" i="10"/>
  <c r="HF275" i="10" s="1"/>
  <c r="EI275" i="10"/>
  <c r="HG275" i="10" s="1"/>
  <c r="EJ275" i="10"/>
  <c r="HH275" i="10" s="1"/>
  <c r="EK275" i="10"/>
  <c r="HI275" i="10" s="1"/>
  <c r="EL275" i="10"/>
  <c r="EM275" i="10"/>
  <c r="HK275" i="10" s="1"/>
  <c r="EN275" i="10"/>
  <c r="EO275" i="10"/>
  <c r="HM275" i="10" s="1"/>
  <c r="EP275" i="10"/>
  <c r="HN275" i="10" s="1"/>
  <c r="EQ275" i="10"/>
  <c r="HO275" i="10" s="1"/>
  <c r="ER275" i="10"/>
  <c r="HP275" i="10" s="1"/>
  <c r="ES275" i="10"/>
  <c r="HQ275" i="10" s="1"/>
  <c r="ET275" i="10"/>
  <c r="HR275" i="10" s="1"/>
  <c r="EU275" i="10"/>
  <c r="HS275" i="10" s="1"/>
  <c r="EV275" i="10"/>
  <c r="HT275" i="10" s="1"/>
  <c r="EW275" i="10"/>
  <c r="HU275" i="10" s="1"/>
  <c r="EX275" i="10"/>
  <c r="HV275" i="10" s="1"/>
  <c r="EY275" i="10"/>
  <c r="HW275" i="10" s="1"/>
  <c r="EZ275" i="10"/>
  <c r="HX275" i="10" s="1"/>
  <c r="FA275" i="10"/>
  <c r="HY275" i="10" s="1"/>
  <c r="FB275" i="10"/>
  <c r="HZ275" i="10" s="1"/>
  <c r="FC275" i="10"/>
  <c r="IA275" i="10" s="1"/>
  <c r="FD275" i="10"/>
  <c r="IB275" i="10" s="1"/>
  <c r="FE275" i="10"/>
  <c r="IC275" i="10" s="1"/>
  <c r="CH276" i="10"/>
  <c r="FF276" i="10" s="1"/>
  <c r="CI276" i="10"/>
  <c r="FG276" i="10" s="1"/>
  <c r="CJ276" i="10"/>
  <c r="CK276" i="10"/>
  <c r="FI276" i="10" s="1"/>
  <c r="CL276" i="10"/>
  <c r="FJ276" i="10" s="1"/>
  <c r="CM276" i="10"/>
  <c r="FK276" i="10" s="1"/>
  <c r="CN276" i="10"/>
  <c r="FL276" i="10" s="1"/>
  <c r="CO276" i="10"/>
  <c r="FM276" i="10" s="1"/>
  <c r="CP276" i="10"/>
  <c r="FN276" i="10" s="1"/>
  <c r="CQ276" i="10"/>
  <c r="CR276" i="10"/>
  <c r="FP276" i="10" s="1"/>
  <c r="CS276" i="10"/>
  <c r="FQ276" i="10" s="1"/>
  <c r="CT276" i="10"/>
  <c r="FR276" i="10" s="1"/>
  <c r="CU276" i="10"/>
  <c r="FS276" i="10" s="1"/>
  <c r="CV276" i="10"/>
  <c r="FT276" i="10" s="1"/>
  <c r="CW276" i="10"/>
  <c r="FU276" i="10" s="1"/>
  <c r="CX276" i="10"/>
  <c r="FV276" i="10" s="1"/>
  <c r="CY276" i="10"/>
  <c r="FW276" i="10" s="1"/>
  <c r="CZ276" i="10"/>
  <c r="FX276" i="10" s="1"/>
  <c r="DA276" i="10"/>
  <c r="FY276" i="10" s="1"/>
  <c r="DB276" i="10"/>
  <c r="FZ276" i="10" s="1"/>
  <c r="DC276" i="10"/>
  <c r="GA276" i="10" s="1"/>
  <c r="DD276" i="10"/>
  <c r="GB276" i="10" s="1"/>
  <c r="DE276" i="10"/>
  <c r="DF276" i="10"/>
  <c r="GD276" i="10" s="1"/>
  <c r="DG276" i="10"/>
  <c r="GE276" i="10" s="1"/>
  <c r="DH276" i="10"/>
  <c r="GF276" i="10" s="1"/>
  <c r="DI276" i="10"/>
  <c r="GG276" i="10" s="1"/>
  <c r="DJ276" i="10"/>
  <c r="GH276" i="10" s="1"/>
  <c r="DK276" i="10"/>
  <c r="GI276" i="10" s="1"/>
  <c r="DL276" i="10"/>
  <c r="GJ276" i="10" s="1"/>
  <c r="DM276" i="10"/>
  <c r="GK276" i="10" s="1"/>
  <c r="DN276" i="10"/>
  <c r="GL276" i="10" s="1"/>
  <c r="DO276" i="10"/>
  <c r="GM276" i="10" s="1"/>
  <c r="DP276" i="10"/>
  <c r="GN276" i="10" s="1"/>
  <c r="DQ276" i="10"/>
  <c r="GO276" i="10" s="1"/>
  <c r="DR276" i="10"/>
  <c r="GP276" i="10" s="1"/>
  <c r="DS276" i="10"/>
  <c r="GQ276" i="10" s="1"/>
  <c r="DT276" i="10"/>
  <c r="GR276" i="10" s="1"/>
  <c r="DU276" i="10"/>
  <c r="GS276" i="10" s="1"/>
  <c r="DV276" i="10"/>
  <c r="GT276" i="10" s="1"/>
  <c r="DW276" i="10"/>
  <c r="GU276" i="10" s="1"/>
  <c r="DX276" i="10"/>
  <c r="GV276" i="10" s="1"/>
  <c r="DY276" i="10"/>
  <c r="GW276" i="10" s="1"/>
  <c r="DZ276" i="10"/>
  <c r="GX276" i="10" s="1"/>
  <c r="EA276" i="10"/>
  <c r="GY276" i="10" s="1"/>
  <c r="EB276" i="10"/>
  <c r="EC276" i="10"/>
  <c r="HA276" i="10" s="1"/>
  <c r="ED276" i="10"/>
  <c r="HB276" i="10" s="1"/>
  <c r="EE276" i="10"/>
  <c r="HC276" i="10" s="1"/>
  <c r="EF276" i="10"/>
  <c r="EG276" i="10"/>
  <c r="EH276" i="10"/>
  <c r="HF276" i="10" s="1"/>
  <c r="EI276" i="10"/>
  <c r="HG276" i="10" s="1"/>
  <c r="EJ276" i="10"/>
  <c r="HH276" i="10" s="1"/>
  <c r="EK276" i="10"/>
  <c r="HI276" i="10" s="1"/>
  <c r="EL276" i="10"/>
  <c r="EM276" i="10"/>
  <c r="HK276" i="10" s="1"/>
  <c r="EN276" i="10"/>
  <c r="EO276" i="10"/>
  <c r="HM276" i="10" s="1"/>
  <c r="EP276" i="10"/>
  <c r="HN276" i="10" s="1"/>
  <c r="EQ276" i="10"/>
  <c r="HO276" i="10" s="1"/>
  <c r="ER276" i="10"/>
  <c r="HP276" i="10" s="1"/>
  <c r="ES276" i="10"/>
  <c r="HQ276" i="10" s="1"/>
  <c r="ET276" i="10"/>
  <c r="HR276" i="10" s="1"/>
  <c r="EU276" i="10"/>
  <c r="HS276" i="10" s="1"/>
  <c r="EV276" i="10"/>
  <c r="HT276" i="10" s="1"/>
  <c r="EW276" i="10"/>
  <c r="HU276" i="10" s="1"/>
  <c r="EX276" i="10"/>
  <c r="HV276" i="10" s="1"/>
  <c r="EY276" i="10"/>
  <c r="HW276" i="10" s="1"/>
  <c r="EZ276" i="10"/>
  <c r="HX276" i="10" s="1"/>
  <c r="FA276" i="10"/>
  <c r="HY276" i="10" s="1"/>
  <c r="FB276" i="10"/>
  <c r="HZ276" i="10" s="1"/>
  <c r="FC276" i="10"/>
  <c r="IA276" i="10" s="1"/>
  <c r="FD276" i="10"/>
  <c r="IB276" i="10" s="1"/>
  <c r="FE276" i="10"/>
  <c r="IC276" i="10" s="1"/>
  <c r="CH277" i="10"/>
  <c r="FF277" i="10" s="1"/>
  <c r="CI277" i="10"/>
  <c r="FG277" i="10" s="1"/>
  <c r="CJ277" i="10"/>
  <c r="CK277" i="10"/>
  <c r="FI277" i="10" s="1"/>
  <c r="CL277" i="10"/>
  <c r="FJ277" i="10" s="1"/>
  <c r="CM277" i="10"/>
  <c r="FK277" i="10" s="1"/>
  <c r="CN277" i="10"/>
  <c r="FL277" i="10" s="1"/>
  <c r="CO277" i="10"/>
  <c r="FM277" i="10" s="1"/>
  <c r="CP277" i="10"/>
  <c r="FN277" i="10" s="1"/>
  <c r="CQ277" i="10"/>
  <c r="CR277" i="10"/>
  <c r="FP277" i="10" s="1"/>
  <c r="CS277" i="10"/>
  <c r="FQ277" i="10" s="1"/>
  <c r="CT277" i="10"/>
  <c r="FR277" i="10" s="1"/>
  <c r="CU277" i="10"/>
  <c r="FS277" i="10" s="1"/>
  <c r="CV277" i="10"/>
  <c r="FT277" i="10" s="1"/>
  <c r="CW277" i="10"/>
  <c r="FU277" i="10" s="1"/>
  <c r="CX277" i="10"/>
  <c r="FV277" i="10" s="1"/>
  <c r="CY277" i="10"/>
  <c r="FW277" i="10" s="1"/>
  <c r="CZ277" i="10"/>
  <c r="FX277" i="10" s="1"/>
  <c r="DA277" i="10"/>
  <c r="FY277" i="10" s="1"/>
  <c r="DB277" i="10"/>
  <c r="FZ277" i="10" s="1"/>
  <c r="DC277" i="10"/>
  <c r="GA277" i="10" s="1"/>
  <c r="DD277" i="10"/>
  <c r="GB277" i="10" s="1"/>
  <c r="DE277" i="10"/>
  <c r="DF277" i="10"/>
  <c r="GD277" i="10" s="1"/>
  <c r="DG277" i="10"/>
  <c r="GE277" i="10" s="1"/>
  <c r="DH277" i="10"/>
  <c r="GF277" i="10" s="1"/>
  <c r="DI277" i="10"/>
  <c r="GG277" i="10" s="1"/>
  <c r="DJ277" i="10"/>
  <c r="GH277" i="10" s="1"/>
  <c r="DK277" i="10"/>
  <c r="GI277" i="10" s="1"/>
  <c r="DL277" i="10"/>
  <c r="GJ277" i="10" s="1"/>
  <c r="DM277" i="10"/>
  <c r="GK277" i="10" s="1"/>
  <c r="DN277" i="10"/>
  <c r="GL277" i="10" s="1"/>
  <c r="DO277" i="10"/>
  <c r="GM277" i="10" s="1"/>
  <c r="DP277" i="10"/>
  <c r="GN277" i="10" s="1"/>
  <c r="DQ277" i="10"/>
  <c r="GO277" i="10" s="1"/>
  <c r="DR277" i="10"/>
  <c r="GP277" i="10" s="1"/>
  <c r="DS277" i="10"/>
  <c r="GQ277" i="10" s="1"/>
  <c r="DT277" i="10"/>
  <c r="GR277" i="10" s="1"/>
  <c r="DU277" i="10"/>
  <c r="GS277" i="10" s="1"/>
  <c r="DV277" i="10"/>
  <c r="GT277" i="10" s="1"/>
  <c r="DW277" i="10"/>
  <c r="GU277" i="10" s="1"/>
  <c r="DX277" i="10"/>
  <c r="GV277" i="10" s="1"/>
  <c r="DY277" i="10"/>
  <c r="GW277" i="10" s="1"/>
  <c r="DZ277" i="10"/>
  <c r="GX277" i="10" s="1"/>
  <c r="EA277" i="10"/>
  <c r="GY277" i="10" s="1"/>
  <c r="EB277" i="10"/>
  <c r="EC277" i="10"/>
  <c r="HA277" i="10" s="1"/>
  <c r="ED277" i="10"/>
  <c r="HB277" i="10" s="1"/>
  <c r="EE277" i="10"/>
  <c r="HC277" i="10" s="1"/>
  <c r="EF277" i="10"/>
  <c r="EG277" i="10"/>
  <c r="EH277" i="10"/>
  <c r="HF277" i="10" s="1"/>
  <c r="EI277" i="10"/>
  <c r="HG277" i="10" s="1"/>
  <c r="EJ277" i="10"/>
  <c r="HH277" i="10" s="1"/>
  <c r="EK277" i="10"/>
  <c r="HI277" i="10" s="1"/>
  <c r="EL277" i="10"/>
  <c r="EM277" i="10"/>
  <c r="HK277" i="10" s="1"/>
  <c r="EN277" i="10"/>
  <c r="EO277" i="10"/>
  <c r="HM277" i="10" s="1"/>
  <c r="EP277" i="10"/>
  <c r="HN277" i="10" s="1"/>
  <c r="EQ277" i="10"/>
  <c r="HO277" i="10" s="1"/>
  <c r="ER277" i="10"/>
  <c r="HP277" i="10" s="1"/>
  <c r="ES277" i="10"/>
  <c r="HQ277" i="10" s="1"/>
  <c r="ET277" i="10"/>
  <c r="HR277" i="10" s="1"/>
  <c r="EU277" i="10"/>
  <c r="HS277" i="10" s="1"/>
  <c r="EV277" i="10"/>
  <c r="HT277" i="10" s="1"/>
  <c r="EW277" i="10"/>
  <c r="HU277" i="10" s="1"/>
  <c r="EX277" i="10"/>
  <c r="HV277" i="10" s="1"/>
  <c r="EY277" i="10"/>
  <c r="HW277" i="10" s="1"/>
  <c r="EZ277" i="10"/>
  <c r="HX277" i="10" s="1"/>
  <c r="FA277" i="10"/>
  <c r="HY277" i="10" s="1"/>
  <c r="FB277" i="10"/>
  <c r="HZ277" i="10" s="1"/>
  <c r="FC277" i="10"/>
  <c r="IA277" i="10" s="1"/>
  <c r="FD277" i="10"/>
  <c r="IB277" i="10" s="1"/>
  <c r="FE277" i="10"/>
  <c r="IC277" i="10" s="1"/>
  <c r="CH278" i="10"/>
  <c r="FF278" i="10" s="1"/>
  <c r="CI278" i="10"/>
  <c r="FG278" i="10" s="1"/>
  <c r="CJ278" i="10"/>
  <c r="CK278" i="10"/>
  <c r="FI278" i="10" s="1"/>
  <c r="CL278" i="10"/>
  <c r="FJ278" i="10" s="1"/>
  <c r="CM278" i="10"/>
  <c r="FK278" i="10" s="1"/>
  <c r="CN278" i="10"/>
  <c r="FL278" i="10" s="1"/>
  <c r="CO278" i="10"/>
  <c r="FM278" i="10" s="1"/>
  <c r="CP278" i="10"/>
  <c r="FN278" i="10" s="1"/>
  <c r="CQ278" i="10"/>
  <c r="CR278" i="10"/>
  <c r="FP278" i="10" s="1"/>
  <c r="CS278" i="10"/>
  <c r="FQ278" i="10" s="1"/>
  <c r="CT278" i="10"/>
  <c r="FR278" i="10" s="1"/>
  <c r="CU278" i="10"/>
  <c r="FS278" i="10" s="1"/>
  <c r="CV278" i="10"/>
  <c r="FT278" i="10" s="1"/>
  <c r="CW278" i="10"/>
  <c r="FU278" i="10" s="1"/>
  <c r="CX278" i="10"/>
  <c r="FV278" i="10" s="1"/>
  <c r="CY278" i="10"/>
  <c r="FW278" i="10" s="1"/>
  <c r="CZ278" i="10"/>
  <c r="FX278" i="10" s="1"/>
  <c r="DA278" i="10"/>
  <c r="FY278" i="10" s="1"/>
  <c r="DB278" i="10"/>
  <c r="FZ278" i="10" s="1"/>
  <c r="DC278" i="10"/>
  <c r="GA278" i="10" s="1"/>
  <c r="DD278" i="10"/>
  <c r="GB278" i="10" s="1"/>
  <c r="DE278" i="10"/>
  <c r="DF278" i="10"/>
  <c r="GD278" i="10" s="1"/>
  <c r="DG278" i="10"/>
  <c r="GE278" i="10" s="1"/>
  <c r="DH278" i="10"/>
  <c r="GF278" i="10" s="1"/>
  <c r="DI278" i="10"/>
  <c r="GG278" i="10" s="1"/>
  <c r="DJ278" i="10"/>
  <c r="GH278" i="10" s="1"/>
  <c r="DK278" i="10"/>
  <c r="GI278" i="10" s="1"/>
  <c r="DL278" i="10"/>
  <c r="GJ278" i="10" s="1"/>
  <c r="DM278" i="10"/>
  <c r="GK278" i="10" s="1"/>
  <c r="DN278" i="10"/>
  <c r="GL278" i="10" s="1"/>
  <c r="DO278" i="10"/>
  <c r="GM278" i="10" s="1"/>
  <c r="DP278" i="10"/>
  <c r="GN278" i="10" s="1"/>
  <c r="DQ278" i="10"/>
  <c r="GO278" i="10" s="1"/>
  <c r="DR278" i="10"/>
  <c r="GP278" i="10" s="1"/>
  <c r="DS278" i="10"/>
  <c r="GQ278" i="10" s="1"/>
  <c r="DT278" i="10"/>
  <c r="GR278" i="10" s="1"/>
  <c r="DU278" i="10"/>
  <c r="GS278" i="10" s="1"/>
  <c r="DV278" i="10"/>
  <c r="GT278" i="10" s="1"/>
  <c r="DW278" i="10"/>
  <c r="GU278" i="10" s="1"/>
  <c r="DX278" i="10"/>
  <c r="GV278" i="10" s="1"/>
  <c r="DY278" i="10"/>
  <c r="GW278" i="10" s="1"/>
  <c r="DZ278" i="10"/>
  <c r="GX278" i="10" s="1"/>
  <c r="EA278" i="10"/>
  <c r="GY278" i="10" s="1"/>
  <c r="EB278" i="10"/>
  <c r="EC278" i="10"/>
  <c r="HA278" i="10" s="1"/>
  <c r="ED278" i="10"/>
  <c r="HB278" i="10" s="1"/>
  <c r="EE278" i="10"/>
  <c r="HC278" i="10" s="1"/>
  <c r="EF278" i="10"/>
  <c r="EG278" i="10"/>
  <c r="EH278" i="10"/>
  <c r="HF278" i="10" s="1"/>
  <c r="EI278" i="10"/>
  <c r="HG278" i="10" s="1"/>
  <c r="EJ278" i="10"/>
  <c r="HH278" i="10" s="1"/>
  <c r="EK278" i="10"/>
  <c r="HI278" i="10" s="1"/>
  <c r="EL278" i="10"/>
  <c r="EM278" i="10"/>
  <c r="HK278" i="10" s="1"/>
  <c r="EN278" i="10"/>
  <c r="EO278" i="10"/>
  <c r="HM278" i="10" s="1"/>
  <c r="EP278" i="10"/>
  <c r="HN278" i="10" s="1"/>
  <c r="EQ278" i="10"/>
  <c r="HO278" i="10" s="1"/>
  <c r="ER278" i="10"/>
  <c r="HP278" i="10" s="1"/>
  <c r="ES278" i="10"/>
  <c r="HQ278" i="10" s="1"/>
  <c r="ET278" i="10"/>
  <c r="HR278" i="10" s="1"/>
  <c r="EU278" i="10"/>
  <c r="HS278" i="10" s="1"/>
  <c r="EV278" i="10"/>
  <c r="HT278" i="10" s="1"/>
  <c r="EW278" i="10"/>
  <c r="HU278" i="10" s="1"/>
  <c r="EX278" i="10"/>
  <c r="HV278" i="10" s="1"/>
  <c r="EY278" i="10"/>
  <c r="HW278" i="10" s="1"/>
  <c r="EZ278" i="10"/>
  <c r="HX278" i="10" s="1"/>
  <c r="FA278" i="10"/>
  <c r="HY278" i="10" s="1"/>
  <c r="FB278" i="10"/>
  <c r="HZ278" i="10" s="1"/>
  <c r="FC278" i="10"/>
  <c r="IA278" i="10" s="1"/>
  <c r="FD278" i="10"/>
  <c r="IB278" i="10" s="1"/>
  <c r="FE278" i="10"/>
  <c r="IC278" i="10" s="1"/>
  <c r="CH279" i="10"/>
  <c r="FF279" i="10" s="1"/>
  <c r="CI279" i="10"/>
  <c r="FG279" i="10" s="1"/>
  <c r="CJ279" i="10"/>
  <c r="CK279" i="10"/>
  <c r="FI279" i="10" s="1"/>
  <c r="CL279" i="10"/>
  <c r="FJ279" i="10" s="1"/>
  <c r="CM279" i="10"/>
  <c r="FK279" i="10" s="1"/>
  <c r="CN279" i="10"/>
  <c r="FL279" i="10" s="1"/>
  <c r="CO279" i="10"/>
  <c r="FM279" i="10" s="1"/>
  <c r="CP279" i="10"/>
  <c r="FN279" i="10" s="1"/>
  <c r="CQ279" i="10"/>
  <c r="CR279" i="10"/>
  <c r="FP279" i="10" s="1"/>
  <c r="CS279" i="10"/>
  <c r="FQ279" i="10" s="1"/>
  <c r="CT279" i="10"/>
  <c r="FR279" i="10" s="1"/>
  <c r="CU279" i="10"/>
  <c r="FS279" i="10" s="1"/>
  <c r="CV279" i="10"/>
  <c r="FT279" i="10" s="1"/>
  <c r="CW279" i="10"/>
  <c r="FU279" i="10" s="1"/>
  <c r="CX279" i="10"/>
  <c r="FV279" i="10" s="1"/>
  <c r="CY279" i="10"/>
  <c r="FW279" i="10" s="1"/>
  <c r="CZ279" i="10"/>
  <c r="FX279" i="10" s="1"/>
  <c r="DA279" i="10"/>
  <c r="FY279" i="10" s="1"/>
  <c r="DB279" i="10"/>
  <c r="FZ279" i="10" s="1"/>
  <c r="DC279" i="10"/>
  <c r="GA279" i="10" s="1"/>
  <c r="DD279" i="10"/>
  <c r="GB279" i="10" s="1"/>
  <c r="DE279" i="10"/>
  <c r="DF279" i="10"/>
  <c r="GD279" i="10" s="1"/>
  <c r="DG279" i="10"/>
  <c r="GE279" i="10" s="1"/>
  <c r="DH279" i="10"/>
  <c r="GF279" i="10" s="1"/>
  <c r="DI279" i="10"/>
  <c r="GG279" i="10" s="1"/>
  <c r="DJ279" i="10"/>
  <c r="GH279" i="10" s="1"/>
  <c r="DK279" i="10"/>
  <c r="GI279" i="10" s="1"/>
  <c r="DL279" i="10"/>
  <c r="GJ279" i="10" s="1"/>
  <c r="DM279" i="10"/>
  <c r="GK279" i="10" s="1"/>
  <c r="DN279" i="10"/>
  <c r="GL279" i="10" s="1"/>
  <c r="DO279" i="10"/>
  <c r="GM279" i="10" s="1"/>
  <c r="DP279" i="10"/>
  <c r="GN279" i="10" s="1"/>
  <c r="DQ279" i="10"/>
  <c r="GO279" i="10" s="1"/>
  <c r="DR279" i="10"/>
  <c r="GP279" i="10" s="1"/>
  <c r="DS279" i="10"/>
  <c r="GQ279" i="10" s="1"/>
  <c r="DT279" i="10"/>
  <c r="GR279" i="10" s="1"/>
  <c r="DU279" i="10"/>
  <c r="GS279" i="10" s="1"/>
  <c r="DV279" i="10"/>
  <c r="GT279" i="10" s="1"/>
  <c r="DW279" i="10"/>
  <c r="GU279" i="10" s="1"/>
  <c r="DX279" i="10"/>
  <c r="GV279" i="10" s="1"/>
  <c r="DY279" i="10"/>
  <c r="GW279" i="10" s="1"/>
  <c r="DZ279" i="10"/>
  <c r="GX279" i="10" s="1"/>
  <c r="EA279" i="10"/>
  <c r="GY279" i="10" s="1"/>
  <c r="EB279" i="10"/>
  <c r="EC279" i="10"/>
  <c r="HA279" i="10" s="1"/>
  <c r="ED279" i="10"/>
  <c r="HB279" i="10" s="1"/>
  <c r="EE279" i="10"/>
  <c r="HC279" i="10" s="1"/>
  <c r="EF279" i="10"/>
  <c r="EG279" i="10"/>
  <c r="EH279" i="10"/>
  <c r="HF279" i="10" s="1"/>
  <c r="EI279" i="10"/>
  <c r="HG279" i="10" s="1"/>
  <c r="EJ279" i="10"/>
  <c r="HH279" i="10" s="1"/>
  <c r="EK279" i="10"/>
  <c r="HI279" i="10" s="1"/>
  <c r="EL279" i="10"/>
  <c r="EM279" i="10"/>
  <c r="HK279" i="10" s="1"/>
  <c r="EN279" i="10"/>
  <c r="EO279" i="10"/>
  <c r="HM279" i="10" s="1"/>
  <c r="EP279" i="10"/>
  <c r="HN279" i="10" s="1"/>
  <c r="EQ279" i="10"/>
  <c r="HO279" i="10" s="1"/>
  <c r="ER279" i="10"/>
  <c r="HP279" i="10" s="1"/>
  <c r="ES279" i="10"/>
  <c r="HQ279" i="10" s="1"/>
  <c r="ET279" i="10"/>
  <c r="HR279" i="10" s="1"/>
  <c r="EU279" i="10"/>
  <c r="HS279" i="10" s="1"/>
  <c r="EV279" i="10"/>
  <c r="HT279" i="10" s="1"/>
  <c r="EW279" i="10"/>
  <c r="HU279" i="10" s="1"/>
  <c r="EX279" i="10"/>
  <c r="HV279" i="10" s="1"/>
  <c r="EY279" i="10"/>
  <c r="HW279" i="10" s="1"/>
  <c r="EZ279" i="10"/>
  <c r="HX279" i="10" s="1"/>
  <c r="FA279" i="10"/>
  <c r="HY279" i="10" s="1"/>
  <c r="FB279" i="10"/>
  <c r="HZ279" i="10" s="1"/>
  <c r="FC279" i="10"/>
  <c r="IA279" i="10" s="1"/>
  <c r="FD279" i="10"/>
  <c r="IB279" i="10" s="1"/>
  <c r="FE279" i="10"/>
  <c r="IC279" i="10" s="1"/>
  <c r="CH280" i="10"/>
  <c r="FF280" i="10" s="1"/>
  <c r="CI280" i="10"/>
  <c r="FG280" i="10" s="1"/>
  <c r="CJ280" i="10"/>
  <c r="CK280" i="10"/>
  <c r="FI280" i="10" s="1"/>
  <c r="CL280" i="10"/>
  <c r="FJ280" i="10" s="1"/>
  <c r="CM280" i="10"/>
  <c r="FK280" i="10" s="1"/>
  <c r="CN280" i="10"/>
  <c r="FL280" i="10" s="1"/>
  <c r="CO280" i="10"/>
  <c r="FM280" i="10" s="1"/>
  <c r="CP280" i="10"/>
  <c r="FN280" i="10" s="1"/>
  <c r="CQ280" i="10"/>
  <c r="CR280" i="10"/>
  <c r="FP280" i="10" s="1"/>
  <c r="CS280" i="10"/>
  <c r="FQ280" i="10" s="1"/>
  <c r="CT280" i="10"/>
  <c r="FR280" i="10" s="1"/>
  <c r="CU280" i="10"/>
  <c r="FS280" i="10" s="1"/>
  <c r="CV280" i="10"/>
  <c r="FT280" i="10" s="1"/>
  <c r="CW280" i="10"/>
  <c r="FU280" i="10" s="1"/>
  <c r="CX280" i="10"/>
  <c r="FV280" i="10" s="1"/>
  <c r="CY280" i="10"/>
  <c r="FW280" i="10" s="1"/>
  <c r="CZ280" i="10"/>
  <c r="FX280" i="10" s="1"/>
  <c r="DA280" i="10"/>
  <c r="FY280" i="10" s="1"/>
  <c r="DB280" i="10"/>
  <c r="FZ280" i="10" s="1"/>
  <c r="DC280" i="10"/>
  <c r="GA280" i="10" s="1"/>
  <c r="DD280" i="10"/>
  <c r="GB280" i="10" s="1"/>
  <c r="DE280" i="10"/>
  <c r="DF280" i="10"/>
  <c r="GD280" i="10" s="1"/>
  <c r="DG280" i="10"/>
  <c r="GE280" i="10" s="1"/>
  <c r="DH280" i="10"/>
  <c r="GF280" i="10" s="1"/>
  <c r="DI280" i="10"/>
  <c r="GG280" i="10" s="1"/>
  <c r="DJ280" i="10"/>
  <c r="GH280" i="10" s="1"/>
  <c r="DK280" i="10"/>
  <c r="GI280" i="10" s="1"/>
  <c r="DL280" i="10"/>
  <c r="GJ280" i="10" s="1"/>
  <c r="DM280" i="10"/>
  <c r="GK280" i="10" s="1"/>
  <c r="DN280" i="10"/>
  <c r="GL280" i="10" s="1"/>
  <c r="DO280" i="10"/>
  <c r="GM280" i="10" s="1"/>
  <c r="DP280" i="10"/>
  <c r="GN280" i="10" s="1"/>
  <c r="DQ280" i="10"/>
  <c r="GO280" i="10" s="1"/>
  <c r="DR280" i="10"/>
  <c r="GP280" i="10" s="1"/>
  <c r="DS280" i="10"/>
  <c r="GQ280" i="10" s="1"/>
  <c r="DT280" i="10"/>
  <c r="GR280" i="10" s="1"/>
  <c r="DU280" i="10"/>
  <c r="GS280" i="10" s="1"/>
  <c r="DV280" i="10"/>
  <c r="GT280" i="10" s="1"/>
  <c r="DW280" i="10"/>
  <c r="GU280" i="10" s="1"/>
  <c r="DX280" i="10"/>
  <c r="GV280" i="10" s="1"/>
  <c r="DY280" i="10"/>
  <c r="GW280" i="10" s="1"/>
  <c r="DZ280" i="10"/>
  <c r="GX280" i="10" s="1"/>
  <c r="EA280" i="10"/>
  <c r="GY280" i="10" s="1"/>
  <c r="EB280" i="10"/>
  <c r="EC280" i="10"/>
  <c r="HA280" i="10" s="1"/>
  <c r="ED280" i="10"/>
  <c r="HB280" i="10" s="1"/>
  <c r="EE280" i="10"/>
  <c r="HC280" i="10" s="1"/>
  <c r="EF280" i="10"/>
  <c r="EG280" i="10"/>
  <c r="EH280" i="10"/>
  <c r="HF280" i="10" s="1"/>
  <c r="EI280" i="10"/>
  <c r="HG280" i="10" s="1"/>
  <c r="EJ280" i="10"/>
  <c r="HH280" i="10" s="1"/>
  <c r="EK280" i="10"/>
  <c r="HI280" i="10" s="1"/>
  <c r="EL280" i="10"/>
  <c r="EM280" i="10"/>
  <c r="HK280" i="10" s="1"/>
  <c r="EN280" i="10"/>
  <c r="EO280" i="10"/>
  <c r="HM280" i="10" s="1"/>
  <c r="EP280" i="10"/>
  <c r="HN280" i="10" s="1"/>
  <c r="EQ280" i="10"/>
  <c r="HO280" i="10" s="1"/>
  <c r="ER280" i="10"/>
  <c r="HP280" i="10" s="1"/>
  <c r="ES280" i="10"/>
  <c r="HQ280" i="10" s="1"/>
  <c r="ET280" i="10"/>
  <c r="HR280" i="10" s="1"/>
  <c r="EU280" i="10"/>
  <c r="HS280" i="10" s="1"/>
  <c r="EV280" i="10"/>
  <c r="HT280" i="10" s="1"/>
  <c r="EW280" i="10"/>
  <c r="HU280" i="10" s="1"/>
  <c r="EX280" i="10"/>
  <c r="HV280" i="10" s="1"/>
  <c r="EY280" i="10"/>
  <c r="HW280" i="10" s="1"/>
  <c r="EZ280" i="10"/>
  <c r="HX280" i="10" s="1"/>
  <c r="FA280" i="10"/>
  <c r="HY280" i="10" s="1"/>
  <c r="FB280" i="10"/>
  <c r="HZ280" i="10" s="1"/>
  <c r="FC280" i="10"/>
  <c r="IA280" i="10" s="1"/>
  <c r="FD280" i="10"/>
  <c r="IB280" i="10" s="1"/>
  <c r="FE280" i="10"/>
  <c r="IC280" i="10" s="1"/>
  <c r="CH281" i="10"/>
  <c r="FF281" i="10" s="1"/>
  <c r="CI281" i="10"/>
  <c r="FG281" i="10" s="1"/>
  <c r="CJ281" i="10"/>
  <c r="CK281" i="10"/>
  <c r="FI281" i="10" s="1"/>
  <c r="CL281" i="10"/>
  <c r="FJ281" i="10" s="1"/>
  <c r="CM281" i="10"/>
  <c r="FK281" i="10" s="1"/>
  <c r="CN281" i="10"/>
  <c r="FL281" i="10" s="1"/>
  <c r="CO281" i="10"/>
  <c r="FM281" i="10" s="1"/>
  <c r="CP281" i="10"/>
  <c r="FN281" i="10" s="1"/>
  <c r="CQ281" i="10"/>
  <c r="CR281" i="10"/>
  <c r="FP281" i="10" s="1"/>
  <c r="CS281" i="10"/>
  <c r="FQ281" i="10" s="1"/>
  <c r="CT281" i="10"/>
  <c r="FR281" i="10" s="1"/>
  <c r="CU281" i="10"/>
  <c r="FS281" i="10" s="1"/>
  <c r="CV281" i="10"/>
  <c r="FT281" i="10" s="1"/>
  <c r="CW281" i="10"/>
  <c r="FU281" i="10" s="1"/>
  <c r="CX281" i="10"/>
  <c r="FV281" i="10" s="1"/>
  <c r="CY281" i="10"/>
  <c r="FW281" i="10" s="1"/>
  <c r="CZ281" i="10"/>
  <c r="FX281" i="10" s="1"/>
  <c r="DA281" i="10"/>
  <c r="FY281" i="10" s="1"/>
  <c r="DB281" i="10"/>
  <c r="FZ281" i="10" s="1"/>
  <c r="DC281" i="10"/>
  <c r="GA281" i="10" s="1"/>
  <c r="DD281" i="10"/>
  <c r="GB281" i="10" s="1"/>
  <c r="DE281" i="10"/>
  <c r="DF281" i="10"/>
  <c r="GD281" i="10" s="1"/>
  <c r="DG281" i="10"/>
  <c r="GE281" i="10" s="1"/>
  <c r="DH281" i="10"/>
  <c r="GF281" i="10" s="1"/>
  <c r="DI281" i="10"/>
  <c r="GG281" i="10" s="1"/>
  <c r="DJ281" i="10"/>
  <c r="GH281" i="10" s="1"/>
  <c r="DK281" i="10"/>
  <c r="GI281" i="10" s="1"/>
  <c r="DL281" i="10"/>
  <c r="GJ281" i="10" s="1"/>
  <c r="DM281" i="10"/>
  <c r="GK281" i="10" s="1"/>
  <c r="DN281" i="10"/>
  <c r="GL281" i="10" s="1"/>
  <c r="DO281" i="10"/>
  <c r="GM281" i="10" s="1"/>
  <c r="DP281" i="10"/>
  <c r="GN281" i="10" s="1"/>
  <c r="DQ281" i="10"/>
  <c r="GO281" i="10" s="1"/>
  <c r="DR281" i="10"/>
  <c r="GP281" i="10" s="1"/>
  <c r="DS281" i="10"/>
  <c r="GQ281" i="10" s="1"/>
  <c r="DT281" i="10"/>
  <c r="GR281" i="10" s="1"/>
  <c r="DU281" i="10"/>
  <c r="GS281" i="10" s="1"/>
  <c r="DV281" i="10"/>
  <c r="GT281" i="10" s="1"/>
  <c r="DW281" i="10"/>
  <c r="GU281" i="10" s="1"/>
  <c r="DX281" i="10"/>
  <c r="GV281" i="10" s="1"/>
  <c r="DY281" i="10"/>
  <c r="GW281" i="10" s="1"/>
  <c r="DZ281" i="10"/>
  <c r="GX281" i="10" s="1"/>
  <c r="EA281" i="10"/>
  <c r="GY281" i="10" s="1"/>
  <c r="EB281" i="10"/>
  <c r="EC281" i="10"/>
  <c r="HA281" i="10" s="1"/>
  <c r="ED281" i="10"/>
  <c r="HB281" i="10" s="1"/>
  <c r="EE281" i="10"/>
  <c r="HC281" i="10" s="1"/>
  <c r="EF281" i="10"/>
  <c r="EG281" i="10"/>
  <c r="EH281" i="10"/>
  <c r="HF281" i="10" s="1"/>
  <c r="EI281" i="10"/>
  <c r="HG281" i="10" s="1"/>
  <c r="EJ281" i="10"/>
  <c r="HH281" i="10" s="1"/>
  <c r="EK281" i="10"/>
  <c r="HI281" i="10" s="1"/>
  <c r="EL281" i="10"/>
  <c r="EM281" i="10"/>
  <c r="HK281" i="10" s="1"/>
  <c r="EN281" i="10"/>
  <c r="EO281" i="10"/>
  <c r="HM281" i="10" s="1"/>
  <c r="EP281" i="10"/>
  <c r="HN281" i="10" s="1"/>
  <c r="EQ281" i="10"/>
  <c r="HO281" i="10" s="1"/>
  <c r="ER281" i="10"/>
  <c r="HP281" i="10" s="1"/>
  <c r="ES281" i="10"/>
  <c r="HQ281" i="10" s="1"/>
  <c r="ET281" i="10"/>
  <c r="HR281" i="10" s="1"/>
  <c r="EU281" i="10"/>
  <c r="HS281" i="10" s="1"/>
  <c r="EV281" i="10"/>
  <c r="HT281" i="10" s="1"/>
  <c r="EW281" i="10"/>
  <c r="HU281" i="10" s="1"/>
  <c r="EX281" i="10"/>
  <c r="HV281" i="10" s="1"/>
  <c r="EY281" i="10"/>
  <c r="HW281" i="10" s="1"/>
  <c r="EZ281" i="10"/>
  <c r="HX281" i="10" s="1"/>
  <c r="FA281" i="10"/>
  <c r="HY281" i="10" s="1"/>
  <c r="FB281" i="10"/>
  <c r="HZ281" i="10" s="1"/>
  <c r="FC281" i="10"/>
  <c r="IA281" i="10" s="1"/>
  <c r="FD281" i="10"/>
  <c r="IB281" i="10" s="1"/>
  <c r="FE281" i="10"/>
  <c r="IC281" i="10" s="1"/>
  <c r="CH282" i="10"/>
  <c r="FF282" i="10" s="1"/>
  <c r="CI282" i="10"/>
  <c r="FG282" i="10" s="1"/>
  <c r="CJ282" i="10"/>
  <c r="CK282" i="10"/>
  <c r="FI282" i="10" s="1"/>
  <c r="CL282" i="10"/>
  <c r="FJ282" i="10" s="1"/>
  <c r="CM282" i="10"/>
  <c r="FK282" i="10" s="1"/>
  <c r="CN282" i="10"/>
  <c r="FL282" i="10" s="1"/>
  <c r="CO282" i="10"/>
  <c r="FM282" i="10" s="1"/>
  <c r="CP282" i="10"/>
  <c r="FN282" i="10" s="1"/>
  <c r="CQ282" i="10"/>
  <c r="CR282" i="10"/>
  <c r="FP282" i="10" s="1"/>
  <c r="CS282" i="10"/>
  <c r="FQ282" i="10" s="1"/>
  <c r="CT282" i="10"/>
  <c r="FR282" i="10" s="1"/>
  <c r="CU282" i="10"/>
  <c r="FS282" i="10" s="1"/>
  <c r="CV282" i="10"/>
  <c r="FT282" i="10" s="1"/>
  <c r="CW282" i="10"/>
  <c r="FU282" i="10" s="1"/>
  <c r="CX282" i="10"/>
  <c r="FV282" i="10" s="1"/>
  <c r="CY282" i="10"/>
  <c r="FW282" i="10" s="1"/>
  <c r="CZ282" i="10"/>
  <c r="FX282" i="10" s="1"/>
  <c r="DA282" i="10"/>
  <c r="FY282" i="10" s="1"/>
  <c r="DB282" i="10"/>
  <c r="FZ282" i="10" s="1"/>
  <c r="DC282" i="10"/>
  <c r="GA282" i="10" s="1"/>
  <c r="DD282" i="10"/>
  <c r="GB282" i="10" s="1"/>
  <c r="DE282" i="10"/>
  <c r="DF282" i="10"/>
  <c r="GD282" i="10" s="1"/>
  <c r="DG282" i="10"/>
  <c r="GE282" i="10" s="1"/>
  <c r="DH282" i="10"/>
  <c r="GF282" i="10" s="1"/>
  <c r="DI282" i="10"/>
  <c r="GG282" i="10" s="1"/>
  <c r="DJ282" i="10"/>
  <c r="GH282" i="10" s="1"/>
  <c r="DK282" i="10"/>
  <c r="GI282" i="10" s="1"/>
  <c r="DL282" i="10"/>
  <c r="GJ282" i="10" s="1"/>
  <c r="DM282" i="10"/>
  <c r="GK282" i="10" s="1"/>
  <c r="DN282" i="10"/>
  <c r="GL282" i="10" s="1"/>
  <c r="DO282" i="10"/>
  <c r="GM282" i="10" s="1"/>
  <c r="DP282" i="10"/>
  <c r="GN282" i="10" s="1"/>
  <c r="DQ282" i="10"/>
  <c r="GO282" i="10" s="1"/>
  <c r="DR282" i="10"/>
  <c r="GP282" i="10" s="1"/>
  <c r="DS282" i="10"/>
  <c r="GQ282" i="10" s="1"/>
  <c r="DT282" i="10"/>
  <c r="GR282" i="10" s="1"/>
  <c r="DU282" i="10"/>
  <c r="GS282" i="10" s="1"/>
  <c r="DV282" i="10"/>
  <c r="GT282" i="10" s="1"/>
  <c r="DW282" i="10"/>
  <c r="GU282" i="10" s="1"/>
  <c r="DX282" i="10"/>
  <c r="GV282" i="10" s="1"/>
  <c r="DY282" i="10"/>
  <c r="GW282" i="10" s="1"/>
  <c r="DZ282" i="10"/>
  <c r="GX282" i="10" s="1"/>
  <c r="EA282" i="10"/>
  <c r="GY282" i="10" s="1"/>
  <c r="EB282" i="10"/>
  <c r="EC282" i="10"/>
  <c r="HA282" i="10" s="1"/>
  <c r="ED282" i="10"/>
  <c r="HB282" i="10" s="1"/>
  <c r="EE282" i="10"/>
  <c r="HC282" i="10" s="1"/>
  <c r="EF282" i="10"/>
  <c r="EG282" i="10"/>
  <c r="EH282" i="10"/>
  <c r="HF282" i="10" s="1"/>
  <c r="EI282" i="10"/>
  <c r="HG282" i="10" s="1"/>
  <c r="EJ282" i="10"/>
  <c r="HH282" i="10" s="1"/>
  <c r="EK282" i="10"/>
  <c r="HI282" i="10" s="1"/>
  <c r="EL282" i="10"/>
  <c r="EM282" i="10"/>
  <c r="HK282" i="10" s="1"/>
  <c r="EN282" i="10"/>
  <c r="EO282" i="10"/>
  <c r="HM282" i="10" s="1"/>
  <c r="EP282" i="10"/>
  <c r="HN282" i="10" s="1"/>
  <c r="EQ282" i="10"/>
  <c r="HO282" i="10" s="1"/>
  <c r="ER282" i="10"/>
  <c r="HP282" i="10" s="1"/>
  <c r="ES282" i="10"/>
  <c r="HQ282" i="10" s="1"/>
  <c r="ET282" i="10"/>
  <c r="HR282" i="10" s="1"/>
  <c r="EU282" i="10"/>
  <c r="HS282" i="10" s="1"/>
  <c r="EV282" i="10"/>
  <c r="HT282" i="10" s="1"/>
  <c r="EW282" i="10"/>
  <c r="HU282" i="10" s="1"/>
  <c r="EX282" i="10"/>
  <c r="HV282" i="10" s="1"/>
  <c r="EY282" i="10"/>
  <c r="HW282" i="10" s="1"/>
  <c r="EZ282" i="10"/>
  <c r="HX282" i="10" s="1"/>
  <c r="FA282" i="10"/>
  <c r="HY282" i="10" s="1"/>
  <c r="FB282" i="10"/>
  <c r="HZ282" i="10" s="1"/>
  <c r="FC282" i="10"/>
  <c r="IA282" i="10" s="1"/>
  <c r="FD282" i="10"/>
  <c r="IB282" i="10" s="1"/>
  <c r="FE282" i="10"/>
  <c r="IC282" i="10" s="1"/>
  <c r="CH283" i="10"/>
  <c r="FF283" i="10" s="1"/>
  <c r="CI283" i="10"/>
  <c r="FG283" i="10" s="1"/>
  <c r="CJ283" i="10"/>
  <c r="CK283" i="10"/>
  <c r="FI283" i="10" s="1"/>
  <c r="CL283" i="10"/>
  <c r="FJ283" i="10" s="1"/>
  <c r="CM283" i="10"/>
  <c r="FK283" i="10" s="1"/>
  <c r="CN283" i="10"/>
  <c r="FL283" i="10" s="1"/>
  <c r="CO283" i="10"/>
  <c r="FM283" i="10" s="1"/>
  <c r="CP283" i="10"/>
  <c r="FN283" i="10" s="1"/>
  <c r="CQ283" i="10"/>
  <c r="CR283" i="10"/>
  <c r="FP283" i="10" s="1"/>
  <c r="CS283" i="10"/>
  <c r="FQ283" i="10" s="1"/>
  <c r="CT283" i="10"/>
  <c r="FR283" i="10" s="1"/>
  <c r="CU283" i="10"/>
  <c r="FS283" i="10" s="1"/>
  <c r="CV283" i="10"/>
  <c r="FT283" i="10" s="1"/>
  <c r="CW283" i="10"/>
  <c r="FU283" i="10" s="1"/>
  <c r="CX283" i="10"/>
  <c r="FV283" i="10" s="1"/>
  <c r="CY283" i="10"/>
  <c r="FW283" i="10" s="1"/>
  <c r="CZ283" i="10"/>
  <c r="FX283" i="10" s="1"/>
  <c r="DA283" i="10"/>
  <c r="FY283" i="10" s="1"/>
  <c r="DB283" i="10"/>
  <c r="FZ283" i="10" s="1"/>
  <c r="DC283" i="10"/>
  <c r="GA283" i="10" s="1"/>
  <c r="DD283" i="10"/>
  <c r="GB283" i="10" s="1"/>
  <c r="DE283" i="10"/>
  <c r="DF283" i="10"/>
  <c r="GD283" i="10" s="1"/>
  <c r="DG283" i="10"/>
  <c r="GE283" i="10" s="1"/>
  <c r="DH283" i="10"/>
  <c r="GF283" i="10" s="1"/>
  <c r="DI283" i="10"/>
  <c r="GG283" i="10" s="1"/>
  <c r="DJ283" i="10"/>
  <c r="GH283" i="10" s="1"/>
  <c r="DK283" i="10"/>
  <c r="GI283" i="10" s="1"/>
  <c r="DL283" i="10"/>
  <c r="GJ283" i="10" s="1"/>
  <c r="DM283" i="10"/>
  <c r="GK283" i="10" s="1"/>
  <c r="DN283" i="10"/>
  <c r="GL283" i="10" s="1"/>
  <c r="DO283" i="10"/>
  <c r="GM283" i="10" s="1"/>
  <c r="DP283" i="10"/>
  <c r="GN283" i="10" s="1"/>
  <c r="DQ283" i="10"/>
  <c r="GO283" i="10" s="1"/>
  <c r="DR283" i="10"/>
  <c r="GP283" i="10" s="1"/>
  <c r="DS283" i="10"/>
  <c r="GQ283" i="10" s="1"/>
  <c r="DT283" i="10"/>
  <c r="GR283" i="10" s="1"/>
  <c r="DU283" i="10"/>
  <c r="GS283" i="10" s="1"/>
  <c r="DV283" i="10"/>
  <c r="GT283" i="10" s="1"/>
  <c r="DW283" i="10"/>
  <c r="GU283" i="10" s="1"/>
  <c r="DX283" i="10"/>
  <c r="GV283" i="10" s="1"/>
  <c r="DY283" i="10"/>
  <c r="GW283" i="10" s="1"/>
  <c r="DZ283" i="10"/>
  <c r="GX283" i="10" s="1"/>
  <c r="EA283" i="10"/>
  <c r="GY283" i="10" s="1"/>
  <c r="EB283" i="10"/>
  <c r="EC283" i="10"/>
  <c r="HA283" i="10" s="1"/>
  <c r="ED283" i="10"/>
  <c r="HB283" i="10" s="1"/>
  <c r="EE283" i="10"/>
  <c r="HC283" i="10" s="1"/>
  <c r="EF283" i="10"/>
  <c r="EG283" i="10"/>
  <c r="EH283" i="10"/>
  <c r="HF283" i="10" s="1"/>
  <c r="EI283" i="10"/>
  <c r="HG283" i="10" s="1"/>
  <c r="EJ283" i="10"/>
  <c r="HH283" i="10" s="1"/>
  <c r="EK283" i="10"/>
  <c r="HI283" i="10" s="1"/>
  <c r="EL283" i="10"/>
  <c r="EM283" i="10"/>
  <c r="HK283" i="10" s="1"/>
  <c r="EN283" i="10"/>
  <c r="EO283" i="10"/>
  <c r="HM283" i="10" s="1"/>
  <c r="EP283" i="10"/>
  <c r="HN283" i="10" s="1"/>
  <c r="EQ283" i="10"/>
  <c r="HO283" i="10" s="1"/>
  <c r="ER283" i="10"/>
  <c r="HP283" i="10" s="1"/>
  <c r="ES283" i="10"/>
  <c r="HQ283" i="10" s="1"/>
  <c r="ET283" i="10"/>
  <c r="HR283" i="10" s="1"/>
  <c r="EU283" i="10"/>
  <c r="HS283" i="10" s="1"/>
  <c r="EV283" i="10"/>
  <c r="HT283" i="10" s="1"/>
  <c r="EW283" i="10"/>
  <c r="HU283" i="10" s="1"/>
  <c r="EX283" i="10"/>
  <c r="HV283" i="10" s="1"/>
  <c r="EY283" i="10"/>
  <c r="HW283" i="10" s="1"/>
  <c r="EZ283" i="10"/>
  <c r="HX283" i="10" s="1"/>
  <c r="FA283" i="10"/>
  <c r="HY283" i="10" s="1"/>
  <c r="FB283" i="10"/>
  <c r="HZ283" i="10" s="1"/>
  <c r="FC283" i="10"/>
  <c r="IA283" i="10" s="1"/>
  <c r="FD283" i="10"/>
  <c r="IB283" i="10" s="1"/>
  <c r="FE283" i="10"/>
  <c r="IC283" i="10" s="1"/>
  <c r="CH284" i="10"/>
  <c r="FF284" i="10" s="1"/>
  <c r="CI284" i="10"/>
  <c r="FG284" i="10" s="1"/>
  <c r="CJ284" i="10"/>
  <c r="CK284" i="10"/>
  <c r="FI284" i="10" s="1"/>
  <c r="CL284" i="10"/>
  <c r="FJ284" i="10" s="1"/>
  <c r="CM284" i="10"/>
  <c r="FK284" i="10" s="1"/>
  <c r="CN284" i="10"/>
  <c r="FL284" i="10" s="1"/>
  <c r="CO284" i="10"/>
  <c r="FM284" i="10" s="1"/>
  <c r="CP284" i="10"/>
  <c r="FN284" i="10" s="1"/>
  <c r="CQ284" i="10"/>
  <c r="CR284" i="10"/>
  <c r="FP284" i="10" s="1"/>
  <c r="CS284" i="10"/>
  <c r="FQ284" i="10" s="1"/>
  <c r="CT284" i="10"/>
  <c r="FR284" i="10" s="1"/>
  <c r="CU284" i="10"/>
  <c r="FS284" i="10" s="1"/>
  <c r="CV284" i="10"/>
  <c r="FT284" i="10" s="1"/>
  <c r="CW284" i="10"/>
  <c r="FU284" i="10" s="1"/>
  <c r="CX284" i="10"/>
  <c r="FV284" i="10" s="1"/>
  <c r="CY284" i="10"/>
  <c r="FW284" i="10" s="1"/>
  <c r="CZ284" i="10"/>
  <c r="FX284" i="10" s="1"/>
  <c r="DA284" i="10"/>
  <c r="FY284" i="10" s="1"/>
  <c r="DB284" i="10"/>
  <c r="FZ284" i="10" s="1"/>
  <c r="DC284" i="10"/>
  <c r="GA284" i="10" s="1"/>
  <c r="DD284" i="10"/>
  <c r="GB284" i="10" s="1"/>
  <c r="DE284" i="10"/>
  <c r="DF284" i="10"/>
  <c r="GD284" i="10" s="1"/>
  <c r="DG284" i="10"/>
  <c r="GE284" i="10" s="1"/>
  <c r="DH284" i="10"/>
  <c r="GF284" i="10" s="1"/>
  <c r="DI284" i="10"/>
  <c r="GG284" i="10" s="1"/>
  <c r="DJ284" i="10"/>
  <c r="GH284" i="10" s="1"/>
  <c r="DK284" i="10"/>
  <c r="GI284" i="10" s="1"/>
  <c r="DL284" i="10"/>
  <c r="GJ284" i="10" s="1"/>
  <c r="DM284" i="10"/>
  <c r="GK284" i="10" s="1"/>
  <c r="DN284" i="10"/>
  <c r="GL284" i="10" s="1"/>
  <c r="DO284" i="10"/>
  <c r="GM284" i="10" s="1"/>
  <c r="DP284" i="10"/>
  <c r="GN284" i="10" s="1"/>
  <c r="DQ284" i="10"/>
  <c r="GO284" i="10" s="1"/>
  <c r="DR284" i="10"/>
  <c r="GP284" i="10" s="1"/>
  <c r="DS284" i="10"/>
  <c r="GQ284" i="10" s="1"/>
  <c r="DT284" i="10"/>
  <c r="GR284" i="10" s="1"/>
  <c r="DU284" i="10"/>
  <c r="GS284" i="10" s="1"/>
  <c r="DV284" i="10"/>
  <c r="GT284" i="10" s="1"/>
  <c r="DW284" i="10"/>
  <c r="GU284" i="10" s="1"/>
  <c r="DX284" i="10"/>
  <c r="GV284" i="10" s="1"/>
  <c r="DY284" i="10"/>
  <c r="GW284" i="10" s="1"/>
  <c r="DZ284" i="10"/>
  <c r="GX284" i="10" s="1"/>
  <c r="EA284" i="10"/>
  <c r="GY284" i="10" s="1"/>
  <c r="EB284" i="10"/>
  <c r="EC284" i="10"/>
  <c r="HA284" i="10" s="1"/>
  <c r="ED284" i="10"/>
  <c r="HB284" i="10" s="1"/>
  <c r="EE284" i="10"/>
  <c r="HC284" i="10" s="1"/>
  <c r="EF284" i="10"/>
  <c r="EG284" i="10"/>
  <c r="EH284" i="10"/>
  <c r="HF284" i="10" s="1"/>
  <c r="EI284" i="10"/>
  <c r="HG284" i="10" s="1"/>
  <c r="EJ284" i="10"/>
  <c r="HH284" i="10" s="1"/>
  <c r="EK284" i="10"/>
  <c r="HI284" i="10" s="1"/>
  <c r="EL284" i="10"/>
  <c r="EM284" i="10"/>
  <c r="HK284" i="10" s="1"/>
  <c r="EN284" i="10"/>
  <c r="EO284" i="10"/>
  <c r="HM284" i="10" s="1"/>
  <c r="EP284" i="10"/>
  <c r="HN284" i="10" s="1"/>
  <c r="EQ284" i="10"/>
  <c r="HO284" i="10" s="1"/>
  <c r="ER284" i="10"/>
  <c r="HP284" i="10" s="1"/>
  <c r="ES284" i="10"/>
  <c r="HQ284" i="10" s="1"/>
  <c r="ET284" i="10"/>
  <c r="HR284" i="10" s="1"/>
  <c r="EU284" i="10"/>
  <c r="HS284" i="10" s="1"/>
  <c r="EV284" i="10"/>
  <c r="HT284" i="10" s="1"/>
  <c r="EW284" i="10"/>
  <c r="HU284" i="10" s="1"/>
  <c r="EX284" i="10"/>
  <c r="HV284" i="10" s="1"/>
  <c r="EY284" i="10"/>
  <c r="HW284" i="10" s="1"/>
  <c r="EZ284" i="10"/>
  <c r="HX284" i="10" s="1"/>
  <c r="FA284" i="10"/>
  <c r="HY284" i="10" s="1"/>
  <c r="FB284" i="10"/>
  <c r="HZ284" i="10" s="1"/>
  <c r="FC284" i="10"/>
  <c r="IA284" i="10" s="1"/>
  <c r="FD284" i="10"/>
  <c r="IB284" i="10" s="1"/>
  <c r="FE284" i="10"/>
  <c r="IC284" i="10" s="1"/>
  <c r="CH285" i="10"/>
  <c r="FF285" i="10" s="1"/>
  <c r="CI285" i="10"/>
  <c r="FG285" i="10" s="1"/>
  <c r="CJ285" i="10"/>
  <c r="CK285" i="10"/>
  <c r="FI285" i="10" s="1"/>
  <c r="CL285" i="10"/>
  <c r="FJ285" i="10" s="1"/>
  <c r="CM285" i="10"/>
  <c r="FK285" i="10" s="1"/>
  <c r="CN285" i="10"/>
  <c r="FL285" i="10" s="1"/>
  <c r="CO285" i="10"/>
  <c r="FM285" i="10" s="1"/>
  <c r="CP285" i="10"/>
  <c r="FN285" i="10" s="1"/>
  <c r="CQ285" i="10"/>
  <c r="CR285" i="10"/>
  <c r="FP285" i="10" s="1"/>
  <c r="CS285" i="10"/>
  <c r="FQ285" i="10" s="1"/>
  <c r="CT285" i="10"/>
  <c r="FR285" i="10" s="1"/>
  <c r="CU285" i="10"/>
  <c r="FS285" i="10" s="1"/>
  <c r="CV285" i="10"/>
  <c r="FT285" i="10" s="1"/>
  <c r="CW285" i="10"/>
  <c r="FU285" i="10" s="1"/>
  <c r="CX285" i="10"/>
  <c r="FV285" i="10" s="1"/>
  <c r="CY285" i="10"/>
  <c r="FW285" i="10" s="1"/>
  <c r="CZ285" i="10"/>
  <c r="FX285" i="10" s="1"/>
  <c r="DA285" i="10"/>
  <c r="FY285" i="10" s="1"/>
  <c r="DB285" i="10"/>
  <c r="FZ285" i="10" s="1"/>
  <c r="DC285" i="10"/>
  <c r="GA285" i="10" s="1"/>
  <c r="DD285" i="10"/>
  <c r="GB285" i="10" s="1"/>
  <c r="DE285" i="10"/>
  <c r="DF285" i="10"/>
  <c r="GD285" i="10" s="1"/>
  <c r="DG285" i="10"/>
  <c r="GE285" i="10" s="1"/>
  <c r="DH285" i="10"/>
  <c r="GF285" i="10" s="1"/>
  <c r="DI285" i="10"/>
  <c r="GG285" i="10" s="1"/>
  <c r="DJ285" i="10"/>
  <c r="GH285" i="10" s="1"/>
  <c r="DK285" i="10"/>
  <c r="GI285" i="10" s="1"/>
  <c r="DL285" i="10"/>
  <c r="GJ285" i="10" s="1"/>
  <c r="DM285" i="10"/>
  <c r="GK285" i="10" s="1"/>
  <c r="DN285" i="10"/>
  <c r="GL285" i="10" s="1"/>
  <c r="DO285" i="10"/>
  <c r="GM285" i="10" s="1"/>
  <c r="DP285" i="10"/>
  <c r="GN285" i="10" s="1"/>
  <c r="DQ285" i="10"/>
  <c r="GO285" i="10" s="1"/>
  <c r="DR285" i="10"/>
  <c r="GP285" i="10" s="1"/>
  <c r="DS285" i="10"/>
  <c r="GQ285" i="10" s="1"/>
  <c r="DT285" i="10"/>
  <c r="GR285" i="10" s="1"/>
  <c r="DU285" i="10"/>
  <c r="GS285" i="10" s="1"/>
  <c r="DV285" i="10"/>
  <c r="GT285" i="10" s="1"/>
  <c r="DW285" i="10"/>
  <c r="GU285" i="10" s="1"/>
  <c r="DX285" i="10"/>
  <c r="GV285" i="10" s="1"/>
  <c r="DY285" i="10"/>
  <c r="GW285" i="10" s="1"/>
  <c r="DZ285" i="10"/>
  <c r="GX285" i="10" s="1"/>
  <c r="EA285" i="10"/>
  <c r="GY285" i="10" s="1"/>
  <c r="EB285" i="10"/>
  <c r="EC285" i="10"/>
  <c r="HA285" i="10" s="1"/>
  <c r="ED285" i="10"/>
  <c r="HB285" i="10" s="1"/>
  <c r="EE285" i="10"/>
  <c r="HC285" i="10" s="1"/>
  <c r="EF285" i="10"/>
  <c r="EG285" i="10"/>
  <c r="EH285" i="10"/>
  <c r="HF285" i="10" s="1"/>
  <c r="EI285" i="10"/>
  <c r="HG285" i="10" s="1"/>
  <c r="EJ285" i="10"/>
  <c r="HH285" i="10" s="1"/>
  <c r="EK285" i="10"/>
  <c r="HI285" i="10" s="1"/>
  <c r="EL285" i="10"/>
  <c r="EM285" i="10"/>
  <c r="HK285" i="10" s="1"/>
  <c r="EN285" i="10"/>
  <c r="EO285" i="10"/>
  <c r="HM285" i="10" s="1"/>
  <c r="EP285" i="10"/>
  <c r="HN285" i="10" s="1"/>
  <c r="EQ285" i="10"/>
  <c r="HO285" i="10" s="1"/>
  <c r="ER285" i="10"/>
  <c r="HP285" i="10" s="1"/>
  <c r="ES285" i="10"/>
  <c r="HQ285" i="10" s="1"/>
  <c r="ET285" i="10"/>
  <c r="HR285" i="10" s="1"/>
  <c r="EU285" i="10"/>
  <c r="HS285" i="10" s="1"/>
  <c r="EV285" i="10"/>
  <c r="HT285" i="10" s="1"/>
  <c r="EW285" i="10"/>
  <c r="HU285" i="10" s="1"/>
  <c r="EX285" i="10"/>
  <c r="HV285" i="10" s="1"/>
  <c r="EY285" i="10"/>
  <c r="HW285" i="10" s="1"/>
  <c r="EZ285" i="10"/>
  <c r="HX285" i="10" s="1"/>
  <c r="FA285" i="10"/>
  <c r="HY285" i="10" s="1"/>
  <c r="FB285" i="10"/>
  <c r="HZ285" i="10" s="1"/>
  <c r="FC285" i="10"/>
  <c r="IA285" i="10" s="1"/>
  <c r="FD285" i="10"/>
  <c r="IB285" i="10" s="1"/>
  <c r="FE285" i="10"/>
  <c r="IC285" i="10" s="1"/>
  <c r="CH286" i="10"/>
  <c r="FF286" i="10" s="1"/>
  <c r="CI286" i="10"/>
  <c r="FG286" i="10" s="1"/>
  <c r="CJ286" i="10"/>
  <c r="CK286" i="10"/>
  <c r="FI286" i="10" s="1"/>
  <c r="CL286" i="10"/>
  <c r="FJ286" i="10" s="1"/>
  <c r="CM286" i="10"/>
  <c r="FK286" i="10" s="1"/>
  <c r="CN286" i="10"/>
  <c r="FL286" i="10" s="1"/>
  <c r="CO286" i="10"/>
  <c r="FM286" i="10" s="1"/>
  <c r="CP286" i="10"/>
  <c r="FN286" i="10" s="1"/>
  <c r="CQ286" i="10"/>
  <c r="CR286" i="10"/>
  <c r="FP286" i="10" s="1"/>
  <c r="CS286" i="10"/>
  <c r="FQ286" i="10" s="1"/>
  <c r="CT286" i="10"/>
  <c r="FR286" i="10" s="1"/>
  <c r="CU286" i="10"/>
  <c r="FS286" i="10" s="1"/>
  <c r="CV286" i="10"/>
  <c r="FT286" i="10" s="1"/>
  <c r="CW286" i="10"/>
  <c r="FU286" i="10" s="1"/>
  <c r="CX286" i="10"/>
  <c r="FV286" i="10" s="1"/>
  <c r="CY286" i="10"/>
  <c r="FW286" i="10" s="1"/>
  <c r="CZ286" i="10"/>
  <c r="FX286" i="10" s="1"/>
  <c r="DA286" i="10"/>
  <c r="FY286" i="10" s="1"/>
  <c r="DB286" i="10"/>
  <c r="FZ286" i="10" s="1"/>
  <c r="DC286" i="10"/>
  <c r="GA286" i="10" s="1"/>
  <c r="DD286" i="10"/>
  <c r="GB286" i="10" s="1"/>
  <c r="DE286" i="10"/>
  <c r="DF286" i="10"/>
  <c r="GD286" i="10" s="1"/>
  <c r="DG286" i="10"/>
  <c r="GE286" i="10" s="1"/>
  <c r="DH286" i="10"/>
  <c r="GF286" i="10" s="1"/>
  <c r="DI286" i="10"/>
  <c r="GG286" i="10" s="1"/>
  <c r="DJ286" i="10"/>
  <c r="GH286" i="10" s="1"/>
  <c r="DK286" i="10"/>
  <c r="GI286" i="10" s="1"/>
  <c r="DL286" i="10"/>
  <c r="GJ286" i="10" s="1"/>
  <c r="DM286" i="10"/>
  <c r="GK286" i="10" s="1"/>
  <c r="DN286" i="10"/>
  <c r="GL286" i="10" s="1"/>
  <c r="DO286" i="10"/>
  <c r="GM286" i="10" s="1"/>
  <c r="DP286" i="10"/>
  <c r="GN286" i="10" s="1"/>
  <c r="DQ286" i="10"/>
  <c r="GO286" i="10" s="1"/>
  <c r="DR286" i="10"/>
  <c r="GP286" i="10" s="1"/>
  <c r="DS286" i="10"/>
  <c r="GQ286" i="10" s="1"/>
  <c r="DT286" i="10"/>
  <c r="GR286" i="10" s="1"/>
  <c r="DU286" i="10"/>
  <c r="GS286" i="10" s="1"/>
  <c r="DV286" i="10"/>
  <c r="GT286" i="10" s="1"/>
  <c r="DW286" i="10"/>
  <c r="GU286" i="10" s="1"/>
  <c r="DX286" i="10"/>
  <c r="GV286" i="10" s="1"/>
  <c r="DY286" i="10"/>
  <c r="GW286" i="10" s="1"/>
  <c r="DZ286" i="10"/>
  <c r="GX286" i="10" s="1"/>
  <c r="EA286" i="10"/>
  <c r="GY286" i="10" s="1"/>
  <c r="EB286" i="10"/>
  <c r="EC286" i="10"/>
  <c r="HA286" i="10" s="1"/>
  <c r="ED286" i="10"/>
  <c r="HB286" i="10" s="1"/>
  <c r="EE286" i="10"/>
  <c r="HC286" i="10" s="1"/>
  <c r="EF286" i="10"/>
  <c r="EG286" i="10"/>
  <c r="EH286" i="10"/>
  <c r="HF286" i="10" s="1"/>
  <c r="EI286" i="10"/>
  <c r="HG286" i="10" s="1"/>
  <c r="EJ286" i="10"/>
  <c r="HH286" i="10" s="1"/>
  <c r="EK286" i="10"/>
  <c r="HI286" i="10" s="1"/>
  <c r="EL286" i="10"/>
  <c r="EM286" i="10"/>
  <c r="HK286" i="10" s="1"/>
  <c r="EN286" i="10"/>
  <c r="EO286" i="10"/>
  <c r="HM286" i="10" s="1"/>
  <c r="EP286" i="10"/>
  <c r="HN286" i="10" s="1"/>
  <c r="EQ286" i="10"/>
  <c r="HO286" i="10" s="1"/>
  <c r="ER286" i="10"/>
  <c r="HP286" i="10" s="1"/>
  <c r="ES286" i="10"/>
  <c r="HQ286" i="10" s="1"/>
  <c r="ET286" i="10"/>
  <c r="HR286" i="10" s="1"/>
  <c r="EU286" i="10"/>
  <c r="HS286" i="10" s="1"/>
  <c r="EV286" i="10"/>
  <c r="HT286" i="10" s="1"/>
  <c r="EW286" i="10"/>
  <c r="HU286" i="10" s="1"/>
  <c r="EX286" i="10"/>
  <c r="HV286" i="10" s="1"/>
  <c r="EY286" i="10"/>
  <c r="HW286" i="10" s="1"/>
  <c r="EZ286" i="10"/>
  <c r="HX286" i="10" s="1"/>
  <c r="FA286" i="10"/>
  <c r="HY286" i="10" s="1"/>
  <c r="FB286" i="10"/>
  <c r="HZ286" i="10" s="1"/>
  <c r="FC286" i="10"/>
  <c r="IA286" i="10" s="1"/>
  <c r="FD286" i="10"/>
  <c r="IB286" i="10" s="1"/>
  <c r="FE286" i="10"/>
  <c r="IC286" i="10" s="1"/>
  <c r="CH287" i="10"/>
  <c r="FF287" i="10" s="1"/>
  <c r="CI287" i="10"/>
  <c r="FG287" i="10" s="1"/>
  <c r="CJ287" i="10"/>
  <c r="CK287" i="10"/>
  <c r="FI287" i="10" s="1"/>
  <c r="CL287" i="10"/>
  <c r="FJ287" i="10" s="1"/>
  <c r="CM287" i="10"/>
  <c r="FK287" i="10" s="1"/>
  <c r="CN287" i="10"/>
  <c r="FL287" i="10" s="1"/>
  <c r="CO287" i="10"/>
  <c r="FM287" i="10" s="1"/>
  <c r="CP287" i="10"/>
  <c r="FN287" i="10" s="1"/>
  <c r="CQ287" i="10"/>
  <c r="CR287" i="10"/>
  <c r="FP287" i="10" s="1"/>
  <c r="CS287" i="10"/>
  <c r="FQ287" i="10" s="1"/>
  <c r="CT287" i="10"/>
  <c r="FR287" i="10" s="1"/>
  <c r="CU287" i="10"/>
  <c r="FS287" i="10" s="1"/>
  <c r="CV287" i="10"/>
  <c r="FT287" i="10" s="1"/>
  <c r="CW287" i="10"/>
  <c r="FU287" i="10" s="1"/>
  <c r="CX287" i="10"/>
  <c r="FV287" i="10" s="1"/>
  <c r="CY287" i="10"/>
  <c r="FW287" i="10" s="1"/>
  <c r="CZ287" i="10"/>
  <c r="FX287" i="10" s="1"/>
  <c r="DA287" i="10"/>
  <c r="FY287" i="10" s="1"/>
  <c r="DB287" i="10"/>
  <c r="FZ287" i="10" s="1"/>
  <c r="DC287" i="10"/>
  <c r="GA287" i="10" s="1"/>
  <c r="DD287" i="10"/>
  <c r="GB287" i="10" s="1"/>
  <c r="DE287" i="10"/>
  <c r="DF287" i="10"/>
  <c r="GD287" i="10" s="1"/>
  <c r="DG287" i="10"/>
  <c r="GE287" i="10" s="1"/>
  <c r="DH287" i="10"/>
  <c r="GF287" i="10" s="1"/>
  <c r="DI287" i="10"/>
  <c r="GG287" i="10" s="1"/>
  <c r="DJ287" i="10"/>
  <c r="GH287" i="10" s="1"/>
  <c r="DK287" i="10"/>
  <c r="GI287" i="10" s="1"/>
  <c r="DL287" i="10"/>
  <c r="GJ287" i="10" s="1"/>
  <c r="DM287" i="10"/>
  <c r="GK287" i="10" s="1"/>
  <c r="DN287" i="10"/>
  <c r="GL287" i="10" s="1"/>
  <c r="DO287" i="10"/>
  <c r="GM287" i="10" s="1"/>
  <c r="DP287" i="10"/>
  <c r="GN287" i="10" s="1"/>
  <c r="DQ287" i="10"/>
  <c r="GO287" i="10" s="1"/>
  <c r="DR287" i="10"/>
  <c r="GP287" i="10" s="1"/>
  <c r="DS287" i="10"/>
  <c r="GQ287" i="10" s="1"/>
  <c r="DT287" i="10"/>
  <c r="GR287" i="10" s="1"/>
  <c r="DU287" i="10"/>
  <c r="GS287" i="10" s="1"/>
  <c r="DV287" i="10"/>
  <c r="GT287" i="10" s="1"/>
  <c r="DW287" i="10"/>
  <c r="GU287" i="10" s="1"/>
  <c r="DX287" i="10"/>
  <c r="GV287" i="10" s="1"/>
  <c r="DY287" i="10"/>
  <c r="GW287" i="10" s="1"/>
  <c r="DZ287" i="10"/>
  <c r="GX287" i="10" s="1"/>
  <c r="EA287" i="10"/>
  <c r="GY287" i="10" s="1"/>
  <c r="EB287" i="10"/>
  <c r="EC287" i="10"/>
  <c r="HA287" i="10" s="1"/>
  <c r="ED287" i="10"/>
  <c r="HB287" i="10" s="1"/>
  <c r="EE287" i="10"/>
  <c r="HC287" i="10" s="1"/>
  <c r="EF287" i="10"/>
  <c r="EG287" i="10"/>
  <c r="EH287" i="10"/>
  <c r="HF287" i="10" s="1"/>
  <c r="EI287" i="10"/>
  <c r="HG287" i="10" s="1"/>
  <c r="EJ287" i="10"/>
  <c r="HH287" i="10" s="1"/>
  <c r="EK287" i="10"/>
  <c r="HI287" i="10" s="1"/>
  <c r="EL287" i="10"/>
  <c r="EM287" i="10"/>
  <c r="HK287" i="10" s="1"/>
  <c r="EN287" i="10"/>
  <c r="EO287" i="10"/>
  <c r="HM287" i="10" s="1"/>
  <c r="EP287" i="10"/>
  <c r="HN287" i="10" s="1"/>
  <c r="EQ287" i="10"/>
  <c r="HO287" i="10" s="1"/>
  <c r="ER287" i="10"/>
  <c r="HP287" i="10" s="1"/>
  <c r="ES287" i="10"/>
  <c r="HQ287" i="10" s="1"/>
  <c r="ET287" i="10"/>
  <c r="HR287" i="10" s="1"/>
  <c r="EU287" i="10"/>
  <c r="HS287" i="10" s="1"/>
  <c r="EV287" i="10"/>
  <c r="HT287" i="10" s="1"/>
  <c r="EW287" i="10"/>
  <c r="HU287" i="10" s="1"/>
  <c r="EX287" i="10"/>
  <c r="HV287" i="10" s="1"/>
  <c r="EY287" i="10"/>
  <c r="HW287" i="10" s="1"/>
  <c r="EZ287" i="10"/>
  <c r="HX287" i="10" s="1"/>
  <c r="FA287" i="10"/>
  <c r="HY287" i="10" s="1"/>
  <c r="FB287" i="10"/>
  <c r="HZ287" i="10" s="1"/>
  <c r="FC287" i="10"/>
  <c r="IA287" i="10" s="1"/>
  <c r="FD287" i="10"/>
  <c r="IB287" i="10" s="1"/>
  <c r="FE287" i="10"/>
  <c r="IC287" i="10" s="1"/>
  <c r="CH288" i="10"/>
  <c r="FF288" i="10" s="1"/>
  <c r="CI288" i="10"/>
  <c r="FG288" i="10" s="1"/>
  <c r="CJ288" i="10"/>
  <c r="CK288" i="10"/>
  <c r="FI288" i="10" s="1"/>
  <c r="CL288" i="10"/>
  <c r="FJ288" i="10" s="1"/>
  <c r="CM288" i="10"/>
  <c r="FK288" i="10" s="1"/>
  <c r="CN288" i="10"/>
  <c r="FL288" i="10" s="1"/>
  <c r="CO288" i="10"/>
  <c r="FM288" i="10" s="1"/>
  <c r="CP288" i="10"/>
  <c r="FN288" i="10" s="1"/>
  <c r="CQ288" i="10"/>
  <c r="CR288" i="10"/>
  <c r="FP288" i="10" s="1"/>
  <c r="CS288" i="10"/>
  <c r="FQ288" i="10" s="1"/>
  <c r="CT288" i="10"/>
  <c r="FR288" i="10" s="1"/>
  <c r="CU288" i="10"/>
  <c r="FS288" i="10" s="1"/>
  <c r="CV288" i="10"/>
  <c r="FT288" i="10" s="1"/>
  <c r="CW288" i="10"/>
  <c r="FU288" i="10" s="1"/>
  <c r="CX288" i="10"/>
  <c r="FV288" i="10" s="1"/>
  <c r="CY288" i="10"/>
  <c r="FW288" i="10" s="1"/>
  <c r="CZ288" i="10"/>
  <c r="FX288" i="10" s="1"/>
  <c r="DA288" i="10"/>
  <c r="FY288" i="10" s="1"/>
  <c r="DB288" i="10"/>
  <c r="FZ288" i="10" s="1"/>
  <c r="DC288" i="10"/>
  <c r="GA288" i="10" s="1"/>
  <c r="DD288" i="10"/>
  <c r="GB288" i="10" s="1"/>
  <c r="DE288" i="10"/>
  <c r="DF288" i="10"/>
  <c r="GD288" i="10" s="1"/>
  <c r="DG288" i="10"/>
  <c r="GE288" i="10" s="1"/>
  <c r="DH288" i="10"/>
  <c r="GF288" i="10" s="1"/>
  <c r="DI288" i="10"/>
  <c r="GG288" i="10" s="1"/>
  <c r="DJ288" i="10"/>
  <c r="GH288" i="10" s="1"/>
  <c r="DK288" i="10"/>
  <c r="GI288" i="10" s="1"/>
  <c r="DL288" i="10"/>
  <c r="GJ288" i="10" s="1"/>
  <c r="DM288" i="10"/>
  <c r="GK288" i="10" s="1"/>
  <c r="DN288" i="10"/>
  <c r="GL288" i="10" s="1"/>
  <c r="DO288" i="10"/>
  <c r="GM288" i="10" s="1"/>
  <c r="DP288" i="10"/>
  <c r="GN288" i="10" s="1"/>
  <c r="DQ288" i="10"/>
  <c r="GO288" i="10" s="1"/>
  <c r="DR288" i="10"/>
  <c r="GP288" i="10" s="1"/>
  <c r="DS288" i="10"/>
  <c r="GQ288" i="10" s="1"/>
  <c r="DT288" i="10"/>
  <c r="GR288" i="10" s="1"/>
  <c r="DU288" i="10"/>
  <c r="GS288" i="10" s="1"/>
  <c r="DV288" i="10"/>
  <c r="GT288" i="10" s="1"/>
  <c r="DW288" i="10"/>
  <c r="GU288" i="10" s="1"/>
  <c r="DX288" i="10"/>
  <c r="GV288" i="10" s="1"/>
  <c r="DY288" i="10"/>
  <c r="GW288" i="10" s="1"/>
  <c r="DZ288" i="10"/>
  <c r="GX288" i="10" s="1"/>
  <c r="EA288" i="10"/>
  <c r="GY288" i="10" s="1"/>
  <c r="EB288" i="10"/>
  <c r="EC288" i="10"/>
  <c r="HA288" i="10" s="1"/>
  <c r="ED288" i="10"/>
  <c r="HB288" i="10" s="1"/>
  <c r="EE288" i="10"/>
  <c r="HC288" i="10" s="1"/>
  <c r="EF288" i="10"/>
  <c r="EG288" i="10"/>
  <c r="EH288" i="10"/>
  <c r="HF288" i="10" s="1"/>
  <c r="EI288" i="10"/>
  <c r="HG288" i="10" s="1"/>
  <c r="EJ288" i="10"/>
  <c r="HH288" i="10" s="1"/>
  <c r="EK288" i="10"/>
  <c r="HI288" i="10" s="1"/>
  <c r="EL288" i="10"/>
  <c r="EM288" i="10"/>
  <c r="HK288" i="10" s="1"/>
  <c r="EN288" i="10"/>
  <c r="EO288" i="10"/>
  <c r="HM288" i="10" s="1"/>
  <c r="EP288" i="10"/>
  <c r="HN288" i="10" s="1"/>
  <c r="EQ288" i="10"/>
  <c r="HO288" i="10" s="1"/>
  <c r="ER288" i="10"/>
  <c r="HP288" i="10" s="1"/>
  <c r="ES288" i="10"/>
  <c r="HQ288" i="10" s="1"/>
  <c r="ET288" i="10"/>
  <c r="HR288" i="10" s="1"/>
  <c r="EU288" i="10"/>
  <c r="HS288" i="10" s="1"/>
  <c r="EV288" i="10"/>
  <c r="HT288" i="10" s="1"/>
  <c r="EW288" i="10"/>
  <c r="HU288" i="10" s="1"/>
  <c r="EX288" i="10"/>
  <c r="HV288" i="10" s="1"/>
  <c r="EY288" i="10"/>
  <c r="HW288" i="10" s="1"/>
  <c r="EZ288" i="10"/>
  <c r="HX288" i="10" s="1"/>
  <c r="FA288" i="10"/>
  <c r="HY288" i="10" s="1"/>
  <c r="FB288" i="10"/>
  <c r="HZ288" i="10" s="1"/>
  <c r="FC288" i="10"/>
  <c r="IA288" i="10" s="1"/>
  <c r="FD288" i="10"/>
  <c r="IB288" i="10" s="1"/>
  <c r="FE288" i="10"/>
  <c r="IC288" i="10" s="1"/>
  <c r="CH289" i="10"/>
  <c r="FF289" i="10" s="1"/>
  <c r="CI289" i="10"/>
  <c r="FG289" i="10" s="1"/>
  <c r="CJ289" i="10"/>
  <c r="CK289" i="10"/>
  <c r="FI289" i="10" s="1"/>
  <c r="CL289" i="10"/>
  <c r="FJ289" i="10" s="1"/>
  <c r="CM289" i="10"/>
  <c r="FK289" i="10" s="1"/>
  <c r="CN289" i="10"/>
  <c r="FL289" i="10" s="1"/>
  <c r="CO289" i="10"/>
  <c r="FM289" i="10" s="1"/>
  <c r="CP289" i="10"/>
  <c r="FN289" i="10" s="1"/>
  <c r="CQ289" i="10"/>
  <c r="CR289" i="10"/>
  <c r="FP289" i="10" s="1"/>
  <c r="CS289" i="10"/>
  <c r="FQ289" i="10" s="1"/>
  <c r="CT289" i="10"/>
  <c r="FR289" i="10" s="1"/>
  <c r="CU289" i="10"/>
  <c r="FS289" i="10" s="1"/>
  <c r="CV289" i="10"/>
  <c r="FT289" i="10" s="1"/>
  <c r="CW289" i="10"/>
  <c r="FU289" i="10" s="1"/>
  <c r="CX289" i="10"/>
  <c r="FV289" i="10" s="1"/>
  <c r="CY289" i="10"/>
  <c r="FW289" i="10" s="1"/>
  <c r="CZ289" i="10"/>
  <c r="FX289" i="10" s="1"/>
  <c r="DA289" i="10"/>
  <c r="FY289" i="10" s="1"/>
  <c r="DB289" i="10"/>
  <c r="FZ289" i="10" s="1"/>
  <c r="DC289" i="10"/>
  <c r="GA289" i="10" s="1"/>
  <c r="DD289" i="10"/>
  <c r="GB289" i="10" s="1"/>
  <c r="DE289" i="10"/>
  <c r="DF289" i="10"/>
  <c r="GD289" i="10" s="1"/>
  <c r="DG289" i="10"/>
  <c r="GE289" i="10" s="1"/>
  <c r="DH289" i="10"/>
  <c r="GF289" i="10" s="1"/>
  <c r="DI289" i="10"/>
  <c r="GG289" i="10" s="1"/>
  <c r="DJ289" i="10"/>
  <c r="GH289" i="10" s="1"/>
  <c r="DK289" i="10"/>
  <c r="GI289" i="10" s="1"/>
  <c r="DL289" i="10"/>
  <c r="GJ289" i="10" s="1"/>
  <c r="DM289" i="10"/>
  <c r="GK289" i="10" s="1"/>
  <c r="DN289" i="10"/>
  <c r="GL289" i="10" s="1"/>
  <c r="DO289" i="10"/>
  <c r="GM289" i="10" s="1"/>
  <c r="DP289" i="10"/>
  <c r="GN289" i="10" s="1"/>
  <c r="DQ289" i="10"/>
  <c r="GO289" i="10" s="1"/>
  <c r="DR289" i="10"/>
  <c r="GP289" i="10" s="1"/>
  <c r="DS289" i="10"/>
  <c r="GQ289" i="10" s="1"/>
  <c r="DT289" i="10"/>
  <c r="GR289" i="10" s="1"/>
  <c r="DU289" i="10"/>
  <c r="GS289" i="10" s="1"/>
  <c r="DV289" i="10"/>
  <c r="GT289" i="10" s="1"/>
  <c r="DW289" i="10"/>
  <c r="GU289" i="10" s="1"/>
  <c r="DX289" i="10"/>
  <c r="GV289" i="10" s="1"/>
  <c r="DY289" i="10"/>
  <c r="GW289" i="10" s="1"/>
  <c r="DZ289" i="10"/>
  <c r="GX289" i="10" s="1"/>
  <c r="EA289" i="10"/>
  <c r="GY289" i="10" s="1"/>
  <c r="EB289" i="10"/>
  <c r="EC289" i="10"/>
  <c r="HA289" i="10" s="1"/>
  <c r="ED289" i="10"/>
  <c r="HB289" i="10" s="1"/>
  <c r="EE289" i="10"/>
  <c r="HC289" i="10" s="1"/>
  <c r="EF289" i="10"/>
  <c r="EG289" i="10"/>
  <c r="EH289" i="10"/>
  <c r="HF289" i="10" s="1"/>
  <c r="EI289" i="10"/>
  <c r="HG289" i="10" s="1"/>
  <c r="EJ289" i="10"/>
  <c r="HH289" i="10" s="1"/>
  <c r="EK289" i="10"/>
  <c r="HI289" i="10" s="1"/>
  <c r="EL289" i="10"/>
  <c r="EM289" i="10"/>
  <c r="HK289" i="10" s="1"/>
  <c r="EN289" i="10"/>
  <c r="EO289" i="10"/>
  <c r="HM289" i="10" s="1"/>
  <c r="EP289" i="10"/>
  <c r="HN289" i="10" s="1"/>
  <c r="EQ289" i="10"/>
  <c r="HO289" i="10" s="1"/>
  <c r="ER289" i="10"/>
  <c r="HP289" i="10" s="1"/>
  <c r="ES289" i="10"/>
  <c r="HQ289" i="10" s="1"/>
  <c r="ET289" i="10"/>
  <c r="HR289" i="10" s="1"/>
  <c r="EU289" i="10"/>
  <c r="HS289" i="10" s="1"/>
  <c r="EV289" i="10"/>
  <c r="HT289" i="10" s="1"/>
  <c r="EW289" i="10"/>
  <c r="HU289" i="10" s="1"/>
  <c r="EX289" i="10"/>
  <c r="HV289" i="10" s="1"/>
  <c r="EY289" i="10"/>
  <c r="HW289" i="10" s="1"/>
  <c r="EZ289" i="10"/>
  <c r="HX289" i="10" s="1"/>
  <c r="FA289" i="10"/>
  <c r="HY289" i="10" s="1"/>
  <c r="FB289" i="10"/>
  <c r="HZ289" i="10" s="1"/>
  <c r="FC289" i="10"/>
  <c r="IA289" i="10" s="1"/>
  <c r="FD289" i="10"/>
  <c r="IB289" i="10" s="1"/>
  <c r="FE289" i="10"/>
  <c r="IC289" i="10" s="1"/>
  <c r="CH290" i="10"/>
  <c r="FF290" i="10" s="1"/>
  <c r="CI290" i="10"/>
  <c r="FG290" i="10" s="1"/>
  <c r="CJ290" i="10"/>
  <c r="CK290" i="10"/>
  <c r="FI290" i="10" s="1"/>
  <c r="CL290" i="10"/>
  <c r="FJ290" i="10" s="1"/>
  <c r="CM290" i="10"/>
  <c r="FK290" i="10" s="1"/>
  <c r="CN290" i="10"/>
  <c r="FL290" i="10" s="1"/>
  <c r="CO290" i="10"/>
  <c r="FM290" i="10" s="1"/>
  <c r="CP290" i="10"/>
  <c r="FN290" i="10" s="1"/>
  <c r="CQ290" i="10"/>
  <c r="CR290" i="10"/>
  <c r="FP290" i="10" s="1"/>
  <c r="CS290" i="10"/>
  <c r="FQ290" i="10" s="1"/>
  <c r="CT290" i="10"/>
  <c r="FR290" i="10" s="1"/>
  <c r="CU290" i="10"/>
  <c r="FS290" i="10" s="1"/>
  <c r="CV290" i="10"/>
  <c r="FT290" i="10" s="1"/>
  <c r="CW290" i="10"/>
  <c r="FU290" i="10" s="1"/>
  <c r="CX290" i="10"/>
  <c r="FV290" i="10" s="1"/>
  <c r="CY290" i="10"/>
  <c r="FW290" i="10" s="1"/>
  <c r="CZ290" i="10"/>
  <c r="FX290" i="10" s="1"/>
  <c r="DA290" i="10"/>
  <c r="FY290" i="10" s="1"/>
  <c r="DB290" i="10"/>
  <c r="FZ290" i="10" s="1"/>
  <c r="DC290" i="10"/>
  <c r="GA290" i="10" s="1"/>
  <c r="DD290" i="10"/>
  <c r="GB290" i="10" s="1"/>
  <c r="DE290" i="10"/>
  <c r="DF290" i="10"/>
  <c r="GD290" i="10" s="1"/>
  <c r="DG290" i="10"/>
  <c r="GE290" i="10" s="1"/>
  <c r="DH290" i="10"/>
  <c r="GF290" i="10" s="1"/>
  <c r="DI290" i="10"/>
  <c r="GG290" i="10" s="1"/>
  <c r="DJ290" i="10"/>
  <c r="GH290" i="10" s="1"/>
  <c r="DK290" i="10"/>
  <c r="GI290" i="10" s="1"/>
  <c r="DL290" i="10"/>
  <c r="GJ290" i="10" s="1"/>
  <c r="DM290" i="10"/>
  <c r="GK290" i="10" s="1"/>
  <c r="DN290" i="10"/>
  <c r="GL290" i="10" s="1"/>
  <c r="DO290" i="10"/>
  <c r="GM290" i="10" s="1"/>
  <c r="DP290" i="10"/>
  <c r="GN290" i="10" s="1"/>
  <c r="DQ290" i="10"/>
  <c r="GO290" i="10" s="1"/>
  <c r="DR290" i="10"/>
  <c r="GP290" i="10" s="1"/>
  <c r="DS290" i="10"/>
  <c r="GQ290" i="10" s="1"/>
  <c r="DT290" i="10"/>
  <c r="GR290" i="10" s="1"/>
  <c r="DU290" i="10"/>
  <c r="GS290" i="10" s="1"/>
  <c r="DV290" i="10"/>
  <c r="GT290" i="10" s="1"/>
  <c r="DW290" i="10"/>
  <c r="GU290" i="10" s="1"/>
  <c r="DX290" i="10"/>
  <c r="GV290" i="10" s="1"/>
  <c r="DY290" i="10"/>
  <c r="GW290" i="10" s="1"/>
  <c r="DZ290" i="10"/>
  <c r="GX290" i="10" s="1"/>
  <c r="EA290" i="10"/>
  <c r="GY290" i="10" s="1"/>
  <c r="EB290" i="10"/>
  <c r="EC290" i="10"/>
  <c r="HA290" i="10" s="1"/>
  <c r="ED290" i="10"/>
  <c r="HB290" i="10" s="1"/>
  <c r="EE290" i="10"/>
  <c r="HC290" i="10" s="1"/>
  <c r="EF290" i="10"/>
  <c r="EG290" i="10"/>
  <c r="EH290" i="10"/>
  <c r="HF290" i="10" s="1"/>
  <c r="EI290" i="10"/>
  <c r="HG290" i="10" s="1"/>
  <c r="EJ290" i="10"/>
  <c r="HH290" i="10" s="1"/>
  <c r="EK290" i="10"/>
  <c r="HI290" i="10" s="1"/>
  <c r="EL290" i="10"/>
  <c r="EM290" i="10"/>
  <c r="HK290" i="10" s="1"/>
  <c r="EN290" i="10"/>
  <c r="EO290" i="10"/>
  <c r="HM290" i="10" s="1"/>
  <c r="EP290" i="10"/>
  <c r="HN290" i="10" s="1"/>
  <c r="EQ290" i="10"/>
  <c r="HO290" i="10" s="1"/>
  <c r="ER290" i="10"/>
  <c r="HP290" i="10" s="1"/>
  <c r="ES290" i="10"/>
  <c r="HQ290" i="10" s="1"/>
  <c r="ET290" i="10"/>
  <c r="HR290" i="10" s="1"/>
  <c r="EU290" i="10"/>
  <c r="HS290" i="10" s="1"/>
  <c r="EV290" i="10"/>
  <c r="HT290" i="10" s="1"/>
  <c r="EW290" i="10"/>
  <c r="HU290" i="10" s="1"/>
  <c r="EX290" i="10"/>
  <c r="HV290" i="10" s="1"/>
  <c r="EY290" i="10"/>
  <c r="HW290" i="10" s="1"/>
  <c r="EZ290" i="10"/>
  <c r="HX290" i="10" s="1"/>
  <c r="FA290" i="10"/>
  <c r="HY290" i="10" s="1"/>
  <c r="FB290" i="10"/>
  <c r="HZ290" i="10" s="1"/>
  <c r="FC290" i="10"/>
  <c r="IA290" i="10" s="1"/>
  <c r="FD290" i="10"/>
  <c r="IB290" i="10" s="1"/>
  <c r="FE290" i="10"/>
  <c r="IC290" i="10" s="1"/>
  <c r="CH291" i="10"/>
  <c r="FF291" i="10" s="1"/>
  <c r="CI291" i="10"/>
  <c r="FG291" i="10" s="1"/>
  <c r="CJ291" i="10"/>
  <c r="CK291" i="10"/>
  <c r="FI291" i="10" s="1"/>
  <c r="CL291" i="10"/>
  <c r="FJ291" i="10" s="1"/>
  <c r="CM291" i="10"/>
  <c r="FK291" i="10" s="1"/>
  <c r="CN291" i="10"/>
  <c r="FL291" i="10" s="1"/>
  <c r="CO291" i="10"/>
  <c r="FM291" i="10" s="1"/>
  <c r="CP291" i="10"/>
  <c r="FN291" i="10" s="1"/>
  <c r="CQ291" i="10"/>
  <c r="CR291" i="10"/>
  <c r="FP291" i="10" s="1"/>
  <c r="CS291" i="10"/>
  <c r="FQ291" i="10" s="1"/>
  <c r="CT291" i="10"/>
  <c r="FR291" i="10" s="1"/>
  <c r="CU291" i="10"/>
  <c r="FS291" i="10" s="1"/>
  <c r="CV291" i="10"/>
  <c r="FT291" i="10" s="1"/>
  <c r="CW291" i="10"/>
  <c r="FU291" i="10" s="1"/>
  <c r="CX291" i="10"/>
  <c r="FV291" i="10" s="1"/>
  <c r="CY291" i="10"/>
  <c r="FW291" i="10" s="1"/>
  <c r="CZ291" i="10"/>
  <c r="FX291" i="10" s="1"/>
  <c r="DA291" i="10"/>
  <c r="FY291" i="10" s="1"/>
  <c r="DB291" i="10"/>
  <c r="FZ291" i="10" s="1"/>
  <c r="DC291" i="10"/>
  <c r="GA291" i="10" s="1"/>
  <c r="DD291" i="10"/>
  <c r="GB291" i="10" s="1"/>
  <c r="DE291" i="10"/>
  <c r="DF291" i="10"/>
  <c r="GD291" i="10" s="1"/>
  <c r="DG291" i="10"/>
  <c r="GE291" i="10" s="1"/>
  <c r="DH291" i="10"/>
  <c r="GF291" i="10" s="1"/>
  <c r="DI291" i="10"/>
  <c r="GG291" i="10" s="1"/>
  <c r="DJ291" i="10"/>
  <c r="GH291" i="10" s="1"/>
  <c r="DK291" i="10"/>
  <c r="GI291" i="10" s="1"/>
  <c r="DL291" i="10"/>
  <c r="GJ291" i="10" s="1"/>
  <c r="DM291" i="10"/>
  <c r="GK291" i="10" s="1"/>
  <c r="DN291" i="10"/>
  <c r="GL291" i="10" s="1"/>
  <c r="DO291" i="10"/>
  <c r="GM291" i="10" s="1"/>
  <c r="DP291" i="10"/>
  <c r="GN291" i="10" s="1"/>
  <c r="DQ291" i="10"/>
  <c r="GO291" i="10" s="1"/>
  <c r="DR291" i="10"/>
  <c r="GP291" i="10" s="1"/>
  <c r="DS291" i="10"/>
  <c r="GQ291" i="10" s="1"/>
  <c r="DT291" i="10"/>
  <c r="GR291" i="10" s="1"/>
  <c r="DU291" i="10"/>
  <c r="GS291" i="10" s="1"/>
  <c r="DV291" i="10"/>
  <c r="GT291" i="10" s="1"/>
  <c r="DW291" i="10"/>
  <c r="GU291" i="10" s="1"/>
  <c r="DX291" i="10"/>
  <c r="GV291" i="10" s="1"/>
  <c r="DY291" i="10"/>
  <c r="GW291" i="10" s="1"/>
  <c r="DZ291" i="10"/>
  <c r="GX291" i="10" s="1"/>
  <c r="EA291" i="10"/>
  <c r="GY291" i="10" s="1"/>
  <c r="EB291" i="10"/>
  <c r="EC291" i="10"/>
  <c r="HA291" i="10" s="1"/>
  <c r="ED291" i="10"/>
  <c r="HB291" i="10" s="1"/>
  <c r="EE291" i="10"/>
  <c r="HC291" i="10" s="1"/>
  <c r="EF291" i="10"/>
  <c r="EG291" i="10"/>
  <c r="EH291" i="10"/>
  <c r="HF291" i="10" s="1"/>
  <c r="EI291" i="10"/>
  <c r="HG291" i="10" s="1"/>
  <c r="EJ291" i="10"/>
  <c r="HH291" i="10" s="1"/>
  <c r="EK291" i="10"/>
  <c r="HI291" i="10" s="1"/>
  <c r="EL291" i="10"/>
  <c r="EM291" i="10"/>
  <c r="HK291" i="10" s="1"/>
  <c r="EN291" i="10"/>
  <c r="EO291" i="10"/>
  <c r="HM291" i="10" s="1"/>
  <c r="EP291" i="10"/>
  <c r="HN291" i="10" s="1"/>
  <c r="EQ291" i="10"/>
  <c r="HO291" i="10" s="1"/>
  <c r="ER291" i="10"/>
  <c r="HP291" i="10" s="1"/>
  <c r="ES291" i="10"/>
  <c r="HQ291" i="10" s="1"/>
  <c r="ET291" i="10"/>
  <c r="HR291" i="10" s="1"/>
  <c r="EU291" i="10"/>
  <c r="HS291" i="10" s="1"/>
  <c r="EV291" i="10"/>
  <c r="HT291" i="10" s="1"/>
  <c r="EW291" i="10"/>
  <c r="HU291" i="10" s="1"/>
  <c r="EX291" i="10"/>
  <c r="HV291" i="10" s="1"/>
  <c r="EY291" i="10"/>
  <c r="HW291" i="10" s="1"/>
  <c r="EZ291" i="10"/>
  <c r="HX291" i="10" s="1"/>
  <c r="FA291" i="10"/>
  <c r="HY291" i="10" s="1"/>
  <c r="FB291" i="10"/>
  <c r="HZ291" i="10" s="1"/>
  <c r="FC291" i="10"/>
  <c r="IA291" i="10" s="1"/>
  <c r="FD291" i="10"/>
  <c r="IB291" i="10" s="1"/>
  <c r="FE291" i="10"/>
  <c r="IC291" i="10" s="1"/>
  <c r="CH292" i="10"/>
  <c r="FF292" i="10" s="1"/>
  <c r="CI292" i="10"/>
  <c r="FG292" i="10" s="1"/>
  <c r="CJ292" i="10"/>
  <c r="CK292" i="10"/>
  <c r="FI292" i="10" s="1"/>
  <c r="CL292" i="10"/>
  <c r="FJ292" i="10" s="1"/>
  <c r="CM292" i="10"/>
  <c r="FK292" i="10" s="1"/>
  <c r="CN292" i="10"/>
  <c r="FL292" i="10" s="1"/>
  <c r="CO292" i="10"/>
  <c r="FM292" i="10" s="1"/>
  <c r="CP292" i="10"/>
  <c r="FN292" i="10" s="1"/>
  <c r="CQ292" i="10"/>
  <c r="CR292" i="10"/>
  <c r="FP292" i="10" s="1"/>
  <c r="CS292" i="10"/>
  <c r="FQ292" i="10" s="1"/>
  <c r="CT292" i="10"/>
  <c r="FR292" i="10" s="1"/>
  <c r="CU292" i="10"/>
  <c r="FS292" i="10" s="1"/>
  <c r="CV292" i="10"/>
  <c r="FT292" i="10" s="1"/>
  <c r="CW292" i="10"/>
  <c r="FU292" i="10" s="1"/>
  <c r="CX292" i="10"/>
  <c r="FV292" i="10" s="1"/>
  <c r="CY292" i="10"/>
  <c r="FW292" i="10" s="1"/>
  <c r="CZ292" i="10"/>
  <c r="FX292" i="10" s="1"/>
  <c r="DA292" i="10"/>
  <c r="FY292" i="10" s="1"/>
  <c r="DB292" i="10"/>
  <c r="FZ292" i="10" s="1"/>
  <c r="DC292" i="10"/>
  <c r="GA292" i="10" s="1"/>
  <c r="DD292" i="10"/>
  <c r="GB292" i="10" s="1"/>
  <c r="DE292" i="10"/>
  <c r="DF292" i="10"/>
  <c r="GD292" i="10" s="1"/>
  <c r="DG292" i="10"/>
  <c r="GE292" i="10" s="1"/>
  <c r="DH292" i="10"/>
  <c r="GF292" i="10" s="1"/>
  <c r="DI292" i="10"/>
  <c r="GG292" i="10" s="1"/>
  <c r="DJ292" i="10"/>
  <c r="GH292" i="10" s="1"/>
  <c r="DK292" i="10"/>
  <c r="GI292" i="10" s="1"/>
  <c r="DL292" i="10"/>
  <c r="GJ292" i="10" s="1"/>
  <c r="DM292" i="10"/>
  <c r="GK292" i="10" s="1"/>
  <c r="DN292" i="10"/>
  <c r="GL292" i="10" s="1"/>
  <c r="DO292" i="10"/>
  <c r="GM292" i="10" s="1"/>
  <c r="DP292" i="10"/>
  <c r="GN292" i="10" s="1"/>
  <c r="DQ292" i="10"/>
  <c r="GO292" i="10" s="1"/>
  <c r="DR292" i="10"/>
  <c r="GP292" i="10" s="1"/>
  <c r="DS292" i="10"/>
  <c r="GQ292" i="10" s="1"/>
  <c r="DT292" i="10"/>
  <c r="GR292" i="10" s="1"/>
  <c r="DU292" i="10"/>
  <c r="GS292" i="10" s="1"/>
  <c r="DV292" i="10"/>
  <c r="GT292" i="10" s="1"/>
  <c r="DW292" i="10"/>
  <c r="GU292" i="10" s="1"/>
  <c r="DX292" i="10"/>
  <c r="GV292" i="10" s="1"/>
  <c r="DY292" i="10"/>
  <c r="GW292" i="10" s="1"/>
  <c r="DZ292" i="10"/>
  <c r="GX292" i="10" s="1"/>
  <c r="EA292" i="10"/>
  <c r="GY292" i="10" s="1"/>
  <c r="EB292" i="10"/>
  <c r="EC292" i="10"/>
  <c r="HA292" i="10" s="1"/>
  <c r="ED292" i="10"/>
  <c r="HB292" i="10" s="1"/>
  <c r="EE292" i="10"/>
  <c r="HC292" i="10" s="1"/>
  <c r="EF292" i="10"/>
  <c r="EG292" i="10"/>
  <c r="EH292" i="10"/>
  <c r="HF292" i="10" s="1"/>
  <c r="EI292" i="10"/>
  <c r="HG292" i="10" s="1"/>
  <c r="EJ292" i="10"/>
  <c r="HH292" i="10" s="1"/>
  <c r="EK292" i="10"/>
  <c r="HI292" i="10" s="1"/>
  <c r="EL292" i="10"/>
  <c r="EM292" i="10"/>
  <c r="HK292" i="10" s="1"/>
  <c r="EN292" i="10"/>
  <c r="EO292" i="10"/>
  <c r="HM292" i="10" s="1"/>
  <c r="EP292" i="10"/>
  <c r="HN292" i="10" s="1"/>
  <c r="EQ292" i="10"/>
  <c r="HO292" i="10" s="1"/>
  <c r="ER292" i="10"/>
  <c r="HP292" i="10" s="1"/>
  <c r="ES292" i="10"/>
  <c r="HQ292" i="10" s="1"/>
  <c r="ET292" i="10"/>
  <c r="HR292" i="10" s="1"/>
  <c r="EU292" i="10"/>
  <c r="HS292" i="10" s="1"/>
  <c r="EV292" i="10"/>
  <c r="HT292" i="10" s="1"/>
  <c r="EW292" i="10"/>
  <c r="HU292" i="10" s="1"/>
  <c r="EX292" i="10"/>
  <c r="HV292" i="10" s="1"/>
  <c r="EY292" i="10"/>
  <c r="HW292" i="10" s="1"/>
  <c r="EZ292" i="10"/>
  <c r="HX292" i="10" s="1"/>
  <c r="FA292" i="10"/>
  <c r="HY292" i="10" s="1"/>
  <c r="FB292" i="10"/>
  <c r="HZ292" i="10" s="1"/>
  <c r="FC292" i="10"/>
  <c r="IA292" i="10" s="1"/>
  <c r="FD292" i="10"/>
  <c r="IB292" i="10" s="1"/>
  <c r="FE292" i="10"/>
  <c r="IC292" i="10" s="1"/>
  <c r="CH293" i="10"/>
  <c r="FF293" i="10" s="1"/>
  <c r="CI293" i="10"/>
  <c r="FG293" i="10" s="1"/>
  <c r="CJ293" i="10"/>
  <c r="CK293" i="10"/>
  <c r="FI293" i="10" s="1"/>
  <c r="CL293" i="10"/>
  <c r="FJ293" i="10" s="1"/>
  <c r="CM293" i="10"/>
  <c r="FK293" i="10" s="1"/>
  <c r="CN293" i="10"/>
  <c r="FL293" i="10" s="1"/>
  <c r="CO293" i="10"/>
  <c r="FM293" i="10" s="1"/>
  <c r="CP293" i="10"/>
  <c r="FN293" i="10" s="1"/>
  <c r="CQ293" i="10"/>
  <c r="CR293" i="10"/>
  <c r="FP293" i="10" s="1"/>
  <c r="CS293" i="10"/>
  <c r="FQ293" i="10" s="1"/>
  <c r="CT293" i="10"/>
  <c r="FR293" i="10" s="1"/>
  <c r="CU293" i="10"/>
  <c r="FS293" i="10" s="1"/>
  <c r="CV293" i="10"/>
  <c r="FT293" i="10" s="1"/>
  <c r="CW293" i="10"/>
  <c r="FU293" i="10" s="1"/>
  <c r="CX293" i="10"/>
  <c r="FV293" i="10" s="1"/>
  <c r="CY293" i="10"/>
  <c r="FW293" i="10" s="1"/>
  <c r="CZ293" i="10"/>
  <c r="FX293" i="10" s="1"/>
  <c r="DA293" i="10"/>
  <c r="FY293" i="10" s="1"/>
  <c r="DB293" i="10"/>
  <c r="FZ293" i="10" s="1"/>
  <c r="DC293" i="10"/>
  <c r="GA293" i="10" s="1"/>
  <c r="DD293" i="10"/>
  <c r="GB293" i="10" s="1"/>
  <c r="DE293" i="10"/>
  <c r="DF293" i="10"/>
  <c r="GD293" i="10" s="1"/>
  <c r="DG293" i="10"/>
  <c r="GE293" i="10" s="1"/>
  <c r="DH293" i="10"/>
  <c r="GF293" i="10" s="1"/>
  <c r="DI293" i="10"/>
  <c r="GG293" i="10" s="1"/>
  <c r="DJ293" i="10"/>
  <c r="GH293" i="10" s="1"/>
  <c r="DK293" i="10"/>
  <c r="GI293" i="10" s="1"/>
  <c r="DL293" i="10"/>
  <c r="GJ293" i="10" s="1"/>
  <c r="DM293" i="10"/>
  <c r="GK293" i="10" s="1"/>
  <c r="DN293" i="10"/>
  <c r="GL293" i="10" s="1"/>
  <c r="DO293" i="10"/>
  <c r="GM293" i="10" s="1"/>
  <c r="DP293" i="10"/>
  <c r="GN293" i="10" s="1"/>
  <c r="DQ293" i="10"/>
  <c r="GO293" i="10" s="1"/>
  <c r="DR293" i="10"/>
  <c r="GP293" i="10" s="1"/>
  <c r="DS293" i="10"/>
  <c r="GQ293" i="10" s="1"/>
  <c r="DT293" i="10"/>
  <c r="GR293" i="10" s="1"/>
  <c r="DU293" i="10"/>
  <c r="GS293" i="10" s="1"/>
  <c r="DV293" i="10"/>
  <c r="GT293" i="10" s="1"/>
  <c r="DW293" i="10"/>
  <c r="GU293" i="10" s="1"/>
  <c r="DX293" i="10"/>
  <c r="GV293" i="10" s="1"/>
  <c r="DY293" i="10"/>
  <c r="GW293" i="10" s="1"/>
  <c r="DZ293" i="10"/>
  <c r="GX293" i="10" s="1"/>
  <c r="EA293" i="10"/>
  <c r="GY293" i="10" s="1"/>
  <c r="EB293" i="10"/>
  <c r="EC293" i="10"/>
  <c r="HA293" i="10" s="1"/>
  <c r="ED293" i="10"/>
  <c r="HB293" i="10" s="1"/>
  <c r="EE293" i="10"/>
  <c r="HC293" i="10" s="1"/>
  <c r="EF293" i="10"/>
  <c r="EG293" i="10"/>
  <c r="EH293" i="10"/>
  <c r="HF293" i="10" s="1"/>
  <c r="EI293" i="10"/>
  <c r="HG293" i="10" s="1"/>
  <c r="EJ293" i="10"/>
  <c r="HH293" i="10" s="1"/>
  <c r="EK293" i="10"/>
  <c r="HI293" i="10" s="1"/>
  <c r="EL293" i="10"/>
  <c r="EM293" i="10"/>
  <c r="HK293" i="10" s="1"/>
  <c r="EN293" i="10"/>
  <c r="EO293" i="10"/>
  <c r="HM293" i="10" s="1"/>
  <c r="EP293" i="10"/>
  <c r="HN293" i="10" s="1"/>
  <c r="EQ293" i="10"/>
  <c r="HO293" i="10" s="1"/>
  <c r="ER293" i="10"/>
  <c r="HP293" i="10" s="1"/>
  <c r="ES293" i="10"/>
  <c r="HQ293" i="10" s="1"/>
  <c r="ET293" i="10"/>
  <c r="HR293" i="10" s="1"/>
  <c r="EU293" i="10"/>
  <c r="HS293" i="10" s="1"/>
  <c r="EV293" i="10"/>
  <c r="HT293" i="10" s="1"/>
  <c r="EW293" i="10"/>
  <c r="HU293" i="10" s="1"/>
  <c r="EX293" i="10"/>
  <c r="HV293" i="10" s="1"/>
  <c r="EY293" i="10"/>
  <c r="HW293" i="10" s="1"/>
  <c r="EZ293" i="10"/>
  <c r="HX293" i="10" s="1"/>
  <c r="FA293" i="10"/>
  <c r="HY293" i="10" s="1"/>
  <c r="FB293" i="10"/>
  <c r="HZ293" i="10" s="1"/>
  <c r="FC293" i="10"/>
  <c r="IA293" i="10" s="1"/>
  <c r="FD293" i="10"/>
  <c r="IB293" i="10" s="1"/>
  <c r="FE293" i="10"/>
  <c r="IC293" i="10" s="1"/>
  <c r="CI294" i="10"/>
  <c r="FG294" i="10" s="1"/>
  <c r="CJ294" i="10"/>
  <c r="CK294" i="10"/>
  <c r="FI294" i="10" s="1"/>
  <c r="CL294" i="10"/>
  <c r="FJ294" i="10" s="1"/>
  <c r="CM294" i="10"/>
  <c r="FK294" i="10" s="1"/>
  <c r="CN294" i="10"/>
  <c r="FL294" i="10" s="1"/>
  <c r="CO294" i="10"/>
  <c r="FM294" i="10" s="1"/>
  <c r="CP294" i="10"/>
  <c r="FN294" i="10" s="1"/>
  <c r="CQ294" i="10"/>
  <c r="CR294" i="10"/>
  <c r="FP294" i="10" s="1"/>
  <c r="CS294" i="10"/>
  <c r="FQ294" i="10" s="1"/>
  <c r="CT294" i="10"/>
  <c r="FR294" i="10" s="1"/>
  <c r="CU294" i="10"/>
  <c r="FS294" i="10" s="1"/>
  <c r="CV294" i="10"/>
  <c r="FT294" i="10" s="1"/>
  <c r="CW294" i="10"/>
  <c r="FU294" i="10" s="1"/>
  <c r="CX294" i="10"/>
  <c r="FV294" i="10" s="1"/>
  <c r="CY294" i="10"/>
  <c r="FW294" i="10" s="1"/>
  <c r="CZ294" i="10"/>
  <c r="FX294" i="10" s="1"/>
  <c r="DA294" i="10"/>
  <c r="FY294" i="10" s="1"/>
  <c r="DB294" i="10"/>
  <c r="FZ294" i="10" s="1"/>
  <c r="DC294" i="10"/>
  <c r="GA294" i="10" s="1"/>
  <c r="DD294" i="10"/>
  <c r="GB294" i="10" s="1"/>
  <c r="DE294" i="10"/>
  <c r="DF294" i="10"/>
  <c r="GD294" i="10" s="1"/>
  <c r="DG294" i="10"/>
  <c r="GE294" i="10" s="1"/>
  <c r="DH294" i="10"/>
  <c r="GF294" i="10" s="1"/>
  <c r="DI294" i="10"/>
  <c r="GG294" i="10" s="1"/>
  <c r="DJ294" i="10"/>
  <c r="GH294" i="10" s="1"/>
  <c r="DK294" i="10"/>
  <c r="GI294" i="10" s="1"/>
  <c r="DL294" i="10"/>
  <c r="GJ294" i="10" s="1"/>
  <c r="DM294" i="10"/>
  <c r="GK294" i="10" s="1"/>
  <c r="DN294" i="10"/>
  <c r="GL294" i="10" s="1"/>
  <c r="DO294" i="10"/>
  <c r="GM294" i="10" s="1"/>
  <c r="DP294" i="10"/>
  <c r="GN294" i="10" s="1"/>
  <c r="DQ294" i="10"/>
  <c r="GO294" i="10" s="1"/>
  <c r="DR294" i="10"/>
  <c r="GP294" i="10" s="1"/>
  <c r="DS294" i="10"/>
  <c r="GQ294" i="10" s="1"/>
  <c r="DT294" i="10"/>
  <c r="GR294" i="10" s="1"/>
  <c r="DU294" i="10"/>
  <c r="GS294" i="10" s="1"/>
  <c r="DV294" i="10"/>
  <c r="GT294" i="10" s="1"/>
  <c r="DW294" i="10"/>
  <c r="GU294" i="10" s="1"/>
  <c r="DX294" i="10"/>
  <c r="GV294" i="10" s="1"/>
  <c r="DY294" i="10"/>
  <c r="GW294" i="10" s="1"/>
  <c r="DZ294" i="10"/>
  <c r="GX294" i="10" s="1"/>
  <c r="EA294" i="10"/>
  <c r="GY294" i="10" s="1"/>
  <c r="EB294" i="10"/>
  <c r="EC294" i="10"/>
  <c r="HA294" i="10" s="1"/>
  <c r="ED294" i="10"/>
  <c r="HB294" i="10" s="1"/>
  <c r="EE294" i="10"/>
  <c r="HC294" i="10" s="1"/>
  <c r="EF294" i="10"/>
  <c r="EG294" i="10"/>
  <c r="EH294" i="10"/>
  <c r="HF294" i="10" s="1"/>
  <c r="EI294" i="10"/>
  <c r="HG294" i="10" s="1"/>
  <c r="EJ294" i="10"/>
  <c r="HH294" i="10" s="1"/>
  <c r="EK294" i="10"/>
  <c r="HI294" i="10" s="1"/>
  <c r="EL294" i="10"/>
  <c r="EM294" i="10"/>
  <c r="HK294" i="10" s="1"/>
  <c r="EN294" i="10"/>
  <c r="EO294" i="10"/>
  <c r="HM294" i="10" s="1"/>
  <c r="EP294" i="10"/>
  <c r="HN294" i="10" s="1"/>
  <c r="EQ294" i="10"/>
  <c r="HO294" i="10" s="1"/>
  <c r="ER294" i="10"/>
  <c r="HP294" i="10" s="1"/>
  <c r="ES294" i="10"/>
  <c r="HQ294" i="10" s="1"/>
  <c r="ET294" i="10"/>
  <c r="HR294" i="10" s="1"/>
  <c r="EU294" i="10"/>
  <c r="HS294" i="10" s="1"/>
  <c r="EV294" i="10"/>
  <c r="HT294" i="10" s="1"/>
  <c r="EW294" i="10"/>
  <c r="HU294" i="10" s="1"/>
  <c r="EX294" i="10"/>
  <c r="HV294" i="10" s="1"/>
  <c r="EY294" i="10"/>
  <c r="HW294" i="10" s="1"/>
  <c r="EZ294" i="10"/>
  <c r="HX294" i="10" s="1"/>
  <c r="FA294" i="10"/>
  <c r="HY294" i="10" s="1"/>
  <c r="FB294" i="10"/>
  <c r="HZ294" i="10" s="1"/>
  <c r="FC294" i="10"/>
  <c r="IA294" i="10" s="1"/>
  <c r="FD294" i="10"/>
  <c r="IB294" i="10" s="1"/>
  <c r="FE294" i="10"/>
  <c r="IC294" i="10" s="1"/>
  <c r="CI2" i="10"/>
  <c r="FG2" i="10" s="1"/>
  <c r="CJ2" i="10"/>
  <c r="CK2" i="10"/>
  <c r="FI2" i="10" s="1"/>
  <c r="CL2" i="10"/>
  <c r="FJ2" i="10" s="1"/>
  <c r="CM2" i="10"/>
  <c r="FK2" i="10" s="1"/>
  <c r="CN2" i="10"/>
  <c r="FL2" i="10" s="1"/>
  <c r="CO2" i="10"/>
  <c r="FM2" i="10" s="1"/>
  <c r="CP2" i="10"/>
  <c r="FN2" i="10" s="1"/>
  <c r="CQ2" i="10"/>
  <c r="CR2" i="10"/>
  <c r="FP2" i="10" s="1"/>
  <c r="CS2" i="10"/>
  <c r="FQ2" i="10" s="1"/>
  <c r="CT2" i="10"/>
  <c r="FR2" i="10" s="1"/>
  <c r="CU2" i="10"/>
  <c r="FS2" i="10" s="1"/>
  <c r="CV2" i="10"/>
  <c r="FT2" i="10" s="1"/>
  <c r="CW2" i="10"/>
  <c r="FU2" i="10" s="1"/>
  <c r="CX2" i="10"/>
  <c r="FV2" i="10" s="1"/>
  <c r="CY2" i="10"/>
  <c r="FW2" i="10" s="1"/>
  <c r="CZ2" i="10"/>
  <c r="FX2" i="10" s="1"/>
  <c r="DA2" i="10"/>
  <c r="FY2" i="10" s="1"/>
  <c r="DB2" i="10"/>
  <c r="FZ2" i="10" s="1"/>
  <c r="DC2" i="10"/>
  <c r="GA2" i="10" s="1"/>
  <c r="DD2" i="10"/>
  <c r="GB2" i="10" s="1"/>
  <c r="DE2" i="10"/>
  <c r="DF2" i="10"/>
  <c r="GD2" i="10" s="1"/>
  <c r="DG2" i="10"/>
  <c r="GE2" i="10" s="1"/>
  <c r="DH2" i="10"/>
  <c r="GF2" i="10" s="1"/>
  <c r="DI2" i="10"/>
  <c r="GG2" i="10" s="1"/>
  <c r="DJ2" i="10"/>
  <c r="GH2" i="10" s="1"/>
  <c r="DK2" i="10"/>
  <c r="GI2" i="10" s="1"/>
  <c r="DL2" i="10"/>
  <c r="GJ2" i="10" s="1"/>
  <c r="DM2" i="10"/>
  <c r="GK2" i="10" s="1"/>
  <c r="DN2" i="10"/>
  <c r="GL2" i="10" s="1"/>
  <c r="DO2" i="10"/>
  <c r="GM2" i="10" s="1"/>
  <c r="DP2" i="10"/>
  <c r="GN2" i="10" s="1"/>
  <c r="DQ2" i="10"/>
  <c r="GO2" i="10" s="1"/>
  <c r="DR2" i="10"/>
  <c r="GP2" i="10" s="1"/>
  <c r="DS2" i="10"/>
  <c r="GQ2" i="10" s="1"/>
  <c r="DT2" i="10"/>
  <c r="GR2" i="10" s="1"/>
  <c r="DU2" i="10"/>
  <c r="GS2" i="10" s="1"/>
  <c r="DV2" i="10"/>
  <c r="GT2" i="10" s="1"/>
  <c r="DW2" i="10"/>
  <c r="GU2" i="10" s="1"/>
  <c r="DX2" i="10"/>
  <c r="GV2" i="10" s="1"/>
  <c r="DY2" i="10"/>
  <c r="GW2" i="10" s="1"/>
  <c r="DZ2" i="10"/>
  <c r="GX2" i="10" s="1"/>
  <c r="EA2" i="10"/>
  <c r="GY2" i="10" s="1"/>
  <c r="EB2" i="10"/>
  <c r="EC2" i="10"/>
  <c r="HA2" i="10" s="1"/>
  <c r="ED2" i="10"/>
  <c r="HB2" i="10" s="1"/>
  <c r="EE2" i="10"/>
  <c r="HC2" i="10" s="1"/>
  <c r="EF2" i="10"/>
  <c r="EG2" i="10"/>
  <c r="EH2" i="10"/>
  <c r="HF2" i="10" s="1"/>
  <c r="EI2" i="10"/>
  <c r="HG2" i="10" s="1"/>
  <c r="EJ2" i="10"/>
  <c r="HH2" i="10" s="1"/>
  <c r="EK2" i="10"/>
  <c r="HI2" i="10" s="1"/>
  <c r="EL2" i="10"/>
  <c r="EM2" i="10"/>
  <c r="HK2" i="10" s="1"/>
  <c r="EN2" i="10"/>
  <c r="EO2" i="10"/>
  <c r="HM2" i="10" s="1"/>
  <c r="EP2" i="10"/>
  <c r="HN2" i="10" s="1"/>
  <c r="EQ2" i="10"/>
  <c r="HO2" i="10" s="1"/>
  <c r="ER2" i="10"/>
  <c r="HP2" i="10" s="1"/>
  <c r="ES2" i="10"/>
  <c r="HQ2" i="10" s="1"/>
  <c r="ET2" i="10"/>
  <c r="HR2" i="10" s="1"/>
  <c r="EU2" i="10"/>
  <c r="HS2" i="10" s="1"/>
  <c r="EV2" i="10"/>
  <c r="HT2" i="10" s="1"/>
  <c r="EW2" i="10"/>
  <c r="HU2" i="10" s="1"/>
  <c r="EX2" i="10"/>
  <c r="HV2" i="10" s="1"/>
  <c r="EY2" i="10"/>
  <c r="HW2" i="10" s="1"/>
  <c r="EZ2" i="10"/>
  <c r="HX2" i="10" s="1"/>
  <c r="FA2" i="10"/>
  <c r="HY2" i="10" s="1"/>
  <c r="FB2" i="10"/>
  <c r="HZ2" i="10" s="1"/>
  <c r="FC2" i="10"/>
  <c r="IA2" i="10" s="1"/>
  <c r="FD2" i="10"/>
  <c r="IB2" i="10" s="1"/>
  <c r="FE2" i="10"/>
  <c r="IC2" i="10" s="1"/>
  <c r="CH2" i="10"/>
  <c r="FF2" i="10" s="1"/>
  <c r="BH599" i="9"/>
  <c r="FH288" i="10" l="1"/>
  <c r="HJ284" i="10"/>
  <c r="GH103" i="10"/>
  <c r="GH100" i="10"/>
  <c r="GH97" i="10"/>
  <c r="GH94" i="10"/>
  <c r="GH91" i="10"/>
  <c r="GH88" i="10"/>
  <c r="GH85" i="10"/>
  <c r="GH82" i="10"/>
  <c r="GH79" i="10"/>
  <c r="GH76" i="10"/>
  <c r="GH73" i="10"/>
  <c r="GH70" i="10"/>
  <c r="GH67" i="10"/>
  <c r="GH64" i="10"/>
  <c r="GH61" i="10"/>
  <c r="GH58" i="10"/>
  <c r="GH55" i="10"/>
  <c r="GH52" i="10"/>
  <c r="GH49" i="10"/>
  <c r="GH46" i="10"/>
  <c r="GH43" i="10"/>
  <c r="GH40" i="10"/>
  <c r="GH37" i="10"/>
  <c r="GH34" i="10"/>
  <c r="GH31" i="10"/>
  <c r="GH28" i="10"/>
  <c r="GH25" i="10"/>
  <c r="GH22" i="10"/>
  <c r="GH19" i="10"/>
  <c r="GH16" i="10"/>
  <c r="GH13" i="10"/>
  <c r="GH10" i="10"/>
  <c r="GH7" i="10"/>
  <c r="GH4" i="10"/>
  <c r="GH105" i="10"/>
  <c r="GH102" i="10"/>
  <c r="GH99" i="10"/>
  <c r="GH96" i="10"/>
  <c r="GH93" i="10"/>
  <c r="GH90" i="10"/>
  <c r="GH87" i="10"/>
  <c r="GH84" i="10"/>
  <c r="GH81" i="10"/>
  <c r="GH78" i="10"/>
  <c r="GH75" i="10"/>
  <c r="GH72" i="10"/>
  <c r="GH69" i="10"/>
  <c r="GH66" i="10"/>
  <c r="GH63" i="10"/>
  <c r="GH60" i="10"/>
  <c r="GH57" i="10"/>
  <c r="GH54" i="10"/>
  <c r="GH51" i="10"/>
  <c r="GH48" i="10"/>
  <c r="GH45" i="10"/>
  <c r="GH42" i="10"/>
  <c r="GH39" i="10"/>
  <c r="GH36" i="10"/>
  <c r="GH33" i="10"/>
  <c r="GH30" i="10"/>
  <c r="GH27" i="10"/>
  <c r="GH24" i="10"/>
  <c r="GH21" i="10"/>
  <c r="GH18" i="10"/>
  <c r="GH15" i="10"/>
  <c r="GH12" i="10"/>
  <c r="GH9" i="10"/>
  <c r="GH6" i="10"/>
  <c r="GH3" i="10"/>
  <c r="HE251" i="10"/>
  <c r="HD227" i="10"/>
  <c r="GZ262" i="10"/>
  <c r="GH107" i="10"/>
  <c r="GH104" i="10"/>
  <c r="GH101" i="10"/>
  <c r="GH98" i="10"/>
  <c r="GH95" i="10"/>
  <c r="GH92" i="10"/>
  <c r="GH89" i="10"/>
  <c r="GH86" i="10"/>
  <c r="GH83" i="10"/>
  <c r="GH80" i="10"/>
  <c r="GH77" i="10"/>
  <c r="GH74" i="10"/>
  <c r="GH71" i="10"/>
  <c r="GH68" i="10"/>
  <c r="GH65" i="10"/>
  <c r="GH62" i="10"/>
  <c r="GH59" i="10"/>
  <c r="GH56" i="10"/>
  <c r="GH53" i="10"/>
  <c r="GH50" i="10"/>
  <c r="GH47" i="10"/>
  <c r="GH44" i="10"/>
  <c r="GH41" i="10"/>
  <c r="GH38" i="10"/>
  <c r="GH35" i="10"/>
  <c r="GH32" i="10"/>
  <c r="GH29" i="10"/>
  <c r="GH26" i="10"/>
  <c r="GH23" i="10"/>
  <c r="GH20" i="10"/>
  <c r="GH17" i="10"/>
  <c r="GH14" i="10"/>
  <c r="GH11" i="10"/>
  <c r="GH8" i="10"/>
  <c r="GH5" i="10"/>
  <c r="GC214" i="10"/>
  <c r="HE110" i="10"/>
  <c r="HE80" i="10"/>
  <c r="HE59" i="10"/>
  <c r="HE53" i="10"/>
  <c r="HE41" i="10"/>
  <c r="HE38" i="10"/>
  <c r="HE35" i="10"/>
  <c r="GC24" i="10"/>
  <c r="HE20" i="10"/>
  <c r="HE14" i="10"/>
  <c r="HE11" i="10"/>
  <c r="FO282" i="10"/>
  <c r="HD110" i="10"/>
  <c r="GZ108" i="10"/>
  <c r="GZ69" i="10"/>
  <c r="GZ33" i="10"/>
  <c r="FH14" i="10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GZ72" i="10" l="1"/>
  <c r="GZ6" i="10"/>
  <c r="GZ75" i="10"/>
  <c r="GC30" i="10"/>
  <c r="GZ9" i="10"/>
  <c r="GZ42" i="10"/>
  <c r="GZ78" i="10"/>
  <c r="GZ114" i="10"/>
  <c r="GC33" i="10"/>
  <c r="GC69" i="10"/>
  <c r="GZ12" i="10"/>
  <c r="GC75" i="10"/>
  <c r="GC6" i="10"/>
  <c r="GZ45" i="10"/>
  <c r="GC9" i="10"/>
  <c r="GZ81" i="10"/>
  <c r="GZ48" i="10"/>
  <c r="GZ15" i="10"/>
  <c r="GZ87" i="10"/>
  <c r="GC87" i="10"/>
  <c r="GZ84" i="10"/>
  <c r="GZ51" i="10"/>
  <c r="GZ18" i="10"/>
  <c r="GZ54" i="10"/>
  <c r="GZ90" i="10"/>
  <c r="GC42" i="10"/>
  <c r="GC93" i="10"/>
  <c r="GZ21" i="10"/>
  <c r="GZ57" i="10"/>
  <c r="GZ93" i="10"/>
  <c r="GC12" i="10"/>
  <c r="GC45" i="10"/>
  <c r="GC96" i="10"/>
  <c r="GZ24" i="10"/>
  <c r="GZ60" i="10"/>
  <c r="GZ96" i="10"/>
  <c r="GC48" i="10"/>
  <c r="GC102" i="10"/>
  <c r="GZ27" i="10"/>
  <c r="GZ63" i="10"/>
  <c r="GZ102" i="10"/>
  <c r="GC15" i="10"/>
  <c r="GC105" i="10"/>
  <c r="GC60" i="10"/>
  <c r="GZ30" i="10"/>
  <c r="GZ66" i="10"/>
  <c r="GZ105" i="10"/>
  <c r="GZ3" i="10"/>
  <c r="GC27" i="10"/>
  <c r="GZ36" i="10"/>
  <c r="GC63" i="10"/>
  <c r="GZ39" i="10"/>
  <c r="GZ111" i="10"/>
  <c r="GC66" i="10"/>
  <c r="FH258" i="10"/>
  <c r="HE98" i="10"/>
  <c r="HE17" i="10"/>
  <c r="HE68" i="10"/>
  <c r="HE101" i="10"/>
  <c r="HE23" i="10"/>
  <c r="HE47" i="10"/>
  <c r="HE71" i="10"/>
  <c r="HE50" i="10"/>
  <c r="HE77" i="10"/>
  <c r="HE5" i="10"/>
  <c r="HE29" i="10"/>
  <c r="GC51" i="10"/>
  <c r="GC78" i="10"/>
  <c r="HE32" i="10"/>
  <c r="HE56" i="10"/>
  <c r="GC84" i="10"/>
  <c r="HJ258" i="10"/>
  <c r="HE107" i="10"/>
  <c r="HE86" i="10"/>
  <c r="HE113" i="10"/>
  <c r="HE65" i="10"/>
  <c r="HE89" i="10"/>
  <c r="HE92" i="10"/>
  <c r="GZ10" i="10"/>
  <c r="HD26" i="10"/>
  <c r="HD47" i="10"/>
  <c r="HD68" i="10"/>
  <c r="FH5" i="10"/>
  <c r="HD107" i="10"/>
  <c r="HD5" i="10"/>
  <c r="HD17" i="10"/>
  <c r="HD35" i="10"/>
  <c r="HD53" i="10"/>
  <c r="HD71" i="10"/>
  <c r="HD89" i="10"/>
  <c r="HD45" i="10"/>
  <c r="FH76" i="10"/>
  <c r="FH166" i="10"/>
  <c r="FH87" i="10"/>
  <c r="FH277" i="10"/>
  <c r="HD96" i="10"/>
  <c r="FH82" i="10"/>
  <c r="FH184" i="10"/>
  <c r="FH93" i="10"/>
  <c r="FH26" i="10"/>
  <c r="FH8" i="10"/>
  <c r="HD20" i="10"/>
  <c r="HD38" i="10"/>
  <c r="HD56" i="10"/>
  <c r="HD74" i="10"/>
  <c r="HD92" i="10"/>
  <c r="FH3" i="10"/>
  <c r="FH4" i="10"/>
  <c r="FH85" i="10"/>
  <c r="FH193" i="10"/>
  <c r="FH114" i="10"/>
  <c r="FH62" i="10"/>
  <c r="HD8" i="10"/>
  <c r="HD113" i="10"/>
  <c r="FH6" i="10"/>
  <c r="FH10" i="10"/>
  <c r="FH91" i="10"/>
  <c r="FH199" i="10"/>
  <c r="FH123" i="10"/>
  <c r="FH71" i="10"/>
  <c r="HD23" i="10"/>
  <c r="HD77" i="10"/>
  <c r="FH9" i="10"/>
  <c r="FH13" i="10"/>
  <c r="FH94" i="10"/>
  <c r="FH220" i="10"/>
  <c r="FH150" i="10"/>
  <c r="FH98" i="10"/>
  <c r="HD41" i="10"/>
  <c r="HD59" i="10"/>
  <c r="HD95" i="10"/>
  <c r="FH11" i="10"/>
  <c r="HD116" i="10"/>
  <c r="HD9" i="10"/>
  <c r="FH19" i="10"/>
  <c r="FH112" i="10"/>
  <c r="FH229" i="10"/>
  <c r="FH159" i="10"/>
  <c r="FH134" i="10"/>
  <c r="HD62" i="10"/>
  <c r="HD80" i="10"/>
  <c r="HD98" i="10"/>
  <c r="FH22" i="10"/>
  <c r="FH121" i="10"/>
  <c r="FH235" i="10"/>
  <c r="FH165" i="10"/>
  <c r="FH143" i="10"/>
  <c r="HD101" i="10"/>
  <c r="FH12" i="10"/>
  <c r="FH28" i="10"/>
  <c r="FH127" i="10"/>
  <c r="FH238" i="10"/>
  <c r="FH186" i="10"/>
  <c r="FH179" i="10"/>
  <c r="HD83" i="10"/>
  <c r="HD12" i="10"/>
  <c r="FH46" i="10"/>
  <c r="FH130" i="10"/>
  <c r="FH21" i="10"/>
  <c r="FH195" i="10"/>
  <c r="FH215" i="10"/>
  <c r="HD104" i="10"/>
  <c r="FH15" i="10"/>
  <c r="FH49" i="10"/>
  <c r="FH148" i="10"/>
  <c r="FH42" i="10"/>
  <c r="FH201" i="10"/>
  <c r="FH242" i="10"/>
  <c r="HD44" i="10"/>
  <c r="HD29" i="10"/>
  <c r="HD32" i="10"/>
  <c r="HD86" i="10"/>
  <c r="FH18" i="10"/>
  <c r="FH55" i="10"/>
  <c r="FH157" i="10"/>
  <c r="FH51" i="10"/>
  <c r="FH231" i="10"/>
  <c r="FH2" i="10"/>
  <c r="HD11" i="10"/>
  <c r="HD65" i="10"/>
  <c r="HD14" i="10"/>
  <c r="HD50" i="10"/>
  <c r="FH17" i="10"/>
  <c r="HD27" i="10"/>
  <c r="FH58" i="10"/>
  <c r="FH163" i="10"/>
  <c r="FH57" i="10"/>
  <c r="FH271" i="10"/>
  <c r="FH267" i="10"/>
  <c r="GZ99" i="10"/>
  <c r="GZ117" i="10"/>
  <c r="GC18" i="10"/>
  <c r="GC36" i="10"/>
  <c r="GC54" i="10"/>
  <c r="HE74" i="10"/>
  <c r="HE95" i="10"/>
  <c r="FO4" i="10"/>
  <c r="HE12" i="10"/>
  <c r="HD43" i="10"/>
  <c r="HD289" i="10"/>
  <c r="FH40" i="10"/>
  <c r="FH118" i="10"/>
  <c r="FH202" i="10"/>
  <c r="HJ72" i="10"/>
  <c r="HJ216" i="10"/>
  <c r="HJ139" i="10"/>
  <c r="FH78" i="10"/>
  <c r="FH222" i="10"/>
  <c r="HJ119" i="10"/>
  <c r="HJ291" i="10"/>
  <c r="FH170" i="10"/>
  <c r="FO40" i="10"/>
  <c r="GC13" i="10"/>
  <c r="HD58" i="10"/>
  <c r="FO210" i="10"/>
  <c r="HJ81" i="10"/>
  <c r="HJ4" i="10"/>
  <c r="HJ148" i="10"/>
  <c r="HJ128" i="10"/>
  <c r="HJ219" i="10"/>
  <c r="GC3" i="10"/>
  <c r="GC21" i="10"/>
  <c r="GC39" i="10"/>
  <c r="GC57" i="10"/>
  <c r="FO49" i="10"/>
  <c r="GZ34" i="10"/>
  <c r="HE21" i="10"/>
  <c r="HE28" i="10"/>
  <c r="HE200" i="10"/>
  <c r="HJ87" i="10"/>
  <c r="HJ10" i="10"/>
  <c r="HJ154" i="10"/>
  <c r="FH237" i="10"/>
  <c r="HJ134" i="10"/>
  <c r="HJ246" i="10"/>
  <c r="FH206" i="10"/>
  <c r="GZ40" i="10"/>
  <c r="HE24" i="10"/>
  <c r="HE46" i="10"/>
  <c r="GZ184" i="10"/>
  <c r="HJ108" i="10"/>
  <c r="HJ31" i="10"/>
  <c r="HJ175" i="10"/>
  <c r="HJ11" i="10"/>
  <c r="HJ155" i="10"/>
  <c r="HJ255" i="10"/>
  <c r="HE48" i="10"/>
  <c r="HE61" i="10"/>
  <c r="HD130" i="10"/>
  <c r="HJ117" i="10"/>
  <c r="HJ40" i="10"/>
  <c r="HJ184" i="10"/>
  <c r="HJ20" i="10"/>
  <c r="HJ164" i="10"/>
  <c r="HE8" i="10"/>
  <c r="HE26" i="10"/>
  <c r="HE44" i="10"/>
  <c r="HE62" i="10"/>
  <c r="HE83" i="10"/>
  <c r="HE104" i="10"/>
  <c r="GZ49" i="10"/>
  <c r="HE57" i="10"/>
  <c r="HE64" i="10"/>
  <c r="HD169" i="10"/>
  <c r="FH64" i="10"/>
  <c r="FH154" i="10"/>
  <c r="GC254" i="10"/>
  <c r="HJ123" i="10"/>
  <c r="HJ46" i="10"/>
  <c r="HJ190" i="10"/>
  <c r="FH129" i="10"/>
  <c r="HJ26" i="10"/>
  <c r="HJ170" i="10"/>
  <c r="FH35" i="10"/>
  <c r="FH251" i="10"/>
  <c r="GZ76" i="10"/>
  <c r="HE66" i="10"/>
  <c r="HE112" i="10"/>
  <c r="HJ9" i="10"/>
  <c r="HJ144" i="10"/>
  <c r="HJ67" i="10"/>
  <c r="HJ211" i="10"/>
  <c r="HJ47" i="10"/>
  <c r="HJ191" i="10"/>
  <c r="HJ229" i="10"/>
  <c r="GZ88" i="10"/>
  <c r="HE75" i="10"/>
  <c r="HE202" i="10"/>
  <c r="HJ15" i="10"/>
  <c r="HJ153" i="10"/>
  <c r="HJ76" i="10"/>
  <c r="HJ220" i="10"/>
  <c r="HJ56" i="10"/>
  <c r="HJ200" i="10"/>
  <c r="HJ265" i="10"/>
  <c r="GC88" i="10"/>
  <c r="HD128" i="10"/>
  <c r="HJ18" i="10"/>
  <c r="HJ159" i="10"/>
  <c r="HJ82" i="10"/>
  <c r="HJ62" i="10"/>
  <c r="HJ206" i="10"/>
  <c r="HJ224" i="10"/>
  <c r="GC111" i="10"/>
  <c r="HD99" i="10"/>
  <c r="HE96" i="10"/>
  <c r="FO17" i="10"/>
  <c r="HD164" i="10"/>
  <c r="HJ36" i="10"/>
  <c r="HJ180" i="10"/>
  <c r="HJ103" i="10"/>
  <c r="HJ83" i="10"/>
  <c r="FH262" i="10"/>
  <c r="FH107" i="10"/>
  <c r="HJ260" i="10"/>
  <c r="FO50" i="10"/>
  <c r="HE197" i="10"/>
  <c r="HJ45" i="10"/>
  <c r="HJ189" i="10"/>
  <c r="HJ112" i="10"/>
  <c r="HJ92" i="10"/>
  <c r="HE3" i="10"/>
  <c r="HD25" i="10"/>
  <c r="HE120" i="10"/>
  <c r="HJ51" i="10"/>
  <c r="HJ195" i="10"/>
  <c r="HJ118" i="10"/>
  <c r="HJ98" i="10"/>
  <c r="HJ274" i="10"/>
  <c r="HJ256" i="10"/>
  <c r="HJ215" i="10"/>
  <c r="HJ251" i="10"/>
  <c r="HJ287" i="10"/>
  <c r="FH281" i="10"/>
  <c r="GC81" i="10"/>
  <c r="GC99" i="10"/>
  <c r="FO7" i="10"/>
  <c r="GZ31" i="10"/>
  <c r="HD78" i="10"/>
  <c r="HE6" i="10"/>
  <c r="GC49" i="10"/>
  <c r="HE93" i="10"/>
  <c r="GZ38" i="10"/>
  <c r="GC41" i="10"/>
  <c r="HD133" i="10"/>
  <c r="GZ123" i="10"/>
  <c r="FO193" i="10"/>
  <c r="HD230" i="10"/>
  <c r="FH7" i="10"/>
  <c r="FH43" i="10"/>
  <c r="FH79" i="10"/>
  <c r="FH115" i="10"/>
  <c r="FH151" i="10"/>
  <c r="FH187" i="10"/>
  <c r="FH223" i="10"/>
  <c r="HJ3" i="10"/>
  <c r="HJ39" i="10"/>
  <c r="HJ75" i="10"/>
  <c r="HJ111" i="10"/>
  <c r="HJ147" i="10"/>
  <c r="HJ183" i="10"/>
  <c r="FH20" i="10"/>
  <c r="HJ34" i="10"/>
  <c r="HJ70" i="10"/>
  <c r="HJ106" i="10"/>
  <c r="HJ142" i="10"/>
  <c r="HJ178" i="10"/>
  <c r="HJ214" i="10"/>
  <c r="FH45" i="10"/>
  <c r="FH81" i="10"/>
  <c r="FH117" i="10"/>
  <c r="FH153" i="10"/>
  <c r="FH189" i="10"/>
  <c r="FH225" i="10"/>
  <c r="HJ14" i="10"/>
  <c r="HJ50" i="10"/>
  <c r="HJ86" i="10"/>
  <c r="HJ122" i="10"/>
  <c r="HJ158" i="10"/>
  <c r="HJ194" i="10"/>
  <c r="FH265" i="10"/>
  <c r="HJ294" i="10"/>
  <c r="HJ249" i="10"/>
  <c r="FH29" i="10"/>
  <c r="FH65" i="10"/>
  <c r="FH101" i="10"/>
  <c r="FH137" i="10"/>
  <c r="FH173" i="10"/>
  <c r="FH209" i="10"/>
  <c r="FH245" i="10"/>
  <c r="HJ283" i="10"/>
  <c r="HJ259" i="10"/>
  <c r="HJ218" i="10"/>
  <c r="HJ254" i="10"/>
  <c r="HJ290" i="10"/>
  <c r="FH293" i="10"/>
  <c r="FO13" i="10"/>
  <c r="HD81" i="10"/>
  <c r="GC52" i="10"/>
  <c r="FO14" i="10"/>
  <c r="HD40" i="10"/>
  <c r="HE43" i="10"/>
  <c r="GZ167" i="10"/>
  <c r="HD125" i="10"/>
  <c r="HD123" i="10"/>
  <c r="GZ281" i="10"/>
  <c r="FH190" i="10"/>
  <c r="FH226" i="10"/>
  <c r="HJ6" i="10"/>
  <c r="HJ42" i="10"/>
  <c r="HJ78" i="10"/>
  <c r="HJ114" i="10"/>
  <c r="HJ150" i="10"/>
  <c r="HJ186" i="10"/>
  <c r="HE254" i="10"/>
  <c r="HJ37" i="10"/>
  <c r="HJ73" i="10"/>
  <c r="HJ109" i="10"/>
  <c r="HJ145" i="10"/>
  <c r="HJ181" i="10"/>
  <c r="HJ217" i="10"/>
  <c r="FH48" i="10"/>
  <c r="FH84" i="10"/>
  <c r="FH120" i="10"/>
  <c r="FH156" i="10"/>
  <c r="FH192" i="10"/>
  <c r="FH228" i="10"/>
  <c r="HJ17" i="10"/>
  <c r="HJ53" i="10"/>
  <c r="HJ89" i="10"/>
  <c r="HJ125" i="10"/>
  <c r="HJ161" i="10"/>
  <c r="HJ197" i="10"/>
  <c r="FH268" i="10"/>
  <c r="HJ285" i="10"/>
  <c r="HJ252" i="10"/>
  <c r="FH32" i="10"/>
  <c r="FH68" i="10"/>
  <c r="FH104" i="10"/>
  <c r="FH140" i="10"/>
  <c r="FH176" i="10"/>
  <c r="FH212" i="10"/>
  <c r="FH248" i="10"/>
  <c r="HJ226" i="10"/>
  <c r="HJ262" i="10"/>
  <c r="HJ221" i="10"/>
  <c r="HJ257" i="10"/>
  <c r="HJ293" i="10"/>
  <c r="FH255" i="10"/>
  <c r="FO43" i="10"/>
  <c r="HD42" i="10"/>
  <c r="GZ94" i="10"/>
  <c r="GC16" i="10"/>
  <c r="HE60" i="10"/>
  <c r="FO23" i="10"/>
  <c r="GZ56" i="10"/>
  <c r="GC59" i="10"/>
  <c r="GC86" i="10"/>
  <c r="GZ162" i="10"/>
  <c r="HE123" i="10"/>
  <c r="HE233" i="10"/>
  <c r="FH16" i="10"/>
  <c r="FH52" i="10"/>
  <c r="FH88" i="10"/>
  <c r="FH124" i="10"/>
  <c r="FH160" i="10"/>
  <c r="FH196" i="10"/>
  <c r="FH232" i="10"/>
  <c r="HJ12" i="10"/>
  <c r="HJ48" i="10"/>
  <c r="HJ84" i="10"/>
  <c r="HJ120" i="10"/>
  <c r="HJ156" i="10"/>
  <c r="HJ192" i="10"/>
  <c r="HJ7" i="10"/>
  <c r="HJ43" i="10"/>
  <c r="HJ79" i="10"/>
  <c r="HJ115" i="10"/>
  <c r="HJ151" i="10"/>
  <c r="HJ187" i="10"/>
  <c r="HJ223" i="10"/>
  <c r="FH54" i="10"/>
  <c r="FH90" i="10"/>
  <c r="FH126" i="10"/>
  <c r="FH162" i="10"/>
  <c r="FH198" i="10"/>
  <c r="FH234" i="10"/>
  <c r="HJ23" i="10"/>
  <c r="HJ59" i="10"/>
  <c r="HJ95" i="10"/>
  <c r="HJ131" i="10"/>
  <c r="HJ167" i="10"/>
  <c r="HJ203" i="10"/>
  <c r="FH274" i="10"/>
  <c r="HJ222" i="10"/>
  <c r="HJ261" i="10"/>
  <c r="FH38" i="10"/>
  <c r="FH74" i="10"/>
  <c r="FH110" i="10"/>
  <c r="FH146" i="10"/>
  <c r="FH182" i="10"/>
  <c r="FH218" i="10"/>
  <c r="FH254" i="10"/>
  <c r="HJ232" i="10"/>
  <c r="HJ268" i="10"/>
  <c r="HJ227" i="10"/>
  <c r="HJ263" i="10"/>
  <c r="FH264" i="10"/>
  <c r="FH273" i="10"/>
  <c r="HJ225" i="10"/>
  <c r="HJ264" i="10"/>
  <c r="FH41" i="10"/>
  <c r="FH77" i="10"/>
  <c r="FH113" i="10"/>
  <c r="FH149" i="10"/>
  <c r="FH185" i="10"/>
  <c r="FH221" i="10"/>
  <c r="HD254" i="10"/>
  <c r="HJ235" i="10"/>
  <c r="HJ271" i="10"/>
  <c r="HJ230" i="10"/>
  <c r="HJ266" i="10"/>
  <c r="FH278" i="10"/>
  <c r="FH279" i="10"/>
  <c r="FO76" i="10"/>
  <c r="GC67" i="10"/>
  <c r="FO53" i="10"/>
  <c r="HD61" i="10"/>
  <c r="FO24" i="10"/>
  <c r="GC122" i="10"/>
  <c r="GZ177" i="10"/>
  <c r="GZ212" i="10"/>
  <c r="GZ202" i="10"/>
  <c r="HJ54" i="10"/>
  <c r="HJ90" i="10"/>
  <c r="HJ126" i="10"/>
  <c r="HJ162" i="10"/>
  <c r="HJ198" i="10"/>
  <c r="HJ13" i="10"/>
  <c r="HJ49" i="10"/>
  <c r="HJ85" i="10"/>
  <c r="HJ121" i="10"/>
  <c r="HJ157" i="10"/>
  <c r="HJ193" i="10"/>
  <c r="FH24" i="10"/>
  <c r="FH60" i="10"/>
  <c r="FH96" i="10"/>
  <c r="FH132" i="10"/>
  <c r="FH168" i="10"/>
  <c r="FH204" i="10"/>
  <c r="FH240" i="10"/>
  <c r="HJ29" i="10"/>
  <c r="HJ65" i="10"/>
  <c r="HJ101" i="10"/>
  <c r="HJ137" i="10"/>
  <c r="HJ173" i="10"/>
  <c r="HJ209" i="10"/>
  <c r="FH280" i="10"/>
  <c r="HJ228" i="10"/>
  <c r="HJ267" i="10"/>
  <c r="FH44" i="10"/>
  <c r="FH80" i="10"/>
  <c r="FH116" i="10"/>
  <c r="FH152" i="10"/>
  <c r="FH188" i="10"/>
  <c r="FH224" i="10"/>
  <c r="FH257" i="10"/>
  <c r="HJ238" i="10"/>
  <c r="HJ277" i="10"/>
  <c r="HJ233" i="10"/>
  <c r="HJ269" i="10"/>
  <c r="FH284" i="10"/>
  <c r="FH285" i="10"/>
  <c r="GC72" i="10"/>
  <c r="GC90" i="10"/>
  <c r="GC108" i="10"/>
  <c r="FO79" i="10"/>
  <c r="HD15" i="10"/>
  <c r="GZ52" i="10"/>
  <c r="GZ106" i="10"/>
  <c r="HE30" i="10"/>
  <c r="GC70" i="10"/>
  <c r="FO59" i="10"/>
  <c r="GC5" i="10"/>
  <c r="GC77" i="10"/>
  <c r="FO128" i="10"/>
  <c r="GC125" i="10"/>
  <c r="GZ216" i="10"/>
  <c r="GZ215" i="10"/>
  <c r="GZ238" i="10"/>
  <c r="FH25" i="10"/>
  <c r="FH61" i="10"/>
  <c r="FH97" i="10"/>
  <c r="FH133" i="10"/>
  <c r="FH169" i="10"/>
  <c r="FH205" i="10"/>
  <c r="FH241" i="10"/>
  <c r="HJ21" i="10"/>
  <c r="HJ57" i="10"/>
  <c r="HJ93" i="10"/>
  <c r="HJ129" i="10"/>
  <c r="HJ165" i="10"/>
  <c r="HJ201" i="10"/>
  <c r="HJ16" i="10"/>
  <c r="HJ52" i="10"/>
  <c r="HJ88" i="10"/>
  <c r="HJ124" i="10"/>
  <c r="HJ160" i="10"/>
  <c r="HJ196" i="10"/>
  <c r="FH27" i="10"/>
  <c r="FH63" i="10"/>
  <c r="FH99" i="10"/>
  <c r="FH135" i="10"/>
  <c r="FH171" i="10"/>
  <c r="FH207" i="10"/>
  <c r="FH243" i="10"/>
  <c r="HJ32" i="10"/>
  <c r="HJ68" i="10"/>
  <c r="HJ104" i="10"/>
  <c r="HJ140" i="10"/>
  <c r="HJ176" i="10"/>
  <c r="HJ212" i="10"/>
  <c r="FH283" i="10"/>
  <c r="HJ231" i="10"/>
  <c r="HJ270" i="10"/>
  <c r="FH47" i="10"/>
  <c r="FH83" i="10"/>
  <c r="FH119" i="10"/>
  <c r="FH155" i="10"/>
  <c r="FH191" i="10"/>
  <c r="FH227" i="10"/>
  <c r="FH260" i="10"/>
  <c r="HJ241" i="10"/>
  <c r="HJ280" i="10"/>
  <c r="HJ236" i="10"/>
  <c r="HJ272" i="10"/>
  <c r="HJ2" i="10"/>
  <c r="FH261" i="10"/>
  <c r="FO85" i="10"/>
  <c r="GZ58" i="10"/>
  <c r="GZ112" i="10"/>
  <c r="GC31" i="10"/>
  <c r="HD4" i="10"/>
  <c r="HE7" i="10"/>
  <c r="HD79" i="10"/>
  <c r="HE160" i="10"/>
  <c r="HD218" i="10"/>
  <c r="GZ233" i="10"/>
  <c r="FH100" i="10"/>
  <c r="FH136" i="10"/>
  <c r="FH172" i="10"/>
  <c r="FH208" i="10"/>
  <c r="FH244" i="10"/>
  <c r="HJ24" i="10"/>
  <c r="HJ60" i="10"/>
  <c r="HJ96" i="10"/>
  <c r="HJ132" i="10"/>
  <c r="HJ168" i="10"/>
  <c r="HJ204" i="10"/>
  <c r="HJ19" i="10"/>
  <c r="HJ55" i="10"/>
  <c r="HJ91" i="10"/>
  <c r="HJ127" i="10"/>
  <c r="HJ163" i="10"/>
  <c r="HJ199" i="10"/>
  <c r="FH30" i="10"/>
  <c r="FH66" i="10"/>
  <c r="FH102" i="10"/>
  <c r="FH138" i="10"/>
  <c r="FH174" i="10"/>
  <c r="FH210" i="10"/>
  <c r="FH246" i="10"/>
  <c r="HJ35" i="10"/>
  <c r="HJ71" i="10"/>
  <c r="HJ107" i="10"/>
  <c r="HJ143" i="10"/>
  <c r="HJ179" i="10"/>
  <c r="HJ282" i="10"/>
  <c r="FH286" i="10"/>
  <c r="HJ234" i="10"/>
  <c r="HJ273" i="10"/>
  <c r="FH50" i="10"/>
  <c r="FH86" i="10"/>
  <c r="FH122" i="10"/>
  <c r="FH158" i="10"/>
  <c r="FH194" i="10"/>
  <c r="FH230" i="10"/>
  <c r="FH263" i="10"/>
  <c r="HJ244" i="10"/>
  <c r="HJ286" i="10"/>
  <c r="HJ239" i="10"/>
  <c r="HJ275" i="10"/>
  <c r="FH291" i="10"/>
  <c r="FH270" i="10"/>
  <c r="GZ22" i="10"/>
  <c r="HD60" i="10"/>
  <c r="HD114" i="10"/>
  <c r="GC34" i="10"/>
  <c r="HE78" i="10"/>
  <c r="HD7" i="10"/>
  <c r="HE10" i="10"/>
  <c r="HD82" i="10"/>
  <c r="GC161" i="10"/>
  <c r="HE125" i="10"/>
  <c r="GC248" i="10"/>
  <c r="HJ5" i="10"/>
  <c r="FH31" i="10"/>
  <c r="FH67" i="10"/>
  <c r="FH103" i="10"/>
  <c r="FH139" i="10"/>
  <c r="FH175" i="10"/>
  <c r="FH211" i="10"/>
  <c r="FH247" i="10"/>
  <c r="HJ27" i="10"/>
  <c r="HJ63" i="10"/>
  <c r="HJ99" i="10"/>
  <c r="HJ135" i="10"/>
  <c r="HJ171" i="10"/>
  <c r="HJ207" i="10"/>
  <c r="HJ22" i="10"/>
  <c r="HJ58" i="10"/>
  <c r="HJ94" i="10"/>
  <c r="HJ130" i="10"/>
  <c r="HJ166" i="10"/>
  <c r="HJ202" i="10"/>
  <c r="FH33" i="10"/>
  <c r="FH69" i="10"/>
  <c r="FH105" i="10"/>
  <c r="FH141" i="10"/>
  <c r="FH177" i="10"/>
  <c r="FH213" i="10"/>
  <c r="FH249" i="10"/>
  <c r="HJ38" i="10"/>
  <c r="HJ74" i="10"/>
  <c r="HJ110" i="10"/>
  <c r="HJ146" i="10"/>
  <c r="HJ182" i="10"/>
  <c r="GZ254" i="10"/>
  <c r="FH289" i="10"/>
  <c r="HJ237" i="10"/>
  <c r="HJ276" i="10"/>
  <c r="FH53" i="10"/>
  <c r="FH89" i="10"/>
  <c r="FH125" i="10"/>
  <c r="FH161" i="10"/>
  <c r="FH197" i="10"/>
  <c r="FH233" i="10"/>
  <c r="FH266" i="10"/>
  <c r="HJ247" i="10"/>
  <c r="HJ289" i="10"/>
  <c r="HJ242" i="10"/>
  <c r="HJ278" i="10"/>
  <c r="FH275" i="10"/>
  <c r="FH276" i="10"/>
  <c r="HD24" i="10"/>
  <c r="HD63" i="10"/>
  <c r="HD117" i="10"/>
  <c r="HE39" i="10"/>
  <c r="HE84" i="10"/>
  <c r="GZ20" i="10"/>
  <c r="GC23" i="10"/>
  <c r="HD94" i="10"/>
  <c r="HE166" i="10"/>
  <c r="HE179" i="10"/>
  <c r="GC251" i="10"/>
  <c r="FO254" i="10"/>
  <c r="FH34" i="10"/>
  <c r="FH70" i="10"/>
  <c r="FH106" i="10"/>
  <c r="FH142" i="10"/>
  <c r="FH178" i="10"/>
  <c r="FH214" i="10"/>
  <c r="FH250" i="10"/>
  <c r="HJ30" i="10"/>
  <c r="HJ66" i="10"/>
  <c r="HJ102" i="10"/>
  <c r="HJ138" i="10"/>
  <c r="HJ174" i="10"/>
  <c r="HJ210" i="10"/>
  <c r="HJ25" i="10"/>
  <c r="HJ61" i="10"/>
  <c r="HJ97" i="10"/>
  <c r="HJ133" i="10"/>
  <c r="HJ169" i="10"/>
  <c r="HJ205" i="10"/>
  <c r="FH36" i="10"/>
  <c r="FH72" i="10"/>
  <c r="FH108" i="10"/>
  <c r="FH144" i="10"/>
  <c r="FH180" i="10"/>
  <c r="FH216" i="10"/>
  <c r="FH252" i="10"/>
  <c r="HJ41" i="10"/>
  <c r="HJ77" i="10"/>
  <c r="HJ113" i="10"/>
  <c r="HJ149" i="10"/>
  <c r="HJ185" i="10"/>
  <c r="FH256" i="10"/>
  <c r="FH292" i="10"/>
  <c r="HJ240" i="10"/>
  <c r="HJ288" i="10"/>
  <c r="FH56" i="10"/>
  <c r="FH92" i="10"/>
  <c r="FH128" i="10"/>
  <c r="FH164" i="10"/>
  <c r="FH200" i="10"/>
  <c r="FH236" i="10"/>
  <c r="FH269" i="10"/>
  <c r="HJ250" i="10"/>
  <c r="HJ292" i="10"/>
  <c r="HJ245" i="10"/>
  <c r="HJ281" i="10"/>
  <c r="FH287" i="10"/>
  <c r="FH282" i="10"/>
  <c r="HD3" i="10"/>
  <c r="GZ25" i="10"/>
  <c r="GZ70" i="10"/>
  <c r="HE42" i="10"/>
  <c r="GC85" i="10"/>
  <c r="HD22" i="10"/>
  <c r="HE25" i="10"/>
  <c r="GZ128" i="10"/>
  <c r="HE199" i="10"/>
  <c r="GC180" i="10"/>
  <c r="HE271" i="10"/>
  <c r="FH37" i="10"/>
  <c r="FH73" i="10"/>
  <c r="FH109" i="10"/>
  <c r="FH145" i="10"/>
  <c r="FH181" i="10"/>
  <c r="FH217" i="10"/>
  <c r="FH253" i="10"/>
  <c r="HJ33" i="10"/>
  <c r="HJ69" i="10"/>
  <c r="HJ105" i="10"/>
  <c r="HJ141" i="10"/>
  <c r="HJ177" i="10"/>
  <c r="HJ213" i="10"/>
  <c r="HJ28" i="10"/>
  <c r="HJ64" i="10"/>
  <c r="HJ100" i="10"/>
  <c r="HJ136" i="10"/>
  <c r="HJ172" i="10"/>
  <c r="HJ208" i="10"/>
  <c r="FH39" i="10"/>
  <c r="FH75" i="10"/>
  <c r="FH111" i="10"/>
  <c r="FH147" i="10"/>
  <c r="FH183" i="10"/>
  <c r="FH219" i="10"/>
  <c r="HJ8" i="10"/>
  <c r="HJ44" i="10"/>
  <c r="HJ80" i="10"/>
  <c r="HJ116" i="10"/>
  <c r="HJ152" i="10"/>
  <c r="HJ188" i="10"/>
  <c r="FH259" i="10"/>
  <c r="HJ279" i="10"/>
  <c r="HJ243" i="10"/>
  <c r="FH23" i="10"/>
  <c r="FH59" i="10"/>
  <c r="FH95" i="10"/>
  <c r="FH131" i="10"/>
  <c r="FH167" i="10"/>
  <c r="FH203" i="10"/>
  <c r="FH239" i="10"/>
  <c r="FH272" i="10"/>
  <c r="HJ253" i="10"/>
  <c r="FH294" i="10"/>
  <c r="HJ248" i="10"/>
  <c r="FH290" i="10"/>
  <c r="FO86" i="10"/>
  <c r="FO6" i="10"/>
  <c r="FO125" i="10"/>
  <c r="FO190" i="10"/>
  <c r="FO204" i="10"/>
  <c r="FO10" i="10"/>
  <c r="FO46" i="10"/>
  <c r="FO82" i="10"/>
  <c r="GZ43" i="10"/>
  <c r="GZ61" i="10"/>
  <c r="GZ79" i="10"/>
  <c r="GZ97" i="10"/>
  <c r="GZ115" i="10"/>
  <c r="HE15" i="10"/>
  <c r="HE33" i="10"/>
  <c r="HE51" i="10"/>
  <c r="HE69" i="10"/>
  <c r="HE87" i="10"/>
  <c r="FO20" i="10"/>
  <c r="FO56" i="10"/>
  <c r="GZ5" i="10"/>
  <c r="GZ23" i="10"/>
  <c r="GZ41" i="10"/>
  <c r="GZ59" i="10"/>
  <c r="GC8" i="10"/>
  <c r="GC26" i="10"/>
  <c r="GC44" i="10"/>
  <c r="GC62" i="10"/>
  <c r="FO27" i="10"/>
  <c r="FO131" i="10"/>
  <c r="GZ92" i="10"/>
  <c r="GZ131" i="10"/>
  <c r="HD172" i="10"/>
  <c r="HE124" i="10"/>
  <c r="HE163" i="10"/>
  <c r="FO75" i="10"/>
  <c r="GZ126" i="10"/>
  <c r="HD167" i="10"/>
  <c r="GC123" i="10"/>
  <c r="GC195" i="10"/>
  <c r="GZ121" i="10"/>
  <c r="HD280" i="10"/>
  <c r="GZ230" i="10"/>
  <c r="HE268" i="10"/>
  <c r="HE215" i="10"/>
  <c r="GZ220" i="10"/>
  <c r="FO30" i="10"/>
  <c r="FO137" i="10"/>
  <c r="FO78" i="10"/>
  <c r="FO16" i="10"/>
  <c r="FO52" i="10"/>
  <c r="HD258" i="10"/>
  <c r="HD242" i="10"/>
  <c r="HD224" i="10"/>
  <c r="HD265" i="10"/>
  <c r="HD212" i="10"/>
  <c r="HD194" i="10"/>
  <c r="HD176" i="10"/>
  <c r="HD158" i="10"/>
  <c r="HD140" i="10"/>
  <c r="HD122" i="10"/>
  <c r="HD163" i="10"/>
  <c r="HD145" i="10"/>
  <c r="HD127" i="10"/>
  <c r="HD109" i="10"/>
  <c r="HD91" i="10"/>
  <c r="HD73" i="10"/>
  <c r="HD234" i="10"/>
  <c r="HD216" i="10"/>
  <c r="HD198" i="10"/>
  <c r="HD180" i="10"/>
  <c r="HD255" i="10"/>
  <c r="HD278" i="10"/>
  <c r="HD260" i="10"/>
  <c r="HD244" i="10"/>
  <c r="HD226" i="10"/>
  <c r="HD208" i="10"/>
  <c r="HD190" i="10"/>
  <c r="HD171" i="10"/>
  <c r="HD153" i="10"/>
  <c r="HD135" i="10"/>
  <c r="HD252" i="10"/>
  <c r="HD288" i="10"/>
  <c r="HD291" i="10"/>
  <c r="HD239" i="10"/>
  <c r="HD262" i="10"/>
  <c r="HD209" i="10"/>
  <c r="HD191" i="10"/>
  <c r="HD173" i="10"/>
  <c r="HD155" i="10"/>
  <c r="HD137" i="10"/>
  <c r="HD119" i="10"/>
  <c r="HD160" i="10"/>
  <c r="HD142" i="10"/>
  <c r="HD124" i="10"/>
  <c r="HD106" i="10"/>
  <c r="HD88" i="10"/>
  <c r="HD249" i="10"/>
  <c r="HD231" i="10"/>
  <c r="HD213" i="10"/>
  <c r="HD195" i="10"/>
  <c r="HD177" i="10"/>
  <c r="HD293" i="10"/>
  <c r="HD275" i="10"/>
  <c r="HD257" i="10"/>
  <c r="HD241" i="10"/>
  <c r="HD223" i="10"/>
  <c r="HD205" i="10"/>
  <c r="HD187" i="10"/>
  <c r="HD168" i="10"/>
  <c r="HD150" i="10"/>
  <c r="HD132" i="10"/>
  <c r="HD285" i="10"/>
  <c r="HD279" i="10"/>
  <c r="HD294" i="10"/>
  <c r="HD236" i="10"/>
  <c r="HD259" i="10"/>
  <c r="HD206" i="10"/>
  <c r="HD188" i="10"/>
  <c r="HD170" i="10"/>
  <c r="HD152" i="10"/>
  <c r="HD134" i="10"/>
  <c r="HD157" i="10"/>
  <c r="HD139" i="10"/>
  <c r="HD121" i="10"/>
  <c r="HD103" i="10"/>
  <c r="HD85" i="10"/>
  <c r="HD246" i="10"/>
  <c r="HD228" i="10"/>
  <c r="HD210" i="10"/>
  <c r="HD192" i="10"/>
  <c r="HD174" i="10"/>
  <c r="HD273" i="10"/>
  <c r="HD290" i="10"/>
  <c r="HD272" i="10"/>
  <c r="HD283" i="10"/>
  <c r="HD238" i="10"/>
  <c r="HD220" i="10"/>
  <c r="HD202" i="10"/>
  <c r="HD184" i="10"/>
  <c r="HD165" i="10"/>
  <c r="HD147" i="10"/>
  <c r="HD129" i="10"/>
  <c r="HD282" i="10"/>
  <c r="HD286" i="10"/>
  <c r="HD251" i="10"/>
  <c r="HD233" i="10"/>
  <c r="HD274" i="10"/>
  <c r="HD256" i="10"/>
  <c r="HD221" i="10"/>
  <c r="HD203" i="10"/>
  <c r="HD185" i="10"/>
  <c r="HD243" i="10"/>
  <c r="HD225" i="10"/>
  <c r="HD207" i="10"/>
  <c r="HD189" i="10"/>
  <c r="HD270" i="10"/>
  <c r="HD2" i="10"/>
  <c r="HD287" i="10"/>
  <c r="HD269" i="10"/>
  <c r="HD253" i="10"/>
  <c r="HD235" i="10"/>
  <c r="HD217" i="10"/>
  <c r="HD199" i="10"/>
  <c r="HD181" i="10"/>
  <c r="HD162" i="10"/>
  <c r="HD144" i="10"/>
  <c r="HD126" i="10"/>
  <c r="HD276" i="10"/>
  <c r="HD277" i="10"/>
  <c r="HD240" i="10"/>
  <c r="HD222" i="10"/>
  <c r="HD204" i="10"/>
  <c r="HD186" i="10"/>
  <c r="HD267" i="10"/>
  <c r="HD292" i="10"/>
  <c r="HD284" i="10"/>
  <c r="HD266" i="10"/>
  <c r="HD250" i="10"/>
  <c r="HD232" i="10"/>
  <c r="HD214" i="10"/>
  <c r="HD196" i="10"/>
  <c r="HD178" i="10"/>
  <c r="HD159" i="10"/>
  <c r="HD237" i="10"/>
  <c r="HD219" i="10"/>
  <c r="HD201" i="10"/>
  <c r="HD183" i="10"/>
  <c r="HD261" i="10"/>
  <c r="HD281" i="10"/>
  <c r="HD263" i="10"/>
  <c r="HD247" i="10"/>
  <c r="HD229" i="10"/>
  <c r="HD211" i="10"/>
  <c r="HD193" i="10"/>
  <c r="HD175" i="10"/>
  <c r="HD156" i="10"/>
  <c r="HD138" i="10"/>
  <c r="HD120" i="10"/>
  <c r="GZ13" i="10"/>
  <c r="GZ28" i="10"/>
  <c r="GZ46" i="10"/>
  <c r="GZ64" i="10"/>
  <c r="GZ82" i="10"/>
  <c r="GZ100" i="10"/>
  <c r="GZ118" i="10"/>
  <c r="HE18" i="10"/>
  <c r="HE36" i="10"/>
  <c r="HE54" i="10"/>
  <c r="HE72" i="10"/>
  <c r="HE90" i="10"/>
  <c r="FO26" i="10"/>
  <c r="FO62" i="10"/>
  <c r="GZ8" i="10"/>
  <c r="GZ26" i="10"/>
  <c r="GZ44" i="10"/>
  <c r="GZ62" i="10"/>
  <c r="GC11" i="10"/>
  <c r="GC29" i="10"/>
  <c r="GC47" i="10"/>
  <c r="GC65" i="10"/>
  <c r="FO33" i="10"/>
  <c r="FO158" i="10"/>
  <c r="GZ95" i="10"/>
  <c r="HD136" i="10"/>
  <c r="HE88" i="10"/>
  <c r="HE127" i="10"/>
  <c r="GC176" i="10"/>
  <c r="FO81" i="10"/>
  <c r="HD131" i="10"/>
  <c r="HD179" i="10"/>
  <c r="GC126" i="10"/>
  <c r="GC198" i="10"/>
  <c r="GZ124" i="10"/>
  <c r="FO218" i="10"/>
  <c r="GZ248" i="10"/>
  <c r="HE286" i="10"/>
  <c r="HD245" i="10"/>
  <c r="HD264" i="10"/>
  <c r="FO19" i="10"/>
  <c r="FO55" i="10"/>
  <c r="HD30" i="10"/>
  <c r="HD48" i="10"/>
  <c r="HD66" i="10"/>
  <c r="HD84" i="10"/>
  <c r="HD102" i="10"/>
  <c r="HE237" i="10"/>
  <c r="HE240" i="10"/>
  <c r="HE249" i="10"/>
  <c r="HE248" i="10"/>
  <c r="HE230" i="10"/>
  <c r="HE212" i="10"/>
  <c r="HE291" i="10"/>
  <c r="HE283" i="10"/>
  <c r="HE265" i="10"/>
  <c r="HE117" i="10"/>
  <c r="HE99" i="10"/>
  <c r="HE193" i="10"/>
  <c r="HE175" i="10"/>
  <c r="HE157" i="10"/>
  <c r="HE139" i="10"/>
  <c r="HE121" i="10"/>
  <c r="HE103" i="10"/>
  <c r="HE85" i="10"/>
  <c r="HE228" i="10"/>
  <c r="HE210" i="10"/>
  <c r="HE192" i="10"/>
  <c r="HE174" i="10"/>
  <c r="HE156" i="10"/>
  <c r="HE138" i="10"/>
  <c r="HE234" i="10"/>
  <c r="HE284" i="10"/>
  <c r="HE266" i="10"/>
  <c r="HE290" i="10"/>
  <c r="HE244" i="10"/>
  <c r="HE226" i="10"/>
  <c r="HE208" i="10"/>
  <c r="HE191" i="10"/>
  <c r="HE173" i="10"/>
  <c r="HE155" i="10"/>
  <c r="HE137" i="10"/>
  <c r="HE119" i="10"/>
  <c r="HE288" i="10"/>
  <c r="HE294" i="10"/>
  <c r="HE245" i="10"/>
  <c r="HE227" i="10"/>
  <c r="HE209" i="10"/>
  <c r="HE280" i="10"/>
  <c r="HE262" i="10"/>
  <c r="HE132" i="10"/>
  <c r="HE114" i="10"/>
  <c r="HE190" i="10"/>
  <c r="HE172" i="10"/>
  <c r="HE154" i="10"/>
  <c r="HE136" i="10"/>
  <c r="HE118" i="10"/>
  <c r="HE100" i="10"/>
  <c r="HE82" i="10"/>
  <c r="HE225" i="10"/>
  <c r="HE207" i="10"/>
  <c r="HE189" i="10"/>
  <c r="HE171" i="10"/>
  <c r="HE153" i="10"/>
  <c r="HE135" i="10"/>
  <c r="HE281" i="10"/>
  <c r="HE263" i="10"/>
  <c r="HE241" i="10"/>
  <c r="HE223" i="10"/>
  <c r="HE188" i="10"/>
  <c r="HE170" i="10"/>
  <c r="HE152" i="10"/>
  <c r="HE134" i="10"/>
  <c r="HE116" i="10"/>
  <c r="HE270" i="10"/>
  <c r="HE242" i="10"/>
  <c r="HE224" i="10"/>
  <c r="HE206" i="10"/>
  <c r="HE277" i="10"/>
  <c r="HE259" i="10"/>
  <c r="HE129" i="10"/>
  <c r="HE111" i="10"/>
  <c r="HE205" i="10"/>
  <c r="HE187" i="10"/>
  <c r="HE169" i="10"/>
  <c r="HE151" i="10"/>
  <c r="HE133" i="10"/>
  <c r="HE115" i="10"/>
  <c r="HE97" i="10"/>
  <c r="HE79" i="10"/>
  <c r="HE222" i="10"/>
  <c r="HE204" i="10"/>
  <c r="HE186" i="10"/>
  <c r="HE168" i="10"/>
  <c r="HE150" i="10"/>
  <c r="HE285" i="10"/>
  <c r="HE278" i="10"/>
  <c r="HE260" i="10"/>
  <c r="HE267" i="10"/>
  <c r="HE238" i="10"/>
  <c r="HE220" i="10"/>
  <c r="HE185" i="10"/>
  <c r="HE167" i="10"/>
  <c r="HE149" i="10"/>
  <c r="HE131" i="10"/>
  <c r="HE252" i="10"/>
  <c r="HE282" i="10"/>
  <c r="HE239" i="10"/>
  <c r="HE221" i="10"/>
  <c r="HE203" i="10"/>
  <c r="HE292" i="10"/>
  <c r="HE274" i="10"/>
  <c r="HE256" i="10"/>
  <c r="HE126" i="10"/>
  <c r="HE108" i="10"/>
  <c r="HE219" i="10"/>
  <c r="HE201" i="10"/>
  <c r="HE183" i="10"/>
  <c r="HE165" i="10"/>
  <c r="HE147" i="10"/>
  <c r="HE275" i="10"/>
  <c r="HE257" i="10"/>
  <c r="HE246" i="10"/>
  <c r="HE253" i="10"/>
  <c r="HE235" i="10"/>
  <c r="HE217" i="10"/>
  <c r="HE182" i="10"/>
  <c r="HE164" i="10"/>
  <c r="HE146" i="10"/>
  <c r="HE128" i="10"/>
  <c r="HE243" i="10"/>
  <c r="HE273" i="10"/>
  <c r="HE279" i="10"/>
  <c r="HE264" i="10"/>
  <c r="HE236" i="10"/>
  <c r="HE218" i="10"/>
  <c r="HE216" i="10"/>
  <c r="HE198" i="10"/>
  <c r="HE180" i="10"/>
  <c r="HE162" i="10"/>
  <c r="HE144" i="10"/>
  <c r="HE255" i="10"/>
  <c r="HE276" i="10"/>
  <c r="HE272" i="10"/>
  <c r="HE250" i="10"/>
  <c r="HE232" i="10"/>
  <c r="HE214" i="10"/>
  <c r="HE231" i="10"/>
  <c r="HE213" i="10"/>
  <c r="HE195" i="10"/>
  <c r="HE177" i="10"/>
  <c r="HE159" i="10"/>
  <c r="HE141" i="10"/>
  <c r="HE261" i="10"/>
  <c r="HE258" i="10"/>
  <c r="HE287" i="10"/>
  <c r="HE269" i="10"/>
  <c r="HE293" i="10"/>
  <c r="HE247" i="10"/>
  <c r="HE229" i="10"/>
  <c r="HE211" i="10"/>
  <c r="HE2" i="10"/>
  <c r="HE194" i="10"/>
  <c r="HE176" i="10"/>
  <c r="HE158" i="10"/>
  <c r="HE140" i="10"/>
  <c r="HE122" i="10"/>
  <c r="GC19" i="10"/>
  <c r="GC37" i="10"/>
  <c r="GC55" i="10"/>
  <c r="GC73" i="10"/>
  <c r="GC91" i="10"/>
  <c r="FO29" i="10"/>
  <c r="FO65" i="10"/>
  <c r="HD10" i="10"/>
  <c r="HD28" i="10"/>
  <c r="HD46" i="10"/>
  <c r="HD64" i="10"/>
  <c r="HE13" i="10"/>
  <c r="HE31" i="10"/>
  <c r="HE49" i="10"/>
  <c r="HE67" i="10"/>
  <c r="FO39" i="10"/>
  <c r="FO161" i="10"/>
  <c r="HD97" i="10"/>
  <c r="GZ146" i="10"/>
  <c r="GC89" i="10"/>
  <c r="HE130" i="10"/>
  <c r="HE178" i="10"/>
  <c r="FO84" i="10"/>
  <c r="GZ141" i="10"/>
  <c r="GZ180" i="10"/>
  <c r="GC141" i="10"/>
  <c r="FO115" i="10"/>
  <c r="GZ139" i="10"/>
  <c r="FO224" i="10"/>
  <c r="GZ251" i="10"/>
  <c r="HE289" i="10"/>
  <c r="HD248" i="10"/>
  <c r="GC270" i="10"/>
  <c r="GC253" i="10"/>
  <c r="FO22" i="10"/>
  <c r="FO58" i="10"/>
  <c r="GZ67" i="10"/>
  <c r="GZ85" i="10"/>
  <c r="GZ103" i="10"/>
  <c r="FO32" i="10"/>
  <c r="FO68" i="10"/>
  <c r="GZ11" i="10"/>
  <c r="GZ29" i="10"/>
  <c r="GZ47" i="10"/>
  <c r="GZ65" i="10"/>
  <c r="GC14" i="10"/>
  <c r="GC32" i="10"/>
  <c r="GC50" i="10"/>
  <c r="GC68" i="10"/>
  <c r="FO60" i="10"/>
  <c r="FO164" i="10"/>
  <c r="HD100" i="10"/>
  <c r="HD148" i="10"/>
  <c r="HE91" i="10"/>
  <c r="GC140" i="10"/>
  <c r="GC179" i="10"/>
  <c r="FO90" i="10"/>
  <c r="HD143" i="10"/>
  <c r="HD182" i="10"/>
  <c r="HE143" i="10"/>
  <c r="FO118" i="10"/>
  <c r="HD141" i="10"/>
  <c r="FO257" i="10"/>
  <c r="HD268" i="10"/>
  <c r="FO267" i="10"/>
  <c r="GZ264" i="10"/>
  <c r="GC288" i="10"/>
  <c r="GC142" i="10"/>
  <c r="FO25" i="10"/>
  <c r="FO61" i="10"/>
  <c r="GZ4" i="10"/>
  <c r="GZ16" i="10"/>
  <c r="HD33" i="10"/>
  <c r="HD51" i="10"/>
  <c r="HD69" i="10"/>
  <c r="HD87" i="10"/>
  <c r="HD105" i="10"/>
  <c r="GC4" i="10"/>
  <c r="GC22" i="10"/>
  <c r="GC40" i="10"/>
  <c r="GC58" i="10"/>
  <c r="GC76" i="10"/>
  <c r="GC94" i="10"/>
  <c r="FO35" i="10"/>
  <c r="FO71" i="10"/>
  <c r="HD13" i="10"/>
  <c r="HD31" i="10"/>
  <c r="HD49" i="10"/>
  <c r="HD67" i="10"/>
  <c r="HE16" i="10"/>
  <c r="HE34" i="10"/>
  <c r="HE52" i="10"/>
  <c r="HE70" i="10"/>
  <c r="FO89" i="10"/>
  <c r="FO167" i="10"/>
  <c r="GZ110" i="10"/>
  <c r="GZ149" i="10"/>
  <c r="HE94" i="10"/>
  <c r="HE142" i="10"/>
  <c r="HE181" i="10"/>
  <c r="FO111" i="10"/>
  <c r="GZ144" i="10"/>
  <c r="GZ195" i="10"/>
  <c r="GC144" i="10"/>
  <c r="FO121" i="10"/>
  <c r="GZ142" i="10"/>
  <c r="FO263" i="10"/>
  <c r="HD271" i="10"/>
  <c r="GZ267" i="10"/>
  <c r="GC265" i="10"/>
  <c r="GC160" i="10"/>
  <c r="FO271" i="10"/>
  <c r="FO235" i="10"/>
  <c r="FO198" i="10"/>
  <c r="FO162" i="10"/>
  <c r="FO264" i="10"/>
  <c r="FO243" i="10"/>
  <c r="FO287" i="10"/>
  <c r="FO248" i="10"/>
  <c r="FO212" i="10"/>
  <c r="FO290" i="10"/>
  <c r="FO217" i="10"/>
  <c r="FO181" i="10"/>
  <c r="FO145" i="10"/>
  <c r="FO109" i="10"/>
  <c r="FO108" i="10"/>
  <c r="FO72" i="10"/>
  <c r="FO155" i="10"/>
  <c r="FO119" i="10"/>
  <c r="FO57" i="10"/>
  <c r="FO21" i="10"/>
  <c r="FO268" i="10"/>
  <c r="FO232" i="10"/>
  <c r="FO270" i="10"/>
  <c r="FO195" i="10"/>
  <c r="FO159" i="10"/>
  <c r="FO258" i="10"/>
  <c r="FO234" i="10"/>
  <c r="FO284" i="10"/>
  <c r="FO245" i="10"/>
  <c r="FO209" i="10"/>
  <c r="FO214" i="10"/>
  <c r="FO178" i="10"/>
  <c r="FO142" i="10"/>
  <c r="FO106" i="10"/>
  <c r="FO105" i="10"/>
  <c r="FO69" i="10"/>
  <c r="FO188" i="10"/>
  <c r="FO152" i="10"/>
  <c r="FO116" i="10"/>
  <c r="FO54" i="10"/>
  <c r="FO18" i="10"/>
  <c r="FO265" i="10"/>
  <c r="FO229" i="10"/>
  <c r="FO255" i="10"/>
  <c r="FO192" i="10"/>
  <c r="FO156" i="10"/>
  <c r="FO252" i="10"/>
  <c r="FO228" i="10"/>
  <c r="FO281" i="10"/>
  <c r="FO242" i="10"/>
  <c r="FO206" i="10"/>
  <c r="FO211" i="10"/>
  <c r="FO175" i="10"/>
  <c r="FO139" i="10"/>
  <c r="FO103" i="10"/>
  <c r="FO102" i="10"/>
  <c r="FO66" i="10"/>
  <c r="FO185" i="10"/>
  <c r="FO149" i="10"/>
  <c r="FO113" i="10"/>
  <c r="FO51" i="10"/>
  <c r="FO15" i="10"/>
  <c r="FO262" i="10"/>
  <c r="FO226" i="10"/>
  <c r="FO240" i="10"/>
  <c r="FO189" i="10"/>
  <c r="FO153" i="10"/>
  <c r="FO249" i="10"/>
  <c r="FO225" i="10"/>
  <c r="FO291" i="10"/>
  <c r="FO278" i="10"/>
  <c r="FO239" i="10"/>
  <c r="FO203" i="10"/>
  <c r="FO208" i="10"/>
  <c r="FO172" i="10"/>
  <c r="FO136" i="10"/>
  <c r="FO100" i="10"/>
  <c r="FO135" i="10"/>
  <c r="FO99" i="10"/>
  <c r="FO63" i="10"/>
  <c r="FO182" i="10"/>
  <c r="FO146" i="10"/>
  <c r="FO110" i="10"/>
  <c r="FO48" i="10"/>
  <c r="FO12" i="10"/>
  <c r="FO259" i="10"/>
  <c r="FO223" i="10"/>
  <c r="FO237" i="10"/>
  <c r="FO186" i="10"/>
  <c r="FO150" i="10"/>
  <c r="FO246" i="10"/>
  <c r="FO294" i="10"/>
  <c r="FO275" i="10"/>
  <c r="FO236" i="10"/>
  <c r="FO200" i="10"/>
  <c r="FO205" i="10"/>
  <c r="FO169" i="10"/>
  <c r="FO133" i="10"/>
  <c r="FO97" i="10"/>
  <c r="FO132" i="10"/>
  <c r="FO96" i="10"/>
  <c r="FO179" i="10"/>
  <c r="FO143" i="10"/>
  <c r="FO107" i="10"/>
  <c r="FO45" i="10"/>
  <c r="FO9" i="10"/>
  <c r="FO292" i="10"/>
  <c r="FO256" i="10"/>
  <c r="FO220" i="10"/>
  <c r="FO231" i="10"/>
  <c r="FO183" i="10"/>
  <c r="FO147" i="10"/>
  <c r="FO219" i="10"/>
  <c r="FO272" i="10"/>
  <c r="FO233" i="10"/>
  <c r="FO197" i="10"/>
  <c r="FO202" i="10"/>
  <c r="FO166" i="10"/>
  <c r="FO130" i="10"/>
  <c r="FO94" i="10"/>
  <c r="FO129" i="10"/>
  <c r="FO93" i="10"/>
  <c r="FO176" i="10"/>
  <c r="FO140" i="10"/>
  <c r="FO104" i="10"/>
  <c r="FO42" i="10"/>
  <c r="FO289" i="10"/>
  <c r="FO253" i="10"/>
  <c r="FO222" i="10"/>
  <c r="FO180" i="10"/>
  <c r="FO144" i="10"/>
  <c r="FO216" i="10"/>
  <c r="FO269" i="10"/>
  <c r="FO230" i="10"/>
  <c r="FO194" i="10"/>
  <c r="FO199" i="10"/>
  <c r="FO163" i="10"/>
  <c r="FO127" i="10"/>
  <c r="FO91" i="10"/>
  <c r="FO286" i="10"/>
  <c r="FO250" i="10"/>
  <c r="FO213" i="10"/>
  <c r="FO177" i="10"/>
  <c r="FO141" i="10"/>
  <c r="FO285" i="10"/>
  <c r="FO266" i="10"/>
  <c r="FO227" i="10"/>
  <c r="FO191" i="10"/>
  <c r="FO196" i="10"/>
  <c r="FO160" i="10"/>
  <c r="FO124" i="10"/>
  <c r="FO88" i="10"/>
  <c r="FO123" i="10"/>
  <c r="FO87" i="10"/>
  <c r="FO170" i="10"/>
  <c r="FO134" i="10"/>
  <c r="FO98" i="10"/>
  <c r="FO36" i="10"/>
  <c r="FO283" i="10"/>
  <c r="FO247" i="10"/>
  <c r="FO293" i="10"/>
  <c r="FO280" i="10"/>
  <c r="FO244" i="10"/>
  <c r="FO207" i="10"/>
  <c r="FO171" i="10"/>
  <c r="FO288" i="10"/>
  <c r="FO273" i="10"/>
  <c r="FO260" i="10"/>
  <c r="FO221" i="10"/>
  <c r="FO274" i="10"/>
  <c r="FO238" i="10"/>
  <c r="FO201" i="10"/>
  <c r="FO165" i="10"/>
  <c r="FO276" i="10"/>
  <c r="FO261" i="10"/>
  <c r="FO251" i="10"/>
  <c r="FO215" i="10"/>
  <c r="FO184" i="10"/>
  <c r="FO148" i="10"/>
  <c r="FO112" i="10"/>
  <c r="FO28" i="10"/>
  <c r="FO64" i="10"/>
  <c r="FO38" i="10"/>
  <c r="FO74" i="10"/>
  <c r="GZ14" i="10"/>
  <c r="GZ32" i="10"/>
  <c r="GZ50" i="10"/>
  <c r="GZ68" i="10"/>
  <c r="GC17" i="10"/>
  <c r="GC35" i="10"/>
  <c r="GC53" i="10"/>
  <c r="GC71" i="10"/>
  <c r="FO92" i="10"/>
  <c r="FO173" i="10"/>
  <c r="HD112" i="10"/>
  <c r="HD151" i="10"/>
  <c r="GC104" i="10"/>
  <c r="GC143" i="10"/>
  <c r="HE184" i="10"/>
  <c r="FO114" i="10"/>
  <c r="HD146" i="10"/>
  <c r="HD197" i="10"/>
  <c r="GC159" i="10"/>
  <c r="FO151" i="10"/>
  <c r="GZ157" i="10"/>
  <c r="GZ176" i="10"/>
  <c r="GC212" i="10"/>
  <c r="FO279" i="10"/>
  <c r="GZ282" i="10"/>
  <c r="FO241" i="10"/>
  <c r="GC178" i="10"/>
  <c r="FO31" i="10"/>
  <c r="FO67" i="10"/>
  <c r="HD6" i="10"/>
  <c r="HD18" i="10"/>
  <c r="HD36" i="10"/>
  <c r="HD54" i="10"/>
  <c r="HD72" i="10"/>
  <c r="HD90" i="10"/>
  <c r="HD108" i="10"/>
  <c r="GC7" i="10"/>
  <c r="GC25" i="10"/>
  <c r="GC43" i="10"/>
  <c r="GC61" i="10"/>
  <c r="GC79" i="10"/>
  <c r="GC97" i="10"/>
  <c r="FO5" i="10"/>
  <c r="FO41" i="10"/>
  <c r="FO77" i="10"/>
  <c r="HD16" i="10"/>
  <c r="HD34" i="10"/>
  <c r="HD52" i="10"/>
  <c r="HD70" i="10"/>
  <c r="HE19" i="10"/>
  <c r="HE37" i="10"/>
  <c r="HE55" i="10"/>
  <c r="HE73" i="10"/>
  <c r="FO95" i="10"/>
  <c r="GZ74" i="10"/>
  <c r="GZ113" i="10"/>
  <c r="HD154" i="10"/>
  <c r="HE106" i="10"/>
  <c r="HE145" i="10"/>
  <c r="GC194" i="10"/>
  <c r="FO117" i="10"/>
  <c r="HD149" i="10"/>
  <c r="GZ198" i="10"/>
  <c r="HE161" i="10"/>
  <c r="FO154" i="10"/>
  <c r="GZ160" i="10"/>
  <c r="GZ179" i="10"/>
  <c r="GC215" i="10"/>
  <c r="FO138" i="10"/>
  <c r="GZ285" i="10"/>
  <c r="FO277" i="10"/>
  <c r="GC196" i="10"/>
  <c r="FO34" i="10"/>
  <c r="FO70" i="10"/>
  <c r="GZ7" i="10"/>
  <c r="GZ19" i="10"/>
  <c r="GZ37" i="10"/>
  <c r="GZ55" i="10"/>
  <c r="GZ73" i="10"/>
  <c r="GZ91" i="10"/>
  <c r="GZ109" i="10"/>
  <c r="HE9" i="10"/>
  <c r="HE27" i="10"/>
  <c r="HE45" i="10"/>
  <c r="HE63" i="10"/>
  <c r="HE81" i="10"/>
  <c r="FO8" i="10"/>
  <c r="FO44" i="10"/>
  <c r="FO80" i="10"/>
  <c r="GZ17" i="10"/>
  <c r="GZ35" i="10"/>
  <c r="GZ53" i="10"/>
  <c r="GZ71" i="10"/>
  <c r="GC20" i="10"/>
  <c r="GC38" i="10"/>
  <c r="GC56" i="10"/>
  <c r="GC74" i="10"/>
  <c r="FO101" i="10"/>
  <c r="HD76" i="10"/>
  <c r="HD115" i="10"/>
  <c r="GZ164" i="10"/>
  <c r="GC107" i="10"/>
  <c r="HE148" i="10"/>
  <c r="HE196" i="10"/>
  <c r="FO120" i="10"/>
  <c r="GZ159" i="10"/>
  <c r="HD200" i="10"/>
  <c r="GC162" i="10"/>
  <c r="FO157" i="10"/>
  <c r="HE102" i="10"/>
  <c r="GZ194" i="10"/>
  <c r="GC230" i="10"/>
  <c r="FO168" i="10"/>
  <c r="FO2" i="10"/>
  <c r="GC229" i="10"/>
  <c r="GC211" i="10"/>
  <c r="GC193" i="10"/>
  <c r="GC175" i="10"/>
  <c r="GC157" i="10"/>
  <c r="GC139" i="10"/>
  <c r="GC285" i="10"/>
  <c r="GC267" i="10"/>
  <c r="GC291" i="10"/>
  <c r="GC245" i="10"/>
  <c r="GC227" i="10"/>
  <c r="GC209" i="10"/>
  <c r="GC192" i="10"/>
  <c r="GC174" i="10"/>
  <c r="GC156" i="10"/>
  <c r="GC138" i="10"/>
  <c r="GC120" i="10"/>
  <c r="GC292" i="10"/>
  <c r="GC235" i="10"/>
  <c r="GC247" i="10"/>
  <c r="GC246" i="10"/>
  <c r="GC228" i="10"/>
  <c r="GC210" i="10"/>
  <c r="GC289" i="10"/>
  <c r="GC281" i="10"/>
  <c r="GC263" i="10"/>
  <c r="GC133" i="10"/>
  <c r="GC115" i="10"/>
  <c r="GC191" i="10"/>
  <c r="GC173" i="10"/>
  <c r="GC155" i="10"/>
  <c r="GC137" i="10"/>
  <c r="GC119" i="10"/>
  <c r="GC101" i="10"/>
  <c r="GC83" i="10"/>
  <c r="GC226" i="10"/>
  <c r="GC208" i="10"/>
  <c r="GC190" i="10"/>
  <c r="GC172" i="10"/>
  <c r="GC154" i="10"/>
  <c r="GC136" i="10"/>
  <c r="GC282" i="10"/>
  <c r="GC264" i="10"/>
  <c r="GC286" i="10"/>
  <c r="GC294" i="10"/>
  <c r="GC242" i="10"/>
  <c r="GC224" i="10"/>
  <c r="GC206" i="10"/>
  <c r="GC189" i="10"/>
  <c r="GC171" i="10"/>
  <c r="GC153" i="10"/>
  <c r="GC135" i="10"/>
  <c r="GC117" i="10"/>
  <c r="GC277" i="10"/>
  <c r="GC2" i="10"/>
  <c r="GC243" i="10"/>
  <c r="GC225" i="10"/>
  <c r="GC207" i="10"/>
  <c r="GC283" i="10"/>
  <c r="GC278" i="10"/>
  <c r="GC260" i="10"/>
  <c r="GC130" i="10"/>
  <c r="GC112" i="10"/>
  <c r="GC188" i="10"/>
  <c r="GC170" i="10"/>
  <c r="GC152" i="10"/>
  <c r="GC134" i="10"/>
  <c r="GC116" i="10"/>
  <c r="GC98" i="10"/>
  <c r="GC80" i="10"/>
  <c r="GC223" i="10"/>
  <c r="GC205" i="10"/>
  <c r="GC187" i="10"/>
  <c r="GC169" i="10"/>
  <c r="GC151" i="10"/>
  <c r="GC279" i="10"/>
  <c r="GC261" i="10"/>
  <c r="GC280" i="10"/>
  <c r="GC239" i="10"/>
  <c r="GC221" i="10"/>
  <c r="GC186" i="10"/>
  <c r="GC168" i="10"/>
  <c r="GC150" i="10"/>
  <c r="GC132" i="10"/>
  <c r="GC114" i="10"/>
  <c r="GC262" i="10"/>
  <c r="GC240" i="10"/>
  <c r="GC222" i="10"/>
  <c r="GC204" i="10"/>
  <c r="GC293" i="10"/>
  <c r="GC275" i="10"/>
  <c r="GC257" i="10"/>
  <c r="GC127" i="10"/>
  <c r="GC109" i="10"/>
  <c r="GC203" i="10"/>
  <c r="GC185" i="10"/>
  <c r="GC167" i="10"/>
  <c r="GC149" i="10"/>
  <c r="GC131" i="10"/>
  <c r="GC113" i="10"/>
  <c r="GC95" i="10"/>
  <c r="GC220" i="10"/>
  <c r="GC202" i="10"/>
  <c r="GC184" i="10"/>
  <c r="GC166" i="10"/>
  <c r="GC148" i="10"/>
  <c r="GC276" i="10"/>
  <c r="GC258" i="10"/>
  <c r="GC259" i="10"/>
  <c r="GC236" i="10"/>
  <c r="GC218" i="10"/>
  <c r="GC183" i="10"/>
  <c r="GC165" i="10"/>
  <c r="GC147" i="10"/>
  <c r="GC129" i="10"/>
  <c r="GC250" i="10"/>
  <c r="GC274" i="10"/>
  <c r="GC271" i="10"/>
  <c r="GC237" i="10"/>
  <c r="GC219" i="10"/>
  <c r="GC201" i="10"/>
  <c r="GC290" i="10"/>
  <c r="GC272" i="10"/>
  <c r="GC124" i="10"/>
  <c r="GC106" i="10"/>
  <c r="GC200" i="10"/>
  <c r="GC182" i="10"/>
  <c r="GC164" i="10"/>
  <c r="GC146" i="10"/>
  <c r="GC128" i="10"/>
  <c r="GC110" i="10"/>
  <c r="GC92" i="10"/>
  <c r="GC217" i="10"/>
  <c r="GC199" i="10"/>
  <c r="GC181" i="10"/>
  <c r="GC163" i="10"/>
  <c r="GC145" i="10"/>
  <c r="GC273" i="10"/>
  <c r="GC255" i="10"/>
  <c r="GC241" i="10"/>
  <c r="GC256" i="10"/>
  <c r="GC252" i="10"/>
  <c r="GC234" i="10"/>
  <c r="GC216" i="10"/>
  <c r="GC287" i="10"/>
  <c r="GC269" i="10"/>
  <c r="GC121" i="10"/>
  <c r="GC103" i="10"/>
  <c r="GC244" i="10"/>
  <c r="GC249" i="10"/>
  <c r="GC231" i="10"/>
  <c r="GC213" i="10"/>
  <c r="GC284" i="10"/>
  <c r="GC266" i="10"/>
  <c r="GC118" i="10"/>
  <c r="GC100" i="10"/>
  <c r="GZ275" i="10"/>
  <c r="GZ235" i="10"/>
  <c r="GZ217" i="10"/>
  <c r="GZ199" i="10"/>
  <c r="GZ181" i="10"/>
  <c r="GZ256" i="10"/>
  <c r="GZ279" i="10"/>
  <c r="GZ261" i="10"/>
  <c r="GZ245" i="10"/>
  <c r="GZ227" i="10"/>
  <c r="GZ209" i="10"/>
  <c r="GZ191" i="10"/>
  <c r="GZ154" i="10"/>
  <c r="GZ136" i="10"/>
  <c r="GZ253" i="10"/>
  <c r="GZ240" i="10"/>
  <c r="GZ263" i="10"/>
  <c r="GZ210" i="10"/>
  <c r="GZ192" i="10"/>
  <c r="GZ174" i="10"/>
  <c r="GZ156" i="10"/>
  <c r="GZ138" i="10"/>
  <c r="GZ120" i="10"/>
  <c r="GZ161" i="10"/>
  <c r="GZ143" i="10"/>
  <c r="GZ125" i="10"/>
  <c r="GZ107" i="10"/>
  <c r="GZ89" i="10"/>
  <c r="GZ232" i="10"/>
  <c r="GZ214" i="10"/>
  <c r="GZ196" i="10"/>
  <c r="GZ178" i="10"/>
  <c r="GZ250" i="10"/>
  <c r="GZ276" i="10"/>
  <c r="GZ258" i="10"/>
  <c r="GZ242" i="10"/>
  <c r="GZ224" i="10"/>
  <c r="GZ206" i="10"/>
  <c r="GZ188" i="10"/>
  <c r="GZ169" i="10"/>
  <c r="GZ151" i="10"/>
  <c r="GZ133" i="10"/>
  <c r="GZ292" i="10"/>
  <c r="GZ280" i="10"/>
  <c r="GZ289" i="10"/>
  <c r="GZ237" i="10"/>
  <c r="GZ260" i="10"/>
  <c r="GZ207" i="10"/>
  <c r="GZ189" i="10"/>
  <c r="GZ171" i="10"/>
  <c r="GZ153" i="10"/>
  <c r="GZ135" i="10"/>
  <c r="GZ158" i="10"/>
  <c r="GZ140" i="10"/>
  <c r="GZ122" i="10"/>
  <c r="GZ104" i="10"/>
  <c r="GZ86" i="10"/>
  <c r="GZ290" i="10"/>
  <c r="GZ247" i="10"/>
  <c r="GZ229" i="10"/>
  <c r="GZ211" i="10"/>
  <c r="GZ193" i="10"/>
  <c r="GZ175" i="10"/>
  <c r="GZ274" i="10"/>
  <c r="GZ291" i="10"/>
  <c r="GZ273" i="10"/>
  <c r="GZ255" i="10"/>
  <c r="GZ293" i="10"/>
  <c r="GZ239" i="10"/>
  <c r="GZ221" i="10"/>
  <c r="GZ203" i="10"/>
  <c r="GZ185" i="10"/>
  <c r="GZ166" i="10"/>
  <c r="GZ148" i="10"/>
  <c r="GZ130" i="10"/>
  <c r="GZ283" i="10"/>
  <c r="GZ2" i="10"/>
  <c r="GZ252" i="10"/>
  <c r="GZ234" i="10"/>
  <c r="GZ257" i="10"/>
  <c r="GZ222" i="10"/>
  <c r="GZ204" i="10"/>
  <c r="GZ186" i="10"/>
  <c r="GZ168" i="10"/>
  <c r="GZ150" i="10"/>
  <c r="GZ132" i="10"/>
  <c r="GZ173" i="10"/>
  <c r="GZ155" i="10"/>
  <c r="GZ137" i="10"/>
  <c r="GZ119" i="10"/>
  <c r="GZ101" i="10"/>
  <c r="GZ83" i="10"/>
  <c r="GZ244" i="10"/>
  <c r="GZ226" i="10"/>
  <c r="GZ208" i="10"/>
  <c r="GZ190" i="10"/>
  <c r="GZ172" i="10"/>
  <c r="GZ271" i="10"/>
  <c r="GZ287" i="10"/>
  <c r="GZ288" i="10"/>
  <c r="GZ270" i="10"/>
  <c r="GZ236" i="10"/>
  <c r="GZ218" i="10"/>
  <c r="GZ200" i="10"/>
  <c r="GZ182" i="10"/>
  <c r="GZ163" i="10"/>
  <c r="GZ145" i="10"/>
  <c r="GZ127" i="10"/>
  <c r="GZ277" i="10"/>
  <c r="GZ294" i="10"/>
  <c r="GZ249" i="10"/>
  <c r="GZ231" i="10"/>
  <c r="GZ272" i="10"/>
  <c r="GZ219" i="10"/>
  <c r="GZ201" i="10"/>
  <c r="GZ183" i="10"/>
  <c r="GZ165" i="10"/>
  <c r="GZ147" i="10"/>
  <c r="GZ129" i="10"/>
  <c r="GZ170" i="10"/>
  <c r="GZ152" i="10"/>
  <c r="GZ134" i="10"/>
  <c r="GZ116" i="10"/>
  <c r="GZ98" i="10"/>
  <c r="GZ80" i="10"/>
  <c r="GZ241" i="10"/>
  <c r="GZ223" i="10"/>
  <c r="GZ205" i="10"/>
  <c r="GZ187" i="10"/>
  <c r="GZ268" i="10"/>
  <c r="GZ265" i="10"/>
  <c r="GZ286" i="10"/>
  <c r="GZ246" i="10"/>
  <c r="GZ228" i="10"/>
  <c r="GZ269" i="10"/>
  <c r="GZ284" i="10"/>
  <c r="GZ259" i="10"/>
  <c r="GZ278" i="10"/>
  <c r="GZ243" i="10"/>
  <c r="GZ225" i="10"/>
  <c r="GZ266" i="10"/>
  <c r="GZ213" i="10"/>
  <c r="FO37" i="10"/>
  <c r="FO73" i="10"/>
  <c r="HD21" i="10"/>
  <c r="HD39" i="10"/>
  <c r="HD57" i="10"/>
  <c r="HD75" i="10"/>
  <c r="HD93" i="10"/>
  <c r="HD111" i="10"/>
  <c r="GC10" i="10"/>
  <c r="GC28" i="10"/>
  <c r="GC46" i="10"/>
  <c r="GC64" i="10"/>
  <c r="GC82" i="10"/>
  <c r="FO11" i="10"/>
  <c r="FO47" i="10"/>
  <c r="FO83" i="10"/>
  <c r="HD19" i="10"/>
  <c r="HD37" i="10"/>
  <c r="HD55" i="10"/>
  <c r="HE4" i="10"/>
  <c r="HE22" i="10"/>
  <c r="HE40" i="10"/>
  <c r="HE58" i="10"/>
  <c r="HE76" i="10"/>
  <c r="FO3" i="10"/>
  <c r="FO122" i="10"/>
  <c r="GZ77" i="10"/>
  <c r="HD118" i="10"/>
  <c r="HD166" i="10"/>
  <c r="HE109" i="10"/>
  <c r="GC158" i="10"/>
  <c r="GC197" i="10"/>
  <c r="FO126" i="10"/>
  <c r="HD161" i="10"/>
  <c r="HD215" i="10"/>
  <c r="GC177" i="10"/>
  <c r="FO187" i="10"/>
  <c r="HE105" i="10"/>
  <c r="GZ197" i="10"/>
  <c r="GC233" i="10"/>
  <c r="FO174" i="10"/>
  <c r="GC238" i="10"/>
  <c r="GC268" i="10"/>
  <c r="GC232" i="10"/>
  <c r="IF3" i="10"/>
  <c r="IF4" i="10" s="1"/>
  <c r="IF5" i="10" s="1"/>
  <c r="IF6" i="10" s="1"/>
  <c r="IF7" i="10" s="1"/>
  <c r="IF8" i="10" s="1"/>
  <c r="IF9" i="10" s="1"/>
  <c r="IF10" i="10" s="1"/>
  <c r="IF11" i="10" s="1"/>
  <c r="IF12" i="10" s="1"/>
  <c r="IF13" i="10" s="1"/>
  <c r="IF14" i="10" s="1"/>
  <c r="IF15" i="10" s="1"/>
  <c r="IF16" i="10" s="1"/>
  <c r="IF17" i="10" s="1"/>
  <c r="IF18" i="10" s="1"/>
  <c r="IF19" i="10" s="1"/>
  <c r="IF20" i="10" s="1"/>
  <c r="IF21" i="10" s="1"/>
  <c r="IF22" i="10" s="1"/>
  <c r="IF23" i="10" s="1"/>
  <c r="IF24" i="10" s="1"/>
  <c r="IF25" i="10" s="1"/>
  <c r="IF26" i="10" s="1"/>
  <c r="IF27" i="10" s="1"/>
  <c r="IF28" i="10" s="1"/>
  <c r="IF29" i="10" s="1"/>
  <c r="IF30" i="10" s="1"/>
  <c r="IF31" i="10" s="1"/>
  <c r="IF32" i="10" s="1"/>
  <c r="IF33" i="10" s="1"/>
  <c r="IF34" i="10" s="1"/>
  <c r="IF35" i="10" s="1"/>
  <c r="IF36" i="10" s="1"/>
  <c r="IF37" i="10" s="1"/>
  <c r="IF38" i="10" s="1"/>
  <c r="IF39" i="10" s="1"/>
  <c r="IF40" i="10" s="1"/>
  <c r="IF41" i="10" s="1"/>
  <c r="IF42" i="10" s="1"/>
  <c r="IF43" i="10" s="1"/>
  <c r="IF44" i="10" s="1"/>
  <c r="IF45" i="10" s="1"/>
  <c r="IF46" i="10" s="1"/>
  <c r="IF47" i="10" s="1"/>
  <c r="IF48" i="10" s="1"/>
  <c r="IF49" i="10" s="1"/>
  <c r="IF50" i="10" s="1"/>
  <c r="IF51" i="10" s="1"/>
  <c r="IF52" i="10" s="1"/>
  <c r="IF53" i="10" s="1"/>
  <c r="IF54" i="10" s="1"/>
  <c r="IF55" i="10" s="1"/>
  <c r="IF56" i="10" s="1"/>
  <c r="IF57" i="10" s="1"/>
  <c r="IF58" i="10" s="1"/>
  <c r="IF59" i="10" s="1"/>
  <c r="IF60" i="10" s="1"/>
  <c r="IF61" i="10" s="1"/>
  <c r="IF62" i="10" s="1"/>
  <c r="IF63" i="10" s="1"/>
  <c r="IF64" i="10" s="1"/>
  <c r="IF65" i="10" s="1"/>
  <c r="IF66" i="10" s="1"/>
  <c r="IF67" i="10" s="1"/>
  <c r="IF68" i="10" s="1"/>
  <c r="IF69" i="10" s="1"/>
  <c r="IF70" i="10" s="1"/>
  <c r="IF71" i="10" s="1"/>
  <c r="IF72" i="10" s="1"/>
  <c r="IF73" i="10" s="1"/>
  <c r="IF74" i="10" s="1"/>
  <c r="IF75" i="10" s="1"/>
  <c r="IF76" i="10" s="1"/>
  <c r="IF77" i="10" s="1"/>
  <c r="IF78" i="10" s="1"/>
  <c r="IF79" i="10" s="1"/>
  <c r="IF80" i="10" s="1"/>
  <c r="IF81" i="10" s="1"/>
  <c r="IF82" i="10" s="1"/>
  <c r="IF83" i="10" s="1"/>
  <c r="IF84" i="10" s="1"/>
  <c r="IF85" i="10" s="1"/>
  <c r="IF86" i="10" s="1"/>
  <c r="IF87" i="10" s="1"/>
  <c r="IF88" i="10" s="1"/>
  <c r="IF89" i="10" s="1"/>
  <c r="IF90" i="10" s="1"/>
  <c r="IF91" i="10" s="1"/>
  <c r="IF92" i="10" s="1"/>
  <c r="IF93" i="10" s="1"/>
  <c r="IF94" i="10" s="1"/>
  <c r="IF95" i="10" s="1"/>
  <c r="IF96" i="10" s="1"/>
  <c r="IF97" i="10" s="1"/>
  <c r="IF98" i="10" s="1"/>
  <c r="IF99" i="10" s="1"/>
  <c r="IF100" i="10" s="1"/>
  <c r="IF101" i="10" s="1"/>
  <c r="IF102" i="10" s="1"/>
  <c r="IF103" i="10" s="1"/>
  <c r="IF104" i="10" s="1"/>
  <c r="IF105" i="10" s="1"/>
  <c r="IF106" i="10" s="1"/>
  <c r="IF107" i="10" s="1"/>
  <c r="IF108" i="10" s="1"/>
  <c r="IF109" i="10" s="1"/>
  <c r="IF110" i="10" s="1"/>
  <c r="IF111" i="10" s="1"/>
  <c r="IF112" i="10" s="1"/>
  <c r="IF113" i="10" s="1"/>
  <c r="IF114" i="10" s="1"/>
  <c r="IF115" i="10" s="1"/>
  <c r="IF116" i="10" s="1"/>
  <c r="IF117" i="10" s="1"/>
  <c r="IF118" i="10" s="1"/>
  <c r="IF119" i="10" s="1"/>
  <c r="IF120" i="10" s="1"/>
  <c r="IF121" i="10" s="1"/>
  <c r="IF122" i="10" s="1"/>
  <c r="IF123" i="10" s="1"/>
  <c r="IF124" i="10" s="1"/>
  <c r="IF125" i="10" s="1"/>
  <c r="IF126" i="10" s="1"/>
  <c r="IF127" i="10" s="1"/>
  <c r="IF128" i="10" s="1"/>
  <c r="IF129" i="10" s="1"/>
  <c r="IF130" i="10" s="1"/>
  <c r="IF131" i="10" s="1"/>
  <c r="IF132" i="10" s="1"/>
  <c r="IF133" i="10" s="1"/>
  <c r="IF134" i="10" s="1"/>
  <c r="IF135" i="10" s="1"/>
  <c r="IF136" i="10" s="1"/>
  <c r="IF137" i="10" s="1"/>
  <c r="IF138" i="10" s="1"/>
  <c r="IF139" i="10" s="1"/>
  <c r="IF140" i="10" s="1"/>
  <c r="IF141" i="10" s="1"/>
  <c r="IF142" i="10" s="1"/>
  <c r="IF143" i="10" s="1"/>
  <c r="IF144" i="10" s="1"/>
  <c r="IF145" i="10" s="1"/>
  <c r="IF146" i="10" s="1"/>
  <c r="IF147" i="10" s="1"/>
  <c r="IF148" i="10" s="1"/>
  <c r="IF149" i="10" s="1"/>
  <c r="IF150" i="10" s="1"/>
  <c r="IF151" i="10" s="1"/>
  <c r="IF152" i="10" s="1"/>
  <c r="IF153" i="10" s="1"/>
  <c r="IF154" i="10" s="1"/>
  <c r="IF155" i="10" s="1"/>
  <c r="IF156" i="10" s="1"/>
  <c r="IF157" i="10" s="1"/>
  <c r="IF158" i="10" s="1"/>
  <c r="IF159" i="10" s="1"/>
  <c r="IF160" i="10" s="1"/>
  <c r="IF161" i="10" s="1"/>
  <c r="IF162" i="10" s="1"/>
  <c r="IF163" i="10" s="1"/>
  <c r="IF164" i="10" s="1"/>
  <c r="IF165" i="10" s="1"/>
  <c r="IF166" i="10" s="1"/>
  <c r="IF167" i="10" s="1"/>
  <c r="IF168" i="10" s="1"/>
  <c r="IF169" i="10" s="1"/>
  <c r="IF170" i="10" s="1"/>
  <c r="IF171" i="10" s="1"/>
  <c r="IF172" i="10" s="1"/>
  <c r="IF173" i="10" s="1"/>
  <c r="IF174" i="10" s="1"/>
  <c r="IF175" i="10" s="1"/>
  <c r="IF176" i="10" s="1"/>
  <c r="IF177" i="10" s="1"/>
  <c r="IF178" i="10" s="1"/>
  <c r="IF179" i="10" s="1"/>
  <c r="IF180" i="10" s="1"/>
  <c r="IF181" i="10" s="1"/>
  <c r="IF182" i="10" s="1"/>
  <c r="IF183" i="10" s="1"/>
  <c r="IF184" i="10" s="1"/>
  <c r="IF185" i="10" s="1"/>
  <c r="IF186" i="10" s="1"/>
  <c r="IF187" i="10" s="1"/>
  <c r="IF188" i="10" s="1"/>
  <c r="IF189" i="10" s="1"/>
  <c r="IF190" i="10" s="1"/>
  <c r="IF191" i="10" s="1"/>
  <c r="IF192" i="10" s="1"/>
  <c r="IF193" i="10" s="1"/>
  <c r="IF194" i="10" s="1"/>
  <c r="IF195" i="10" s="1"/>
  <c r="IF196" i="10" s="1"/>
  <c r="IF197" i="10" s="1"/>
  <c r="IF198" i="10" s="1"/>
  <c r="IF199" i="10" s="1"/>
  <c r="IF200" i="10" s="1"/>
  <c r="IF201" i="10" s="1"/>
  <c r="IF202" i="10" s="1"/>
  <c r="IF203" i="10" s="1"/>
  <c r="IF204" i="10" s="1"/>
  <c r="IF205" i="10" s="1"/>
  <c r="IF206" i="10" s="1"/>
  <c r="IF207" i="10" s="1"/>
  <c r="IF208" i="10" s="1"/>
  <c r="IF209" i="10" s="1"/>
  <c r="IF210" i="10" s="1"/>
  <c r="IF211" i="10" s="1"/>
  <c r="IF212" i="10" s="1"/>
  <c r="IF213" i="10" s="1"/>
  <c r="IF214" i="10" s="1"/>
  <c r="IF215" i="10" s="1"/>
  <c r="IF216" i="10" s="1"/>
  <c r="IF217" i="10" s="1"/>
  <c r="IF218" i="10" s="1"/>
  <c r="IF219" i="10" s="1"/>
  <c r="IF220" i="10" s="1"/>
  <c r="IF221" i="10" s="1"/>
  <c r="IF222" i="10" s="1"/>
  <c r="IF223" i="10" s="1"/>
  <c r="IF224" i="10" s="1"/>
  <c r="IF225" i="10" s="1"/>
  <c r="IF226" i="10" s="1"/>
  <c r="IF227" i="10" s="1"/>
  <c r="IF228" i="10" s="1"/>
  <c r="IF229" i="10" s="1"/>
  <c r="IF230" i="10" s="1"/>
  <c r="IF231" i="10" s="1"/>
  <c r="IF232" i="10" s="1"/>
  <c r="IF233" i="10" s="1"/>
  <c r="IF234" i="10" s="1"/>
  <c r="IF235" i="10" s="1"/>
  <c r="IF236" i="10" s="1"/>
  <c r="IF237" i="10" s="1"/>
  <c r="IF238" i="10" s="1"/>
  <c r="IF239" i="10" s="1"/>
  <c r="IF240" i="10" s="1"/>
  <c r="IF241" i="10" s="1"/>
  <c r="IF242" i="10" s="1"/>
  <c r="IF243" i="10" s="1"/>
  <c r="IF244" i="10" s="1"/>
  <c r="IF245" i="10" s="1"/>
  <c r="IF246" i="10" s="1"/>
  <c r="IF247" i="10" s="1"/>
  <c r="IF248" i="10" s="1"/>
  <c r="IF249" i="10" s="1"/>
  <c r="IF250" i="10" s="1"/>
  <c r="IF251" i="10" s="1"/>
  <c r="IF252" i="10" s="1"/>
  <c r="IF253" i="10" s="1"/>
  <c r="IF254" i="10" s="1"/>
  <c r="IF255" i="10" s="1"/>
  <c r="IF256" i="10" s="1"/>
  <c r="IF257" i="10" s="1"/>
  <c r="IF258" i="10" s="1"/>
  <c r="IF259" i="10" s="1"/>
  <c r="IF260" i="10" s="1"/>
  <c r="IF261" i="10" s="1"/>
  <c r="IF262" i="10" s="1"/>
  <c r="IF263" i="10" s="1"/>
  <c r="IF264" i="10" s="1"/>
  <c r="IF265" i="10" s="1"/>
  <c r="IF266" i="10" s="1"/>
  <c r="IF267" i="10" s="1"/>
  <c r="IF268" i="10" s="1"/>
  <c r="IF269" i="10" s="1"/>
  <c r="IF270" i="10" s="1"/>
  <c r="IF271" i="10" s="1"/>
  <c r="IF272" i="10" s="1"/>
  <c r="IF273" i="10" s="1"/>
  <c r="IF274" i="10" s="1"/>
  <c r="IF275" i="10" s="1"/>
  <c r="IF276" i="10" s="1"/>
  <c r="IF277" i="10" s="1"/>
  <c r="IF278" i="10" s="1"/>
  <c r="IF279" i="10" s="1"/>
  <c r="IF280" i="10" s="1"/>
  <c r="IF281" i="10" s="1"/>
  <c r="IF282" i="10" s="1"/>
  <c r="IF283" i="10" s="1"/>
  <c r="IF284" i="10" s="1"/>
  <c r="IF285" i="10" s="1"/>
  <c r="IF286" i="10" s="1"/>
  <c r="IF287" i="10" s="1"/>
  <c r="IF288" i="10" s="1"/>
  <c r="IF289" i="10" s="1"/>
  <c r="IF290" i="10" s="1"/>
  <c r="IF291" i="10" s="1"/>
  <c r="IF292" i="10" s="1"/>
  <c r="IF293" i="10" s="1"/>
  <c r="IF294" i="10" s="1"/>
  <c r="ID3" i="10" l="1"/>
  <c r="ID69" i="10"/>
  <c r="ID195" i="10"/>
  <c r="E8" i="9"/>
  <c r="F8" i="9"/>
  <c r="CD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D8" i="9"/>
  <c r="ID2" i="10" l="1"/>
  <c r="ID208" i="10" l="1"/>
  <c r="ID140" i="10"/>
  <c r="ID289" i="10"/>
  <c r="ID14" i="10"/>
  <c r="ID174" i="10"/>
  <c r="ID283" i="10"/>
  <c r="ID54" i="10"/>
  <c r="ID285" i="10"/>
  <c r="ID22" i="10"/>
  <c r="ID133" i="10"/>
  <c r="ID49" i="10"/>
  <c r="ID192" i="10"/>
  <c r="ID191" i="10"/>
  <c r="ID143" i="10"/>
  <c r="ID269" i="10"/>
  <c r="ID9" i="10"/>
  <c r="ID171" i="10"/>
  <c r="ID161" i="10"/>
  <c r="ID8" i="10"/>
  <c r="ID179" i="10"/>
  <c r="ID17" i="10"/>
  <c r="ID166" i="10"/>
  <c r="ID153" i="10"/>
  <c r="ID162" i="10"/>
  <c r="ID163" i="10"/>
  <c r="ID281" i="10"/>
  <c r="ID90" i="10"/>
  <c r="ID220" i="10"/>
  <c r="ID30" i="10"/>
  <c r="ID167" i="10"/>
  <c r="ID53" i="10"/>
  <c r="ID228" i="10"/>
  <c r="ID117" i="10"/>
  <c r="ID292" i="10"/>
  <c r="ID15" i="10"/>
  <c r="ID160" i="10"/>
  <c r="ID172" i="10"/>
  <c r="ID38" i="10"/>
  <c r="ID215" i="10"/>
  <c r="ID21" i="10"/>
  <c r="ID200" i="10"/>
  <c r="ID142" i="10"/>
  <c r="ID151" i="10"/>
  <c r="ID147" i="10"/>
  <c r="ID52" i="10"/>
  <c r="ID18" i="10"/>
  <c r="ID197" i="10"/>
  <c r="ID212" i="10"/>
  <c r="ID116" i="10"/>
  <c r="ID242" i="10"/>
  <c r="ID64" i="10"/>
  <c r="ID203" i="10"/>
  <c r="ID106" i="10"/>
  <c r="ID169" i="10"/>
  <c r="ID92" i="10"/>
  <c r="ID150" i="10"/>
  <c r="ID286" i="10"/>
  <c r="ID37" i="10"/>
  <c r="ID194" i="10"/>
  <c r="ID229" i="10"/>
  <c r="ID44" i="10"/>
  <c r="ID219" i="10"/>
  <c r="ID27" i="10"/>
  <c r="ID204" i="10"/>
  <c r="ID23" i="10"/>
  <c r="ID185" i="10"/>
  <c r="ID114" i="10"/>
  <c r="ID243" i="10"/>
  <c r="ID183" i="10"/>
  <c r="ID251" i="10"/>
  <c r="ID24" i="10"/>
  <c r="ID201" i="10"/>
  <c r="ID10" i="10"/>
  <c r="ID152" i="10"/>
  <c r="ID274" i="10"/>
  <c r="ID68" i="10"/>
  <c r="ID207" i="10"/>
  <c r="ID104" i="10"/>
  <c r="ID205" i="10"/>
  <c r="ID146" i="10"/>
  <c r="ID139" i="10"/>
  <c r="ID293" i="10"/>
  <c r="ID55" i="10"/>
  <c r="ID198" i="10"/>
  <c r="ID77" i="10"/>
  <c r="ID80" i="10"/>
  <c r="ID196" i="10"/>
  <c r="ID61" i="10"/>
  <c r="ID181" i="10"/>
  <c r="ID46" i="10"/>
  <c r="ID189" i="10"/>
  <c r="ID193" i="10"/>
  <c r="ID25" i="10"/>
  <c r="ID136" i="10"/>
  <c r="ID265" i="10"/>
  <c r="ID58" i="10"/>
  <c r="ID237" i="10"/>
  <c r="ID20" i="10"/>
  <c r="ID126" i="10"/>
  <c r="ID250" i="10"/>
  <c r="ID85" i="10"/>
  <c r="ID184" i="10"/>
  <c r="ID60" i="10"/>
  <c r="ID255" i="10"/>
  <c r="ID173" i="10"/>
  <c r="ID29" i="10"/>
  <c r="ID59" i="10"/>
  <c r="ID234" i="10"/>
  <c r="ID48" i="10"/>
  <c r="ID97" i="10"/>
  <c r="ID246" i="10"/>
  <c r="ID65" i="10"/>
  <c r="ID267" i="10"/>
  <c r="ID50" i="10"/>
  <c r="ID225" i="10"/>
  <c r="ID35" i="10"/>
  <c r="ID33" i="10"/>
  <c r="ID170" i="10"/>
  <c r="ID73" i="10"/>
  <c r="ID62" i="10"/>
  <c r="ID178" i="10"/>
  <c r="ID45" i="10"/>
  <c r="ID159" i="10"/>
  <c r="ID262" i="10"/>
  <c r="ID121" i="10"/>
  <c r="ID270" i="10"/>
  <c r="ID96" i="10"/>
  <c r="ID226" i="10"/>
  <c r="ID36" i="10"/>
  <c r="ID209" i="10"/>
  <c r="ID12" i="10"/>
  <c r="ID112" i="10"/>
  <c r="ID175" i="10"/>
  <c r="ID120" i="10"/>
  <c r="ID95" i="10"/>
  <c r="ID282" i="10"/>
  <c r="ID82" i="10"/>
  <c r="ID238" i="10"/>
  <c r="ID103" i="10"/>
  <c r="ID202" i="10"/>
  <c r="ID67" i="10"/>
  <c r="ID206" i="10"/>
  <c r="ID41" i="10"/>
  <c r="ID115" i="10"/>
  <c r="ID264" i="10"/>
  <c r="ID7" i="10"/>
  <c r="ID148" i="10"/>
  <c r="ID258" i="10"/>
  <c r="ID83" i="10"/>
  <c r="ID241" i="10"/>
  <c r="ID122" i="10"/>
  <c r="ID248" i="10"/>
  <c r="ID70" i="10"/>
  <c r="ID213" i="10"/>
  <c r="ID125" i="10"/>
  <c r="ID110" i="10"/>
  <c r="ID261" i="10"/>
  <c r="ID216" i="10"/>
  <c r="ID51" i="10"/>
  <c r="ID217" i="10"/>
  <c r="ID118" i="10"/>
  <c r="ID224" i="10"/>
  <c r="ID101" i="10"/>
  <c r="ID252" i="10"/>
  <c r="ID71" i="10"/>
  <c r="ID210" i="10"/>
  <c r="ID84" i="10"/>
  <c r="ID113" i="10"/>
  <c r="ID235" i="10"/>
  <c r="ID43" i="10"/>
  <c r="ID182" i="10"/>
  <c r="ID291" i="10"/>
  <c r="ID75" i="10"/>
  <c r="ID227" i="10"/>
  <c r="ID158" i="10"/>
  <c r="ID277" i="10"/>
  <c r="ID74" i="10"/>
  <c r="ID190" i="10"/>
  <c r="ID6" i="10"/>
  <c r="ID66" i="10"/>
  <c r="ID232" i="10"/>
  <c r="ID13" i="10"/>
  <c r="ID87" i="10"/>
  <c r="ID239" i="10"/>
  <c r="ID72" i="10"/>
  <c r="ID260" i="10"/>
  <c r="ID57" i="10"/>
  <c r="ID288" i="10"/>
  <c r="ID31" i="10"/>
  <c r="ID88" i="10"/>
  <c r="ID187" i="10"/>
  <c r="ID214" i="10"/>
  <c r="ID221" i="10"/>
  <c r="ID79" i="10"/>
  <c r="ID186" i="10"/>
  <c r="ID271" i="10"/>
  <c r="ID137" i="10"/>
  <c r="ID263" i="10"/>
  <c r="ID132" i="10"/>
  <c r="ID256" i="10"/>
  <c r="ID91" i="10"/>
  <c r="ID240" i="10"/>
  <c r="ID94" i="10"/>
  <c r="ID128" i="10"/>
  <c r="ID218" i="10"/>
  <c r="ID42" i="10"/>
  <c r="ID149" i="10"/>
  <c r="ID247" i="10"/>
  <c r="ID134" i="10"/>
  <c r="ID259" i="10"/>
  <c r="ID93" i="10"/>
  <c r="ID223" i="10"/>
  <c r="ID176" i="10"/>
  <c r="ID63" i="10"/>
  <c r="ID124" i="10"/>
  <c r="ID273" i="10"/>
  <c r="ID236" i="10"/>
  <c r="ID131" i="10"/>
  <c r="ID257" i="10"/>
  <c r="ID47" i="10"/>
  <c r="ID222" i="10"/>
  <c r="ID275" i="10"/>
  <c r="ID111" i="10"/>
  <c r="ID287" i="10"/>
  <c r="ID165" i="10"/>
  <c r="ID272" i="10"/>
  <c r="ID127" i="10"/>
  <c r="ID276" i="10"/>
  <c r="ID34" i="10"/>
  <c r="ID164" i="10"/>
  <c r="ID254" i="10"/>
  <c r="ID4" i="10"/>
  <c r="ID123" i="10"/>
  <c r="ID109" i="10"/>
  <c r="ID108" i="10"/>
  <c r="ID284" i="10"/>
  <c r="ID119" i="10"/>
  <c r="ID245" i="10"/>
  <c r="ID157" i="10"/>
  <c r="ID86" i="10"/>
  <c r="ID230" i="10"/>
  <c r="ID244" i="10"/>
  <c r="ID105" i="10"/>
  <c r="ID280" i="10"/>
  <c r="ID100" i="10"/>
  <c r="ID199" i="10"/>
  <c r="ID39" i="10"/>
  <c r="ID144" i="10"/>
  <c r="ID28" i="10"/>
  <c r="ID154" i="10"/>
  <c r="ID56" i="10"/>
  <c r="ID89" i="10"/>
  <c r="ID211" i="10"/>
  <c r="ID11" i="10"/>
  <c r="ID102" i="10"/>
  <c r="ID294" i="10"/>
  <c r="ID40" i="10"/>
  <c r="ID156" i="10"/>
  <c r="ID130" i="10"/>
  <c r="ID141" i="10"/>
  <c r="ID107" i="10"/>
  <c r="ID155" i="10"/>
  <c r="ID253" i="10"/>
  <c r="ID290" i="10"/>
  <c r="ID231" i="10"/>
  <c r="ID78" i="10"/>
  <c r="ID266" i="10"/>
  <c r="ID16" i="10"/>
  <c r="ID138" i="10"/>
  <c r="ID268" i="10"/>
  <c r="ID98" i="10"/>
  <c r="ID249" i="10"/>
  <c r="ID279" i="10"/>
  <c r="ID180" i="10"/>
  <c r="ID26" i="10"/>
  <c r="ID188" i="10"/>
  <c r="ID99" i="10"/>
  <c r="ID81" i="10"/>
  <c r="ID233" i="10"/>
  <c r="ID32" i="10"/>
  <c r="ID135" i="10"/>
  <c r="ID278" i="10"/>
  <c r="ID76" i="10"/>
  <c r="ID145" i="10"/>
  <c r="ID19" i="10"/>
  <c r="ID177" i="10"/>
  <c r="ID168" i="10"/>
  <c r="ID129" i="10"/>
  <c r="ID5" i="10"/>
  <c r="IE254" i="10" l="1"/>
  <c r="IE186" i="10"/>
  <c r="IE291" i="10"/>
  <c r="IE258" i="10"/>
  <c r="IE81" i="10"/>
  <c r="IE78" i="10"/>
  <c r="IE80" i="10"/>
  <c r="IE244" i="10"/>
  <c r="IE131" i="10"/>
  <c r="IE2" i="10"/>
  <c r="IE247" i="10"/>
  <c r="IE169" i="10"/>
  <c r="IE107" i="10"/>
  <c r="IE294" i="10"/>
  <c r="IE3" i="10"/>
  <c r="IE237" i="10"/>
  <c r="IE225" i="10"/>
  <c r="IE77" i="10"/>
  <c r="IE70" i="10"/>
  <c r="IE288" i="10"/>
  <c r="IE265" i="10"/>
  <c r="IE170" i="10"/>
  <c r="IE63" i="10"/>
  <c r="IE152" i="10"/>
  <c r="IE26" i="10"/>
  <c r="IE223" i="10"/>
  <c r="IE252" i="10"/>
  <c r="IE259" i="10"/>
  <c r="IE213" i="10"/>
  <c r="IE286" i="10"/>
  <c r="IE250" i="10"/>
  <c r="IE241" i="10"/>
  <c r="IE100" i="10"/>
  <c r="IE290" i="10"/>
  <c r="IE11" i="10"/>
  <c r="IE126" i="10"/>
  <c r="IE129" i="10"/>
  <c r="IE227" i="10"/>
  <c r="IE123" i="10"/>
  <c r="IE271" i="10"/>
  <c r="IE5" i="10"/>
  <c r="IE104" i="10"/>
  <c r="IE190" i="10"/>
  <c r="IE98" i="10"/>
  <c r="IE207" i="10"/>
  <c r="IE198" i="10"/>
  <c r="IE289" i="10"/>
  <c r="IE183" i="10"/>
  <c r="IE272" i="10"/>
  <c r="IE221" i="10"/>
  <c r="IE92" i="10"/>
  <c r="IE192" i="10"/>
  <c r="IE251" i="10"/>
  <c r="IE57" i="10"/>
  <c r="IE96" i="10"/>
  <c r="IE146" i="10"/>
  <c r="IE74" i="10"/>
  <c r="IE8" i="10"/>
  <c r="IE248" i="10"/>
  <c r="IE135" i="10"/>
  <c r="IE201" i="10"/>
  <c r="IE205" i="10"/>
  <c r="IE278" i="10"/>
  <c r="IE79" i="10"/>
  <c r="IE50" i="10"/>
  <c r="IE27" i="10"/>
  <c r="IE103" i="10"/>
  <c r="IE12" i="10"/>
  <c r="IE236" i="10"/>
  <c r="IE156" i="10"/>
  <c r="IE67" i="10"/>
  <c r="IE222" i="10"/>
  <c r="IE33" i="10"/>
  <c r="IE182" i="10"/>
  <c r="IE109" i="10"/>
  <c r="IE32" i="10"/>
  <c r="IE87" i="10"/>
  <c r="IE115" i="10"/>
  <c r="IE73" i="10"/>
  <c r="IE16" i="10"/>
  <c r="IE14" i="10"/>
  <c r="IE38" i="10"/>
  <c r="IE158" i="10"/>
  <c r="IE66" i="10"/>
  <c r="IE235" i="10"/>
  <c r="IE136" i="10"/>
  <c r="IE204" i="10"/>
  <c r="IE177" i="10"/>
  <c r="IE130" i="10"/>
  <c r="IE178" i="10"/>
  <c r="IE230" i="10"/>
  <c r="IE209" i="10"/>
  <c r="IE199" i="10"/>
  <c r="IE64" i="10"/>
  <c r="IE279" i="10"/>
  <c r="IE234" i="10"/>
  <c r="IE284" i="10"/>
  <c r="IE147" i="10"/>
  <c r="IE273" i="10"/>
  <c r="IE232" i="10"/>
  <c r="IE83" i="10"/>
  <c r="IE246" i="10"/>
  <c r="IE71" i="10"/>
  <c r="IE28" i="10"/>
  <c r="IE167" i="10"/>
  <c r="IE7" i="10"/>
  <c r="IE256" i="10"/>
  <c r="IE145" i="10"/>
  <c r="IE187" i="10"/>
  <c r="IE44" i="10"/>
  <c r="IE69" i="10"/>
  <c r="IE55" i="10"/>
  <c r="IE165" i="10"/>
  <c r="IE206" i="10"/>
  <c r="IE242" i="10"/>
  <c r="IE287" i="10"/>
  <c r="IE112" i="10"/>
  <c r="IE65" i="10"/>
  <c r="IE176" i="10"/>
  <c r="IE233" i="10"/>
  <c r="IE60" i="10"/>
  <c r="IE249" i="10"/>
  <c r="IE264" i="10"/>
  <c r="IE224" i="10"/>
  <c r="IE58" i="10"/>
  <c r="IE86" i="10"/>
  <c r="IE181" i="10"/>
  <c r="IE41" i="10"/>
  <c r="IE240" i="10"/>
  <c r="IE94" i="10"/>
  <c r="IE193" i="10"/>
  <c r="IE91" i="10"/>
  <c r="IE13" i="10"/>
  <c r="IE293" i="10"/>
  <c r="IE72" i="10"/>
  <c r="IE128" i="10"/>
  <c r="IE39" i="10"/>
  <c r="IE173" i="10"/>
  <c r="IE229" i="10"/>
  <c r="IE174" i="10"/>
  <c r="IE161" i="10"/>
  <c r="IE151" i="10"/>
  <c r="IE268" i="10"/>
  <c r="IE228" i="10"/>
  <c r="IE17" i="10"/>
  <c r="IE266" i="10"/>
  <c r="IE102" i="10"/>
  <c r="IE140" i="10"/>
  <c r="IE208" i="10"/>
  <c r="IE283" i="10"/>
  <c r="IE188" i="10"/>
  <c r="IE168" i="10"/>
  <c r="IE180" i="10"/>
  <c r="IE89" i="10"/>
  <c r="IE274" i="10"/>
  <c r="IE203" i="10"/>
  <c r="IE68" i="10"/>
  <c r="IE122" i="10"/>
  <c r="IE277" i="10"/>
  <c r="IE125" i="10"/>
  <c r="IE105" i="10"/>
  <c r="IE127" i="10"/>
  <c r="IE218" i="10"/>
  <c r="IE10" i="10"/>
  <c r="IE48" i="10"/>
  <c r="IE40" i="10"/>
  <c r="IE85" i="10"/>
  <c r="IE111" i="10"/>
  <c r="IE175" i="10"/>
  <c r="IE155" i="10"/>
  <c r="IE36" i="10"/>
  <c r="IE153" i="10"/>
  <c r="IE239" i="10"/>
  <c r="IE195" i="10"/>
  <c r="IE19" i="10"/>
  <c r="IE282" i="10"/>
  <c r="IE75" i="10"/>
  <c r="IE47" i="10"/>
  <c r="IE189" i="10"/>
  <c r="IE56" i="10"/>
  <c r="IE4" i="10"/>
  <c r="IE97" i="10"/>
  <c r="IE76" i="10"/>
  <c r="IE18" i="10"/>
  <c r="IE257" i="10"/>
  <c r="IE149" i="10"/>
  <c r="IE202" i="10"/>
  <c r="IE6" i="10"/>
  <c r="IE143" i="10"/>
  <c r="IE267" i="10"/>
  <c r="IE191" i="10"/>
  <c r="IE53" i="10"/>
  <c r="IE185" i="10"/>
  <c r="IE88" i="10"/>
  <c r="IE120" i="10"/>
  <c r="IE275" i="10"/>
  <c r="IE231" i="10"/>
  <c r="IE139" i="10"/>
  <c r="IE197" i="10"/>
  <c r="IE99" i="10"/>
  <c r="IE35" i="10"/>
  <c r="IE62" i="10"/>
  <c r="IE82" i="10"/>
  <c r="IE31" i="10"/>
  <c r="IE116" i="10"/>
  <c r="IE214" i="10"/>
  <c r="IE134" i="10"/>
  <c r="IE46" i="10"/>
  <c r="IE216" i="10"/>
  <c r="IE133" i="10"/>
  <c r="IE34" i="10"/>
  <c r="IE9" i="10"/>
  <c r="IE142" i="10"/>
  <c r="IE30" i="10"/>
  <c r="IE211" i="10"/>
  <c r="IE25" i="10"/>
  <c r="IE217" i="10"/>
  <c r="IE255" i="10"/>
  <c r="IE157" i="10"/>
  <c r="IE54" i="10"/>
  <c r="IE200" i="10"/>
  <c r="IE220" i="10"/>
  <c r="IE148" i="10"/>
  <c r="IE210" i="10"/>
  <c r="IE51" i="10"/>
  <c r="IE184" i="10"/>
  <c r="IE108" i="10"/>
  <c r="IE144" i="10"/>
  <c r="IE226" i="10"/>
  <c r="IE137" i="10"/>
  <c r="IE106" i="10"/>
  <c r="IE124" i="10"/>
  <c r="IE243" i="10"/>
  <c r="IE215" i="10"/>
  <c r="IE90" i="10"/>
  <c r="IE281" i="10"/>
  <c r="IE194" i="10"/>
  <c r="IE138" i="10"/>
  <c r="IE132" i="10"/>
  <c r="IE141" i="10"/>
  <c r="IE95" i="10"/>
  <c r="IE118" i="10"/>
  <c r="IE121" i="10"/>
  <c r="IE21" i="10"/>
  <c r="IE260" i="10"/>
  <c r="IE292" i="10"/>
  <c r="IE150" i="10"/>
  <c r="IE93" i="10"/>
  <c r="IE154" i="10"/>
  <c r="IE238" i="10"/>
  <c r="IE276" i="10"/>
  <c r="IE20" i="10"/>
  <c r="IE24" i="10"/>
  <c r="IE61" i="10"/>
  <c r="IE29" i="10"/>
  <c r="IE172" i="10"/>
  <c r="IE163" i="10"/>
  <c r="IE113" i="10"/>
  <c r="IE270" i="10"/>
  <c r="IE23" i="10"/>
  <c r="IE101" i="10"/>
  <c r="IE245" i="10"/>
  <c r="IE166" i="10"/>
  <c r="IE219" i="10"/>
  <c r="IE114" i="10"/>
  <c r="IE160" i="10"/>
  <c r="IE171" i="10"/>
  <c r="IE212" i="10"/>
  <c r="IE43" i="10"/>
  <c r="IE262" i="10"/>
  <c r="IE119" i="10"/>
  <c r="IE261" i="10"/>
  <c r="IE110" i="10"/>
  <c r="IE59" i="10"/>
  <c r="IE263" i="10"/>
  <c r="IE37" i="10"/>
  <c r="IE45" i="10"/>
  <c r="IE52" i="10"/>
  <c r="IE84" i="10"/>
  <c r="IE253" i="10"/>
  <c r="IE42" i="10"/>
  <c r="IE159" i="10"/>
  <c r="IE179" i="10"/>
  <c r="IE49" i="10"/>
  <c r="IE162" i="10"/>
  <c r="IE269" i="10"/>
  <c r="IE15" i="10"/>
  <c r="IE164" i="10"/>
  <c r="IE280" i="10"/>
  <c r="IE22" i="10"/>
  <c r="IE196" i="10"/>
  <c r="IE285" i="10"/>
  <c r="IE117" i="10"/>
  <c r="C96" i="9" l="1"/>
  <c r="C62" i="9"/>
  <c r="C248" i="9"/>
  <c r="C72" i="9"/>
  <c r="C179" i="9"/>
  <c r="C29" i="9"/>
  <c r="C35" i="9"/>
  <c r="C14" i="9"/>
  <c r="C273" i="9"/>
  <c r="C301" i="9"/>
  <c r="C219" i="9"/>
  <c r="C53" i="9"/>
  <c r="C103" i="9"/>
  <c r="C18" i="9"/>
  <c r="C117" i="9"/>
  <c r="C31" i="9"/>
  <c r="C43" i="9"/>
  <c r="C293" i="9"/>
  <c r="C166" i="9"/>
  <c r="C129" i="9"/>
  <c r="C195" i="9"/>
  <c r="C68" i="9"/>
  <c r="C238" i="9"/>
  <c r="C265" i="9"/>
  <c r="C138" i="9"/>
  <c r="C197" i="9"/>
  <c r="C242" i="9"/>
  <c r="C64" i="9"/>
  <c r="C266" i="9"/>
  <c r="C247" i="9"/>
  <c r="C21" i="9"/>
  <c r="C32" i="9"/>
  <c r="C185" i="9"/>
  <c r="C141" i="9"/>
  <c r="C84" i="9"/>
  <c r="C176" i="9"/>
  <c r="C255" i="9"/>
  <c r="C233" i="9"/>
  <c r="C208" i="9"/>
  <c r="C98" i="9"/>
  <c r="C66" i="9"/>
  <c r="C282" i="9"/>
  <c r="C142" i="9"/>
  <c r="C191" i="9"/>
  <c r="C276" i="9"/>
  <c r="C36" i="9"/>
  <c r="C216" i="9"/>
  <c r="C87" i="9"/>
  <c r="C223" i="9"/>
  <c r="C156" i="9"/>
  <c r="C55" i="9"/>
  <c r="C150" i="9"/>
  <c r="C60" i="9"/>
  <c r="C124" i="9"/>
  <c r="C259" i="9"/>
  <c r="C160" i="9"/>
  <c r="C47" i="9"/>
  <c r="C161" i="9"/>
  <c r="C290" i="9"/>
  <c r="C93" i="9"/>
  <c r="C227" i="9"/>
  <c r="C261" i="9"/>
  <c r="C268" i="9"/>
  <c r="C148" i="9"/>
  <c r="C127" i="9"/>
  <c r="C244" i="9"/>
  <c r="C158" i="9"/>
  <c r="C46" i="9"/>
  <c r="C135" i="9"/>
  <c r="C116" i="9"/>
  <c r="C69" i="9"/>
  <c r="C236" i="9"/>
  <c r="C291" i="9"/>
  <c r="C240" i="9"/>
  <c r="C263" i="9"/>
  <c r="C65" i="9"/>
  <c r="C113" i="9"/>
  <c r="C287" i="9"/>
  <c r="C177" i="9"/>
  <c r="C181" i="9"/>
  <c r="C186" i="9"/>
  <c r="C257" i="9"/>
  <c r="C178" i="9"/>
  <c r="C228" i="9"/>
  <c r="C252" i="9"/>
  <c r="C130" i="9"/>
  <c r="C193" i="9"/>
  <c r="C80" i="9"/>
  <c r="C182" i="9"/>
  <c r="C85" i="9"/>
  <c r="C173" i="9"/>
  <c r="C99" i="9"/>
  <c r="C277" i="9"/>
  <c r="C239" i="9"/>
  <c r="C120" i="9"/>
  <c r="C226" i="9"/>
  <c r="C230" i="9"/>
  <c r="C267" i="9"/>
  <c r="C264" i="9"/>
  <c r="C42" i="9"/>
  <c r="C89" i="9"/>
  <c r="C49" i="9"/>
  <c r="C125" i="9"/>
  <c r="C155" i="9"/>
  <c r="C139" i="9"/>
  <c r="C234" i="9"/>
  <c r="C294" i="9"/>
  <c r="C91" i="9"/>
  <c r="C149" i="9"/>
  <c r="C203" i="9"/>
  <c r="C220" i="9"/>
  <c r="C198" i="9"/>
  <c r="C297" i="9"/>
  <c r="C15" i="9"/>
  <c r="C183" i="9"/>
  <c r="C190" i="9"/>
  <c r="C77" i="9"/>
  <c r="C288" i="9"/>
  <c r="C134" i="9"/>
  <c r="C95" i="9"/>
  <c r="C253" i="9"/>
  <c r="C16" i="9"/>
  <c r="C235" i="9"/>
  <c r="C123" i="9"/>
  <c r="C246" i="9"/>
  <c r="C199" i="9"/>
  <c r="C34" i="9"/>
  <c r="C180" i="9"/>
  <c r="C241" i="9"/>
  <c r="C41" i="9"/>
  <c r="C105" i="9"/>
  <c r="C222" i="9"/>
  <c r="C211" i="9"/>
  <c r="C40" i="9"/>
  <c r="C56" i="9"/>
  <c r="C296" i="9"/>
  <c r="C58" i="9"/>
  <c r="C145" i="9"/>
  <c r="C151" i="9"/>
  <c r="C118" i="9"/>
  <c r="C157" i="9"/>
  <c r="C163" i="9"/>
  <c r="C218" i="9"/>
  <c r="C88" i="9"/>
  <c r="C27" i="9"/>
  <c r="C204" i="9"/>
  <c r="C202" i="9"/>
  <c r="C152" i="9"/>
  <c r="C258" i="9"/>
  <c r="C194" i="9"/>
  <c r="C159" i="9"/>
  <c r="C71" i="9"/>
  <c r="C206" i="9"/>
  <c r="C167" i="9"/>
  <c r="C107" i="9"/>
  <c r="C44" i="9"/>
  <c r="C200" i="9"/>
  <c r="C245" i="9"/>
  <c r="C26" i="9"/>
  <c r="C144" i="9"/>
  <c r="C67" i="9"/>
  <c r="C86" i="9"/>
  <c r="C187" i="9"/>
  <c r="C221" i="9"/>
  <c r="C126" i="9"/>
  <c r="C22" i="9"/>
  <c r="C23" i="9"/>
  <c r="C131" i="9"/>
  <c r="C132" i="9"/>
  <c r="C20" i="9"/>
  <c r="C217" i="9"/>
  <c r="C97" i="9"/>
  <c r="C256" i="9"/>
  <c r="C168" i="9"/>
  <c r="C12" i="9"/>
  <c r="C57" i="9"/>
  <c r="C231" i="9"/>
  <c r="C192" i="9"/>
  <c r="C82" i="9"/>
  <c r="C237" i="9"/>
  <c r="C214" i="9"/>
  <c r="C128" i="9"/>
  <c r="C30" i="9"/>
  <c r="C174" i="9"/>
  <c r="C33" i="9"/>
  <c r="C146" i="9"/>
  <c r="C302" i="9"/>
  <c r="C285" i="9"/>
  <c r="C274" i="9"/>
  <c r="C281" i="9"/>
  <c r="C19" i="9"/>
  <c r="C254" i="9"/>
  <c r="C137" i="9"/>
  <c r="C278" i="9"/>
  <c r="C249" i="9"/>
  <c r="C207" i="9"/>
  <c r="C136" i="9"/>
  <c r="C279" i="9"/>
  <c r="C286" i="9"/>
  <c r="C104" i="9"/>
  <c r="C121" i="9"/>
  <c r="C189" i="9"/>
  <c r="C133" i="9"/>
  <c r="C52" i="9"/>
  <c r="C162" i="9"/>
  <c r="C119" i="9"/>
  <c r="C212" i="9"/>
  <c r="C17" i="9"/>
  <c r="C13" i="9"/>
  <c r="C25" i="9"/>
  <c r="C61" i="9"/>
  <c r="C172" i="9"/>
  <c r="C74" i="9"/>
  <c r="C39" i="9"/>
  <c r="C51" i="9"/>
  <c r="C83" i="9"/>
  <c r="C111" i="9"/>
  <c r="C215" i="9"/>
  <c r="C147" i="9"/>
  <c r="C63" i="9"/>
  <c r="C209" i="9"/>
  <c r="C205" i="9"/>
  <c r="C201" i="9"/>
  <c r="C76" i="9"/>
  <c r="C90" i="9"/>
  <c r="C260" i="9"/>
  <c r="C210" i="9"/>
  <c r="C298" i="9"/>
  <c r="C24" i="9"/>
  <c r="C292" i="9"/>
  <c r="C108" i="9"/>
  <c r="C70" i="9"/>
  <c r="C224" i="9"/>
  <c r="C165" i="9"/>
  <c r="C270" i="9"/>
  <c r="C112" i="9"/>
  <c r="C196" i="9"/>
  <c r="C73" i="9"/>
  <c r="C225" i="9"/>
  <c r="C232" i="9"/>
  <c r="C213" i="9"/>
  <c r="C300" i="9"/>
  <c r="C271" i="9"/>
  <c r="C115" i="9"/>
  <c r="C164" i="9"/>
  <c r="C262" i="9"/>
  <c r="C251" i="9"/>
  <c r="C101" i="9"/>
  <c r="C280" i="9"/>
  <c r="C143" i="9"/>
  <c r="C100" i="9"/>
  <c r="C153" i="9"/>
  <c r="C11" i="9"/>
  <c r="C37" i="9"/>
  <c r="C122" i="9"/>
  <c r="C140" i="9"/>
  <c r="C250" i="9"/>
  <c r="C284" i="9"/>
  <c r="C28" i="9"/>
  <c r="C114" i="9"/>
  <c r="C188" i="9"/>
  <c r="C175" i="9"/>
  <c r="C92" i="9"/>
  <c r="C110" i="9"/>
  <c r="C59" i="9"/>
  <c r="C171" i="9"/>
  <c r="C109" i="9"/>
  <c r="C94" i="9"/>
  <c r="C289" i="9"/>
  <c r="C295" i="9"/>
  <c r="C184" i="9"/>
  <c r="C81" i="9"/>
  <c r="C299" i="9"/>
  <c r="C283" i="9"/>
  <c r="C275" i="9"/>
  <c r="C229" i="9"/>
  <c r="C79" i="9"/>
  <c r="C102" i="9"/>
  <c r="C50" i="9"/>
  <c r="C78" i="9"/>
  <c r="C272" i="9"/>
  <c r="C269" i="9"/>
  <c r="C154" i="9"/>
  <c r="C106" i="9"/>
  <c r="C45" i="9"/>
  <c r="C243" i="9"/>
  <c r="C169" i="9"/>
  <c r="C38" i="9"/>
  <c r="BX43" i="9"/>
  <c r="BL43" i="9"/>
  <c r="C75" i="9"/>
  <c r="C48" i="9"/>
  <c r="C54" i="9"/>
  <c r="C170" i="9"/>
  <c r="U72" i="9"/>
  <c r="AR72" i="9"/>
  <c r="E72" i="9"/>
  <c r="AM72" i="9"/>
  <c r="AI117" i="9"/>
  <c r="AH117" i="9"/>
  <c r="BK117" i="9"/>
  <c r="Z117" i="9"/>
  <c r="H72" i="9"/>
  <c r="BW72" i="9"/>
  <c r="V72" i="9"/>
  <c r="BD72" i="9"/>
  <c r="BN72" i="9"/>
  <c r="R72" i="9"/>
  <c r="AS117" i="9"/>
  <c r="BL117" i="9"/>
  <c r="AF117" i="9"/>
  <c r="L117" i="9"/>
  <c r="P117" i="9"/>
  <c r="K72" i="9"/>
  <c r="BE72" i="9"/>
  <c r="BF72" i="9"/>
  <c r="AQ72" i="9"/>
  <c r="AE72" i="9"/>
  <c r="F72" i="9"/>
  <c r="BQ117" i="9"/>
  <c r="AQ117" i="9"/>
  <c r="BD117" i="9"/>
  <c r="BB117" i="9"/>
  <c r="BX117" i="9"/>
  <c r="AY117" i="9"/>
  <c r="F117" i="9"/>
  <c r="AY72" i="9"/>
  <c r="AJ72" i="9"/>
  <c r="BL72" i="9"/>
  <c r="D72" i="9"/>
  <c r="BX72" i="9"/>
  <c r="N72" i="9"/>
  <c r="AE117" i="9"/>
  <c r="J117" i="9"/>
  <c r="AN117" i="9"/>
  <c r="BN117" i="9"/>
  <c r="AR117" i="9"/>
  <c r="I117" i="9"/>
  <c r="AL72" i="9"/>
  <c r="CD72" i="9"/>
  <c r="BT72" i="9"/>
  <c r="AZ72" i="9"/>
  <c r="Z72" i="9"/>
  <c r="BM72" i="9"/>
  <c r="BS117" i="9"/>
  <c r="BG117" i="9"/>
  <c r="BY117" i="9"/>
  <c r="AW117" i="9"/>
  <c r="M117" i="9"/>
  <c r="G117" i="9"/>
  <c r="AW72" i="9"/>
  <c r="T72" i="9"/>
  <c r="AS72" i="9"/>
  <c r="L72" i="9"/>
  <c r="AB72" i="9"/>
  <c r="W72" i="9"/>
  <c r="BI72" i="9"/>
  <c r="BU117" i="9"/>
  <c r="AM117" i="9"/>
  <c r="AL117" i="9"/>
  <c r="K117" i="9"/>
  <c r="AA117" i="9"/>
  <c r="BE117" i="9"/>
  <c r="BO72" i="9"/>
  <c r="AF72" i="9"/>
  <c r="BA72" i="9"/>
  <c r="AC72" i="9"/>
  <c r="BQ72" i="9"/>
  <c r="X72" i="9"/>
  <c r="AX72" i="9"/>
  <c r="Q117" i="9"/>
  <c r="O117" i="9"/>
  <c r="CD117" i="9"/>
  <c r="T117" i="9"/>
  <c r="E117" i="9"/>
  <c r="AU117" i="9"/>
  <c r="H251" i="9"/>
  <c r="AQ251" i="9"/>
  <c r="AI72" i="9"/>
  <c r="AP72" i="9"/>
  <c r="AT72" i="9"/>
  <c r="BR72" i="9"/>
  <c r="BV72" i="9"/>
  <c r="AO72" i="9"/>
  <c r="Y72" i="9"/>
  <c r="S117" i="9"/>
  <c r="R117" i="9"/>
  <c r="AK117" i="9"/>
  <c r="H117" i="9"/>
  <c r="D117" i="9"/>
  <c r="AX117" i="9"/>
  <c r="BC72" i="9"/>
  <c r="AD72" i="9"/>
  <c r="BS72" i="9"/>
  <c r="P72" i="9"/>
  <c r="AU72" i="9"/>
  <c r="BF117" i="9"/>
  <c r="BR117" i="9"/>
  <c r="AV117" i="9"/>
  <c r="AT117" i="9"/>
  <c r="BI117" i="9"/>
  <c r="I72" i="9"/>
  <c r="BJ72" i="9"/>
  <c r="M72" i="9"/>
  <c r="AH72" i="9"/>
  <c r="G72" i="9"/>
  <c r="AA72" i="9"/>
  <c r="Y117" i="9"/>
  <c r="BP117" i="9"/>
  <c r="AD117" i="9"/>
  <c r="AB117" i="9"/>
  <c r="W117" i="9"/>
  <c r="BO117" i="9"/>
  <c r="R251" i="9"/>
  <c r="K251" i="9"/>
  <c r="J72" i="9"/>
  <c r="BB72" i="9"/>
  <c r="AV72" i="9"/>
  <c r="BK72" i="9"/>
  <c r="AK72" i="9"/>
  <c r="BV117" i="9"/>
  <c r="AJ117" i="9"/>
  <c r="N117" i="9"/>
  <c r="BM117" i="9"/>
  <c r="V117" i="9"/>
  <c r="AO251" i="9"/>
  <c r="W251" i="9"/>
  <c r="B38" i="9" l="1"/>
  <c r="CA38" i="9"/>
  <c r="B229" i="9"/>
  <c r="CA229" i="9"/>
  <c r="B110" i="9"/>
  <c r="CA110" i="9"/>
  <c r="B153" i="9"/>
  <c r="CA153" i="9"/>
  <c r="B232" i="9"/>
  <c r="CA232" i="9"/>
  <c r="B298" i="9"/>
  <c r="CA298" i="9"/>
  <c r="B83" i="9"/>
  <c r="CA83" i="9"/>
  <c r="B52" i="9"/>
  <c r="CA52" i="9"/>
  <c r="B254" i="9"/>
  <c r="CA254" i="9"/>
  <c r="B237" i="9"/>
  <c r="CA237" i="9"/>
  <c r="B131" i="9"/>
  <c r="CA131" i="9"/>
  <c r="B44" i="9"/>
  <c r="CA44" i="9"/>
  <c r="B88" i="9"/>
  <c r="CA88" i="9"/>
  <c r="B222" i="9"/>
  <c r="CA222" i="9"/>
  <c r="B95" i="9"/>
  <c r="CA95" i="9"/>
  <c r="B91" i="9"/>
  <c r="CA91" i="9"/>
  <c r="B226" i="9"/>
  <c r="CA226" i="9"/>
  <c r="B228" i="9"/>
  <c r="CA228" i="9"/>
  <c r="B236" i="9"/>
  <c r="CA236" i="9"/>
  <c r="B93" i="9"/>
  <c r="CA93" i="9"/>
  <c r="B87" i="9"/>
  <c r="CA87" i="9"/>
  <c r="B176" i="9"/>
  <c r="CA176" i="9"/>
  <c r="B265" i="9"/>
  <c r="CA265" i="9"/>
  <c r="B53" i="9"/>
  <c r="CA53" i="9"/>
  <c r="B169" i="9"/>
  <c r="CA169" i="9"/>
  <c r="B275" i="9"/>
  <c r="CA275" i="9"/>
  <c r="B92" i="9"/>
  <c r="CA92" i="9"/>
  <c r="B100" i="9"/>
  <c r="CA100" i="9"/>
  <c r="B225" i="9"/>
  <c r="CA225" i="9"/>
  <c r="B210" i="9"/>
  <c r="CA210" i="9"/>
  <c r="B51" i="9"/>
  <c r="CA51" i="9"/>
  <c r="B133" i="9"/>
  <c r="CA133" i="9"/>
  <c r="B19" i="9"/>
  <c r="CA19" i="9"/>
  <c r="B82" i="9"/>
  <c r="CA82" i="9"/>
  <c r="B23" i="9"/>
  <c r="CA23" i="9"/>
  <c r="B107" i="9"/>
  <c r="CA107" i="9"/>
  <c r="B218" i="9"/>
  <c r="CA218" i="9"/>
  <c r="B105" i="9"/>
  <c r="CA105" i="9"/>
  <c r="B134" i="9"/>
  <c r="CA134" i="9"/>
  <c r="B294" i="9"/>
  <c r="CA294" i="9"/>
  <c r="B120" i="9"/>
  <c r="CA120" i="9"/>
  <c r="B178" i="9"/>
  <c r="CA178" i="9"/>
  <c r="B69" i="9"/>
  <c r="CA69" i="9"/>
  <c r="B290" i="9"/>
  <c r="CA290" i="9"/>
  <c r="B216" i="9"/>
  <c r="CA216" i="9"/>
  <c r="B84" i="9"/>
  <c r="CA84" i="9"/>
  <c r="B238" i="9"/>
  <c r="CA238" i="9"/>
  <c r="B219" i="9"/>
  <c r="CA219" i="9"/>
  <c r="B243" i="9"/>
  <c r="CA243" i="9"/>
  <c r="B283" i="9"/>
  <c r="CA283" i="9"/>
  <c r="B175" i="9"/>
  <c r="CA175" i="9"/>
  <c r="B143" i="9"/>
  <c r="CA143" i="9"/>
  <c r="B73" i="9"/>
  <c r="CA73" i="9"/>
  <c r="B260" i="9"/>
  <c r="CA260" i="9"/>
  <c r="B39" i="9"/>
  <c r="CA39" i="9"/>
  <c r="B189" i="9"/>
  <c r="CA189" i="9"/>
  <c r="B281" i="9"/>
  <c r="CA281" i="9"/>
  <c r="B192" i="9"/>
  <c r="CA192" i="9"/>
  <c r="B22" i="9"/>
  <c r="CA22" i="9"/>
  <c r="B167" i="9"/>
  <c r="CA167" i="9"/>
  <c r="B163" i="9"/>
  <c r="CA163" i="9"/>
  <c r="B41" i="9"/>
  <c r="CA41" i="9"/>
  <c r="B288" i="9"/>
  <c r="CA288" i="9"/>
  <c r="B234" i="9"/>
  <c r="CA234" i="9"/>
  <c r="B239" i="9"/>
  <c r="CA239" i="9"/>
  <c r="B257" i="9"/>
  <c r="CA257" i="9"/>
  <c r="B116" i="9"/>
  <c r="CA116" i="9"/>
  <c r="B161" i="9"/>
  <c r="CA161" i="9"/>
  <c r="B36" i="9"/>
  <c r="CA36" i="9"/>
  <c r="B141" i="9"/>
  <c r="CA141" i="9"/>
  <c r="B68" i="9"/>
  <c r="CA68" i="9"/>
  <c r="B301" i="9"/>
  <c r="CA301" i="9"/>
  <c r="B45" i="9"/>
  <c r="CA45" i="9"/>
  <c r="B299" i="9"/>
  <c r="CA299" i="9"/>
  <c r="B188" i="9"/>
  <c r="CA188" i="9"/>
  <c r="B280" i="9"/>
  <c r="CA280" i="9"/>
  <c r="B196" i="9"/>
  <c r="CA196" i="9"/>
  <c r="B90" i="9"/>
  <c r="CA90" i="9"/>
  <c r="B74" i="9"/>
  <c r="CA74" i="9"/>
  <c r="B121" i="9"/>
  <c r="CA121" i="9"/>
  <c r="B274" i="9"/>
  <c r="CA274" i="9"/>
  <c r="B231" i="9"/>
  <c r="CA231" i="9"/>
  <c r="B126" i="9"/>
  <c r="CA126" i="9"/>
  <c r="B206" i="9"/>
  <c r="CA206" i="9"/>
  <c r="B157" i="9"/>
  <c r="CA157" i="9"/>
  <c r="B241" i="9"/>
  <c r="CA241" i="9"/>
  <c r="B77" i="9"/>
  <c r="CA77" i="9"/>
  <c r="B139" i="9"/>
  <c r="CA139" i="9"/>
  <c r="B277" i="9"/>
  <c r="CA277" i="9"/>
  <c r="B186" i="9"/>
  <c r="CA186" i="9"/>
  <c r="B135" i="9"/>
  <c r="CA135" i="9"/>
  <c r="B47" i="9"/>
  <c r="CA47" i="9"/>
  <c r="B276" i="9"/>
  <c r="CA276" i="9"/>
  <c r="B185" i="9"/>
  <c r="CA185" i="9"/>
  <c r="B195" i="9"/>
  <c r="CA195" i="9"/>
  <c r="B273" i="9"/>
  <c r="CA273" i="9"/>
  <c r="B106" i="9"/>
  <c r="CA106" i="9"/>
  <c r="B81" i="9"/>
  <c r="CA81" i="9"/>
  <c r="B114" i="9"/>
  <c r="CA114" i="9"/>
  <c r="B101" i="9"/>
  <c r="CA101" i="9"/>
  <c r="B112" i="9"/>
  <c r="CA112" i="9"/>
  <c r="B76" i="9"/>
  <c r="CA76" i="9"/>
  <c r="B172" i="9"/>
  <c r="CA172" i="9"/>
  <c r="B104" i="9"/>
  <c r="CA104" i="9"/>
  <c r="B285" i="9"/>
  <c r="CA285" i="9"/>
  <c r="B57" i="9"/>
  <c r="CA57" i="9"/>
  <c r="B221" i="9"/>
  <c r="CA221" i="9"/>
  <c r="B71" i="9"/>
  <c r="CA71" i="9"/>
  <c r="B118" i="9"/>
  <c r="CA118" i="9"/>
  <c r="B180" i="9"/>
  <c r="CA180" i="9"/>
  <c r="B190" i="9"/>
  <c r="CA190" i="9"/>
  <c r="B155" i="9"/>
  <c r="CA155" i="9"/>
  <c r="B99" i="9"/>
  <c r="CA99" i="9"/>
  <c r="B181" i="9"/>
  <c r="CA181" i="9"/>
  <c r="B46" i="9"/>
  <c r="CA46" i="9"/>
  <c r="B160" i="9"/>
  <c r="CA160" i="9"/>
  <c r="B191" i="9"/>
  <c r="CA191" i="9"/>
  <c r="B32" i="9"/>
  <c r="CA32" i="9"/>
  <c r="B129" i="9"/>
  <c r="CA129" i="9"/>
  <c r="B14" i="9"/>
  <c r="CA14" i="9"/>
  <c r="B154" i="9"/>
  <c r="CA154" i="9"/>
  <c r="B184" i="9"/>
  <c r="CA184" i="9"/>
  <c r="B28" i="9"/>
  <c r="CA28" i="9"/>
  <c r="BT251" i="9"/>
  <c r="CA251" i="9"/>
  <c r="B270" i="9"/>
  <c r="CA270" i="9"/>
  <c r="B201" i="9"/>
  <c r="CA201" i="9"/>
  <c r="B61" i="9"/>
  <c r="CA61" i="9"/>
  <c r="B286" i="9"/>
  <c r="CA286" i="9"/>
  <c r="B302" i="9"/>
  <c r="CA302" i="9"/>
  <c r="B12" i="9"/>
  <c r="CA12" i="9"/>
  <c r="B187" i="9"/>
  <c r="CA187" i="9"/>
  <c r="B159" i="9"/>
  <c r="CA159" i="9"/>
  <c r="B151" i="9"/>
  <c r="CA151" i="9"/>
  <c r="B34" i="9"/>
  <c r="CA34" i="9"/>
  <c r="B183" i="9"/>
  <c r="CA183" i="9"/>
  <c r="B125" i="9"/>
  <c r="CA125" i="9"/>
  <c r="B173" i="9"/>
  <c r="CA173" i="9"/>
  <c r="B177" i="9"/>
  <c r="CA177" i="9"/>
  <c r="B158" i="9"/>
  <c r="CA158" i="9"/>
  <c r="B259" i="9"/>
  <c r="CA259" i="9"/>
  <c r="B142" i="9"/>
  <c r="CA142" i="9"/>
  <c r="B21" i="9"/>
  <c r="CA21" i="9"/>
  <c r="B166" i="9"/>
  <c r="CA166" i="9"/>
  <c r="B35" i="9"/>
  <c r="CA35" i="9"/>
  <c r="B170" i="9"/>
  <c r="CA170" i="9"/>
  <c r="B269" i="9"/>
  <c r="CA269" i="9"/>
  <c r="B295" i="9"/>
  <c r="CA295" i="9"/>
  <c r="B284" i="9"/>
  <c r="CA284" i="9"/>
  <c r="B262" i="9"/>
  <c r="CA262" i="9"/>
  <c r="B165" i="9"/>
  <c r="CA165" i="9"/>
  <c r="B205" i="9"/>
  <c r="CA205" i="9"/>
  <c r="B25" i="9"/>
  <c r="CA25" i="9"/>
  <c r="B279" i="9"/>
  <c r="CA279" i="9"/>
  <c r="B146" i="9"/>
  <c r="CA146" i="9"/>
  <c r="B168" i="9"/>
  <c r="CA168" i="9"/>
  <c r="B86" i="9"/>
  <c r="CA86" i="9"/>
  <c r="B194" i="9"/>
  <c r="CA194" i="9"/>
  <c r="B145" i="9"/>
  <c r="CA145" i="9"/>
  <c r="B199" i="9"/>
  <c r="CA199" i="9"/>
  <c r="B15" i="9"/>
  <c r="CA15" i="9"/>
  <c r="B49" i="9"/>
  <c r="CA49" i="9"/>
  <c r="B85" i="9"/>
  <c r="CA85" i="9"/>
  <c r="B287" i="9"/>
  <c r="CA287" i="9"/>
  <c r="B244" i="9"/>
  <c r="CA244" i="9"/>
  <c r="B124" i="9"/>
  <c r="CA124" i="9"/>
  <c r="B282" i="9"/>
  <c r="CA282" i="9"/>
  <c r="B247" i="9"/>
  <c r="CA247" i="9"/>
  <c r="B293" i="9"/>
  <c r="CA293" i="9"/>
  <c r="B29" i="9"/>
  <c r="CA29" i="9"/>
  <c r="B54" i="9"/>
  <c r="CA54" i="9"/>
  <c r="B272" i="9"/>
  <c r="CA272" i="9"/>
  <c r="B289" i="9"/>
  <c r="CA289" i="9"/>
  <c r="B250" i="9"/>
  <c r="CA250" i="9"/>
  <c r="B164" i="9"/>
  <c r="CA164" i="9"/>
  <c r="B224" i="9"/>
  <c r="CA224" i="9"/>
  <c r="B209" i="9"/>
  <c r="CA209" i="9"/>
  <c r="B13" i="9"/>
  <c r="CA13" i="9"/>
  <c r="B136" i="9"/>
  <c r="CA136" i="9"/>
  <c r="B33" i="9"/>
  <c r="CA33" i="9"/>
  <c r="B256" i="9"/>
  <c r="CA256" i="9"/>
  <c r="B67" i="9"/>
  <c r="CA67" i="9"/>
  <c r="B258" i="9"/>
  <c r="CA258" i="9"/>
  <c r="B58" i="9"/>
  <c r="CA58" i="9"/>
  <c r="B246" i="9"/>
  <c r="CA246" i="9"/>
  <c r="B297" i="9"/>
  <c r="CA297" i="9"/>
  <c r="B89" i="9"/>
  <c r="CA89" i="9"/>
  <c r="B182" i="9"/>
  <c r="CA182" i="9"/>
  <c r="B113" i="9"/>
  <c r="CA113" i="9"/>
  <c r="B127" i="9"/>
  <c r="CA127" i="9"/>
  <c r="B60" i="9"/>
  <c r="CA60" i="9"/>
  <c r="B66" i="9"/>
  <c r="CA66" i="9"/>
  <c r="B266" i="9"/>
  <c r="CA266" i="9"/>
  <c r="B43" i="9"/>
  <c r="CA43" i="9"/>
  <c r="B179" i="9"/>
  <c r="CA179" i="9"/>
  <c r="B48" i="9"/>
  <c r="CA48" i="9"/>
  <c r="B78" i="9"/>
  <c r="CA78" i="9"/>
  <c r="B94" i="9"/>
  <c r="CA94" i="9"/>
  <c r="B140" i="9"/>
  <c r="CA140" i="9"/>
  <c r="B115" i="9"/>
  <c r="CA115" i="9"/>
  <c r="B70" i="9"/>
  <c r="CA70" i="9"/>
  <c r="B63" i="9"/>
  <c r="CA63" i="9"/>
  <c r="B17" i="9"/>
  <c r="CA17" i="9"/>
  <c r="B207" i="9"/>
  <c r="CA207" i="9"/>
  <c r="B174" i="9"/>
  <c r="CA174" i="9"/>
  <c r="B97" i="9"/>
  <c r="CA97" i="9"/>
  <c r="B144" i="9"/>
  <c r="CA144" i="9"/>
  <c r="B152" i="9"/>
  <c r="CA152" i="9"/>
  <c r="B296" i="9"/>
  <c r="CA296" i="9"/>
  <c r="B123" i="9"/>
  <c r="CA123" i="9"/>
  <c r="B198" i="9"/>
  <c r="CA198" i="9"/>
  <c r="B42" i="9"/>
  <c r="CA42" i="9"/>
  <c r="B80" i="9"/>
  <c r="CA80" i="9"/>
  <c r="B65" i="9"/>
  <c r="CA65" i="9"/>
  <c r="B148" i="9"/>
  <c r="CA148" i="9"/>
  <c r="B150" i="9"/>
  <c r="CA150" i="9"/>
  <c r="B98" i="9"/>
  <c r="CA98" i="9"/>
  <c r="B64" i="9"/>
  <c r="CA64" i="9"/>
  <c r="B31" i="9"/>
  <c r="CA31" i="9"/>
  <c r="B72" i="9"/>
  <c r="CA72" i="9"/>
  <c r="B75" i="9"/>
  <c r="CA75" i="9"/>
  <c r="B50" i="9"/>
  <c r="CA50" i="9"/>
  <c r="B109" i="9"/>
  <c r="CA109" i="9"/>
  <c r="B122" i="9"/>
  <c r="CA122" i="9"/>
  <c r="B271" i="9"/>
  <c r="CA271" i="9"/>
  <c r="B108" i="9"/>
  <c r="CA108" i="9"/>
  <c r="B147" i="9"/>
  <c r="CA147" i="9"/>
  <c r="B212" i="9"/>
  <c r="CA212" i="9"/>
  <c r="B249" i="9"/>
  <c r="CA249" i="9"/>
  <c r="B30" i="9"/>
  <c r="CA30" i="9"/>
  <c r="B217" i="9"/>
  <c r="CA217" i="9"/>
  <c r="B26" i="9"/>
  <c r="CA26" i="9"/>
  <c r="B202" i="9"/>
  <c r="CA202" i="9"/>
  <c r="B56" i="9"/>
  <c r="CA56" i="9"/>
  <c r="B235" i="9"/>
  <c r="CA235" i="9"/>
  <c r="B220" i="9"/>
  <c r="CA220" i="9"/>
  <c r="B264" i="9"/>
  <c r="CA264" i="9"/>
  <c r="B193" i="9"/>
  <c r="CA193" i="9"/>
  <c r="B263" i="9"/>
  <c r="CA263" i="9"/>
  <c r="B268" i="9"/>
  <c r="CA268" i="9"/>
  <c r="B55" i="9"/>
  <c r="CA55" i="9"/>
  <c r="B208" i="9"/>
  <c r="CA208" i="9"/>
  <c r="B242" i="9"/>
  <c r="CA242" i="9"/>
  <c r="B117" i="9"/>
  <c r="CA117" i="9"/>
  <c r="B248" i="9"/>
  <c r="CA248" i="9"/>
  <c r="B102" i="9"/>
  <c r="CA102" i="9"/>
  <c r="B171" i="9"/>
  <c r="CA171" i="9"/>
  <c r="B37" i="9"/>
  <c r="CA37" i="9"/>
  <c r="B300" i="9"/>
  <c r="CA300" i="9"/>
  <c r="B292" i="9"/>
  <c r="CA292" i="9"/>
  <c r="B215" i="9"/>
  <c r="CA215" i="9"/>
  <c r="B119" i="9"/>
  <c r="CA119" i="9"/>
  <c r="B278" i="9"/>
  <c r="CA278" i="9"/>
  <c r="B128" i="9"/>
  <c r="CA128" i="9"/>
  <c r="B20" i="9"/>
  <c r="CA20" i="9"/>
  <c r="B245" i="9"/>
  <c r="CA245" i="9"/>
  <c r="B204" i="9"/>
  <c r="CA204" i="9"/>
  <c r="B40" i="9"/>
  <c r="CA40" i="9"/>
  <c r="B16" i="9"/>
  <c r="CA16" i="9"/>
  <c r="B203" i="9"/>
  <c r="CA203" i="9"/>
  <c r="B267" i="9"/>
  <c r="CA267" i="9"/>
  <c r="B130" i="9"/>
  <c r="CA130" i="9"/>
  <c r="B240" i="9"/>
  <c r="CA240" i="9"/>
  <c r="B261" i="9"/>
  <c r="CA261" i="9"/>
  <c r="B156" i="9"/>
  <c r="CA156" i="9"/>
  <c r="B233" i="9"/>
  <c r="CA233" i="9"/>
  <c r="B197" i="9"/>
  <c r="CA197" i="9"/>
  <c r="B18" i="9"/>
  <c r="CA18" i="9"/>
  <c r="B62" i="9"/>
  <c r="CA62" i="9"/>
  <c r="B79" i="9"/>
  <c r="CA79" i="9"/>
  <c r="B59" i="9"/>
  <c r="CA59" i="9"/>
  <c r="B11" i="9"/>
  <c r="CA11" i="9"/>
  <c r="B213" i="9"/>
  <c r="CA213" i="9"/>
  <c r="B24" i="9"/>
  <c r="CA24" i="9"/>
  <c r="B111" i="9"/>
  <c r="CA111" i="9"/>
  <c r="B162" i="9"/>
  <c r="CA162" i="9"/>
  <c r="B137" i="9"/>
  <c r="CA137" i="9"/>
  <c r="B214" i="9"/>
  <c r="CA214" i="9"/>
  <c r="B132" i="9"/>
  <c r="CA132" i="9"/>
  <c r="B200" i="9"/>
  <c r="CA200" i="9"/>
  <c r="B27" i="9"/>
  <c r="CA27" i="9"/>
  <c r="B211" i="9"/>
  <c r="CA211" i="9"/>
  <c r="B253" i="9"/>
  <c r="CA253" i="9"/>
  <c r="B149" i="9"/>
  <c r="CA149" i="9"/>
  <c r="B230" i="9"/>
  <c r="CA230" i="9"/>
  <c r="B252" i="9"/>
  <c r="CA252" i="9"/>
  <c r="B291" i="9"/>
  <c r="CA291" i="9"/>
  <c r="B227" i="9"/>
  <c r="CA227" i="9"/>
  <c r="B223" i="9"/>
  <c r="CA223" i="9"/>
  <c r="B255" i="9"/>
  <c r="CA255" i="9"/>
  <c r="B138" i="9"/>
  <c r="CA138" i="9"/>
  <c r="B103" i="9"/>
  <c r="CA103" i="9"/>
  <c r="B96" i="9"/>
  <c r="CA96" i="9"/>
  <c r="U251" i="9"/>
  <c r="BX251" i="9"/>
  <c r="S251" i="9"/>
  <c r="BS251" i="9"/>
  <c r="BI251" i="9"/>
  <c r="AM251" i="9"/>
  <c r="O251" i="9"/>
  <c r="AE251" i="9"/>
  <c r="Y251" i="9"/>
  <c r="BF251" i="9"/>
  <c r="AL251" i="9"/>
  <c r="AB251" i="9"/>
  <c r="BD251" i="9"/>
  <c r="BM251" i="9"/>
  <c r="AA251" i="9"/>
  <c r="AP251" i="9"/>
  <c r="BK251" i="9"/>
  <c r="BN251" i="9"/>
  <c r="BA251" i="9"/>
  <c r="BV251" i="9"/>
  <c r="L251" i="9"/>
  <c r="AZ251" i="9"/>
  <c r="AF251" i="9"/>
  <c r="BQ251" i="9"/>
  <c r="BE188" i="9"/>
  <c r="BO251" i="9"/>
  <c r="BE251" i="9"/>
  <c r="E251" i="9"/>
  <c r="BW251" i="9"/>
  <c r="BU251" i="9"/>
  <c r="AU251" i="9"/>
  <c r="AV251" i="9"/>
  <c r="AO101" i="9"/>
  <c r="AU188" i="9"/>
  <c r="BT188" i="9"/>
  <c r="BY188" i="9"/>
  <c r="AF188" i="9"/>
  <c r="BD188" i="9"/>
  <c r="BI188" i="9"/>
  <c r="W188" i="9"/>
  <c r="L188" i="9"/>
  <c r="CD188" i="9"/>
  <c r="AN188" i="9"/>
  <c r="I251" i="9"/>
  <c r="G251" i="9"/>
  <c r="J188" i="9"/>
  <c r="BB188" i="9"/>
  <c r="D188" i="9"/>
  <c r="AM188" i="9"/>
  <c r="AE188" i="9"/>
  <c r="Y188" i="9"/>
  <c r="AT251" i="9"/>
  <c r="J251" i="9"/>
  <c r="M188" i="9"/>
  <c r="T251" i="9"/>
  <c r="Q188" i="9"/>
  <c r="S188" i="9"/>
  <c r="R188" i="9"/>
  <c r="AK251" i="9"/>
  <c r="D251" i="9"/>
  <c r="AJ251" i="9"/>
  <c r="BA188" i="9"/>
  <c r="AG188" i="9"/>
  <c r="AA188" i="9"/>
  <c r="Q251" i="9"/>
  <c r="AY251" i="9"/>
  <c r="BQ188" i="9"/>
  <c r="T188" i="9"/>
  <c r="BG101" i="9"/>
  <c r="BS101" i="9"/>
  <c r="BX188" i="9"/>
  <c r="X188" i="9"/>
  <c r="E188" i="9"/>
  <c r="AQ226" i="9"/>
  <c r="AU226" i="9"/>
  <c r="BJ188" i="9"/>
  <c r="AF239" i="9"/>
  <c r="BY239" i="9"/>
  <c r="U188" i="9"/>
  <c r="AK188" i="9"/>
  <c r="V226" i="9"/>
  <c r="AH229" i="9"/>
  <c r="W239" i="9"/>
  <c r="S239" i="9"/>
  <c r="AQ239" i="9"/>
  <c r="AP239" i="9"/>
  <c r="J239" i="9"/>
  <c r="AW239" i="9"/>
  <c r="U239" i="9"/>
  <c r="AX239" i="9"/>
  <c r="K239" i="9"/>
  <c r="BB239" i="9"/>
  <c r="AZ226" i="9"/>
  <c r="N226" i="9"/>
  <c r="X226" i="9"/>
  <c r="AF229" i="9"/>
  <c r="AL229" i="9"/>
  <c r="J226" i="9"/>
  <c r="F229" i="9"/>
  <c r="BU226" i="9"/>
  <c r="G229" i="9"/>
  <c r="F226" i="9"/>
  <c r="I226" i="9"/>
  <c r="BN229" i="9"/>
  <c r="BY226" i="9"/>
  <c r="T226" i="9"/>
  <c r="BC229" i="9"/>
  <c r="Z226" i="9"/>
  <c r="BG229" i="9"/>
  <c r="W226" i="9"/>
  <c r="BX229" i="9"/>
  <c r="AM226" i="9"/>
  <c r="AR226" i="9"/>
  <c r="AY229" i="9"/>
  <c r="BL226" i="9"/>
  <c r="BB226" i="9"/>
  <c r="N229" i="9"/>
  <c r="BP226" i="9"/>
  <c r="AN229" i="9"/>
  <c r="H226" i="9"/>
  <c r="AK229" i="9"/>
  <c r="AX226" i="9"/>
  <c r="AR229" i="9"/>
  <c r="BG226" i="9"/>
  <c r="AS229" i="9"/>
  <c r="AC226" i="9"/>
  <c r="BY229" i="9"/>
  <c r="BC226" i="9"/>
  <c r="K229" i="9"/>
  <c r="AY226" i="9"/>
  <c r="R229" i="9"/>
  <c r="BJ226" i="9"/>
  <c r="BE229" i="9"/>
  <c r="M226" i="9"/>
  <c r="BD229" i="9"/>
  <c r="BQ226" i="9"/>
  <c r="BS229" i="9"/>
  <c r="AD226" i="9"/>
  <c r="M229" i="9"/>
  <c r="BE226" i="9"/>
  <c r="R226" i="9"/>
  <c r="BW229" i="9"/>
  <c r="G226" i="9"/>
  <c r="BV226" i="9"/>
  <c r="V229" i="9"/>
  <c r="AB226" i="9"/>
  <c r="AK226" i="9"/>
  <c r="AV226" i="9"/>
  <c r="AA229" i="9"/>
  <c r="O226" i="9"/>
  <c r="BM226" i="9"/>
  <c r="BW226" i="9"/>
  <c r="BR229" i="9"/>
  <c r="AJ226" i="9"/>
  <c r="AP229" i="9"/>
  <c r="BK226" i="9"/>
  <c r="W229" i="9"/>
  <c r="AE226" i="9"/>
  <c r="BD226" i="9"/>
  <c r="BS226" i="9"/>
  <c r="S226" i="9"/>
  <c r="BF226" i="9"/>
  <c r="BR226" i="9"/>
  <c r="L229" i="9"/>
  <c r="Q226" i="9"/>
  <c r="I229" i="9"/>
  <c r="D239" i="9"/>
  <c r="AI239" i="9"/>
  <c r="X239" i="9"/>
  <c r="Q239" i="9"/>
  <c r="Y239" i="9"/>
  <c r="AK239" i="9"/>
  <c r="AL239" i="9"/>
  <c r="AA239" i="9"/>
  <c r="AR239" i="9"/>
  <c r="AT239" i="9"/>
  <c r="L239" i="9"/>
  <c r="V239" i="9"/>
  <c r="BN239" i="9"/>
  <c r="BW239" i="9"/>
  <c r="AG239" i="9"/>
  <c r="BG239" i="9"/>
  <c r="AV239" i="9"/>
  <c r="H239" i="9"/>
  <c r="BD239" i="9"/>
  <c r="AH239" i="9"/>
  <c r="AJ239" i="9"/>
  <c r="BU239" i="9"/>
  <c r="F239" i="9"/>
  <c r="BL239" i="9"/>
  <c r="AE239" i="9"/>
  <c r="BI239" i="9"/>
  <c r="M239" i="9"/>
  <c r="BP239" i="9"/>
  <c r="AM239" i="9"/>
  <c r="AC239" i="9"/>
  <c r="AS239" i="9"/>
  <c r="S175" i="9"/>
  <c r="AB175" i="9"/>
  <c r="BV175" i="9"/>
  <c r="K175" i="9"/>
  <c r="AO175" i="9"/>
  <c r="AB188" i="9"/>
  <c r="BC188" i="9"/>
  <c r="AZ188" i="9"/>
  <c r="AI188" i="9"/>
  <c r="H188" i="9"/>
  <c r="BF188" i="9"/>
  <c r="AO188" i="9"/>
  <c r="BN188" i="9"/>
  <c r="N188" i="9"/>
  <c r="AC188" i="9"/>
  <c r="AS188" i="9"/>
  <c r="AV188" i="9"/>
  <c r="BL188" i="9"/>
  <c r="AQ188" i="9"/>
  <c r="AP188" i="9"/>
  <c r="BG188" i="9"/>
  <c r="G188" i="9"/>
  <c r="BM188" i="9"/>
  <c r="X251" i="9"/>
  <c r="AH251" i="9"/>
  <c r="U229" i="9"/>
  <c r="O229" i="9"/>
  <c r="BK239" i="9"/>
  <c r="S229" i="9"/>
  <c r="BK229" i="9"/>
  <c r="Q229" i="9"/>
  <c r="AG229" i="9"/>
  <c r="AQ229" i="9"/>
  <c r="BI229" i="9"/>
  <c r="AJ229" i="9"/>
  <c r="AX229" i="9"/>
  <c r="Y229" i="9"/>
  <c r="BB251" i="9"/>
  <c r="BR251" i="9"/>
  <c r="AN251" i="9"/>
  <c r="AR251" i="9"/>
  <c r="AW251" i="9"/>
  <c r="X101" i="9"/>
  <c r="V101" i="9"/>
  <c r="BA101" i="9"/>
  <c r="BC101" i="9"/>
  <c r="BR101" i="9"/>
  <c r="AF101" i="9"/>
  <c r="AI101" i="9"/>
  <c r="BI101" i="9"/>
  <c r="BL101" i="9"/>
  <c r="AY101" i="9"/>
  <c r="AT101" i="9"/>
  <c r="AC101" i="9"/>
  <c r="P101" i="9"/>
  <c r="AN101" i="9"/>
  <c r="H101" i="9"/>
  <c r="W101" i="9"/>
  <c r="AP101" i="9"/>
  <c r="AR101" i="9"/>
  <c r="BB101" i="9"/>
  <c r="BU101" i="9"/>
  <c r="BM101" i="9"/>
  <c r="AB101" i="9"/>
  <c r="AZ101" i="9"/>
  <c r="AY188" i="9"/>
  <c r="BJ251" i="9"/>
  <c r="Z251" i="9"/>
  <c r="F251" i="9"/>
  <c r="AI43" i="9"/>
  <c r="CD43" i="9"/>
  <c r="R43" i="9"/>
  <c r="AQ43" i="9"/>
  <c r="AF43" i="9"/>
  <c r="BJ43" i="9"/>
  <c r="G43" i="9"/>
  <c r="T43" i="9"/>
  <c r="AH43" i="9"/>
  <c r="BS43" i="9"/>
  <c r="BV43" i="9"/>
  <c r="D43" i="9"/>
  <c r="AK43" i="9"/>
  <c r="AP43" i="9"/>
  <c r="BG43" i="9"/>
  <c r="V43" i="9"/>
  <c r="BC43" i="9"/>
  <c r="BI43" i="9"/>
  <c r="AL43" i="9"/>
  <c r="AD43" i="9"/>
  <c r="BY43" i="9"/>
  <c r="BP43" i="9"/>
  <c r="O43" i="9"/>
  <c r="AY43" i="9"/>
  <c r="BA43" i="9"/>
  <c r="U43" i="9"/>
  <c r="BT43" i="9"/>
  <c r="BR43" i="9"/>
  <c r="AT43" i="9"/>
  <c r="AR43" i="9"/>
  <c r="AS43" i="9"/>
  <c r="BU43" i="9"/>
  <c r="W43" i="9"/>
  <c r="F43" i="9"/>
  <c r="BW43" i="9"/>
  <c r="AU101" i="9"/>
  <c r="M101" i="9"/>
  <c r="AJ188" i="9"/>
  <c r="AX188" i="9"/>
  <c r="BS188" i="9"/>
  <c r="AD188" i="9"/>
  <c r="BU188" i="9"/>
  <c r="BP175" i="9"/>
  <c r="BO175" i="9"/>
  <c r="BE175" i="9"/>
  <c r="T175" i="9"/>
  <c r="BW175" i="9"/>
  <c r="AI175" i="9"/>
  <c r="G175" i="9"/>
  <c r="AT175" i="9"/>
  <c r="H229" i="9"/>
  <c r="AX251" i="9"/>
  <c r="AR188" i="9"/>
  <c r="BV188" i="9"/>
  <c r="BK188" i="9"/>
  <c r="J229" i="9"/>
  <c r="BC251" i="9"/>
  <c r="AU229" i="9"/>
  <c r="AT188" i="9"/>
  <c r="P188" i="9"/>
  <c r="BW188" i="9"/>
  <c r="V188" i="9"/>
  <c r="M175" i="9"/>
  <c r="BF175" i="9"/>
  <c r="AV101" i="9"/>
  <c r="G101" i="9"/>
  <c r="BX101" i="9"/>
  <c r="BO101" i="9"/>
  <c r="AW101" i="9"/>
  <c r="I101" i="9"/>
  <c r="AS251" i="9"/>
  <c r="F188" i="9"/>
  <c r="I188" i="9"/>
  <c r="BV101" i="9"/>
  <c r="F101" i="9"/>
  <c r="AG101" i="9"/>
  <c r="AD101" i="9"/>
  <c r="Y101" i="9"/>
  <c r="AA101" i="9"/>
  <c r="AX101" i="9"/>
  <c r="K101" i="9"/>
  <c r="J101" i="9"/>
  <c r="BF101" i="9"/>
  <c r="BJ101" i="9"/>
  <c r="AE101" i="9"/>
  <c r="Q101" i="9"/>
  <c r="BD101" i="9"/>
  <c r="B251" i="9"/>
  <c r="V251" i="9"/>
  <c r="Z101" i="9"/>
  <c r="BM229" i="9"/>
  <c r="AS226" i="9"/>
  <c r="BP251" i="9"/>
  <c r="M251" i="9"/>
  <c r="AI251" i="9"/>
  <c r="BJ175" i="9"/>
  <c r="BV239" i="9"/>
  <c r="Z299" i="9"/>
  <c r="Z188" i="9"/>
  <c r="AC251" i="9"/>
  <c r="AZ269" i="9"/>
  <c r="K43" i="9"/>
  <c r="BU72" i="9"/>
  <c r="AO117" i="9"/>
  <c r="AB248" i="9"/>
  <c r="BV62" i="9"/>
  <c r="Y79" i="9"/>
  <c r="AE299" i="9"/>
  <c r="AZ299" i="9"/>
  <c r="AH299" i="9"/>
  <c r="BR299" i="9"/>
  <c r="AC299" i="9"/>
  <c r="CD299" i="9"/>
  <c r="BG299" i="9"/>
  <c r="BU299" i="9"/>
  <c r="BQ299" i="9"/>
  <c r="AA299" i="9"/>
  <c r="AR299" i="9"/>
  <c r="P299" i="9"/>
  <c r="AY299" i="9"/>
  <c r="BD299" i="9"/>
  <c r="T299" i="9"/>
  <c r="BC299" i="9"/>
  <c r="BT299" i="9"/>
  <c r="AU299" i="9"/>
  <c r="I299" i="9"/>
  <c r="AV175" i="9"/>
  <c r="BA175" i="9"/>
  <c r="BQ175" i="9"/>
  <c r="J79" i="9"/>
  <c r="CD79" i="9"/>
  <c r="AA175" i="9"/>
  <c r="BW79" i="9"/>
  <c r="G96" i="9"/>
  <c r="BN96" i="9"/>
  <c r="K96" i="9"/>
  <c r="AZ96" i="9"/>
  <c r="AH96" i="9"/>
  <c r="AV96" i="9"/>
  <c r="BM96" i="9"/>
  <c r="Q96" i="9"/>
  <c r="AK96" i="9"/>
  <c r="H96" i="9"/>
  <c r="Y96" i="9"/>
  <c r="BL96" i="9"/>
  <c r="AR96" i="9"/>
  <c r="AA96" i="9"/>
  <c r="AY96" i="9"/>
  <c r="AN96" i="9"/>
  <c r="AG96" i="9"/>
  <c r="BW96" i="9"/>
  <c r="AW96" i="9"/>
  <c r="X96" i="9"/>
  <c r="L96" i="9"/>
  <c r="AM96" i="9"/>
  <c r="BF96" i="9"/>
  <c r="AU96" i="9"/>
  <c r="BP96" i="9"/>
  <c r="BK96" i="9"/>
  <c r="P96" i="9"/>
  <c r="BI96" i="9"/>
  <c r="BV96" i="9"/>
  <c r="AL96" i="9"/>
  <c r="S96" i="9"/>
  <c r="BY96" i="9"/>
  <c r="BT96" i="9"/>
  <c r="M96" i="9"/>
  <c r="BE96" i="9"/>
  <c r="AO96" i="9"/>
  <c r="D96" i="9"/>
  <c r="AS96" i="9"/>
  <c r="I96" i="9"/>
  <c r="E96" i="9"/>
  <c r="AB96" i="9"/>
  <c r="V96" i="9"/>
  <c r="Z96" i="9"/>
  <c r="BA96" i="9"/>
  <c r="BS96" i="9"/>
  <c r="BO96" i="9"/>
  <c r="AF96" i="9"/>
  <c r="AD96" i="9"/>
  <c r="AI96" i="9"/>
  <c r="BJ96" i="9"/>
  <c r="BU96" i="9"/>
  <c r="AP96" i="9"/>
  <c r="U96" i="9"/>
  <c r="T96" i="9"/>
  <c r="BR96" i="9"/>
  <c r="AC96" i="9"/>
  <c r="AE96" i="9"/>
  <c r="J96" i="9"/>
  <c r="F96" i="9"/>
  <c r="BB96" i="9"/>
  <c r="AJ96" i="9"/>
  <c r="O96" i="9"/>
  <c r="W96" i="9"/>
  <c r="BQ96" i="9"/>
  <c r="AX96" i="9"/>
  <c r="AQ96" i="9"/>
  <c r="BG96" i="9"/>
  <c r="N96" i="9"/>
  <c r="CD96" i="9"/>
  <c r="BX96" i="9"/>
  <c r="BD96" i="9"/>
  <c r="AT96" i="9"/>
  <c r="R96" i="9"/>
  <c r="BC96" i="9"/>
  <c r="AO269" i="9"/>
  <c r="AY79" i="9"/>
  <c r="BP79" i="9"/>
  <c r="BJ79" i="9"/>
  <c r="BE248" i="9"/>
  <c r="BK79" i="9"/>
  <c r="AG248" i="9"/>
  <c r="BD248" i="9"/>
  <c r="BA248" i="9"/>
  <c r="BL62" i="9"/>
  <c r="BB79" i="9"/>
  <c r="AB62" i="9"/>
  <c r="W79" i="9"/>
  <c r="R62" i="9"/>
  <c r="AO62" i="9"/>
  <c r="BE79" i="9"/>
  <c r="BX62" i="9"/>
  <c r="M79" i="9"/>
  <c r="AM62" i="9"/>
  <c r="AX79" i="9"/>
  <c r="Q79" i="9"/>
  <c r="BY248" i="9"/>
  <c r="BO62" i="9"/>
  <c r="AY62" i="9"/>
  <c r="BD62" i="9"/>
  <c r="W62" i="9"/>
  <c r="BK62" i="9"/>
  <c r="Y62" i="9"/>
  <c r="S248" i="9"/>
  <c r="O248" i="9"/>
  <c r="AT62" i="9"/>
  <c r="BT62" i="9"/>
  <c r="AW62" i="9"/>
  <c r="M62" i="9"/>
  <c r="J62" i="9"/>
  <c r="BJ62" i="9"/>
  <c r="AM248" i="9"/>
  <c r="P248" i="9"/>
  <c r="E248" i="9"/>
  <c r="T62" i="9"/>
  <c r="BW62" i="9"/>
  <c r="AQ62" i="9"/>
  <c r="N62" i="9"/>
  <c r="D62" i="9"/>
  <c r="BY62" i="9"/>
  <c r="AT226" i="9"/>
  <c r="BC79" i="9"/>
  <c r="BF79" i="9"/>
  <c r="AX248" i="9"/>
  <c r="I248" i="9"/>
  <c r="AE248" i="9"/>
  <c r="S62" i="9"/>
  <c r="AE62" i="9"/>
  <c r="F62" i="9"/>
  <c r="E62" i="9"/>
  <c r="BF62" i="9"/>
  <c r="O62" i="9"/>
  <c r="AA248" i="9"/>
  <c r="AL248" i="9"/>
  <c r="AF248" i="9"/>
  <c r="AR62" i="9"/>
  <c r="AZ62" i="9"/>
  <c r="BC62" i="9"/>
  <c r="AC62" i="9"/>
  <c r="AL62" i="9"/>
  <c r="BR62" i="9"/>
  <c r="BP62" i="9"/>
  <c r="AK62" i="9"/>
  <c r="BM62" i="9"/>
  <c r="AD62" i="9"/>
  <c r="I62" i="9"/>
  <c r="AI79" i="9"/>
  <c r="BV248" i="9"/>
  <c r="BI248" i="9"/>
  <c r="CD62" i="9"/>
  <c r="AU62" i="9"/>
  <c r="Z62" i="9"/>
  <c r="AP62" i="9"/>
  <c r="AG62" i="9"/>
  <c r="BQ62" i="9"/>
  <c r="U62" i="9"/>
  <c r="AO248" i="9"/>
  <c r="BX248" i="9"/>
  <c r="H62" i="9"/>
  <c r="AV62" i="9"/>
  <c r="BB62" i="9"/>
  <c r="AS62" i="9"/>
  <c r="BN62" i="9"/>
  <c r="AH62" i="9"/>
  <c r="X62" i="9"/>
  <c r="BX269" i="9"/>
  <c r="AB79" i="9"/>
  <c r="X79" i="9"/>
  <c r="AU248" i="9"/>
  <c r="F248" i="9"/>
  <c r="BG62" i="9"/>
  <c r="L62" i="9"/>
  <c r="BS62" i="9"/>
  <c r="AN62" i="9"/>
  <c r="BA62" i="9"/>
  <c r="BU62" i="9"/>
  <c r="AA79" i="9"/>
  <c r="AW79" i="9"/>
  <c r="K248" i="9"/>
  <c r="BC248" i="9"/>
  <c r="AI62" i="9"/>
  <c r="V62" i="9"/>
  <c r="P62" i="9"/>
  <c r="Q62" i="9"/>
  <c r="BI62" i="9"/>
  <c r="BE62" i="9"/>
  <c r="G62" i="9"/>
  <c r="AV229" i="9"/>
  <c r="X248" i="9"/>
  <c r="BF248" i="9"/>
  <c r="AF62" i="9"/>
  <c r="AA62" i="9"/>
  <c r="AJ62" i="9"/>
  <c r="AX62" i="9"/>
  <c r="K62" i="9"/>
  <c r="BC117" i="9"/>
  <c r="BF43" i="9"/>
  <c r="J43" i="9"/>
  <c r="AE43" i="9"/>
  <c r="AZ43" i="9"/>
  <c r="X43" i="9"/>
  <c r="Z43" i="9"/>
  <c r="T248" i="9"/>
  <c r="BB248" i="9"/>
  <c r="AD248" i="9"/>
  <c r="H248" i="9"/>
  <c r="D248" i="9"/>
  <c r="Y43" i="9"/>
  <c r="AU43" i="9"/>
  <c r="AW43" i="9"/>
  <c r="AG43" i="9"/>
  <c r="N43" i="9"/>
  <c r="I43" i="9"/>
  <c r="Y248" i="9"/>
  <c r="AK248" i="9"/>
  <c r="BU248" i="9"/>
  <c r="BJ248" i="9"/>
  <c r="BT117" i="9"/>
  <c r="O72" i="9"/>
  <c r="AO43" i="9"/>
  <c r="P43" i="9"/>
  <c r="L43" i="9"/>
  <c r="AN43" i="9"/>
  <c r="AV43" i="9"/>
  <c r="AJ43" i="9"/>
  <c r="AV79" i="9"/>
  <c r="AP79" i="9"/>
  <c r="G248" i="9"/>
  <c r="AP248" i="9"/>
  <c r="U248" i="9"/>
  <c r="J248" i="9"/>
  <c r="AS248" i="9"/>
  <c r="AP117" i="9"/>
  <c r="E43" i="9"/>
  <c r="AB43" i="9"/>
  <c r="AA43" i="9"/>
  <c r="BQ43" i="9"/>
  <c r="BD43" i="9"/>
  <c r="BE43" i="9"/>
  <c r="M43" i="9"/>
  <c r="BN79" i="9"/>
  <c r="T79" i="9"/>
  <c r="N248" i="9"/>
  <c r="BM248" i="9"/>
  <c r="AY248" i="9"/>
  <c r="BK248" i="9"/>
  <c r="Z248" i="9"/>
  <c r="S43" i="9"/>
  <c r="AX43" i="9"/>
  <c r="H43" i="9"/>
  <c r="BO43" i="9"/>
  <c r="Q43" i="9"/>
  <c r="BB43" i="9"/>
  <c r="CD248" i="9"/>
  <c r="AH248" i="9"/>
  <c r="BS248" i="9"/>
  <c r="R248" i="9"/>
  <c r="BW248" i="9"/>
  <c r="V248" i="9"/>
  <c r="AI248" i="9"/>
  <c r="AJ248" i="9"/>
  <c r="AN248" i="9"/>
  <c r="Q248" i="9"/>
  <c r="M248" i="9"/>
  <c r="AT248" i="9"/>
  <c r="AR248" i="9"/>
  <c r="W248" i="9"/>
  <c r="BG248" i="9"/>
  <c r="BP248" i="9"/>
  <c r="BN248" i="9"/>
  <c r="AW248" i="9"/>
  <c r="AV248" i="9"/>
  <c r="AQ248" i="9"/>
  <c r="BR248" i="9"/>
  <c r="AZ248" i="9"/>
  <c r="L248" i="9"/>
  <c r="BK43" i="9"/>
  <c r="AM43" i="9"/>
  <c r="BN43" i="9"/>
  <c r="BM43" i="9"/>
  <c r="AC43" i="9"/>
  <c r="BV269" i="9"/>
  <c r="AC248" i="9"/>
  <c r="BT248" i="9"/>
  <c r="BO248" i="9"/>
  <c r="BL248" i="9"/>
  <c r="BQ248" i="9"/>
  <c r="BK175" i="9"/>
  <c r="O175" i="9"/>
  <c r="T229" i="9"/>
  <c r="AM175" i="9"/>
  <c r="BS175" i="9"/>
  <c r="AO239" i="9"/>
  <c r="AH226" i="9"/>
  <c r="AN175" i="9"/>
  <c r="CD229" i="9"/>
  <c r="AU239" i="9"/>
  <c r="BL175" i="9"/>
  <c r="AW299" i="9"/>
  <c r="AT269" i="9"/>
  <c r="AE79" i="9"/>
  <c r="AO79" i="9"/>
  <c r="I79" i="9"/>
  <c r="AD79" i="9"/>
  <c r="BO79" i="9"/>
  <c r="AR79" i="9"/>
  <c r="BN295" i="9"/>
  <c r="AJ295" i="9"/>
  <c r="M295" i="9"/>
  <c r="R295" i="9"/>
  <c r="P295" i="9"/>
  <c r="BG295" i="9"/>
  <c r="D295" i="9"/>
  <c r="BX295" i="9"/>
  <c r="S295" i="9"/>
  <c r="AR295" i="9"/>
  <c r="BT295" i="9"/>
  <c r="BC295" i="9"/>
  <c r="AN295" i="9"/>
  <c r="Q295" i="9"/>
  <c r="AQ295" i="9"/>
  <c r="AE295" i="9"/>
  <c r="BU295" i="9"/>
  <c r="BE295" i="9"/>
  <c r="BA295" i="9"/>
  <c r="AW295" i="9"/>
  <c r="AF295" i="9"/>
  <c r="BK295" i="9"/>
  <c r="H295" i="9"/>
  <c r="L295" i="9"/>
  <c r="T295" i="9"/>
  <c r="AH295" i="9"/>
  <c r="AV295" i="9"/>
  <c r="BQ295" i="9"/>
  <c r="BL295" i="9"/>
  <c r="AG295" i="9"/>
  <c r="AA295" i="9"/>
  <c r="J295" i="9"/>
  <c r="BO295" i="9"/>
  <c r="AU295" i="9"/>
  <c r="V295" i="9"/>
  <c r="AZ295" i="9"/>
  <c r="N295" i="9"/>
  <c r="BV295" i="9"/>
  <c r="AL295" i="9"/>
  <c r="BW295" i="9"/>
  <c r="BB295" i="9"/>
  <c r="I295" i="9"/>
  <c r="AX295" i="9"/>
  <c r="U295" i="9"/>
  <c r="AI295" i="9"/>
  <c r="BD295" i="9"/>
  <c r="BP295" i="9"/>
  <c r="BY295" i="9"/>
  <c r="Z295" i="9"/>
  <c r="AS295" i="9"/>
  <c r="BF295" i="9"/>
  <c r="O295" i="9"/>
  <c r="W295" i="9"/>
  <c r="BM295" i="9"/>
  <c r="AB295" i="9"/>
  <c r="K295" i="9"/>
  <c r="AM295" i="9"/>
  <c r="AD295" i="9"/>
  <c r="BJ295" i="9"/>
  <c r="X295" i="9"/>
  <c r="AT295" i="9"/>
  <c r="CD295" i="9"/>
  <c r="BR295" i="9"/>
  <c r="G295" i="9"/>
  <c r="AO295" i="9"/>
  <c r="AP295" i="9"/>
  <c r="AY295" i="9"/>
  <c r="F295" i="9"/>
  <c r="Y295" i="9"/>
  <c r="BI295" i="9"/>
  <c r="AC295" i="9"/>
  <c r="AK295" i="9"/>
  <c r="BS295" i="9"/>
  <c r="E295" i="9"/>
  <c r="AK284" i="9"/>
  <c r="Y284" i="9"/>
  <c r="H284" i="9"/>
  <c r="AH284" i="9"/>
  <c r="BD284" i="9"/>
  <c r="I284" i="9"/>
  <c r="U284" i="9"/>
  <c r="BP284" i="9"/>
  <c r="V284" i="9"/>
  <c r="BS284" i="9"/>
  <c r="AV284" i="9"/>
  <c r="BQ284" i="9"/>
  <c r="BA284" i="9"/>
  <c r="G284" i="9"/>
  <c r="BC284" i="9"/>
  <c r="T284" i="9"/>
  <c r="AM284" i="9"/>
  <c r="AJ284" i="9"/>
  <c r="BN284" i="9"/>
  <c r="AT284" i="9"/>
  <c r="AA284" i="9"/>
  <c r="X284" i="9"/>
  <c r="AZ284" i="9"/>
  <c r="F284" i="9"/>
  <c r="AY284" i="9"/>
  <c r="BT284" i="9"/>
  <c r="BB284" i="9"/>
  <c r="AG284" i="9"/>
  <c r="M284" i="9"/>
  <c r="AQ284" i="9"/>
  <c r="BK284" i="9"/>
  <c r="Q284" i="9"/>
  <c r="AN284" i="9"/>
  <c r="AF284" i="9"/>
  <c r="AB284" i="9"/>
  <c r="O284" i="9"/>
  <c r="BE284" i="9"/>
  <c r="AI284" i="9"/>
  <c r="AE284" i="9"/>
  <c r="BR284" i="9"/>
  <c r="AO284" i="9"/>
  <c r="BF284" i="9"/>
  <c r="BW284" i="9"/>
  <c r="BO284" i="9"/>
  <c r="N284" i="9"/>
  <c r="AC284" i="9"/>
  <c r="BU284" i="9"/>
  <c r="BJ284" i="9"/>
  <c r="AS284" i="9"/>
  <c r="R284" i="9"/>
  <c r="BI284" i="9"/>
  <c r="AD284" i="9"/>
  <c r="BY284" i="9"/>
  <c r="W284" i="9"/>
  <c r="BX284" i="9"/>
  <c r="AP284" i="9"/>
  <c r="AU284" i="9"/>
  <c r="AW284" i="9"/>
  <c r="Z284" i="9"/>
  <c r="BV284" i="9"/>
  <c r="AR284" i="9"/>
  <c r="BG284" i="9"/>
  <c r="D284" i="9"/>
  <c r="K284" i="9"/>
  <c r="AX284" i="9"/>
  <c r="S284" i="9"/>
  <c r="BM284" i="9"/>
  <c r="L284" i="9"/>
  <c r="E284" i="9"/>
  <c r="CD284" i="9"/>
  <c r="P284" i="9"/>
  <c r="BL284" i="9"/>
  <c r="AL284" i="9"/>
  <c r="J284" i="9"/>
  <c r="BB262" i="9"/>
  <c r="I262" i="9"/>
  <c r="AW262" i="9"/>
  <c r="AI262" i="9"/>
  <c r="G262" i="9"/>
  <c r="Y262" i="9"/>
  <c r="P262" i="9"/>
  <c r="AZ262" i="9"/>
  <c r="BA262" i="9"/>
  <c r="BT262" i="9"/>
  <c r="BI262" i="9"/>
  <c r="BS262" i="9"/>
  <c r="S262" i="9"/>
  <c r="AQ262" i="9"/>
  <c r="BF262" i="9"/>
  <c r="AL262" i="9"/>
  <c r="D262" i="9"/>
  <c r="AN262" i="9"/>
  <c r="E262" i="9"/>
  <c r="O262" i="9"/>
  <c r="AK262" i="9"/>
  <c r="AY262" i="9"/>
  <c r="AB262" i="9"/>
  <c r="AE262" i="9"/>
  <c r="AJ262" i="9"/>
  <c r="BN262" i="9"/>
  <c r="AM262" i="9"/>
  <c r="AG262" i="9"/>
  <c r="BJ262" i="9"/>
  <c r="BR262" i="9"/>
  <c r="AA262" i="9"/>
  <c r="BV262" i="9"/>
  <c r="L262" i="9"/>
  <c r="AR262" i="9"/>
  <c r="AS262" i="9"/>
  <c r="AU262" i="9"/>
  <c r="BP262" i="9"/>
  <c r="N262" i="9"/>
  <c r="BQ262" i="9"/>
  <c r="BX262" i="9"/>
  <c r="CD262" i="9"/>
  <c r="BD262" i="9"/>
  <c r="BL262" i="9"/>
  <c r="U262" i="9"/>
  <c r="BO262" i="9"/>
  <c r="V262" i="9"/>
  <c r="F262" i="9"/>
  <c r="BK262" i="9"/>
  <c r="K262" i="9"/>
  <c r="BC262" i="9"/>
  <c r="AD262" i="9"/>
  <c r="Q262" i="9"/>
  <c r="AV262" i="9"/>
  <c r="AH262" i="9"/>
  <c r="AX262" i="9"/>
  <c r="R262" i="9"/>
  <c r="X262" i="9"/>
  <c r="AO262" i="9"/>
  <c r="AC262" i="9"/>
  <c r="BY262" i="9"/>
  <c r="Z262" i="9"/>
  <c r="BM262" i="9"/>
  <c r="AP262" i="9"/>
  <c r="AF262" i="9"/>
  <c r="BW262" i="9"/>
  <c r="BG262" i="9"/>
  <c r="T262" i="9"/>
  <c r="H262" i="9"/>
  <c r="BE262" i="9"/>
  <c r="M262" i="9"/>
  <c r="AT262" i="9"/>
  <c r="J262" i="9"/>
  <c r="W262" i="9"/>
  <c r="BU262" i="9"/>
  <c r="BM165" i="9"/>
  <c r="P165" i="9"/>
  <c r="D165" i="9"/>
  <c r="M165" i="9"/>
  <c r="BA165" i="9"/>
  <c r="J165" i="9"/>
  <c r="AT165" i="9"/>
  <c r="BS165" i="9"/>
  <c r="AU165" i="9"/>
  <c r="W165" i="9"/>
  <c r="BL165" i="9"/>
  <c r="N165" i="9"/>
  <c r="V165" i="9"/>
  <c r="U165" i="9"/>
  <c r="BF165" i="9"/>
  <c r="AX165" i="9"/>
  <c r="AA165" i="9"/>
  <c r="BY165" i="9"/>
  <c r="BV165" i="9"/>
  <c r="AJ165" i="9"/>
  <c r="BW165" i="9"/>
  <c r="F165" i="9"/>
  <c r="AO165" i="9"/>
  <c r="AV165" i="9"/>
  <c r="AE165" i="9"/>
  <c r="BC165" i="9"/>
  <c r="Q165" i="9"/>
  <c r="H165" i="9"/>
  <c r="O165" i="9"/>
  <c r="AQ165" i="9"/>
  <c r="AY165" i="9"/>
  <c r="AN165" i="9"/>
  <c r="BD165" i="9"/>
  <c r="AH165" i="9"/>
  <c r="AP165" i="9"/>
  <c r="Z165" i="9"/>
  <c r="BN165" i="9"/>
  <c r="AS165" i="9"/>
  <c r="BQ165" i="9"/>
  <c r="X165" i="9"/>
  <c r="BK165" i="9"/>
  <c r="AG165" i="9"/>
  <c r="Y165" i="9"/>
  <c r="BG165" i="9"/>
  <c r="AL165" i="9"/>
  <c r="BE165" i="9"/>
  <c r="BR165" i="9"/>
  <c r="S165" i="9"/>
  <c r="BT165" i="9"/>
  <c r="AR165" i="9"/>
  <c r="AM165" i="9"/>
  <c r="BX165" i="9"/>
  <c r="T165" i="9"/>
  <c r="AF165" i="9"/>
  <c r="BI165" i="9"/>
  <c r="R165" i="9"/>
  <c r="AD165" i="9"/>
  <c r="K165" i="9"/>
  <c r="AC165" i="9"/>
  <c r="AB165" i="9"/>
  <c r="BJ165" i="9"/>
  <c r="CD165" i="9"/>
  <c r="AK165" i="9"/>
  <c r="AZ165" i="9"/>
  <c r="AI165" i="9"/>
  <c r="AW165" i="9"/>
  <c r="I165" i="9"/>
  <c r="BO165" i="9"/>
  <c r="E165" i="9"/>
  <c r="G165" i="9"/>
  <c r="BP165" i="9"/>
  <c r="L165" i="9"/>
  <c r="BU165" i="9"/>
  <c r="BB165" i="9"/>
  <c r="BI205" i="9"/>
  <c r="AC205" i="9"/>
  <c r="AY205" i="9"/>
  <c r="BJ205" i="9"/>
  <c r="BR205" i="9"/>
  <c r="V205" i="9"/>
  <c r="AN205" i="9"/>
  <c r="BD205" i="9"/>
  <c r="BF205" i="9"/>
  <c r="AG205" i="9"/>
  <c r="AA205" i="9"/>
  <c r="BM205" i="9"/>
  <c r="R205" i="9"/>
  <c r="AX205" i="9"/>
  <c r="L205" i="9"/>
  <c r="K205" i="9"/>
  <c r="T205" i="9"/>
  <c r="N205" i="9"/>
  <c r="F205" i="9"/>
  <c r="AV205" i="9"/>
  <c r="BB205" i="9"/>
  <c r="AW205" i="9"/>
  <c r="BS205" i="9"/>
  <c r="AZ205" i="9"/>
  <c r="J205" i="9"/>
  <c r="AE205" i="9"/>
  <c r="BY205" i="9"/>
  <c r="AR205" i="9"/>
  <c r="BC205" i="9"/>
  <c r="AB205" i="9"/>
  <c r="BU205" i="9"/>
  <c r="BP205" i="9"/>
  <c r="AT205" i="9"/>
  <c r="M205" i="9"/>
  <c r="AJ205" i="9"/>
  <c r="AI205" i="9"/>
  <c r="H205" i="9"/>
  <c r="D205" i="9"/>
  <c r="Y205" i="9"/>
  <c r="W205" i="9"/>
  <c r="BQ205" i="9"/>
  <c r="AD205" i="9"/>
  <c r="AM205" i="9"/>
  <c r="AP205" i="9"/>
  <c r="BL205" i="9"/>
  <c r="AF205" i="9"/>
  <c r="Z205" i="9"/>
  <c r="BV205" i="9"/>
  <c r="BE205" i="9"/>
  <c r="BX205" i="9"/>
  <c r="AO205" i="9"/>
  <c r="AU205" i="9"/>
  <c r="AQ205" i="9"/>
  <c r="BA205" i="9"/>
  <c r="BN205" i="9"/>
  <c r="BO205" i="9"/>
  <c r="AK205" i="9"/>
  <c r="BG205" i="9"/>
  <c r="CD205" i="9"/>
  <c r="I205" i="9"/>
  <c r="AH205" i="9"/>
  <c r="E205" i="9"/>
  <c r="O205" i="9"/>
  <c r="BK205" i="9"/>
  <c r="AL205" i="9"/>
  <c r="U205" i="9"/>
  <c r="P205" i="9"/>
  <c r="BW205" i="9"/>
  <c r="X205" i="9"/>
  <c r="G205" i="9"/>
  <c r="BT205" i="9"/>
  <c r="AS205" i="9"/>
  <c r="Q205" i="9"/>
  <c r="S205" i="9"/>
  <c r="BI25" i="9"/>
  <c r="AX25" i="9"/>
  <c r="BK25" i="9"/>
  <c r="AQ25" i="9"/>
  <c r="BJ25" i="9"/>
  <c r="BE25" i="9"/>
  <c r="AN25" i="9"/>
  <c r="BQ25" i="9"/>
  <c r="AV25" i="9"/>
  <c r="O25" i="9"/>
  <c r="CD25" i="9"/>
  <c r="AD25" i="9"/>
  <c r="BW25" i="9"/>
  <c r="F25" i="9"/>
  <c r="BY25" i="9"/>
  <c r="BS25" i="9"/>
  <c r="AC25" i="9"/>
  <c r="BL25" i="9"/>
  <c r="AG25" i="9"/>
  <c r="AY25" i="9"/>
  <c r="AM25" i="9"/>
  <c r="AE25" i="9"/>
  <c r="BU25" i="9"/>
  <c r="BN25" i="9"/>
  <c r="BB25" i="9"/>
  <c r="J25" i="9"/>
  <c r="BP25" i="9"/>
  <c r="Z25" i="9"/>
  <c r="BD25" i="9"/>
  <c r="I25" i="9"/>
  <c r="BO25" i="9"/>
  <c r="G25" i="9"/>
  <c r="AZ25" i="9"/>
  <c r="AO25" i="9"/>
  <c r="AH25" i="9"/>
  <c r="K25" i="9"/>
  <c r="H25" i="9"/>
  <c r="AA25" i="9"/>
  <c r="L25" i="9"/>
  <c r="AR25" i="9"/>
  <c r="Y25" i="9"/>
  <c r="V25" i="9"/>
  <c r="U25" i="9"/>
  <c r="AK25" i="9"/>
  <c r="N25" i="9"/>
  <c r="AW25" i="9"/>
  <c r="BT25" i="9"/>
  <c r="BG25" i="9"/>
  <c r="BC25" i="9"/>
  <c r="BX25" i="9"/>
  <c r="BF25" i="9"/>
  <c r="AF25" i="9"/>
  <c r="S25" i="9"/>
  <c r="AB25" i="9"/>
  <c r="AJ25" i="9"/>
  <c r="BV25" i="9"/>
  <c r="AT25" i="9"/>
  <c r="AL25" i="9"/>
  <c r="BA25" i="9"/>
  <c r="E25" i="9"/>
  <c r="P25" i="9"/>
  <c r="AS25" i="9"/>
  <c r="R25" i="9"/>
  <c r="D25" i="9"/>
  <c r="T25" i="9"/>
  <c r="X25" i="9"/>
  <c r="AI25" i="9"/>
  <c r="Q25" i="9"/>
  <c r="AP25" i="9"/>
  <c r="BM25" i="9"/>
  <c r="W25" i="9"/>
  <c r="BR25" i="9"/>
  <c r="M25" i="9"/>
  <c r="AU25" i="9"/>
  <c r="AY279" i="9"/>
  <c r="AO279" i="9"/>
  <c r="AT279" i="9"/>
  <c r="AF279" i="9"/>
  <c r="BA279" i="9"/>
  <c r="BQ279" i="9"/>
  <c r="BB279" i="9"/>
  <c r="AN279" i="9"/>
  <c r="V279" i="9"/>
  <c r="R279" i="9"/>
  <c r="AG279" i="9"/>
  <c r="BY279" i="9"/>
  <c r="BL279" i="9"/>
  <c r="T279" i="9"/>
  <c r="BW279" i="9"/>
  <c r="M279" i="9"/>
  <c r="AU279" i="9"/>
  <c r="BR279" i="9"/>
  <c r="W279" i="9"/>
  <c r="O279" i="9"/>
  <c r="BT279" i="9"/>
  <c r="AK279" i="9"/>
  <c r="AI279" i="9"/>
  <c r="BC279" i="9"/>
  <c r="AA279" i="9"/>
  <c r="AW279" i="9"/>
  <c r="D279" i="9"/>
  <c r="BX279" i="9"/>
  <c r="H279" i="9"/>
  <c r="BV279" i="9"/>
  <c r="Z279" i="9"/>
  <c r="AR279" i="9"/>
  <c r="AX279" i="9"/>
  <c r="AH279" i="9"/>
  <c r="Q279" i="9"/>
  <c r="BN279" i="9"/>
  <c r="BF279" i="9"/>
  <c r="AM279" i="9"/>
  <c r="BE279" i="9"/>
  <c r="AS279" i="9"/>
  <c r="G279" i="9"/>
  <c r="AB279" i="9"/>
  <c r="L279" i="9"/>
  <c r="N279" i="9"/>
  <c r="AZ279" i="9"/>
  <c r="S279" i="9"/>
  <c r="K279" i="9"/>
  <c r="AL279" i="9"/>
  <c r="AJ279" i="9"/>
  <c r="BI279" i="9"/>
  <c r="AQ279" i="9"/>
  <c r="Y279" i="9"/>
  <c r="AD279" i="9"/>
  <c r="F279" i="9"/>
  <c r="AP279" i="9"/>
  <c r="BU279" i="9"/>
  <c r="AE279" i="9"/>
  <c r="AC279" i="9"/>
  <c r="BJ279" i="9"/>
  <c r="J279" i="9"/>
  <c r="BP279" i="9"/>
  <c r="CD279" i="9"/>
  <c r="P279" i="9"/>
  <c r="BO279" i="9"/>
  <c r="U279" i="9"/>
  <c r="X279" i="9"/>
  <c r="E279" i="9"/>
  <c r="BG279" i="9"/>
  <c r="I279" i="9"/>
  <c r="BD279" i="9"/>
  <c r="BK279" i="9"/>
  <c r="AV279" i="9"/>
  <c r="BS279" i="9"/>
  <c r="BM279" i="9"/>
  <c r="AP146" i="9"/>
  <c r="P146" i="9"/>
  <c r="CD146" i="9"/>
  <c r="BA146" i="9"/>
  <c r="AO146" i="9"/>
  <c r="BE146" i="9"/>
  <c r="BB146" i="9"/>
  <c r="I146" i="9"/>
  <c r="BJ146" i="9"/>
  <c r="D146" i="9"/>
  <c r="AF146" i="9"/>
  <c r="BX146" i="9"/>
  <c r="N146" i="9"/>
  <c r="G146" i="9"/>
  <c r="T146" i="9"/>
  <c r="BP146" i="9"/>
  <c r="BR146" i="9"/>
  <c r="BQ146" i="9"/>
  <c r="BI146" i="9"/>
  <c r="M146" i="9"/>
  <c r="Y146" i="9"/>
  <c r="L146" i="9"/>
  <c r="BF146" i="9"/>
  <c r="J146" i="9"/>
  <c r="BW146" i="9"/>
  <c r="BC146" i="9"/>
  <c r="BN146" i="9"/>
  <c r="AB146" i="9"/>
  <c r="BO146" i="9"/>
  <c r="AM146" i="9"/>
  <c r="S146" i="9"/>
  <c r="AD146" i="9"/>
  <c r="AS146" i="9"/>
  <c r="AU146" i="9"/>
  <c r="V146" i="9"/>
  <c r="E146" i="9"/>
  <c r="AG146" i="9"/>
  <c r="AR146" i="9"/>
  <c r="AX146" i="9"/>
  <c r="BL146" i="9"/>
  <c r="BK146" i="9"/>
  <c r="BY146" i="9"/>
  <c r="AV146" i="9"/>
  <c r="BV146" i="9"/>
  <c r="AI146" i="9"/>
  <c r="BD146" i="9"/>
  <c r="AH146" i="9"/>
  <c r="W146" i="9"/>
  <c r="H146" i="9"/>
  <c r="AJ146" i="9"/>
  <c r="O146" i="9"/>
  <c r="K146" i="9"/>
  <c r="AA146" i="9"/>
  <c r="AK146" i="9"/>
  <c r="BU146" i="9"/>
  <c r="AN146" i="9"/>
  <c r="BS146" i="9"/>
  <c r="AT146" i="9"/>
  <c r="F146" i="9"/>
  <c r="U146" i="9"/>
  <c r="AQ146" i="9"/>
  <c r="BG146" i="9"/>
  <c r="BM146" i="9"/>
  <c r="AE146" i="9"/>
  <c r="X146" i="9"/>
  <c r="AW146" i="9"/>
  <c r="AZ146" i="9"/>
  <c r="AY146" i="9"/>
  <c r="BT146" i="9"/>
  <c r="AC146" i="9"/>
  <c r="Q146" i="9"/>
  <c r="AL146" i="9"/>
  <c r="Z146" i="9"/>
  <c r="R146" i="9"/>
  <c r="AX168" i="9"/>
  <c r="BG168" i="9"/>
  <c r="AH168" i="9"/>
  <c r="R168" i="9"/>
  <c r="E168" i="9"/>
  <c r="BV168" i="9"/>
  <c r="BQ168" i="9"/>
  <c r="AN168" i="9"/>
  <c r="BD168" i="9"/>
  <c r="Y168" i="9"/>
  <c r="N168" i="9"/>
  <c r="BX168" i="9"/>
  <c r="AZ168" i="9"/>
  <c r="AK168" i="9"/>
  <c r="BP168" i="9"/>
  <c r="Z168" i="9"/>
  <c r="BR168" i="9"/>
  <c r="G168" i="9"/>
  <c r="P168" i="9"/>
  <c r="AA168" i="9"/>
  <c r="V168" i="9"/>
  <c r="AT168" i="9"/>
  <c r="BS168" i="9"/>
  <c r="F168" i="9"/>
  <c r="BI168" i="9"/>
  <c r="AU168" i="9"/>
  <c r="X168" i="9"/>
  <c r="L168" i="9"/>
  <c r="AF168" i="9"/>
  <c r="AW168" i="9"/>
  <c r="AE168" i="9"/>
  <c r="AR168" i="9"/>
  <c r="AD168" i="9"/>
  <c r="BJ168" i="9"/>
  <c r="BK168" i="9"/>
  <c r="AJ168" i="9"/>
  <c r="AI168" i="9"/>
  <c r="BO168" i="9"/>
  <c r="BY168" i="9"/>
  <c r="I168" i="9"/>
  <c r="AY168" i="9"/>
  <c r="BW168" i="9"/>
  <c r="W168" i="9"/>
  <c r="AM168" i="9"/>
  <c r="J168" i="9"/>
  <c r="CD168" i="9"/>
  <c r="AB168" i="9"/>
  <c r="S168" i="9"/>
  <c r="AS168" i="9"/>
  <c r="BA168" i="9"/>
  <c r="BU168" i="9"/>
  <c r="BM168" i="9"/>
  <c r="K168" i="9"/>
  <c r="BC168" i="9"/>
  <c r="AV168" i="9"/>
  <c r="BL168" i="9"/>
  <c r="U168" i="9"/>
  <c r="Q168" i="9"/>
  <c r="AO168" i="9"/>
  <c r="D168" i="9"/>
  <c r="AL168" i="9"/>
  <c r="BF168" i="9"/>
  <c r="M168" i="9"/>
  <c r="O168" i="9"/>
  <c r="AG168" i="9"/>
  <c r="AP168" i="9"/>
  <c r="BN168" i="9"/>
  <c r="BT168" i="9"/>
  <c r="T168" i="9"/>
  <c r="BE168" i="9"/>
  <c r="AC168" i="9"/>
  <c r="AQ168" i="9"/>
  <c r="H168" i="9"/>
  <c r="BB168" i="9"/>
  <c r="BE86" i="9"/>
  <c r="AX86" i="9"/>
  <c r="U86" i="9"/>
  <c r="J86" i="9"/>
  <c r="W86" i="9"/>
  <c r="Z86" i="9"/>
  <c r="AV86" i="9"/>
  <c r="AC86" i="9"/>
  <c r="BN86" i="9"/>
  <c r="I86" i="9"/>
  <c r="AU86" i="9"/>
  <c r="D86" i="9"/>
  <c r="AZ86" i="9"/>
  <c r="BK86" i="9"/>
  <c r="BX86" i="9"/>
  <c r="AI86" i="9"/>
  <c r="AT86" i="9"/>
  <c r="AN86" i="9"/>
  <c r="BM86" i="9"/>
  <c r="G86" i="9"/>
  <c r="M86" i="9"/>
  <c r="N86" i="9"/>
  <c r="BC86" i="9"/>
  <c r="AR86" i="9"/>
  <c r="BO86" i="9"/>
  <c r="AS86" i="9"/>
  <c r="BB86" i="9"/>
  <c r="E86" i="9"/>
  <c r="BL86" i="9"/>
  <c r="AO86" i="9"/>
  <c r="AM86" i="9"/>
  <c r="BG86" i="9"/>
  <c r="L86" i="9"/>
  <c r="O86" i="9"/>
  <c r="AP86" i="9"/>
  <c r="Y86" i="9"/>
  <c r="BP86" i="9"/>
  <c r="AQ86" i="9"/>
  <c r="AW86" i="9"/>
  <c r="Q86" i="9"/>
  <c r="P86" i="9"/>
  <c r="V86" i="9"/>
  <c r="S86" i="9"/>
  <c r="F86" i="9"/>
  <c r="BY86" i="9"/>
  <c r="AY86" i="9"/>
  <c r="CD86" i="9"/>
  <c r="AL86" i="9"/>
  <c r="AB86" i="9"/>
  <c r="BI86" i="9"/>
  <c r="BU86" i="9"/>
  <c r="BT86" i="9"/>
  <c r="BW86" i="9"/>
  <c r="H86" i="9"/>
  <c r="K86" i="9"/>
  <c r="BD86" i="9"/>
  <c r="AF86" i="9"/>
  <c r="BQ86" i="9"/>
  <c r="R86" i="9"/>
  <c r="T86" i="9"/>
  <c r="BJ86" i="9"/>
  <c r="AJ86" i="9"/>
  <c r="AK86" i="9"/>
  <c r="AE86" i="9"/>
  <c r="BR86" i="9"/>
  <c r="BF86" i="9"/>
  <c r="BA86" i="9"/>
  <c r="AH86" i="9"/>
  <c r="BS86" i="9"/>
  <c r="AG86" i="9"/>
  <c r="AD86" i="9"/>
  <c r="AA86" i="9"/>
  <c r="X86" i="9"/>
  <c r="BV86" i="9"/>
  <c r="AD194" i="9"/>
  <c r="BV194" i="9"/>
  <c r="BS194" i="9"/>
  <c r="V194" i="9"/>
  <c r="AJ194" i="9"/>
  <c r="U194" i="9"/>
  <c r="AB194" i="9"/>
  <c r="BL194" i="9"/>
  <c r="M194" i="9"/>
  <c r="AU194" i="9"/>
  <c r="BW194" i="9"/>
  <c r="BC194" i="9"/>
  <c r="Q194" i="9"/>
  <c r="BE194" i="9"/>
  <c r="BB194" i="9"/>
  <c r="H194" i="9"/>
  <c r="O194" i="9"/>
  <c r="F194" i="9"/>
  <c r="L194" i="9"/>
  <c r="BJ194" i="9"/>
  <c r="BO194" i="9"/>
  <c r="AE194" i="9"/>
  <c r="AS194" i="9"/>
  <c r="S194" i="9"/>
  <c r="N194" i="9"/>
  <c r="X194" i="9"/>
  <c r="BA194" i="9"/>
  <c r="AI194" i="9"/>
  <c r="T194" i="9"/>
  <c r="D194" i="9"/>
  <c r="AL194" i="9"/>
  <c r="AM194" i="9"/>
  <c r="BD194" i="9"/>
  <c r="J194" i="9"/>
  <c r="BI194" i="9"/>
  <c r="BY194" i="9"/>
  <c r="AN194" i="9"/>
  <c r="AV194" i="9"/>
  <c r="BT194" i="9"/>
  <c r="AR194" i="9"/>
  <c r="BU194" i="9"/>
  <c r="G194" i="9"/>
  <c r="P194" i="9"/>
  <c r="AP194" i="9"/>
  <c r="BR194" i="9"/>
  <c r="AG194" i="9"/>
  <c r="BN194" i="9"/>
  <c r="AZ194" i="9"/>
  <c r="AH194" i="9"/>
  <c r="BP194" i="9"/>
  <c r="Z194" i="9"/>
  <c r="BF194" i="9"/>
  <c r="BG194" i="9"/>
  <c r="CD194" i="9"/>
  <c r="AX194" i="9"/>
  <c r="Y194" i="9"/>
  <c r="W194" i="9"/>
  <c r="BX194" i="9"/>
  <c r="I194" i="9"/>
  <c r="AT194" i="9"/>
  <c r="BQ194" i="9"/>
  <c r="AF194" i="9"/>
  <c r="AC194" i="9"/>
  <c r="AO194" i="9"/>
  <c r="BK194" i="9"/>
  <c r="E194" i="9"/>
  <c r="K194" i="9"/>
  <c r="AY194" i="9"/>
  <c r="AW194" i="9"/>
  <c r="AK194" i="9"/>
  <c r="AQ194" i="9"/>
  <c r="BM194" i="9"/>
  <c r="AA194" i="9"/>
  <c r="R194" i="9"/>
  <c r="AA145" i="9"/>
  <c r="N145" i="9"/>
  <c r="AK145" i="9"/>
  <c r="AR145" i="9"/>
  <c r="AJ145" i="9"/>
  <c r="AO145" i="9"/>
  <c r="AN145" i="9"/>
  <c r="BV145" i="9"/>
  <c r="AU145" i="9"/>
  <c r="I145" i="9"/>
  <c r="BF145" i="9"/>
  <c r="P145" i="9"/>
  <c r="AX145" i="9"/>
  <c r="AM145" i="9"/>
  <c r="AQ145" i="9"/>
  <c r="BT145" i="9"/>
  <c r="O145" i="9"/>
  <c r="BB145" i="9"/>
  <c r="AG145" i="9"/>
  <c r="F145" i="9"/>
  <c r="BG145" i="9"/>
  <c r="M145" i="9"/>
  <c r="BR145" i="9"/>
  <c r="AY145" i="9"/>
  <c r="AW145" i="9"/>
  <c r="BA145" i="9"/>
  <c r="W145" i="9"/>
  <c r="S145" i="9"/>
  <c r="AC145" i="9"/>
  <c r="BS145" i="9"/>
  <c r="BO145" i="9"/>
  <c r="J145" i="9"/>
  <c r="K145" i="9"/>
  <c r="BU145" i="9"/>
  <c r="X145" i="9"/>
  <c r="AL145" i="9"/>
  <c r="U145" i="9"/>
  <c r="AZ145" i="9"/>
  <c r="BY145" i="9"/>
  <c r="AV145" i="9"/>
  <c r="BM145" i="9"/>
  <c r="AS145" i="9"/>
  <c r="T145" i="9"/>
  <c r="G145" i="9"/>
  <c r="E145" i="9"/>
  <c r="BX145" i="9"/>
  <c r="BP145" i="9"/>
  <c r="AP145" i="9"/>
  <c r="AD145" i="9"/>
  <c r="Z145" i="9"/>
  <c r="D145" i="9"/>
  <c r="AT145" i="9"/>
  <c r="L145" i="9"/>
  <c r="CD145" i="9"/>
  <c r="AF145" i="9"/>
  <c r="R145" i="9"/>
  <c r="V145" i="9"/>
  <c r="AE145" i="9"/>
  <c r="BL145" i="9"/>
  <c r="Q145" i="9"/>
  <c r="BJ145" i="9"/>
  <c r="BI145" i="9"/>
  <c r="AB145" i="9"/>
  <c r="BK145" i="9"/>
  <c r="AH145" i="9"/>
  <c r="BE145" i="9"/>
  <c r="BW145" i="9"/>
  <c r="BC145" i="9"/>
  <c r="Y145" i="9"/>
  <c r="BN145" i="9"/>
  <c r="BQ145" i="9"/>
  <c r="AI145" i="9"/>
  <c r="BD145" i="9"/>
  <c r="H145" i="9"/>
  <c r="R199" i="9"/>
  <c r="AV199" i="9"/>
  <c r="M199" i="9"/>
  <c r="AN199" i="9"/>
  <c r="I199" i="9"/>
  <c r="CD199" i="9"/>
  <c r="W199" i="9"/>
  <c r="Z199" i="9"/>
  <c r="BQ199" i="9"/>
  <c r="AM199" i="9"/>
  <c r="E199" i="9"/>
  <c r="AD199" i="9"/>
  <c r="BR199" i="9"/>
  <c r="BG199" i="9"/>
  <c r="S199" i="9"/>
  <c r="BY199" i="9"/>
  <c r="Q199" i="9"/>
  <c r="J199" i="9"/>
  <c r="AA199" i="9"/>
  <c r="P199" i="9"/>
  <c r="V199" i="9"/>
  <c r="H199" i="9"/>
  <c r="AS199" i="9"/>
  <c r="AU199" i="9"/>
  <c r="BS199" i="9"/>
  <c r="BK199" i="9"/>
  <c r="BN199" i="9"/>
  <c r="AG199" i="9"/>
  <c r="BF199" i="9"/>
  <c r="BP199" i="9"/>
  <c r="BD199" i="9"/>
  <c r="X199" i="9"/>
  <c r="AQ199" i="9"/>
  <c r="BE199" i="9"/>
  <c r="AY199" i="9"/>
  <c r="AT199" i="9"/>
  <c r="N199" i="9"/>
  <c r="BX199" i="9"/>
  <c r="AJ199" i="9"/>
  <c r="AP199" i="9"/>
  <c r="AI199" i="9"/>
  <c r="Y199" i="9"/>
  <c r="O199" i="9"/>
  <c r="AO199" i="9"/>
  <c r="BA199" i="9"/>
  <c r="K199" i="9"/>
  <c r="BW199" i="9"/>
  <c r="AX199" i="9"/>
  <c r="AC199" i="9"/>
  <c r="BT199" i="9"/>
  <c r="AZ199" i="9"/>
  <c r="T199" i="9"/>
  <c r="BO199" i="9"/>
  <c r="AR199" i="9"/>
  <c r="G199" i="9"/>
  <c r="AH199" i="9"/>
  <c r="BI199" i="9"/>
  <c r="BJ199" i="9"/>
  <c r="BM199" i="9"/>
  <c r="AW199" i="9"/>
  <c r="D199" i="9"/>
  <c r="BB199" i="9"/>
  <c r="AB199" i="9"/>
  <c r="AF199" i="9"/>
  <c r="BU199" i="9"/>
  <c r="U199" i="9"/>
  <c r="AE199" i="9"/>
  <c r="BC199" i="9"/>
  <c r="L199" i="9"/>
  <c r="AK199" i="9"/>
  <c r="AL199" i="9"/>
  <c r="F199" i="9"/>
  <c r="BV199" i="9"/>
  <c r="BL199" i="9"/>
  <c r="F15" i="9"/>
  <c r="AG15" i="9"/>
  <c r="BN15" i="9"/>
  <c r="AT15" i="9"/>
  <c r="T15" i="9"/>
  <c r="Y15" i="9"/>
  <c r="I15" i="9"/>
  <c r="Z15" i="9"/>
  <c r="AX15" i="9"/>
  <c r="J15" i="9"/>
  <c r="V15" i="9"/>
  <c r="BW15" i="9"/>
  <c r="AR15" i="9"/>
  <c r="AA15" i="9"/>
  <c r="U15" i="9"/>
  <c r="BI15" i="9"/>
  <c r="BJ15" i="9"/>
  <c r="AS15" i="9"/>
  <c r="AM15" i="9"/>
  <c r="S15" i="9"/>
  <c r="AD15" i="9"/>
  <c r="L15" i="9"/>
  <c r="K15" i="9"/>
  <c r="AP15" i="9"/>
  <c r="AH15" i="9"/>
  <c r="CD15" i="9"/>
  <c r="BP15" i="9"/>
  <c r="AL15" i="9"/>
  <c r="AN15" i="9"/>
  <c r="AV15" i="9"/>
  <c r="BV15" i="9"/>
  <c r="AZ15" i="9"/>
  <c r="AU15" i="9"/>
  <c r="AJ15" i="9"/>
  <c r="O15" i="9"/>
  <c r="BX15" i="9"/>
  <c r="BE15" i="9"/>
  <c r="AO15" i="9"/>
  <c r="M15" i="9"/>
  <c r="N15" i="9"/>
  <c r="BB15" i="9"/>
  <c r="BY15" i="9"/>
  <c r="AE15" i="9"/>
  <c r="AW15" i="9"/>
  <c r="BL15" i="9"/>
  <c r="BK15" i="9"/>
  <c r="AK15" i="9"/>
  <c r="AC15" i="9"/>
  <c r="BA15" i="9"/>
  <c r="BD15" i="9"/>
  <c r="P15" i="9"/>
  <c r="W15" i="9"/>
  <c r="Q15" i="9"/>
  <c r="G15" i="9"/>
  <c r="AB15" i="9"/>
  <c r="H15" i="9"/>
  <c r="BS15" i="9"/>
  <c r="BU15" i="9"/>
  <c r="BT15" i="9"/>
  <c r="BM15" i="9"/>
  <c r="R15" i="9"/>
  <c r="E15" i="9"/>
  <c r="BF15" i="9"/>
  <c r="X15" i="9"/>
  <c r="AQ15" i="9"/>
  <c r="BO15" i="9"/>
  <c r="BC15" i="9"/>
  <c r="D15" i="9"/>
  <c r="AI15" i="9"/>
  <c r="BR15" i="9"/>
  <c r="BQ15" i="9"/>
  <c r="AF15" i="9"/>
  <c r="BG15" i="9"/>
  <c r="AY15" i="9"/>
  <c r="AJ49" i="9"/>
  <c r="BX49" i="9"/>
  <c r="V49" i="9"/>
  <c r="BV49" i="9"/>
  <c r="BD49" i="9"/>
  <c r="BS49" i="9"/>
  <c r="Q49" i="9"/>
  <c r="AB49" i="9"/>
  <c r="BA49" i="9"/>
  <c r="X49" i="9"/>
  <c r="AN49" i="9"/>
  <c r="R49" i="9"/>
  <c r="AG49" i="9"/>
  <c r="L49" i="9"/>
  <c r="D49" i="9"/>
  <c r="BB49" i="9"/>
  <c r="BP49" i="9"/>
  <c r="AK49" i="9"/>
  <c r="H49" i="9"/>
  <c r="U49" i="9"/>
  <c r="AW49" i="9"/>
  <c r="AM49" i="9"/>
  <c r="BE49" i="9"/>
  <c r="AZ49" i="9"/>
  <c r="K49" i="9"/>
  <c r="BO49" i="9"/>
  <c r="AD49" i="9"/>
  <c r="AU49" i="9"/>
  <c r="AO49" i="9"/>
  <c r="BY49" i="9"/>
  <c r="J49" i="9"/>
  <c r="AF49" i="9"/>
  <c r="BU49" i="9"/>
  <c r="AI49" i="9"/>
  <c r="AS49" i="9"/>
  <c r="AX49" i="9"/>
  <c r="AV49" i="9"/>
  <c r="AH49" i="9"/>
  <c r="P49" i="9"/>
  <c r="BG49" i="9"/>
  <c r="AL49" i="9"/>
  <c r="AT49" i="9"/>
  <c r="AE49" i="9"/>
  <c r="BI49" i="9"/>
  <c r="BT49" i="9"/>
  <c r="T49" i="9"/>
  <c r="S49" i="9"/>
  <c r="BQ49" i="9"/>
  <c r="BN49" i="9"/>
  <c r="BW49" i="9"/>
  <c r="AA49" i="9"/>
  <c r="Z49" i="9"/>
  <c r="I49" i="9"/>
  <c r="BJ49" i="9"/>
  <c r="N49" i="9"/>
  <c r="M49" i="9"/>
  <c r="W49" i="9"/>
  <c r="BK49" i="9"/>
  <c r="CD49" i="9"/>
  <c r="AP49" i="9"/>
  <c r="O49" i="9"/>
  <c r="AY49" i="9"/>
  <c r="AC49" i="9"/>
  <c r="F49" i="9"/>
  <c r="BR49" i="9"/>
  <c r="E49" i="9"/>
  <c r="G49" i="9"/>
  <c r="BM49" i="9"/>
  <c r="BL49" i="9"/>
  <c r="Y49" i="9"/>
  <c r="AQ49" i="9"/>
  <c r="BF49" i="9"/>
  <c r="AR49" i="9"/>
  <c r="BC49" i="9"/>
  <c r="BS85" i="9"/>
  <c r="I85" i="9"/>
  <c r="AQ85" i="9"/>
  <c r="AV85" i="9"/>
  <c r="BG85" i="9"/>
  <c r="BL85" i="9"/>
  <c r="BJ85" i="9"/>
  <c r="AF85" i="9"/>
  <c r="AT85" i="9"/>
  <c r="O85" i="9"/>
  <c r="CD85" i="9"/>
  <c r="BT85" i="9"/>
  <c r="BM85" i="9"/>
  <c r="BR85" i="9"/>
  <c r="BO85" i="9"/>
  <c r="P85" i="9"/>
  <c r="BD85" i="9"/>
  <c r="T85" i="9"/>
  <c r="AY85" i="9"/>
  <c r="AS85" i="9"/>
  <c r="W85" i="9"/>
  <c r="K85" i="9"/>
  <c r="AE85" i="9"/>
  <c r="H85" i="9"/>
  <c r="BN85" i="9"/>
  <c r="AW85" i="9"/>
  <c r="AC85" i="9"/>
  <c r="AU85" i="9"/>
  <c r="V85" i="9"/>
  <c r="BV85" i="9"/>
  <c r="AI85" i="9"/>
  <c r="E85" i="9"/>
  <c r="BE85" i="9"/>
  <c r="AD85" i="9"/>
  <c r="J85" i="9"/>
  <c r="Q85" i="9"/>
  <c r="L85" i="9"/>
  <c r="R85" i="9"/>
  <c r="X85" i="9"/>
  <c r="BB85" i="9"/>
  <c r="S85" i="9"/>
  <c r="BY85" i="9"/>
  <c r="BQ85" i="9"/>
  <c r="D85" i="9"/>
  <c r="U85" i="9"/>
  <c r="BX85" i="9"/>
  <c r="Y85" i="9"/>
  <c r="AX85" i="9"/>
  <c r="F85" i="9"/>
  <c r="M85" i="9"/>
  <c r="BW85" i="9"/>
  <c r="BI85" i="9"/>
  <c r="AR85" i="9"/>
  <c r="Z85" i="9"/>
  <c r="BK85" i="9"/>
  <c r="AB85" i="9"/>
  <c r="AG85" i="9"/>
  <c r="AM85" i="9"/>
  <c r="BC85" i="9"/>
  <c r="BP85" i="9"/>
  <c r="AN85" i="9"/>
  <c r="BF85" i="9"/>
  <c r="AJ85" i="9"/>
  <c r="AP85" i="9"/>
  <c r="AH85" i="9"/>
  <c r="AA85" i="9"/>
  <c r="G85" i="9"/>
  <c r="AZ85" i="9"/>
  <c r="AK85" i="9"/>
  <c r="BU85" i="9"/>
  <c r="BA85" i="9"/>
  <c r="AO85" i="9"/>
  <c r="N85" i="9"/>
  <c r="AL85" i="9"/>
  <c r="BI287" i="9"/>
  <c r="AB287" i="9"/>
  <c r="BX287" i="9"/>
  <c r="BL287" i="9"/>
  <c r="AF287" i="9"/>
  <c r="AG287" i="9"/>
  <c r="AS287" i="9"/>
  <c r="BV287" i="9"/>
  <c r="BT287" i="9"/>
  <c r="V287" i="9"/>
  <c r="Y287" i="9"/>
  <c r="K287" i="9"/>
  <c r="CD287" i="9"/>
  <c r="G287" i="9"/>
  <c r="BQ287" i="9"/>
  <c r="BS287" i="9"/>
  <c r="BG287" i="9"/>
  <c r="BW287" i="9"/>
  <c r="J287" i="9"/>
  <c r="AX287" i="9"/>
  <c r="R287" i="9"/>
  <c r="D287" i="9"/>
  <c r="W287" i="9"/>
  <c r="BF287" i="9"/>
  <c r="BJ287" i="9"/>
  <c r="Z287" i="9"/>
  <c r="X287" i="9"/>
  <c r="AC287" i="9"/>
  <c r="U287" i="9"/>
  <c r="BE287" i="9"/>
  <c r="N287" i="9"/>
  <c r="BY287" i="9"/>
  <c r="BN287" i="9"/>
  <c r="BM287" i="9"/>
  <c r="AY287" i="9"/>
  <c r="AD287" i="9"/>
  <c r="AM287" i="9"/>
  <c r="AT287" i="9"/>
  <c r="AA287" i="9"/>
  <c r="AV287" i="9"/>
  <c r="BC287" i="9"/>
  <c r="BB287" i="9"/>
  <c r="AN287" i="9"/>
  <c r="AO287" i="9"/>
  <c r="M287" i="9"/>
  <c r="L287" i="9"/>
  <c r="H287" i="9"/>
  <c r="T287" i="9"/>
  <c r="AK287" i="9"/>
  <c r="AE287" i="9"/>
  <c r="BP287" i="9"/>
  <c r="S287" i="9"/>
  <c r="BO287" i="9"/>
  <c r="AJ287" i="9"/>
  <c r="AQ287" i="9"/>
  <c r="E287" i="9"/>
  <c r="BD287" i="9"/>
  <c r="BK287" i="9"/>
  <c r="I287" i="9"/>
  <c r="Q287" i="9"/>
  <c r="F287" i="9"/>
  <c r="P287" i="9"/>
  <c r="AH287" i="9"/>
  <c r="O287" i="9"/>
  <c r="AL287" i="9"/>
  <c r="AR287" i="9"/>
  <c r="AW287" i="9"/>
  <c r="AP287" i="9"/>
  <c r="AI287" i="9"/>
  <c r="AZ287" i="9"/>
  <c r="AU287" i="9"/>
  <c r="BU287" i="9"/>
  <c r="BR287" i="9"/>
  <c r="BA287" i="9"/>
  <c r="I244" i="9"/>
  <c r="AV244" i="9"/>
  <c r="BY244" i="9"/>
  <c r="H244" i="9"/>
  <c r="BO244" i="9"/>
  <c r="AC244" i="9"/>
  <c r="AJ244" i="9"/>
  <c r="S244" i="9"/>
  <c r="BB244" i="9"/>
  <c r="BS244" i="9"/>
  <c r="BJ244" i="9"/>
  <c r="J244" i="9"/>
  <c r="Q244" i="9"/>
  <c r="AF244" i="9"/>
  <c r="BT244" i="9"/>
  <c r="AW244" i="9"/>
  <c r="AO244" i="9"/>
  <c r="AQ244" i="9"/>
  <c r="BI244" i="9"/>
  <c r="AH244" i="9"/>
  <c r="BQ244" i="9"/>
  <c r="BN244" i="9"/>
  <c r="Z244" i="9"/>
  <c r="AK244" i="9"/>
  <c r="U244" i="9"/>
  <c r="BC244" i="9"/>
  <c r="AX244" i="9"/>
  <c r="L244" i="9"/>
  <c r="AD244" i="9"/>
  <c r="AB244" i="9"/>
  <c r="K244" i="9"/>
  <c r="BM244" i="9"/>
  <c r="M244" i="9"/>
  <c r="Y244" i="9"/>
  <c r="P244" i="9"/>
  <c r="R244" i="9"/>
  <c r="AN244" i="9"/>
  <c r="AZ244" i="9"/>
  <c r="E244" i="9"/>
  <c r="X244" i="9"/>
  <c r="BA244" i="9"/>
  <c r="F244" i="9"/>
  <c r="BV244" i="9"/>
  <c r="AG244" i="9"/>
  <c r="AS244" i="9"/>
  <c r="AP244" i="9"/>
  <c r="AA244" i="9"/>
  <c r="D244" i="9"/>
  <c r="BR244" i="9"/>
  <c r="BF244" i="9"/>
  <c r="T244" i="9"/>
  <c r="BL244" i="9"/>
  <c r="N244" i="9"/>
  <c r="CD244" i="9"/>
  <c r="BU244" i="9"/>
  <c r="BK244" i="9"/>
  <c r="AR244" i="9"/>
  <c r="BD244" i="9"/>
  <c r="AU244" i="9"/>
  <c r="BE244" i="9"/>
  <c r="AT244" i="9"/>
  <c r="AM244" i="9"/>
  <c r="BX244" i="9"/>
  <c r="AL244" i="9"/>
  <c r="AE244" i="9"/>
  <c r="W244" i="9"/>
  <c r="AY244" i="9"/>
  <c r="G244" i="9"/>
  <c r="AI244" i="9"/>
  <c r="BP244" i="9"/>
  <c r="O244" i="9"/>
  <c r="BW244" i="9"/>
  <c r="BG244" i="9"/>
  <c r="V244" i="9"/>
  <c r="BK124" i="9"/>
  <c r="AJ124" i="9"/>
  <c r="BU124" i="9"/>
  <c r="P124" i="9"/>
  <c r="AX124" i="9"/>
  <c r="AT124" i="9"/>
  <c r="BM124" i="9"/>
  <c r="H124" i="9"/>
  <c r="BX124" i="9"/>
  <c r="BV124" i="9"/>
  <c r="O124" i="9"/>
  <c r="BW124" i="9"/>
  <c r="T124" i="9"/>
  <c r="BB124" i="9"/>
  <c r="J124" i="9"/>
  <c r="Q124" i="9"/>
  <c r="BI124" i="9"/>
  <c r="BD124" i="9"/>
  <c r="Z124" i="9"/>
  <c r="AA124" i="9"/>
  <c r="AM124" i="9"/>
  <c r="AL124" i="9"/>
  <c r="BL124" i="9"/>
  <c r="AZ124" i="9"/>
  <c r="BR124" i="9"/>
  <c r="AV124" i="9"/>
  <c r="BS124" i="9"/>
  <c r="BC124" i="9"/>
  <c r="N124" i="9"/>
  <c r="Y124" i="9"/>
  <c r="AY124" i="9"/>
  <c r="L124" i="9"/>
  <c r="AF124" i="9"/>
  <c r="BE124" i="9"/>
  <c r="AO124" i="9"/>
  <c r="AG124" i="9"/>
  <c r="AR124" i="9"/>
  <c r="M124" i="9"/>
  <c r="G124" i="9"/>
  <c r="E124" i="9"/>
  <c r="AK124" i="9"/>
  <c r="CD124" i="9"/>
  <c r="F124" i="9"/>
  <c r="AE124" i="9"/>
  <c r="R124" i="9"/>
  <c r="I124" i="9"/>
  <c r="AD124" i="9"/>
  <c r="BO124" i="9"/>
  <c r="AH124" i="9"/>
  <c r="AC124" i="9"/>
  <c r="AP124" i="9"/>
  <c r="AN124" i="9"/>
  <c r="V124" i="9"/>
  <c r="BT124" i="9"/>
  <c r="AQ124" i="9"/>
  <c r="BJ124" i="9"/>
  <c r="AW124" i="9"/>
  <c r="BP124" i="9"/>
  <c r="BG124" i="9"/>
  <c r="K124" i="9"/>
  <c r="BQ124" i="9"/>
  <c r="U124" i="9"/>
  <c r="AS124" i="9"/>
  <c r="BF124" i="9"/>
  <c r="BN124" i="9"/>
  <c r="X124" i="9"/>
  <c r="D124" i="9"/>
  <c r="S124" i="9"/>
  <c r="AI124" i="9"/>
  <c r="BA124" i="9"/>
  <c r="AU124" i="9"/>
  <c r="W124" i="9"/>
  <c r="AB124" i="9"/>
  <c r="BY124" i="9"/>
  <c r="E282" i="9"/>
  <c r="V282" i="9"/>
  <c r="AC282" i="9"/>
  <c r="AK282" i="9"/>
  <c r="AY282" i="9"/>
  <c r="AL282" i="9"/>
  <c r="AA282" i="9"/>
  <c r="AQ282" i="9"/>
  <c r="AH282" i="9"/>
  <c r="BV282" i="9"/>
  <c r="U282" i="9"/>
  <c r="AR282" i="9"/>
  <c r="AX282" i="9"/>
  <c r="BP282" i="9"/>
  <c r="AN282" i="9"/>
  <c r="AO282" i="9"/>
  <c r="CD282" i="9"/>
  <c r="BJ282" i="9"/>
  <c r="P282" i="9"/>
  <c r="D282" i="9"/>
  <c r="BN282" i="9"/>
  <c r="AP282" i="9"/>
  <c r="AJ282" i="9"/>
  <c r="AZ282" i="9"/>
  <c r="BK282" i="9"/>
  <c r="AM282" i="9"/>
  <c r="BY282" i="9"/>
  <c r="T282" i="9"/>
  <c r="H282" i="9"/>
  <c r="Z282" i="9"/>
  <c r="AU282" i="9"/>
  <c r="AE282" i="9"/>
  <c r="N282" i="9"/>
  <c r="BE282" i="9"/>
  <c r="I282" i="9"/>
  <c r="G282" i="9"/>
  <c r="BX282" i="9"/>
  <c r="AB282" i="9"/>
  <c r="K282" i="9"/>
  <c r="Q282" i="9"/>
  <c r="AD282" i="9"/>
  <c r="Y282" i="9"/>
  <c r="AV282" i="9"/>
  <c r="R282" i="9"/>
  <c r="BG282" i="9"/>
  <c r="J282" i="9"/>
  <c r="AG282" i="9"/>
  <c r="BA282" i="9"/>
  <c r="W282" i="9"/>
  <c r="BU282" i="9"/>
  <c r="BM282" i="9"/>
  <c r="BS282" i="9"/>
  <c r="AF282" i="9"/>
  <c r="AS282" i="9"/>
  <c r="BI282" i="9"/>
  <c r="BT282" i="9"/>
  <c r="BL282" i="9"/>
  <c r="X282" i="9"/>
  <c r="AI282" i="9"/>
  <c r="AW282" i="9"/>
  <c r="L282" i="9"/>
  <c r="BD282" i="9"/>
  <c r="S282" i="9"/>
  <c r="BR282" i="9"/>
  <c r="O282" i="9"/>
  <c r="M282" i="9"/>
  <c r="BF282" i="9"/>
  <c r="F282" i="9"/>
  <c r="BC282" i="9"/>
  <c r="BQ282" i="9"/>
  <c r="BO282" i="9"/>
  <c r="AT282" i="9"/>
  <c r="BB282" i="9"/>
  <c r="BW282" i="9"/>
  <c r="AQ247" i="9"/>
  <c r="BG247" i="9"/>
  <c r="D247" i="9"/>
  <c r="AW247" i="9"/>
  <c r="BK247" i="9"/>
  <c r="J247" i="9"/>
  <c r="P247" i="9"/>
  <c r="AB247" i="9"/>
  <c r="AF247" i="9"/>
  <c r="G247" i="9"/>
  <c r="BM247" i="9"/>
  <c r="O247" i="9"/>
  <c r="M247" i="9"/>
  <c r="AI247" i="9"/>
  <c r="BR247" i="9"/>
  <c r="AD247" i="9"/>
  <c r="N247" i="9"/>
  <c r="BT247" i="9"/>
  <c r="AM247" i="9"/>
  <c r="BL247" i="9"/>
  <c r="Y247" i="9"/>
  <c r="BJ247" i="9"/>
  <c r="L247" i="9"/>
  <c r="BA247" i="9"/>
  <c r="BW247" i="9"/>
  <c r="W247" i="9"/>
  <c r="AH247" i="9"/>
  <c r="BN247" i="9"/>
  <c r="AV247" i="9"/>
  <c r="E247" i="9"/>
  <c r="U247" i="9"/>
  <c r="K247" i="9"/>
  <c r="AP247" i="9"/>
  <c r="AU247" i="9"/>
  <c r="BU247" i="9"/>
  <c r="AL247" i="9"/>
  <c r="AJ247" i="9"/>
  <c r="CD247" i="9"/>
  <c r="BQ247" i="9"/>
  <c r="BF247" i="9"/>
  <c r="AY247" i="9"/>
  <c r="AR247" i="9"/>
  <c r="I247" i="9"/>
  <c r="AN247" i="9"/>
  <c r="AT247" i="9"/>
  <c r="BD247" i="9"/>
  <c r="BC247" i="9"/>
  <c r="AK247" i="9"/>
  <c r="AC247" i="9"/>
  <c r="R247" i="9"/>
  <c r="Q247" i="9"/>
  <c r="BE247" i="9"/>
  <c r="BI247" i="9"/>
  <c r="AZ247" i="9"/>
  <c r="BV247" i="9"/>
  <c r="BP247" i="9"/>
  <c r="AX247" i="9"/>
  <c r="BO247" i="9"/>
  <c r="F247" i="9"/>
  <c r="AS247" i="9"/>
  <c r="BS247" i="9"/>
  <c r="BX247" i="9"/>
  <c r="T247" i="9"/>
  <c r="S247" i="9"/>
  <c r="V247" i="9"/>
  <c r="BY247" i="9"/>
  <c r="AA247" i="9"/>
  <c r="AE247" i="9"/>
  <c r="X247" i="9"/>
  <c r="AG247" i="9"/>
  <c r="AO247" i="9"/>
  <c r="H247" i="9"/>
  <c r="BB247" i="9"/>
  <c r="Z247" i="9"/>
  <c r="Z293" i="9"/>
  <c r="O293" i="9"/>
  <c r="U293" i="9"/>
  <c r="BI293" i="9"/>
  <c r="P293" i="9"/>
  <c r="K293" i="9"/>
  <c r="L293" i="9"/>
  <c r="BG293" i="9"/>
  <c r="CD293" i="9"/>
  <c r="AP293" i="9"/>
  <c r="Q293" i="9"/>
  <c r="AB293" i="9"/>
  <c r="G293" i="9"/>
  <c r="M293" i="9"/>
  <c r="BJ293" i="9"/>
  <c r="AF293" i="9"/>
  <c r="BY293" i="9"/>
  <c r="BV293" i="9"/>
  <c r="W293" i="9"/>
  <c r="BD293" i="9"/>
  <c r="D293" i="9"/>
  <c r="J293" i="9"/>
  <c r="BL293" i="9"/>
  <c r="BB293" i="9"/>
  <c r="AX293" i="9"/>
  <c r="BA293" i="9"/>
  <c r="BC293" i="9"/>
  <c r="S293" i="9"/>
  <c r="AH293" i="9"/>
  <c r="Y293" i="9"/>
  <c r="AK293" i="9"/>
  <c r="BK293" i="9"/>
  <c r="AW293" i="9"/>
  <c r="AD293" i="9"/>
  <c r="BM293" i="9"/>
  <c r="AT293" i="9"/>
  <c r="F293" i="9"/>
  <c r="X293" i="9"/>
  <c r="AL293" i="9"/>
  <c r="AJ293" i="9"/>
  <c r="BN293" i="9"/>
  <c r="AU293" i="9"/>
  <c r="AO293" i="9"/>
  <c r="AE293" i="9"/>
  <c r="AR293" i="9"/>
  <c r="BS293" i="9"/>
  <c r="BW293" i="9"/>
  <c r="AG293" i="9"/>
  <c r="BT293" i="9"/>
  <c r="N293" i="9"/>
  <c r="BR293" i="9"/>
  <c r="AQ293" i="9"/>
  <c r="AS293" i="9"/>
  <c r="AI293" i="9"/>
  <c r="BX293" i="9"/>
  <c r="V293" i="9"/>
  <c r="E293" i="9"/>
  <c r="AC293" i="9"/>
  <c r="BP293" i="9"/>
  <c r="BO293" i="9"/>
  <c r="T293" i="9"/>
  <c r="AZ293" i="9"/>
  <c r="BQ293" i="9"/>
  <c r="AN293" i="9"/>
  <c r="AV293" i="9"/>
  <c r="AM293" i="9"/>
  <c r="AA293" i="9"/>
  <c r="I293" i="9"/>
  <c r="H293" i="9"/>
  <c r="BU293" i="9"/>
  <c r="BE293" i="9"/>
  <c r="AY293" i="9"/>
  <c r="BF293" i="9"/>
  <c r="R293" i="9"/>
  <c r="BB29" i="9"/>
  <c r="O29" i="9"/>
  <c r="BG29" i="9"/>
  <c r="I29" i="9"/>
  <c r="BO29" i="9"/>
  <c r="AC29" i="9"/>
  <c r="F29" i="9"/>
  <c r="AL29" i="9"/>
  <c r="R29" i="9"/>
  <c r="BF29" i="9"/>
  <c r="AQ29" i="9"/>
  <c r="AE29" i="9"/>
  <c r="AR29" i="9"/>
  <c r="AM29" i="9"/>
  <c r="AV29" i="9"/>
  <c r="Z29" i="9"/>
  <c r="AS29" i="9"/>
  <c r="AT29" i="9"/>
  <c r="M29" i="9"/>
  <c r="BX29" i="9"/>
  <c r="AN29" i="9"/>
  <c r="P29" i="9"/>
  <c r="BS29" i="9"/>
  <c r="BJ29" i="9"/>
  <c r="AJ29" i="9"/>
  <c r="AI29" i="9"/>
  <c r="X29" i="9"/>
  <c r="W29" i="9"/>
  <c r="BR29" i="9"/>
  <c r="G29" i="9"/>
  <c r="AW29" i="9"/>
  <c r="V29" i="9"/>
  <c r="S29" i="9"/>
  <c r="BA29" i="9"/>
  <c r="D29" i="9"/>
  <c r="Y29" i="9"/>
  <c r="AA29" i="9"/>
  <c r="E29" i="9"/>
  <c r="H29" i="9"/>
  <c r="T29" i="9"/>
  <c r="K29" i="9"/>
  <c r="BV29" i="9"/>
  <c r="L29" i="9"/>
  <c r="AU29" i="9"/>
  <c r="BL29" i="9"/>
  <c r="AZ29" i="9"/>
  <c r="Q29" i="9"/>
  <c r="AP29" i="9"/>
  <c r="BN29" i="9"/>
  <c r="AD29" i="9"/>
  <c r="BW29" i="9"/>
  <c r="BY29" i="9"/>
  <c r="BP29" i="9"/>
  <c r="BD29" i="9"/>
  <c r="BC29" i="9"/>
  <c r="AF29" i="9"/>
  <c r="BI29" i="9"/>
  <c r="BT29" i="9"/>
  <c r="BK29" i="9"/>
  <c r="AY29" i="9"/>
  <c r="AK29" i="9"/>
  <c r="BM29" i="9"/>
  <c r="AX29" i="9"/>
  <c r="BE29" i="9"/>
  <c r="AG29" i="9"/>
  <c r="CD29" i="9"/>
  <c r="BQ29" i="9"/>
  <c r="J29" i="9"/>
  <c r="AO29" i="9"/>
  <c r="AH29" i="9"/>
  <c r="N29" i="9"/>
  <c r="AB29" i="9"/>
  <c r="BU29" i="9"/>
  <c r="U29" i="9"/>
  <c r="AE175" i="9"/>
  <c r="I175" i="9"/>
  <c r="BI175" i="9"/>
  <c r="BU175" i="9"/>
  <c r="CD175" i="9"/>
  <c r="G239" i="9"/>
  <c r="AW175" i="9"/>
  <c r="BM239" i="9"/>
  <c r="D226" i="9"/>
  <c r="BL229" i="9"/>
  <c r="AD229" i="9"/>
  <c r="E239" i="9"/>
  <c r="AO226" i="9"/>
  <c r="AP175" i="9"/>
  <c r="AL79" i="9"/>
  <c r="BI79" i="9"/>
  <c r="L79" i="9"/>
  <c r="AT79" i="9"/>
  <c r="H79" i="9"/>
  <c r="BS79" i="9"/>
  <c r="AN79" i="9"/>
  <c r="P289" i="9"/>
  <c r="E289" i="9"/>
  <c r="BR289" i="9"/>
  <c r="AD289" i="9"/>
  <c r="H289" i="9"/>
  <c r="J289" i="9"/>
  <c r="BD289" i="9"/>
  <c r="O289" i="9"/>
  <c r="BL289" i="9"/>
  <c r="AO289" i="9"/>
  <c r="AF289" i="9"/>
  <c r="Q289" i="9"/>
  <c r="BO289" i="9"/>
  <c r="AE289" i="9"/>
  <c r="N289" i="9"/>
  <c r="AB289" i="9"/>
  <c r="X289" i="9"/>
  <c r="U289" i="9"/>
  <c r="AI289" i="9"/>
  <c r="R289" i="9"/>
  <c r="BY289" i="9"/>
  <c r="BW289" i="9"/>
  <c r="BS289" i="9"/>
  <c r="BU289" i="9"/>
  <c r="AC289" i="9"/>
  <c r="AH289" i="9"/>
  <c r="K289" i="9"/>
  <c r="AR289" i="9"/>
  <c r="F289" i="9"/>
  <c r="BQ289" i="9"/>
  <c r="L289" i="9"/>
  <c r="BV289" i="9"/>
  <c r="BN289" i="9"/>
  <c r="AY289" i="9"/>
  <c r="BF289" i="9"/>
  <c r="AQ289" i="9"/>
  <c r="AG289" i="9"/>
  <c r="Y289" i="9"/>
  <c r="AU289" i="9"/>
  <c r="V289" i="9"/>
  <c r="W289" i="9"/>
  <c r="AP289" i="9"/>
  <c r="BB289" i="9"/>
  <c r="T289" i="9"/>
  <c r="BP289" i="9"/>
  <c r="AT289" i="9"/>
  <c r="BT289" i="9"/>
  <c r="BK289" i="9"/>
  <c r="BE289" i="9"/>
  <c r="AW289" i="9"/>
  <c r="BM289" i="9"/>
  <c r="BI289" i="9"/>
  <c r="AX289" i="9"/>
  <c r="AN289" i="9"/>
  <c r="BJ289" i="9"/>
  <c r="CD289" i="9"/>
  <c r="Z289" i="9"/>
  <c r="AL289" i="9"/>
  <c r="AV289" i="9"/>
  <c r="BX289" i="9"/>
  <c r="AA289" i="9"/>
  <c r="BA289" i="9"/>
  <c r="AS289" i="9"/>
  <c r="I289" i="9"/>
  <c r="M289" i="9"/>
  <c r="AJ289" i="9"/>
  <c r="BC289" i="9"/>
  <c r="G289" i="9"/>
  <c r="AM289" i="9"/>
  <c r="BG289" i="9"/>
  <c r="AZ289" i="9"/>
  <c r="AK289" i="9"/>
  <c r="D289" i="9"/>
  <c r="S289" i="9"/>
  <c r="BX250" i="9"/>
  <c r="H250" i="9"/>
  <c r="BF250" i="9"/>
  <c r="AR250" i="9"/>
  <c r="V250" i="9"/>
  <c r="BE250" i="9"/>
  <c r="BS250" i="9"/>
  <c r="AQ250" i="9"/>
  <c r="BY250" i="9"/>
  <c r="BV250" i="9"/>
  <c r="AT250" i="9"/>
  <c r="AH250" i="9"/>
  <c r="AZ250" i="9"/>
  <c r="AL250" i="9"/>
  <c r="AC250" i="9"/>
  <c r="BB250" i="9"/>
  <c r="BC250" i="9"/>
  <c r="AA250" i="9"/>
  <c r="AY250" i="9"/>
  <c r="AB250" i="9"/>
  <c r="I250" i="9"/>
  <c r="L250" i="9"/>
  <c r="CD250" i="9"/>
  <c r="BM250" i="9"/>
  <c r="BD250" i="9"/>
  <c r="AP250" i="9"/>
  <c r="BG250" i="9"/>
  <c r="Q250" i="9"/>
  <c r="AF250" i="9"/>
  <c r="P250" i="9"/>
  <c r="BQ250" i="9"/>
  <c r="F250" i="9"/>
  <c r="U250" i="9"/>
  <c r="AG250" i="9"/>
  <c r="Z250" i="9"/>
  <c r="AX250" i="9"/>
  <c r="AI250" i="9"/>
  <c r="O250" i="9"/>
  <c r="BK250" i="9"/>
  <c r="BO250" i="9"/>
  <c r="AU250" i="9"/>
  <c r="E250" i="9"/>
  <c r="AW250" i="9"/>
  <c r="AJ250" i="9"/>
  <c r="AN250" i="9"/>
  <c r="AE250" i="9"/>
  <c r="BU250" i="9"/>
  <c r="BR250" i="9"/>
  <c r="AD250" i="9"/>
  <c r="R250" i="9"/>
  <c r="AK250" i="9"/>
  <c r="BA250" i="9"/>
  <c r="D250" i="9"/>
  <c r="AM250" i="9"/>
  <c r="BJ250" i="9"/>
  <c r="Y250" i="9"/>
  <c r="BI250" i="9"/>
  <c r="X250" i="9"/>
  <c r="T250" i="9"/>
  <c r="BW250" i="9"/>
  <c r="G250" i="9"/>
  <c r="N250" i="9"/>
  <c r="M250" i="9"/>
  <c r="BL250" i="9"/>
  <c r="BN250" i="9"/>
  <c r="J250" i="9"/>
  <c r="S250" i="9"/>
  <c r="K250" i="9"/>
  <c r="AV250" i="9"/>
  <c r="BT250" i="9"/>
  <c r="BP250" i="9"/>
  <c r="W250" i="9"/>
  <c r="AO250" i="9"/>
  <c r="AS250" i="9"/>
  <c r="P164" i="9"/>
  <c r="V164" i="9"/>
  <c r="BK164" i="9"/>
  <c r="AJ164" i="9"/>
  <c r="AL164" i="9"/>
  <c r="BP164" i="9"/>
  <c r="AT164" i="9"/>
  <c r="BN164" i="9"/>
  <c r="D164" i="9"/>
  <c r="AS164" i="9"/>
  <c r="I164" i="9"/>
  <c r="W164" i="9"/>
  <c r="AE164" i="9"/>
  <c r="AB164" i="9"/>
  <c r="AN164" i="9"/>
  <c r="AI164" i="9"/>
  <c r="BW164" i="9"/>
  <c r="AH164" i="9"/>
  <c r="AO164" i="9"/>
  <c r="X164" i="9"/>
  <c r="L164" i="9"/>
  <c r="AW164" i="9"/>
  <c r="BE164" i="9"/>
  <c r="Y164" i="9"/>
  <c r="BT164" i="9"/>
  <c r="BL164" i="9"/>
  <c r="BJ164" i="9"/>
  <c r="AY164" i="9"/>
  <c r="K164" i="9"/>
  <c r="AM164" i="9"/>
  <c r="AZ164" i="9"/>
  <c r="S164" i="9"/>
  <c r="BX164" i="9"/>
  <c r="CD164" i="9"/>
  <c r="J164" i="9"/>
  <c r="BD164" i="9"/>
  <c r="E164" i="9"/>
  <c r="AV164" i="9"/>
  <c r="T164" i="9"/>
  <c r="U164" i="9"/>
  <c r="AP164" i="9"/>
  <c r="Z164" i="9"/>
  <c r="BV164" i="9"/>
  <c r="AU164" i="9"/>
  <c r="BS164" i="9"/>
  <c r="AG164" i="9"/>
  <c r="AF164" i="9"/>
  <c r="BM164" i="9"/>
  <c r="BR164" i="9"/>
  <c r="BY164" i="9"/>
  <c r="AX164" i="9"/>
  <c r="AK164" i="9"/>
  <c r="BB164" i="9"/>
  <c r="BO164" i="9"/>
  <c r="Q164" i="9"/>
  <c r="G164" i="9"/>
  <c r="BI164" i="9"/>
  <c r="AC164" i="9"/>
  <c r="BG164" i="9"/>
  <c r="AR164" i="9"/>
  <c r="BF164" i="9"/>
  <c r="R164" i="9"/>
  <c r="AA164" i="9"/>
  <c r="N164" i="9"/>
  <c r="BU164" i="9"/>
  <c r="AQ164" i="9"/>
  <c r="H164" i="9"/>
  <c r="AD164" i="9"/>
  <c r="O164" i="9"/>
  <c r="M164" i="9"/>
  <c r="BQ164" i="9"/>
  <c r="BA164" i="9"/>
  <c r="BC164" i="9"/>
  <c r="F164" i="9"/>
  <c r="W224" i="9"/>
  <c r="BQ224" i="9"/>
  <c r="BM224" i="9"/>
  <c r="AZ224" i="9"/>
  <c r="BB224" i="9"/>
  <c r="AS224" i="9"/>
  <c r="AV224" i="9"/>
  <c r="N224" i="9"/>
  <c r="I224" i="9"/>
  <c r="AQ224" i="9"/>
  <c r="P224" i="9"/>
  <c r="BK224" i="9"/>
  <c r="BW224" i="9"/>
  <c r="V224" i="9"/>
  <c r="Z224" i="9"/>
  <c r="BU224" i="9"/>
  <c r="AT224" i="9"/>
  <c r="BV224" i="9"/>
  <c r="BP224" i="9"/>
  <c r="AA224" i="9"/>
  <c r="BR224" i="9"/>
  <c r="AM224" i="9"/>
  <c r="AU224" i="9"/>
  <c r="BX224" i="9"/>
  <c r="AL224" i="9"/>
  <c r="O224" i="9"/>
  <c r="M224" i="9"/>
  <c r="K224" i="9"/>
  <c r="AF224" i="9"/>
  <c r="T224" i="9"/>
  <c r="E224" i="9"/>
  <c r="F224" i="9"/>
  <c r="H224" i="9"/>
  <c r="AK224" i="9"/>
  <c r="U224" i="9"/>
  <c r="G224" i="9"/>
  <c r="BJ224" i="9"/>
  <c r="Q224" i="9"/>
  <c r="AW224" i="9"/>
  <c r="BC224" i="9"/>
  <c r="CD224" i="9"/>
  <c r="AY224" i="9"/>
  <c r="BA224" i="9"/>
  <c r="J224" i="9"/>
  <c r="BD224" i="9"/>
  <c r="AB224" i="9"/>
  <c r="BI224" i="9"/>
  <c r="BT224" i="9"/>
  <c r="AR224" i="9"/>
  <c r="R224" i="9"/>
  <c r="AI224" i="9"/>
  <c r="AE224" i="9"/>
  <c r="BF224" i="9"/>
  <c r="AJ224" i="9"/>
  <c r="BY224" i="9"/>
  <c r="S224" i="9"/>
  <c r="X224" i="9"/>
  <c r="D224" i="9"/>
  <c r="AH224" i="9"/>
  <c r="BN224" i="9"/>
  <c r="AX224" i="9"/>
  <c r="AN224" i="9"/>
  <c r="AG224" i="9"/>
  <c r="AC224" i="9"/>
  <c r="BO224" i="9"/>
  <c r="Y224" i="9"/>
  <c r="BG224" i="9"/>
  <c r="BE224" i="9"/>
  <c r="AO224" i="9"/>
  <c r="AD224" i="9"/>
  <c r="BL224" i="9"/>
  <c r="AP224" i="9"/>
  <c r="BS224" i="9"/>
  <c r="L224" i="9"/>
  <c r="BB209" i="9"/>
  <c r="AX209" i="9"/>
  <c r="BI209" i="9"/>
  <c r="S209" i="9"/>
  <c r="BM209" i="9"/>
  <c r="BL209" i="9"/>
  <c r="AO209" i="9"/>
  <c r="Q209" i="9"/>
  <c r="AU209" i="9"/>
  <c r="AD209" i="9"/>
  <c r="BF209" i="9"/>
  <c r="AY209" i="9"/>
  <c r="F209" i="9"/>
  <c r="BD209" i="9"/>
  <c r="K209" i="9"/>
  <c r="AT209" i="9"/>
  <c r="H209" i="9"/>
  <c r="AC209" i="9"/>
  <c r="AH209" i="9"/>
  <c r="Z209" i="9"/>
  <c r="O209" i="9"/>
  <c r="BX209" i="9"/>
  <c r="AJ209" i="9"/>
  <c r="L209" i="9"/>
  <c r="T209" i="9"/>
  <c r="BE209" i="9"/>
  <c r="U209" i="9"/>
  <c r="AV209" i="9"/>
  <c r="D209" i="9"/>
  <c r="AK209" i="9"/>
  <c r="AQ209" i="9"/>
  <c r="J209" i="9"/>
  <c r="BP209" i="9"/>
  <c r="AR209" i="9"/>
  <c r="AE209" i="9"/>
  <c r="M209" i="9"/>
  <c r="AW209" i="9"/>
  <c r="N209" i="9"/>
  <c r="E209" i="9"/>
  <c r="BS209" i="9"/>
  <c r="G209" i="9"/>
  <c r="AI209" i="9"/>
  <c r="BC209" i="9"/>
  <c r="AB209" i="9"/>
  <c r="AP209" i="9"/>
  <c r="AM209" i="9"/>
  <c r="AL209" i="9"/>
  <c r="AN209" i="9"/>
  <c r="AA209" i="9"/>
  <c r="R209" i="9"/>
  <c r="BK209" i="9"/>
  <c r="V209" i="9"/>
  <c r="Y209" i="9"/>
  <c r="BY209" i="9"/>
  <c r="AG209" i="9"/>
  <c r="BJ209" i="9"/>
  <c r="W209" i="9"/>
  <c r="BT209" i="9"/>
  <c r="I209" i="9"/>
  <c r="BR209" i="9"/>
  <c r="AF209" i="9"/>
  <c r="BQ209" i="9"/>
  <c r="CD209" i="9"/>
  <c r="BO209" i="9"/>
  <c r="BW209" i="9"/>
  <c r="BA209" i="9"/>
  <c r="BN209" i="9"/>
  <c r="AZ209" i="9"/>
  <c r="BG209" i="9"/>
  <c r="P209" i="9"/>
  <c r="X209" i="9"/>
  <c r="AS209" i="9"/>
  <c r="BU209" i="9"/>
  <c r="BV209" i="9"/>
  <c r="AQ13" i="9"/>
  <c r="AO13" i="9"/>
  <c r="E13" i="9"/>
  <c r="AG13" i="9"/>
  <c r="K13" i="9"/>
  <c r="Y13" i="9"/>
  <c r="BI13" i="9"/>
  <c r="BF13" i="9"/>
  <c r="AT13" i="9"/>
  <c r="AP13" i="9"/>
  <c r="O13" i="9"/>
  <c r="D13" i="9"/>
  <c r="L13" i="9"/>
  <c r="AC13" i="9"/>
  <c r="Z13" i="9"/>
  <c r="BS13" i="9"/>
  <c r="BU13" i="9"/>
  <c r="AI13" i="9"/>
  <c r="BX13" i="9"/>
  <c r="BL13" i="9"/>
  <c r="AV13" i="9"/>
  <c r="BA13" i="9"/>
  <c r="BD13" i="9"/>
  <c r="U13" i="9"/>
  <c r="I13" i="9"/>
  <c r="P13" i="9"/>
  <c r="BM13" i="9"/>
  <c r="CD13" i="9"/>
  <c r="AU13" i="9"/>
  <c r="BC13" i="9"/>
  <c r="G13" i="9"/>
  <c r="AR13" i="9"/>
  <c r="H13" i="9"/>
  <c r="N13" i="9"/>
  <c r="BQ13" i="9"/>
  <c r="BN13" i="9"/>
  <c r="S13" i="9"/>
  <c r="BV13" i="9"/>
  <c r="BT13" i="9"/>
  <c r="T13" i="9"/>
  <c r="AJ13" i="9"/>
  <c r="AS13" i="9"/>
  <c r="BP13" i="9"/>
  <c r="W13" i="9"/>
  <c r="M13" i="9"/>
  <c r="BJ13" i="9"/>
  <c r="BE13" i="9"/>
  <c r="AY13" i="9"/>
  <c r="BB13" i="9"/>
  <c r="AW13" i="9"/>
  <c r="AM13" i="9"/>
  <c r="AA13" i="9"/>
  <c r="AF13" i="9"/>
  <c r="X13" i="9"/>
  <c r="AZ13" i="9"/>
  <c r="F13" i="9"/>
  <c r="BO13" i="9"/>
  <c r="BR13" i="9"/>
  <c r="BY13" i="9"/>
  <c r="Q13" i="9"/>
  <c r="J13" i="9"/>
  <c r="AB13" i="9"/>
  <c r="AN13" i="9"/>
  <c r="BG13" i="9"/>
  <c r="V13" i="9"/>
  <c r="BK13" i="9"/>
  <c r="AX13" i="9"/>
  <c r="AK13" i="9"/>
  <c r="AE13" i="9"/>
  <c r="AD13" i="9"/>
  <c r="AH13" i="9"/>
  <c r="BW13" i="9"/>
  <c r="R13" i="9"/>
  <c r="AL13" i="9"/>
  <c r="G136" i="9"/>
  <c r="D136" i="9"/>
  <c r="BT136" i="9"/>
  <c r="BL136" i="9"/>
  <c r="BW136" i="9"/>
  <c r="T136" i="9"/>
  <c r="BQ136" i="9"/>
  <c r="AE136" i="9"/>
  <c r="X136" i="9"/>
  <c r="BE136" i="9"/>
  <c r="AI136" i="9"/>
  <c r="AZ136" i="9"/>
  <c r="O136" i="9"/>
  <c r="BU136" i="9"/>
  <c r="BB136" i="9"/>
  <c r="BJ136" i="9"/>
  <c r="CD136" i="9"/>
  <c r="BI136" i="9"/>
  <c r="W136" i="9"/>
  <c r="AA136" i="9"/>
  <c r="L136" i="9"/>
  <c r="U136" i="9"/>
  <c r="BA136" i="9"/>
  <c r="AP136" i="9"/>
  <c r="Y136" i="9"/>
  <c r="BD136" i="9"/>
  <c r="AC136" i="9"/>
  <c r="R136" i="9"/>
  <c r="AR136" i="9"/>
  <c r="AW136" i="9"/>
  <c r="Q136" i="9"/>
  <c r="Z136" i="9"/>
  <c r="BX136" i="9"/>
  <c r="BR136" i="9"/>
  <c r="BK136" i="9"/>
  <c r="I136" i="9"/>
  <c r="AJ136" i="9"/>
  <c r="AN136" i="9"/>
  <c r="BY136" i="9"/>
  <c r="AU136" i="9"/>
  <c r="AH136" i="9"/>
  <c r="BF136" i="9"/>
  <c r="AG136" i="9"/>
  <c r="BM136" i="9"/>
  <c r="BG136" i="9"/>
  <c r="AB136" i="9"/>
  <c r="AK136" i="9"/>
  <c r="E136" i="9"/>
  <c r="AD136" i="9"/>
  <c r="AM136" i="9"/>
  <c r="AX136" i="9"/>
  <c r="M136" i="9"/>
  <c r="BP136" i="9"/>
  <c r="BC136" i="9"/>
  <c r="AF136" i="9"/>
  <c r="BV136" i="9"/>
  <c r="AV136" i="9"/>
  <c r="N136" i="9"/>
  <c r="AO136" i="9"/>
  <c r="BO136" i="9"/>
  <c r="AL136" i="9"/>
  <c r="AY136" i="9"/>
  <c r="F136" i="9"/>
  <c r="V136" i="9"/>
  <c r="AT136" i="9"/>
  <c r="BS136" i="9"/>
  <c r="P136" i="9"/>
  <c r="BN136" i="9"/>
  <c r="AQ136" i="9"/>
  <c r="J136" i="9"/>
  <c r="AS136" i="9"/>
  <c r="S136" i="9"/>
  <c r="H136" i="9"/>
  <c r="K136" i="9"/>
  <c r="F33" i="9"/>
  <c r="W33" i="9"/>
  <c r="BN33" i="9"/>
  <c r="AU33" i="9"/>
  <c r="BR33" i="9"/>
  <c r="AG33" i="9"/>
  <c r="CD33" i="9"/>
  <c r="AA33" i="9"/>
  <c r="AM33" i="9"/>
  <c r="V33" i="9"/>
  <c r="AZ33" i="9"/>
  <c r="AD33" i="9"/>
  <c r="AI33" i="9"/>
  <c r="AR33" i="9"/>
  <c r="BP33" i="9"/>
  <c r="AQ33" i="9"/>
  <c r="X33" i="9"/>
  <c r="BV33" i="9"/>
  <c r="T33" i="9"/>
  <c r="I33" i="9"/>
  <c r="AW33" i="9"/>
  <c r="D33" i="9"/>
  <c r="Q33" i="9"/>
  <c r="AE33" i="9"/>
  <c r="BX33" i="9"/>
  <c r="AO33" i="9"/>
  <c r="BU33" i="9"/>
  <c r="BW33" i="9"/>
  <c r="K33" i="9"/>
  <c r="BJ33" i="9"/>
  <c r="N33" i="9"/>
  <c r="AC33" i="9"/>
  <c r="E33" i="9"/>
  <c r="AN33" i="9"/>
  <c r="AJ33" i="9"/>
  <c r="U33" i="9"/>
  <c r="Y33" i="9"/>
  <c r="AK33" i="9"/>
  <c r="L33" i="9"/>
  <c r="G33" i="9"/>
  <c r="M33" i="9"/>
  <c r="O33" i="9"/>
  <c r="AL33" i="9"/>
  <c r="AS33" i="9"/>
  <c r="BC33" i="9"/>
  <c r="BT33" i="9"/>
  <c r="AX33" i="9"/>
  <c r="BS33" i="9"/>
  <c r="BL33" i="9"/>
  <c r="AT33" i="9"/>
  <c r="H33" i="9"/>
  <c r="BE33" i="9"/>
  <c r="AV33" i="9"/>
  <c r="Z33" i="9"/>
  <c r="BF33" i="9"/>
  <c r="AH33" i="9"/>
  <c r="BB33" i="9"/>
  <c r="BD33" i="9"/>
  <c r="BM33" i="9"/>
  <c r="BI33" i="9"/>
  <c r="AB33" i="9"/>
  <c r="R33" i="9"/>
  <c r="BQ33" i="9"/>
  <c r="AY33" i="9"/>
  <c r="BA33" i="9"/>
  <c r="J33" i="9"/>
  <c r="S33" i="9"/>
  <c r="P33" i="9"/>
  <c r="BO33" i="9"/>
  <c r="BK33" i="9"/>
  <c r="AP33" i="9"/>
  <c r="BY33" i="9"/>
  <c r="AF33" i="9"/>
  <c r="BG33" i="9"/>
  <c r="AX256" i="9"/>
  <c r="AV256" i="9"/>
  <c r="AW256" i="9"/>
  <c r="BS256" i="9"/>
  <c r="AJ256" i="9"/>
  <c r="L256" i="9"/>
  <c r="G256" i="9"/>
  <c r="BR256" i="9"/>
  <c r="AM256" i="9"/>
  <c r="X256" i="9"/>
  <c r="AU256" i="9"/>
  <c r="Y256" i="9"/>
  <c r="BU256" i="9"/>
  <c r="AT256" i="9"/>
  <c r="AG256" i="9"/>
  <c r="AR256" i="9"/>
  <c r="S256" i="9"/>
  <c r="D256" i="9"/>
  <c r="E256" i="9"/>
  <c r="AO256" i="9"/>
  <c r="AA256" i="9"/>
  <c r="U256" i="9"/>
  <c r="BP256" i="9"/>
  <c r="AS256" i="9"/>
  <c r="AZ256" i="9"/>
  <c r="R256" i="9"/>
  <c r="AD256" i="9"/>
  <c r="AQ256" i="9"/>
  <c r="AI256" i="9"/>
  <c r="J256" i="9"/>
  <c r="V256" i="9"/>
  <c r="AY256" i="9"/>
  <c r="BG256" i="9"/>
  <c r="BK256" i="9"/>
  <c r="BX256" i="9"/>
  <c r="BF256" i="9"/>
  <c r="P256" i="9"/>
  <c r="W256" i="9"/>
  <c r="BY256" i="9"/>
  <c r="CD256" i="9"/>
  <c r="M256" i="9"/>
  <c r="BI256" i="9"/>
  <c r="BL256" i="9"/>
  <c r="BB256" i="9"/>
  <c r="AF256" i="9"/>
  <c r="H256" i="9"/>
  <c r="AP256" i="9"/>
  <c r="BE256" i="9"/>
  <c r="AH256" i="9"/>
  <c r="BJ256" i="9"/>
  <c r="AC256" i="9"/>
  <c r="BO256" i="9"/>
  <c r="K256" i="9"/>
  <c r="BV256" i="9"/>
  <c r="I256" i="9"/>
  <c r="AN256" i="9"/>
  <c r="F256" i="9"/>
  <c r="BA256" i="9"/>
  <c r="AL256" i="9"/>
  <c r="AB256" i="9"/>
  <c r="BM256" i="9"/>
  <c r="Z256" i="9"/>
  <c r="BC256" i="9"/>
  <c r="BQ256" i="9"/>
  <c r="Q256" i="9"/>
  <c r="BW256" i="9"/>
  <c r="O256" i="9"/>
  <c r="AE256" i="9"/>
  <c r="BT256" i="9"/>
  <c r="N256" i="9"/>
  <c r="BD256" i="9"/>
  <c r="AK256" i="9"/>
  <c r="T256" i="9"/>
  <c r="BN256" i="9"/>
  <c r="BF67" i="9"/>
  <c r="BD67" i="9"/>
  <c r="W67" i="9"/>
  <c r="H67" i="9"/>
  <c r="BS67" i="9"/>
  <c r="BX67" i="9"/>
  <c r="AM67" i="9"/>
  <c r="AX67" i="9"/>
  <c r="BW67" i="9"/>
  <c r="E67" i="9"/>
  <c r="Y67" i="9"/>
  <c r="BN67" i="9"/>
  <c r="AT67" i="9"/>
  <c r="CD67" i="9"/>
  <c r="AH67" i="9"/>
  <c r="AS67" i="9"/>
  <c r="N67" i="9"/>
  <c r="BU67" i="9"/>
  <c r="G67" i="9"/>
  <c r="BQ67" i="9"/>
  <c r="BP67" i="9"/>
  <c r="AY67" i="9"/>
  <c r="P67" i="9"/>
  <c r="AZ67" i="9"/>
  <c r="R67" i="9"/>
  <c r="V67" i="9"/>
  <c r="AV67" i="9"/>
  <c r="AC67" i="9"/>
  <c r="U67" i="9"/>
  <c r="AK67" i="9"/>
  <c r="BE67" i="9"/>
  <c r="BB67" i="9"/>
  <c r="L67" i="9"/>
  <c r="AI67" i="9"/>
  <c r="BM67" i="9"/>
  <c r="AW67" i="9"/>
  <c r="AP67" i="9"/>
  <c r="BV67" i="9"/>
  <c r="AJ67" i="9"/>
  <c r="BT67" i="9"/>
  <c r="J67" i="9"/>
  <c r="F67" i="9"/>
  <c r="Q67" i="9"/>
  <c r="AQ67" i="9"/>
  <c r="BC67" i="9"/>
  <c r="AN67" i="9"/>
  <c r="AA67" i="9"/>
  <c r="AE67" i="9"/>
  <c r="BL67" i="9"/>
  <c r="AD67" i="9"/>
  <c r="Z67" i="9"/>
  <c r="AG67" i="9"/>
  <c r="BK67" i="9"/>
  <c r="BJ67" i="9"/>
  <c r="I67" i="9"/>
  <c r="BY67" i="9"/>
  <c r="O67" i="9"/>
  <c r="AF67" i="9"/>
  <c r="BO67" i="9"/>
  <c r="M67" i="9"/>
  <c r="AL67" i="9"/>
  <c r="S67" i="9"/>
  <c r="BG67" i="9"/>
  <c r="AO67" i="9"/>
  <c r="BA67" i="9"/>
  <c r="BI67" i="9"/>
  <c r="K67" i="9"/>
  <c r="T67" i="9"/>
  <c r="X67" i="9"/>
  <c r="AU67" i="9"/>
  <c r="AB67" i="9"/>
  <c r="AR67" i="9"/>
  <c r="D67" i="9"/>
  <c r="BR67" i="9"/>
  <c r="AW258" i="9"/>
  <c r="Z258" i="9"/>
  <c r="BL258" i="9"/>
  <c r="AH258" i="9"/>
  <c r="S258" i="9"/>
  <c r="AA258" i="9"/>
  <c r="AD258" i="9"/>
  <c r="BB258" i="9"/>
  <c r="BM258" i="9"/>
  <c r="D258" i="9"/>
  <c r="AI258" i="9"/>
  <c r="BY258" i="9"/>
  <c r="Y258" i="9"/>
  <c r="J258" i="9"/>
  <c r="AG258" i="9"/>
  <c r="BN258" i="9"/>
  <c r="BV258" i="9"/>
  <c r="BS258" i="9"/>
  <c r="E258" i="9"/>
  <c r="AM258" i="9"/>
  <c r="BK258" i="9"/>
  <c r="BR258" i="9"/>
  <c r="L258" i="9"/>
  <c r="AN258" i="9"/>
  <c r="AJ258" i="9"/>
  <c r="AP258" i="9"/>
  <c r="T258" i="9"/>
  <c r="BG258" i="9"/>
  <c r="O258" i="9"/>
  <c r="AY258" i="9"/>
  <c r="P258" i="9"/>
  <c r="BX258" i="9"/>
  <c r="AB258" i="9"/>
  <c r="BW258" i="9"/>
  <c r="BA258" i="9"/>
  <c r="BD258" i="9"/>
  <c r="AR258" i="9"/>
  <c r="AO258" i="9"/>
  <c r="I258" i="9"/>
  <c r="H258" i="9"/>
  <c r="BF258" i="9"/>
  <c r="AV258" i="9"/>
  <c r="Q258" i="9"/>
  <c r="K258" i="9"/>
  <c r="BO258" i="9"/>
  <c r="AT258" i="9"/>
  <c r="AZ258" i="9"/>
  <c r="U258" i="9"/>
  <c r="BQ258" i="9"/>
  <c r="R258" i="9"/>
  <c r="AS258" i="9"/>
  <c r="AE258" i="9"/>
  <c r="AC258" i="9"/>
  <c r="X258" i="9"/>
  <c r="AQ258" i="9"/>
  <c r="CD258" i="9"/>
  <c r="AU258" i="9"/>
  <c r="BI258" i="9"/>
  <c r="BE258" i="9"/>
  <c r="AF258" i="9"/>
  <c r="AK258" i="9"/>
  <c r="F258" i="9"/>
  <c r="AL258" i="9"/>
  <c r="BJ258" i="9"/>
  <c r="AX258" i="9"/>
  <c r="G258" i="9"/>
  <c r="BU258" i="9"/>
  <c r="N258" i="9"/>
  <c r="BT258" i="9"/>
  <c r="V258" i="9"/>
  <c r="BP258" i="9"/>
  <c r="M258" i="9"/>
  <c r="W258" i="9"/>
  <c r="BC258" i="9"/>
  <c r="AE58" i="9"/>
  <c r="N58" i="9"/>
  <c r="U58" i="9"/>
  <c r="H58" i="9"/>
  <c r="AM58" i="9"/>
  <c r="BV58" i="9"/>
  <c r="W58" i="9"/>
  <c r="R58" i="9"/>
  <c r="L58" i="9"/>
  <c r="BA58" i="9"/>
  <c r="AP58" i="9"/>
  <c r="BD58" i="9"/>
  <c r="AU58" i="9"/>
  <c r="AA58" i="9"/>
  <c r="BR58" i="9"/>
  <c r="P58" i="9"/>
  <c r="I58" i="9"/>
  <c r="M58" i="9"/>
  <c r="BP58" i="9"/>
  <c r="Z58" i="9"/>
  <c r="BE58" i="9"/>
  <c r="BS58" i="9"/>
  <c r="AN58" i="9"/>
  <c r="Q58" i="9"/>
  <c r="BC58" i="9"/>
  <c r="BJ58" i="9"/>
  <c r="J58" i="9"/>
  <c r="BK58" i="9"/>
  <c r="O58" i="9"/>
  <c r="AG58" i="9"/>
  <c r="Y58" i="9"/>
  <c r="AZ58" i="9"/>
  <c r="E58" i="9"/>
  <c r="AR58" i="9"/>
  <c r="AV58" i="9"/>
  <c r="BI58" i="9"/>
  <c r="BB58" i="9"/>
  <c r="AO58" i="9"/>
  <c r="T58" i="9"/>
  <c r="BU58" i="9"/>
  <c r="AB58" i="9"/>
  <c r="AS58" i="9"/>
  <c r="AJ58" i="9"/>
  <c r="BT58" i="9"/>
  <c r="V58" i="9"/>
  <c r="BL58" i="9"/>
  <c r="AC58" i="9"/>
  <c r="BO58" i="9"/>
  <c r="AY58" i="9"/>
  <c r="AT58" i="9"/>
  <c r="AX58" i="9"/>
  <c r="BY58" i="9"/>
  <c r="AQ58" i="9"/>
  <c r="AI58" i="9"/>
  <c r="BW58" i="9"/>
  <c r="AH58" i="9"/>
  <c r="F58" i="9"/>
  <c r="S58" i="9"/>
  <c r="AD58" i="9"/>
  <c r="AF58" i="9"/>
  <c r="X58" i="9"/>
  <c r="G58" i="9"/>
  <c r="BM58" i="9"/>
  <c r="BF58" i="9"/>
  <c r="BQ58" i="9"/>
  <c r="AK58" i="9"/>
  <c r="K58" i="9"/>
  <c r="D58" i="9"/>
  <c r="AL58" i="9"/>
  <c r="CD58" i="9"/>
  <c r="BN58" i="9"/>
  <c r="BX58" i="9"/>
  <c r="BG58" i="9"/>
  <c r="AW58" i="9"/>
  <c r="BQ246" i="9"/>
  <c r="J246" i="9"/>
  <c r="Q246" i="9"/>
  <c r="I246" i="9"/>
  <c r="R246" i="9"/>
  <c r="BR246" i="9"/>
  <c r="BB246" i="9"/>
  <c r="BV246" i="9"/>
  <c r="AD246" i="9"/>
  <c r="AJ246" i="9"/>
  <c r="L246" i="9"/>
  <c r="BY246" i="9"/>
  <c r="AS246" i="9"/>
  <c r="AC246" i="9"/>
  <c r="BE246" i="9"/>
  <c r="BU246" i="9"/>
  <c r="Z246" i="9"/>
  <c r="AG246" i="9"/>
  <c r="F246" i="9"/>
  <c r="AT246" i="9"/>
  <c r="BL246" i="9"/>
  <c r="BI246" i="9"/>
  <c r="AE246" i="9"/>
  <c r="M246" i="9"/>
  <c r="BA246" i="9"/>
  <c r="BK246" i="9"/>
  <c r="U246" i="9"/>
  <c r="K246" i="9"/>
  <c r="AX246" i="9"/>
  <c r="N246" i="9"/>
  <c r="BJ246" i="9"/>
  <c r="BG246" i="9"/>
  <c r="AP246" i="9"/>
  <c r="AA246" i="9"/>
  <c r="AU246" i="9"/>
  <c r="X246" i="9"/>
  <c r="AK246" i="9"/>
  <c r="AI246" i="9"/>
  <c r="BM246" i="9"/>
  <c r="T246" i="9"/>
  <c r="AL246" i="9"/>
  <c r="AF246" i="9"/>
  <c r="AB246" i="9"/>
  <c r="P246" i="9"/>
  <c r="BD246" i="9"/>
  <c r="AO246" i="9"/>
  <c r="BS246" i="9"/>
  <c r="AN246" i="9"/>
  <c r="AH246" i="9"/>
  <c r="Y246" i="9"/>
  <c r="E246" i="9"/>
  <c r="CD246" i="9"/>
  <c r="AV246" i="9"/>
  <c r="BF246" i="9"/>
  <c r="AW246" i="9"/>
  <c r="BT246" i="9"/>
  <c r="BX246" i="9"/>
  <c r="D246" i="9"/>
  <c r="BC246" i="9"/>
  <c r="AR246" i="9"/>
  <c r="S246" i="9"/>
  <c r="AY246" i="9"/>
  <c r="AM246" i="9"/>
  <c r="BP246" i="9"/>
  <c r="AQ246" i="9"/>
  <c r="BO246" i="9"/>
  <c r="BN246" i="9"/>
  <c r="AZ246" i="9"/>
  <c r="V246" i="9"/>
  <c r="H246" i="9"/>
  <c r="BW246" i="9"/>
  <c r="O246" i="9"/>
  <c r="W246" i="9"/>
  <c r="G246" i="9"/>
  <c r="P297" i="9"/>
  <c r="X297" i="9"/>
  <c r="O297" i="9"/>
  <c r="BA297" i="9"/>
  <c r="CD297" i="9"/>
  <c r="AY297" i="9"/>
  <c r="AM297" i="9"/>
  <c r="AB297" i="9"/>
  <c r="AV297" i="9"/>
  <c r="BJ297" i="9"/>
  <c r="BW297" i="9"/>
  <c r="F297" i="9"/>
  <c r="BQ297" i="9"/>
  <c r="AN297" i="9"/>
  <c r="BY297" i="9"/>
  <c r="BB297" i="9"/>
  <c r="K297" i="9"/>
  <c r="BC297" i="9"/>
  <c r="R297" i="9"/>
  <c r="BN297" i="9"/>
  <c r="AO297" i="9"/>
  <c r="Y297" i="9"/>
  <c r="S297" i="9"/>
  <c r="I297" i="9"/>
  <c r="AR297" i="9"/>
  <c r="AZ297" i="9"/>
  <c r="AU297" i="9"/>
  <c r="BK297" i="9"/>
  <c r="BL297" i="9"/>
  <c r="AI297" i="9"/>
  <c r="T297" i="9"/>
  <c r="BR297" i="9"/>
  <c r="AQ297" i="9"/>
  <c r="AE297" i="9"/>
  <c r="BV297" i="9"/>
  <c r="H297" i="9"/>
  <c r="AJ297" i="9"/>
  <c r="G297" i="9"/>
  <c r="M297" i="9"/>
  <c r="AC297" i="9"/>
  <c r="L297" i="9"/>
  <c r="U297" i="9"/>
  <c r="AG297" i="9"/>
  <c r="V297" i="9"/>
  <c r="D297" i="9"/>
  <c r="J297" i="9"/>
  <c r="AX297" i="9"/>
  <c r="BT297" i="9"/>
  <c r="AP297" i="9"/>
  <c r="BU297" i="9"/>
  <c r="BS297" i="9"/>
  <c r="AF297" i="9"/>
  <c r="BI297" i="9"/>
  <c r="AT297" i="9"/>
  <c r="BP297" i="9"/>
  <c r="AW297" i="9"/>
  <c r="BM297" i="9"/>
  <c r="BO297" i="9"/>
  <c r="AK297" i="9"/>
  <c r="AL297" i="9"/>
  <c r="W297" i="9"/>
  <c r="BG297" i="9"/>
  <c r="BE297" i="9"/>
  <c r="AA297" i="9"/>
  <c r="N297" i="9"/>
  <c r="Q297" i="9"/>
  <c r="E297" i="9"/>
  <c r="Z297" i="9"/>
  <c r="BF297" i="9"/>
  <c r="AH297" i="9"/>
  <c r="BX297" i="9"/>
  <c r="BD297" i="9"/>
  <c r="AS297" i="9"/>
  <c r="AD297" i="9"/>
  <c r="BK89" i="9"/>
  <c r="AF89" i="9"/>
  <c r="D89" i="9"/>
  <c r="BY89" i="9"/>
  <c r="BX89" i="9"/>
  <c r="BB89" i="9"/>
  <c r="F89" i="9"/>
  <c r="BG89" i="9"/>
  <c r="BE89" i="9"/>
  <c r="AE89" i="9"/>
  <c r="AD89" i="9"/>
  <c r="AW89" i="9"/>
  <c r="BR89" i="9"/>
  <c r="BP89" i="9"/>
  <c r="H89" i="9"/>
  <c r="W89" i="9"/>
  <c r="BT89" i="9"/>
  <c r="K89" i="9"/>
  <c r="P89" i="9"/>
  <c r="T89" i="9"/>
  <c r="U89" i="9"/>
  <c r="G89" i="9"/>
  <c r="AO89" i="9"/>
  <c r="BS89" i="9"/>
  <c r="Q89" i="9"/>
  <c r="AT89" i="9"/>
  <c r="AS89" i="9"/>
  <c r="BC89" i="9"/>
  <c r="AA89" i="9"/>
  <c r="Z89" i="9"/>
  <c r="M89" i="9"/>
  <c r="AV89" i="9"/>
  <c r="AH89" i="9"/>
  <c r="I89" i="9"/>
  <c r="AL89" i="9"/>
  <c r="AR89" i="9"/>
  <c r="AJ89" i="9"/>
  <c r="BF89" i="9"/>
  <c r="CD89" i="9"/>
  <c r="AX89" i="9"/>
  <c r="AP89" i="9"/>
  <c r="AN89" i="9"/>
  <c r="AM89" i="9"/>
  <c r="BU89" i="9"/>
  <c r="BN89" i="9"/>
  <c r="AZ89" i="9"/>
  <c r="AB89" i="9"/>
  <c r="O89" i="9"/>
  <c r="J89" i="9"/>
  <c r="AI89" i="9"/>
  <c r="Y89" i="9"/>
  <c r="S89" i="9"/>
  <c r="V89" i="9"/>
  <c r="BM89" i="9"/>
  <c r="BJ89" i="9"/>
  <c r="N89" i="9"/>
  <c r="BO89" i="9"/>
  <c r="E89" i="9"/>
  <c r="BD89" i="9"/>
  <c r="AC89" i="9"/>
  <c r="BW89" i="9"/>
  <c r="AU89" i="9"/>
  <c r="BQ89" i="9"/>
  <c r="BL89" i="9"/>
  <c r="AY89" i="9"/>
  <c r="AQ89" i="9"/>
  <c r="BV89" i="9"/>
  <c r="BA89" i="9"/>
  <c r="R89" i="9"/>
  <c r="AG89" i="9"/>
  <c r="BI89" i="9"/>
  <c r="L89" i="9"/>
  <c r="AK89" i="9"/>
  <c r="X89" i="9"/>
  <c r="AH182" i="9"/>
  <c r="BC182" i="9"/>
  <c r="U182" i="9"/>
  <c r="BO182" i="9"/>
  <c r="BI182" i="9"/>
  <c r="BD182" i="9"/>
  <c r="X182" i="9"/>
  <c r="AO182" i="9"/>
  <c r="BM182" i="9"/>
  <c r="G182" i="9"/>
  <c r="AQ182" i="9"/>
  <c r="R182" i="9"/>
  <c r="AG182" i="9"/>
  <c r="L182" i="9"/>
  <c r="AI182" i="9"/>
  <c r="W182" i="9"/>
  <c r="BE182" i="9"/>
  <c r="V182" i="9"/>
  <c r="F182" i="9"/>
  <c r="Y182" i="9"/>
  <c r="K182" i="9"/>
  <c r="BJ182" i="9"/>
  <c r="BN182" i="9"/>
  <c r="BS182" i="9"/>
  <c r="BP182" i="9"/>
  <c r="BK182" i="9"/>
  <c r="AX182" i="9"/>
  <c r="AC182" i="9"/>
  <c r="Q182" i="9"/>
  <c r="O182" i="9"/>
  <c r="AN182" i="9"/>
  <c r="BU182" i="9"/>
  <c r="BX182" i="9"/>
  <c r="BG182" i="9"/>
  <c r="AA182" i="9"/>
  <c r="AM182" i="9"/>
  <c r="AV182" i="9"/>
  <c r="AY182" i="9"/>
  <c r="BV182" i="9"/>
  <c r="AS182" i="9"/>
  <c r="N182" i="9"/>
  <c r="E182" i="9"/>
  <c r="Z182" i="9"/>
  <c r="AJ182" i="9"/>
  <c r="AZ182" i="9"/>
  <c r="D182" i="9"/>
  <c r="H182" i="9"/>
  <c r="AK182" i="9"/>
  <c r="M182" i="9"/>
  <c r="AT182" i="9"/>
  <c r="J182" i="9"/>
  <c r="S182" i="9"/>
  <c r="AF182" i="9"/>
  <c r="I182" i="9"/>
  <c r="BR182" i="9"/>
  <c r="AW182" i="9"/>
  <c r="AU182" i="9"/>
  <c r="BA182" i="9"/>
  <c r="AL182" i="9"/>
  <c r="BW182" i="9"/>
  <c r="BT182" i="9"/>
  <c r="P182" i="9"/>
  <c r="CD182" i="9"/>
  <c r="BF182" i="9"/>
  <c r="T182" i="9"/>
  <c r="AE182" i="9"/>
  <c r="AD182" i="9"/>
  <c r="BL182" i="9"/>
  <c r="AB182" i="9"/>
  <c r="AP182" i="9"/>
  <c r="BB182" i="9"/>
  <c r="BY182" i="9"/>
  <c r="BQ182" i="9"/>
  <c r="AR182" i="9"/>
  <c r="BA113" i="9"/>
  <c r="BG113" i="9"/>
  <c r="AQ113" i="9"/>
  <c r="U113" i="9"/>
  <c r="AZ113" i="9"/>
  <c r="BF113" i="9"/>
  <c r="AY113" i="9"/>
  <c r="H113" i="9"/>
  <c r="AM113" i="9"/>
  <c r="AN113" i="9"/>
  <c r="AT113" i="9"/>
  <c r="AE113" i="9"/>
  <c r="AS113" i="9"/>
  <c r="BT113" i="9"/>
  <c r="BL113" i="9"/>
  <c r="K113" i="9"/>
  <c r="BY113" i="9"/>
  <c r="AK113" i="9"/>
  <c r="I113" i="9"/>
  <c r="AJ113" i="9"/>
  <c r="Z113" i="9"/>
  <c r="V113" i="9"/>
  <c r="AP113" i="9"/>
  <c r="BO113" i="9"/>
  <c r="BR113" i="9"/>
  <c r="BJ113" i="9"/>
  <c r="Y113" i="9"/>
  <c r="BV113" i="9"/>
  <c r="M113" i="9"/>
  <c r="X113" i="9"/>
  <c r="BN113" i="9"/>
  <c r="Q113" i="9"/>
  <c r="G113" i="9"/>
  <c r="AH113" i="9"/>
  <c r="AI113" i="9"/>
  <c r="L113" i="9"/>
  <c r="AC113" i="9"/>
  <c r="N113" i="9"/>
  <c r="AL113" i="9"/>
  <c r="T113" i="9"/>
  <c r="D113" i="9"/>
  <c r="E113" i="9"/>
  <c r="BE113" i="9"/>
  <c r="BK113" i="9"/>
  <c r="AD113" i="9"/>
  <c r="BC113" i="9"/>
  <c r="BP113" i="9"/>
  <c r="W113" i="9"/>
  <c r="AF113" i="9"/>
  <c r="BB113" i="9"/>
  <c r="AO113" i="9"/>
  <c r="AV113" i="9"/>
  <c r="BI113" i="9"/>
  <c r="BS113" i="9"/>
  <c r="AW113" i="9"/>
  <c r="BD113" i="9"/>
  <c r="R113" i="9"/>
  <c r="BU113" i="9"/>
  <c r="AR113" i="9"/>
  <c r="AB113" i="9"/>
  <c r="J113" i="9"/>
  <c r="P113" i="9"/>
  <c r="S113" i="9"/>
  <c r="AX113" i="9"/>
  <c r="AG113" i="9"/>
  <c r="BM113" i="9"/>
  <c r="AU113" i="9"/>
  <c r="F113" i="9"/>
  <c r="BX113" i="9"/>
  <c r="BQ113" i="9"/>
  <c r="AA113" i="9"/>
  <c r="CD113" i="9"/>
  <c r="BW113" i="9"/>
  <c r="O113" i="9"/>
  <c r="BC127" i="9"/>
  <c r="AA127" i="9"/>
  <c r="BQ127" i="9"/>
  <c r="T127" i="9"/>
  <c r="AH127" i="9"/>
  <c r="AF127" i="9"/>
  <c r="BY127" i="9"/>
  <c r="AB127" i="9"/>
  <c r="Y127" i="9"/>
  <c r="BV127" i="9"/>
  <c r="G127" i="9"/>
  <c r="P127" i="9"/>
  <c r="CD127" i="9"/>
  <c r="I127" i="9"/>
  <c r="AP127" i="9"/>
  <c r="AX127" i="9"/>
  <c r="S127" i="9"/>
  <c r="AN127" i="9"/>
  <c r="BA127" i="9"/>
  <c r="BG127" i="9"/>
  <c r="AO127" i="9"/>
  <c r="AL127" i="9"/>
  <c r="AE127" i="9"/>
  <c r="AW127" i="9"/>
  <c r="AY127" i="9"/>
  <c r="BR127" i="9"/>
  <c r="K127" i="9"/>
  <c r="BM127" i="9"/>
  <c r="V127" i="9"/>
  <c r="BL127" i="9"/>
  <c r="AJ127" i="9"/>
  <c r="BN127" i="9"/>
  <c r="BJ127" i="9"/>
  <c r="AC127" i="9"/>
  <c r="BF127" i="9"/>
  <c r="Q127" i="9"/>
  <c r="BE127" i="9"/>
  <c r="W127" i="9"/>
  <c r="BB127" i="9"/>
  <c r="BS127" i="9"/>
  <c r="BI127" i="9"/>
  <c r="AD127" i="9"/>
  <c r="AK127" i="9"/>
  <c r="BW127" i="9"/>
  <c r="BO127" i="9"/>
  <c r="H127" i="9"/>
  <c r="AT127" i="9"/>
  <c r="M127" i="9"/>
  <c r="BK127" i="9"/>
  <c r="BU127" i="9"/>
  <c r="AG127" i="9"/>
  <c r="X127" i="9"/>
  <c r="R127" i="9"/>
  <c r="BX127" i="9"/>
  <c r="AI127" i="9"/>
  <c r="U127" i="9"/>
  <c r="AS127" i="9"/>
  <c r="F127" i="9"/>
  <c r="BP127" i="9"/>
  <c r="AQ127" i="9"/>
  <c r="AV127" i="9"/>
  <c r="AR127" i="9"/>
  <c r="D127" i="9"/>
  <c r="AU127" i="9"/>
  <c r="BT127" i="9"/>
  <c r="Z127" i="9"/>
  <c r="AM127" i="9"/>
  <c r="N127" i="9"/>
  <c r="BD127" i="9"/>
  <c r="O127" i="9"/>
  <c r="J127" i="9"/>
  <c r="AZ127" i="9"/>
  <c r="E127" i="9"/>
  <c r="L127" i="9"/>
  <c r="AI60" i="9"/>
  <c r="BG60" i="9"/>
  <c r="H60" i="9"/>
  <c r="BV60" i="9"/>
  <c r="N60" i="9"/>
  <c r="AE60" i="9"/>
  <c r="BK60" i="9"/>
  <c r="AA60" i="9"/>
  <c r="X60" i="9"/>
  <c r="BP60" i="9"/>
  <c r="BE60" i="9"/>
  <c r="BY60" i="9"/>
  <c r="BS60" i="9"/>
  <c r="AP60" i="9"/>
  <c r="D60" i="9"/>
  <c r="G60" i="9"/>
  <c r="M60" i="9"/>
  <c r="K60" i="9"/>
  <c r="E60" i="9"/>
  <c r="AF60" i="9"/>
  <c r="BQ60" i="9"/>
  <c r="O60" i="9"/>
  <c r="Q60" i="9"/>
  <c r="T60" i="9"/>
  <c r="AV60" i="9"/>
  <c r="BR60" i="9"/>
  <c r="CD60" i="9"/>
  <c r="BM60" i="9"/>
  <c r="BI60" i="9"/>
  <c r="AZ60" i="9"/>
  <c r="R60" i="9"/>
  <c r="BB60" i="9"/>
  <c r="BO60" i="9"/>
  <c r="AB60" i="9"/>
  <c r="BU60" i="9"/>
  <c r="AS60" i="9"/>
  <c r="S60" i="9"/>
  <c r="BN60" i="9"/>
  <c r="AQ60" i="9"/>
  <c r="AY60" i="9"/>
  <c r="BF60" i="9"/>
  <c r="Y60" i="9"/>
  <c r="AR60" i="9"/>
  <c r="AU60" i="9"/>
  <c r="AH60" i="9"/>
  <c r="P60" i="9"/>
  <c r="BT60" i="9"/>
  <c r="AL60" i="9"/>
  <c r="V60" i="9"/>
  <c r="AG60" i="9"/>
  <c r="U60" i="9"/>
  <c r="BC60" i="9"/>
  <c r="AM60" i="9"/>
  <c r="BJ60" i="9"/>
  <c r="I60" i="9"/>
  <c r="AD60" i="9"/>
  <c r="AK60" i="9"/>
  <c r="AW60" i="9"/>
  <c r="AT60" i="9"/>
  <c r="Z60" i="9"/>
  <c r="F60" i="9"/>
  <c r="BW60" i="9"/>
  <c r="BD60" i="9"/>
  <c r="AO60" i="9"/>
  <c r="AX60" i="9"/>
  <c r="AC60" i="9"/>
  <c r="BX60" i="9"/>
  <c r="BL60" i="9"/>
  <c r="BA60" i="9"/>
  <c r="L60" i="9"/>
  <c r="W60" i="9"/>
  <c r="AN60" i="9"/>
  <c r="AJ60" i="9"/>
  <c r="J60" i="9"/>
  <c r="AK66" i="9"/>
  <c r="R66" i="9"/>
  <c r="BT66" i="9"/>
  <c r="AQ66" i="9"/>
  <c r="AJ66" i="9"/>
  <c r="N66" i="9"/>
  <c r="AG66" i="9"/>
  <c r="BK66" i="9"/>
  <c r="BU66" i="9"/>
  <c r="BX66" i="9"/>
  <c r="V66" i="9"/>
  <c r="AC66" i="9"/>
  <c r="BB66" i="9"/>
  <c r="BE66" i="9"/>
  <c r="BO66" i="9"/>
  <c r="O66" i="9"/>
  <c r="BV66" i="9"/>
  <c r="AX66" i="9"/>
  <c r="AA66" i="9"/>
  <c r="Y66" i="9"/>
  <c r="I66" i="9"/>
  <c r="D66" i="9"/>
  <c r="BN66" i="9"/>
  <c r="AH66" i="9"/>
  <c r="BM66" i="9"/>
  <c r="AN66" i="9"/>
  <c r="AM66" i="9"/>
  <c r="BS66" i="9"/>
  <c r="BW66" i="9"/>
  <c r="AR66" i="9"/>
  <c r="BG66" i="9"/>
  <c r="P66" i="9"/>
  <c r="L66" i="9"/>
  <c r="BR66" i="9"/>
  <c r="AZ66" i="9"/>
  <c r="H66" i="9"/>
  <c r="BA66" i="9"/>
  <c r="BQ66" i="9"/>
  <c r="F66" i="9"/>
  <c r="AU66" i="9"/>
  <c r="J66" i="9"/>
  <c r="AP66" i="9"/>
  <c r="BF66" i="9"/>
  <c r="AD66" i="9"/>
  <c r="AY66" i="9"/>
  <c r="AE66" i="9"/>
  <c r="W66" i="9"/>
  <c r="BD66" i="9"/>
  <c r="BJ66" i="9"/>
  <c r="AO66" i="9"/>
  <c r="BI66" i="9"/>
  <c r="S66" i="9"/>
  <c r="AF66" i="9"/>
  <c r="Z66" i="9"/>
  <c r="K66" i="9"/>
  <c r="Q66" i="9"/>
  <c r="BP66" i="9"/>
  <c r="AI66" i="9"/>
  <c r="BC66" i="9"/>
  <c r="U66" i="9"/>
  <c r="E66" i="9"/>
  <c r="AS66" i="9"/>
  <c r="BY66" i="9"/>
  <c r="BL66" i="9"/>
  <c r="AL66" i="9"/>
  <c r="T66" i="9"/>
  <c r="AW66" i="9"/>
  <c r="AV66" i="9"/>
  <c r="CD66" i="9"/>
  <c r="AB66" i="9"/>
  <c r="X66" i="9"/>
  <c r="G66" i="9"/>
  <c r="M66" i="9"/>
  <c r="AT66" i="9"/>
  <c r="Z266" i="9"/>
  <c r="AH266" i="9"/>
  <c r="AU266" i="9"/>
  <c r="BT266" i="9"/>
  <c r="K266" i="9"/>
  <c r="AR266" i="9"/>
  <c r="BW266" i="9"/>
  <c r="F266" i="9"/>
  <c r="R266" i="9"/>
  <c r="AC266" i="9"/>
  <c r="N266" i="9"/>
  <c r="AF266" i="9"/>
  <c r="I266" i="9"/>
  <c r="Y266" i="9"/>
  <c r="BK266" i="9"/>
  <c r="AM266" i="9"/>
  <c r="AE266" i="9"/>
  <c r="AI266" i="9"/>
  <c r="BE266" i="9"/>
  <c r="E266" i="9"/>
  <c r="BN266" i="9"/>
  <c r="U266" i="9"/>
  <c r="AJ266" i="9"/>
  <c r="BX266" i="9"/>
  <c r="V266" i="9"/>
  <c r="BG266" i="9"/>
  <c r="BO266" i="9"/>
  <c r="BI266" i="9"/>
  <c r="AO266" i="9"/>
  <c r="L266" i="9"/>
  <c r="Q266" i="9"/>
  <c r="BB266" i="9"/>
  <c r="W266" i="9"/>
  <c r="BS266" i="9"/>
  <c r="BM266" i="9"/>
  <c r="AS266" i="9"/>
  <c r="CD266" i="9"/>
  <c r="AA266" i="9"/>
  <c r="D266" i="9"/>
  <c r="BL266" i="9"/>
  <c r="T266" i="9"/>
  <c r="AG266" i="9"/>
  <c r="G266" i="9"/>
  <c r="AN266" i="9"/>
  <c r="S266" i="9"/>
  <c r="AW266" i="9"/>
  <c r="AD266" i="9"/>
  <c r="AX266" i="9"/>
  <c r="BU266" i="9"/>
  <c r="BV266" i="9"/>
  <c r="BF266" i="9"/>
  <c r="J266" i="9"/>
  <c r="AZ266" i="9"/>
  <c r="AV266" i="9"/>
  <c r="BD266" i="9"/>
  <c r="AP266" i="9"/>
  <c r="AY266" i="9"/>
  <c r="AT266" i="9"/>
  <c r="AB266" i="9"/>
  <c r="P266" i="9"/>
  <c r="BA266" i="9"/>
  <c r="AL266" i="9"/>
  <c r="BY266" i="9"/>
  <c r="AK266" i="9"/>
  <c r="BC266" i="9"/>
  <c r="BQ266" i="9"/>
  <c r="X266" i="9"/>
  <c r="AQ266" i="9"/>
  <c r="M266" i="9"/>
  <c r="BP266" i="9"/>
  <c r="BR266" i="9"/>
  <c r="O266" i="9"/>
  <c r="BJ266" i="9"/>
  <c r="H266" i="9"/>
  <c r="R179" i="9"/>
  <c r="M179" i="9"/>
  <c r="Y179" i="9"/>
  <c r="S179" i="9"/>
  <c r="Q179" i="9"/>
  <c r="K179" i="9"/>
  <c r="AT179" i="9"/>
  <c r="BD179" i="9"/>
  <c r="AB179" i="9"/>
  <c r="BC179" i="9"/>
  <c r="I179" i="9"/>
  <c r="AS179" i="9"/>
  <c r="W179" i="9"/>
  <c r="V179" i="9"/>
  <c r="BY179" i="9"/>
  <c r="BT179" i="9"/>
  <c r="BJ179" i="9"/>
  <c r="U179" i="9"/>
  <c r="AM179" i="9"/>
  <c r="BU179" i="9"/>
  <c r="AK179" i="9"/>
  <c r="BG179" i="9"/>
  <c r="BW179" i="9"/>
  <c r="AD179" i="9"/>
  <c r="AQ179" i="9"/>
  <c r="X179" i="9"/>
  <c r="BX179" i="9"/>
  <c r="BO179" i="9"/>
  <c r="AW179" i="9"/>
  <c r="AF179" i="9"/>
  <c r="Z179" i="9"/>
  <c r="AA179" i="9"/>
  <c r="AH179" i="9"/>
  <c r="N179" i="9"/>
  <c r="H179" i="9"/>
  <c r="BA179" i="9"/>
  <c r="AR179" i="9"/>
  <c r="AZ179" i="9"/>
  <c r="BI179" i="9"/>
  <c r="BM179" i="9"/>
  <c r="BS179" i="9"/>
  <c r="BE179" i="9"/>
  <c r="BF179" i="9"/>
  <c r="P179" i="9"/>
  <c r="F179" i="9"/>
  <c r="O179" i="9"/>
  <c r="BK179" i="9"/>
  <c r="CD179" i="9"/>
  <c r="BB179" i="9"/>
  <c r="BR179" i="9"/>
  <c r="BQ179" i="9"/>
  <c r="AN179" i="9"/>
  <c r="BL179" i="9"/>
  <c r="AV179" i="9"/>
  <c r="AI179" i="9"/>
  <c r="AG179" i="9"/>
  <c r="G179" i="9"/>
  <c r="BN179" i="9"/>
  <c r="E179" i="9"/>
  <c r="L179" i="9"/>
  <c r="AY179" i="9"/>
  <c r="J179" i="9"/>
  <c r="AX179" i="9"/>
  <c r="AE179" i="9"/>
  <c r="AU179" i="9"/>
  <c r="AC179" i="9"/>
  <c r="T179" i="9"/>
  <c r="AL179" i="9"/>
  <c r="BP179" i="9"/>
  <c r="BV179" i="9"/>
  <c r="AO179" i="9"/>
  <c r="D179" i="9"/>
  <c r="AP179" i="9"/>
  <c r="AJ179" i="9"/>
  <c r="BY175" i="9"/>
  <c r="AX175" i="9"/>
  <c r="BT175" i="9"/>
  <c r="BC175" i="9"/>
  <c r="BD175" i="9"/>
  <c r="AY239" i="9"/>
  <c r="AN226" i="9"/>
  <c r="BM175" i="9"/>
  <c r="BE239" i="9"/>
  <c r="P226" i="9"/>
  <c r="BU229" i="9"/>
  <c r="AE229" i="9"/>
  <c r="N239" i="9"/>
  <c r="BA226" i="9"/>
  <c r="AW229" i="9"/>
  <c r="AJ175" i="9"/>
  <c r="BA79" i="9"/>
  <c r="BR79" i="9"/>
  <c r="BY79" i="9"/>
  <c r="BD79" i="9"/>
  <c r="O79" i="9"/>
  <c r="N79" i="9"/>
  <c r="F94" i="9"/>
  <c r="Y94" i="9"/>
  <c r="BU94" i="9"/>
  <c r="BL94" i="9"/>
  <c r="V94" i="9"/>
  <c r="U94" i="9"/>
  <c r="AH94" i="9"/>
  <c r="BK94" i="9"/>
  <c r="H94" i="9"/>
  <c r="AI94" i="9"/>
  <c r="D94" i="9"/>
  <c r="AD94" i="9"/>
  <c r="AV94" i="9"/>
  <c r="BF94" i="9"/>
  <c r="BI94" i="9"/>
  <c r="Z94" i="9"/>
  <c r="T94" i="9"/>
  <c r="I94" i="9"/>
  <c r="BS94" i="9"/>
  <c r="R94" i="9"/>
  <c r="BO94" i="9"/>
  <c r="AR94" i="9"/>
  <c r="AT94" i="9"/>
  <c r="N94" i="9"/>
  <c r="J94" i="9"/>
  <c r="BM94" i="9"/>
  <c r="CD94" i="9"/>
  <c r="BJ94" i="9"/>
  <c r="BX94" i="9"/>
  <c r="AB94" i="9"/>
  <c r="BT94" i="9"/>
  <c r="L94" i="9"/>
  <c r="AK94" i="9"/>
  <c r="AS94" i="9"/>
  <c r="AG94" i="9"/>
  <c r="BD94" i="9"/>
  <c r="BQ94" i="9"/>
  <c r="Q94" i="9"/>
  <c r="BG94" i="9"/>
  <c r="BW94" i="9"/>
  <c r="BR94" i="9"/>
  <c r="BY94" i="9"/>
  <c r="AN94" i="9"/>
  <c r="M94" i="9"/>
  <c r="AC94" i="9"/>
  <c r="BV94" i="9"/>
  <c r="AQ94" i="9"/>
  <c r="BA94" i="9"/>
  <c r="W94" i="9"/>
  <c r="AW94" i="9"/>
  <c r="AJ94" i="9"/>
  <c r="BB94" i="9"/>
  <c r="P94" i="9"/>
  <c r="BN94" i="9"/>
  <c r="AX94" i="9"/>
  <c r="BE94" i="9"/>
  <c r="AU94" i="9"/>
  <c r="BP94" i="9"/>
  <c r="X94" i="9"/>
  <c r="AF94" i="9"/>
  <c r="AZ94" i="9"/>
  <c r="AL94" i="9"/>
  <c r="AE94" i="9"/>
  <c r="E94" i="9"/>
  <c r="BC94" i="9"/>
  <c r="G94" i="9"/>
  <c r="AA94" i="9"/>
  <c r="K94" i="9"/>
  <c r="S94" i="9"/>
  <c r="O94" i="9"/>
  <c r="AO94" i="9"/>
  <c r="AM94" i="9"/>
  <c r="AY94" i="9"/>
  <c r="AP94" i="9"/>
  <c r="F140" i="9"/>
  <c r="BI140" i="9"/>
  <c r="CD140" i="9"/>
  <c r="AI140" i="9"/>
  <c r="W140" i="9"/>
  <c r="T140" i="9"/>
  <c r="O140" i="9"/>
  <c r="BR140" i="9"/>
  <c r="BC140" i="9"/>
  <c r="BJ140" i="9"/>
  <c r="BD140" i="9"/>
  <c r="AM140" i="9"/>
  <c r="BS140" i="9"/>
  <c r="AN140" i="9"/>
  <c r="H140" i="9"/>
  <c r="BU140" i="9"/>
  <c r="AT140" i="9"/>
  <c r="U140" i="9"/>
  <c r="AD140" i="9"/>
  <c r="M140" i="9"/>
  <c r="AL140" i="9"/>
  <c r="BO140" i="9"/>
  <c r="AU140" i="9"/>
  <c r="BG140" i="9"/>
  <c r="AJ140" i="9"/>
  <c r="BM140" i="9"/>
  <c r="G140" i="9"/>
  <c r="AC140" i="9"/>
  <c r="AR140" i="9"/>
  <c r="J140" i="9"/>
  <c r="AZ140" i="9"/>
  <c r="BY140" i="9"/>
  <c r="BK140" i="9"/>
  <c r="BX140" i="9"/>
  <c r="BT140" i="9"/>
  <c r="BL140" i="9"/>
  <c r="AX140" i="9"/>
  <c r="Z140" i="9"/>
  <c r="X140" i="9"/>
  <c r="AB140" i="9"/>
  <c r="AA140" i="9"/>
  <c r="BW140" i="9"/>
  <c r="P140" i="9"/>
  <c r="BV140" i="9"/>
  <c r="S140" i="9"/>
  <c r="AO140" i="9"/>
  <c r="BA140" i="9"/>
  <c r="AE140" i="9"/>
  <c r="AY140" i="9"/>
  <c r="K140" i="9"/>
  <c r="L140" i="9"/>
  <c r="AG140" i="9"/>
  <c r="I140" i="9"/>
  <c r="V140" i="9"/>
  <c r="AP140" i="9"/>
  <c r="BQ140" i="9"/>
  <c r="AQ140" i="9"/>
  <c r="BE140" i="9"/>
  <c r="BB140" i="9"/>
  <c r="Y140" i="9"/>
  <c r="D140" i="9"/>
  <c r="R140" i="9"/>
  <c r="N140" i="9"/>
  <c r="AV140" i="9"/>
  <c r="AF140" i="9"/>
  <c r="AK140" i="9"/>
  <c r="BF140" i="9"/>
  <c r="AS140" i="9"/>
  <c r="BP140" i="9"/>
  <c r="AW140" i="9"/>
  <c r="Q140" i="9"/>
  <c r="BN140" i="9"/>
  <c r="E140" i="9"/>
  <c r="AH140" i="9"/>
  <c r="BV115" i="9"/>
  <c r="AB115" i="9"/>
  <c r="BA115" i="9"/>
  <c r="BQ115" i="9"/>
  <c r="J115" i="9"/>
  <c r="AO115" i="9"/>
  <c r="Q115" i="9"/>
  <c r="BC115" i="9"/>
  <c r="CD115" i="9"/>
  <c r="BE115" i="9"/>
  <c r="T115" i="9"/>
  <c r="Z115" i="9"/>
  <c r="Y115" i="9"/>
  <c r="BP115" i="9"/>
  <c r="AU115" i="9"/>
  <c r="V115" i="9"/>
  <c r="D115" i="9"/>
  <c r="AE115" i="9"/>
  <c r="BT115" i="9"/>
  <c r="BN115" i="9"/>
  <c r="AD115" i="9"/>
  <c r="AA115" i="9"/>
  <c r="AM115" i="9"/>
  <c r="BD115" i="9"/>
  <c r="BJ115" i="9"/>
  <c r="BW115" i="9"/>
  <c r="E115" i="9"/>
  <c r="BF115" i="9"/>
  <c r="AT115" i="9"/>
  <c r="AK115" i="9"/>
  <c r="AR115" i="9"/>
  <c r="AV115" i="9"/>
  <c r="BU115" i="9"/>
  <c r="S115" i="9"/>
  <c r="G115" i="9"/>
  <c r="H115" i="9"/>
  <c r="BO115" i="9"/>
  <c r="AZ115" i="9"/>
  <c r="BS115" i="9"/>
  <c r="K115" i="9"/>
  <c r="I115" i="9"/>
  <c r="N115" i="9"/>
  <c r="F115" i="9"/>
  <c r="AN115" i="9"/>
  <c r="BY115" i="9"/>
  <c r="W115" i="9"/>
  <c r="X115" i="9"/>
  <c r="BG115" i="9"/>
  <c r="AJ115" i="9"/>
  <c r="BI115" i="9"/>
  <c r="AH115" i="9"/>
  <c r="M115" i="9"/>
  <c r="AQ115" i="9"/>
  <c r="R115" i="9"/>
  <c r="AC115" i="9"/>
  <c r="L115" i="9"/>
  <c r="BK115" i="9"/>
  <c r="BL115" i="9"/>
  <c r="BX115" i="9"/>
  <c r="BM115" i="9"/>
  <c r="P115" i="9"/>
  <c r="AW115" i="9"/>
  <c r="AF115" i="9"/>
  <c r="AX115" i="9"/>
  <c r="O115" i="9"/>
  <c r="AI115" i="9"/>
  <c r="AY115" i="9"/>
  <c r="BB115" i="9"/>
  <c r="AS115" i="9"/>
  <c r="AP115" i="9"/>
  <c r="U115" i="9"/>
  <c r="AL115" i="9"/>
  <c r="AG115" i="9"/>
  <c r="BR115" i="9"/>
  <c r="AM70" i="9"/>
  <c r="AQ70" i="9"/>
  <c r="U70" i="9"/>
  <c r="BY70" i="9"/>
  <c r="BA70" i="9"/>
  <c r="BQ70" i="9"/>
  <c r="BK70" i="9"/>
  <c r="S70" i="9"/>
  <c r="Y70" i="9"/>
  <c r="D70" i="9"/>
  <c r="AD70" i="9"/>
  <c r="AW70" i="9"/>
  <c r="BB70" i="9"/>
  <c r="M70" i="9"/>
  <c r="AB70" i="9"/>
  <c r="AA70" i="9"/>
  <c r="AS70" i="9"/>
  <c r="AT70" i="9"/>
  <c r="AX70" i="9"/>
  <c r="BL70" i="9"/>
  <c r="BC70" i="9"/>
  <c r="AH70" i="9"/>
  <c r="I70" i="9"/>
  <c r="BD70" i="9"/>
  <c r="X70" i="9"/>
  <c r="J70" i="9"/>
  <c r="W70" i="9"/>
  <c r="H70" i="9"/>
  <c r="K70" i="9"/>
  <c r="AY70" i="9"/>
  <c r="BO70" i="9"/>
  <c r="AN70" i="9"/>
  <c r="AG70" i="9"/>
  <c r="R70" i="9"/>
  <c r="AV70" i="9"/>
  <c r="P70" i="9"/>
  <c r="N70" i="9"/>
  <c r="AK70" i="9"/>
  <c r="BN70" i="9"/>
  <c r="BS70" i="9"/>
  <c r="AC70" i="9"/>
  <c r="BG70" i="9"/>
  <c r="O70" i="9"/>
  <c r="AP70" i="9"/>
  <c r="AI70" i="9"/>
  <c r="V70" i="9"/>
  <c r="BR70" i="9"/>
  <c r="AE70" i="9"/>
  <c r="L70" i="9"/>
  <c r="BF70" i="9"/>
  <c r="BM70" i="9"/>
  <c r="BE70" i="9"/>
  <c r="BP70" i="9"/>
  <c r="BJ70" i="9"/>
  <c r="BT70" i="9"/>
  <c r="AZ70" i="9"/>
  <c r="AO70" i="9"/>
  <c r="CD70" i="9"/>
  <c r="F70" i="9"/>
  <c r="AJ70" i="9"/>
  <c r="BI70" i="9"/>
  <c r="BW70" i="9"/>
  <c r="AF70" i="9"/>
  <c r="T70" i="9"/>
  <c r="Z70" i="9"/>
  <c r="BX70" i="9"/>
  <c r="AR70" i="9"/>
  <c r="Q70" i="9"/>
  <c r="G70" i="9"/>
  <c r="BU70" i="9"/>
  <c r="BV70" i="9"/>
  <c r="E70" i="9"/>
  <c r="AL70" i="9"/>
  <c r="AU70" i="9"/>
  <c r="AC63" i="9"/>
  <c r="BF63" i="9"/>
  <c r="BS63" i="9"/>
  <c r="BR63" i="9"/>
  <c r="Y63" i="9"/>
  <c r="AX63" i="9"/>
  <c r="F63" i="9"/>
  <c r="BX63" i="9"/>
  <c r="AT63" i="9"/>
  <c r="U63" i="9"/>
  <c r="BQ63" i="9"/>
  <c r="P63" i="9"/>
  <c r="BL63" i="9"/>
  <c r="AM63" i="9"/>
  <c r="AI63" i="9"/>
  <c r="BC63" i="9"/>
  <c r="BI63" i="9"/>
  <c r="AA63" i="9"/>
  <c r="Q63" i="9"/>
  <c r="K63" i="9"/>
  <c r="BT63" i="9"/>
  <c r="BO63" i="9"/>
  <c r="AS63" i="9"/>
  <c r="AG63" i="9"/>
  <c r="G63" i="9"/>
  <c r="BM63" i="9"/>
  <c r="S63" i="9"/>
  <c r="AL63" i="9"/>
  <c r="BJ63" i="9"/>
  <c r="AJ63" i="9"/>
  <c r="AR63" i="9"/>
  <c r="AN63" i="9"/>
  <c r="AO63" i="9"/>
  <c r="BK63" i="9"/>
  <c r="H63" i="9"/>
  <c r="BN63" i="9"/>
  <c r="BA63" i="9"/>
  <c r="O63" i="9"/>
  <c r="BV63" i="9"/>
  <c r="BU63" i="9"/>
  <c r="AZ63" i="9"/>
  <c r="AP63" i="9"/>
  <c r="J63" i="9"/>
  <c r="AD63" i="9"/>
  <c r="L63" i="9"/>
  <c r="AQ63" i="9"/>
  <c r="AK63" i="9"/>
  <c r="I63" i="9"/>
  <c r="R63" i="9"/>
  <c r="BB63" i="9"/>
  <c r="BY63" i="9"/>
  <c r="M63" i="9"/>
  <c r="X63" i="9"/>
  <c r="AU63" i="9"/>
  <c r="E63" i="9"/>
  <c r="T63" i="9"/>
  <c r="CD63" i="9"/>
  <c r="D63" i="9"/>
  <c r="AV63" i="9"/>
  <c r="AE63" i="9"/>
  <c r="AF63" i="9"/>
  <c r="AH63" i="9"/>
  <c r="BW63" i="9"/>
  <c r="V63" i="9"/>
  <c r="AY63" i="9"/>
  <c r="AW63" i="9"/>
  <c r="BE63" i="9"/>
  <c r="BG63" i="9"/>
  <c r="Z63" i="9"/>
  <c r="W63" i="9"/>
  <c r="BP63" i="9"/>
  <c r="BD63" i="9"/>
  <c r="N63" i="9"/>
  <c r="AB63" i="9"/>
  <c r="BI17" i="9"/>
  <c r="AT17" i="9"/>
  <c r="BR17" i="9"/>
  <c r="AU17" i="9"/>
  <c r="H17" i="9"/>
  <c r="BB17" i="9"/>
  <c r="Z17" i="9"/>
  <c r="V17" i="9"/>
  <c r="BM17" i="9"/>
  <c r="D17" i="9"/>
  <c r="BA17" i="9"/>
  <c r="BC17" i="9"/>
  <c r="F17" i="9"/>
  <c r="BN17" i="9"/>
  <c r="AV17" i="9"/>
  <c r="AM17" i="9"/>
  <c r="AC17" i="9"/>
  <c r="AI17" i="9"/>
  <c r="AW17" i="9"/>
  <c r="P17" i="9"/>
  <c r="BJ17" i="9"/>
  <c r="AS17" i="9"/>
  <c r="W17" i="9"/>
  <c r="BS17" i="9"/>
  <c r="AB17" i="9"/>
  <c r="BK17" i="9"/>
  <c r="J17" i="9"/>
  <c r="BW17" i="9"/>
  <c r="G17" i="9"/>
  <c r="AO17" i="9"/>
  <c r="N17" i="9"/>
  <c r="X17" i="9"/>
  <c r="AR17" i="9"/>
  <c r="AP17" i="9"/>
  <c r="AQ17" i="9"/>
  <c r="R17" i="9"/>
  <c r="I17" i="9"/>
  <c r="AA17" i="9"/>
  <c r="S17" i="9"/>
  <c r="BX17" i="9"/>
  <c r="BY17" i="9"/>
  <c r="AJ17" i="9"/>
  <c r="K17" i="9"/>
  <c r="AF17" i="9"/>
  <c r="BD17" i="9"/>
  <c r="AY17" i="9"/>
  <c r="BQ17" i="9"/>
  <c r="AN17" i="9"/>
  <c r="BL17" i="9"/>
  <c r="BG17" i="9"/>
  <c r="CD17" i="9"/>
  <c r="BF17" i="9"/>
  <c r="AX17" i="9"/>
  <c r="BU17" i="9"/>
  <c r="AD17" i="9"/>
  <c r="Y17" i="9"/>
  <c r="BO17" i="9"/>
  <c r="AZ17" i="9"/>
  <c r="T17" i="9"/>
  <c r="AL17" i="9"/>
  <c r="M17" i="9"/>
  <c r="BE17" i="9"/>
  <c r="BV17" i="9"/>
  <c r="AG17" i="9"/>
  <c r="O17" i="9"/>
  <c r="Q17" i="9"/>
  <c r="E17" i="9"/>
  <c r="BT17" i="9"/>
  <c r="AK17" i="9"/>
  <c r="L17" i="9"/>
  <c r="U17" i="9"/>
  <c r="AE17" i="9"/>
  <c r="AH17" i="9"/>
  <c r="BP17" i="9"/>
  <c r="E207" i="9"/>
  <c r="AB207" i="9"/>
  <c r="BM207" i="9"/>
  <c r="AE207" i="9"/>
  <c r="AG207" i="9"/>
  <c r="J207" i="9"/>
  <c r="Y207" i="9"/>
  <c r="D207" i="9"/>
  <c r="BL207" i="9"/>
  <c r="O207" i="9"/>
  <c r="BF207" i="9"/>
  <c r="K207" i="9"/>
  <c r="AH207" i="9"/>
  <c r="AQ207" i="9"/>
  <c r="AA207" i="9"/>
  <c r="BY207" i="9"/>
  <c r="AF207" i="9"/>
  <c r="BO207" i="9"/>
  <c r="AX207" i="9"/>
  <c r="BQ207" i="9"/>
  <c r="BG207" i="9"/>
  <c r="AO207" i="9"/>
  <c r="CD207" i="9"/>
  <c r="AW207" i="9"/>
  <c r="F207" i="9"/>
  <c r="AM207" i="9"/>
  <c r="P207" i="9"/>
  <c r="BB207" i="9"/>
  <c r="AS207" i="9"/>
  <c r="U207" i="9"/>
  <c r="Z207" i="9"/>
  <c r="BT207" i="9"/>
  <c r="BV207" i="9"/>
  <c r="M207" i="9"/>
  <c r="AD207" i="9"/>
  <c r="BA207" i="9"/>
  <c r="AP207" i="9"/>
  <c r="BP207" i="9"/>
  <c r="AU207" i="9"/>
  <c r="BD207" i="9"/>
  <c r="L207" i="9"/>
  <c r="AY207" i="9"/>
  <c r="AL207" i="9"/>
  <c r="W207" i="9"/>
  <c r="X207" i="9"/>
  <c r="AK207" i="9"/>
  <c r="R207" i="9"/>
  <c r="AR207" i="9"/>
  <c r="H207" i="9"/>
  <c r="AT207" i="9"/>
  <c r="BR207" i="9"/>
  <c r="BS207" i="9"/>
  <c r="AC207" i="9"/>
  <c r="BW207" i="9"/>
  <c r="AJ207" i="9"/>
  <c r="N207" i="9"/>
  <c r="BX207" i="9"/>
  <c r="S207" i="9"/>
  <c r="V207" i="9"/>
  <c r="BE207" i="9"/>
  <c r="AI207" i="9"/>
  <c r="BI207" i="9"/>
  <c r="AV207" i="9"/>
  <c r="Q207" i="9"/>
  <c r="I207" i="9"/>
  <c r="BJ207" i="9"/>
  <c r="T207" i="9"/>
  <c r="G207" i="9"/>
  <c r="BC207" i="9"/>
  <c r="AZ207" i="9"/>
  <c r="AN207" i="9"/>
  <c r="BN207" i="9"/>
  <c r="BK207" i="9"/>
  <c r="BU207" i="9"/>
  <c r="AL174" i="9"/>
  <c r="Y174" i="9"/>
  <c r="AQ174" i="9"/>
  <c r="AG174" i="9"/>
  <c r="L174" i="9"/>
  <c r="AV174" i="9"/>
  <c r="O174" i="9"/>
  <c r="F174" i="9"/>
  <c r="S174" i="9"/>
  <c r="X174" i="9"/>
  <c r="W174" i="9"/>
  <c r="AX174" i="9"/>
  <c r="N174" i="9"/>
  <c r="BN174" i="9"/>
  <c r="AI174" i="9"/>
  <c r="AY174" i="9"/>
  <c r="BM174" i="9"/>
  <c r="H174" i="9"/>
  <c r="BG174" i="9"/>
  <c r="AJ174" i="9"/>
  <c r="BK174" i="9"/>
  <c r="BW174" i="9"/>
  <c r="AZ174" i="9"/>
  <c r="M174" i="9"/>
  <c r="Z174" i="9"/>
  <c r="AS174" i="9"/>
  <c r="BL174" i="9"/>
  <c r="BI174" i="9"/>
  <c r="BD174" i="9"/>
  <c r="BF174" i="9"/>
  <c r="AO174" i="9"/>
  <c r="AN174" i="9"/>
  <c r="AM174" i="9"/>
  <c r="AH174" i="9"/>
  <c r="BB174" i="9"/>
  <c r="T174" i="9"/>
  <c r="U174" i="9"/>
  <c r="V174" i="9"/>
  <c r="AK174" i="9"/>
  <c r="BC174" i="9"/>
  <c r="AU174" i="9"/>
  <c r="BE174" i="9"/>
  <c r="BX174" i="9"/>
  <c r="AC174" i="9"/>
  <c r="BO174" i="9"/>
  <c r="BR174" i="9"/>
  <c r="E174" i="9"/>
  <c r="AW174" i="9"/>
  <c r="BP174" i="9"/>
  <c r="BJ174" i="9"/>
  <c r="P174" i="9"/>
  <c r="I174" i="9"/>
  <c r="AP174" i="9"/>
  <c r="AA174" i="9"/>
  <c r="R174" i="9"/>
  <c r="G174" i="9"/>
  <c r="AD174" i="9"/>
  <c r="D174" i="9"/>
  <c r="AT174" i="9"/>
  <c r="BU174" i="9"/>
  <c r="Q174" i="9"/>
  <c r="AR174" i="9"/>
  <c r="AB174" i="9"/>
  <c r="BS174" i="9"/>
  <c r="BV174" i="9"/>
  <c r="AE174" i="9"/>
  <c r="BA174" i="9"/>
  <c r="CD174" i="9"/>
  <c r="J174" i="9"/>
  <c r="BQ174" i="9"/>
  <c r="BT174" i="9"/>
  <c r="BY174" i="9"/>
  <c r="AF174" i="9"/>
  <c r="K174" i="9"/>
  <c r="BO97" i="9"/>
  <c r="BW97" i="9"/>
  <c r="AH97" i="9"/>
  <c r="AX97" i="9"/>
  <c r="BX97" i="9"/>
  <c r="AB97" i="9"/>
  <c r="Z97" i="9"/>
  <c r="F97" i="9"/>
  <c r="BS97" i="9"/>
  <c r="BV97" i="9"/>
  <c r="AY97" i="9"/>
  <c r="G97" i="9"/>
  <c r="BB97" i="9"/>
  <c r="BF97" i="9"/>
  <c r="BI97" i="9"/>
  <c r="P97" i="9"/>
  <c r="AR97" i="9"/>
  <c r="S97" i="9"/>
  <c r="H97" i="9"/>
  <c r="K97" i="9"/>
  <c r="AM97" i="9"/>
  <c r="AO97" i="9"/>
  <c r="BY97" i="9"/>
  <c r="BQ97" i="9"/>
  <c r="BJ97" i="9"/>
  <c r="V97" i="9"/>
  <c r="AI97" i="9"/>
  <c r="AP97" i="9"/>
  <c r="BL97" i="9"/>
  <c r="U97" i="9"/>
  <c r="BG97" i="9"/>
  <c r="AU97" i="9"/>
  <c r="BD97" i="9"/>
  <c r="AW97" i="9"/>
  <c r="AC97" i="9"/>
  <c r="T97" i="9"/>
  <c r="BU97" i="9"/>
  <c r="D97" i="9"/>
  <c r="BM97" i="9"/>
  <c r="Q97" i="9"/>
  <c r="R97" i="9"/>
  <c r="E97" i="9"/>
  <c r="X97" i="9"/>
  <c r="AZ97" i="9"/>
  <c r="BA97" i="9"/>
  <c r="CD97" i="9"/>
  <c r="BR97" i="9"/>
  <c r="W97" i="9"/>
  <c r="AJ97" i="9"/>
  <c r="BK97" i="9"/>
  <c r="J97" i="9"/>
  <c r="BC97" i="9"/>
  <c r="Y97" i="9"/>
  <c r="AV97" i="9"/>
  <c r="N97" i="9"/>
  <c r="AQ97" i="9"/>
  <c r="BN97" i="9"/>
  <c r="I97" i="9"/>
  <c r="O97" i="9"/>
  <c r="L97" i="9"/>
  <c r="AF97" i="9"/>
  <c r="AA97" i="9"/>
  <c r="AS97" i="9"/>
  <c r="BT97" i="9"/>
  <c r="AG97" i="9"/>
  <c r="AL97" i="9"/>
  <c r="BE97" i="9"/>
  <c r="AN97" i="9"/>
  <c r="AE97" i="9"/>
  <c r="M97" i="9"/>
  <c r="BP97" i="9"/>
  <c r="AK97" i="9"/>
  <c r="AD97" i="9"/>
  <c r="AT97" i="9"/>
  <c r="F144" i="9"/>
  <c r="J144" i="9"/>
  <c r="Y144" i="9"/>
  <c r="BL144" i="9"/>
  <c r="G144" i="9"/>
  <c r="S144" i="9"/>
  <c r="AM144" i="9"/>
  <c r="AY144" i="9"/>
  <c r="AG144" i="9"/>
  <c r="BR144" i="9"/>
  <c r="BA144" i="9"/>
  <c r="BM144" i="9"/>
  <c r="AK144" i="9"/>
  <c r="N144" i="9"/>
  <c r="BX144" i="9"/>
  <c r="BW144" i="9"/>
  <c r="K144" i="9"/>
  <c r="E144" i="9"/>
  <c r="AI144" i="9"/>
  <c r="BB144" i="9"/>
  <c r="BU144" i="9"/>
  <c r="AJ144" i="9"/>
  <c r="AO144" i="9"/>
  <c r="AC144" i="9"/>
  <c r="AU144" i="9"/>
  <c r="AT144" i="9"/>
  <c r="BV144" i="9"/>
  <c r="AS144" i="9"/>
  <c r="P144" i="9"/>
  <c r="AA144" i="9"/>
  <c r="T144" i="9"/>
  <c r="U144" i="9"/>
  <c r="AX144" i="9"/>
  <c r="AP144" i="9"/>
  <c r="Z144" i="9"/>
  <c r="BY144" i="9"/>
  <c r="BK144" i="9"/>
  <c r="BE144" i="9"/>
  <c r="AB144" i="9"/>
  <c r="L144" i="9"/>
  <c r="I144" i="9"/>
  <c r="AN144" i="9"/>
  <c r="BT144" i="9"/>
  <c r="BO144" i="9"/>
  <c r="BF144" i="9"/>
  <c r="BQ144" i="9"/>
  <c r="AE144" i="9"/>
  <c r="BG144" i="9"/>
  <c r="AV144" i="9"/>
  <c r="AD144" i="9"/>
  <c r="BI144" i="9"/>
  <c r="AH144" i="9"/>
  <c r="AL144" i="9"/>
  <c r="AQ144" i="9"/>
  <c r="R144" i="9"/>
  <c r="X144" i="9"/>
  <c r="O144" i="9"/>
  <c r="AF144" i="9"/>
  <c r="BC144" i="9"/>
  <c r="BN144" i="9"/>
  <c r="AW144" i="9"/>
  <c r="V144" i="9"/>
  <c r="Q144" i="9"/>
  <c r="W144" i="9"/>
  <c r="H144" i="9"/>
  <c r="D144" i="9"/>
  <c r="M144" i="9"/>
  <c r="CD144" i="9"/>
  <c r="BD144" i="9"/>
  <c r="AR144" i="9"/>
  <c r="BS144" i="9"/>
  <c r="BJ144" i="9"/>
  <c r="BP144" i="9"/>
  <c r="AZ144" i="9"/>
  <c r="Z152" i="9"/>
  <c r="N152" i="9"/>
  <c r="AO152" i="9"/>
  <c r="AT152" i="9"/>
  <c r="AS152" i="9"/>
  <c r="CD152" i="9"/>
  <c r="Y152" i="9"/>
  <c r="AQ152" i="9"/>
  <c r="BI152" i="9"/>
  <c r="AK152" i="9"/>
  <c r="AH152" i="9"/>
  <c r="AI152" i="9"/>
  <c r="AL152" i="9"/>
  <c r="BA152" i="9"/>
  <c r="BQ152" i="9"/>
  <c r="BL152" i="9"/>
  <c r="AN152" i="9"/>
  <c r="L152" i="9"/>
  <c r="BW152" i="9"/>
  <c r="Q152" i="9"/>
  <c r="BE152" i="9"/>
  <c r="F152" i="9"/>
  <c r="BV152" i="9"/>
  <c r="BN152" i="9"/>
  <c r="BU152" i="9"/>
  <c r="R152" i="9"/>
  <c r="BK152" i="9"/>
  <c r="BP152" i="9"/>
  <c r="BD152" i="9"/>
  <c r="I152" i="9"/>
  <c r="AP152" i="9"/>
  <c r="G152" i="9"/>
  <c r="BM152" i="9"/>
  <c r="D152" i="9"/>
  <c r="AC152" i="9"/>
  <c r="BB152" i="9"/>
  <c r="BO152" i="9"/>
  <c r="AX152" i="9"/>
  <c r="AM152" i="9"/>
  <c r="AA152" i="9"/>
  <c r="AE152" i="9"/>
  <c r="BG152" i="9"/>
  <c r="BY152" i="9"/>
  <c r="K152" i="9"/>
  <c r="AF152" i="9"/>
  <c r="AB152" i="9"/>
  <c r="BC152" i="9"/>
  <c r="P152" i="9"/>
  <c r="BF152" i="9"/>
  <c r="BR152" i="9"/>
  <c r="AG152" i="9"/>
  <c r="BX152" i="9"/>
  <c r="AJ152" i="9"/>
  <c r="M152" i="9"/>
  <c r="AR152" i="9"/>
  <c r="AV152" i="9"/>
  <c r="J152" i="9"/>
  <c r="AU152" i="9"/>
  <c r="AW152" i="9"/>
  <c r="E152" i="9"/>
  <c r="O152" i="9"/>
  <c r="T152" i="9"/>
  <c r="AZ152" i="9"/>
  <c r="S152" i="9"/>
  <c r="BJ152" i="9"/>
  <c r="W152" i="9"/>
  <c r="V152" i="9"/>
  <c r="U152" i="9"/>
  <c r="X152" i="9"/>
  <c r="AD152" i="9"/>
  <c r="H152" i="9"/>
  <c r="BT152" i="9"/>
  <c r="BS152" i="9"/>
  <c r="AY152" i="9"/>
  <c r="BR296" i="9"/>
  <c r="BG296" i="9"/>
  <c r="BP296" i="9"/>
  <c r="X296" i="9"/>
  <c r="D296" i="9"/>
  <c r="BS296" i="9"/>
  <c r="BB296" i="9"/>
  <c r="AO296" i="9"/>
  <c r="CD296" i="9"/>
  <c r="J296" i="9"/>
  <c r="E296" i="9"/>
  <c r="BD296" i="9"/>
  <c r="AF296" i="9"/>
  <c r="L296" i="9"/>
  <c r="AA296" i="9"/>
  <c r="U296" i="9"/>
  <c r="BL296" i="9"/>
  <c r="AP296" i="9"/>
  <c r="F296" i="9"/>
  <c r="AJ296" i="9"/>
  <c r="AG296" i="9"/>
  <c r="BO296" i="9"/>
  <c r="AZ296" i="9"/>
  <c r="AK296" i="9"/>
  <c r="Z296" i="9"/>
  <c r="BA296" i="9"/>
  <c r="AC296" i="9"/>
  <c r="AE296" i="9"/>
  <c r="BV296" i="9"/>
  <c r="R296" i="9"/>
  <c r="BU296" i="9"/>
  <c r="BI296" i="9"/>
  <c r="AY296" i="9"/>
  <c r="G296" i="9"/>
  <c r="BY296" i="9"/>
  <c r="P296" i="9"/>
  <c r="BK296" i="9"/>
  <c r="I296" i="9"/>
  <c r="BM296" i="9"/>
  <c r="BF296" i="9"/>
  <c r="N296" i="9"/>
  <c r="AX296" i="9"/>
  <c r="AS296" i="9"/>
  <c r="H296" i="9"/>
  <c r="AM296" i="9"/>
  <c r="BE296" i="9"/>
  <c r="BN296" i="9"/>
  <c r="AW296" i="9"/>
  <c r="S296" i="9"/>
  <c r="W296" i="9"/>
  <c r="AT296" i="9"/>
  <c r="M296" i="9"/>
  <c r="V296" i="9"/>
  <c r="K296" i="9"/>
  <c r="BQ296" i="9"/>
  <c r="BJ296" i="9"/>
  <c r="BX296" i="9"/>
  <c r="AN296" i="9"/>
  <c r="AI296" i="9"/>
  <c r="Y296" i="9"/>
  <c r="AL296" i="9"/>
  <c r="BC296" i="9"/>
  <c r="AD296" i="9"/>
  <c r="AU296" i="9"/>
  <c r="AV296" i="9"/>
  <c r="T296" i="9"/>
  <c r="AH296" i="9"/>
  <c r="BW296" i="9"/>
  <c r="O296" i="9"/>
  <c r="AR296" i="9"/>
  <c r="BT296" i="9"/>
  <c r="AB296" i="9"/>
  <c r="AQ296" i="9"/>
  <c r="Q296" i="9"/>
  <c r="BV123" i="9"/>
  <c r="W123" i="9"/>
  <c r="AM123" i="9"/>
  <c r="BP123" i="9"/>
  <c r="AW123" i="9"/>
  <c r="BF123" i="9"/>
  <c r="Y123" i="9"/>
  <c r="BY123" i="9"/>
  <c r="BL123" i="9"/>
  <c r="S123" i="9"/>
  <c r="BO123" i="9"/>
  <c r="BC123" i="9"/>
  <c r="AA123" i="9"/>
  <c r="X123" i="9"/>
  <c r="BK123" i="9"/>
  <c r="AH123" i="9"/>
  <c r="AY123" i="9"/>
  <c r="H123" i="9"/>
  <c r="G123" i="9"/>
  <c r="BR123" i="9"/>
  <c r="BG123" i="9"/>
  <c r="BN123" i="9"/>
  <c r="I123" i="9"/>
  <c r="AD123" i="9"/>
  <c r="BI123" i="9"/>
  <c r="M123" i="9"/>
  <c r="BQ123" i="9"/>
  <c r="AE123" i="9"/>
  <c r="AI123" i="9"/>
  <c r="AR123" i="9"/>
  <c r="R123" i="9"/>
  <c r="BS123" i="9"/>
  <c r="BT123" i="9"/>
  <c r="AT123" i="9"/>
  <c r="AG123" i="9"/>
  <c r="AS123" i="9"/>
  <c r="V123" i="9"/>
  <c r="AO123" i="9"/>
  <c r="O123" i="9"/>
  <c r="Z123" i="9"/>
  <c r="BA123" i="9"/>
  <c r="BB123" i="9"/>
  <c r="AX123" i="9"/>
  <c r="E123" i="9"/>
  <c r="AC123" i="9"/>
  <c r="D123" i="9"/>
  <c r="Q123" i="9"/>
  <c r="T123" i="9"/>
  <c r="J123" i="9"/>
  <c r="F123" i="9"/>
  <c r="AB123" i="9"/>
  <c r="BX123" i="9"/>
  <c r="AV123" i="9"/>
  <c r="AL123" i="9"/>
  <c r="CD123" i="9"/>
  <c r="BU123" i="9"/>
  <c r="N123" i="9"/>
  <c r="K123" i="9"/>
  <c r="BM123" i="9"/>
  <c r="AP123" i="9"/>
  <c r="AZ123" i="9"/>
  <c r="U123" i="9"/>
  <c r="P123" i="9"/>
  <c r="BE123" i="9"/>
  <c r="AN123" i="9"/>
  <c r="AJ123" i="9"/>
  <c r="L123" i="9"/>
  <c r="AF123" i="9"/>
  <c r="AU123" i="9"/>
  <c r="BJ123" i="9"/>
  <c r="AQ123" i="9"/>
  <c r="BD123" i="9"/>
  <c r="AK123" i="9"/>
  <c r="BW123" i="9"/>
  <c r="BK198" i="9"/>
  <c r="BD198" i="9"/>
  <c r="BC198" i="9"/>
  <c r="BT198" i="9"/>
  <c r="M198" i="9"/>
  <c r="K198" i="9"/>
  <c r="AL198" i="9"/>
  <c r="BV198" i="9"/>
  <c r="J198" i="9"/>
  <c r="CD198" i="9"/>
  <c r="AC198" i="9"/>
  <c r="X198" i="9"/>
  <c r="AK198" i="9"/>
  <c r="BM198" i="9"/>
  <c r="AH198" i="9"/>
  <c r="W198" i="9"/>
  <c r="AF198" i="9"/>
  <c r="BG198" i="9"/>
  <c r="U198" i="9"/>
  <c r="AW198" i="9"/>
  <c r="AY198" i="9"/>
  <c r="S198" i="9"/>
  <c r="AX198" i="9"/>
  <c r="BY198" i="9"/>
  <c r="V198" i="9"/>
  <c r="Z198" i="9"/>
  <c r="BA198" i="9"/>
  <c r="BR198" i="9"/>
  <c r="AN198" i="9"/>
  <c r="N198" i="9"/>
  <c r="BF198" i="9"/>
  <c r="BJ198" i="9"/>
  <c r="AT198" i="9"/>
  <c r="BS198" i="9"/>
  <c r="AD198" i="9"/>
  <c r="F198" i="9"/>
  <c r="BN198" i="9"/>
  <c r="AP198" i="9"/>
  <c r="BI198" i="9"/>
  <c r="AQ198" i="9"/>
  <c r="BP198" i="9"/>
  <c r="AR198" i="9"/>
  <c r="AV198" i="9"/>
  <c r="AS198" i="9"/>
  <c r="D198" i="9"/>
  <c r="Q198" i="9"/>
  <c r="T198" i="9"/>
  <c r="R198" i="9"/>
  <c r="BO198" i="9"/>
  <c r="G198" i="9"/>
  <c r="BE198" i="9"/>
  <c r="AB198" i="9"/>
  <c r="BL198" i="9"/>
  <c r="AA198" i="9"/>
  <c r="AO198" i="9"/>
  <c r="AM198" i="9"/>
  <c r="AG198" i="9"/>
  <c r="Y198" i="9"/>
  <c r="L198" i="9"/>
  <c r="H198" i="9"/>
  <c r="I198" i="9"/>
  <c r="O198" i="9"/>
  <c r="BB198" i="9"/>
  <c r="BQ198" i="9"/>
  <c r="AI198" i="9"/>
  <c r="AU198" i="9"/>
  <c r="BX198" i="9"/>
  <c r="BU198" i="9"/>
  <c r="AJ198" i="9"/>
  <c r="AE198" i="9"/>
  <c r="BW198" i="9"/>
  <c r="P198" i="9"/>
  <c r="AZ198" i="9"/>
  <c r="E198" i="9"/>
  <c r="BD42" i="9"/>
  <c r="E42" i="9"/>
  <c r="BY42" i="9"/>
  <c r="CD42" i="9"/>
  <c r="W42" i="9"/>
  <c r="I42" i="9"/>
  <c r="N42" i="9"/>
  <c r="BK42" i="9"/>
  <c r="BN42" i="9"/>
  <c r="AE42" i="9"/>
  <c r="V42" i="9"/>
  <c r="BF42" i="9"/>
  <c r="AY42" i="9"/>
  <c r="BI42" i="9"/>
  <c r="BW42" i="9"/>
  <c r="P42" i="9"/>
  <c r="AS42" i="9"/>
  <c r="S42" i="9"/>
  <c r="U42" i="9"/>
  <c r="AM42" i="9"/>
  <c r="K42" i="9"/>
  <c r="BS42" i="9"/>
  <c r="AA42" i="9"/>
  <c r="M42" i="9"/>
  <c r="BC42" i="9"/>
  <c r="AF42" i="9"/>
  <c r="AT42" i="9"/>
  <c r="BX42" i="9"/>
  <c r="AC42" i="9"/>
  <c r="BU42" i="9"/>
  <c r="BL42" i="9"/>
  <c r="AG42" i="9"/>
  <c r="J42" i="9"/>
  <c r="BE42" i="9"/>
  <c r="BV42" i="9"/>
  <c r="BB42" i="9"/>
  <c r="L42" i="9"/>
  <c r="BO42" i="9"/>
  <c r="H42" i="9"/>
  <c r="BP42" i="9"/>
  <c r="AU42" i="9"/>
  <c r="AL42" i="9"/>
  <c r="AB42" i="9"/>
  <c r="AK42" i="9"/>
  <c r="AQ42" i="9"/>
  <c r="AO42" i="9"/>
  <c r="BR42" i="9"/>
  <c r="BT42" i="9"/>
  <c r="BM42" i="9"/>
  <c r="BJ42" i="9"/>
  <c r="BG42" i="9"/>
  <c r="AZ42" i="9"/>
  <c r="AH42" i="9"/>
  <c r="Z42" i="9"/>
  <c r="F42" i="9"/>
  <c r="AP42" i="9"/>
  <c r="D42" i="9"/>
  <c r="BA42" i="9"/>
  <c r="AX42" i="9"/>
  <c r="T42" i="9"/>
  <c r="G42" i="9"/>
  <c r="AR42" i="9"/>
  <c r="AJ42" i="9"/>
  <c r="AV42" i="9"/>
  <c r="Q42" i="9"/>
  <c r="X42" i="9"/>
  <c r="BQ42" i="9"/>
  <c r="O42" i="9"/>
  <c r="AI42" i="9"/>
  <c r="AD42" i="9"/>
  <c r="AW42" i="9"/>
  <c r="R42" i="9"/>
  <c r="AN42" i="9"/>
  <c r="Y42" i="9"/>
  <c r="BW80" i="9"/>
  <c r="N80" i="9"/>
  <c r="K80" i="9"/>
  <c r="Z80" i="9"/>
  <c r="AJ80" i="9"/>
  <c r="BF80" i="9"/>
  <c r="S80" i="9"/>
  <c r="AU80" i="9"/>
  <c r="BR80" i="9"/>
  <c r="AC80" i="9"/>
  <c r="AK80" i="9"/>
  <c r="P80" i="9"/>
  <c r="AM80" i="9"/>
  <c r="BQ80" i="9"/>
  <c r="M80" i="9"/>
  <c r="I80" i="9"/>
  <c r="U80" i="9"/>
  <c r="BE80" i="9"/>
  <c r="AQ80" i="9"/>
  <c r="AB80" i="9"/>
  <c r="X80" i="9"/>
  <c r="BK80" i="9"/>
  <c r="AA80" i="9"/>
  <c r="AI80" i="9"/>
  <c r="BM80" i="9"/>
  <c r="BN80" i="9"/>
  <c r="O80" i="9"/>
  <c r="E80" i="9"/>
  <c r="AW80" i="9"/>
  <c r="BA80" i="9"/>
  <c r="BI80" i="9"/>
  <c r="AE80" i="9"/>
  <c r="AF80" i="9"/>
  <c r="AZ80" i="9"/>
  <c r="G80" i="9"/>
  <c r="BX80" i="9"/>
  <c r="AR80" i="9"/>
  <c r="AS80" i="9"/>
  <c r="AH80" i="9"/>
  <c r="J80" i="9"/>
  <c r="R80" i="9"/>
  <c r="F80" i="9"/>
  <c r="BU80" i="9"/>
  <c r="BL80" i="9"/>
  <c r="AY80" i="9"/>
  <c r="BC80" i="9"/>
  <c r="V80" i="9"/>
  <c r="Q80" i="9"/>
  <c r="BD80" i="9"/>
  <c r="BP80" i="9"/>
  <c r="D80" i="9"/>
  <c r="AT80" i="9"/>
  <c r="AL80" i="9"/>
  <c r="AV80" i="9"/>
  <c r="BY80" i="9"/>
  <c r="BB80" i="9"/>
  <c r="BJ80" i="9"/>
  <c r="AP80" i="9"/>
  <c r="AG80" i="9"/>
  <c r="Y80" i="9"/>
  <c r="AX80" i="9"/>
  <c r="BV80" i="9"/>
  <c r="H80" i="9"/>
  <c r="AN80" i="9"/>
  <c r="CD80" i="9"/>
  <c r="BT80" i="9"/>
  <c r="AD80" i="9"/>
  <c r="AO80" i="9"/>
  <c r="T80" i="9"/>
  <c r="BS80" i="9"/>
  <c r="BG80" i="9"/>
  <c r="W80" i="9"/>
  <c r="L80" i="9"/>
  <c r="BO80" i="9"/>
  <c r="AQ65" i="9"/>
  <c r="CD65" i="9"/>
  <c r="AD65" i="9"/>
  <c r="AW65" i="9"/>
  <c r="E65" i="9"/>
  <c r="G65" i="9"/>
  <c r="BQ65" i="9"/>
  <c r="AA65" i="9"/>
  <c r="BC65" i="9"/>
  <c r="AM65" i="9"/>
  <c r="BA65" i="9"/>
  <c r="AP65" i="9"/>
  <c r="BD65" i="9"/>
  <c r="R65" i="9"/>
  <c r="L65" i="9"/>
  <c r="M65" i="9"/>
  <c r="AF65" i="9"/>
  <c r="Q65" i="9"/>
  <c r="BB65" i="9"/>
  <c r="AT65" i="9"/>
  <c r="BL65" i="9"/>
  <c r="BF65" i="9"/>
  <c r="BJ65" i="9"/>
  <c r="AI65" i="9"/>
  <c r="BT65" i="9"/>
  <c r="AL65" i="9"/>
  <c r="BP65" i="9"/>
  <c r="BV65" i="9"/>
  <c r="BO65" i="9"/>
  <c r="AR65" i="9"/>
  <c r="BY65" i="9"/>
  <c r="BR65" i="9"/>
  <c r="W65" i="9"/>
  <c r="AZ65" i="9"/>
  <c r="BI65" i="9"/>
  <c r="BX65" i="9"/>
  <c r="BS65" i="9"/>
  <c r="O65" i="9"/>
  <c r="BU65" i="9"/>
  <c r="H65" i="9"/>
  <c r="BE65" i="9"/>
  <c r="BM65" i="9"/>
  <c r="D65" i="9"/>
  <c r="AK65" i="9"/>
  <c r="AG65" i="9"/>
  <c r="AH65" i="9"/>
  <c r="AO65" i="9"/>
  <c r="AS65" i="9"/>
  <c r="J65" i="9"/>
  <c r="AE65" i="9"/>
  <c r="N65" i="9"/>
  <c r="BK65" i="9"/>
  <c r="AC65" i="9"/>
  <c r="AY65" i="9"/>
  <c r="F65" i="9"/>
  <c r="BG65" i="9"/>
  <c r="U65" i="9"/>
  <c r="K65" i="9"/>
  <c r="Z65" i="9"/>
  <c r="P65" i="9"/>
  <c r="I65" i="9"/>
  <c r="S65" i="9"/>
  <c r="T65" i="9"/>
  <c r="AB65" i="9"/>
  <c r="AJ65" i="9"/>
  <c r="AV65" i="9"/>
  <c r="BW65" i="9"/>
  <c r="BN65" i="9"/>
  <c r="AX65" i="9"/>
  <c r="Y65" i="9"/>
  <c r="AN65" i="9"/>
  <c r="AU65" i="9"/>
  <c r="V65" i="9"/>
  <c r="X65" i="9"/>
  <c r="BK148" i="9"/>
  <c r="BC148" i="9"/>
  <c r="AI148" i="9"/>
  <c r="BD148" i="9"/>
  <c r="L148" i="9"/>
  <c r="D148" i="9"/>
  <c r="AK148" i="9"/>
  <c r="BA148" i="9"/>
  <c r="AF148" i="9"/>
  <c r="Y148" i="9"/>
  <c r="BX148" i="9"/>
  <c r="W148" i="9"/>
  <c r="BM148" i="9"/>
  <c r="BL148" i="9"/>
  <c r="AJ148" i="9"/>
  <c r="V148" i="9"/>
  <c r="R148" i="9"/>
  <c r="AQ148" i="9"/>
  <c r="BI148" i="9"/>
  <c r="H148" i="9"/>
  <c r="AG148" i="9"/>
  <c r="O148" i="9"/>
  <c r="AO148" i="9"/>
  <c r="BO148" i="9"/>
  <c r="AD148" i="9"/>
  <c r="S148" i="9"/>
  <c r="BJ148" i="9"/>
  <c r="J148" i="9"/>
  <c r="F148" i="9"/>
  <c r="BT148" i="9"/>
  <c r="AR148" i="9"/>
  <c r="CD148" i="9"/>
  <c r="Q148" i="9"/>
  <c r="BE148" i="9"/>
  <c r="AN148" i="9"/>
  <c r="G148" i="9"/>
  <c r="M148" i="9"/>
  <c r="AW148" i="9"/>
  <c r="AM148" i="9"/>
  <c r="T148" i="9"/>
  <c r="AE148" i="9"/>
  <c r="AH148" i="9"/>
  <c r="N148" i="9"/>
  <c r="BG148" i="9"/>
  <c r="U148" i="9"/>
  <c r="AP148" i="9"/>
  <c r="AS148" i="9"/>
  <c r="AT148" i="9"/>
  <c r="AA148" i="9"/>
  <c r="BR148" i="9"/>
  <c r="AB148" i="9"/>
  <c r="K148" i="9"/>
  <c r="BW148" i="9"/>
  <c r="BQ148" i="9"/>
  <c r="AU148" i="9"/>
  <c r="BV148" i="9"/>
  <c r="AZ148" i="9"/>
  <c r="AC148" i="9"/>
  <c r="I148" i="9"/>
  <c r="AL148" i="9"/>
  <c r="BP148" i="9"/>
  <c r="X148" i="9"/>
  <c r="AV148" i="9"/>
  <c r="BU148" i="9"/>
  <c r="BB148" i="9"/>
  <c r="BN148" i="9"/>
  <c r="Z148" i="9"/>
  <c r="P148" i="9"/>
  <c r="BY148" i="9"/>
  <c r="AX148" i="9"/>
  <c r="AY148" i="9"/>
  <c r="BF148" i="9"/>
  <c r="E148" i="9"/>
  <c r="BS148" i="9"/>
  <c r="AL150" i="9"/>
  <c r="BE150" i="9"/>
  <c r="M150" i="9"/>
  <c r="AD150" i="9"/>
  <c r="H150" i="9"/>
  <c r="BW150" i="9"/>
  <c r="AX150" i="9"/>
  <c r="AP150" i="9"/>
  <c r="L150" i="9"/>
  <c r="AG150" i="9"/>
  <c r="O150" i="9"/>
  <c r="X150" i="9"/>
  <c r="V150" i="9"/>
  <c r="R150" i="9"/>
  <c r="I150" i="9"/>
  <c r="AM150" i="9"/>
  <c r="AT150" i="9"/>
  <c r="AS150" i="9"/>
  <c r="G150" i="9"/>
  <c r="F150" i="9"/>
  <c r="BL150" i="9"/>
  <c r="AI150" i="9"/>
  <c r="AW150" i="9"/>
  <c r="AO150" i="9"/>
  <c r="BD150" i="9"/>
  <c r="AA150" i="9"/>
  <c r="AN150" i="9"/>
  <c r="W150" i="9"/>
  <c r="AF150" i="9"/>
  <c r="BI150" i="9"/>
  <c r="K150" i="9"/>
  <c r="U150" i="9"/>
  <c r="T150" i="9"/>
  <c r="AV150" i="9"/>
  <c r="BT150" i="9"/>
  <c r="BS150" i="9"/>
  <c r="AK150" i="9"/>
  <c r="BF150" i="9"/>
  <c r="BU150" i="9"/>
  <c r="BP150" i="9"/>
  <c r="AB150" i="9"/>
  <c r="BO150" i="9"/>
  <c r="BC150" i="9"/>
  <c r="AY150" i="9"/>
  <c r="Y150" i="9"/>
  <c r="S150" i="9"/>
  <c r="BN150" i="9"/>
  <c r="AC150" i="9"/>
  <c r="BY150" i="9"/>
  <c r="BM150" i="9"/>
  <c r="AQ150" i="9"/>
  <c r="BR150" i="9"/>
  <c r="BB150" i="9"/>
  <c r="CD150" i="9"/>
  <c r="AU150" i="9"/>
  <c r="BA150" i="9"/>
  <c r="AJ150" i="9"/>
  <c r="BJ150" i="9"/>
  <c r="BG150" i="9"/>
  <c r="Q150" i="9"/>
  <c r="BK150" i="9"/>
  <c r="AR150" i="9"/>
  <c r="E150" i="9"/>
  <c r="AE150" i="9"/>
  <c r="BV150" i="9"/>
  <c r="N150" i="9"/>
  <c r="Z150" i="9"/>
  <c r="P150" i="9"/>
  <c r="BX150" i="9"/>
  <c r="D150" i="9"/>
  <c r="AH150" i="9"/>
  <c r="J150" i="9"/>
  <c r="AZ150" i="9"/>
  <c r="BQ150" i="9"/>
  <c r="F98" i="9"/>
  <c r="AK98" i="9"/>
  <c r="O98" i="9"/>
  <c r="AD98" i="9"/>
  <c r="Y98" i="9"/>
  <c r="AP98" i="9"/>
  <c r="I98" i="9"/>
  <c r="AX98" i="9"/>
  <c r="BW98" i="9"/>
  <c r="P98" i="9"/>
  <c r="BD98" i="9"/>
  <c r="BV98" i="9"/>
  <c r="M98" i="9"/>
  <c r="BF98" i="9"/>
  <c r="BG98" i="9"/>
  <c r="AU98" i="9"/>
  <c r="BU98" i="9"/>
  <c r="U98" i="9"/>
  <c r="Z98" i="9"/>
  <c r="CD98" i="9"/>
  <c r="AY98" i="9"/>
  <c r="S98" i="9"/>
  <c r="AL98" i="9"/>
  <c r="T98" i="9"/>
  <c r="L98" i="9"/>
  <c r="J98" i="9"/>
  <c r="AI98" i="9"/>
  <c r="BL98" i="9"/>
  <c r="BP98" i="9"/>
  <c r="BQ98" i="9"/>
  <c r="AH98" i="9"/>
  <c r="AG98" i="9"/>
  <c r="AM98" i="9"/>
  <c r="Q98" i="9"/>
  <c r="BM98" i="9"/>
  <c r="BA98" i="9"/>
  <c r="AR98" i="9"/>
  <c r="AA98" i="9"/>
  <c r="BK98" i="9"/>
  <c r="BB98" i="9"/>
  <c r="AC98" i="9"/>
  <c r="BJ98" i="9"/>
  <c r="BR98" i="9"/>
  <c r="AS98" i="9"/>
  <c r="BO98" i="9"/>
  <c r="H98" i="9"/>
  <c r="AE98" i="9"/>
  <c r="E98" i="9"/>
  <c r="AT98" i="9"/>
  <c r="R98" i="9"/>
  <c r="BI98" i="9"/>
  <c r="AW98" i="9"/>
  <c r="AJ98" i="9"/>
  <c r="G98" i="9"/>
  <c r="AN98" i="9"/>
  <c r="AV98" i="9"/>
  <c r="BN98" i="9"/>
  <c r="AZ98" i="9"/>
  <c r="BC98" i="9"/>
  <c r="X98" i="9"/>
  <c r="D98" i="9"/>
  <c r="N98" i="9"/>
  <c r="AQ98" i="9"/>
  <c r="BY98" i="9"/>
  <c r="K98" i="9"/>
  <c r="W98" i="9"/>
  <c r="AB98" i="9"/>
  <c r="BX98" i="9"/>
  <c r="AF98" i="9"/>
  <c r="BT98" i="9"/>
  <c r="BS98" i="9"/>
  <c r="BE98" i="9"/>
  <c r="V98" i="9"/>
  <c r="AO98" i="9"/>
  <c r="AU64" i="9"/>
  <c r="AZ64" i="9"/>
  <c r="Y64" i="9"/>
  <c r="AB64" i="9"/>
  <c r="AL64" i="9"/>
  <c r="T64" i="9"/>
  <c r="BV64" i="9"/>
  <c r="AH64" i="9"/>
  <c r="BU64" i="9"/>
  <c r="N64" i="9"/>
  <c r="AD64" i="9"/>
  <c r="BW64" i="9"/>
  <c r="AE64" i="9"/>
  <c r="AQ64" i="9"/>
  <c r="BY64" i="9"/>
  <c r="AF64" i="9"/>
  <c r="U64" i="9"/>
  <c r="BI64" i="9"/>
  <c r="BT64" i="9"/>
  <c r="X64" i="9"/>
  <c r="BD64" i="9"/>
  <c r="BB64" i="9"/>
  <c r="AS64" i="9"/>
  <c r="AV64" i="9"/>
  <c r="AO64" i="9"/>
  <c r="BM64" i="9"/>
  <c r="BL64" i="9"/>
  <c r="BC64" i="9"/>
  <c r="BJ64" i="9"/>
  <c r="AX64" i="9"/>
  <c r="AC64" i="9"/>
  <c r="L64" i="9"/>
  <c r="BF64" i="9"/>
  <c r="BO64" i="9"/>
  <c r="H64" i="9"/>
  <c r="P64" i="9"/>
  <c r="R64" i="9"/>
  <c r="BQ64" i="9"/>
  <c r="BG64" i="9"/>
  <c r="AG64" i="9"/>
  <c r="Q64" i="9"/>
  <c r="K64" i="9"/>
  <c r="Z64" i="9"/>
  <c r="BP64" i="9"/>
  <c r="AN64" i="9"/>
  <c r="BX64" i="9"/>
  <c r="AP64" i="9"/>
  <c r="I64" i="9"/>
  <c r="AM64" i="9"/>
  <c r="BS64" i="9"/>
  <c r="E64" i="9"/>
  <c r="O64" i="9"/>
  <c r="J64" i="9"/>
  <c r="BA64" i="9"/>
  <c r="AK64" i="9"/>
  <c r="F64" i="9"/>
  <c r="AY64" i="9"/>
  <c r="V64" i="9"/>
  <c r="BK64" i="9"/>
  <c r="W64" i="9"/>
  <c r="AI64" i="9"/>
  <c r="G64" i="9"/>
  <c r="CD64" i="9"/>
  <c r="AT64" i="9"/>
  <c r="BE64" i="9"/>
  <c r="S64" i="9"/>
  <c r="AW64" i="9"/>
  <c r="D64" i="9"/>
  <c r="AR64" i="9"/>
  <c r="BR64" i="9"/>
  <c r="BN64" i="9"/>
  <c r="M64" i="9"/>
  <c r="AA64" i="9"/>
  <c r="AJ64" i="9"/>
  <c r="BJ31" i="9"/>
  <c r="BC31" i="9"/>
  <c r="BX31" i="9"/>
  <c r="BM31" i="9"/>
  <c r="AH31" i="9"/>
  <c r="R31" i="9"/>
  <c r="F31" i="9"/>
  <c r="I31" i="9"/>
  <c r="CD31" i="9"/>
  <c r="BA31" i="9"/>
  <c r="AN31" i="9"/>
  <c r="BP31" i="9"/>
  <c r="K31" i="9"/>
  <c r="AM31" i="9"/>
  <c r="AV31" i="9"/>
  <c r="AJ31" i="9"/>
  <c r="M31" i="9"/>
  <c r="Z31" i="9"/>
  <c r="X31" i="9"/>
  <c r="AU31" i="9"/>
  <c r="AQ31" i="9"/>
  <c r="W31" i="9"/>
  <c r="AL31" i="9"/>
  <c r="BG31" i="9"/>
  <c r="AY31" i="9"/>
  <c r="U31" i="9"/>
  <c r="AE31" i="9"/>
  <c r="BN31" i="9"/>
  <c r="AF31" i="9"/>
  <c r="AS31" i="9"/>
  <c r="BV31" i="9"/>
  <c r="O31" i="9"/>
  <c r="BY31" i="9"/>
  <c r="D31" i="9"/>
  <c r="H31" i="9"/>
  <c r="AR31" i="9"/>
  <c r="J31" i="9"/>
  <c r="BB31" i="9"/>
  <c r="Q31" i="9"/>
  <c r="S31" i="9"/>
  <c r="AA31" i="9"/>
  <c r="BK31" i="9"/>
  <c r="BF31" i="9"/>
  <c r="BT31" i="9"/>
  <c r="E31" i="9"/>
  <c r="BE31" i="9"/>
  <c r="AC31" i="9"/>
  <c r="AD31" i="9"/>
  <c r="AT31" i="9"/>
  <c r="BO31" i="9"/>
  <c r="G31" i="9"/>
  <c r="T31" i="9"/>
  <c r="AP31" i="9"/>
  <c r="BD31" i="9"/>
  <c r="N31" i="9"/>
  <c r="AX31" i="9"/>
  <c r="P31" i="9"/>
  <c r="BW31" i="9"/>
  <c r="BQ31" i="9"/>
  <c r="AO31" i="9"/>
  <c r="AK31" i="9"/>
  <c r="AW31" i="9"/>
  <c r="AG31" i="9"/>
  <c r="V31" i="9"/>
  <c r="AZ31" i="9"/>
  <c r="L31" i="9"/>
  <c r="BR31" i="9"/>
  <c r="AB31" i="9"/>
  <c r="BL31" i="9"/>
  <c r="AI31" i="9"/>
  <c r="BU31" i="9"/>
  <c r="BI31" i="9"/>
  <c r="Y31" i="9"/>
  <c r="BS31" i="9"/>
  <c r="BP72" i="9"/>
  <c r="AN72" i="9"/>
  <c r="S72" i="9"/>
  <c r="BY72" i="9"/>
  <c r="Q72" i="9"/>
  <c r="AG72" i="9"/>
  <c r="BG72" i="9"/>
  <c r="AK175" i="9"/>
  <c r="AZ175" i="9"/>
  <c r="L175" i="9"/>
  <c r="AZ229" i="9"/>
  <c r="Q175" i="9"/>
  <c r="D175" i="9"/>
  <c r="P239" i="9"/>
  <c r="J175" i="9"/>
  <c r="T239" i="9"/>
  <c r="AI226" i="9"/>
  <c r="X229" i="9"/>
  <c r="R175" i="9"/>
  <c r="Z239" i="9"/>
  <c r="BN226" i="9"/>
  <c r="BA229" i="9"/>
  <c r="AO229" i="9"/>
  <c r="AZ239" i="9"/>
  <c r="K226" i="9"/>
  <c r="AI229" i="9"/>
  <c r="AM79" i="9"/>
  <c r="AJ79" i="9"/>
  <c r="F79" i="9"/>
  <c r="AH79" i="9"/>
  <c r="BL79" i="9"/>
  <c r="S79" i="9"/>
  <c r="BX79" i="9"/>
  <c r="N109" i="9"/>
  <c r="AO109" i="9"/>
  <c r="AK109" i="9"/>
  <c r="BA109" i="9"/>
  <c r="BL109" i="9"/>
  <c r="AS109" i="9"/>
  <c r="BU109" i="9"/>
  <c r="BR109" i="9"/>
  <c r="BG109" i="9"/>
  <c r="AI109" i="9"/>
  <c r="BE109" i="9"/>
  <c r="BJ109" i="9"/>
  <c r="AJ109" i="9"/>
  <c r="P109" i="9"/>
  <c r="BX109" i="9"/>
  <c r="AQ109" i="9"/>
  <c r="S109" i="9"/>
  <c r="Q109" i="9"/>
  <c r="BQ109" i="9"/>
  <c r="AZ109" i="9"/>
  <c r="W109" i="9"/>
  <c r="BD109" i="9"/>
  <c r="R109" i="9"/>
  <c r="AV109" i="9"/>
  <c r="AF109" i="9"/>
  <c r="AB109" i="9"/>
  <c r="AY109" i="9"/>
  <c r="AL109" i="9"/>
  <c r="AD109" i="9"/>
  <c r="M109" i="9"/>
  <c r="Z109" i="9"/>
  <c r="G109" i="9"/>
  <c r="AC109" i="9"/>
  <c r="BC109" i="9"/>
  <c r="AP109" i="9"/>
  <c r="BK109" i="9"/>
  <c r="AE109" i="9"/>
  <c r="AA109" i="9"/>
  <c r="BT109" i="9"/>
  <c r="BO109" i="9"/>
  <c r="CD109" i="9"/>
  <c r="AG109" i="9"/>
  <c r="J109" i="9"/>
  <c r="BP109" i="9"/>
  <c r="X109" i="9"/>
  <c r="I109" i="9"/>
  <c r="BB109" i="9"/>
  <c r="Y109" i="9"/>
  <c r="D109" i="9"/>
  <c r="AM109" i="9"/>
  <c r="BI109" i="9"/>
  <c r="K109" i="9"/>
  <c r="T109" i="9"/>
  <c r="BY109" i="9"/>
  <c r="AN109" i="9"/>
  <c r="BS109" i="9"/>
  <c r="AW109" i="9"/>
  <c r="U109" i="9"/>
  <c r="V109" i="9"/>
  <c r="BM109" i="9"/>
  <c r="E109" i="9"/>
  <c r="L109" i="9"/>
  <c r="BV109" i="9"/>
  <c r="AX109" i="9"/>
  <c r="H109" i="9"/>
  <c r="BW109" i="9"/>
  <c r="BF109" i="9"/>
  <c r="AR109" i="9"/>
  <c r="AU109" i="9"/>
  <c r="AT109" i="9"/>
  <c r="AH109" i="9"/>
  <c r="F109" i="9"/>
  <c r="O109" i="9"/>
  <c r="BN109" i="9"/>
  <c r="BS122" i="9"/>
  <c r="AQ122" i="9"/>
  <c r="AA122" i="9"/>
  <c r="W122" i="9"/>
  <c r="O122" i="9"/>
  <c r="BE122" i="9"/>
  <c r="AU122" i="9"/>
  <c r="AJ122" i="9"/>
  <c r="AH122" i="9"/>
  <c r="BJ122" i="9"/>
  <c r="N122" i="9"/>
  <c r="R122" i="9"/>
  <c r="BV122" i="9"/>
  <c r="BT122" i="9"/>
  <c r="S122" i="9"/>
  <c r="AR122" i="9"/>
  <c r="I122" i="9"/>
  <c r="BD122" i="9"/>
  <c r="D122" i="9"/>
  <c r="BQ122" i="9"/>
  <c r="BU122" i="9"/>
  <c r="BF122" i="9"/>
  <c r="CD122" i="9"/>
  <c r="AC122" i="9"/>
  <c r="H122" i="9"/>
  <c r="AT122" i="9"/>
  <c r="V122" i="9"/>
  <c r="X122" i="9"/>
  <c r="AZ122" i="9"/>
  <c r="U122" i="9"/>
  <c r="F122" i="9"/>
  <c r="BW122" i="9"/>
  <c r="BM122" i="9"/>
  <c r="L122" i="9"/>
  <c r="Z122" i="9"/>
  <c r="BP122" i="9"/>
  <c r="AE122" i="9"/>
  <c r="AK122" i="9"/>
  <c r="J122" i="9"/>
  <c r="BR122" i="9"/>
  <c r="AF122" i="9"/>
  <c r="BB122" i="9"/>
  <c r="BY122" i="9"/>
  <c r="BL122" i="9"/>
  <c r="BO122" i="9"/>
  <c r="AW122" i="9"/>
  <c r="BC122" i="9"/>
  <c r="BA122" i="9"/>
  <c r="BX122" i="9"/>
  <c r="G122" i="9"/>
  <c r="BI122" i="9"/>
  <c r="T122" i="9"/>
  <c r="Y122" i="9"/>
  <c r="AG122" i="9"/>
  <c r="AS122" i="9"/>
  <c r="BG122" i="9"/>
  <c r="E122" i="9"/>
  <c r="AI122" i="9"/>
  <c r="AX122" i="9"/>
  <c r="BK122" i="9"/>
  <c r="AO122" i="9"/>
  <c r="BN122" i="9"/>
  <c r="AM122" i="9"/>
  <c r="AP122" i="9"/>
  <c r="AL122" i="9"/>
  <c r="Q122" i="9"/>
  <c r="AB122" i="9"/>
  <c r="AD122" i="9"/>
  <c r="K122" i="9"/>
  <c r="AY122" i="9"/>
  <c r="P122" i="9"/>
  <c r="AN122" i="9"/>
  <c r="M122" i="9"/>
  <c r="AV122" i="9"/>
  <c r="AG271" i="9"/>
  <c r="T271" i="9"/>
  <c r="AF271" i="9"/>
  <c r="BT271" i="9"/>
  <c r="BG271" i="9"/>
  <c r="AP271" i="9"/>
  <c r="G271" i="9"/>
  <c r="K271" i="9"/>
  <c r="BA271" i="9"/>
  <c r="J271" i="9"/>
  <c r="AY271" i="9"/>
  <c r="BD271" i="9"/>
  <c r="BO271" i="9"/>
  <c r="BU271" i="9"/>
  <c r="R271" i="9"/>
  <c r="AL271" i="9"/>
  <c r="W271" i="9"/>
  <c r="AT271" i="9"/>
  <c r="CD271" i="9"/>
  <c r="AS271" i="9"/>
  <c r="D271" i="9"/>
  <c r="BX271" i="9"/>
  <c r="BE271" i="9"/>
  <c r="Z271" i="9"/>
  <c r="AH271" i="9"/>
  <c r="AB271" i="9"/>
  <c r="Q271" i="9"/>
  <c r="BN271" i="9"/>
  <c r="AD271" i="9"/>
  <c r="AW271" i="9"/>
  <c r="U271" i="9"/>
  <c r="AN271" i="9"/>
  <c r="X271" i="9"/>
  <c r="BP271" i="9"/>
  <c r="H271" i="9"/>
  <c r="F271" i="9"/>
  <c r="BC271" i="9"/>
  <c r="AI271" i="9"/>
  <c r="AO271" i="9"/>
  <c r="N271" i="9"/>
  <c r="BQ271" i="9"/>
  <c r="BV271" i="9"/>
  <c r="L271" i="9"/>
  <c r="AJ271" i="9"/>
  <c r="AZ271" i="9"/>
  <c r="M271" i="9"/>
  <c r="BM271" i="9"/>
  <c r="BS271" i="9"/>
  <c r="AC271" i="9"/>
  <c r="AQ271" i="9"/>
  <c r="BB271" i="9"/>
  <c r="BK271" i="9"/>
  <c r="V271" i="9"/>
  <c r="BI271" i="9"/>
  <c r="AM271" i="9"/>
  <c r="BW271" i="9"/>
  <c r="BJ271" i="9"/>
  <c r="S271" i="9"/>
  <c r="AE271" i="9"/>
  <c r="E271" i="9"/>
  <c r="AV271" i="9"/>
  <c r="AU271" i="9"/>
  <c r="BF271" i="9"/>
  <c r="AA271" i="9"/>
  <c r="BR271" i="9"/>
  <c r="AX271" i="9"/>
  <c r="P271" i="9"/>
  <c r="O271" i="9"/>
  <c r="BY271" i="9"/>
  <c r="I271" i="9"/>
  <c r="AR271" i="9"/>
  <c r="AK271" i="9"/>
  <c r="BL271" i="9"/>
  <c r="Y271" i="9"/>
  <c r="AN108" i="9"/>
  <c r="BS108" i="9"/>
  <c r="BM108" i="9"/>
  <c r="AJ108" i="9"/>
  <c r="AT108" i="9"/>
  <c r="BR108" i="9"/>
  <c r="AS108" i="9"/>
  <c r="F108" i="9"/>
  <c r="BX108" i="9"/>
  <c r="AQ108" i="9"/>
  <c r="O108" i="9"/>
  <c r="BP108" i="9"/>
  <c r="G108" i="9"/>
  <c r="BB108" i="9"/>
  <c r="W108" i="9"/>
  <c r="J108" i="9"/>
  <c r="AM108" i="9"/>
  <c r="CD108" i="9"/>
  <c r="V108" i="9"/>
  <c r="AA108" i="9"/>
  <c r="BW108" i="9"/>
  <c r="M108" i="9"/>
  <c r="BT108" i="9"/>
  <c r="BC108" i="9"/>
  <c r="BA108" i="9"/>
  <c r="BI108" i="9"/>
  <c r="AZ108" i="9"/>
  <c r="AY108" i="9"/>
  <c r="BJ108" i="9"/>
  <c r="BN108" i="9"/>
  <c r="BU108" i="9"/>
  <c r="AL108" i="9"/>
  <c r="BL108" i="9"/>
  <c r="AU108" i="9"/>
  <c r="X108" i="9"/>
  <c r="AI108" i="9"/>
  <c r="BK108" i="9"/>
  <c r="AH108" i="9"/>
  <c r="AE108" i="9"/>
  <c r="AC108" i="9"/>
  <c r="AG108" i="9"/>
  <c r="K108" i="9"/>
  <c r="BY108" i="9"/>
  <c r="E108" i="9"/>
  <c r="AB108" i="9"/>
  <c r="AR108" i="9"/>
  <c r="AP108" i="9"/>
  <c r="L108" i="9"/>
  <c r="AD108" i="9"/>
  <c r="Z108" i="9"/>
  <c r="R108" i="9"/>
  <c r="BF108" i="9"/>
  <c r="BQ108" i="9"/>
  <c r="BE108" i="9"/>
  <c r="Q108" i="9"/>
  <c r="BG108" i="9"/>
  <c r="I108" i="9"/>
  <c r="U108" i="9"/>
  <c r="T108" i="9"/>
  <c r="BV108" i="9"/>
  <c r="S108" i="9"/>
  <c r="AF108" i="9"/>
  <c r="AX108" i="9"/>
  <c r="BO108" i="9"/>
  <c r="P108" i="9"/>
  <c r="D108" i="9"/>
  <c r="N108" i="9"/>
  <c r="Y108" i="9"/>
  <c r="AW108" i="9"/>
  <c r="BD108" i="9"/>
  <c r="AV108" i="9"/>
  <c r="AK108" i="9"/>
  <c r="H108" i="9"/>
  <c r="AO108" i="9"/>
  <c r="Z147" i="9"/>
  <c r="X147" i="9"/>
  <c r="AK147" i="9"/>
  <c r="BL147" i="9"/>
  <c r="H147" i="9"/>
  <c r="BF147" i="9"/>
  <c r="AX147" i="9"/>
  <c r="BV147" i="9"/>
  <c r="AE147" i="9"/>
  <c r="AO147" i="9"/>
  <c r="K147" i="9"/>
  <c r="CD147" i="9"/>
  <c r="Y147" i="9"/>
  <c r="AT147" i="9"/>
  <c r="BP147" i="9"/>
  <c r="S147" i="9"/>
  <c r="I147" i="9"/>
  <c r="AP147" i="9"/>
  <c r="BI147" i="9"/>
  <c r="BT147" i="9"/>
  <c r="N147" i="9"/>
  <c r="BU147" i="9"/>
  <c r="J147" i="9"/>
  <c r="AR147" i="9"/>
  <c r="R147" i="9"/>
  <c r="BY147" i="9"/>
  <c r="AN147" i="9"/>
  <c r="BD147" i="9"/>
  <c r="BO147" i="9"/>
  <c r="AG147" i="9"/>
  <c r="BQ147" i="9"/>
  <c r="V147" i="9"/>
  <c r="P147" i="9"/>
  <c r="U147" i="9"/>
  <c r="AY147" i="9"/>
  <c r="BE147" i="9"/>
  <c r="AA147" i="9"/>
  <c r="AB147" i="9"/>
  <c r="BM147" i="9"/>
  <c r="AD147" i="9"/>
  <c r="AI147" i="9"/>
  <c r="AU147" i="9"/>
  <c r="BR147" i="9"/>
  <c r="D147" i="9"/>
  <c r="BB147" i="9"/>
  <c r="AS147" i="9"/>
  <c r="AJ147" i="9"/>
  <c r="F147" i="9"/>
  <c r="AZ147" i="9"/>
  <c r="BN147" i="9"/>
  <c r="BS147" i="9"/>
  <c r="AQ147" i="9"/>
  <c r="AW147" i="9"/>
  <c r="Q147" i="9"/>
  <c r="G147" i="9"/>
  <c r="AV147" i="9"/>
  <c r="L147" i="9"/>
  <c r="AM147" i="9"/>
  <c r="AL147" i="9"/>
  <c r="BW147" i="9"/>
  <c r="BJ147" i="9"/>
  <c r="O147" i="9"/>
  <c r="AH147" i="9"/>
  <c r="BK147" i="9"/>
  <c r="BX147" i="9"/>
  <c r="BC147" i="9"/>
  <c r="AF147" i="9"/>
  <c r="BA147" i="9"/>
  <c r="E147" i="9"/>
  <c r="T147" i="9"/>
  <c r="W147" i="9"/>
  <c r="M147" i="9"/>
  <c r="BG147" i="9"/>
  <c r="AC147" i="9"/>
  <c r="BU212" i="9"/>
  <c r="AQ212" i="9"/>
  <c r="AD212" i="9"/>
  <c r="BB212" i="9"/>
  <c r="AE212" i="9"/>
  <c r="BL212" i="9"/>
  <c r="BY212" i="9"/>
  <c r="V212" i="9"/>
  <c r="BO212" i="9"/>
  <c r="AW212" i="9"/>
  <c r="J212" i="9"/>
  <c r="AX212" i="9"/>
  <c r="BC212" i="9"/>
  <c r="BN212" i="9"/>
  <c r="AL212" i="9"/>
  <c r="AS212" i="9"/>
  <c r="X212" i="9"/>
  <c r="D212" i="9"/>
  <c r="E212" i="9"/>
  <c r="BW212" i="9"/>
  <c r="AT212" i="9"/>
  <c r="BT212" i="9"/>
  <c r="BX212" i="9"/>
  <c r="AV212" i="9"/>
  <c r="AH212" i="9"/>
  <c r="AO212" i="9"/>
  <c r="BK212" i="9"/>
  <c r="AR212" i="9"/>
  <c r="AY212" i="9"/>
  <c r="AI212" i="9"/>
  <c r="BM212" i="9"/>
  <c r="AZ212" i="9"/>
  <c r="F212" i="9"/>
  <c r="H212" i="9"/>
  <c r="K212" i="9"/>
  <c r="AG212" i="9"/>
  <c r="BP212" i="9"/>
  <c r="L212" i="9"/>
  <c r="BE212" i="9"/>
  <c r="AJ212" i="9"/>
  <c r="AK212" i="9"/>
  <c r="BA212" i="9"/>
  <c r="AA212" i="9"/>
  <c r="BR212" i="9"/>
  <c r="BI212" i="9"/>
  <c r="AB212" i="9"/>
  <c r="I212" i="9"/>
  <c r="AF212" i="9"/>
  <c r="Y212" i="9"/>
  <c r="Z212" i="9"/>
  <c r="BQ212" i="9"/>
  <c r="S212" i="9"/>
  <c r="AM212" i="9"/>
  <c r="BF212" i="9"/>
  <c r="Q212" i="9"/>
  <c r="AN212" i="9"/>
  <c r="CD212" i="9"/>
  <c r="R212" i="9"/>
  <c r="BS212" i="9"/>
  <c r="AC212" i="9"/>
  <c r="BG212" i="9"/>
  <c r="T212" i="9"/>
  <c r="AU212" i="9"/>
  <c r="W212" i="9"/>
  <c r="O212" i="9"/>
  <c r="U212" i="9"/>
  <c r="BJ212" i="9"/>
  <c r="P212" i="9"/>
  <c r="M212" i="9"/>
  <c r="BD212" i="9"/>
  <c r="G212" i="9"/>
  <c r="AP212" i="9"/>
  <c r="BV212" i="9"/>
  <c r="N212" i="9"/>
  <c r="X249" i="9"/>
  <c r="S249" i="9"/>
  <c r="BP249" i="9"/>
  <c r="Q249" i="9"/>
  <c r="AV249" i="9"/>
  <c r="R249" i="9"/>
  <c r="AG249" i="9"/>
  <c r="CD249" i="9"/>
  <c r="AH249" i="9"/>
  <c r="BE249" i="9"/>
  <c r="BB249" i="9"/>
  <c r="BO249" i="9"/>
  <c r="AA249" i="9"/>
  <c r="AW249" i="9"/>
  <c r="BI249" i="9"/>
  <c r="E249" i="9"/>
  <c r="AS249" i="9"/>
  <c r="AP249" i="9"/>
  <c r="F249" i="9"/>
  <c r="BV249" i="9"/>
  <c r="M249" i="9"/>
  <c r="O249" i="9"/>
  <c r="I249" i="9"/>
  <c r="BC249" i="9"/>
  <c r="AL249" i="9"/>
  <c r="AI249" i="9"/>
  <c r="BS249" i="9"/>
  <c r="AD249" i="9"/>
  <c r="AU249" i="9"/>
  <c r="BU249" i="9"/>
  <c r="AX249" i="9"/>
  <c r="AJ249" i="9"/>
  <c r="BF249" i="9"/>
  <c r="AF249" i="9"/>
  <c r="W249" i="9"/>
  <c r="U249" i="9"/>
  <c r="BK249" i="9"/>
  <c r="G249" i="9"/>
  <c r="V249" i="9"/>
  <c r="L249" i="9"/>
  <c r="P249" i="9"/>
  <c r="BY249" i="9"/>
  <c r="J249" i="9"/>
  <c r="AT249" i="9"/>
  <c r="BA249" i="9"/>
  <c r="N249" i="9"/>
  <c r="AN249" i="9"/>
  <c r="D249" i="9"/>
  <c r="AR249" i="9"/>
  <c r="Z249" i="9"/>
  <c r="BR249" i="9"/>
  <c r="BQ249" i="9"/>
  <c r="AK249" i="9"/>
  <c r="BD249" i="9"/>
  <c r="BL249" i="9"/>
  <c r="BT249" i="9"/>
  <c r="H249" i="9"/>
  <c r="AC249" i="9"/>
  <c r="AM249" i="9"/>
  <c r="AB249" i="9"/>
  <c r="BX249" i="9"/>
  <c r="AQ249" i="9"/>
  <c r="T249" i="9"/>
  <c r="AE249" i="9"/>
  <c r="BN249" i="9"/>
  <c r="BG249" i="9"/>
  <c r="AZ249" i="9"/>
  <c r="K249" i="9"/>
  <c r="BJ249" i="9"/>
  <c r="BM249" i="9"/>
  <c r="AO249" i="9"/>
  <c r="BW249" i="9"/>
  <c r="Y249" i="9"/>
  <c r="AY249" i="9"/>
  <c r="BV30" i="9"/>
  <c r="BR30" i="9"/>
  <c r="BT30" i="9"/>
  <c r="BK30" i="9"/>
  <c r="AJ30" i="9"/>
  <c r="BB30" i="9"/>
  <c r="AA30" i="9"/>
  <c r="BY30" i="9"/>
  <c r="AQ30" i="9"/>
  <c r="AC30" i="9"/>
  <c r="H30" i="9"/>
  <c r="BE30" i="9"/>
  <c r="AX30" i="9"/>
  <c r="Z30" i="9"/>
  <c r="AM30" i="9"/>
  <c r="T30" i="9"/>
  <c r="AR30" i="9"/>
  <c r="AW30" i="9"/>
  <c r="P30" i="9"/>
  <c r="R30" i="9"/>
  <c r="AB30" i="9"/>
  <c r="AH30" i="9"/>
  <c r="AY30" i="9"/>
  <c r="U30" i="9"/>
  <c r="Y30" i="9"/>
  <c r="BN30" i="9"/>
  <c r="BL30" i="9"/>
  <c r="S30" i="9"/>
  <c r="BO30" i="9"/>
  <c r="CD30" i="9"/>
  <c r="AE30" i="9"/>
  <c r="AN30" i="9"/>
  <c r="G30" i="9"/>
  <c r="AV30" i="9"/>
  <c r="BF30" i="9"/>
  <c r="AD30" i="9"/>
  <c r="AF30" i="9"/>
  <c r="BM30" i="9"/>
  <c r="AT30" i="9"/>
  <c r="X30" i="9"/>
  <c r="AG30" i="9"/>
  <c r="BC30" i="9"/>
  <c r="BQ30" i="9"/>
  <c r="AU30" i="9"/>
  <c r="N30" i="9"/>
  <c r="AZ30" i="9"/>
  <c r="M30" i="9"/>
  <c r="AS30" i="9"/>
  <c r="I30" i="9"/>
  <c r="BP30" i="9"/>
  <c r="L30" i="9"/>
  <c r="O30" i="9"/>
  <c r="AO30" i="9"/>
  <c r="AI30" i="9"/>
  <c r="K30" i="9"/>
  <c r="BU30" i="9"/>
  <c r="BX30" i="9"/>
  <c r="AK30" i="9"/>
  <c r="BG30" i="9"/>
  <c r="V30" i="9"/>
  <c r="BJ30" i="9"/>
  <c r="F30" i="9"/>
  <c r="AP30" i="9"/>
  <c r="E30" i="9"/>
  <c r="BA30" i="9"/>
  <c r="D30" i="9"/>
  <c r="J30" i="9"/>
  <c r="W30" i="9"/>
  <c r="AL30" i="9"/>
  <c r="BD30" i="9"/>
  <c r="BI30" i="9"/>
  <c r="BS30" i="9"/>
  <c r="BW30" i="9"/>
  <c r="Q30" i="9"/>
  <c r="AB217" i="9"/>
  <c r="AV217" i="9"/>
  <c r="E217" i="9"/>
  <c r="AQ217" i="9"/>
  <c r="M217" i="9"/>
  <c r="BB217" i="9"/>
  <c r="BQ217" i="9"/>
  <c r="CD217" i="9"/>
  <c r="D217" i="9"/>
  <c r="AU217" i="9"/>
  <c r="Q217" i="9"/>
  <c r="BU217" i="9"/>
  <c r="AP217" i="9"/>
  <c r="AS217" i="9"/>
  <c r="BR217" i="9"/>
  <c r="X217" i="9"/>
  <c r="AT217" i="9"/>
  <c r="O217" i="9"/>
  <c r="BO217" i="9"/>
  <c r="AA217" i="9"/>
  <c r="AJ217" i="9"/>
  <c r="H217" i="9"/>
  <c r="T217" i="9"/>
  <c r="K217" i="9"/>
  <c r="BP217" i="9"/>
  <c r="AE217" i="9"/>
  <c r="Z217" i="9"/>
  <c r="AF217" i="9"/>
  <c r="BA217" i="9"/>
  <c r="BL217" i="9"/>
  <c r="F217" i="9"/>
  <c r="AR217" i="9"/>
  <c r="AM217" i="9"/>
  <c r="AD217" i="9"/>
  <c r="P217" i="9"/>
  <c r="BT217" i="9"/>
  <c r="BV217" i="9"/>
  <c r="AN217" i="9"/>
  <c r="AO217" i="9"/>
  <c r="BC217" i="9"/>
  <c r="BJ217" i="9"/>
  <c r="J217" i="9"/>
  <c r="BX217" i="9"/>
  <c r="BW217" i="9"/>
  <c r="U217" i="9"/>
  <c r="AX217" i="9"/>
  <c r="AZ217" i="9"/>
  <c r="Y217" i="9"/>
  <c r="R217" i="9"/>
  <c r="AL217" i="9"/>
  <c r="W217" i="9"/>
  <c r="AK217" i="9"/>
  <c r="BE217" i="9"/>
  <c r="BG217" i="9"/>
  <c r="BF217" i="9"/>
  <c r="I217" i="9"/>
  <c r="AH217" i="9"/>
  <c r="N217" i="9"/>
  <c r="AY217" i="9"/>
  <c r="BN217" i="9"/>
  <c r="BS217" i="9"/>
  <c r="BK217" i="9"/>
  <c r="BM217" i="9"/>
  <c r="BI217" i="9"/>
  <c r="AW217" i="9"/>
  <c r="BD217" i="9"/>
  <c r="AG217" i="9"/>
  <c r="AC217" i="9"/>
  <c r="AI217" i="9"/>
  <c r="V217" i="9"/>
  <c r="G217" i="9"/>
  <c r="BY217" i="9"/>
  <c r="S217" i="9"/>
  <c r="L217" i="9"/>
  <c r="AA26" i="9"/>
  <c r="BR26" i="9"/>
  <c r="BN26" i="9"/>
  <c r="BS26" i="9"/>
  <c r="BO26" i="9"/>
  <c r="BJ26" i="9"/>
  <c r="P26" i="9"/>
  <c r="BG26" i="9"/>
  <c r="AV26" i="9"/>
  <c r="BK26" i="9"/>
  <c r="CD26" i="9"/>
  <c r="BF26" i="9"/>
  <c r="AN26" i="9"/>
  <c r="BU26" i="9"/>
  <c r="X26" i="9"/>
  <c r="AU26" i="9"/>
  <c r="AD26" i="9"/>
  <c r="T26" i="9"/>
  <c r="BI26" i="9"/>
  <c r="AE26" i="9"/>
  <c r="AK26" i="9"/>
  <c r="BL26" i="9"/>
  <c r="S26" i="9"/>
  <c r="AR26" i="9"/>
  <c r="AS26" i="9"/>
  <c r="N26" i="9"/>
  <c r="AZ26" i="9"/>
  <c r="BT26" i="9"/>
  <c r="Z26" i="9"/>
  <c r="AG26" i="9"/>
  <c r="AI26" i="9"/>
  <c r="K26" i="9"/>
  <c r="F26" i="9"/>
  <c r="AQ26" i="9"/>
  <c r="BQ26" i="9"/>
  <c r="AY26" i="9"/>
  <c r="I26" i="9"/>
  <c r="AF26" i="9"/>
  <c r="AM26" i="9"/>
  <c r="AX26" i="9"/>
  <c r="AL26" i="9"/>
  <c r="AT26" i="9"/>
  <c r="AW26" i="9"/>
  <c r="Q26" i="9"/>
  <c r="BP26" i="9"/>
  <c r="BY26" i="9"/>
  <c r="O26" i="9"/>
  <c r="AH26" i="9"/>
  <c r="AP26" i="9"/>
  <c r="AJ26" i="9"/>
  <c r="BM26" i="9"/>
  <c r="AO26" i="9"/>
  <c r="AC26" i="9"/>
  <c r="E26" i="9"/>
  <c r="J26" i="9"/>
  <c r="H26" i="9"/>
  <c r="BV26" i="9"/>
  <c r="D26" i="9"/>
  <c r="BD26" i="9"/>
  <c r="AB26" i="9"/>
  <c r="U26" i="9"/>
  <c r="BW26" i="9"/>
  <c r="W26" i="9"/>
  <c r="BX26" i="9"/>
  <c r="M26" i="9"/>
  <c r="BA26" i="9"/>
  <c r="BE26" i="9"/>
  <c r="BC26" i="9"/>
  <c r="BB26" i="9"/>
  <c r="V26" i="9"/>
  <c r="G26" i="9"/>
  <c r="R26" i="9"/>
  <c r="L26" i="9"/>
  <c r="Y26" i="9"/>
  <c r="AA202" i="9"/>
  <c r="BT202" i="9"/>
  <c r="X202" i="9"/>
  <c r="AQ202" i="9"/>
  <c r="AE202" i="9"/>
  <c r="AF202" i="9"/>
  <c r="F202" i="9"/>
  <c r="E202" i="9"/>
  <c r="BD202" i="9"/>
  <c r="R202" i="9"/>
  <c r="AL202" i="9"/>
  <c r="AV202" i="9"/>
  <c r="BG202" i="9"/>
  <c r="Y202" i="9"/>
  <c r="BF202" i="9"/>
  <c r="AZ202" i="9"/>
  <c r="AR202" i="9"/>
  <c r="BB202" i="9"/>
  <c r="AK202" i="9"/>
  <c r="BV202" i="9"/>
  <c r="AI202" i="9"/>
  <c r="BN202" i="9"/>
  <c r="CD202" i="9"/>
  <c r="AB202" i="9"/>
  <c r="BO202" i="9"/>
  <c r="AS202" i="9"/>
  <c r="Z202" i="9"/>
  <c r="Q202" i="9"/>
  <c r="BP202" i="9"/>
  <c r="BL202" i="9"/>
  <c r="BQ202" i="9"/>
  <c r="N202" i="9"/>
  <c r="AG202" i="9"/>
  <c r="AT202" i="9"/>
  <c r="BI202" i="9"/>
  <c r="AU202" i="9"/>
  <c r="K202" i="9"/>
  <c r="AO202" i="9"/>
  <c r="AN202" i="9"/>
  <c r="M202" i="9"/>
  <c r="H202" i="9"/>
  <c r="AM202" i="9"/>
  <c r="AJ202" i="9"/>
  <c r="AD202" i="9"/>
  <c r="BC202" i="9"/>
  <c r="U202" i="9"/>
  <c r="I202" i="9"/>
  <c r="L202" i="9"/>
  <c r="BR202" i="9"/>
  <c r="BE202" i="9"/>
  <c r="J202" i="9"/>
  <c r="AC202" i="9"/>
  <c r="P202" i="9"/>
  <c r="BU202" i="9"/>
  <c r="T202" i="9"/>
  <c r="BW202" i="9"/>
  <c r="AP202" i="9"/>
  <c r="BX202" i="9"/>
  <c r="BJ202" i="9"/>
  <c r="G202" i="9"/>
  <c r="BY202" i="9"/>
  <c r="S202" i="9"/>
  <c r="AX202" i="9"/>
  <c r="BK202" i="9"/>
  <c r="BA202" i="9"/>
  <c r="D202" i="9"/>
  <c r="W202" i="9"/>
  <c r="BS202" i="9"/>
  <c r="BM202" i="9"/>
  <c r="V202" i="9"/>
  <c r="O202" i="9"/>
  <c r="AH202" i="9"/>
  <c r="AY202" i="9"/>
  <c r="AW202" i="9"/>
  <c r="W56" i="9"/>
  <c r="BN56" i="9"/>
  <c r="BL56" i="9"/>
  <c r="H56" i="9"/>
  <c r="AF56" i="9"/>
  <c r="BQ56" i="9"/>
  <c r="BY56" i="9"/>
  <c r="AB56" i="9"/>
  <c r="V56" i="9"/>
  <c r="BO56" i="9"/>
  <c r="AR56" i="9"/>
  <c r="AA56" i="9"/>
  <c r="N56" i="9"/>
  <c r="S56" i="9"/>
  <c r="AJ56" i="9"/>
  <c r="AD56" i="9"/>
  <c r="BE56" i="9"/>
  <c r="Z56" i="9"/>
  <c r="BM56" i="9"/>
  <c r="BX56" i="9"/>
  <c r="BS56" i="9"/>
  <c r="AG56" i="9"/>
  <c r="BW56" i="9"/>
  <c r="AX56" i="9"/>
  <c r="AC56" i="9"/>
  <c r="O56" i="9"/>
  <c r="E56" i="9"/>
  <c r="P56" i="9"/>
  <c r="I56" i="9"/>
  <c r="AS56" i="9"/>
  <c r="G56" i="9"/>
  <c r="AU56" i="9"/>
  <c r="AE56" i="9"/>
  <c r="AK56" i="9"/>
  <c r="AY56" i="9"/>
  <c r="BC56" i="9"/>
  <c r="AZ56" i="9"/>
  <c r="BD56" i="9"/>
  <c r="AQ56" i="9"/>
  <c r="BV56" i="9"/>
  <c r="U56" i="9"/>
  <c r="K56" i="9"/>
  <c r="D56" i="9"/>
  <c r="BT56" i="9"/>
  <c r="Q56" i="9"/>
  <c r="AH56" i="9"/>
  <c r="BF56" i="9"/>
  <c r="BU56" i="9"/>
  <c r="BR56" i="9"/>
  <c r="BG56" i="9"/>
  <c r="AW56" i="9"/>
  <c r="BK56" i="9"/>
  <c r="T56" i="9"/>
  <c r="F56" i="9"/>
  <c r="X56" i="9"/>
  <c r="BJ56" i="9"/>
  <c r="Y56" i="9"/>
  <c r="BP56" i="9"/>
  <c r="BA56" i="9"/>
  <c r="R56" i="9"/>
  <c r="M56" i="9"/>
  <c r="CD56" i="9"/>
  <c r="AM56" i="9"/>
  <c r="AL56" i="9"/>
  <c r="J56" i="9"/>
  <c r="L56" i="9"/>
  <c r="AV56" i="9"/>
  <c r="AI56" i="9"/>
  <c r="AO56" i="9"/>
  <c r="BB56" i="9"/>
  <c r="AP56" i="9"/>
  <c r="BI56" i="9"/>
  <c r="AT56" i="9"/>
  <c r="AN56" i="9"/>
  <c r="F235" i="9"/>
  <c r="BM235" i="9"/>
  <c r="BX235" i="9"/>
  <c r="AT235" i="9"/>
  <c r="AD235" i="9"/>
  <c r="AP235" i="9"/>
  <c r="R235" i="9"/>
  <c r="L235" i="9"/>
  <c r="BP235" i="9"/>
  <c r="BF235" i="9"/>
  <c r="BW235" i="9"/>
  <c r="AA235" i="9"/>
  <c r="S235" i="9"/>
  <c r="BY235" i="9"/>
  <c r="BK235" i="9"/>
  <c r="H235" i="9"/>
  <c r="AR235" i="9"/>
  <c r="AZ235" i="9"/>
  <c r="BU235" i="9"/>
  <c r="AB235" i="9"/>
  <c r="BN235" i="9"/>
  <c r="CD235" i="9"/>
  <c r="AF235" i="9"/>
  <c r="BQ235" i="9"/>
  <c r="AE235" i="9"/>
  <c r="M235" i="9"/>
  <c r="AV235" i="9"/>
  <c r="BB235" i="9"/>
  <c r="T235" i="9"/>
  <c r="Y235" i="9"/>
  <c r="X235" i="9"/>
  <c r="AC235" i="9"/>
  <c r="AH235" i="9"/>
  <c r="AL235" i="9"/>
  <c r="AI235" i="9"/>
  <c r="P235" i="9"/>
  <c r="E235" i="9"/>
  <c r="BT235" i="9"/>
  <c r="BI235" i="9"/>
  <c r="BO235" i="9"/>
  <c r="AG235" i="9"/>
  <c r="W235" i="9"/>
  <c r="BD235" i="9"/>
  <c r="AU235" i="9"/>
  <c r="AO235" i="9"/>
  <c r="I235" i="9"/>
  <c r="Q235" i="9"/>
  <c r="AX235" i="9"/>
  <c r="AK235" i="9"/>
  <c r="D235" i="9"/>
  <c r="BC235" i="9"/>
  <c r="BJ235" i="9"/>
  <c r="AS235" i="9"/>
  <c r="V235" i="9"/>
  <c r="BV235" i="9"/>
  <c r="BS235" i="9"/>
  <c r="BL235" i="9"/>
  <c r="AN235" i="9"/>
  <c r="BA235" i="9"/>
  <c r="AW235" i="9"/>
  <c r="Z235" i="9"/>
  <c r="AM235" i="9"/>
  <c r="BG235" i="9"/>
  <c r="AQ235" i="9"/>
  <c r="BE235" i="9"/>
  <c r="AJ235" i="9"/>
  <c r="K235" i="9"/>
  <c r="G235" i="9"/>
  <c r="BR235" i="9"/>
  <c r="N235" i="9"/>
  <c r="O235" i="9"/>
  <c r="U235" i="9"/>
  <c r="J235" i="9"/>
  <c r="AY235" i="9"/>
  <c r="BK220" i="9"/>
  <c r="AQ220" i="9"/>
  <c r="AS220" i="9"/>
  <c r="BR220" i="9"/>
  <c r="BP220" i="9"/>
  <c r="AO220" i="9"/>
  <c r="AH220" i="9"/>
  <c r="BO220" i="9"/>
  <c r="BV220" i="9"/>
  <c r="AW220" i="9"/>
  <c r="J220" i="9"/>
  <c r="AB220" i="9"/>
  <c r="AG220" i="9"/>
  <c r="AK220" i="9"/>
  <c r="F220" i="9"/>
  <c r="AV220" i="9"/>
  <c r="AT220" i="9"/>
  <c r="AP220" i="9"/>
  <c r="Y220" i="9"/>
  <c r="P220" i="9"/>
  <c r="CD220" i="9"/>
  <c r="AM220" i="9"/>
  <c r="V220" i="9"/>
  <c r="BB220" i="9"/>
  <c r="BU220" i="9"/>
  <c r="AR220" i="9"/>
  <c r="O220" i="9"/>
  <c r="D220" i="9"/>
  <c r="X220" i="9"/>
  <c r="AN220" i="9"/>
  <c r="N220" i="9"/>
  <c r="W220" i="9"/>
  <c r="BY220" i="9"/>
  <c r="S220" i="9"/>
  <c r="BS220" i="9"/>
  <c r="BJ220" i="9"/>
  <c r="BM220" i="9"/>
  <c r="G220" i="9"/>
  <c r="R220" i="9"/>
  <c r="I220" i="9"/>
  <c r="AX220" i="9"/>
  <c r="AU220" i="9"/>
  <c r="BW220" i="9"/>
  <c r="T220" i="9"/>
  <c r="AC220" i="9"/>
  <c r="AF220" i="9"/>
  <c r="U220" i="9"/>
  <c r="BE220" i="9"/>
  <c r="AI220" i="9"/>
  <c r="AE220" i="9"/>
  <c r="AY220" i="9"/>
  <c r="BI220" i="9"/>
  <c r="BX220" i="9"/>
  <c r="BG220" i="9"/>
  <c r="AL220" i="9"/>
  <c r="H220" i="9"/>
  <c r="Z220" i="9"/>
  <c r="BD220" i="9"/>
  <c r="BQ220" i="9"/>
  <c r="AJ220" i="9"/>
  <c r="BC220" i="9"/>
  <c r="L220" i="9"/>
  <c r="BA220" i="9"/>
  <c r="AA220" i="9"/>
  <c r="E220" i="9"/>
  <c r="BT220" i="9"/>
  <c r="AZ220" i="9"/>
  <c r="BF220" i="9"/>
  <c r="M220" i="9"/>
  <c r="BL220" i="9"/>
  <c r="AD220" i="9"/>
  <c r="Q220" i="9"/>
  <c r="BN220" i="9"/>
  <c r="K220" i="9"/>
  <c r="BK264" i="9"/>
  <c r="BC264" i="9"/>
  <c r="BQ264" i="9"/>
  <c r="BW264" i="9"/>
  <c r="BI264" i="9"/>
  <c r="AY264" i="9"/>
  <c r="E264" i="9"/>
  <c r="D264" i="9"/>
  <c r="BR264" i="9"/>
  <c r="L264" i="9"/>
  <c r="BO264" i="9"/>
  <c r="BB264" i="9"/>
  <c r="AN264" i="9"/>
  <c r="AA264" i="9"/>
  <c r="AO264" i="9"/>
  <c r="M264" i="9"/>
  <c r="BD264" i="9"/>
  <c r="P264" i="9"/>
  <c r="G264" i="9"/>
  <c r="BV264" i="9"/>
  <c r="AH264" i="9"/>
  <c r="AW264" i="9"/>
  <c r="N264" i="9"/>
  <c r="J264" i="9"/>
  <c r="BP264" i="9"/>
  <c r="BJ264" i="9"/>
  <c r="AV264" i="9"/>
  <c r="AT264" i="9"/>
  <c r="AQ264" i="9"/>
  <c r="AB264" i="9"/>
  <c r="AJ264" i="9"/>
  <c r="AU264" i="9"/>
  <c r="BA264" i="9"/>
  <c r="AZ264" i="9"/>
  <c r="AL264" i="9"/>
  <c r="BF264" i="9"/>
  <c r="AX264" i="9"/>
  <c r="Q264" i="9"/>
  <c r="AI264" i="9"/>
  <c r="AP264" i="9"/>
  <c r="W264" i="9"/>
  <c r="X264" i="9"/>
  <c r="U264" i="9"/>
  <c r="AR264" i="9"/>
  <c r="BX264" i="9"/>
  <c r="BG264" i="9"/>
  <c r="AG264" i="9"/>
  <c r="AE264" i="9"/>
  <c r="BE264" i="9"/>
  <c r="AK264" i="9"/>
  <c r="F264" i="9"/>
  <c r="BL264" i="9"/>
  <c r="V264" i="9"/>
  <c r="O264" i="9"/>
  <c r="I264" i="9"/>
  <c r="BT264" i="9"/>
  <c r="BM264" i="9"/>
  <c r="AM264" i="9"/>
  <c r="AS264" i="9"/>
  <c r="Z264" i="9"/>
  <c r="H264" i="9"/>
  <c r="BU264" i="9"/>
  <c r="Y264" i="9"/>
  <c r="S264" i="9"/>
  <c r="AC264" i="9"/>
  <c r="BY264" i="9"/>
  <c r="BN264" i="9"/>
  <c r="AF264" i="9"/>
  <c r="K264" i="9"/>
  <c r="BS264" i="9"/>
  <c r="T264" i="9"/>
  <c r="R264" i="9"/>
  <c r="CD264" i="9"/>
  <c r="AD264" i="9"/>
  <c r="F193" i="9"/>
  <c r="BV193" i="9"/>
  <c r="R193" i="9"/>
  <c r="BT193" i="9"/>
  <c r="AS193" i="9"/>
  <c r="AD193" i="9"/>
  <c r="AJ193" i="9"/>
  <c r="BQ193" i="9"/>
  <c r="X193" i="9"/>
  <c r="AK193" i="9"/>
  <c r="BL193" i="9"/>
  <c r="AP193" i="9"/>
  <c r="T193" i="9"/>
  <c r="AZ193" i="9"/>
  <c r="L193" i="9"/>
  <c r="AA193" i="9"/>
  <c r="BD193" i="9"/>
  <c r="BC193" i="9"/>
  <c r="J193" i="9"/>
  <c r="AT193" i="9"/>
  <c r="BR193" i="9"/>
  <c r="AO193" i="9"/>
  <c r="S193" i="9"/>
  <c r="BO193" i="9"/>
  <c r="AW193" i="9"/>
  <c r="AX193" i="9"/>
  <c r="P193" i="9"/>
  <c r="BY193" i="9"/>
  <c r="BP193" i="9"/>
  <c r="Q193" i="9"/>
  <c r="BJ193" i="9"/>
  <c r="V193" i="9"/>
  <c r="AE193" i="9"/>
  <c r="BX193" i="9"/>
  <c r="AB193" i="9"/>
  <c r="E193" i="9"/>
  <c r="K193" i="9"/>
  <c r="Y193" i="9"/>
  <c r="M193" i="9"/>
  <c r="AN193" i="9"/>
  <c r="W193" i="9"/>
  <c r="BA193" i="9"/>
  <c r="BW193" i="9"/>
  <c r="AH193" i="9"/>
  <c r="AQ193" i="9"/>
  <c r="D193" i="9"/>
  <c r="AM193" i="9"/>
  <c r="BF193" i="9"/>
  <c r="BE193" i="9"/>
  <c r="Z193" i="9"/>
  <c r="AC193" i="9"/>
  <c r="AV193" i="9"/>
  <c r="BG193" i="9"/>
  <c r="AY193" i="9"/>
  <c r="AG193" i="9"/>
  <c r="BS193" i="9"/>
  <c r="G193" i="9"/>
  <c r="AL193" i="9"/>
  <c r="BB193" i="9"/>
  <c r="U193" i="9"/>
  <c r="H193" i="9"/>
  <c r="BM193" i="9"/>
  <c r="BN193" i="9"/>
  <c r="O193" i="9"/>
  <c r="AR193" i="9"/>
  <c r="AI193" i="9"/>
  <c r="AF193" i="9"/>
  <c r="I193" i="9"/>
  <c r="AU193" i="9"/>
  <c r="BU193" i="9"/>
  <c r="N193" i="9"/>
  <c r="BK193" i="9"/>
  <c r="CD193" i="9"/>
  <c r="BI193" i="9"/>
  <c r="J263" i="9"/>
  <c r="BW263" i="9"/>
  <c r="AZ263" i="9"/>
  <c r="BL263" i="9"/>
  <c r="AG263" i="9"/>
  <c r="AY263" i="9"/>
  <c r="P263" i="9"/>
  <c r="BI263" i="9"/>
  <c r="R263" i="9"/>
  <c r="BR263" i="9"/>
  <c r="S263" i="9"/>
  <c r="AJ263" i="9"/>
  <c r="BE263" i="9"/>
  <c r="BJ263" i="9"/>
  <c r="AT263" i="9"/>
  <c r="K263" i="9"/>
  <c r="BN263" i="9"/>
  <c r="AA263" i="9"/>
  <c r="AH263" i="9"/>
  <c r="O263" i="9"/>
  <c r="AM263" i="9"/>
  <c r="BT263" i="9"/>
  <c r="AX263" i="9"/>
  <c r="AU263" i="9"/>
  <c r="BF263" i="9"/>
  <c r="BV263" i="9"/>
  <c r="AI263" i="9"/>
  <c r="Z263" i="9"/>
  <c r="BD263" i="9"/>
  <c r="BO263" i="9"/>
  <c r="BS263" i="9"/>
  <c r="Y263" i="9"/>
  <c r="E263" i="9"/>
  <c r="BU263" i="9"/>
  <c r="L263" i="9"/>
  <c r="AC263" i="9"/>
  <c r="W263" i="9"/>
  <c r="D263" i="9"/>
  <c r="V263" i="9"/>
  <c r="N263" i="9"/>
  <c r="AW263" i="9"/>
  <c r="AL263" i="9"/>
  <c r="M263" i="9"/>
  <c r="BM263" i="9"/>
  <c r="AR263" i="9"/>
  <c r="X263" i="9"/>
  <c r="CD263" i="9"/>
  <c r="I263" i="9"/>
  <c r="AN263" i="9"/>
  <c r="U263" i="9"/>
  <c r="AB263" i="9"/>
  <c r="BC263" i="9"/>
  <c r="F263" i="9"/>
  <c r="BY263" i="9"/>
  <c r="BB263" i="9"/>
  <c r="AD263" i="9"/>
  <c r="AE263" i="9"/>
  <c r="H263" i="9"/>
  <c r="AP263" i="9"/>
  <c r="Q263" i="9"/>
  <c r="BG263" i="9"/>
  <c r="AQ263" i="9"/>
  <c r="T263" i="9"/>
  <c r="BP263" i="9"/>
  <c r="BA263" i="9"/>
  <c r="AF263" i="9"/>
  <c r="BQ263" i="9"/>
  <c r="AS263" i="9"/>
  <c r="AV263" i="9"/>
  <c r="G263" i="9"/>
  <c r="BK263" i="9"/>
  <c r="AO263" i="9"/>
  <c r="BX263" i="9"/>
  <c r="AK263" i="9"/>
  <c r="AZ268" i="9"/>
  <c r="G268" i="9"/>
  <c r="T268" i="9"/>
  <c r="H268" i="9"/>
  <c r="BV268" i="9"/>
  <c r="BF268" i="9"/>
  <c r="AL268" i="9"/>
  <c r="BQ268" i="9"/>
  <c r="R268" i="9"/>
  <c r="BP268" i="9"/>
  <c r="BY268" i="9"/>
  <c r="BJ268" i="9"/>
  <c r="K268" i="9"/>
  <c r="AB268" i="9"/>
  <c r="O268" i="9"/>
  <c r="D268" i="9"/>
  <c r="Z268" i="9"/>
  <c r="AA268" i="9"/>
  <c r="W268" i="9"/>
  <c r="BX268" i="9"/>
  <c r="BB268" i="9"/>
  <c r="AE268" i="9"/>
  <c r="BG268" i="9"/>
  <c r="AP268" i="9"/>
  <c r="V268" i="9"/>
  <c r="AW268" i="9"/>
  <c r="AN268" i="9"/>
  <c r="AV268" i="9"/>
  <c r="BA268" i="9"/>
  <c r="Q268" i="9"/>
  <c r="AM268" i="9"/>
  <c r="BT268" i="9"/>
  <c r="BM268" i="9"/>
  <c r="X268" i="9"/>
  <c r="BW268" i="9"/>
  <c r="AO268" i="9"/>
  <c r="Y268" i="9"/>
  <c r="F268" i="9"/>
  <c r="N268" i="9"/>
  <c r="BR268" i="9"/>
  <c r="AK268" i="9"/>
  <c r="AI268" i="9"/>
  <c r="AD268" i="9"/>
  <c r="BD268" i="9"/>
  <c r="BI268" i="9"/>
  <c r="AF268" i="9"/>
  <c r="AY268" i="9"/>
  <c r="I268" i="9"/>
  <c r="BN268" i="9"/>
  <c r="AG268" i="9"/>
  <c r="S268" i="9"/>
  <c r="BO268" i="9"/>
  <c r="CD268" i="9"/>
  <c r="AR268" i="9"/>
  <c r="BL268" i="9"/>
  <c r="AQ268" i="9"/>
  <c r="J268" i="9"/>
  <c r="AX268" i="9"/>
  <c r="U268" i="9"/>
  <c r="L268" i="9"/>
  <c r="P268" i="9"/>
  <c r="AT268" i="9"/>
  <c r="BS268" i="9"/>
  <c r="M268" i="9"/>
  <c r="AU268" i="9"/>
  <c r="AH268" i="9"/>
  <c r="E268" i="9"/>
  <c r="AJ268" i="9"/>
  <c r="BU268" i="9"/>
  <c r="BE268" i="9"/>
  <c r="BK268" i="9"/>
  <c r="AC268" i="9"/>
  <c r="AS268" i="9"/>
  <c r="BC268" i="9"/>
  <c r="AU55" i="9"/>
  <c r="BG55" i="9"/>
  <c r="AE55" i="9"/>
  <c r="BM55" i="9"/>
  <c r="AD55" i="9"/>
  <c r="D55" i="9"/>
  <c r="AX55" i="9"/>
  <c r="BL55" i="9"/>
  <c r="AT55" i="9"/>
  <c r="K55" i="9"/>
  <c r="H55" i="9"/>
  <c r="BP55" i="9"/>
  <c r="BN55" i="9"/>
  <c r="O55" i="9"/>
  <c r="BS55" i="9"/>
  <c r="BF55" i="9"/>
  <c r="AR55" i="9"/>
  <c r="BQ55" i="9"/>
  <c r="AK55" i="9"/>
  <c r="BT55" i="9"/>
  <c r="AO55" i="9"/>
  <c r="AC55" i="9"/>
  <c r="BE55" i="9"/>
  <c r="AF55" i="9"/>
  <c r="F55" i="9"/>
  <c r="BR55" i="9"/>
  <c r="Z55" i="9"/>
  <c r="AB55" i="9"/>
  <c r="BC55" i="9"/>
  <c r="U55" i="9"/>
  <c r="AS55" i="9"/>
  <c r="Y55" i="9"/>
  <c r="AH55" i="9"/>
  <c r="V55" i="9"/>
  <c r="S55" i="9"/>
  <c r="I55" i="9"/>
  <c r="Q55" i="9"/>
  <c r="R55" i="9"/>
  <c r="G55" i="9"/>
  <c r="AN55" i="9"/>
  <c r="AV55" i="9"/>
  <c r="BB55" i="9"/>
  <c r="J55" i="9"/>
  <c r="BI55" i="9"/>
  <c r="BX55" i="9"/>
  <c r="BK55" i="9"/>
  <c r="BY55" i="9"/>
  <c r="AI55" i="9"/>
  <c r="AY55" i="9"/>
  <c r="E55" i="9"/>
  <c r="BU55" i="9"/>
  <c r="N55" i="9"/>
  <c r="AJ55" i="9"/>
  <c r="M55" i="9"/>
  <c r="AP55" i="9"/>
  <c r="AQ55" i="9"/>
  <c r="AG55" i="9"/>
  <c r="W55" i="9"/>
  <c r="BA55" i="9"/>
  <c r="L55" i="9"/>
  <c r="BW55" i="9"/>
  <c r="AL55" i="9"/>
  <c r="T55" i="9"/>
  <c r="P55" i="9"/>
  <c r="BV55" i="9"/>
  <c r="CD55" i="9"/>
  <c r="BJ55" i="9"/>
  <c r="AW55" i="9"/>
  <c r="AZ55" i="9"/>
  <c r="X55" i="9"/>
  <c r="BD55" i="9"/>
  <c r="BO55" i="9"/>
  <c r="AM55" i="9"/>
  <c r="AA55" i="9"/>
  <c r="F208" i="9"/>
  <c r="AC208" i="9"/>
  <c r="X208" i="9"/>
  <c r="BU208" i="9"/>
  <c r="AV208" i="9"/>
  <c r="AA208" i="9"/>
  <c r="BN208" i="9"/>
  <c r="BS208" i="9"/>
  <c r="N208" i="9"/>
  <c r="U208" i="9"/>
  <c r="BJ208" i="9"/>
  <c r="AS208" i="9"/>
  <c r="AM208" i="9"/>
  <c r="AO208" i="9"/>
  <c r="AH208" i="9"/>
  <c r="P208" i="9"/>
  <c r="AN208" i="9"/>
  <c r="I208" i="9"/>
  <c r="AG208" i="9"/>
  <c r="W208" i="9"/>
  <c r="BW208" i="9"/>
  <c r="L208" i="9"/>
  <c r="Q208" i="9"/>
  <c r="AR208" i="9"/>
  <c r="BQ208" i="9"/>
  <c r="BV208" i="9"/>
  <c r="O208" i="9"/>
  <c r="AB208" i="9"/>
  <c r="BF208" i="9"/>
  <c r="H208" i="9"/>
  <c r="BK208" i="9"/>
  <c r="BY208" i="9"/>
  <c r="AD208" i="9"/>
  <c r="AI208" i="9"/>
  <c r="AJ208" i="9"/>
  <c r="AP208" i="9"/>
  <c r="BX208" i="9"/>
  <c r="AY208" i="9"/>
  <c r="V208" i="9"/>
  <c r="Z208" i="9"/>
  <c r="AF208" i="9"/>
  <c r="AK208" i="9"/>
  <c r="R208" i="9"/>
  <c r="BL208" i="9"/>
  <c r="BE208" i="9"/>
  <c r="E208" i="9"/>
  <c r="AZ208" i="9"/>
  <c r="AE208" i="9"/>
  <c r="BA208" i="9"/>
  <c r="K208" i="9"/>
  <c r="AT208" i="9"/>
  <c r="BM208" i="9"/>
  <c r="BR208" i="9"/>
  <c r="BI208" i="9"/>
  <c r="BG208" i="9"/>
  <c r="BO208" i="9"/>
  <c r="M208" i="9"/>
  <c r="BD208" i="9"/>
  <c r="AU208" i="9"/>
  <c r="AQ208" i="9"/>
  <c r="AW208" i="9"/>
  <c r="G208" i="9"/>
  <c r="AX208" i="9"/>
  <c r="S208" i="9"/>
  <c r="J208" i="9"/>
  <c r="AL208" i="9"/>
  <c r="BB208" i="9"/>
  <c r="D208" i="9"/>
  <c r="Y208" i="9"/>
  <c r="CD208" i="9"/>
  <c r="BC208" i="9"/>
  <c r="BP208" i="9"/>
  <c r="BT208" i="9"/>
  <c r="T208" i="9"/>
  <c r="BG242" i="9"/>
  <c r="AL242" i="9"/>
  <c r="AF242" i="9"/>
  <c r="AO242" i="9"/>
  <c r="BV242" i="9"/>
  <c r="R242" i="9"/>
  <c r="AQ242" i="9"/>
  <c r="S242" i="9"/>
  <c r="BX242" i="9"/>
  <c r="I242" i="9"/>
  <c r="AM242" i="9"/>
  <c r="AP242" i="9"/>
  <c r="AS242" i="9"/>
  <c r="BO242" i="9"/>
  <c r="AH242" i="9"/>
  <c r="AC242" i="9"/>
  <c r="BE242" i="9"/>
  <c r="BF242" i="9"/>
  <c r="AJ242" i="9"/>
  <c r="BQ242" i="9"/>
  <c r="L242" i="9"/>
  <c r="BD242" i="9"/>
  <c r="BB242" i="9"/>
  <c r="AD242" i="9"/>
  <c r="CD242" i="9"/>
  <c r="J242" i="9"/>
  <c r="BR242" i="9"/>
  <c r="AV242" i="9"/>
  <c r="T242" i="9"/>
  <c r="AT242" i="9"/>
  <c r="AR242" i="9"/>
  <c r="AE242" i="9"/>
  <c r="AY242" i="9"/>
  <c r="BT242" i="9"/>
  <c r="V242" i="9"/>
  <c r="BM242" i="9"/>
  <c r="P242" i="9"/>
  <c r="D242" i="9"/>
  <c r="AZ242" i="9"/>
  <c r="Z242" i="9"/>
  <c r="BN242" i="9"/>
  <c r="BU242" i="9"/>
  <c r="Q242" i="9"/>
  <c r="AB242" i="9"/>
  <c r="M242" i="9"/>
  <c r="BK242" i="9"/>
  <c r="H242" i="9"/>
  <c r="K242" i="9"/>
  <c r="AK242" i="9"/>
  <c r="BW242" i="9"/>
  <c r="O242" i="9"/>
  <c r="AN242" i="9"/>
  <c r="AX242" i="9"/>
  <c r="N242" i="9"/>
  <c r="BY242" i="9"/>
  <c r="X242" i="9"/>
  <c r="AG242" i="9"/>
  <c r="BA242" i="9"/>
  <c r="F242" i="9"/>
  <c r="AW242" i="9"/>
  <c r="W242" i="9"/>
  <c r="Y242" i="9"/>
  <c r="BJ242" i="9"/>
  <c r="E242" i="9"/>
  <c r="BS242" i="9"/>
  <c r="AI242" i="9"/>
  <c r="BC242" i="9"/>
  <c r="BP242" i="9"/>
  <c r="BI242" i="9"/>
  <c r="U242" i="9"/>
  <c r="G242" i="9"/>
  <c r="BL242" i="9"/>
  <c r="AA242" i="9"/>
  <c r="AU242" i="9"/>
  <c r="AC117" i="9"/>
  <c r="U117" i="9"/>
  <c r="X117" i="9"/>
  <c r="BJ117" i="9"/>
  <c r="BW117" i="9"/>
  <c r="AZ117" i="9"/>
  <c r="AG117" i="9"/>
  <c r="BA117" i="9"/>
  <c r="AS175" i="9"/>
  <c r="BB175" i="9"/>
  <c r="X175" i="9"/>
  <c r="AG175" i="9"/>
  <c r="BO239" i="9"/>
  <c r="BJ229" i="9"/>
  <c r="R239" i="9"/>
  <c r="BO226" i="9"/>
  <c r="AM229" i="9"/>
  <c r="D229" i="9"/>
  <c r="BA239" i="9"/>
  <c r="BI226" i="9"/>
  <c r="BF229" i="9"/>
  <c r="BU79" i="9"/>
  <c r="U79" i="9"/>
  <c r="AS79" i="9"/>
  <c r="AC79" i="9"/>
  <c r="Z79" i="9"/>
  <c r="G79" i="9"/>
  <c r="R171" i="9"/>
  <c r="AH171" i="9"/>
  <c r="AJ171" i="9"/>
  <c r="N171" i="9"/>
  <c r="AG171" i="9"/>
  <c r="BY171" i="9"/>
  <c r="AT171" i="9"/>
  <c r="BV171" i="9"/>
  <c r="S171" i="9"/>
  <c r="BP171" i="9"/>
  <c r="BU171" i="9"/>
  <c r="AV171" i="9"/>
  <c r="BO171" i="9"/>
  <c r="AF171" i="9"/>
  <c r="BM171" i="9"/>
  <c r="AI171" i="9"/>
  <c r="AZ171" i="9"/>
  <c r="AL171" i="9"/>
  <c r="AM171" i="9"/>
  <c r="BL171" i="9"/>
  <c r="O171" i="9"/>
  <c r="G171" i="9"/>
  <c r="P171" i="9"/>
  <c r="BF171" i="9"/>
  <c r="BB171" i="9"/>
  <c r="J171" i="9"/>
  <c r="AR171" i="9"/>
  <c r="AK171" i="9"/>
  <c r="V171" i="9"/>
  <c r="BW171" i="9"/>
  <c r="BX171" i="9"/>
  <c r="AA171" i="9"/>
  <c r="BA171" i="9"/>
  <c r="BI171" i="9"/>
  <c r="K171" i="9"/>
  <c r="BE171" i="9"/>
  <c r="BN171" i="9"/>
  <c r="L171" i="9"/>
  <c r="BJ171" i="9"/>
  <c r="AX171" i="9"/>
  <c r="AC171" i="9"/>
  <c r="AO171" i="9"/>
  <c r="BT171" i="9"/>
  <c r="M171" i="9"/>
  <c r="BG171" i="9"/>
  <c r="AE171" i="9"/>
  <c r="BR171" i="9"/>
  <c r="D171" i="9"/>
  <c r="Y171" i="9"/>
  <c r="AU171" i="9"/>
  <c r="AW171" i="9"/>
  <c r="AP171" i="9"/>
  <c r="T171" i="9"/>
  <c r="AN171" i="9"/>
  <c r="BQ171" i="9"/>
  <c r="Z171" i="9"/>
  <c r="U171" i="9"/>
  <c r="F171" i="9"/>
  <c r="AS171" i="9"/>
  <c r="BD171" i="9"/>
  <c r="AB171" i="9"/>
  <c r="CD171" i="9"/>
  <c r="AY171" i="9"/>
  <c r="H171" i="9"/>
  <c r="X171" i="9"/>
  <c r="BS171" i="9"/>
  <c r="W171" i="9"/>
  <c r="BC171" i="9"/>
  <c r="BK171" i="9"/>
  <c r="AQ171" i="9"/>
  <c r="Q171" i="9"/>
  <c r="E171" i="9"/>
  <c r="AD171" i="9"/>
  <c r="I171" i="9"/>
  <c r="Z37" i="9"/>
  <c r="AE37" i="9"/>
  <c r="M37" i="9"/>
  <c r="P37" i="9"/>
  <c r="H37" i="9"/>
  <c r="AJ37" i="9"/>
  <c r="AM37" i="9"/>
  <c r="D37" i="9"/>
  <c r="AC37" i="9"/>
  <c r="BU37" i="9"/>
  <c r="K37" i="9"/>
  <c r="BO37" i="9"/>
  <c r="AA37" i="9"/>
  <c r="AB37" i="9"/>
  <c r="AV37" i="9"/>
  <c r="BG37" i="9"/>
  <c r="AI37" i="9"/>
  <c r="AW37" i="9"/>
  <c r="BV37" i="9"/>
  <c r="BN37" i="9"/>
  <c r="AO37" i="9"/>
  <c r="BJ37" i="9"/>
  <c r="AY37" i="9"/>
  <c r="Q37" i="9"/>
  <c r="F37" i="9"/>
  <c r="AZ37" i="9"/>
  <c r="S37" i="9"/>
  <c r="BC37" i="9"/>
  <c r="AL37" i="9"/>
  <c r="BF37" i="9"/>
  <c r="N37" i="9"/>
  <c r="BI37" i="9"/>
  <c r="G37" i="9"/>
  <c r="BD37" i="9"/>
  <c r="J37" i="9"/>
  <c r="U37" i="9"/>
  <c r="BE37" i="9"/>
  <c r="AN37" i="9"/>
  <c r="L37" i="9"/>
  <c r="BP37" i="9"/>
  <c r="BY37" i="9"/>
  <c r="AS37" i="9"/>
  <c r="AD37" i="9"/>
  <c r="Y37" i="9"/>
  <c r="BR37" i="9"/>
  <c r="O37" i="9"/>
  <c r="BS37" i="9"/>
  <c r="AF37" i="9"/>
  <c r="AP37" i="9"/>
  <c r="BM37" i="9"/>
  <c r="V37" i="9"/>
  <c r="X37" i="9"/>
  <c r="BX37" i="9"/>
  <c r="I37" i="9"/>
  <c r="AG37" i="9"/>
  <c r="BL37" i="9"/>
  <c r="BK37" i="9"/>
  <c r="AQ37" i="9"/>
  <c r="BQ37" i="9"/>
  <c r="AU37" i="9"/>
  <c r="AR37" i="9"/>
  <c r="AX37" i="9"/>
  <c r="BB37" i="9"/>
  <c r="AH37" i="9"/>
  <c r="BW37" i="9"/>
  <c r="AT37" i="9"/>
  <c r="T37" i="9"/>
  <c r="R37" i="9"/>
  <c r="CD37" i="9"/>
  <c r="AK37" i="9"/>
  <c r="E37" i="9"/>
  <c r="BT37" i="9"/>
  <c r="W37" i="9"/>
  <c r="BA37" i="9"/>
  <c r="BS300" i="9"/>
  <c r="AG300" i="9"/>
  <c r="AE300" i="9"/>
  <c r="G300" i="9"/>
  <c r="AW300" i="9"/>
  <c r="R300" i="9"/>
  <c r="I300" i="9"/>
  <c r="AN300" i="9"/>
  <c r="BJ300" i="9"/>
  <c r="BA300" i="9"/>
  <c r="BW300" i="9"/>
  <c r="F300" i="9"/>
  <c r="E300" i="9"/>
  <c r="P300" i="9"/>
  <c r="N300" i="9"/>
  <c r="AJ300" i="9"/>
  <c r="AC300" i="9"/>
  <c r="D300" i="9"/>
  <c r="AF300" i="9"/>
  <c r="BL300" i="9"/>
  <c r="BG300" i="9"/>
  <c r="BX300" i="9"/>
  <c r="BP300" i="9"/>
  <c r="BQ300" i="9"/>
  <c r="S300" i="9"/>
  <c r="BU300" i="9"/>
  <c r="BY300" i="9"/>
  <c r="BD300" i="9"/>
  <c r="AH300" i="9"/>
  <c r="BR300" i="9"/>
  <c r="O300" i="9"/>
  <c r="AI300" i="9"/>
  <c r="AA300" i="9"/>
  <c r="AB300" i="9"/>
  <c r="BF300" i="9"/>
  <c r="AZ300" i="9"/>
  <c r="BV300" i="9"/>
  <c r="BI300" i="9"/>
  <c r="J300" i="9"/>
  <c r="Y300" i="9"/>
  <c r="U300" i="9"/>
  <c r="AT300" i="9"/>
  <c r="BC300" i="9"/>
  <c r="BO300" i="9"/>
  <c r="T300" i="9"/>
  <c r="CD300" i="9"/>
  <c r="X300" i="9"/>
  <c r="AP300" i="9"/>
  <c r="AV300" i="9"/>
  <c r="BK300" i="9"/>
  <c r="H300" i="9"/>
  <c r="V300" i="9"/>
  <c r="AD300" i="9"/>
  <c r="BM300" i="9"/>
  <c r="Q300" i="9"/>
  <c r="M300" i="9"/>
  <c r="BE300" i="9"/>
  <c r="AY300" i="9"/>
  <c r="K300" i="9"/>
  <c r="AL300" i="9"/>
  <c r="L300" i="9"/>
  <c r="AQ300" i="9"/>
  <c r="BB300" i="9"/>
  <c r="W300" i="9"/>
  <c r="Z300" i="9"/>
  <c r="AU300" i="9"/>
  <c r="AR300" i="9"/>
  <c r="AS300" i="9"/>
  <c r="AX300" i="9"/>
  <c r="AM300" i="9"/>
  <c r="AO300" i="9"/>
  <c r="AK300" i="9"/>
  <c r="BN300" i="9"/>
  <c r="BT300" i="9"/>
  <c r="N292" i="9"/>
  <c r="R292" i="9"/>
  <c r="S292" i="9"/>
  <c r="BW292" i="9"/>
  <c r="Q292" i="9"/>
  <c r="BM292" i="9"/>
  <c r="F292" i="9"/>
  <c r="AV292" i="9"/>
  <c r="L292" i="9"/>
  <c r="Y292" i="9"/>
  <c r="I292" i="9"/>
  <c r="J292" i="9"/>
  <c r="BF292" i="9"/>
  <c r="BI292" i="9"/>
  <c r="AU292" i="9"/>
  <c r="AC292" i="9"/>
  <c r="BN292" i="9"/>
  <c r="AW292" i="9"/>
  <c r="BE292" i="9"/>
  <c r="AX292" i="9"/>
  <c r="BT292" i="9"/>
  <c r="D292" i="9"/>
  <c r="X292" i="9"/>
  <c r="BA292" i="9"/>
  <c r="CD292" i="9"/>
  <c r="G292" i="9"/>
  <c r="AN292" i="9"/>
  <c r="E292" i="9"/>
  <c r="AM292" i="9"/>
  <c r="BV292" i="9"/>
  <c r="BO292" i="9"/>
  <c r="AF292" i="9"/>
  <c r="K292" i="9"/>
  <c r="AA292" i="9"/>
  <c r="AH292" i="9"/>
  <c r="BS292" i="9"/>
  <c r="AO292" i="9"/>
  <c r="BK292" i="9"/>
  <c r="W292" i="9"/>
  <c r="V292" i="9"/>
  <c r="U292" i="9"/>
  <c r="AR292" i="9"/>
  <c r="O292" i="9"/>
  <c r="Z292" i="9"/>
  <c r="AT292" i="9"/>
  <c r="BX292" i="9"/>
  <c r="AP292" i="9"/>
  <c r="AI292" i="9"/>
  <c r="M292" i="9"/>
  <c r="BL292" i="9"/>
  <c r="P292" i="9"/>
  <c r="AQ292" i="9"/>
  <c r="AY292" i="9"/>
  <c r="BB292" i="9"/>
  <c r="BC292" i="9"/>
  <c r="BR292" i="9"/>
  <c r="AS292" i="9"/>
  <c r="AL292" i="9"/>
  <c r="BQ292" i="9"/>
  <c r="BG292" i="9"/>
  <c r="BY292" i="9"/>
  <c r="AG292" i="9"/>
  <c r="BJ292" i="9"/>
  <c r="AZ292" i="9"/>
  <c r="BP292" i="9"/>
  <c r="AJ292" i="9"/>
  <c r="T292" i="9"/>
  <c r="AD292" i="9"/>
  <c r="AE292" i="9"/>
  <c r="BD292" i="9"/>
  <c r="AB292" i="9"/>
  <c r="AK292" i="9"/>
  <c r="BU292" i="9"/>
  <c r="H292" i="9"/>
  <c r="AO215" i="9"/>
  <c r="AF215" i="9"/>
  <c r="T215" i="9"/>
  <c r="AN215" i="9"/>
  <c r="S215" i="9"/>
  <c r="AY215" i="9"/>
  <c r="BS215" i="9"/>
  <c r="BI215" i="9"/>
  <c r="AA215" i="9"/>
  <c r="BM215" i="9"/>
  <c r="D215" i="9"/>
  <c r="AM215" i="9"/>
  <c r="AI215" i="9"/>
  <c r="AP215" i="9"/>
  <c r="V215" i="9"/>
  <c r="BF215" i="9"/>
  <c r="AG215" i="9"/>
  <c r="BU215" i="9"/>
  <c r="AB215" i="9"/>
  <c r="BC215" i="9"/>
  <c r="G215" i="9"/>
  <c r="J215" i="9"/>
  <c r="AH215" i="9"/>
  <c r="AR215" i="9"/>
  <c r="O215" i="9"/>
  <c r="BW215" i="9"/>
  <c r="AZ215" i="9"/>
  <c r="AD215" i="9"/>
  <c r="P215" i="9"/>
  <c r="K215" i="9"/>
  <c r="BV215" i="9"/>
  <c r="U215" i="9"/>
  <c r="BG215" i="9"/>
  <c r="M215" i="9"/>
  <c r="AX215" i="9"/>
  <c r="BQ215" i="9"/>
  <c r="AJ215" i="9"/>
  <c r="AV215" i="9"/>
  <c r="BN215" i="9"/>
  <c r="N215" i="9"/>
  <c r="BE215" i="9"/>
  <c r="R215" i="9"/>
  <c r="CD215" i="9"/>
  <c r="Z215" i="9"/>
  <c r="F215" i="9"/>
  <c r="Y215" i="9"/>
  <c r="Q215" i="9"/>
  <c r="BY215" i="9"/>
  <c r="AW215" i="9"/>
  <c r="BA215" i="9"/>
  <c r="BL215" i="9"/>
  <c r="BP215" i="9"/>
  <c r="BK215" i="9"/>
  <c r="BB215" i="9"/>
  <c r="AK215" i="9"/>
  <c r="BT215" i="9"/>
  <c r="AL215" i="9"/>
  <c r="AC215" i="9"/>
  <c r="AS215" i="9"/>
  <c r="BX215" i="9"/>
  <c r="AU215" i="9"/>
  <c r="X215" i="9"/>
  <c r="BO215" i="9"/>
  <c r="AT215" i="9"/>
  <c r="I215" i="9"/>
  <c r="AQ215" i="9"/>
  <c r="BD215" i="9"/>
  <c r="BR215" i="9"/>
  <c r="L215" i="9"/>
  <c r="AE215" i="9"/>
  <c r="E215" i="9"/>
  <c r="W215" i="9"/>
  <c r="H215" i="9"/>
  <c r="BJ215" i="9"/>
  <c r="AF119" i="9"/>
  <c r="J119" i="9"/>
  <c r="BJ119" i="9"/>
  <c r="AH119" i="9"/>
  <c r="BB119" i="9"/>
  <c r="AI119" i="9"/>
  <c r="BV119" i="9"/>
  <c r="BP119" i="9"/>
  <c r="Y119" i="9"/>
  <c r="CD119" i="9"/>
  <c r="BY119" i="9"/>
  <c r="I119" i="9"/>
  <c r="F119" i="9"/>
  <c r="BL119" i="9"/>
  <c r="BA119" i="9"/>
  <c r="D119" i="9"/>
  <c r="V119" i="9"/>
  <c r="AQ119" i="9"/>
  <c r="U119" i="9"/>
  <c r="AE119" i="9"/>
  <c r="O119" i="9"/>
  <c r="BS119" i="9"/>
  <c r="AU119" i="9"/>
  <c r="AP119" i="9"/>
  <c r="AM119" i="9"/>
  <c r="AO119" i="9"/>
  <c r="AX119" i="9"/>
  <c r="R119" i="9"/>
  <c r="X119" i="9"/>
  <c r="Q119" i="9"/>
  <c r="AL119" i="9"/>
  <c r="BE119" i="9"/>
  <c r="N119" i="9"/>
  <c r="AV119" i="9"/>
  <c r="BC119" i="9"/>
  <c r="AA119" i="9"/>
  <c r="H119" i="9"/>
  <c r="BK119" i="9"/>
  <c r="AN119" i="9"/>
  <c r="BO119" i="9"/>
  <c r="AY119" i="9"/>
  <c r="AS119" i="9"/>
  <c r="AW119" i="9"/>
  <c r="AR119" i="9"/>
  <c r="AB119" i="9"/>
  <c r="P119" i="9"/>
  <c r="BF119" i="9"/>
  <c r="BX119" i="9"/>
  <c r="AC119" i="9"/>
  <c r="BM119" i="9"/>
  <c r="AZ119" i="9"/>
  <c r="AK119" i="9"/>
  <c r="BD119" i="9"/>
  <c r="K119" i="9"/>
  <c r="BU119" i="9"/>
  <c r="G119" i="9"/>
  <c r="BW119" i="9"/>
  <c r="M119" i="9"/>
  <c r="AG119" i="9"/>
  <c r="E119" i="9"/>
  <c r="L119" i="9"/>
  <c r="BQ119" i="9"/>
  <c r="AD119" i="9"/>
  <c r="S119" i="9"/>
  <c r="BI119" i="9"/>
  <c r="T119" i="9"/>
  <c r="BT119" i="9"/>
  <c r="BN119" i="9"/>
  <c r="BR119" i="9"/>
  <c r="Z119" i="9"/>
  <c r="AJ119" i="9"/>
  <c r="AT119" i="9"/>
  <c r="BG119" i="9"/>
  <c r="W119" i="9"/>
  <c r="AX278" i="9"/>
  <c r="AH278" i="9"/>
  <c r="BX278" i="9"/>
  <c r="BT278" i="9"/>
  <c r="BW278" i="9"/>
  <c r="J278" i="9"/>
  <c r="BY278" i="9"/>
  <c r="BP278" i="9"/>
  <c r="AU278" i="9"/>
  <c r="AC278" i="9"/>
  <c r="CD278" i="9"/>
  <c r="BB278" i="9"/>
  <c r="F278" i="9"/>
  <c r="P278" i="9"/>
  <c r="BD278" i="9"/>
  <c r="BU278" i="9"/>
  <c r="AD278" i="9"/>
  <c r="AS278" i="9"/>
  <c r="AP278" i="9"/>
  <c r="Y278" i="9"/>
  <c r="X278" i="9"/>
  <c r="BL278" i="9"/>
  <c r="BS278" i="9"/>
  <c r="AR278" i="9"/>
  <c r="AL278" i="9"/>
  <c r="AG278" i="9"/>
  <c r="AA278" i="9"/>
  <c r="V278" i="9"/>
  <c r="L278" i="9"/>
  <c r="AK278" i="9"/>
  <c r="BJ278" i="9"/>
  <c r="AJ278" i="9"/>
  <c r="BV278" i="9"/>
  <c r="AV278" i="9"/>
  <c r="D278" i="9"/>
  <c r="O278" i="9"/>
  <c r="BC278" i="9"/>
  <c r="I278" i="9"/>
  <c r="E278" i="9"/>
  <c r="BK278" i="9"/>
  <c r="BM278" i="9"/>
  <c r="AZ278" i="9"/>
  <c r="AY278" i="9"/>
  <c r="K278" i="9"/>
  <c r="W278" i="9"/>
  <c r="M278" i="9"/>
  <c r="AN278" i="9"/>
  <c r="AE278" i="9"/>
  <c r="BF278" i="9"/>
  <c r="AW278" i="9"/>
  <c r="BI278" i="9"/>
  <c r="S278" i="9"/>
  <c r="BQ278" i="9"/>
  <c r="BG278" i="9"/>
  <c r="AF278" i="9"/>
  <c r="BO278" i="9"/>
  <c r="G278" i="9"/>
  <c r="BR278" i="9"/>
  <c r="AB278" i="9"/>
  <c r="T278" i="9"/>
  <c r="AI278" i="9"/>
  <c r="Z278" i="9"/>
  <c r="AT278" i="9"/>
  <c r="N278" i="9"/>
  <c r="AM278" i="9"/>
  <c r="BA278" i="9"/>
  <c r="BE278" i="9"/>
  <c r="R278" i="9"/>
  <c r="BN278" i="9"/>
  <c r="AQ278" i="9"/>
  <c r="AO278" i="9"/>
  <c r="H278" i="9"/>
  <c r="U278" i="9"/>
  <c r="Q278" i="9"/>
  <c r="AM128" i="9"/>
  <c r="AU128" i="9"/>
  <c r="P128" i="9"/>
  <c r="BV128" i="9"/>
  <c r="AS128" i="9"/>
  <c r="BA128" i="9"/>
  <c r="K128" i="9"/>
  <c r="BK128" i="9"/>
  <c r="BT128" i="9"/>
  <c r="AR128" i="9"/>
  <c r="AJ128" i="9"/>
  <c r="U128" i="9"/>
  <c r="BW128" i="9"/>
  <c r="BI128" i="9"/>
  <c r="W128" i="9"/>
  <c r="E128" i="9"/>
  <c r="R128" i="9"/>
  <c r="BU128" i="9"/>
  <c r="BF128" i="9"/>
  <c r="BG128" i="9"/>
  <c r="AY128" i="9"/>
  <c r="L128" i="9"/>
  <c r="AO128" i="9"/>
  <c r="BX128" i="9"/>
  <c r="AP128" i="9"/>
  <c r="BN128" i="9"/>
  <c r="D128" i="9"/>
  <c r="Y128" i="9"/>
  <c r="AG128" i="9"/>
  <c r="BY128" i="9"/>
  <c r="O128" i="9"/>
  <c r="BB128" i="9"/>
  <c r="CD128" i="9"/>
  <c r="AF128" i="9"/>
  <c r="BS128" i="9"/>
  <c r="T128" i="9"/>
  <c r="AT128" i="9"/>
  <c r="S128" i="9"/>
  <c r="BD128" i="9"/>
  <c r="AB128" i="9"/>
  <c r="AX128" i="9"/>
  <c r="AD128" i="9"/>
  <c r="F128" i="9"/>
  <c r="BE128" i="9"/>
  <c r="AV128" i="9"/>
  <c r="BL128" i="9"/>
  <c r="BM128" i="9"/>
  <c r="AA128" i="9"/>
  <c r="Q128" i="9"/>
  <c r="AL128" i="9"/>
  <c r="X128" i="9"/>
  <c r="G128" i="9"/>
  <c r="BJ128" i="9"/>
  <c r="AQ128" i="9"/>
  <c r="AH128" i="9"/>
  <c r="AK128" i="9"/>
  <c r="H128" i="9"/>
  <c r="AW128" i="9"/>
  <c r="BP128" i="9"/>
  <c r="AN128" i="9"/>
  <c r="BC128" i="9"/>
  <c r="M128" i="9"/>
  <c r="BO128" i="9"/>
  <c r="I128" i="9"/>
  <c r="AE128" i="9"/>
  <c r="N128" i="9"/>
  <c r="AC128" i="9"/>
  <c r="AZ128" i="9"/>
  <c r="Z128" i="9"/>
  <c r="BQ128" i="9"/>
  <c r="AI128" i="9"/>
  <c r="J128" i="9"/>
  <c r="V128" i="9"/>
  <c r="BR128" i="9"/>
  <c r="AC20" i="9"/>
  <c r="AE20" i="9"/>
  <c r="BI20" i="9"/>
  <c r="BV20" i="9"/>
  <c r="D20" i="9"/>
  <c r="BY20" i="9"/>
  <c r="CD20" i="9"/>
  <c r="AI20" i="9"/>
  <c r="I20" i="9"/>
  <c r="BL20" i="9"/>
  <c r="AQ20" i="9"/>
  <c r="AJ20" i="9"/>
  <c r="X20" i="9"/>
  <c r="AY20" i="9"/>
  <c r="L20" i="9"/>
  <c r="N20" i="9"/>
  <c r="BF20" i="9"/>
  <c r="AL20" i="9"/>
  <c r="AF20" i="9"/>
  <c r="AH20" i="9"/>
  <c r="G20" i="9"/>
  <c r="AZ20" i="9"/>
  <c r="BN20" i="9"/>
  <c r="AP20" i="9"/>
  <c r="V20" i="9"/>
  <c r="P20" i="9"/>
  <c r="F20" i="9"/>
  <c r="BX20" i="9"/>
  <c r="BB20" i="9"/>
  <c r="J20" i="9"/>
  <c r="AX20" i="9"/>
  <c r="BP20" i="9"/>
  <c r="BO20" i="9"/>
  <c r="R20" i="9"/>
  <c r="T20" i="9"/>
  <c r="AU20" i="9"/>
  <c r="BM20" i="9"/>
  <c r="U20" i="9"/>
  <c r="E20" i="9"/>
  <c r="BW20" i="9"/>
  <c r="AT20" i="9"/>
  <c r="AK20" i="9"/>
  <c r="BA20" i="9"/>
  <c r="BS20" i="9"/>
  <c r="Y20" i="9"/>
  <c r="AR20" i="9"/>
  <c r="BK20" i="9"/>
  <c r="AW20" i="9"/>
  <c r="BR20" i="9"/>
  <c r="W20" i="9"/>
  <c r="AG20" i="9"/>
  <c r="AO20" i="9"/>
  <c r="AM20" i="9"/>
  <c r="BG20" i="9"/>
  <c r="S20" i="9"/>
  <c r="K20" i="9"/>
  <c r="BC20" i="9"/>
  <c r="AA20" i="9"/>
  <c r="BD20" i="9"/>
  <c r="AV20" i="9"/>
  <c r="O20" i="9"/>
  <c r="Z20" i="9"/>
  <c r="BT20" i="9"/>
  <c r="Q20" i="9"/>
  <c r="AS20" i="9"/>
  <c r="AN20" i="9"/>
  <c r="M20" i="9"/>
  <c r="H20" i="9"/>
  <c r="BE20" i="9"/>
  <c r="BU20" i="9"/>
  <c r="BQ20" i="9"/>
  <c r="AD20" i="9"/>
  <c r="AB20" i="9"/>
  <c r="BJ20" i="9"/>
  <c r="BW245" i="9"/>
  <c r="Q245" i="9"/>
  <c r="AU245" i="9"/>
  <c r="AN245" i="9"/>
  <c r="AZ245" i="9"/>
  <c r="T245" i="9"/>
  <c r="D245" i="9"/>
  <c r="AX245" i="9"/>
  <c r="AR245" i="9"/>
  <c r="U245" i="9"/>
  <c r="BX245" i="9"/>
  <c r="BJ245" i="9"/>
  <c r="I245" i="9"/>
  <c r="K245" i="9"/>
  <c r="AV245" i="9"/>
  <c r="V245" i="9"/>
  <c r="BP245" i="9"/>
  <c r="BT245" i="9"/>
  <c r="AE245" i="9"/>
  <c r="L245" i="9"/>
  <c r="AM245" i="9"/>
  <c r="BF245" i="9"/>
  <c r="AA245" i="9"/>
  <c r="BE245" i="9"/>
  <c r="BU245" i="9"/>
  <c r="AI245" i="9"/>
  <c r="H245" i="9"/>
  <c r="BR245" i="9"/>
  <c r="J245" i="9"/>
  <c r="O245" i="9"/>
  <c r="BD245" i="9"/>
  <c r="AK245" i="9"/>
  <c r="AD245" i="9"/>
  <c r="Z245" i="9"/>
  <c r="BS245" i="9"/>
  <c r="AT245" i="9"/>
  <c r="BY245" i="9"/>
  <c r="S245" i="9"/>
  <c r="AO245" i="9"/>
  <c r="M245" i="9"/>
  <c r="AY245" i="9"/>
  <c r="BK245" i="9"/>
  <c r="AS245" i="9"/>
  <c r="E245" i="9"/>
  <c r="BB245" i="9"/>
  <c r="BM245" i="9"/>
  <c r="AW245" i="9"/>
  <c r="AB245" i="9"/>
  <c r="BO245" i="9"/>
  <c r="BL245" i="9"/>
  <c r="CD245" i="9"/>
  <c r="BC245" i="9"/>
  <c r="AQ245" i="9"/>
  <c r="BA245" i="9"/>
  <c r="X245" i="9"/>
  <c r="AG245" i="9"/>
  <c r="N245" i="9"/>
  <c r="F245" i="9"/>
  <c r="Y245" i="9"/>
  <c r="AC245" i="9"/>
  <c r="BG245" i="9"/>
  <c r="BV245" i="9"/>
  <c r="G245" i="9"/>
  <c r="AJ245" i="9"/>
  <c r="AF245" i="9"/>
  <c r="BQ245" i="9"/>
  <c r="AH245" i="9"/>
  <c r="P245" i="9"/>
  <c r="BN245" i="9"/>
  <c r="W245" i="9"/>
  <c r="AL245" i="9"/>
  <c r="R245" i="9"/>
  <c r="AP245" i="9"/>
  <c r="BI245" i="9"/>
  <c r="J204" i="9"/>
  <c r="AC204" i="9"/>
  <c r="L204" i="9"/>
  <c r="BT204" i="9"/>
  <c r="AZ204" i="9"/>
  <c r="BS204" i="9"/>
  <c r="BD204" i="9"/>
  <c r="BU204" i="9"/>
  <c r="AU204" i="9"/>
  <c r="BY204" i="9"/>
  <c r="N204" i="9"/>
  <c r="AH204" i="9"/>
  <c r="BM204" i="9"/>
  <c r="M204" i="9"/>
  <c r="BX204" i="9"/>
  <c r="T204" i="9"/>
  <c r="BL204" i="9"/>
  <c r="AM204" i="9"/>
  <c r="BQ204" i="9"/>
  <c r="BP204" i="9"/>
  <c r="Y204" i="9"/>
  <c r="AD204" i="9"/>
  <c r="H204" i="9"/>
  <c r="V204" i="9"/>
  <c r="AJ204" i="9"/>
  <c r="S204" i="9"/>
  <c r="W204" i="9"/>
  <c r="R204" i="9"/>
  <c r="AR204" i="9"/>
  <c r="AV204" i="9"/>
  <c r="BK204" i="9"/>
  <c r="AA204" i="9"/>
  <c r="BR204" i="9"/>
  <c r="BW204" i="9"/>
  <c r="AO204" i="9"/>
  <c r="K204" i="9"/>
  <c r="BG204" i="9"/>
  <c r="BC204" i="9"/>
  <c r="E204" i="9"/>
  <c r="AG204" i="9"/>
  <c r="AQ204" i="9"/>
  <c r="BB204" i="9"/>
  <c r="G204" i="9"/>
  <c r="CD204" i="9"/>
  <c r="AW204" i="9"/>
  <c r="U204" i="9"/>
  <c r="BA204" i="9"/>
  <c r="F204" i="9"/>
  <c r="AP204" i="9"/>
  <c r="AN204" i="9"/>
  <c r="AE204" i="9"/>
  <c r="Z204" i="9"/>
  <c r="I204" i="9"/>
  <c r="X204" i="9"/>
  <c r="BV204" i="9"/>
  <c r="AX204" i="9"/>
  <c r="AS204" i="9"/>
  <c r="BI204" i="9"/>
  <c r="AI204" i="9"/>
  <c r="P204" i="9"/>
  <c r="Q204" i="9"/>
  <c r="AK204" i="9"/>
  <c r="AF204" i="9"/>
  <c r="D204" i="9"/>
  <c r="AY204" i="9"/>
  <c r="BO204" i="9"/>
  <c r="AL204" i="9"/>
  <c r="BN204" i="9"/>
  <c r="BF204" i="9"/>
  <c r="AB204" i="9"/>
  <c r="BJ204" i="9"/>
  <c r="AT204" i="9"/>
  <c r="BE204" i="9"/>
  <c r="O204" i="9"/>
  <c r="AT40" i="9"/>
  <c r="AF40" i="9"/>
  <c r="AU40" i="9"/>
  <c r="BR40" i="9"/>
  <c r="R40" i="9"/>
  <c r="U40" i="9"/>
  <c r="BQ40" i="9"/>
  <c r="J40" i="9"/>
  <c r="BC40" i="9"/>
  <c r="BL40" i="9"/>
  <c r="AA40" i="9"/>
  <c r="AN40" i="9"/>
  <c r="Q40" i="9"/>
  <c r="AO40" i="9"/>
  <c r="BN40" i="9"/>
  <c r="BM40" i="9"/>
  <c r="AC40" i="9"/>
  <c r="G40" i="9"/>
  <c r="AY40" i="9"/>
  <c r="K40" i="9"/>
  <c r="AG40" i="9"/>
  <c r="T40" i="9"/>
  <c r="Z40" i="9"/>
  <c r="BG40" i="9"/>
  <c r="S40" i="9"/>
  <c r="BF40" i="9"/>
  <c r="P40" i="9"/>
  <c r="AW40" i="9"/>
  <c r="AL40" i="9"/>
  <c r="F40" i="9"/>
  <c r="BD40" i="9"/>
  <c r="BP40" i="9"/>
  <c r="AM40" i="9"/>
  <c r="AR40" i="9"/>
  <c r="BK40" i="9"/>
  <c r="AB40" i="9"/>
  <c r="BV40" i="9"/>
  <c r="CD40" i="9"/>
  <c r="M40" i="9"/>
  <c r="L40" i="9"/>
  <c r="W40" i="9"/>
  <c r="AQ40" i="9"/>
  <c r="AV40" i="9"/>
  <c r="AZ40" i="9"/>
  <c r="BI40" i="9"/>
  <c r="H40" i="9"/>
  <c r="BA40" i="9"/>
  <c r="O40" i="9"/>
  <c r="AS40" i="9"/>
  <c r="X40" i="9"/>
  <c r="AI40" i="9"/>
  <c r="BX40" i="9"/>
  <c r="BW40" i="9"/>
  <c r="BE40" i="9"/>
  <c r="AX40" i="9"/>
  <c r="Y40" i="9"/>
  <c r="BB40" i="9"/>
  <c r="BJ40" i="9"/>
  <c r="AD40" i="9"/>
  <c r="BO40" i="9"/>
  <c r="AJ40" i="9"/>
  <c r="AP40" i="9"/>
  <c r="AH40" i="9"/>
  <c r="BY40" i="9"/>
  <c r="V40" i="9"/>
  <c r="BU40" i="9"/>
  <c r="E40" i="9"/>
  <c r="N40" i="9"/>
  <c r="BT40" i="9"/>
  <c r="AE40" i="9"/>
  <c r="D40" i="9"/>
  <c r="AK40" i="9"/>
  <c r="BS40" i="9"/>
  <c r="I40" i="9"/>
  <c r="AD16" i="9"/>
  <c r="BL16" i="9"/>
  <c r="Z16" i="9"/>
  <c r="BY16" i="9"/>
  <c r="AZ16" i="9"/>
  <c r="AH16" i="9"/>
  <c r="F16" i="9"/>
  <c r="AS16" i="9"/>
  <c r="D16" i="9"/>
  <c r="BD16" i="9"/>
  <c r="BS16" i="9"/>
  <c r="AQ16" i="9"/>
  <c r="BB16" i="9"/>
  <c r="BE16" i="9"/>
  <c r="AB16" i="9"/>
  <c r="AR16" i="9"/>
  <c r="BF16" i="9"/>
  <c r="N16" i="9"/>
  <c r="BW16" i="9"/>
  <c r="BX16" i="9"/>
  <c r="AM16" i="9"/>
  <c r="AE16" i="9"/>
  <c r="AN16" i="9"/>
  <c r="Y16" i="9"/>
  <c r="BT16" i="9"/>
  <c r="BR16" i="9"/>
  <c r="BQ16" i="9"/>
  <c r="BA16" i="9"/>
  <c r="X16" i="9"/>
  <c r="AG16" i="9"/>
  <c r="BO16" i="9"/>
  <c r="BM16" i="9"/>
  <c r="BI16" i="9"/>
  <c r="AL16" i="9"/>
  <c r="AT16" i="9"/>
  <c r="BG16" i="9"/>
  <c r="BP16" i="9"/>
  <c r="AX16" i="9"/>
  <c r="E16" i="9"/>
  <c r="P16" i="9"/>
  <c r="T16" i="9"/>
  <c r="AA16" i="9"/>
  <c r="G16" i="9"/>
  <c r="L16" i="9"/>
  <c r="AK16" i="9"/>
  <c r="AI16" i="9"/>
  <c r="AF16" i="9"/>
  <c r="BC16" i="9"/>
  <c r="S16" i="9"/>
  <c r="BK16" i="9"/>
  <c r="AO16" i="9"/>
  <c r="BN16" i="9"/>
  <c r="BU16" i="9"/>
  <c r="R16" i="9"/>
  <c r="BJ16" i="9"/>
  <c r="V16" i="9"/>
  <c r="K16" i="9"/>
  <c r="BV16" i="9"/>
  <c r="CD16" i="9"/>
  <c r="AC16" i="9"/>
  <c r="J16" i="9"/>
  <c r="AY16" i="9"/>
  <c r="I16" i="9"/>
  <c r="W16" i="9"/>
  <c r="AW16" i="9"/>
  <c r="Q16" i="9"/>
  <c r="H16" i="9"/>
  <c r="AU16" i="9"/>
  <c r="AP16" i="9"/>
  <c r="AV16" i="9"/>
  <c r="O16" i="9"/>
  <c r="M16" i="9"/>
  <c r="U16" i="9"/>
  <c r="AJ16" i="9"/>
  <c r="BQ203" i="9"/>
  <c r="X203" i="9"/>
  <c r="AX203" i="9"/>
  <c r="BF203" i="9"/>
  <c r="BO203" i="9"/>
  <c r="L203" i="9"/>
  <c r="J203" i="9"/>
  <c r="AJ203" i="9"/>
  <c r="BK203" i="9"/>
  <c r="AM203" i="9"/>
  <c r="AY203" i="9"/>
  <c r="AO203" i="9"/>
  <c r="AS203" i="9"/>
  <c r="AW203" i="9"/>
  <c r="BE203" i="9"/>
  <c r="AZ203" i="9"/>
  <c r="BY203" i="9"/>
  <c r="AQ203" i="9"/>
  <c r="AI203" i="9"/>
  <c r="H203" i="9"/>
  <c r="BS203" i="9"/>
  <c r="AV203" i="9"/>
  <c r="F203" i="9"/>
  <c r="I203" i="9"/>
  <c r="BJ203" i="9"/>
  <c r="BI203" i="9"/>
  <c r="AC203" i="9"/>
  <c r="BA203" i="9"/>
  <c r="BN203" i="9"/>
  <c r="AL203" i="9"/>
  <c r="U203" i="9"/>
  <c r="M203" i="9"/>
  <c r="BP203" i="9"/>
  <c r="BM203" i="9"/>
  <c r="E203" i="9"/>
  <c r="BB203" i="9"/>
  <c r="BR203" i="9"/>
  <c r="AD203" i="9"/>
  <c r="AT203" i="9"/>
  <c r="CD203" i="9"/>
  <c r="BW203" i="9"/>
  <c r="AN203" i="9"/>
  <c r="W203" i="9"/>
  <c r="AG203" i="9"/>
  <c r="BT203" i="9"/>
  <c r="AU203" i="9"/>
  <c r="G203" i="9"/>
  <c r="BX203" i="9"/>
  <c r="Q203" i="9"/>
  <c r="Y203" i="9"/>
  <c r="N203" i="9"/>
  <c r="AP203" i="9"/>
  <c r="AK203" i="9"/>
  <c r="R203" i="9"/>
  <c r="S203" i="9"/>
  <c r="BU203" i="9"/>
  <c r="AR203" i="9"/>
  <c r="AH203" i="9"/>
  <c r="V203" i="9"/>
  <c r="BC203" i="9"/>
  <c r="BL203" i="9"/>
  <c r="O203" i="9"/>
  <c r="BD203" i="9"/>
  <c r="T203" i="9"/>
  <c r="AA203" i="9"/>
  <c r="D203" i="9"/>
  <c r="K203" i="9"/>
  <c r="P203" i="9"/>
  <c r="AE203" i="9"/>
  <c r="BV203" i="9"/>
  <c r="AF203" i="9"/>
  <c r="Z203" i="9"/>
  <c r="AB203" i="9"/>
  <c r="BG203" i="9"/>
  <c r="AY267" i="9"/>
  <c r="BU267" i="9"/>
  <c r="AW267" i="9"/>
  <c r="AP267" i="9"/>
  <c r="BP267" i="9"/>
  <c r="AS267" i="9"/>
  <c r="F267" i="9"/>
  <c r="G267" i="9"/>
  <c r="AB267" i="9"/>
  <c r="CD267" i="9"/>
  <c r="AR267" i="9"/>
  <c r="AA267" i="9"/>
  <c r="AJ267" i="9"/>
  <c r="BI267" i="9"/>
  <c r="T267" i="9"/>
  <c r="H267" i="9"/>
  <c r="AM267" i="9"/>
  <c r="BR267" i="9"/>
  <c r="K267" i="9"/>
  <c r="BA267" i="9"/>
  <c r="BW267" i="9"/>
  <c r="X267" i="9"/>
  <c r="BF267" i="9"/>
  <c r="AO267" i="9"/>
  <c r="BM267" i="9"/>
  <c r="AK267" i="9"/>
  <c r="AZ267" i="9"/>
  <c r="BK267" i="9"/>
  <c r="BD267" i="9"/>
  <c r="AG267" i="9"/>
  <c r="AU267" i="9"/>
  <c r="BX267" i="9"/>
  <c r="BS267" i="9"/>
  <c r="AH267" i="9"/>
  <c r="BN267" i="9"/>
  <c r="O267" i="9"/>
  <c r="AL267" i="9"/>
  <c r="BJ267" i="9"/>
  <c r="BE267" i="9"/>
  <c r="V267" i="9"/>
  <c r="AD267" i="9"/>
  <c r="AE267" i="9"/>
  <c r="J267" i="9"/>
  <c r="R267" i="9"/>
  <c r="U267" i="9"/>
  <c r="D267" i="9"/>
  <c r="N267" i="9"/>
  <c r="W267" i="9"/>
  <c r="P267" i="9"/>
  <c r="BQ267" i="9"/>
  <c r="BY267" i="9"/>
  <c r="AT267" i="9"/>
  <c r="AX267" i="9"/>
  <c r="M267" i="9"/>
  <c r="AC267" i="9"/>
  <c r="AI267" i="9"/>
  <c r="BG267" i="9"/>
  <c r="AQ267" i="9"/>
  <c r="AV267" i="9"/>
  <c r="I267" i="9"/>
  <c r="Z267" i="9"/>
  <c r="BO267" i="9"/>
  <c r="BC267" i="9"/>
  <c r="AF267" i="9"/>
  <c r="BB267" i="9"/>
  <c r="BT267" i="9"/>
  <c r="BV267" i="9"/>
  <c r="AN267" i="9"/>
  <c r="Q267" i="9"/>
  <c r="Y267" i="9"/>
  <c r="E267" i="9"/>
  <c r="BL267" i="9"/>
  <c r="S267" i="9"/>
  <c r="L267" i="9"/>
  <c r="BO130" i="9"/>
  <c r="AO130" i="9"/>
  <c r="BF130" i="9"/>
  <c r="BJ130" i="9"/>
  <c r="AF130" i="9"/>
  <c r="P130" i="9"/>
  <c r="BU130" i="9"/>
  <c r="BE130" i="9"/>
  <c r="AP130" i="9"/>
  <c r="L130" i="9"/>
  <c r="BS130" i="9"/>
  <c r="K130" i="9"/>
  <c r="BN130" i="9"/>
  <c r="AY130" i="9"/>
  <c r="Q130" i="9"/>
  <c r="BK130" i="9"/>
  <c r="BM130" i="9"/>
  <c r="S130" i="9"/>
  <c r="AC130" i="9"/>
  <c r="V130" i="9"/>
  <c r="BY130" i="9"/>
  <c r="AI130" i="9"/>
  <c r="T130" i="9"/>
  <c r="O130" i="9"/>
  <c r="Y130" i="9"/>
  <c r="E130" i="9"/>
  <c r="BG130" i="9"/>
  <c r="AT130" i="9"/>
  <c r="H130" i="9"/>
  <c r="N130" i="9"/>
  <c r="AN130" i="9"/>
  <c r="R130" i="9"/>
  <c r="G130" i="9"/>
  <c r="AV130" i="9"/>
  <c r="I130" i="9"/>
  <c r="AH130" i="9"/>
  <c r="Z130" i="9"/>
  <c r="BV130" i="9"/>
  <c r="AR130" i="9"/>
  <c r="BT130" i="9"/>
  <c r="U130" i="9"/>
  <c r="AD130" i="9"/>
  <c r="AQ130" i="9"/>
  <c r="D130" i="9"/>
  <c r="BI130" i="9"/>
  <c r="AB130" i="9"/>
  <c r="AJ130" i="9"/>
  <c r="W130" i="9"/>
  <c r="BR130" i="9"/>
  <c r="BA130" i="9"/>
  <c r="BL130" i="9"/>
  <c r="AX130" i="9"/>
  <c r="X130" i="9"/>
  <c r="AW130" i="9"/>
  <c r="M130" i="9"/>
  <c r="BQ130" i="9"/>
  <c r="AG130" i="9"/>
  <c r="AZ130" i="9"/>
  <c r="AE130" i="9"/>
  <c r="AS130" i="9"/>
  <c r="BP130" i="9"/>
  <c r="AK130" i="9"/>
  <c r="BB130" i="9"/>
  <c r="BX130" i="9"/>
  <c r="CD130" i="9"/>
  <c r="AL130" i="9"/>
  <c r="BC130" i="9"/>
  <c r="F130" i="9"/>
  <c r="AA130" i="9"/>
  <c r="BW130" i="9"/>
  <c r="BD130" i="9"/>
  <c r="J130" i="9"/>
  <c r="AU130" i="9"/>
  <c r="AM130" i="9"/>
  <c r="AL240" i="9"/>
  <c r="S240" i="9"/>
  <c r="AM240" i="9"/>
  <c r="BJ240" i="9"/>
  <c r="V240" i="9"/>
  <c r="AJ240" i="9"/>
  <c r="F240" i="9"/>
  <c r="BD240" i="9"/>
  <c r="BU240" i="9"/>
  <c r="AO240" i="9"/>
  <c r="Z240" i="9"/>
  <c r="D240" i="9"/>
  <c r="BN240" i="9"/>
  <c r="I240" i="9"/>
  <c r="AC240" i="9"/>
  <c r="AA240" i="9"/>
  <c r="G240" i="9"/>
  <c r="E240" i="9"/>
  <c r="X240" i="9"/>
  <c r="L240" i="9"/>
  <c r="BV240" i="9"/>
  <c r="AP240" i="9"/>
  <c r="BI240" i="9"/>
  <c r="BG240" i="9"/>
  <c r="AS240" i="9"/>
  <c r="Y240" i="9"/>
  <c r="BL240" i="9"/>
  <c r="AQ240" i="9"/>
  <c r="AT240" i="9"/>
  <c r="AZ240" i="9"/>
  <c r="BY240" i="9"/>
  <c r="N240" i="9"/>
  <c r="AN240" i="9"/>
  <c r="AW240" i="9"/>
  <c r="H240" i="9"/>
  <c r="CD240" i="9"/>
  <c r="BX240" i="9"/>
  <c r="AE240" i="9"/>
  <c r="AX240" i="9"/>
  <c r="AK240" i="9"/>
  <c r="AG240" i="9"/>
  <c r="T240" i="9"/>
  <c r="AH240" i="9"/>
  <c r="BT240" i="9"/>
  <c r="BW240" i="9"/>
  <c r="AB240" i="9"/>
  <c r="BS240" i="9"/>
  <c r="BO240" i="9"/>
  <c r="BB240" i="9"/>
  <c r="AY240" i="9"/>
  <c r="J240" i="9"/>
  <c r="AI240" i="9"/>
  <c r="AV240" i="9"/>
  <c r="O240" i="9"/>
  <c r="U240" i="9"/>
  <c r="P240" i="9"/>
  <c r="AR240" i="9"/>
  <c r="R240" i="9"/>
  <c r="BF240" i="9"/>
  <c r="AD240" i="9"/>
  <c r="BR240" i="9"/>
  <c r="BE240" i="9"/>
  <c r="BM240" i="9"/>
  <c r="BQ240" i="9"/>
  <c r="K240" i="9"/>
  <c r="BC240" i="9"/>
  <c r="BP240" i="9"/>
  <c r="M240" i="9"/>
  <c r="AF240" i="9"/>
  <c r="BK240" i="9"/>
  <c r="BA240" i="9"/>
  <c r="AU240" i="9"/>
  <c r="Q240" i="9"/>
  <c r="W240" i="9"/>
  <c r="AZ261" i="9"/>
  <c r="AG261" i="9"/>
  <c r="N261" i="9"/>
  <c r="L261" i="9"/>
  <c r="AA261" i="9"/>
  <c r="BT261" i="9"/>
  <c r="BN261" i="9"/>
  <c r="BU261" i="9"/>
  <c r="AJ261" i="9"/>
  <c r="BQ261" i="9"/>
  <c r="G261" i="9"/>
  <c r="U261" i="9"/>
  <c r="D261" i="9"/>
  <c r="AR261" i="9"/>
  <c r="BW261" i="9"/>
  <c r="AD261" i="9"/>
  <c r="M261" i="9"/>
  <c r="X261" i="9"/>
  <c r="F261" i="9"/>
  <c r="BV261" i="9"/>
  <c r="BE261" i="9"/>
  <c r="AB261" i="9"/>
  <c r="AC261" i="9"/>
  <c r="AK261" i="9"/>
  <c r="AT261" i="9"/>
  <c r="AU261" i="9"/>
  <c r="BR261" i="9"/>
  <c r="BJ261" i="9"/>
  <c r="BC261" i="9"/>
  <c r="Q261" i="9"/>
  <c r="AN261" i="9"/>
  <c r="E261" i="9"/>
  <c r="AW261" i="9"/>
  <c r="BM261" i="9"/>
  <c r="BL261" i="9"/>
  <c r="AH261" i="9"/>
  <c r="V261" i="9"/>
  <c r="AM261" i="9"/>
  <c r="W261" i="9"/>
  <c r="S261" i="9"/>
  <c r="BG261" i="9"/>
  <c r="K261" i="9"/>
  <c r="J261" i="9"/>
  <c r="BY261" i="9"/>
  <c r="BX261" i="9"/>
  <c r="BB261" i="9"/>
  <c r="AS261" i="9"/>
  <c r="H261" i="9"/>
  <c r="Z261" i="9"/>
  <c r="P261" i="9"/>
  <c r="AP261" i="9"/>
  <c r="BP261" i="9"/>
  <c r="AE261" i="9"/>
  <c r="R261" i="9"/>
  <c r="BO261" i="9"/>
  <c r="AL261" i="9"/>
  <c r="AV261" i="9"/>
  <c r="Y261" i="9"/>
  <c r="AF261" i="9"/>
  <c r="BI261" i="9"/>
  <c r="AO261" i="9"/>
  <c r="BK261" i="9"/>
  <c r="AX261" i="9"/>
  <c r="AQ261" i="9"/>
  <c r="BD261" i="9"/>
  <c r="T261" i="9"/>
  <c r="AI261" i="9"/>
  <c r="O261" i="9"/>
  <c r="BS261" i="9"/>
  <c r="BF261" i="9"/>
  <c r="CD261" i="9"/>
  <c r="I261" i="9"/>
  <c r="BA261" i="9"/>
  <c r="AY261" i="9"/>
  <c r="BV156" i="9"/>
  <c r="BP156" i="9"/>
  <c r="AJ156" i="9"/>
  <c r="BR156" i="9"/>
  <c r="BF156" i="9"/>
  <c r="AE156" i="9"/>
  <c r="D156" i="9"/>
  <c r="AT156" i="9"/>
  <c r="M156" i="9"/>
  <c r="AV156" i="9"/>
  <c r="BA156" i="9"/>
  <c r="AD156" i="9"/>
  <c r="BS156" i="9"/>
  <c r="AH156" i="9"/>
  <c r="BN156" i="9"/>
  <c r="V156" i="9"/>
  <c r="BU156" i="9"/>
  <c r="AL156" i="9"/>
  <c r="AK156" i="9"/>
  <c r="BI156" i="9"/>
  <c r="J156" i="9"/>
  <c r="AU156" i="9"/>
  <c r="AZ156" i="9"/>
  <c r="G156" i="9"/>
  <c r="Q156" i="9"/>
  <c r="F156" i="9"/>
  <c r="AI156" i="9"/>
  <c r="AB156" i="9"/>
  <c r="AM156" i="9"/>
  <c r="AF156" i="9"/>
  <c r="AA156" i="9"/>
  <c r="L156" i="9"/>
  <c r="U156" i="9"/>
  <c r="T156" i="9"/>
  <c r="BK156" i="9"/>
  <c r="BT156" i="9"/>
  <c r="AP156" i="9"/>
  <c r="X156" i="9"/>
  <c r="AX156" i="9"/>
  <c r="O156" i="9"/>
  <c r="P156" i="9"/>
  <c r="AW156" i="9"/>
  <c r="AR156" i="9"/>
  <c r="BC156" i="9"/>
  <c r="AS156" i="9"/>
  <c r="AN156" i="9"/>
  <c r="BG156" i="9"/>
  <c r="BJ156" i="9"/>
  <c r="BD156" i="9"/>
  <c r="H156" i="9"/>
  <c r="N156" i="9"/>
  <c r="AY156" i="9"/>
  <c r="R156" i="9"/>
  <c r="Z156" i="9"/>
  <c r="AO156" i="9"/>
  <c r="BY156" i="9"/>
  <c r="S156" i="9"/>
  <c r="BE156" i="9"/>
  <c r="AC156" i="9"/>
  <c r="AG156" i="9"/>
  <c r="BX156" i="9"/>
  <c r="Y156" i="9"/>
  <c r="I156" i="9"/>
  <c r="E156" i="9"/>
  <c r="BW156" i="9"/>
  <c r="AQ156" i="9"/>
  <c r="K156" i="9"/>
  <c r="BO156" i="9"/>
  <c r="W156" i="9"/>
  <c r="BB156" i="9"/>
  <c r="BL156" i="9"/>
  <c r="BQ156" i="9"/>
  <c r="BM156" i="9"/>
  <c r="CD156" i="9"/>
  <c r="L233" i="9"/>
  <c r="H233" i="9"/>
  <c r="CD233" i="9"/>
  <c r="T233" i="9"/>
  <c r="G233" i="9"/>
  <c r="AD233" i="9"/>
  <c r="AV233" i="9"/>
  <c r="V233" i="9"/>
  <c r="AP233" i="9"/>
  <c r="AQ233" i="9"/>
  <c r="Z233" i="9"/>
  <c r="W233" i="9"/>
  <c r="BM233" i="9"/>
  <c r="BD233" i="9"/>
  <c r="AC233" i="9"/>
  <c r="AY233" i="9"/>
  <c r="BP233" i="9"/>
  <c r="Q233" i="9"/>
  <c r="BG233" i="9"/>
  <c r="BS233" i="9"/>
  <c r="BC233" i="9"/>
  <c r="BA233" i="9"/>
  <c r="AS233" i="9"/>
  <c r="AX233" i="9"/>
  <c r="AO233" i="9"/>
  <c r="S233" i="9"/>
  <c r="AW233" i="9"/>
  <c r="AH233" i="9"/>
  <c r="J233" i="9"/>
  <c r="E233" i="9"/>
  <c r="O233" i="9"/>
  <c r="AG233" i="9"/>
  <c r="Y233" i="9"/>
  <c r="BF233" i="9"/>
  <c r="BW233" i="9"/>
  <c r="U233" i="9"/>
  <c r="BE233" i="9"/>
  <c r="BI233" i="9"/>
  <c r="AK233" i="9"/>
  <c r="AB233" i="9"/>
  <c r="BV233" i="9"/>
  <c r="N233" i="9"/>
  <c r="M233" i="9"/>
  <c r="I233" i="9"/>
  <c r="BO233" i="9"/>
  <c r="AF233" i="9"/>
  <c r="P233" i="9"/>
  <c r="D233" i="9"/>
  <c r="F233" i="9"/>
  <c r="BY233" i="9"/>
  <c r="X233" i="9"/>
  <c r="AI233" i="9"/>
  <c r="R233" i="9"/>
  <c r="AN233" i="9"/>
  <c r="BJ233" i="9"/>
  <c r="BX233" i="9"/>
  <c r="K233" i="9"/>
  <c r="AM233" i="9"/>
  <c r="AU233" i="9"/>
  <c r="BK233" i="9"/>
  <c r="BQ233" i="9"/>
  <c r="BN233" i="9"/>
  <c r="BL233" i="9"/>
  <c r="AR233" i="9"/>
  <c r="AJ233" i="9"/>
  <c r="BT233" i="9"/>
  <c r="AA233" i="9"/>
  <c r="AT233" i="9"/>
  <c r="BR233" i="9"/>
  <c r="BU233" i="9"/>
  <c r="BB233" i="9"/>
  <c r="AL233" i="9"/>
  <c r="AZ233" i="9"/>
  <c r="AE233" i="9"/>
  <c r="BS197" i="9"/>
  <c r="X197" i="9"/>
  <c r="BX197" i="9"/>
  <c r="S197" i="9"/>
  <c r="AV197" i="9"/>
  <c r="Z197" i="9"/>
  <c r="BD197" i="9"/>
  <c r="BL197" i="9"/>
  <c r="AG197" i="9"/>
  <c r="AX197" i="9"/>
  <c r="AL197" i="9"/>
  <c r="I197" i="9"/>
  <c r="BT197" i="9"/>
  <c r="AT197" i="9"/>
  <c r="AZ197" i="9"/>
  <c r="AI197" i="9"/>
  <c r="E197" i="9"/>
  <c r="AC197" i="9"/>
  <c r="G197" i="9"/>
  <c r="BP197" i="9"/>
  <c r="AQ197" i="9"/>
  <c r="R197" i="9"/>
  <c r="Q197" i="9"/>
  <c r="AU197" i="9"/>
  <c r="BI197" i="9"/>
  <c r="BE197" i="9"/>
  <c r="AS197" i="9"/>
  <c r="BM197" i="9"/>
  <c r="M197" i="9"/>
  <c r="AK197" i="9"/>
  <c r="AY197" i="9"/>
  <c r="AO197" i="9"/>
  <c r="CD197" i="9"/>
  <c r="AD197" i="9"/>
  <c r="AB197" i="9"/>
  <c r="BC197" i="9"/>
  <c r="BG197" i="9"/>
  <c r="AM197" i="9"/>
  <c r="W197" i="9"/>
  <c r="BJ197" i="9"/>
  <c r="N197" i="9"/>
  <c r="BF197" i="9"/>
  <c r="BK197" i="9"/>
  <c r="J197" i="9"/>
  <c r="AW197" i="9"/>
  <c r="AH197" i="9"/>
  <c r="BA197" i="9"/>
  <c r="Y197" i="9"/>
  <c r="K197" i="9"/>
  <c r="BY197" i="9"/>
  <c r="BR197" i="9"/>
  <c r="D197" i="9"/>
  <c r="BU197" i="9"/>
  <c r="U197" i="9"/>
  <c r="BO197" i="9"/>
  <c r="H197" i="9"/>
  <c r="F197" i="9"/>
  <c r="O197" i="9"/>
  <c r="AP197" i="9"/>
  <c r="P197" i="9"/>
  <c r="V197" i="9"/>
  <c r="BQ197" i="9"/>
  <c r="BV197" i="9"/>
  <c r="AE197" i="9"/>
  <c r="AN197" i="9"/>
  <c r="BB197" i="9"/>
  <c r="BN197" i="9"/>
  <c r="AA197" i="9"/>
  <c r="T197" i="9"/>
  <c r="L197" i="9"/>
  <c r="AJ197" i="9"/>
  <c r="AF197" i="9"/>
  <c r="BW197" i="9"/>
  <c r="AR197" i="9"/>
  <c r="G18" i="9"/>
  <c r="BR18" i="9"/>
  <c r="BK18" i="9"/>
  <c r="AT18" i="9"/>
  <c r="BC18" i="9"/>
  <c r="U18" i="9"/>
  <c r="AA18" i="9"/>
  <c r="AV18" i="9"/>
  <c r="S18" i="9"/>
  <c r="D18" i="9"/>
  <c r="J18" i="9"/>
  <c r="AP18" i="9"/>
  <c r="BP18" i="9"/>
  <c r="BM18" i="9"/>
  <c r="BT18" i="9"/>
  <c r="AR18" i="9"/>
  <c r="AG18" i="9"/>
  <c r="N18" i="9"/>
  <c r="BU18" i="9"/>
  <c r="AB18" i="9"/>
  <c r="BY18" i="9"/>
  <c r="AI18" i="9"/>
  <c r="BJ18" i="9"/>
  <c r="F18" i="9"/>
  <c r="BG18" i="9"/>
  <c r="AC18" i="9"/>
  <c r="BD18" i="9"/>
  <c r="AF18" i="9"/>
  <c r="BF18" i="9"/>
  <c r="E18" i="9"/>
  <c r="AO18" i="9"/>
  <c r="P18" i="9"/>
  <c r="AH18" i="9"/>
  <c r="AY18" i="9"/>
  <c r="AW18" i="9"/>
  <c r="AZ18" i="9"/>
  <c r="AE18" i="9"/>
  <c r="M18" i="9"/>
  <c r="X18" i="9"/>
  <c r="T18" i="9"/>
  <c r="BO18" i="9"/>
  <c r="BX18" i="9"/>
  <c r="AQ18" i="9"/>
  <c r="CD18" i="9"/>
  <c r="Z18" i="9"/>
  <c r="I18" i="9"/>
  <c r="BL18" i="9"/>
  <c r="BW18" i="9"/>
  <c r="AU18" i="9"/>
  <c r="AJ18" i="9"/>
  <c r="V18" i="9"/>
  <c r="BV18" i="9"/>
  <c r="BB18" i="9"/>
  <c r="BQ18" i="9"/>
  <c r="O18" i="9"/>
  <c r="K18" i="9"/>
  <c r="AM18" i="9"/>
  <c r="L18" i="9"/>
  <c r="Q18" i="9"/>
  <c r="AX18" i="9"/>
  <c r="AK18" i="9"/>
  <c r="H18" i="9"/>
  <c r="W18" i="9"/>
  <c r="AL18" i="9"/>
  <c r="AD18" i="9"/>
  <c r="BI18" i="9"/>
  <c r="BN18" i="9"/>
  <c r="BA18" i="9"/>
  <c r="BS18" i="9"/>
  <c r="BE18" i="9"/>
  <c r="AS18" i="9"/>
  <c r="R18" i="9"/>
  <c r="Y18" i="9"/>
  <c r="AN18" i="9"/>
  <c r="AR175" i="9"/>
  <c r="AQ175" i="9"/>
  <c r="Y175" i="9"/>
  <c r="BB229" i="9"/>
  <c r="P229" i="9"/>
  <c r="F59" i="9"/>
  <c r="V59" i="9"/>
  <c r="AQ59" i="9"/>
  <c r="AT59" i="9"/>
  <c r="K59" i="9"/>
  <c r="BJ59" i="9"/>
  <c r="Y59" i="9"/>
  <c r="D59" i="9"/>
  <c r="BY59" i="9"/>
  <c r="AV59" i="9"/>
  <c r="AL59" i="9"/>
  <c r="AI59" i="9"/>
  <c r="AZ59" i="9"/>
  <c r="S59" i="9"/>
  <c r="BR59" i="9"/>
  <c r="M59" i="9"/>
  <c r="BO59" i="9"/>
  <c r="Q59" i="9"/>
  <c r="AA59" i="9"/>
  <c r="CD59" i="9"/>
  <c r="BA59" i="9"/>
  <c r="R59" i="9"/>
  <c r="AH59" i="9"/>
  <c r="AO59" i="9"/>
  <c r="O59" i="9"/>
  <c r="BF59" i="9"/>
  <c r="H59" i="9"/>
  <c r="AN59" i="9"/>
  <c r="BL59" i="9"/>
  <c r="P59" i="9"/>
  <c r="X59" i="9"/>
  <c r="BW59" i="9"/>
  <c r="I59" i="9"/>
  <c r="AB59" i="9"/>
  <c r="T59" i="9"/>
  <c r="BM59" i="9"/>
  <c r="AX59" i="9"/>
  <c r="AE59" i="9"/>
  <c r="AC59" i="9"/>
  <c r="BN59" i="9"/>
  <c r="AY59" i="9"/>
  <c r="AD59" i="9"/>
  <c r="Z59" i="9"/>
  <c r="BT59" i="9"/>
  <c r="BP59" i="9"/>
  <c r="BU59" i="9"/>
  <c r="AG59" i="9"/>
  <c r="BE59" i="9"/>
  <c r="U59" i="9"/>
  <c r="BI59" i="9"/>
  <c r="L59" i="9"/>
  <c r="BG59" i="9"/>
  <c r="BS59" i="9"/>
  <c r="AP59" i="9"/>
  <c r="AS59" i="9"/>
  <c r="BC59" i="9"/>
  <c r="W59" i="9"/>
  <c r="AU59" i="9"/>
  <c r="AK59" i="9"/>
  <c r="E59" i="9"/>
  <c r="AJ59" i="9"/>
  <c r="J59" i="9"/>
  <c r="AF59" i="9"/>
  <c r="BV59" i="9"/>
  <c r="BB59" i="9"/>
  <c r="BK59" i="9"/>
  <c r="G59" i="9"/>
  <c r="BQ59" i="9"/>
  <c r="BX59" i="9"/>
  <c r="AM59" i="9"/>
  <c r="BD59" i="9"/>
  <c r="N59" i="9"/>
  <c r="AW59" i="9"/>
  <c r="AR59" i="9"/>
  <c r="BW11" i="9"/>
  <c r="I11" i="9"/>
  <c r="CD11" i="9"/>
  <c r="BO11" i="9"/>
  <c r="BJ11" i="9"/>
  <c r="BK11" i="9"/>
  <c r="AN11" i="9"/>
  <c r="AH11" i="9"/>
  <c r="AK11" i="9"/>
  <c r="AC11" i="9"/>
  <c r="M11" i="9"/>
  <c r="AM11" i="9"/>
  <c r="AD11" i="9"/>
  <c r="AG11" i="9"/>
  <c r="BL11" i="9"/>
  <c r="AS11" i="9"/>
  <c r="AT11" i="9"/>
  <c r="BE11" i="9"/>
  <c r="BR11" i="9"/>
  <c r="AJ11" i="9"/>
  <c r="BF11" i="9"/>
  <c r="AR11" i="9"/>
  <c r="BP11" i="9"/>
  <c r="E11" i="9"/>
  <c r="Y11" i="9"/>
  <c r="G11" i="9"/>
  <c r="BA11" i="9"/>
  <c r="BM11" i="9"/>
  <c r="BV11" i="9"/>
  <c r="AI11" i="9"/>
  <c r="S11" i="9"/>
  <c r="J11" i="9"/>
  <c r="K11" i="9"/>
  <c r="AX11" i="9"/>
  <c r="AZ11" i="9"/>
  <c r="X11" i="9"/>
  <c r="BS11" i="9"/>
  <c r="BI11" i="9"/>
  <c r="R11" i="9"/>
  <c r="BB11" i="9"/>
  <c r="L11" i="9"/>
  <c r="AY11" i="9"/>
  <c r="BQ11" i="9"/>
  <c r="BN11" i="9"/>
  <c r="F11" i="9"/>
  <c r="AL11" i="9"/>
  <c r="BT11" i="9"/>
  <c r="AV11" i="9"/>
  <c r="AB11" i="9"/>
  <c r="AO11" i="9"/>
  <c r="V11" i="9"/>
  <c r="D11" i="9"/>
  <c r="BU11" i="9"/>
  <c r="BX11" i="9"/>
  <c r="AU11" i="9"/>
  <c r="AQ11" i="9"/>
  <c r="BY11" i="9"/>
  <c r="AW11" i="9"/>
  <c r="N11" i="9"/>
  <c r="O11" i="9"/>
  <c r="Q11" i="9"/>
  <c r="AA11" i="9"/>
  <c r="T11" i="9"/>
  <c r="BC11" i="9"/>
  <c r="W11" i="9"/>
  <c r="P11" i="9"/>
  <c r="AE11" i="9"/>
  <c r="U11" i="9"/>
  <c r="BG11" i="9"/>
  <c r="AP11" i="9"/>
  <c r="BD11" i="9"/>
  <c r="Z11" i="9"/>
  <c r="H11" i="9"/>
  <c r="AF11" i="9"/>
  <c r="BF213" i="9"/>
  <c r="AM213" i="9"/>
  <c r="BG213" i="9"/>
  <c r="X213" i="9"/>
  <c r="U213" i="9"/>
  <c r="AV213" i="9"/>
  <c r="AX213" i="9"/>
  <c r="W213" i="9"/>
  <c r="BT213" i="9"/>
  <c r="K213" i="9"/>
  <c r="AN213" i="9"/>
  <c r="E213" i="9"/>
  <c r="N213" i="9"/>
  <c r="AG213" i="9"/>
  <c r="M213" i="9"/>
  <c r="AL213" i="9"/>
  <c r="AR213" i="9"/>
  <c r="BR213" i="9"/>
  <c r="BO213" i="9"/>
  <c r="AW213" i="9"/>
  <c r="BP213" i="9"/>
  <c r="AI213" i="9"/>
  <c r="G213" i="9"/>
  <c r="AO213" i="9"/>
  <c r="BC213" i="9"/>
  <c r="AT213" i="9"/>
  <c r="BD213" i="9"/>
  <c r="BJ213" i="9"/>
  <c r="CD213" i="9"/>
  <c r="J213" i="9"/>
  <c r="BM213" i="9"/>
  <c r="BW213" i="9"/>
  <c r="AQ213" i="9"/>
  <c r="AZ213" i="9"/>
  <c r="Z213" i="9"/>
  <c r="AK213" i="9"/>
  <c r="BN213" i="9"/>
  <c r="BE213" i="9"/>
  <c r="BU213" i="9"/>
  <c r="O213" i="9"/>
  <c r="AH213" i="9"/>
  <c r="AD213" i="9"/>
  <c r="F213" i="9"/>
  <c r="I213" i="9"/>
  <c r="BX213" i="9"/>
  <c r="BL213" i="9"/>
  <c r="AJ213" i="9"/>
  <c r="AP213" i="9"/>
  <c r="BB213" i="9"/>
  <c r="BQ213" i="9"/>
  <c r="BI213" i="9"/>
  <c r="AS213" i="9"/>
  <c r="BY213" i="9"/>
  <c r="BV213" i="9"/>
  <c r="T213" i="9"/>
  <c r="BA213" i="9"/>
  <c r="Q213" i="9"/>
  <c r="L213" i="9"/>
  <c r="AU213" i="9"/>
  <c r="Y213" i="9"/>
  <c r="S213" i="9"/>
  <c r="R213" i="9"/>
  <c r="AC213" i="9"/>
  <c r="BS213" i="9"/>
  <c r="AA213" i="9"/>
  <c r="BK213" i="9"/>
  <c r="P213" i="9"/>
  <c r="H213" i="9"/>
  <c r="D213" i="9"/>
  <c r="AY213" i="9"/>
  <c r="AB213" i="9"/>
  <c r="V213" i="9"/>
  <c r="AF213" i="9"/>
  <c r="AE213" i="9"/>
  <c r="BY24" i="9"/>
  <c r="BO24" i="9"/>
  <c r="G24" i="9"/>
  <c r="AQ24" i="9"/>
  <c r="AL24" i="9"/>
  <c r="AJ24" i="9"/>
  <c r="AP24" i="9"/>
  <c r="I24" i="9"/>
  <c r="AX24" i="9"/>
  <c r="BT24" i="9"/>
  <c r="AV24" i="9"/>
  <c r="BV24" i="9"/>
  <c r="AS24" i="9"/>
  <c r="AE24" i="9"/>
  <c r="BJ24" i="9"/>
  <c r="BB24" i="9"/>
  <c r="R24" i="9"/>
  <c r="AM24" i="9"/>
  <c r="AI24" i="9"/>
  <c r="BA24" i="9"/>
  <c r="AO24" i="9"/>
  <c r="AU24" i="9"/>
  <c r="X24" i="9"/>
  <c r="F24" i="9"/>
  <c r="AZ24" i="9"/>
  <c r="AT24" i="9"/>
  <c r="J24" i="9"/>
  <c r="AH24" i="9"/>
  <c r="BP24" i="9"/>
  <c r="L24" i="9"/>
  <c r="BC24" i="9"/>
  <c r="BD24" i="9"/>
  <c r="BU24" i="9"/>
  <c r="U24" i="9"/>
  <c r="W24" i="9"/>
  <c r="AB24" i="9"/>
  <c r="BS24" i="9"/>
  <c r="Z24" i="9"/>
  <c r="BQ24" i="9"/>
  <c r="AY24" i="9"/>
  <c r="BR24" i="9"/>
  <c r="BX24" i="9"/>
  <c r="BE24" i="9"/>
  <c r="AF24" i="9"/>
  <c r="H24" i="9"/>
  <c r="BM24" i="9"/>
  <c r="Y24" i="9"/>
  <c r="BK24" i="9"/>
  <c r="AD24" i="9"/>
  <c r="Q24" i="9"/>
  <c r="AN24" i="9"/>
  <c r="BF24" i="9"/>
  <c r="N24" i="9"/>
  <c r="BG24" i="9"/>
  <c r="AA24" i="9"/>
  <c r="V24" i="9"/>
  <c r="M24" i="9"/>
  <c r="E24" i="9"/>
  <c r="AC24" i="9"/>
  <c r="AK24" i="9"/>
  <c r="BW24" i="9"/>
  <c r="AR24" i="9"/>
  <c r="D24" i="9"/>
  <c r="CD24" i="9"/>
  <c r="BI24" i="9"/>
  <c r="S24" i="9"/>
  <c r="BL24" i="9"/>
  <c r="BN24" i="9"/>
  <c r="O24" i="9"/>
  <c r="K24" i="9"/>
  <c r="T24" i="9"/>
  <c r="AW24" i="9"/>
  <c r="AG24" i="9"/>
  <c r="P24" i="9"/>
  <c r="F111" i="9"/>
  <c r="AT111" i="9"/>
  <c r="BB111" i="9"/>
  <c r="AB111" i="9"/>
  <c r="T111" i="9"/>
  <c r="BW111" i="9"/>
  <c r="BM111" i="9"/>
  <c r="G111" i="9"/>
  <c r="AK111" i="9"/>
  <c r="AM111" i="9"/>
  <c r="AA111" i="9"/>
  <c r="BI111" i="9"/>
  <c r="AJ111" i="9"/>
  <c r="AS111" i="9"/>
  <c r="BS111" i="9"/>
  <c r="BG111" i="9"/>
  <c r="BF111" i="9"/>
  <c r="K111" i="9"/>
  <c r="O111" i="9"/>
  <c r="AH111" i="9"/>
  <c r="Z111" i="9"/>
  <c r="AV111" i="9"/>
  <c r="AO111" i="9"/>
  <c r="BD111" i="9"/>
  <c r="AG111" i="9"/>
  <c r="BC111" i="9"/>
  <c r="AX111" i="9"/>
  <c r="R111" i="9"/>
  <c r="BV111" i="9"/>
  <c r="L111" i="9"/>
  <c r="BA111" i="9"/>
  <c r="AY111" i="9"/>
  <c r="AZ111" i="9"/>
  <c r="BY111" i="9"/>
  <c r="BX111" i="9"/>
  <c r="U111" i="9"/>
  <c r="AW111" i="9"/>
  <c r="BR111" i="9"/>
  <c r="BQ111" i="9"/>
  <c r="AF111" i="9"/>
  <c r="BN111" i="9"/>
  <c r="BP111" i="9"/>
  <c r="M111" i="9"/>
  <c r="S111" i="9"/>
  <c r="AN111" i="9"/>
  <c r="N111" i="9"/>
  <c r="AU111" i="9"/>
  <c r="AQ111" i="9"/>
  <c r="AP111" i="9"/>
  <c r="Q111" i="9"/>
  <c r="I111" i="9"/>
  <c r="BE111" i="9"/>
  <c r="BJ111" i="9"/>
  <c r="AC111" i="9"/>
  <c r="V111" i="9"/>
  <c r="AE111" i="9"/>
  <c r="BT111" i="9"/>
  <c r="BO111" i="9"/>
  <c r="AD111" i="9"/>
  <c r="BU111" i="9"/>
  <c r="J111" i="9"/>
  <c r="W111" i="9"/>
  <c r="X111" i="9"/>
  <c r="H111" i="9"/>
  <c r="AR111" i="9"/>
  <c r="P111" i="9"/>
  <c r="Y111" i="9"/>
  <c r="E111" i="9"/>
  <c r="AI111" i="9"/>
  <c r="BK111" i="9"/>
  <c r="CD111" i="9"/>
  <c r="AL111" i="9"/>
  <c r="D111" i="9"/>
  <c r="BL111" i="9"/>
  <c r="BY162" i="9"/>
  <c r="CD162" i="9"/>
  <c r="I162" i="9"/>
  <c r="BL162" i="9"/>
  <c r="P162" i="9"/>
  <c r="AS162" i="9"/>
  <c r="AC162" i="9"/>
  <c r="BB162" i="9"/>
  <c r="BA162" i="9"/>
  <c r="BM162" i="9"/>
  <c r="AH162" i="9"/>
  <c r="Y162" i="9"/>
  <c r="BR162" i="9"/>
  <c r="AI162" i="9"/>
  <c r="BE162" i="9"/>
  <c r="AL162" i="9"/>
  <c r="BT162" i="9"/>
  <c r="AX162" i="9"/>
  <c r="AF162" i="9"/>
  <c r="W162" i="9"/>
  <c r="BN162" i="9"/>
  <c r="J162" i="9"/>
  <c r="AW162" i="9"/>
  <c r="X162" i="9"/>
  <c r="O162" i="9"/>
  <c r="AT162" i="9"/>
  <c r="AZ162" i="9"/>
  <c r="BF162" i="9"/>
  <c r="BO162" i="9"/>
  <c r="V162" i="9"/>
  <c r="Z162" i="9"/>
  <c r="AD162" i="9"/>
  <c r="AR162" i="9"/>
  <c r="BK162" i="9"/>
  <c r="BC162" i="9"/>
  <c r="U162" i="9"/>
  <c r="BJ162" i="9"/>
  <c r="AY162" i="9"/>
  <c r="AA162" i="9"/>
  <c r="L162" i="9"/>
  <c r="AV162" i="9"/>
  <c r="BS162" i="9"/>
  <c r="BV162" i="9"/>
  <c r="K162" i="9"/>
  <c r="G162" i="9"/>
  <c r="BG162" i="9"/>
  <c r="AK162" i="9"/>
  <c r="Q162" i="9"/>
  <c r="M162" i="9"/>
  <c r="AU162" i="9"/>
  <c r="R162" i="9"/>
  <c r="AG162" i="9"/>
  <c r="AP162" i="9"/>
  <c r="BW162" i="9"/>
  <c r="D162" i="9"/>
  <c r="BQ162" i="9"/>
  <c r="AO162" i="9"/>
  <c r="BP162" i="9"/>
  <c r="BI162" i="9"/>
  <c r="BU162" i="9"/>
  <c r="AJ162" i="9"/>
  <c r="AN162" i="9"/>
  <c r="BD162" i="9"/>
  <c r="AB162" i="9"/>
  <c r="T162" i="9"/>
  <c r="AM162" i="9"/>
  <c r="S162" i="9"/>
  <c r="AQ162" i="9"/>
  <c r="AE162" i="9"/>
  <c r="F162" i="9"/>
  <c r="E162" i="9"/>
  <c r="BX162" i="9"/>
  <c r="H162" i="9"/>
  <c r="N162" i="9"/>
  <c r="AX137" i="9"/>
  <c r="AU137" i="9"/>
  <c r="W137" i="9"/>
  <c r="AB137" i="9"/>
  <c r="BT137" i="9"/>
  <c r="BX137" i="9"/>
  <c r="Q137" i="9"/>
  <c r="I137" i="9"/>
  <c r="R137" i="9"/>
  <c r="BU137" i="9"/>
  <c r="X137" i="9"/>
  <c r="BF137" i="9"/>
  <c r="J137" i="9"/>
  <c r="AP137" i="9"/>
  <c r="BQ137" i="9"/>
  <c r="AC137" i="9"/>
  <c r="AM137" i="9"/>
  <c r="P137" i="9"/>
  <c r="AY137" i="9"/>
  <c r="K137" i="9"/>
  <c r="AN137" i="9"/>
  <c r="Z137" i="9"/>
  <c r="BD137" i="9"/>
  <c r="M137" i="9"/>
  <c r="AD137" i="9"/>
  <c r="AS137" i="9"/>
  <c r="N137" i="9"/>
  <c r="BR137" i="9"/>
  <c r="S137" i="9"/>
  <c r="H137" i="9"/>
  <c r="BB137" i="9"/>
  <c r="BW137" i="9"/>
  <c r="BI137" i="9"/>
  <c r="BV137" i="9"/>
  <c r="AH137" i="9"/>
  <c r="BL137" i="9"/>
  <c r="AG137" i="9"/>
  <c r="T137" i="9"/>
  <c r="Y137" i="9"/>
  <c r="BG137" i="9"/>
  <c r="AZ137" i="9"/>
  <c r="L137" i="9"/>
  <c r="BJ137" i="9"/>
  <c r="BA137" i="9"/>
  <c r="AW137" i="9"/>
  <c r="F137" i="9"/>
  <c r="BS137" i="9"/>
  <c r="BM137" i="9"/>
  <c r="AO137" i="9"/>
  <c r="AL137" i="9"/>
  <c r="AR137" i="9"/>
  <c r="G137" i="9"/>
  <c r="AT137" i="9"/>
  <c r="AE137" i="9"/>
  <c r="D137" i="9"/>
  <c r="BC137" i="9"/>
  <c r="AF137" i="9"/>
  <c r="E137" i="9"/>
  <c r="BN137" i="9"/>
  <c r="BP137" i="9"/>
  <c r="BE137" i="9"/>
  <c r="BO137" i="9"/>
  <c r="AA137" i="9"/>
  <c r="AK137" i="9"/>
  <c r="AQ137" i="9"/>
  <c r="BY137" i="9"/>
  <c r="CD137" i="9"/>
  <c r="AI137" i="9"/>
  <c r="V137" i="9"/>
  <c r="AV137" i="9"/>
  <c r="O137" i="9"/>
  <c r="BK137" i="9"/>
  <c r="AJ137" i="9"/>
  <c r="U137" i="9"/>
  <c r="N214" i="9"/>
  <c r="F214" i="9"/>
  <c r="BL214" i="9"/>
  <c r="AH214" i="9"/>
  <c r="U214" i="9"/>
  <c r="CD214" i="9"/>
  <c r="AY214" i="9"/>
  <c r="AU214" i="9"/>
  <c r="BE214" i="9"/>
  <c r="BC214" i="9"/>
  <c r="R214" i="9"/>
  <c r="P214" i="9"/>
  <c r="BN214" i="9"/>
  <c r="BR214" i="9"/>
  <c r="AF214" i="9"/>
  <c r="BF214" i="9"/>
  <c r="BW214" i="9"/>
  <c r="BP214" i="9"/>
  <c r="AM214" i="9"/>
  <c r="V214" i="9"/>
  <c r="AL214" i="9"/>
  <c r="AE214" i="9"/>
  <c r="AV214" i="9"/>
  <c r="D214" i="9"/>
  <c r="BQ214" i="9"/>
  <c r="J214" i="9"/>
  <c r="AR214" i="9"/>
  <c r="BB214" i="9"/>
  <c r="AA214" i="9"/>
  <c r="Q214" i="9"/>
  <c r="BK214" i="9"/>
  <c r="W214" i="9"/>
  <c r="M214" i="9"/>
  <c r="Z214" i="9"/>
  <c r="AS214" i="9"/>
  <c r="Y214" i="9"/>
  <c r="AI214" i="9"/>
  <c r="AT214" i="9"/>
  <c r="AB214" i="9"/>
  <c r="BJ214" i="9"/>
  <c r="AK214" i="9"/>
  <c r="X214" i="9"/>
  <c r="BI214" i="9"/>
  <c r="AG214" i="9"/>
  <c r="AP214" i="9"/>
  <c r="E214" i="9"/>
  <c r="AC214" i="9"/>
  <c r="AD214" i="9"/>
  <c r="T214" i="9"/>
  <c r="BA214" i="9"/>
  <c r="O214" i="9"/>
  <c r="L214" i="9"/>
  <c r="G214" i="9"/>
  <c r="AQ214" i="9"/>
  <c r="BT214" i="9"/>
  <c r="S214" i="9"/>
  <c r="BX214" i="9"/>
  <c r="AJ214" i="9"/>
  <c r="BS214" i="9"/>
  <c r="BM214" i="9"/>
  <c r="AN214" i="9"/>
  <c r="BO214" i="9"/>
  <c r="AX214" i="9"/>
  <c r="K214" i="9"/>
  <c r="BV214" i="9"/>
  <c r="BG214" i="9"/>
  <c r="BD214" i="9"/>
  <c r="H214" i="9"/>
  <c r="BY214" i="9"/>
  <c r="I214" i="9"/>
  <c r="BU214" i="9"/>
  <c r="AW214" i="9"/>
  <c r="AO214" i="9"/>
  <c r="AZ214" i="9"/>
  <c r="BG132" i="9"/>
  <c r="T132" i="9"/>
  <c r="BX132" i="9"/>
  <c r="AK132" i="9"/>
  <c r="AJ132" i="9"/>
  <c r="AZ132" i="9"/>
  <c r="Q132" i="9"/>
  <c r="CD132" i="9"/>
  <c r="BQ132" i="9"/>
  <c r="S132" i="9"/>
  <c r="W132" i="9"/>
  <c r="BM132" i="9"/>
  <c r="AI132" i="9"/>
  <c r="V132" i="9"/>
  <c r="D132" i="9"/>
  <c r="BB132" i="9"/>
  <c r="N132" i="9"/>
  <c r="AQ132" i="9"/>
  <c r="BR132" i="9"/>
  <c r="H132" i="9"/>
  <c r="AO132" i="9"/>
  <c r="AD132" i="9"/>
  <c r="I132" i="9"/>
  <c r="AY132" i="9"/>
  <c r="Z132" i="9"/>
  <c r="AS132" i="9"/>
  <c r="BW132" i="9"/>
  <c r="P132" i="9"/>
  <c r="AL132" i="9"/>
  <c r="AW132" i="9"/>
  <c r="Y132" i="9"/>
  <c r="BY132" i="9"/>
  <c r="L132" i="9"/>
  <c r="BS132" i="9"/>
  <c r="AE132" i="9"/>
  <c r="F132" i="9"/>
  <c r="AA132" i="9"/>
  <c r="X132" i="9"/>
  <c r="BI132" i="9"/>
  <c r="BL132" i="9"/>
  <c r="O132" i="9"/>
  <c r="BN132" i="9"/>
  <c r="AM132" i="9"/>
  <c r="BC132" i="9"/>
  <c r="AV132" i="9"/>
  <c r="BJ132" i="9"/>
  <c r="BT132" i="9"/>
  <c r="BU132" i="9"/>
  <c r="U132" i="9"/>
  <c r="G132" i="9"/>
  <c r="BK132" i="9"/>
  <c r="AH132" i="9"/>
  <c r="AR132" i="9"/>
  <c r="AU132" i="9"/>
  <c r="AF132" i="9"/>
  <c r="BF132" i="9"/>
  <c r="BD132" i="9"/>
  <c r="BA132" i="9"/>
  <c r="AB132" i="9"/>
  <c r="K132" i="9"/>
  <c r="J132" i="9"/>
  <c r="BP132" i="9"/>
  <c r="M132" i="9"/>
  <c r="BV132" i="9"/>
  <c r="AP132" i="9"/>
  <c r="AC132" i="9"/>
  <c r="AT132" i="9"/>
  <c r="AN132" i="9"/>
  <c r="BO132" i="9"/>
  <c r="R132" i="9"/>
  <c r="BE132" i="9"/>
  <c r="E132" i="9"/>
  <c r="AX132" i="9"/>
  <c r="AG132" i="9"/>
  <c r="F200" i="9"/>
  <c r="BK200" i="9"/>
  <c r="V200" i="9"/>
  <c r="P200" i="9"/>
  <c r="Q200" i="9"/>
  <c r="AO200" i="9"/>
  <c r="W200" i="9"/>
  <c r="AQ200" i="9"/>
  <c r="AS200" i="9"/>
  <c r="AC200" i="9"/>
  <c r="AJ200" i="9"/>
  <c r="BP200" i="9"/>
  <c r="Y200" i="9"/>
  <c r="BE200" i="9"/>
  <c r="AK200" i="9"/>
  <c r="BB200" i="9"/>
  <c r="I200" i="9"/>
  <c r="BX200" i="9"/>
  <c r="BU200" i="9"/>
  <c r="BY200" i="9"/>
  <c r="AZ200" i="9"/>
  <c r="BT200" i="9"/>
  <c r="BC200" i="9"/>
  <c r="AT200" i="9"/>
  <c r="N200" i="9"/>
  <c r="BQ200" i="9"/>
  <c r="BL200" i="9"/>
  <c r="G200" i="9"/>
  <c r="BA200" i="9"/>
  <c r="AY200" i="9"/>
  <c r="AU200" i="9"/>
  <c r="BS200" i="9"/>
  <c r="AN200" i="9"/>
  <c r="J200" i="9"/>
  <c r="BR200" i="9"/>
  <c r="X200" i="9"/>
  <c r="BD200" i="9"/>
  <c r="AA200" i="9"/>
  <c r="AB200" i="9"/>
  <c r="AR200" i="9"/>
  <c r="K200" i="9"/>
  <c r="H200" i="9"/>
  <c r="BF200" i="9"/>
  <c r="AX200" i="9"/>
  <c r="T200" i="9"/>
  <c r="BN200" i="9"/>
  <c r="AE200" i="9"/>
  <c r="AV200" i="9"/>
  <c r="M200" i="9"/>
  <c r="U200" i="9"/>
  <c r="CD200" i="9"/>
  <c r="AP200" i="9"/>
  <c r="BG200" i="9"/>
  <c r="AG200" i="9"/>
  <c r="BM200" i="9"/>
  <c r="BV200" i="9"/>
  <c r="BI200" i="9"/>
  <c r="AH200" i="9"/>
  <c r="L200" i="9"/>
  <c r="BO200" i="9"/>
  <c r="Z200" i="9"/>
  <c r="R200" i="9"/>
  <c r="BJ200" i="9"/>
  <c r="AF200" i="9"/>
  <c r="AW200" i="9"/>
  <c r="AD200" i="9"/>
  <c r="E200" i="9"/>
  <c r="AL200" i="9"/>
  <c r="BW200" i="9"/>
  <c r="S200" i="9"/>
  <c r="AM200" i="9"/>
  <c r="AI200" i="9"/>
  <c r="O200" i="9"/>
  <c r="D200" i="9"/>
  <c r="BJ27" i="9"/>
  <c r="Y27" i="9"/>
  <c r="K27" i="9"/>
  <c r="R27" i="9"/>
  <c r="Z27" i="9"/>
  <c r="BW27" i="9"/>
  <c r="BS27" i="9"/>
  <c r="E27" i="9"/>
  <c r="X27" i="9"/>
  <c r="I27" i="9"/>
  <c r="AY27" i="9"/>
  <c r="BN27" i="9"/>
  <c r="AH27" i="9"/>
  <c r="AC27" i="9"/>
  <c r="AT27" i="9"/>
  <c r="AA27" i="9"/>
  <c r="AV27" i="9"/>
  <c r="F27" i="9"/>
  <c r="CD27" i="9"/>
  <c r="BV27" i="9"/>
  <c r="AO27" i="9"/>
  <c r="AN27" i="9"/>
  <c r="BE27" i="9"/>
  <c r="AE27" i="9"/>
  <c r="AK27" i="9"/>
  <c r="AL27" i="9"/>
  <c r="BQ27" i="9"/>
  <c r="S27" i="9"/>
  <c r="AU27" i="9"/>
  <c r="AG27" i="9"/>
  <c r="BU27" i="9"/>
  <c r="BK27" i="9"/>
  <c r="BC27" i="9"/>
  <c r="AS27" i="9"/>
  <c r="AQ27" i="9"/>
  <c r="BM27" i="9"/>
  <c r="BR27" i="9"/>
  <c r="Q27" i="9"/>
  <c r="AR27" i="9"/>
  <c r="T27" i="9"/>
  <c r="AD27" i="9"/>
  <c r="O27" i="9"/>
  <c r="M27" i="9"/>
  <c r="AP27" i="9"/>
  <c r="AI27" i="9"/>
  <c r="BF27" i="9"/>
  <c r="BY27" i="9"/>
  <c r="G27" i="9"/>
  <c r="BP27" i="9"/>
  <c r="BA27" i="9"/>
  <c r="BO27" i="9"/>
  <c r="L27" i="9"/>
  <c r="BD27" i="9"/>
  <c r="U27" i="9"/>
  <c r="BG27" i="9"/>
  <c r="BB27" i="9"/>
  <c r="AW27" i="9"/>
  <c r="V27" i="9"/>
  <c r="AX27" i="9"/>
  <c r="D27" i="9"/>
  <c r="N27" i="9"/>
  <c r="W27" i="9"/>
  <c r="BI27" i="9"/>
  <c r="BX27" i="9"/>
  <c r="BL27" i="9"/>
  <c r="J27" i="9"/>
  <c r="H27" i="9"/>
  <c r="AF27" i="9"/>
  <c r="AZ27" i="9"/>
  <c r="AJ27" i="9"/>
  <c r="AM27" i="9"/>
  <c r="P27" i="9"/>
  <c r="AB27" i="9"/>
  <c r="BT27" i="9"/>
  <c r="AU211" i="9"/>
  <c r="AO211" i="9"/>
  <c r="AB211" i="9"/>
  <c r="AY211" i="9"/>
  <c r="AR211" i="9"/>
  <c r="P211" i="9"/>
  <c r="BI211" i="9"/>
  <c r="D211" i="9"/>
  <c r="AV211" i="9"/>
  <c r="BE211" i="9"/>
  <c r="BG211" i="9"/>
  <c r="Y211" i="9"/>
  <c r="AA211" i="9"/>
  <c r="G211" i="9"/>
  <c r="BU211" i="9"/>
  <c r="AC211" i="9"/>
  <c r="AL211" i="9"/>
  <c r="T211" i="9"/>
  <c r="BP211" i="9"/>
  <c r="AN211" i="9"/>
  <c r="BM211" i="9"/>
  <c r="I211" i="9"/>
  <c r="AW211" i="9"/>
  <c r="AE211" i="9"/>
  <c r="BD211" i="9"/>
  <c r="S211" i="9"/>
  <c r="BL211" i="9"/>
  <c r="BO211" i="9"/>
  <c r="BB211" i="9"/>
  <c r="J211" i="9"/>
  <c r="F211" i="9"/>
  <c r="BY211" i="9"/>
  <c r="AK211" i="9"/>
  <c r="BX211" i="9"/>
  <c r="Q211" i="9"/>
  <c r="AJ211" i="9"/>
  <c r="BR211" i="9"/>
  <c r="BK211" i="9"/>
  <c r="R211" i="9"/>
  <c r="U211" i="9"/>
  <c r="BF211" i="9"/>
  <c r="AP211" i="9"/>
  <c r="BT211" i="9"/>
  <c r="V211" i="9"/>
  <c r="O211" i="9"/>
  <c r="AQ211" i="9"/>
  <c r="H211" i="9"/>
  <c r="AS211" i="9"/>
  <c r="BJ211" i="9"/>
  <c r="K211" i="9"/>
  <c r="BV211" i="9"/>
  <c r="Z211" i="9"/>
  <c r="BN211" i="9"/>
  <c r="AF211" i="9"/>
  <c r="AG211" i="9"/>
  <c r="AD211" i="9"/>
  <c r="AZ211" i="9"/>
  <c r="L211" i="9"/>
  <c r="AX211" i="9"/>
  <c r="BA211" i="9"/>
  <c r="BC211" i="9"/>
  <c r="AT211" i="9"/>
  <c r="N211" i="9"/>
  <c r="E211" i="9"/>
  <c r="M211" i="9"/>
  <c r="BS211" i="9"/>
  <c r="X211" i="9"/>
  <c r="BW211" i="9"/>
  <c r="AI211" i="9"/>
  <c r="AH211" i="9"/>
  <c r="BQ211" i="9"/>
  <c r="W211" i="9"/>
  <c r="AM211" i="9"/>
  <c r="CD211" i="9"/>
  <c r="AK253" i="9"/>
  <c r="AZ253" i="9"/>
  <c r="AQ253" i="9"/>
  <c r="X253" i="9"/>
  <c r="N253" i="9"/>
  <c r="BB253" i="9"/>
  <c r="AT253" i="9"/>
  <c r="BK253" i="9"/>
  <c r="BF253" i="9"/>
  <c r="BE253" i="9"/>
  <c r="AC253" i="9"/>
  <c r="BW253" i="9"/>
  <c r="BV253" i="9"/>
  <c r="AD253" i="9"/>
  <c r="AI253" i="9"/>
  <c r="BX253" i="9"/>
  <c r="AU253" i="9"/>
  <c r="CD253" i="9"/>
  <c r="BN253" i="9"/>
  <c r="BO253" i="9"/>
  <c r="D253" i="9"/>
  <c r="M253" i="9"/>
  <c r="O253" i="9"/>
  <c r="BG253" i="9"/>
  <c r="BU253" i="9"/>
  <c r="BI253" i="9"/>
  <c r="BJ253" i="9"/>
  <c r="AN253" i="9"/>
  <c r="BD253" i="9"/>
  <c r="K253" i="9"/>
  <c r="AX253" i="9"/>
  <c r="AM253" i="9"/>
  <c r="Y253" i="9"/>
  <c r="V253" i="9"/>
  <c r="L253" i="9"/>
  <c r="BL253" i="9"/>
  <c r="AA253" i="9"/>
  <c r="G253" i="9"/>
  <c r="BR253" i="9"/>
  <c r="AY253" i="9"/>
  <c r="H253" i="9"/>
  <c r="AL253" i="9"/>
  <c r="BM253" i="9"/>
  <c r="AE253" i="9"/>
  <c r="W253" i="9"/>
  <c r="Q253" i="9"/>
  <c r="AW253" i="9"/>
  <c r="AP253" i="9"/>
  <c r="F253" i="9"/>
  <c r="AF253" i="9"/>
  <c r="BS253" i="9"/>
  <c r="BP253" i="9"/>
  <c r="T253" i="9"/>
  <c r="BA253" i="9"/>
  <c r="AS253" i="9"/>
  <c r="BC253" i="9"/>
  <c r="P253" i="9"/>
  <c r="R253" i="9"/>
  <c r="E253" i="9"/>
  <c r="BY253" i="9"/>
  <c r="AJ253" i="9"/>
  <c r="AH253" i="9"/>
  <c r="AG253" i="9"/>
  <c r="U253" i="9"/>
  <c r="AR253" i="9"/>
  <c r="J253" i="9"/>
  <c r="AB253" i="9"/>
  <c r="AV253" i="9"/>
  <c r="Z253" i="9"/>
  <c r="BQ253" i="9"/>
  <c r="S253" i="9"/>
  <c r="AO253" i="9"/>
  <c r="BT253" i="9"/>
  <c r="I253" i="9"/>
  <c r="CD149" i="9"/>
  <c r="BG149" i="9"/>
  <c r="L149" i="9"/>
  <c r="AB149" i="9"/>
  <c r="O149" i="9"/>
  <c r="AU149" i="9"/>
  <c r="V149" i="9"/>
  <c r="N149" i="9"/>
  <c r="BY149" i="9"/>
  <c r="AY149" i="9"/>
  <c r="BX149" i="9"/>
  <c r="BS149" i="9"/>
  <c r="BI149" i="9"/>
  <c r="AP149" i="9"/>
  <c r="AV149" i="9"/>
  <c r="AX149" i="9"/>
  <c r="Y149" i="9"/>
  <c r="S149" i="9"/>
  <c r="D149" i="9"/>
  <c r="BL149" i="9"/>
  <c r="X149" i="9"/>
  <c r="K149" i="9"/>
  <c r="W149" i="9"/>
  <c r="M149" i="9"/>
  <c r="BT149" i="9"/>
  <c r="BC149" i="9"/>
  <c r="BV149" i="9"/>
  <c r="T149" i="9"/>
  <c r="AK149" i="9"/>
  <c r="BR149" i="9"/>
  <c r="AR149" i="9"/>
  <c r="Z149" i="9"/>
  <c r="AH149" i="9"/>
  <c r="BA149" i="9"/>
  <c r="BB149" i="9"/>
  <c r="BO149" i="9"/>
  <c r="BN149" i="9"/>
  <c r="AL149" i="9"/>
  <c r="I149" i="9"/>
  <c r="AZ149" i="9"/>
  <c r="R149" i="9"/>
  <c r="BE149" i="9"/>
  <c r="AS149" i="9"/>
  <c r="E149" i="9"/>
  <c r="U149" i="9"/>
  <c r="AJ149" i="9"/>
  <c r="BW149" i="9"/>
  <c r="F149" i="9"/>
  <c r="AN149" i="9"/>
  <c r="BP149" i="9"/>
  <c r="AT149" i="9"/>
  <c r="J149" i="9"/>
  <c r="AG149" i="9"/>
  <c r="AO149" i="9"/>
  <c r="AI149" i="9"/>
  <c r="AW149" i="9"/>
  <c r="BU149" i="9"/>
  <c r="AE149" i="9"/>
  <c r="AA149" i="9"/>
  <c r="P149" i="9"/>
  <c r="AQ149" i="9"/>
  <c r="BK149" i="9"/>
  <c r="AF149" i="9"/>
  <c r="G149" i="9"/>
  <c r="AM149" i="9"/>
  <c r="AC149" i="9"/>
  <c r="H149" i="9"/>
  <c r="BF149" i="9"/>
  <c r="Q149" i="9"/>
  <c r="BM149" i="9"/>
  <c r="BD149" i="9"/>
  <c r="AD149" i="9"/>
  <c r="BJ149" i="9"/>
  <c r="BQ149" i="9"/>
  <c r="Y230" i="9"/>
  <c r="BS230" i="9"/>
  <c r="N230" i="9"/>
  <c r="BJ230" i="9"/>
  <c r="BO230" i="9"/>
  <c r="J230" i="9"/>
  <c r="R230" i="9"/>
  <c r="S230" i="9"/>
  <c r="BT230" i="9"/>
  <c r="BM230" i="9"/>
  <c r="BF230" i="9"/>
  <c r="T230" i="9"/>
  <c r="BQ230" i="9"/>
  <c r="O230" i="9"/>
  <c r="AN230" i="9"/>
  <c r="AQ230" i="9"/>
  <c r="AA230" i="9"/>
  <c r="AK230" i="9"/>
  <c r="AE230" i="9"/>
  <c r="AT230" i="9"/>
  <c r="AB230" i="9"/>
  <c r="AC230" i="9"/>
  <c r="U230" i="9"/>
  <c r="AR230" i="9"/>
  <c r="F230" i="9"/>
  <c r="BX230" i="9"/>
  <c r="AG230" i="9"/>
  <c r="BA230" i="9"/>
  <c r="G230" i="9"/>
  <c r="BK230" i="9"/>
  <c r="E230" i="9"/>
  <c r="AP230" i="9"/>
  <c r="BE230" i="9"/>
  <c r="Z230" i="9"/>
  <c r="D230" i="9"/>
  <c r="BP230" i="9"/>
  <c r="BC230" i="9"/>
  <c r="AY230" i="9"/>
  <c r="BI230" i="9"/>
  <c r="AO230" i="9"/>
  <c r="BV230" i="9"/>
  <c r="H230" i="9"/>
  <c r="K230" i="9"/>
  <c r="AX230" i="9"/>
  <c r="AU230" i="9"/>
  <c r="AH230" i="9"/>
  <c r="AS230" i="9"/>
  <c r="AD230" i="9"/>
  <c r="AM230" i="9"/>
  <c r="V230" i="9"/>
  <c r="BD230" i="9"/>
  <c r="BW230" i="9"/>
  <c r="BG230" i="9"/>
  <c r="M230" i="9"/>
  <c r="W230" i="9"/>
  <c r="BY230" i="9"/>
  <c r="AZ230" i="9"/>
  <c r="CD230" i="9"/>
  <c r="BU230" i="9"/>
  <c r="Q230" i="9"/>
  <c r="L230" i="9"/>
  <c r="AI230" i="9"/>
  <c r="BL230" i="9"/>
  <c r="BB230" i="9"/>
  <c r="BN230" i="9"/>
  <c r="AL230" i="9"/>
  <c r="X230" i="9"/>
  <c r="AW230" i="9"/>
  <c r="P230" i="9"/>
  <c r="I230" i="9"/>
  <c r="BR230" i="9"/>
  <c r="AF230" i="9"/>
  <c r="AV230" i="9"/>
  <c r="AJ230" i="9"/>
  <c r="U252" i="9"/>
  <c r="J252" i="9"/>
  <c r="AM252" i="9"/>
  <c r="BW252" i="9"/>
  <c r="AZ252" i="9"/>
  <c r="Y252" i="9"/>
  <c r="AK252" i="9"/>
  <c r="BB252" i="9"/>
  <c r="N252" i="9"/>
  <c r="AX252" i="9"/>
  <c r="BI252" i="9"/>
  <c r="BR252" i="9"/>
  <c r="BC252" i="9"/>
  <c r="BG252" i="9"/>
  <c r="AO252" i="9"/>
  <c r="D252" i="9"/>
  <c r="AR252" i="9"/>
  <c r="AB252" i="9"/>
  <c r="BF252" i="9"/>
  <c r="BJ252" i="9"/>
  <c r="AQ252" i="9"/>
  <c r="BD252" i="9"/>
  <c r="I252" i="9"/>
  <c r="AW252" i="9"/>
  <c r="CD252" i="9"/>
  <c r="AE252" i="9"/>
  <c r="BL252" i="9"/>
  <c r="AT252" i="9"/>
  <c r="L252" i="9"/>
  <c r="T252" i="9"/>
  <c r="AI252" i="9"/>
  <c r="AC252" i="9"/>
  <c r="AL252" i="9"/>
  <c r="BN252" i="9"/>
  <c r="Q252" i="9"/>
  <c r="AG252" i="9"/>
  <c r="AN252" i="9"/>
  <c r="F252" i="9"/>
  <c r="BQ252" i="9"/>
  <c r="AH252" i="9"/>
  <c r="G252" i="9"/>
  <c r="V252" i="9"/>
  <c r="AJ252" i="9"/>
  <c r="W252" i="9"/>
  <c r="AP252" i="9"/>
  <c r="BV252" i="9"/>
  <c r="BP252" i="9"/>
  <c r="AA252" i="9"/>
  <c r="AF252" i="9"/>
  <c r="H252" i="9"/>
  <c r="AU252" i="9"/>
  <c r="R252" i="9"/>
  <c r="BE252" i="9"/>
  <c r="M252" i="9"/>
  <c r="BO252" i="9"/>
  <c r="K252" i="9"/>
  <c r="BT252" i="9"/>
  <c r="AV252" i="9"/>
  <c r="S252" i="9"/>
  <c r="AS252" i="9"/>
  <c r="BS252" i="9"/>
  <c r="BA252" i="9"/>
  <c r="X252" i="9"/>
  <c r="BM252" i="9"/>
  <c r="Z252" i="9"/>
  <c r="P252" i="9"/>
  <c r="BU252" i="9"/>
  <c r="BX252" i="9"/>
  <c r="O252" i="9"/>
  <c r="BY252" i="9"/>
  <c r="AD252" i="9"/>
  <c r="AY252" i="9"/>
  <c r="E252" i="9"/>
  <c r="BK252" i="9"/>
  <c r="AQ291" i="9"/>
  <c r="AM291" i="9"/>
  <c r="Y291" i="9"/>
  <c r="N291" i="9"/>
  <c r="BO291" i="9"/>
  <c r="AX291" i="9"/>
  <c r="AA291" i="9"/>
  <c r="CD291" i="9"/>
  <c r="E291" i="9"/>
  <c r="BD291" i="9"/>
  <c r="AL291" i="9"/>
  <c r="AW291" i="9"/>
  <c r="I291" i="9"/>
  <c r="H291" i="9"/>
  <c r="BN291" i="9"/>
  <c r="K291" i="9"/>
  <c r="BA291" i="9"/>
  <c r="BU291" i="9"/>
  <c r="X291" i="9"/>
  <c r="O291" i="9"/>
  <c r="Q291" i="9"/>
  <c r="AU291" i="9"/>
  <c r="BR291" i="9"/>
  <c r="R291" i="9"/>
  <c r="BK291" i="9"/>
  <c r="BL291" i="9"/>
  <c r="BW291" i="9"/>
  <c r="AR291" i="9"/>
  <c r="M291" i="9"/>
  <c r="BP291" i="9"/>
  <c r="AN291" i="9"/>
  <c r="BC291" i="9"/>
  <c r="P291" i="9"/>
  <c r="BG291" i="9"/>
  <c r="BY291" i="9"/>
  <c r="AY291" i="9"/>
  <c r="AF291" i="9"/>
  <c r="BQ291" i="9"/>
  <c r="BE291" i="9"/>
  <c r="AJ291" i="9"/>
  <c r="U291" i="9"/>
  <c r="F291" i="9"/>
  <c r="V291" i="9"/>
  <c r="T291" i="9"/>
  <c r="G291" i="9"/>
  <c r="AV291" i="9"/>
  <c r="AC291" i="9"/>
  <c r="AK291" i="9"/>
  <c r="AO291" i="9"/>
  <c r="BX291" i="9"/>
  <c r="AB291" i="9"/>
  <c r="Z291" i="9"/>
  <c r="AS291" i="9"/>
  <c r="S291" i="9"/>
  <c r="AE291" i="9"/>
  <c r="J291" i="9"/>
  <c r="BF291" i="9"/>
  <c r="D291" i="9"/>
  <c r="AH291" i="9"/>
  <c r="AZ291" i="9"/>
  <c r="AP291" i="9"/>
  <c r="W291" i="9"/>
  <c r="AG291" i="9"/>
  <c r="L291" i="9"/>
  <c r="BJ291" i="9"/>
  <c r="BS291" i="9"/>
  <c r="BV291" i="9"/>
  <c r="AI291" i="9"/>
  <c r="BM291" i="9"/>
  <c r="BT291" i="9"/>
  <c r="AT291" i="9"/>
  <c r="AD291" i="9"/>
  <c r="BI291" i="9"/>
  <c r="BB291" i="9"/>
  <c r="AE227" i="9"/>
  <c r="BU227" i="9"/>
  <c r="BY227" i="9"/>
  <c r="AC227" i="9"/>
  <c r="S227" i="9"/>
  <c r="AP227" i="9"/>
  <c r="K227" i="9"/>
  <c r="F227" i="9"/>
  <c r="O227" i="9"/>
  <c r="BL227" i="9"/>
  <c r="D227" i="9"/>
  <c r="AG227" i="9"/>
  <c r="BJ227" i="9"/>
  <c r="Q227" i="9"/>
  <c r="G227" i="9"/>
  <c r="Y227" i="9"/>
  <c r="AQ227" i="9"/>
  <c r="P227" i="9"/>
  <c r="BA227" i="9"/>
  <c r="AJ227" i="9"/>
  <c r="BE227" i="9"/>
  <c r="AT227" i="9"/>
  <c r="BM227" i="9"/>
  <c r="X227" i="9"/>
  <c r="E227" i="9"/>
  <c r="AL227" i="9"/>
  <c r="BI227" i="9"/>
  <c r="BD227" i="9"/>
  <c r="M227" i="9"/>
  <c r="BK227" i="9"/>
  <c r="AY227" i="9"/>
  <c r="AI227" i="9"/>
  <c r="AM227" i="9"/>
  <c r="BT227" i="9"/>
  <c r="W227" i="9"/>
  <c r="AO227" i="9"/>
  <c r="BC227" i="9"/>
  <c r="I227" i="9"/>
  <c r="R227" i="9"/>
  <c r="BV227" i="9"/>
  <c r="BP227" i="9"/>
  <c r="BB227" i="9"/>
  <c r="T227" i="9"/>
  <c r="AD227" i="9"/>
  <c r="AH227" i="9"/>
  <c r="AB227" i="9"/>
  <c r="AU227" i="9"/>
  <c r="AK227" i="9"/>
  <c r="J227" i="9"/>
  <c r="AR227" i="9"/>
  <c r="N227" i="9"/>
  <c r="L227" i="9"/>
  <c r="BR227" i="9"/>
  <c r="CD227" i="9"/>
  <c r="U227" i="9"/>
  <c r="AF227" i="9"/>
  <c r="AA227" i="9"/>
  <c r="BN227" i="9"/>
  <c r="AN227" i="9"/>
  <c r="V227" i="9"/>
  <c r="BW227" i="9"/>
  <c r="H227" i="9"/>
  <c r="AV227" i="9"/>
  <c r="Z227" i="9"/>
  <c r="AX227" i="9"/>
  <c r="BX227" i="9"/>
  <c r="BS227" i="9"/>
  <c r="BG227" i="9"/>
  <c r="BO227" i="9"/>
  <c r="BF227" i="9"/>
  <c r="AW227" i="9"/>
  <c r="AS227" i="9"/>
  <c r="BQ227" i="9"/>
  <c r="AZ227" i="9"/>
  <c r="BX223" i="9"/>
  <c r="BO223" i="9"/>
  <c r="BS223" i="9"/>
  <c r="AB223" i="9"/>
  <c r="D223" i="9"/>
  <c r="R223" i="9"/>
  <c r="CD223" i="9"/>
  <c r="AM223" i="9"/>
  <c r="J223" i="9"/>
  <c r="N223" i="9"/>
  <c r="AZ223" i="9"/>
  <c r="AR223" i="9"/>
  <c r="AT223" i="9"/>
  <c r="O223" i="9"/>
  <c r="BB223" i="9"/>
  <c r="U223" i="9"/>
  <c r="BQ223" i="9"/>
  <c r="BU223" i="9"/>
  <c r="H223" i="9"/>
  <c r="Y223" i="9"/>
  <c r="AW223" i="9"/>
  <c r="AK223" i="9"/>
  <c r="AI223" i="9"/>
  <c r="BY223" i="9"/>
  <c r="BV223" i="9"/>
  <c r="BG223" i="9"/>
  <c r="BF223" i="9"/>
  <c r="BE223" i="9"/>
  <c r="P223" i="9"/>
  <c r="BL223" i="9"/>
  <c r="E223" i="9"/>
  <c r="V223" i="9"/>
  <c r="AU223" i="9"/>
  <c r="Q223" i="9"/>
  <c r="BK223" i="9"/>
  <c r="AC223" i="9"/>
  <c r="BD223" i="9"/>
  <c r="AN223" i="9"/>
  <c r="K223" i="9"/>
  <c r="AY223" i="9"/>
  <c r="AV223" i="9"/>
  <c r="AQ223" i="9"/>
  <c r="AH223" i="9"/>
  <c r="AD223" i="9"/>
  <c r="BP223" i="9"/>
  <c r="AP223" i="9"/>
  <c r="F223" i="9"/>
  <c r="BN223" i="9"/>
  <c r="BC223" i="9"/>
  <c r="BI223" i="9"/>
  <c r="X223" i="9"/>
  <c r="BJ223" i="9"/>
  <c r="T223" i="9"/>
  <c r="BR223" i="9"/>
  <c r="AO223" i="9"/>
  <c r="AJ223" i="9"/>
  <c r="AG223" i="9"/>
  <c r="AA223" i="9"/>
  <c r="Z223" i="9"/>
  <c r="G223" i="9"/>
  <c r="L223" i="9"/>
  <c r="BW223" i="9"/>
  <c r="S223" i="9"/>
  <c r="BT223" i="9"/>
  <c r="W223" i="9"/>
  <c r="M223" i="9"/>
  <c r="I223" i="9"/>
  <c r="AF223" i="9"/>
  <c r="AE223" i="9"/>
  <c r="BA223" i="9"/>
  <c r="AL223" i="9"/>
  <c r="AS223" i="9"/>
  <c r="BM223" i="9"/>
  <c r="AX223" i="9"/>
  <c r="BG255" i="9"/>
  <c r="AV255" i="9"/>
  <c r="AP255" i="9"/>
  <c r="AR255" i="9"/>
  <c r="AH255" i="9"/>
  <c r="AB255" i="9"/>
  <c r="AO255" i="9"/>
  <c r="BK255" i="9"/>
  <c r="AG255" i="9"/>
  <c r="N255" i="9"/>
  <c r="BQ255" i="9"/>
  <c r="AE255" i="9"/>
  <c r="G255" i="9"/>
  <c r="AC255" i="9"/>
  <c r="BJ255" i="9"/>
  <c r="CD255" i="9"/>
  <c r="Z255" i="9"/>
  <c r="BL255" i="9"/>
  <c r="AX255" i="9"/>
  <c r="AJ255" i="9"/>
  <c r="AF255" i="9"/>
  <c r="E255" i="9"/>
  <c r="Y255" i="9"/>
  <c r="P255" i="9"/>
  <c r="D255" i="9"/>
  <c r="AD255" i="9"/>
  <c r="U255" i="9"/>
  <c r="AN255" i="9"/>
  <c r="H255" i="9"/>
  <c r="BU255" i="9"/>
  <c r="BM255" i="9"/>
  <c r="BX255" i="9"/>
  <c r="O255" i="9"/>
  <c r="T255" i="9"/>
  <c r="AY255" i="9"/>
  <c r="F255" i="9"/>
  <c r="BB255" i="9"/>
  <c r="BI255" i="9"/>
  <c r="BO255" i="9"/>
  <c r="AZ255" i="9"/>
  <c r="W255" i="9"/>
  <c r="BE255" i="9"/>
  <c r="BF255" i="9"/>
  <c r="J255" i="9"/>
  <c r="AK255" i="9"/>
  <c r="BV255" i="9"/>
  <c r="BT255" i="9"/>
  <c r="M255" i="9"/>
  <c r="AM255" i="9"/>
  <c r="S255" i="9"/>
  <c r="BY255" i="9"/>
  <c r="R255" i="9"/>
  <c r="AA255" i="9"/>
  <c r="BR255" i="9"/>
  <c r="AW255" i="9"/>
  <c r="AL255" i="9"/>
  <c r="BA255" i="9"/>
  <c r="I255" i="9"/>
  <c r="K255" i="9"/>
  <c r="Q255" i="9"/>
  <c r="BP255" i="9"/>
  <c r="AI255" i="9"/>
  <c r="BS255" i="9"/>
  <c r="AS255" i="9"/>
  <c r="BD255" i="9"/>
  <c r="BC255" i="9"/>
  <c r="V255" i="9"/>
  <c r="BW255" i="9"/>
  <c r="AT255" i="9"/>
  <c r="AU255" i="9"/>
  <c r="BN255" i="9"/>
  <c r="X255" i="9"/>
  <c r="L255" i="9"/>
  <c r="AQ255" i="9"/>
  <c r="AP138" i="9"/>
  <c r="L138" i="9"/>
  <c r="G138" i="9"/>
  <c r="P138" i="9"/>
  <c r="H138" i="9"/>
  <c r="BN138" i="9"/>
  <c r="S138" i="9"/>
  <c r="AB138" i="9"/>
  <c r="AJ138" i="9"/>
  <c r="BU138" i="9"/>
  <c r="AD138" i="9"/>
  <c r="AH138" i="9"/>
  <c r="AW138" i="9"/>
  <c r="BY138" i="9"/>
  <c r="I138" i="9"/>
  <c r="BA138" i="9"/>
  <c r="BV138" i="9"/>
  <c r="AA138" i="9"/>
  <c r="AK138" i="9"/>
  <c r="K138" i="9"/>
  <c r="F138" i="9"/>
  <c r="AS138" i="9"/>
  <c r="O138" i="9"/>
  <c r="BJ138" i="9"/>
  <c r="AQ138" i="9"/>
  <c r="U138" i="9"/>
  <c r="W138" i="9"/>
  <c r="AT138" i="9"/>
  <c r="AR138" i="9"/>
  <c r="R138" i="9"/>
  <c r="BP138" i="9"/>
  <c r="J138" i="9"/>
  <c r="V138" i="9"/>
  <c r="BX138" i="9"/>
  <c r="N138" i="9"/>
  <c r="AX138" i="9"/>
  <c r="BM138" i="9"/>
  <c r="BI138" i="9"/>
  <c r="BL138" i="9"/>
  <c r="BS138" i="9"/>
  <c r="BE138" i="9"/>
  <c r="BD138" i="9"/>
  <c r="AE138" i="9"/>
  <c r="E138" i="9"/>
  <c r="AI138" i="9"/>
  <c r="AZ138" i="9"/>
  <c r="BC138" i="9"/>
  <c r="AN138" i="9"/>
  <c r="AU138" i="9"/>
  <c r="T138" i="9"/>
  <c r="BK138" i="9"/>
  <c r="AM138" i="9"/>
  <c r="M138" i="9"/>
  <c r="Y138" i="9"/>
  <c r="AO138" i="9"/>
  <c r="X138" i="9"/>
  <c r="BT138" i="9"/>
  <c r="BO138" i="9"/>
  <c r="CD138" i="9"/>
  <c r="BG138" i="9"/>
  <c r="Q138" i="9"/>
  <c r="BF138" i="9"/>
  <c r="AV138" i="9"/>
  <c r="AL138" i="9"/>
  <c r="Z138" i="9"/>
  <c r="D138" i="9"/>
  <c r="AC138" i="9"/>
  <c r="BB138" i="9"/>
  <c r="BW138" i="9"/>
  <c r="AG138" i="9"/>
  <c r="AY138" i="9"/>
  <c r="AF138" i="9"/>
  <c r="BQ138" i="9"/>
  <c r="BR138" i="9"/>
  <c r="AG103" i="9"/>
  <c r="BV103" i="9"/>
  <c r="AT103" i="9"/>
  <c r="J103" i="9"/>
  <c r="BP103" i="9"/>
  <c r="BX103" i="9"/>
  <c r="P103" i="9"/>
  <c r="BK103" i="9"/>
  <c r="Q103" i="9"/>
  <c r="AF103" i="9"/>
  <c r="BL103" i="9"/>
  <c r="Y103" i="9"/>
  <c r="T103" i="9"/>
  <c r="D103" i="9"/>
  <c r="AK103" i="9"/>
  <c r="V103" i="9"/>
  <c r="AR103" i="9"/>
  <c r="BU103" i="9"/>
  <c r="F103" i="9"/>
  <c r="AV103" i="9"/>
  <c r="BW103" i="9"/>
  <c r="AP103" i="9"/>
  <c r="AO103" i="9"/>
  <c r="BM103" i="9"/>
  <c r="G103" i="9"/>
  <c r="BD103" i="9"/>
  <c r="H103" i="9"/>
  <c r="AU103" i="9"/>
  <c r="U103" i="9"/>
  <c r="BF103" i="9"/>
  <c r="BY103" i="9"/>
  <c r="W103" i="9"/>
  <c r="BT103" i="9"/>
  <c r="AN103" i="9"/>
  <c r="BI103" i="9"/>
  <c r="E103" i="9"/>
  <c r="BR103" i="9"/>
  <c r="AY103" i="9"/>
  <c r="I103" i="9"/>
  <c r="AW103" i="9"/>
  <c r="AI103" i="9"/>
  <c r="O103" i="9"/>
  <c r="AD103" i="9"/>
  <c r="AE103" i="9"/>
  <c r="BO103" i="9"/>
  <c r="AM103" i="9"/>
  <c r="AZ103" i="9"/>
  <c r="BQ103" i="9"/>
  <c r="AL103" i="9"/>
  <c r="S103" i="9"/>
  <c r="AC103" i="9"/>
  <c r="N103" i="9"/>
  <c r="L103" i="9"/>
  <c r="BJ103" i="9"/>
  <c r="BB103" i="9"/>
  <c r="BS103" i="9"/>
  <c r="BN103" i="9"/>
  <c r="BC103" i="9"/>
  <c r="BE103" i="9"/>
  <c r="AJ103" i="9"/>
  <c r="AA103" i="9"/>
  <c r="Z103" i="9"/>
  <c r="X103" i="9"/>
  <c r="AX103" i="9"/>
  <c r="K103" i="9"/>
  <c r="AQ103" i="9"/>
  <c r="R103" i="9"/>
  <c r="BG103" i="9"/>
  <c r="AH103" i="9"/>
  <c r="AS103" i="9"/>
  <c r="BA103" i="9"/>
  <c r="M103" i="9"/>
  <c r="CD103" i="9"/>
  <c r="AB103" i="9"/>
  <c r="AB229" i="9"/>
  <c r="E229" i="9"/>
  <c r="BT229" i="9"/>
  <c r="BQ229" i="9"/>
  <c r="BO229" i="9"/>
  <c r="AC229" i="9"/>
  <c r="BP229" i="9"/>
  <c r="U110" i="9"/>
  <c r="X110" i="9"/>
  <c r="Z110" i="9"/>
  <c r="H110" i="9"/>
  <c r="BK110" i="9"/>
  <c r="AD110" i="9"/>
  <c r="BN110" i="9"/>
  <c r="S110" i="9"/>
  <c r="AN110" i="9"/>
  <c r="BM110" i="9"/>
  <c r="AO110" i="9"/>
  <c r="AP110" i="9"/>
  <c r="AQ110" i="9"/>
  <c r="I110" i="9"/>
  <c r="V110" i="9"/>
  <c r="AT110" i="9"/>
  <c r="AH110" i="9"/>
  <c r="Y110" i="9"/>
  <c r="AE110" i="9"/>
  <c r="AF110" i="9"/>
  <c r="K110" i="9"/>
  <c r="W110" i="9"/>
  <c r="AM110" i="9"/>
  <c r="AL110" i="9"/>
  <c r="AS110" i="9"/>
  <c r="AU110" i="9"/>
  <c r="BO110" i="9"/>
  <c r="AY110" i="9"/>
  <c r="CD110" i="9"/>
  <c r="AJ110" i="9"/>
  <c r="AZ110" i="9"/>
  <c r="BB110" i="9"/>
  <c r="M110" i="9"/>
  <c r="AK110" i="9"/>
  <c r="AA110" i="9"/>
  <c r="BT110" i="9"/>
  <c r="AX110" i="9"/>
  <c r="BW110" i="9"/>
  <c r="T110" i="9"/>
  <c r="BD110" i="9"/>
  <c r="E110" i="9"/>
  <c r="AV110" i="9"/>
  <c r="AI110" i="9"/>
  <c r="F110" i="9"/>
  <c r="BV110" i="9"/>
  <c r="AC110" i="9"/>
  <c r="BJ110" i="9"/>
  <c r="D110" i="9"/>
  <c r="AG110" i="9"/>
  <c r="BS110" i="9"/>
  <c r="R110" i="9"/>
  <c r="AR110" i="9"/>
  <c r="L110" i="9"/>
  <c r="AB110" i="9"/>
  <c r="P110" i="9"/>
  <c r="BA110" i="9"/>
  <c r="BF110" i="9"/>
  <c r="BX110" i="9"/>
  <c r="J110" i="9"/>
  <c r="N110" i="9"/>
  <c r="BC110" i="9"/>
  <c r="BE110" i="9"/>
  <c r="Q110" i="9"/>
  <c r="BQ110" i="9"/>
  <c r="BY110" i="9"/>
  <c r="BU110" i="9"/>
  <c r="BR110" i="9"/>
  <c r="BG110" i="9"/>
  <c r="BI110" i="9"/>
  <c r="O110" i="9"/>
  <c r="BP110" i="9"/>
  <c r="G110" i="9"/>
  <c r="BL110" i="9"/>
  <c r="AW110" i="9"/>
  <c r="AN153" i="9"/>
  <c r="BE153" i="9"/>
  <c r="BN153" i="9"/>
  <c r="BB153" i="9"/>
  <c r="K153" i="9"/>
  <c r="BP153" i="9"/>
  <c r="BQ153" i="9"/>
  <c r="AU153" i="9"/>
  <c r="BD153" i="9"/>
  <c r="AW153" i="9"/>
  <c r="BF153" i="9"/>
  <c r="Y153" i="9"/>
  <c r="V153" i="9"/>
  <c r="BX153" i="9"/>
  <c r="BK153" i="9"/>
  <c r="BC153" i="9"/>
  <c r="BW153" i="9"/>
  <c r="AJ153" i="9"/>
  <c r="AH153" i="9"/>
  <c r="AV153" i="9"/>
  <c r="R153" i="9"/>
  <c r="Q153" i="9"/>
  <c r="AG153" i="9"/>
  <c r="Z153" i="9"/>
  <c r="F153" i="9"/>
  <c r="BT153" i="9"/>
  <c r="BS153" i="9"/>
  <c r="BI153" i="9"/>
  <c r="CD153" i="9"/>
  <c r="BJ153" i="9"/>
  <c r="W153" i="9"/>
  <c r="AZ153" i="9"/>
  <c r="G153" i="9"/>
  <c r="S153" i="9"/>
  <c r="AI153" i="9"/>
  <c r="BA153" i="9"/>
  <c r="AA153" i="9"/>
  <c r="BR153" i="9"/>
  <c r="BG153" i="9"/>
  <c r="AT153" i="9"/>
  <c r="J153" i="9"/>
  <c r="AK153" i="9"/>
  <c r="L153" i="9"/>
  <c r="AE153" i="9"/>
  <c r="AQ153" i="9"/>
  <c r="BY153" i="9"/>
  <c r="M153" i="9"/>
  <c r="X153" i="9"/>
  <c r="I153" i="9"/>
  <c r="AB153" i="9"/>
  <c r="BM153" i="9"/>
  <c r="P153" i="9"/>
  <c r="O153" i="9"/>
  <c r="AY153" i="9"/>
  <c r="AF153" i="9"/>
  <c r="BV153" i="9"/>
  <c r="AX153" i="9"/>
  <c r="BL153" i="9"/>
  <c r="D153" i="9"/>
  <c r="E153" i="9"/>
  <c r="H153" i="9"/>
  <c r="AD153" i="9"/>
  <c r="N153" i="9"/>
  <c r="BU153" i="9"/>
  <c r="AO153" i="9"/>
  <c r="T153" i="9"/>
  <c r="AP153" i="9"/>
  <c r="U153" i="9"/>
  <c r="AM153" i="9"/>
  <c r="AC153" i="9"/>
  <c r="AL153" i="9"/>
  <c r="AS153" i="9"/>
  <c r="BO153" i="9"/>
  <c r="AR153" i="9"/>
  <c r="W232" i="9"/>
  <c r="BS232" i="9"/>
  <c r="AJ232" i="9"/>
  <c r="S232" i="9"/>
  <c r="BP232" i="9"/>
  <c r="AA232" i="9"/>
  <c r="BU232" i="9"/>
  <c r="AG232" i="9"/>
  <c r="J232" i="9"/>
  <c r="O232" i="9"/>
  <c r="Z232" i="9"/>
  <c r="AD232" i="9"/>
  <c r="BX232" i="9"/>
  <c r="AL232" i="9"/>
  <c r="AZ232" i="9"/>
  <c r="BC232" i="9"/>
  <c r="N232" i="9"/>
  <c r="F232" i="9"/>
  <c r="BY232" i="9"/>
  <c r="K232" i="9"/>
  <c r="BJ232" i="9"/>
  <c r="AU232" i="9"/>
  <c r="AN232" i="9"/>
  <c r="BG232" i="9"/>
  <c r="BI232" i="9"/>
  <c r="H232" i="9"/>
  <c r="BB232" i="9"/>
  <c r="BK232" i="9"/>
  <c r="BM232" i="9"/>
  <c r="D232" i="9"/>
  <c r="R232" i="9"/>
  <c r="AM232" i="9"/>
  <c r="V232" i="9"/>
  <c r="M232" i="9"/>
  <c r="BA232" i="9"/>
  <c r="G232" i="9"/>
  <c r="BQ232" i="9"/>
  <c r="L232" i="9"/>
  <c r="BL232" i="9"/>
  <c r="AO232" i="9"/>
  <c r="AS232" i="9"/>
  <c r="U232" i="9"/>
  <c r="BT232" i="9"/>
  <c r="BR232" i="9"/>
  <c r="BD232" i="9"/>
  <c r="AC232" i="9"/>
  <c r="AQ232" i="9"/>
  <c r="BF232" i="9"/>
  <c r="BW232" i="9"/>
  <c r="AH232" i="9"/>
  <c r="AK232" i="9"/>
  <c r="X232" i="9"/>
  <c r="I232" i="9"/>
  <c r="AW232" i="9"/>
  <c r="T232" i="9"/>
  <c r="AY232" i="9"/>
  <c r="AR232" i="9"/>
  <c r="Y232" i="9"/>
  <c r="BE232" i="9"/>
  <c r="BN232" i="9"/>
  <c r="AV232" i="9"/>
  <c r="AI232" i="9"/>
  <c r="AP232" i="9"/>
  <c r="AT232" i="9"/>
  <c r="Q232" i="9"/>
  <c r="P232" i="9"/>
  <c r="E232" i="9"/>
  <c r="CD232" i="9"/>
  <c r="BV232" i="9"/>
  <c r="BO232" i="9"/>
  <c r="AB232" i="9"/>
  <c r="AX232" i="9"/>
  <c r="AE232" i="9"/>
  <c r="AF232" i="9"/>
  <c r="N298" i="9"/>
  <c r="AL298" i="9"/>
  <c r="M298" i="9"/>
  <c r="BT298" i="9"/>
  <c r="AG298" i="9"/>
  <c r="J298" i="9"/>
  <c r="AZ298" i="9"/>
  <c r="AN298" i="9"/>
  <c r="BY298" i="9"/>
  <c r="BG298" i="9"/>
  <c r="K298" i="9"/>
  <c r="BW298" i="9"/>
  <c r="P298" i="9"/>
  <c r="AV298" i="9"/>
  <c r="AO298" i="9"/>
  <c r="BM298" i="9"/>
  <c r="AS298" i="9"/>
  <c r="BC298" i="9"/>
  <c r="G298" i="9"/>
  <c r="R298" i="9"/>
  <c r="BU298" i="9"/>
  <c r="AJ298" i="9"/>
  <c r="U298" i="9"/>
  <c r="BR298" i="9"/>
  <c r="AU298" i="9"/>
  <c r="AE298" i="9"/>
  <c r="AB298" i="9"/>
  <c r="AD298" i="9"/>
  <c r="BE298" i="9"/>
  <c r="AH298" i="9"/>
  <c r="BX298" i="9"/>
  <c r="AQ298" i="9"/>
  <c r="AF298" i="9"/>
  <c r="T298" i="9"/>
  <c r="I298" i="9"/>
  <c r="AX298" i="9"/>
  <c r="AC298" i="9"/>
  <c r="BN298" i="9"/>
  <c r="AA298" i="9"/>
  <c r="BO298" i="9"/>
  <c r="H298" i="9"/>
  <c r="BB298" i="9"/>
  <c r="BQ298" i="9"/>
  <c r="BK298" i="9"/>
  <c r="AM298" i="9"/>
  <c r="S298" i="9"/>
  <c r="AP298" i="9"/>
  <c r="Q298" i="9"/>
  <c r="F298" i="9"/>
  <c r="BD298" i="9"/>
  <c r="BS298" i="9"/>
  <c r="Z298" i="9"/>
  <c r="AR298" i="9"/>
  <c r="AI298" i="9"/>
  <c r="Y298" i="9"/>
  <c r="E298" i="9"/>
  <c r="AT298" i="9"/>
  <c r="L298" i="9"/>
  <c r="BV298" i="9"/>
  <c r="BA298" i="9"/>
  <c r="BF298" i="9"/>
  <c r="W298" i="9"/>
  <c r="D298" i="9"/>
  <c r="AK298" i="9"/>
  <c r="BL298" i="9"/>
  <c r="O298" i="9"/>
  <c r="X298" i="9"/>
  <c r="AY298" i="9"/>
  <c r="BJ298" i="9"/>
  <c r="CD298" i="9"/>
  <c r="AW298" i="9"/>
  <c r="BP298" i="9"/>
  <c r="V298" i="9"/>
  <c r="BI298" i="9"/>
  <c r="R83" i="9"/>
  <c r="S83" i="9"/>
  <c r="AB83" i="9"/>
  <c r="BV83" i="9"/>
  <c r="AI83" i="9"/>
  <c r="BW83" i="9"/>
  <c r="E83" i="9"/>
  <c r="D83" i="9"/>
  <c r="N83" i="9"/>
  <c r="AT83" i="9"/>
  <c r="K83" i="9"/>
  <c r="BJ83" i="9"/>
  <c r="G83" i="9"/>
  <c r="AH83" i="9"/>
  <c r="BL83" i="9"/>
  <c r="V83" i="9"/>
  <c r="J83" i="9"/>
  <c r="AG83" i="9"/>
  <c r="W83" i="9"/>
  <c r="BP83" i="9"/>
  <c r="BK83" i="9"/>
  <c r="AN83" i="9"/>
  <c r="CD83" i="9"/>
  <c r="AR83" i="9"/>
  <c r="AZ83" i="9"/>
  <c r="BD83" i="9"/>
  <c r="BG83" i="9"/>
  <c r="BT83" i="9"/>
  <c r="T83" i="9"/>
  <c r="AS83" i="9"/>
  <c r="BQ83" i="9"/>
  <c r="AU83" i="9"/>
  <c r="AE83" i="9"/>
  <c r="AK83" i="9"/>
  <c r="AL83" i="9"/>
  <c r="BB83" i="9"/>
  <c r="BI83" i="9"/>
  <c r="AQ83" i="9"/>
  <c r="O83" i="9"/>
  <c r="BY83" i="9"/>
  <c r="AF83" i="9"/>
  <c r="BE83" i="9"/>
  <c r="BM83" i="9"/>
  <c r="BX83" i="9"/>
  <c r="X83" i="9"/>
  <c r="M83" i="9"/>
  <c r="AD83" i="9"/>
  <c r="BO83" i="9"/>
  <c r="AA83" i="9"/>
  <c r="AM83" i="9"/>
  <c r="L83" i="9"/>
  <c r="AV83" i="9"/>
  <c r="BC83" i="9"/>
  <c r="AW83" i="9"/>
  <c r="AX83" i="9"/>
  <c r="Y83" i="9"/>
  <c r="BR83" i="9"/>
  <c r="I83" i="9"/>
  <c r="Q83" i="9"/>
  <c r="AY83" i="9"/>
  <c r="F83" i="9"/>
  <c r="P83" i="9"/>
  <c r="AO83" i="9"/>
  <c r="AC83" i="9"/>
  <c r="BA83" i="9"/>
  <c r="AJ83" i="9"/>
  <c r="H83" i="9"/>
  <c r="AP83" i="9"/>
  <c r="BF83" i="9"/>
  <c r="U83" i="9"/>
  <c r="Z83" i="9"/>
  <c r="BS83" i="9"/>
  <c r="BN83" i="9"/>
  <c r="BU83" i="9"/>
  <c r="BX52" i="9"/>
  <c r="Z52" i="9"/>
  <c r="BC52" i="9"/>
  <c r="AN52" i="9"/>
  <c r="M52" i="9"/>
  <c r="AC52" i="9"/>
  <c r="AP52" i="9"/>
  <c r="BM52" i="9"/>
  <c r="AW52" i="9"/>
  <c r="BL52" i="9"/>
  <c r="AX52" i="9"/>
  <c r="BN52" i="9"/>
  <c r="I52" i="9"/>
  <c r="BJ52" i="9"/>
  <c r="W52" i="9"/>
  <c r="AG52" i="9"/>
  <c r="BB52" i="9"/>
  <c r="G52" i="9"/>
  <c r="AM52" i="9"/>
  <c r="BA52" i="9"/>
  <c r="BY52" i="9"/>
  <c r="BP52" i="9"/>
  <c r="CD52" i="9"/>
  <c r="L52" i="9"/>
  <c r="AT52" i="9"/>
  <c r="AI52" i="9"/>
  <c r="AD52" i="9"/>
  <c r="BS52" i="9"/>
  <c r="V52" i="9"/>
  <c r="AZ52" i="9"/>
  <c r="BG52" i="9"/>
  <c r="AF52" i="9"/>
  <c r="BK52" i="9"/>
  <c r="BF52" i="9"/>
  <c r="AY52" i="9"/>
  <c r="U52" i="9"/>
  <c r="BD52" i="9"/>
  <c r="AS52" i="9"/>
  <c r="BO52" i="9"/>
  <c r="Y52" i="9"/>
  <c r="AO52" i="9"/>
  <c r="R52" i="9"/>
  <c r="N52" i="9"/>
  <c r="BE52" i="9"/>
  <c r="BV52" i="9"/>
  <c r="AA52" i="9"/>
  <c r="Q52" i="9"/>
  <c r="AQ52" i="9"/>
  <c r="K52" i="9"/>
  <c r="AJ52" i="9"/>
  <c r="AH52" i="9"/>
  <c r="J52" i="9"/>
  <c r="AE52" i="9"/>
  <c r="BW52" i="9"/>
  <c r="AV52" i="9"/>
  <c r="BQ52" i="9"/>
  <c r="H52" i="9"/>
  <c r="P52" i="9"/>
  <c r="BT52" i="9"/>
  <c r="S52" i="9"/>
  <c r="AR52" i="9"/>
  <c r="AB52" i="9"/>
  <c r="T52" i="9"/>
  <c r="E52" i="9"/>
  <c r="AU52" i="9"/>
  <c r="D52" i="9"/>
  <c r="AK52" i="9"/>
  <c r="BR52" i="9"/>
  <c r="AL52" i="9"/>
  <c r="X52" i="9"/>
  <c r="BU52" i="9"/>
  <c r="F52" i="9"/>
  <c r="O52" i="9"/>
  <c r="BI52" i="9"/>
  <c r="F254" i="9"/>
  <c r="AF254" i="9"/>
  <c r="CD254" i="9"/>
  <c r="I254" i="9"/>
  <c r="Q254" i="9"/>
  <c r="AU254" i="9"/>
  <c r="Y254" i="9"/>
  <c r="BQ254" i="9"/>
  <c r="AT254" i="9"/>
  <c r="AJ254" i="9"/>
  <c r="BL254" i="9"/>
  <c r="BO254" i="9"/>
  <c r="AD254" i="9"/>
  <c r="AH254" i="9"/>
  <c r="BM254" i="9"/>
  <c r="P254" i="9"/>
  <c r="AK254" i="9"/>
  <c r="V254" i="9"/>
  <c r="AP254" i="9"/>
  <c r="D254" i="9"/>
  <c r="S254" i="9"/>
  <c r="AX254" i="9"/>
  <c r="AO254" i="9"/>
  <c r="BB254" i="9"/>
  <c r="H254" i="9"/>
  <c r="BG254" i="9"/>
  <c r="W254" i="9"/>
  <c r="AR254" i="9"/>
  <c r="BD254" i="9"/>
  <c r="BN254" i="9"/>
  <c r="AW254" i="9"/>
  <c r="AG254" i="9"/>
  <c r="BY254" i="9"/>
  <c r="AS254" i="9"/>
  <c r="BU254" i="9"/>
  <c r="BI254" i="9"/>
  <c r="T254" i="9"/>
  <c r="BS254" i="9"/>
  <c r="BE254" i="9"/>
  <c r="BW254" i="9"/>
  <c r="BA254" i="9"/>
  <c r="AM254" i="9"/>
  <c r="AI254" i="9"/>
  <c r="K254" i="9"/>
  <c r="N254" i="9"/>
  <c r="AZ254" i="9"/>
  <c r="E254" i="9"/>
  <c r="O254" i="9"/>
  <c r="AA254" i="9"/>
  <c r="BT254" i="9"/>
  <c r="AN254" i="9"/>
  <c r="AY254" i="9"/>
  <c r="M254" i="9"/>
  <c r="AQ254" i="9"/>
  <c r="BV254" i="9"/>
  <c r="L254" i="9"/>
  <c r="BR254" i="9"/>
  <c r="AL254" i="9"/>
  <c r="G254" i="9"/>
  <c r="AC254" i="9"/>
  <c r="BF254" i="9"/>
  <c r="BP254" i="9"/>
  <c r="BK254" i="9"/>
  <c r="U254" i="9"/>
  <c r="AB254" i="9"/>
  <c r="X254" i="9"/>
  <c r="AV254" i="9"/>
  <c r="J254" i="9"/>
  <c r="R254" i="9"/>
  <c r="BC254" i="9"/>
  <c r="BJ254" i="9"/>
  <c r="AE254" i="9"/>
  <c r="Z254" i="9"/>
  <c r="BX254" i="9"/>
  <c r="BP237" i="9"/>
  <c r="AZ237" i="9"/>
  <c r="AL237" i="9"/>
  <c r="AY237" i="9"/>
  <c r="L237" i="9"/>
  <c r="AA237" i="9"/>
  <c r="AQ237" i="9"/>
  <c r="BX237" i="9"/>
  <c r="AI237" i="9"/>
  <c r="BD237" i="9"/>
  <c r="AH237" i="9"/>
  <c r="P237" i="9"/>
  <c r="AT237" i="9"/>
  <c r="M237" i="9"/>
  <c r="AK237" i="9"/>
  <c r="AR237" i="9"/>
  <c r="BM237" i="9"/>
  <c r="N237" i="9"/>
  <c r="BK237" i="9"/>
  <c r="BF237" i="9"/>
  <c r="BV237" i="9"/>
  <c r="BS237" i="9"/>
  <c r="BJ237" i="9"/>
  <c r="F237" i="9"/>
  <c r="AV237" i="9"/>
  <c r="BO237" i="9"/>
  <c r="AJ237" i="9"/>
  <c r="O237" i="9"/>
  <c r="AS237" i="9"/>
  <c r="AE237" i="9"/>
  <c r="AX237" i="9"/>
  <c r="AO237" i="9"/>
  <c r="BW237" i="9"/>
  <c r="BE237" i="9"/>
  <c r="BQ237" i="9"/>
  <c r="T237" i="9"/>
  <c r="BN237" i="9"/>
  <c r="S237" i="9"/>
  <c r="Q237" i="9"/>
  <c r="D237" i="9"/>
  <c r="R237" i="9"/>
  <c r="CD237" i="9"/>
  <c r="Z237" i="9"/>
  <c r="AB237" i="9"/>
  <c r="V237" i="9"/>
  <c r="BB237" i="9"/>
  <c r="BY237" i="9"/>
  <c r="AF237" i="9"/>
  <c r="U237" i="9"/>
  <c r="AW237" i="9"/>
  <c r="BG237" i="9"/>
  <c r="BL237" i="9"/>
  <c r="X237" i="9"/>
  <c r="AD237" i="9"/>
  <c r="Y237" i="9"/>
  <c r="BI237" i="9"/>
  <c r="AG237" i="9"/>
  <c r="BT237" i="9"/>
  <c r="BA237" i="9"/>
  <c r="BC237" i="9"/>
  <c r="AU237" i="9"/>
  <c r="H237" i="9"/>
  <c r="AP237" i="9"/>
  <c r="BR237" i="9"/>
  <c r="BU237" i="9"/>
  <c r="E237" i="9"/>
  <c r="AM237" i="9"/>
  <c r="AC237" i="9"/>
  <c r="AN237" i="9"/>
  <c r="W237" i="9"/>
  <c r="J237" i="9"/>
  <c r="K237" i="9"/>
  <c r="I237" i="9"/>
  <c r="G237" i="9"/>
  <c r="BF131" i="9"/>
  <c r="BQ131" i="9"/>
  <c r="K131" i="9"/>
  <c r="BX131" i="9"/>
  <c r="BY131" i="9"/>
  <c r="AS131" i="9"/>
  <c r="L131" i="9"/>
  <c r="X131" i="9"/>
  <c r="AO131" i="9"/>
  <c r="AD131" i="9"/>
  <c r="AE131" i="9"/>
  <c r="O131" i="9"/>
  <c r="BR131" i="9"/>
  <c r="BG131" i="9"/>
  <c r="AB131" i="9"/>
  <c r="BS131" i="9"/>
  <c r="CD131" i="9"/>
  <c r="T131" i="9"/>
  <c r="BI131" i="9"/>
  <c r="AM131" i="9"/>
  <c r="BO131" i="9"/>
  <c r="BV131" i="9"/>
  <c r="AT131" i="9"/>
  <c r="AY131" i="9"/>
  <c r="R131" i="9"/>
  <c r="BE131" i="9"/>
  <c r="AA131" i="9"/>
  <c r="N131" i="9"/>
  <c r="AJ131" i="9"/>
  <c r="Z131" i="9"/>
  <c r="F131" i="9"/>
  <c r="AH131" i="9"/>
  <c r="S131" i="9"/>
  <c r="BK131" i="9"/>
  <c r="AZ131" i="9"/>
  <c r="AX131" i="9"/>
  <c r="BL131" i="9"/>
  <c r="BN131" i="9"/>
  <c r="AG131" i="9"/>
  <c r="Q131" i="9"/>
  <c r="Y131" i="9"/>
  <c r="AL131" i="9"/>
  <c r="AI131" i="9"/>
  <c r="BD131" i="9"/>
  <c r="AU131" i="9"/>
  <c r="W131" i="9"/>
  <c r="BB131" i="9"/>
  <c r="AR131" i="9"/>
  <c r="H131" i="9"/>
  <c r="AV131" i="9"/>
  <c r="AQ131" i="9"/>
  <c r="G131" i="9"/>
  <c r="BJ131" i="9"/>
  <c r="BC131" i="9"/>
  <c r="AF131" i="9"/>
  <c r="AK131" i="9"/>
  <c r="E131" i="9"/>
  <c r="AW131" i="9"/>
  <c r="BW131" i="9"/>
  <c r="U131" i="9"/>
  <c r="V131" i="9"/>
  <c r="BP131" i="9"/>
  <c r="BM131" i="9"/>
  <c r="I131" i="9"/>
  <c r="D131" i="9"/>
  <c r="BT131" i="9"/>
  <c r="J131" i="9"/>
  <c r="M131" i="9"/>
  <c r="AC131" i="9"/>
  <c r="AP131" i="9"/>
  <c r="BU131" i="9"/>
  <c r="P131" i="9"/>
  <c r="BA131" i="9"/>
  <c r="AN131" i="9"/>
  <c r="D44" i="9"/>
  <c r="AC44" i="9"/>
  <c r="BE44" i="9"/>
  <c r="BF44" i="9"/>
  <c r="AS44" i="9"/>
  <c r="AQ44" i="9"/>
  <c r="BD44" i="9"/>
  <c r="CD44" i="9"/>
  <c r="AK44" i="9"/>
  <c r="AG44" i="9"/>
  <c r="AL44" i="9"/>
  <c r="Z44" i="9"/>
  <c r="S44" i="9"/>
  <c r="U44" i="9"/>
  <c r="BM44" i="9"/>
  <c r="BC44" i="9"/>
  <c r="BS44" i="9"/>
  <c r="AX44" i="9"/>
  <c r="R44" i="9"/>
  <c r="AP44" i="9"/>
  <c r="AF44" i="9"/>
  <c r="K44" i="9"/>
  <c r="N44" i="9"/>
  <c r="AR44" i="9"/>
  <c r="BI44" i="9"/>
  <c r="AA44" i="9"/>
  <c r="BQ44" i="9"/>
  <c r="BA44" i="9"/>
  <c r="Y44" i="9"/>
  <c r="BW44" i="9"/>
  <c r="AZ44" i="9"/>
  <c r="BO44" i="9"/>
  <c r="G44" i="9"/>
  <c r="I44" i="9"/>
  <c r="BT44" i="9"/>
  <c r="AY44" i="9"/>
  <c r="P44" i="9"/>
  <c r="BN44" i="9"/>
  <c r="O44" i="9"/>
  <c r="AE44" i="9"/>
  <c r="E44" i="9"/>
  <c r="BU44" i="9"/>
  <c r="AI44" i="9"/>
  <c r="AB44" i="9"/>
  <c r="AW44" i="9"/>
  <c r="BR44" i="9"/>
  <c r="BB44" i="9"/>
  <c r="BY44" i="9"/>
  <c r="BL44" i="9"/>
  <c r="F44" i="9"/>
  <c r="V44" i="9"/>
  <c r="T44" i="9"/>
  <c r="AU44" i="9"/>
  <c r="BX44" i="9"/>
  <c r="BV44" i="9"/>
  <c r="BK44" i="9"/>
  <c r="BJ44" i="9"/>
  <c r="AV44" i="9"/>
  <c r="AT44" i="9"/>
  <c r="AJ44" i="9"/>
  <c r="L44" i="9"/>
  <c r="Q44" i="9"/>
  <c r="J44" i="9"/>
  <c r="AO44" i="9"/>
  <c r="AN44" i="9"/>
  <c r="W44" i="9"/>
  <c r="X44" i="9"/>
  <c r="BP44" i="9"/>
  <c r="H44" i="9"/>
  <c r="M44" i="9"/>
  <c r="AM44" i="9"/>
  <c r="BG44" i="9"/>
  <c r="AD44" i="9"/>
  <c r="AH44" i="9"/>
  <c r="AF88" i="9"/>
  <c r="BM88" i="9"/>
  <c r="J88" i="9"/>
  <c r="BX88" i="9"/>
  <c r="AM88" i="9"/>
  <c r="BJ88" i="9"/>
  <c r="CD88" i="9"/>
  <c r="D88" i="9"/>
  <c r="BA88" i="9"/>
  <c r="BR88" i="9"/>
  <c r="M88" i="9"/>
  <c r="AS88" i="9"/>
  <c r="Q88" i="9"/>
  <c r="BN88" i="9"/>
  <c r="Z88" i="9"/>
  <c r="BD88" i="9"/>
  <c r="AD88" i="9"/>
  <c r="BY88" i="9"/>
  <c r="AR88" i="9"/>
  <c r="BV88" i="9"/>
  <c r="AI88" i="9"/>
  <c r="BK88" i="9"/>
  <c r="BT88" i="9"/>
  <c r="AG88" i="9"/>
  <c r="AH88" i="9"/>
  <c r="G88" i="9"/>
  <c r="AX88" i="9"/>
  <c r="I88" i="9"/>
  <c r="AV88" i="9"/>
  <c r="BO88" i="9"/>
  <c r="AE88" i="9"/>
  <c r="AJ88" i="9"/>
  <c r="E88" i="9"/>
  <c r="BF88" i="9"/>
  <c r="BE88" i="9"/>
  <c r="O88" i="9"/>
  <c r="BB88" i="9"/>
  <c r="BU88" i="9"/>
  <c r="L88" i="9"/>
  <c r="AP88" i="9"/>
  <c r="AN88" i="9"/>
  <c r="BW88" i="9"/>
  <c r="T88" i="9"/>
  <c r="U88" i="9"/>
  <c r="AO88" i="9"/>
  <c r="H88" i="9"/>
  <c r="BG88" i="9"/>
  <c r="BI88" i="9"/>
  <c r="BS88" i="9"/>
  <c r="R88" i="9"/>
  <c r="AU88" i="9"/>
  <c r="K88" i="9"/>
  <c r="S88" i="9"/>
  <c r="BQ88" i="9"/>
  <c r="BC88" i="9"/>
  <c r="AW88" i="9"/>
  <c r="V88" i="9"/>
  <c r="P88" i="9"/>
  <c r="F88" i="9"/>
  <c r="BL88" i="9"/>
  <c r="X88" i="9"/>
  <c r="AT88" i="9"/>
  <c r="AY88" i="9"/>
  <c r="BP88" i="9"/>
  <c r="AB88" i="9"/>
  <c r="AC88" i="9"/>
  <c r="AK88" i="9"/>
  <c r="AL88" i="9"/>
  <c r="W88" i="9"/>
  <c r="AZ88" i="9"/>
  <c r="Y88" i="9"/>
  <c r="AA88" i="9"/>
  <c r="N88" i="9"/>
  <c r="AQ88" i="9"/>
  <c r="M222" i="9"/>
  <c r="BG222" i="9"/>
  <c r="V222" i="9"/>
  <c r="AV222" i="9"/>
  <c r="BV222" i="9"/>
  <c r="AJ222" i="9"/>
  <c r="AQ222" i="9"/>
  <c r="AB222" i="9"/>
  <c r="CD222" i="9"/>
  <c r="X222" i="9"/>
  <c r="BP222" i="9"/>
  <c r="AP222" i="9"/>
  <c r="BL222" i="9"/>
  <c r="AL222" i="9"/>
  <c r="BW222" i="9"/>
  <c r="AY222" i="9"/>
  <c r="BQ222" i="9"/>
  <c r="AA222" i="9"/>
  <c r="H222" i="9"/>
  <c r="AD222" i="9"/>
  <c r="AK222" i="9"/>
  <c r="N222" i="9"/>
  <c r="D222" i="9"/>
  <c r="AF222" i="9"/>
  <c r="AN222" i="9"/>
  <c r="AM222" i="9"/>
  <c r="BM222" i="9"/>
  <c r="AU222" i="9"/>
  <c r="G222" i="9"/>
  <c r="BU222" i="9"/>
  <c r="BN222" i="9"/>
  <c r="BT222" i="9"/>
  <c r="Y222" i="9"/>
  <c r="P222" i="9"/>
  <c r="E222" i="9"/>
  <c r="F222" i="9"/>
  <c r="AC222" i="9"/>
  <c r="AW222" i="9"/>
  <c r="BF222" i="9"/>
  <c r="AH222" i="9"/>
  <c r="BS222" i="9"/>
  <c r="AT222" i="9"/>
  <c r="BD222" i="9"/>
  <c r="BJ222" i="9"/>
  <c r="AI222" i="9"/>
  <c r="Q222" i="9"/>
  <c r="O222" i="9"/>
  <c r="AO222" i="9"/>
  <c r="AX222" i="9"/>
  <c r="BY222" i="9"/>
  <c r="U222" i="9"/>
  <c r="AS222" i="9"/>
  <c r="T222" i="9"/>
  <c r="K222" i="9"/>
  <c r="AZ222" i="9"/>
  <c r="BC222" i="9"/>
  <c r="I222" i="9"/>
  <c r="BI222" i="9"/>
  <c r="AR222" i="9"/>
  <c r="W222" i="9"/>
  <c r="Z222" i="9"/>
  <c r="AE222" i="9"/>
  <c r="BK222" i="9"/>
  <c r="BE222" i="9"/>
  <c r="BA222" i="9"/>
  <c r="BX222" i="9"/>
  <c r="J222" i="9"/>
  <c r="BB222" i="9"/>
  <c r="S222" i="9"/>
  <c r="AG222" i="9"/>
  <c r="L222" i="9"/>
  <c r="BO222" i="9"/>
  <c r="R222" i="9"/>
  <c r="BR222" i="9"/>
  <c r="AN95" i="9"/>
  <c r="AV95" i="9"/>
  <c r="AU95" i="9"/>
  <c r="BM95" i="9"/>
  <c r="T95" i="9"/>
  <c r="AW95" i="9"/>
  <c r="BQ95" i="9"/>
  <c r="AQ95" i="9"/>
  <c r="AO95" i="9"/>
  <c r="L95" i="9"/>
  <c r="AL95" i="9"/>
  <c r="BF95" i="9"/>
  <c r="E95" i="9"/>
  <c r="G95" i="9"/>
  <c r="BP95" i="9"/>
  <c r="BN95" i="9"/>
  <c r="BA95" i="9"/>
  <c r="AJ95" i="9"/>
  <c r="BL95" i="9"/>
  <c r="AT95" i="9"/>
  <c r="BU95" i="9"/>
  <c r="I95" i="9"/>
  <c r="BE95" i="9"/>
  <c r="Y95" i="9"/>
  <c r="P95" i="9"/>
  <c r="BG95" i="9"/>
  <c r="V95" i="9"/>
  <c r="Q95" i="9"/>
  <c r="AF95" i="9"/>
  <c r="F95" i="9"/>
  <c r="AH95" i="9"/>
  <c r="BK95" i="9"/>
  <c r="BT95" i="9"/>
  <c r="H95" i="9"/>
  <c r="AA95" i="9"/>
  <c r="S95" i="9"/>
  <c r="AK95" i="9"/>
  <c r="J95" i="9"/>
  <c r="CD95" i="9"/>
  <c r="BV95" i="9"/>
  <c r="M95" i="9"/>
  <c r="Z95" i="9"/>
  <c r="K95" i="9"/>
  <c r="AP95" i="9"/>
  <c r="AZ95" i="9"/>
  <c r="BD95" i="9"/>
  <c r="R95" i="9"/>
  <c r="BO95" i="9"/>
  <c r="U95" i="9"/>
  <c r="X95" i="9"/>
  <c r="AG95" i="9"/>
  <c r="W95" i="9"/>
  <c r="BJ95" i="9"/>
  <c r="BB95" i="9"/>
  <c r="BR95" i="9"/>
  <c r="AC95" i="9"/>
  <c r="AS95" i="9"/>
  <c r="N95" i="9"/>
  <c r="D95" i="9"/>
  <c r="BW95" i="9"/>
  <c r="AM95" i="9"/>
  <c r="AB95" i="9"/>
  <c r="AX95" i="9"/>
  <c r="O95" i="9"/>
  <c r="BI95" i="9"/>
  <c r="AI95" i="9"/>
  <c r="AE95" i="9"/>
  <c r="AR95" i="9"/>
  <c r="BX95" i="9"/>
  <c r="AY95" i="9"/>
  <c r="BY95" i="9"/>
  <c r="BC95" i="9"/>
  <c r="BS95" i="9"/>
  <c r="AD95" i="9"/>
  <c r="AZ91" i="9"/>
  <c r="BG91" i="9"/>
  <c r="AU91" i="9"/>
  <c r="BA91" i="9"/>
  <c r="BP91" i="9"/>
  <c r="CD91" i="9"/>
  <c r="F91" i="9"/>
  <c r="BV91" i="9"/>
  <c r="BL91" i="9"/>
  <c r="X91" i="9"/>
  <c r="BU91" i="9"/>
  <c r="J91" i="9"/>
  <c r="N91" i="9"/>
  <c r="BI91" i="9"/>
  <c r="BW91" i="9"/>
  <c r="BQ91" i="9"/>
  <c r="AD91" i="9"/>
  <c r="AE91" i="9"/>
  <c r="BY91" i="9"/>
  <c r="V91" i="9"/>
  <c r="AL91" i="9"/>
  <c r="BX91" i="9"/>
  <c r="BR91" i="9"/>
  <c r="AO91" i="9"/>
  <c r="I91" i="9"/>
  <c r="BM91" i="9"/>
  <c r="AK91" i="9"/>
  <c r="G91" i="9"/>
  <c r="AS91" i="9"/>
  <c r="BK91" i="9"/>
  <c r="BT91" i="9"/>
  <c r="AV91" i="9"/>
  <c r="H91" i="9"/>
  <c r="AX91" i="9"/>
  <c r="K91" i="9"/>
  <c r="BB91" i="9"/>
  <c r="D91" i="9"/>
  <c r="L91" i="9"/>
  <c r="S91" i="9"/>
  <c r="BO91" i="9"/>
  <c r="AW91" i="9"/>
  <c r="O91" i="9"/>
  <c r="R91" i="9"/>
  <c r="BD91" i="9"/>
  <c r="AJ91" i="9"/>
  <c r="AG91" i="9"/>
  <c r="AT91" i="9"/>
  <c r="AN91" i="9"/>
  <c r="Z91" i="9"/>
  <c r="AQ91" i="9"/>
  <c r="AY91" i="9"/>
  <c r="AM91" i="9"/>
  <c r="BC91" i="9"/>
  <c r="AP91" i="9"/>
  <c r="Y91" i="9"/>
  <c r="AA91" i="9"/>
  <c r="AH91" i="9"/>
  <c r="AR91" i="9"/>
  <c r="BN91" i="9"/>
  <c r="Q91" i="9"/>
  <c r="E91" i="9"/>
  <c r="U91" i="9"/>
  <c r="BS91" i="9"/>
  <c r="BJ91" i="9"/>
  <c r="AB91" i="9"/>
  <c r="BE91" i="9"/>
  <c r="P91" i="9"/>
  <c r="AF91" i="9"/>
  <c r="M91" i="9"/>
  <c r="W91" i="9"/>
  <c r="AI91" i="9"/>
  <c r="T91" i="9"/>
  <c r="BF91" i="9"/>
  <c r="AC91" i="9"/>
  <c r="BX226" i="9"/>
  <c r="AL226" i="9"/>
  <c r="AW226" i="9"/>
  <c r="E226" i="9"/>
  <c r="U226" i="9"/>
  <c r="AF226" i="9"/>
  <c r="AA226" i="9"/>
  <c r="BT226" i="9"/>
  <c r="AG226" i="9"/>
  <c r="CD226" i="9"/>
  <c r="AP226" i="9"/>
  <c r="L226" i="9"/>
  <c r="Y226" i="9"/>
  <c r="J228" i="9"/>
  <c r="BA228" i="9"/>
  <c r="BI228" i="9"/>
  <c r="BN228" i="9"/>
  <c r="AY228" i="9"/>
  <c r="CD228" i="9"/>
  <c r="BF228" i="9"/>
  <c r="BR228" i="9"/>
  <c r="X228" i="9"/>
  <c r="AF228" i="9"/>
  <c r="AJ228" i="9"/>
  <c r="BM228" i="9"/>
  <c r="AR228" i="9"/>
  <c r="AH228" i="9"/>
  <c r="BB228" i="9"/>
  <c r="S228" i="9"/>
  <c r="G228" i="9"/>
  <c r="AE228" i="9"/>
  <c r="BC228" i="9"/>
  <c r="AD228" i="9"/>
  <c r="N228" i="9"/>
  <c r="T228" i="9"/>
  <c r="BD228" i="9"/>
  <c r="AA228" i="9"/>
  <c r="L228" i="9"/>
  <c r="AW228" i="9"/>
  <c r="Z228" i="9"/>
  <c r="BU228" i="9"/>
  <c r="M228" i="9"/>
  <c r="AM228" i="9"/>
  <c r="BY228" i="9"/>
  <c r="BQ228" i="9"/>
  <c r="BT228" i="9"/>
  <c r="BE228" i="9"/>
  <c r="AC228" i="9"/>
  <c r="BX228" i="9"/>
  <c r="F228" i="9"/>
  <c r="AN228" i="9"/>
  <c r="R228" i="9"/>
  <c r="BG228" i="9"/>
  <c r="AG228" i="9"/>
  <c r="U228" i="9"/>
  <c r="AI228" i="9"/>
  <c r="AQ228" i="9"/>
  <c r="AV228" i="9"/>
  <c r="P228" i="9"/>
  <c r="AU228" i="9"/>
  <c r="AB228" i="9"/>
  <c r="AP228" i="9"/>
  <c r="BK228" i="9"/>
  <c r="BW228" i="9"/>
  <c r="V228" i="9"/>
  <c r="H228" i="9"/>
  <c r="D228" i="9"/>
  <c r="W228" i="9"/>
  <c r="Y228" i="9"/>
  <c r="BP228" i="9"/>
  <c r="BL228" i="9"/>
  <c r="I228" i="9"/>
  <c r="K228" i="9"/>
  <c r="E228" i="9"/>
  <c r="AT228" i="9"/>
  <c r="AO228" i="9"/>
  <c r="AX228" i="9"/>
  <c r="Q228" i="9"/>
  <c r="AZ228" i="9"/>
  <c r="BJ228" i="9"/>
  <c r="AS228" i="9"/>
  <c r="BV228" i="9"/>
  <c r="O228" i="9"/>
  <c r="AL228" i="9"/>
  <c r="BO228" i="9"/>
  <c r="BS228" i="9"/>
  <c r="AK228" i="9"/>
  <c r="BV236" i="9"/>
  <c r="AO236" i="9"/>
  <c r="BC236" i="9"/>
  <c r="AW236" i="9"/>
  <c r="BO236" i="9"/>
  <c r="F236" i="9"/>
  <c r="BT236" i="9"/>
  <c r="AL236" i="9"/>
  <c r="AK236" i="9"/>
  <c r="CD236" i="9"/>
  <c r="I236" i="9"/>
  <c r="AG236" i="9"/>
  <c r="AY236" i="9"/>
  <c r="P236" i="9"/>
  <c r="V236" i="9"/>
  <c r="R236" i="9"/>
  <c r="BP236" i="9"/>
  <c r="T236" i="9"/>
  <c r="Q236" i="9"/>
  <c r="AE236" i="9"/>
  <c r="BM236" i="9"/>
  <c r="H236" i="9"/>
  <c r="AX236" i="9"/>
  <c r="M236" i="9"/>
  <c r="Z236" i="9"/>
  <c r="BS236" i="9"/>
  <c r="AJ236" i="9"/>
  <c r="BB236" i="9"/>
  <c r="BX236" i="9"/>
  <c r="E236" i="9"/>
  <c r="Y236" i="9"/>
  <c r="BR236" i="9"/>
  <c r="AV236" i="9"/>
  <c r="BJ236" i="9"/>
  <c r="BE236" i="9"/>
  <c r="BI236" i="9"/>
  <c r="L236" i="9"/>
  <c r="G236" i="9"/>
  <c r="BQ236" i="9"/>
  <c r="S236" i="9"/>
  <c r="AQ236" i="9"/>
  <c r="AU236" i="9"/>
  <c r="AD236" i="9"/>
  <c r="BF236" i="9"/>
  <c r="AN236" i="9"/>
  <c r="N236" i="9"/>
  <c r="BN236" i="9"/>
  <c r="D236" i="9"/>
  <c r="J236" i="9"/>
  <c r="BA236" i="9"/>
  <c r="W236" i="9"/>
  <c r="AH236" i="9"/>
  <c r="BG236" i="9"/>
  <c r="AB236" i="9"/>
  <c r="AF236" i="9"/>
  <c r="AP236" i="9"/>
  <c r="AR236" i="9"/>
  <c r="AZ236" i="9"/>
  <c r="AT236" i="9"/>
  <c r="O236" i="9"/>
  <c r="BL236" i="9"/>
  <c r="BW236" i="9"/>
  <c r="AS236" i="9"/>
  <c r="BY236" i="9"/>
  <c r="K236" i="9"/>
  <c r="AA236" i="9"/>
  <c r="AM236" i="9"/>
  <c r="BK236" i="9"/>
  <c r="AC236" i="9"/>
  <c r="BD236" i="9"/>
  <c r="X236" i="9"/>
  <c r="U236" i="9"/>
  <c r="BU236" i="9"/>
  <c r="AI236" i="9"/>
  <c r="BO93" i="9"/>
  <c r="AA93" i="9"/>
  <c r="AS93" i="9"/>
  <c r="BD93" i="9"/>
  <c r="AD93" i="9"/>
  <c r="BX93" i="9"/>
  <c r="BA93" i="9"/>
  <c r="F93" i="9"/>
  <c r="AZ93" i="9"/>
  <c r="BS93" i="9"/>
  <c r="U93" i="9"/>
  <c r="BV93" i="9"/>
  <c r="D93" i="9"/>
  <c r="BC93" i="9"/>
  <c r="AX93" i="9"/>
  <c r="BG93" i="9"/>
  <c r="V93" i="9"/>
  <c r="AE93" i="9"/>
  <c r="BW93" i="9"/>
  <c r="BQ93" i="9"/>
  <c r="M93" i="9"/>
  <c r="P93" i="9"/>
  <c r="AH93" i="9"/>
  <c r="BI93" i="9"/>
  <c r="AV93" i="9"/>
  <c r="S93" i="9"/>
  <c r="AG93" i="9"/>
  <c r="BY93" i="9"/>
  <c r="CD93" i="9"/>
  <c r="K93" i="9"/>
  <c r="AK93" i="9"/>
  <c r="AB93" i="9"/>
  <c r="N93" i="9"/>
  <c r="BJ93" i="9"/>
  <c r="BE93" i="9"/>
  <c r="AR93" i="9"/>
  <c r="BT93" i="9"/>
  <c r="Q93" i="9"/>
  <c r="R93" i="9"/>
  <c r="E93" i="9"/>
  <c r="AT93" i="9"/>
  <c r="AM93" i="9"/>
  <c r="AC93" i="9"/>
  <c r="BP93" i="9"/>
  <c r="AY93" i="9"/>
  <c r="W93" i="9"/>
  <c r="BF93" i="9"/>
  <c r="AN93" i="9"/>
  <c r="AO93" i="9"/>
  <c r="T93" i="9"/>
  <c r="I93" i="9"/>
  <c r="L93" i="9"/>
  <c r="BN93" i="9"/>
  <c r="AW93" i="9"/>
  <c r="O93" i="9"/>
  <c r="BU93" i="9"/>
  <c r="AU93" i="9"/>
  <c r="J93" i="9"/>
  <c r="AQ93" i="9"/>
  <c r="BR93" i="9"/>
  <c r="AL93" i="9"/>
  <c r="G93" i="9"/>
  <c r="Y93" i="9"/>
  <c r="BB93" i="9"/>
  <c r="X93" i="9"/>
  <c r="AP93" i="9"/>
  <c r="Z93" i="9"/>
  <c r="AJ93" i="9"/>
  <c r="BM93" i="9"/>
  <c r="AI93" i="9"/>
  <c r="BK93" i="9"/>
  <c r="BL93" i="9"/>
  <c r="AF93" i="9"/>
  <c r="H93" i="9"/>
  <c r="AI87" i="9"/>
  <c r="BW87" i="9"/>
  <c r="AJ87" i="9"/>
  <c r="BN87" i="9"/>
  <c r="D87" i="9"/>
  <c r="R87" i="9"/>
  <c r="BD87" i="9"/>
  <c r="N87" i="9"/>
  <c r="BA87" i="9"/>
  <c r="AA87" i="9"/>
  <c r="S87" i="9"/>
  <c r="BM87" i="9"/>
  <c r="BS87" i="9"/>
  <c r="AB87" i="9"/>
  <c r="L87" i="9"/>
  <c r="BE87" i="9"/>
  <c r="BJ87" i="9"/>
  <c r="Q87" i="9"/>
  <c r="T87" i="9"/>
  <c r="O87" i="9"/>
  <c r="M87" i="9"/>
  <c r="AY87" i="9"/>
  <c r="BL87" i="9"/>
  <c r="AL87" i="9"/>
  <c r="BV87" i="9"/>
  <c r="AP87" i="9"/>
  <c r="BP87" i="9"/>
  <c r="BF87" i="9"/>
  <c r="BG87" i="9"/>
  <c r="AK87" i="9"/>
  <c r="U87" i="9"/>
  <c r="AD87" i="9"/>
  <c r="Z87" i="9"/>
  <c r="AV87" i="9"/>
  <c r="AH87" i="9"/>
  <c r="AF87" i="9"/>
  <c r="BO87" i="9"/>
  <c r="AX87" i="9"/>
  <c r="W87" i="9"/>
  <c r="BX87" i="9"/>
  <c r="AU87" i="9"/>
  <c r="AC87" i="9"/>
  <c r="J87" i="9"/>
  <c r="V87" i="9"/>
  <c r="AQ87" i="9"/>
  <c r="AO87" i="9"/>
  <c r="Y87" i="9"/>
  <c r="AG87" i="9"/>
  <c r="G87" i="9"/>
  <c r="AN87" i="9"/>
  <c r="CD87" i="9"/>
  <c r="P87" i="9"/>
  <c r="BT87" i="9"/>
  <c r="AE87" i="9"/>
  <c r="X87" i="9"/>
  <c r="AZ87" i="9"/>
  <c r="AW87" i="9"/>
  <c r="BK87" i="9"/>
  <c r="K87" i="9"/>
  <c r="I87" i="9"/>
  <c r="F87" i="9"/>
  <c r="BU87" i="9"/>
  <c r="BC87" i="9"/>
  <c r="BB87" i="9"/>
  <c r="AS87" i="9"/>
  <c r="AR87" i="9"/>
  <c r="BI87" i="9"/>
  <c r="AM87" i="9"/>
  <c r="AT87" i="9"/>
  <c r="BQ87" i="9"/>
  <c r="BR87" i="9"/>
  <c r="E87" i="9"/>
  <c r="H87" i="9"/>
  <c r="BY87" i="9"/>
  <c r="AM176" i="9"/>
  <c r="BK176" i="9"/>
  <c r="AB176" i="9"/>
  <c r="BY176" i="9"/>
  <c r="BR176" i="9"/>
  <c r="AG176" i="9"/>
  <c r="J176" i="9"/>
  <c r="BS176" i="9"/>
  <c r="AW176" i="9"/>
  <c r="AX176" i="9"/>
  <c r="BQ176" i="9"/>
  <c r="AZ176" i="9"/>
  <c r="G176" i="9"/>
  <c r="AA176" i="9"/>
  <c r="Q176" i="9"/>
  <c r="AT176" i="9"/>
  <c r="BB176" i="9"/>
  <c r="Y176" i="9"/>
  <c r="AP176" i="9"/>
  <c r="AF176" i="9"/>
  <c r="BC176" i="9"/>
  <c r="P176" i="9"/>
  <c r="BT176" i="9"/>
  <c r="BA176" i="9"/>
  <c r="BD176" i="9"/>
  <c r="T176" i="9"/>
  <c r="R176" i="9"/>
  <c r="BU176" i="9"/>
  <c r="H176" i="9"/>
  <c r="AK176" i="9"/>
  <c r="BP176" i="9"/>
  <c r="BI176" i="9"/>
  <c r="BL176" i="9"/>
  <c r="AC176" i="9"/>
  <c r="AL176" i="9"/>
  <c r="I176" i="9"/>
  <c r="O176" i="9"/>
  <c r="Z176" i="9"/>
  <c r="AI176" i="9"/>
  <c r="BV176" i="9"/>
  <c r="AU176" i="9"/>
  <c r="F176" i="9"/>
  <c r="AN176" i="9"/>
  <c r="N176" i="9"/>
  <c r="BW176" i="9"/>
  <c r="AO176" i="9"/>
  <c r="BM176" i="9"/>
  <c r="AR176" i="9"/>
  <c r="AS176" i="9"/>
  <c r="V176" i="9"/>
  <c r="BX176" i="9"/>
  <c r="K176" i="9"/>
  <c r="AH176" i="9"/>
  <c r="L176" i="9"/>
  <c r="BE176" i="9"/>
  <c r="AQ176" i="9"/>
  <c r="S176" i="9"/>
  <c r="BF176" i="9"/>
  <c r="W176" i="9"/>
  <c r="BG176" i="9"/>
  <c r="AE176" i="9"/>
  <c r="X176" i="9"/>
  <c r="M176" i="9"/>
  <c r="BN176" i="9"/>
  <c r="D176" i="9"/>
  <c r="BO176" i="9"/>
  <c r="AV176" i="9"/>
  <c r="AJ176" i="9"/>
  <c r="AD176" i="9"/>
  <c r="E176" i="9"/>
  <c r="U176" i="9"/>
  <c r="BJ176" i="9"/>
  <c r="AY176" i="9"/>
  <c r="CD176" i="9"/>
  <c r="BW265" i="9"/>
  <c r="BD265" i="9"/>
  <c r="I265" i="9"/>
  <c r="AM265" i="9"/>
  <c r="M265" i="9"/>
  <c r="BL265" i="9"/>
  <c r="G265" i="9"/>
  <c r="AB265" i="9"/>
  <c r="AZ265" i="9"/>
  <c r="U265" i="9"/>
  <c r="AJ265" i="9"/>
  <c r="BS265" i="9"/>
  <c r="BP265" i="9"/>
  <c r="BY265" i="9"/>
  <c r="BN265" i="9"/>
  <c r="K265" i="9"/>
  <c r="AK265" i="9"/>
  <c r="AU265" i="9"/>
  <c r="F265" i="9"/>
  <c r="AQ265" i="9"/>
  <c r="V265" i="9"/>
  <c r="AF265" i="9"/>
  <c r="AN265" i="9"/>
  <c r="BM265" i="9"/>
  <c r="AW265" i="9"/>
  <c r="CD265" i="9"/>
  <c r="D265" i="9"/>
  <c r="BO265" i="9"/>
  <c r="BR265" i="9"/>
  <c r="BI265" i="9"/>
  <c r="AE265" i="9"/>
  <c r="BU265" i="9"/>
  <c r="O265" i="9"/>
  <c r="X265" i="9"/>
  <c r="AD265" i="9"/>
  <c r="AV265" i="9"/>
  <c r="W265" i="9"/>
  <c r="Y265" i="9"/>
  <c r="BG265" i="9"/>
  <c r="AI265" i="9"/>
  <c r="AR265" i="9"/>
  <c r="AG265" i="9"/>
  <c r="AL265" i="9"/>
  <c r="BX265" i="9"/>
  <c r="H265" i="9"/>
  <c r="AO265" i="9"/>
  <c r="BQ265" i="9"/>
  <c r="AA265" i="9"/>
  <c r="T265" i="9"/>
  <c r="E265" i="9"/>
  <c r="BE265" i="9"/>
  <c r="BF265" i="9"/>
  <c r="L265" i="9"/>
  <c r="Z265" i="9"/>
  <c r="Q265" i="9"/>
  <c r="AH265" i="9"/>
  <c r="AY265" i="9"/>
  <c r="BV265" i="9"/>
  <c r="N265" i="9"/>
  <c r="AT265" i="9"/>
  <c r="BT265" i="9"/>
  <c r="BK265" i="9"/>
  <c r="BA265" i="9"/>
  <c r="BC265" i="9"/>
  <c r="AS265" i="9"/>
  <c r="AP265" i="9"/>
  <c r="BB265" i="9"/>
  <c r="R265" i="9"/>
  <c r="S265" i="9"/>
  <c r="BJ265" i="9"/>
  <c r="P265" i="9"/>
  <c r="AX265" i="9"/>
  <c r="J265" i="9"/>
  <c r="AC265" i="9"/>
  <c r="BF53" i="9"/>
  <c r="AE53" i="9"/>
  <c r="V53" i="9"/>
  <c r="BM53" i="9"/>
  <c r="AT53" i="9"/>
  <c r="Z53" i="9"/>
  <c r="CD53" i="9"/>
  <c r="BI53" i="9"/>
  <c r="S53" i="9"/>
  <c r="AD53" i="9"/>
  <c r="K53" i="9"/>
  <c r="BX53" i="9"/>
  <c r="BO53" i="9"/>
  <c r="AV53" i="9"/>
  <c r="W53" i="9"/>
  <c r="U53" i="9"/>
  <c r="M53" i="9"/>
  <c r="BQ53" i="9"/>
  <c r="AM53" i="9"/>
  <c r="BV53" i="9"/>
  <c r="N53" i="9"/>
  <c r="AZ53" i="9"/>
  <c r="AU53" i="9"/>
  <c r="R53" i="9"/>
  <c r="T53" i="9"/>
  <c r="BL53" i="9"/>
  <c r="AN53" i="9"/>
  <c r="BS53" i="9"/>
  <c r="BP53" i="9"/>
  <c r="AJ53" i="9"/>
  <c r="BR53" i="9"/>
  <c r="BD53" i="9"/>
  <c r="AF53" i="9"/>
  <c r="AG53" i="9"/>
  <c r="G53" i="9"/>
  <c r="D53" i="9"/>
  <c r="H53" i="9"/>
  <c r="Q53" i="9"/>
  <c r="E53" i="9"/>
  <c r="BY53" i="9"/>
  <c r="AB53" i="9"/>
  <c r="AP53" i="9"/>
  <c r="O53" i="9"/>
  <c r="Y53" i="9"/>
  <c r="BA53" i="9"/>
  <c r="AY53" i="9"/>
  <c r="J53" i="9"/>
  <c r="X53" i="9"/>
  <c r="F53" i="9"/>
  <c r="AR53" i="9"/>
  <c r="AL53" i="9"/>
  <c r="BW53" i="9"/>
  <c r="BB53" i="9"/>
  <c r="AX53" i="9"/>
  <c r="AQ53" i="9"/>
  <c r="AW53" i="9"/>
  <c r="BE53" i="9"/>
  <c r="AC53" i="9"/>
  <c r="L53" i="9"/>
  <c r="AK53" i="9"/>
  <c r="BG53" i="9"/>
  <c r="I53" i="9"/>
  <c r="BN53" i="9"/>
  <c r="AO53" i="9"/>
  <c r="AI53" i="9"/>
  <c r="BJ53" i="9"/>
  <c r="BC53" i="9"/>
  <c r="BT53" i="9"/>
  <c r="BU53" i="9"/>
  <c r="P53" i="9"/>
  <c r="AH53" i="9"/>
  <c r="AA53" i="9"/>
  <c r="BK53" i="9"/>
  <c r="AS53" i="9"/>
  <c r="E175" i="9"/>
  <c r="Z229" i="9"/>
  <c r="AT229" i="9"/>
  <c r="BV79" i="9"/>
  <c r="BM79" i="9"/>
  <c r="BT79" i="9"/>
  <c r="AK79" i="9"/>
  <c r="AQ79" i="9"/>
  <c r="D79" i="9"/>
  <c r="BW275" i="9"/>
  <c r="BK275" i="9"/>
  <c r="AJ275" i="9"/>
  <c r="AA275" i="9"/>
  <c r="CD275" i="9"/>
  <c r="AP275" i="9"/>
  <c r="BQ275" i="9"/>
  <c r="T275" i="9"/>
  <c r="K275" i="9"/>
  <c r="AQ275" i="9"/>
  <c r="G275" i="9"/>
  <c r="BY275" i="9"/>
  <c r="D275" i="9"/>
  <c r="AL275" i="9"/>
  <c r="S275" i="9"/>
  <c r="AN275" i="9"/>
  <c r="BP275" i="9"/>
  <c r="AE275" i="9"/>
  <c r="AM275" i="9"/>
  <c r="F275" i="9"/>
  <c r="X275" i="9"/>
  <c r="BV275" i="9"/>
  <c r="BI275" i="9"/>
  <c r="AI275" i="9"/>
  <c r="BL275" i="9"/>
  <c r="Y275" i="9"/>
  <c r="W275" i="9"/>
  <c r="AU275" i="9"/>
  <c r="AB275" i="9"/>
  <c r="BG275" i="9"/>
  <c r="BU275" i="9"/>
  <c r="AZ275" i="9"/>
  <c r="M275" i="9"/>
  <c r="U275" i="9"/>
  <c r="AS275" i="9"/>
  <c r="BB275" i="9"/>
  <c r="Z275" i="9"/>
  <c r="BJ275" i="9"/>
  <c r="L275" i="9"/>
  <c r="H275" i="9"/>
  <c r="AD275" i="9"/>
  <c r="BM275" i="9"/>
  <c r="AX275" i="9"/>
  <c r="J275" i="9"/>
  <c r="BS275" i="9"/>
  <c r="AT275" i="9"/>
  <c r="AC275" i="9"/>
  <c r="N275" i="9"/>
  <c r="BO275" i="9"/>
  <c r="E275" i="9"/>
  <c r="AG275" i="9"/>
  <c r="AK275" i="9"/>
  <c r="AY275" i="9"/>
  <c r="BR275" i="9"/>
  <c r="AV275" i="9"/>
  <c r="BE275" i="9"/>
  <c r="V275" i="9"/>
  <c r="I275" i="9"/>
  <c r="BC275" i="9"/>
  <c r="AW275" i="9"/>
  <c r="AF275" i="9"/>
  <c r="BF275" i="9"/>
  <c r="BN275" i="9"/>
  <c r="O275" i="9"/>
  <c r="R275" i="9"/>
  <c r="P275" i="9"/>
  <c r="BA275" i="9"/>
  <c r="BX275" i="9"/>
  <c r="BT275" i="9"/>
  <c r="AH275" i="9"/>
  <c r="BD275" i="9"/>
  <c r="Q275" i="9"/>
  <c r="AO275" i="9"/>
  <c r="AR275" i="9"/>
  <c r="AZ92" i="9"/>
  <c r="BG92" i="9"/>
  <c r="AV92" i="9"/>
  <c r="H92" i="9"/>
  <c r="BQ92" i="9"/>
  <c r="AS92" i="9"/>
  <c r="O92" i="9"/>
  <c r="BK92" i="9"/>
  <c r="AQ92" i="9"/>
  <c r="AP92" i="9"/>
  <c r="T92" i="9"/>
  <c r="CD92" i="9"/>
  <c r="W92" i="9"/>
  <c r="J92" i="9"/>
  <c r="BS92" i="9"/>
  <c r="BA92" i="9"/>
  <c r="BJ92" i="9"/>
  <c r="Y92" i="9"/>
  <c r="AU92" i="9"/>
  <c r="D92" i="9"/>
  <c r="BU92" i="9"/>
  <c r="BF92" i="9"/>
  <c r="AC92" i="9"/>
  <c r="AD92" i="9"/>
  <c r="P92" i="9"/>
  <c r="BD92" i="9"/>
  <c r="AF92" i="9"/>
  <c r="AB92" i="9"/>
  <c r="M92" i="9"/>
  <c r="BY92" i="9"/>
  <c r="Q92" i="9"/>
  <c r="AX92" i="9"/>
  <c r="S92" i="9"/>
  <c r="BI92" i="9"/>
  <c r="N92" i="9"/>
  <c r="AY92" i="9"/>
  <c r="AI92" i="9"/>
  <c r="BO92" i="9"/>
  <c r="AJ92" i="9"/>
  <c r="BT92" i="9"/>
  <c r="X92" i="9"/>
  <c r="AR92" i="9"/>
  <c r="U92" i="9"/>
  <c r="AN92" i="9"/>
  <c r="BR92" i="9"/>
  <c r="F92" i="9"/>
  <c r="BV92" i="9"/>
  <c r="I92" i="9"/>
  <c r="AH92" i="9"/>
  <c r="BW92" i="9"/>
  <c r="AA92" i="9"/>
  <c r="Z92" i="9"/>
  <c r="L92" i="9"/>
  <c r="BB92" i="9"/>
  <c r="BE92" i="9"/>
  <c r="AK92" i="9"/>
  <c r="G92" i="9"/>
  <c r="BM92" i="9"/>
  <c r="BX92" i="9"/>
  <c r="BN92" i="9"/>
  <c r="AM92" i="9"/>
  <c r="BC92" i="9"/>
  <c r="AG92" i="9"/>
  <c r="AE92" i="9"/>
  <c r="R92" i="9"/>
  <c r="E92" i="9"/>
  <c r="V92" i="9"/>
  <c r="BP92" i="9"/>
  <c r="AO92" i="9"/>
  <c r="BL92" i="9"/>
  <c r="AT92" i="9"/>
  <c r="AL92" i="9"/>
  <c r="K92" i="9"/>
  <c r="AW92" i="9"/>
  <c r="G100" i="9"/>
  <c r="AQ100" i="9"/>
  <c r="O100" i="9"/>
  <c r="W100" i="9"/>
  <c r="AY100" i="9"/>
  <c r="BF100" i="9"/>
  <c r="F100" i="9"/>
  <c r="E100" i="9"/>
  <c r="BU100" i="9"/>
  <c r="AV100" i="9"/>
  <c r="BN100" i="9"/>
  <c r="AD100" i="9"/>
  <c r="K100" i="9"/>
  <c r="AH100" i="9"/>
  <c r="BQ100" i="9"/>
  <c r="AN100" i="9"/>
  <c r="BS100" i="9"/>
  <c r="AW100" i="9"/>
  <c r="BW100" i="9"/>
  <c r="AX100" i="9"/>
  <c r="V100" i="9"/>
  <c r="D100" i="9"/>
  <c r="BB100" i="9"/>
  <c r="AJ100" i="9"/>
  <c r="AA100" i="9"/>
  <c r="BR100" i="9"/>
  <c r="AK100" i="9"/>
  <c r="BJ100" i="9"/>
  <c r="U100" i="9"/>
  <c r="BM100" i="9"/>
  <c r="AU100" i="9"/>
  <c r="BX100" i="9"/>
  <c r="CD100" i="9"/>
  <c r="AC100" i="9"/>
  <c r="M100" i="9"/>
  <c r="BT100" i="9"/>
  <c r="H100" i="9"/>
  <c r="BD100" i="9"/>
  <c r="AB100" i="9"/>
  <c r="N100" i="9"/>
  <c r="T100" i="9"/>
  <c r="X100" i="9"/>
  <c r="L100" i="9"/>
  <c r="BA100" i="9"/>
  <c r="AP100" i="9"/>
  <c r="Y100" i="9"/>
  <c r="AE100" i="9"/>
  <c r="BY100" i="9"/>
  <c r="I100" i="9"/>
  <c r="AG100" i="9"/>
  <c r="AZ100" i="9"/>
  <c r="S100" i="9"/>
  <c r="BP100" i="9"/>
  <c r="AR100" i="9"/>
  <c r="AI100" i="9"/>
  <c r="Z100" i="9"/>
  <c r="BV100" i="9"/>
  <c r="P100" i="9"/>
  <c r="AS100" i="9"/>
  <c r="AF100" i="9"/>
  <c r="AT100" i="9"/>
  <c r="BL100" i="9"/>
  <c r="BK100" i="9"/>
  <c r="AL100" i="9"/>
  <c r="BE100" i="9"/>
  <c r="J100" i="9"/>
  <c r="BO100" i="9"/>
  <c r="BC100" i="9"/>
  <c r="Q100" i="9"/>
  <c r="AM100" i="9"/>
  <c r="BI100" i="9"/>
  <c r="BG100" i="9"/>
  <c r="R100" i="9"/>
  <c r="AO100" i="9"/>
  <c r="BI225" i="9"/>
  <c r="AD225" i="9"/>
  <c r="AS225" i="9"/>
  <c r="AH225" i="9"/>
  <c r="AU225" i="9"/>
  <c r="AY225" i="9"/>
  <c r="AQ225" i="9"/>
  <c r="U225" i="9"/>
  <c r="AT225" i="9"/>
  <c r="BP225" i="9"/>
  <c r="AO225" i="9"/>
  <c r="AJ225" i="9"/>
  <c r="F225" i="9"/>
  <c r="BO225" i="9"/>
  <c r="AP225" i="9"/>
  <c r="AN225" i="9"/>
  <c r="AF225" i="9"/>
  <c r="Q225" i="9"/>
  <c r="BM225" i="9"/>
  <c r="X225" i="9"/>
  <c r="CD225" i="9"/>
  <c r="BD225" i="9"/>
  <c r="AE225" i="9"/>
  <c r="BU225" i="9"/>
  <c r="AB225" i="9"/>
  <c r="K225" i="9"/>
  <c r="BK225" i="9"/>
  <c r="BC225" i="9"/>
  <c r="AV225" i="9"/>
  <c r="AI225" i="9"/>
  <c r="BE225" i="9"/>
  <c r="BL225" i="9"/>
  <c r="BX225" i="9"/>
  <c r="AK225" i="9"/>
  <c r="I225" i="9"/>
  <c r="W225" i="9"/>
  <c r="BY225" i="9"/>
  <c r="AG225" i="9"/>
  <c r="V225" i="9"/>
  <c r="E225" i="9"/>
  <c r="BG225" i="9"/>
  <c r="BS225" i="9"/>
  <c r="AR225" i="9"/>
  <c r="BV225" i="9"/>
  <c r="R225" i="9"/>
  <c r="S225" i="9"/>
  <c r="Z225" i="9"/>
  <c r="D225" i="9"/>
  <c r="M225" i="9"/>
  <c r="AC225" i="9"/>
  <c r="T225" i="9"/>
  <c r="BT225" i="9"/>
  <c r="AA225" i="9"/>
  <c r="L225" i="9"/>
  <c r="AX225" i="9"/>
  <c r="BQ225" i="9"/>
  <c r="H225" i="9"/>
  <c r="BN225" i="9"/>
  <c r="J225" i="9"/>
  <c r="Y225" i="9"/>
  <c r="AM225" i="9"/>
  <c r="AL225" i="9"/>
  <c r="O225" i="9"/>
  <c r="BA225" i="9"/>
  <c r="BW225" i="9"/>
  <c r="N225" i="9"/>
  <c r="AW225" i="9"/>
  <c r="BJ225" i="9"/>
  <c r="P225" i="9"/>
  <c r="BR225" i="9"/>
  <c r="G225" i="9"/>
  <c r="BF225" i="9"/>
  <c r="AZ225" i="9"/>
  <c r="BB225" i="9"/>
  <c r="AK210" i="9"/>
  <c r="AR210" i="9"/>
  <c r="AQ210" i="9"/>
  <c r="BO210" i="9"/>
  <c r="BF210" i="9"/>
  <c r="CD210" i="9"/>
  <c r="AY210" i="9"/>
  <c r="AE210" i="9"/>
  <c r="BI210" i="9"/>
  <c r="AX210" i="9"/>
  <c r="AT210" i="9"/>
  <c r="AD210" i="9"/>
  <c r="AL210" i="9"/>
  <c r="AU210" i="9"/>
  <c r="AS210" i="9"/>
  <c r="U210" i="9"/>
  <c r="AN210" i="9"/>
  <c r="BC210" i="9"/>
  <c r="BL210" i="9"/>
  <c r="AO210" i="9"/>
  <c r="BN210" i="9"/>
  <c r="BG210" i="9"/>
  <c r="E210" i="9"/>
  <c r="T210" i="9"/>
  <c r="BA210" i="9"/>
  <c r="M210" i="9"/>
  <c r="N210" i="9"/>
  <c r="H210" i="9"/>
  <c r="W210" i="9"/>
  <c r="AJ210" i="9"/>
  <c r="AA210" i="9"/>
  <c r="AW210" i="9"/>
  <c r="P210" i="9"/>
  <c r="BJ210" i="9"/>
  <c r="BR210" i="9"/>
  <c r="F210" i="9"/>
  <c r="V210" i="9"/>
  <c r="Z210" i="9"/>
  <c r="BP210" i="9"/>
  <c r="L210" i="9"/>
  <c r="O210" i="9"/>
  <c r="BD210" i="9"/>
  <c r="BY210" i="9"/>
  <c r="K210" i="9"/>
  <c r="AG210" i="9"/>
  <c r="BM210" i="9"/>
  <c r="BS210" i="9"/>
  <c r="AC210" i="9"/>
  <c r="D210" i="9"/>
  <c r="G210" i="9"/>
  <c r="Q210" i="9"/>
  <c r="BV210" i="9"/>
  <c r="AZ210" i="9"/>
  <c r="BK210" i="9"/>
  <c r="AP210" i="9"/>
  <c r="BB210" i="9"/>
  <c r="X210" i="9"/>
  <c r="BQ210" i="9"/>
  <c r="J210" i="9"/>
  <c r="AB210" i="9"/>
  <c r="AV210" i="9"/>
  <c r="BW210" i="9"/>
  <c r="I210" i="9"/>
  <c r="R210" i="9"/>
  <c r="AI210" i="9"/>
  <c r="BX210" i="9"/>
  <c r="BE210" i="9"/>
  <c r="Y210" i="9"/>
  <c r="AM210" i="9"/>
  <c r="BT210" i="9"/>
  <c r="AF210" i="9"/>
  <c r="AH210" i="9"/>
  <c r="S210" i="9"/>
  <c r="BU210" i="9"/>
  <c r="S51" i="9"/>
  <c r="L51" i="9"/>
  <c r="AD51" i="9"/>
  <c r="G51" i="9"/>
  <c r="BF51" i="9"/>
  <c r="AY51" i="9"/>
  <c r="AF51" i="9"/>
  <c r="I51" i="9"/>
  <c r="D51" i="9"/>
  <c r="BW51" i="9"/>
  <c r="AX51" i="9"/>
  <c r="X51" i="9"/>
  <c r="BN51" i="9"/>
  <c r="BY51" i="9"/>
  <c r="R51" i="9"/>
  <c r="AO51" i="9"/>
  <c r="BM51" i="9"/>
  <c r="BC51" i="9"/>
  <c r="BB51" i="9"/>
  <c r="BE51" i="9"/>
  <c r="BP51" i="9"/>
  <c r="H51" i="9"/>
  <c r="BD51" i="9"/>
  <c r="AV51" i="9"/>
  <c r="T51" i="9"/>
  <c r="BT51" i="9"/>
  <c r="AU51" i="9"/>
  <c r="V51" i="9"/>
  <c r="Z51" i="9"/>
  <c r="M51" i="9"/>
  <c r="AI51" i="9"/>
  <c r="BR51" i="9"/>
  <c r="BK51" i="9"/>
  <c r="AW51" i="9"/>
  <c r="AN51" i="9"/>
  <c r="Y51" i="9"/>
  <c r="AG51" i="9"/>
  <c r="AM51" i="9"/>
  <c r="BL51" i="9"/>
  <c r="O51" i="9"/>
  <c r="W51" i="9"/>
  <c r="CD51" i="9"/>
  <c r="P51" i="9"/>
  <c r="AJ51" i="9"/>
  <c r="BO51" i="9"/>
  <c r="AZ51" i="9"/>
  <c r="BV51" i="9"/>
  <c r="BG51" i="9"/>
  <c r="BA51" i="9"/>
  <c r="Q51" i="9"/>
  <c r="F51" i="9"/>
  <c r="AL51" i="9"/>
  <c r="E51" i="9"/>
  <c r="AS51" i="9"/>
  <c r="U51" i="9"/>
  <c r="J51" i="9"/>
  <c r="BI51" i="9"/>
  <c r="BX51" i="9"/>
  <c r="K51" i="9"/>
  <c r="AP51" i="9"/>
  <c r="BS51" i="9"/>
  <c r="AQ51" i="9"/>
  <c r="AK51" i="9"/>
  <c r="AH51" i="9"/>
  <c r="BU51" i="9"/>
  <c r="BJ51" i="9"/>
  <c r="AT51" i="9"/>
  <c r="AR51" i="9"/>
  <c r="AE51" i="9"/>
  <c r="AB51" i="9"/>
  <c r="AA51" i="9"/>
  <c r="AC51" i="9"/>
  <c r="N51" i="9"/>
  <c r="BQ51" i="9"/>
  <c r="AT133" i="9"/>
  <c r="BK133" i="9"/>
  <c r="BY133" i="9"/>
  <c r="AQ133" i="9"/>
  <c r="BO133" i="9"/>
  <c r="CD133" i="9"/>
  <c r="BJ133" i="9"/>
  <c r="AZ133" i="9"/>
  <c r="BR133" i="9"/>
  <c r="BS133" i="9"/>
  <c r="AL133" i="9"/>
  <c r="BC133" i="9"/>
  <c r="I133" i="9"/>
  <c r="AA133" i="9"/>
  <c r="D133" i="9"/>
  <c r="X133" i="9"/>
  <c r="Z133" i="9"/>
  <c r="AD133" i="9"/>
  <c r="AJ133" i="9"/>
  <c r="P133" i="9"/>
  <c r="N133" i="9"/>
  <c r="AO133" i="9"/>
  <c r="BP133" i="9"/>
  <c r="AF133" i="9"/>
  <c r="AR133" i="9"/>
  <c r="R133" i="9"/>
  <c r="AN133" i="9"/>
  <c r="AV133" i="9"/>
  <c r="AC133" i="9"/>
  <c r="BE133" i="9"/>
  <c r="BF133" i="9"/>
  <c r="F133" i="9"/>
  <c r="W133" i="9"/>
  <c r="AM133" i="9"/>
  <c r="L133" i="9"/>
  <c r="BT133" i="9"/>
  <c r="K133" i="9"/>
  <c r="AG133" i="9"/>
  <c r="AU133" i="9"/>
  <c r="E133" i="9"/>
  <c r="Y133" i="9"/>
  <c r="AI133" i="9"/>
  <c r="AY133" i="9"/>
  <c r="AS133" i="9"/>
  <c r="AH133" i="9"/>
  <c r="S133" i="9"/>
  <c r="AK133" i="9"/>
  <c r="O133" i="9"/>
  <c r="BN133" i="9"/>
  <c r="AW133" i="9"/>
  <c r="V133" i="9"/>
  <c r="BW133" i="9"/>
  <c r="AB133" i="9"/>
  <c r="Q133" i="9"/>
  <c r="M133" i="9"/>
  <c r="U133" i="9"/>
  <c r="BQ133" i="9"/>
  <c r="BD133" i="9"/>
  <c r="J133" i="9"/>
  <c r="AX133" i="9"/>
  <c r="BG133" i="9"/>
  <c r="BA133" i="9"/>
  <c r="BI133" i="9"/>
  <c r="BL133" i="9"/>
  <c r="H133" i="9"/>
  <c r="BU133" i="9"/>
  <c r="BV133" i="9"/>
  <c r="T133" i="9"/>
  <c r="G133" i="9"/>
  <c r="AE133" i="9"/>
  <c r="BX133" i="9"/>
  <c r="BM133" i="9"/>
  <c r="AP133" i="9"/>
  <c r="BB133" i="9"/>
  <c r="P19" i="9"/>
  <c r="AM19" i="9"/>
  <c r="U19" i="9"/>
  <c r="AJ19" i="9"/>
  <c r="BQ19" i="9"/>
  <c r="BP19" i="9"/>
  <c r="G19" i="9"/>
  <c r="N19" i="9"/>
  <c r="CD19" i="9"/>
  <c r="BL19" i="9"/>
  <c r="AY19" i="9"/>
  <c r="D19" i="9"/>
  <c r="AH19" i="9"/>
  <c r="BA19" i="9"/>
  <c r="AO19" i="9"/>
  <c r="Y19" i="9"/>
  <c r="BT19" i="9"/>
  <c r="M19" i="9"/>
  <c r="BJ19" i="9"/>
  <c r="BR19" i="9"/>
  <c r="BV19" i="9"/>
  <c r="AC19" i="9"/>
  <c r="V19" i="9"/>
  <c r="S19" i="9"/>
  <c r="AR19" i="9"/>
  <c r="Q19" i="9"/>
  <c r="BM19" i="9"/>
  <c r="AU19" i="9"/>
  <c r="BX19" i="9"/>
  <c r="BY19" i="9"/>
  <c r="AG19" i="9"/>
  <c r="AE19" i="9"/>
  <c r="Z19" i="9"/>
  <c r="AV19" i="9"/>
  <c r="AL19" i="9"/>
  <c r="AS19" i="9"/>
  <c r="K19" i="9"/>
  <c r="AN19" i="9"/>
  <c r="BC19" i="9"/>
  <c r="AQ19" i="9"/>
  <c r="AW19" i="9"/>
  <c r="BF19" i="9"/>
  <c r="H19" i="9"/>
  <c r="AK19" i="9"/>
  <c r="O19" i="9"/>
  <c r="AI19" i="9"/>
  <c r="BB19" i="9"/>
  <c r="AP19" i="9"/>
  <c r="AB19" i="9"/>
  <c r="L19" i="9"/>
  <c r="R19" i="9"/>
  <c r="BW19" i="9"/>
  <c r="BI19" i="9"/>
  <c r="E19" i="9"/>
  <c r="BO19" i="9"/>
  <c r="F19" i="9"/>
  <c r="BE19" i="9"/>
  <c r="BS19" i="9"/>
  <c r="J19" i="9"/>
  <c r="BD19" i="9"/>
  <c r="W19" i="9"/>
  <c r="AA19" i="9"/>
  <c r="AZ19" i="9"/>
  <c r="BG19" i="9"/>
  <c r="AF19" i="9"/>
  <c r="BK19" i="9"/>
  <c r="AD19" i="9"/>
  <c r="T19" i="9"/>
  <c r="BN19" i="9"/>
  <c r="X19" i="9"/>
  <c r="AX19" i="9"/>
  <c r="AT19" i="9"/>
  <c r="I19" i="9"/>
  <c r="BU19" i="9"/>
  <c r="Z82" i="9"/>
  <c r="BR82" i="9"/>
  <c r="BG82" i="9"/>
  <c r="X82" i="9"/>
  <c r="BC82" i="9"/>
  <c r="AH82" i="9"/>
  <c r="BP82" i="9"/>
  <c r="BQ82" i="9"/>
  <c r="AZ82" i="9"/>
  <c r="BS82" i="9"/>
  <c r="AG82" i="9"/>
  <c r="AF82" i="9"/>
  <c r="F82" i="9"/>
  <c r="BL82" i="9"/>
  <c r="D82" i="9"/>
  <c r="BX82" i="9"/>
  <c r="W82" i="9"/>
  <c r="AQ82" i="9"/>
  <c r="BI82" i="9"/>
  <c r="BT82" i="9"/>
  <c r="BU82" i="9"/>
  <c r="AU82" i="9"/>
  <c r="AY82" i="9"/>
  <c r="BB82" i="9"/>
  <c r="V82" i="9"/>
  <c r="BM82" i="9"/>
  <c r="BE82" i="9"/>
  <c r="CD82" i="9"/>
  <c r="AB82" i="9"/>
  <c r="BO82" i="9"/>
  <c r="N82" i="9"/>
  <c r="R82" i="9"/>
  <c r="AS82" i="9"/>
  <c r="AL82" i="9"/>
  <c r="G82" i="9"/>
  <c r="AT82" i="9"/>
  <c r="S82" i="9"/>
  <c r="Y82" i="9"/>
  <c r="T82" i="9"/>
  <c r="BJ82" i="9"/>
  <c r="AX82" i="9"/>
  <c r="AW82" i="9"/>
  <c r="I82" i="9"/>
  <c r="U82" i="9"/>
  <c r="BD82" i="9"/>
  <c r="AA82" i="9"/>
  <c r="H82" i="9"/>
  <c r="AN82" i="9"/>
  <c r="AD82" i="9"/>
  <c r="AC82" i="9"/>
  <c r="BA82" i="9"/>
  <c r="BN82" i="9"/>
  <c r="BK82" i="9"/>
  <c r="AR82" i="9"/>
  <c r="BW82" i="9"/>
  <c r="AI82" i="9"/>
  <c r="J82" i="9"/>
  <c r="BF82" i="9"/>
  <c r="P82" i="9"/>
  <c r="BV82" i="9"/>
  <c r="AM82" i="9"/>
  <c r="Q82" i="9"/>
  <c r="L82" i="9"/>
  <c r="M82" i="9"/>
  <c r="O82" i="9"/>
  <c r="AJ82" i="9"/>
  <c r="AV82" i="9"/>
  <c r="AE82" i="9"/>
  <c r="E82" i="9"/>
  <c r="AO82" i="9"/>
  <c r="BY82" i="9"/>
  <c r="K82" i="9"/>
  <c r="AK82" i="9"/>
  <c r="AP82" i="9"/>
  <c r="AV23" i="9"/>
  <c r="Q23" i="9"/>
  <c r="AM23" i="9"/>
  <c r="AL23" i="9"/>
  <c r="N23" i="9"/>
  <c r="BS23" i="9"/>
  <c r="AG23" i="9"/>
  <c r="BI23" i="9"/>
  <c r="AI23" i="9"/>
  <c r="D23" i="9"/>
  <c r="P23" i="9"/>
  <c r="H23" i="9"/>
  <c r="BE23" i="9"/>
  <c r="CD23" i="9"/>
  <c r="T23" i="9"/>
  <c r="E23" i="9"/>
  <c r="BG23" i="9"/>
  <c r="L23" i="9"/>
  <c r="K23" i="9"/>
  <c r="AR23" i="9"/>
  <c r="G23" i="9"/>
  <c r="AP23" i="9"/>
  <c r="AF23" i="9"/>
  <c r="O23" i="9"/>
  <c r="BO23" i="9"/>
  <c r="BR23" i="9"/>
  <c r="AX23" i="9"/>
  <c r="S23" i="9"/>
  <c r="AH23" i="9"/>
  <c r="AW23" i="9"/>
  <c r="BV23" i="9"/>
  <c r="BW23" i="9"/>
  <c r="J23" i="9"/>
  <c r="AZ23" i="9"/>
  <c r="BN23" i="9"/>
  <c r="BF23" i="9"/>
  <c r="BA23" i="9"/>
  <c r="BQ23" i="9"/>
  <c r="BL23" i="9"/>
  <c r="F23" i="9"/>
  <c r="X23" i="9"/>
  <c r="AD23" i="9"/>
  <c r="BC23" i="9"/>
  <c r="AN23" i="9"/>
  <c r="BP23" i="9"/>
  <c r="AT23" i="9"/>
  <c r="BY23" i="9"/>
  <c r="AC23" i="9"/>
  <c r="AK23" i="9"/>
  <c r="BJ23" i="9"/>
  <c r="AJ23" i="9"/>
  <c r="AY23" i="9"/>
  <c r="BK23" i="9"/>
  <c r="BX23" i="9"/>
  <c r="I23" i="9"/>
  <c r="BD23" i="9"/>
  <c r="AS23" i="9"/>
  <c r="AU23" i="9"/>
  <c r="BU23" i="9"/>
  <c r="W23" i="9"/>
  <c r="V23" i="9"/>
  <c r="M23" i="9"/>
  <c r="R23" i="9"/>
  <c r="BM23" i="9"/>
  <c r="AA23" i="9"/>
  <c r="BB23" i="9"/>
  <c r="AQ23" i="9"/>
  <c r="AB23" i="9"/>
  <c r="U23" i="9"/>
  <c r="Y23" i="9"/>
  <c r="AE23" i="9"/>
  <c r="AO23" i="9"/>
  <c r="Z23" i="9"/>
  <c r="BT23" i="9"/>
  <c r="X107" i="9"/>
  <c r="AP107" i="9"/>
  <c r="BX107" i="9"/>
  <c r="AT107" i="9"/>
  <c r="AK107" i="9"/>
  <c r="BQ107" i="9"/>
  <c r="BW107" i="9"/>
  <c r="AD107" i="9"/>
  <c r="BT107" i="9"/>
  <c r="AE107" i="9"/>
  <c r="AW107" i="9"/>
  <c r="BU107" i="9"/>
  <c r="BI107" i="9"/>
  <c r="D107" i="9"/>
  <c r="T107" i="9"/>
  <c r="BL107" i="9"/>
  <c r="BG107" i="9"/>
  <c r="H107" i="9"/>
  <c r="AL107" i="9"/>
  <c r="F107" i="9"/>
  <c r="BN107" i="9"/>
  <c r="BK107" i="9"/>
  <c r="BE107" i="9"/>
  <c r="AU107" i="9"/>
  <c r="AS107" i="9"/>
  <c r="W107" i="9"/>
  <c r="P107" i="9"/>
  <c r="BR107" i="9"/>
  <c r="BD107" i="9"/>
  <c r="AO107" i="9"/>
  <c r="AA107" i="9"/>
  <c r="V107" i="9"/>
  <c r="BY107" i="9"/>
  <c r="Q107" i="9"/>
  <c r="BJ107" i="9"/>
  <c r="O107" i="9"/>
  <c r="AJ107" i="9"/>
  <c r="AX107" i="9"/>
  <c r="BM107" i="9"/>
  <c r="BP107" i="9"/>
  <c r="AV107" i="9"/>
  <c r="I107" i="9"/>
  <c r="AC107" i="9"/>
  <c r="BC107" i="9"/>
  <c r="N107" i="9"/>
  <c r="M107" i="9"/>
  <c r="AH107" i="9"/>
  <c r="CD107" i="9"/>
  <c r="BS107" i="9"/>
  <c r="AM107" i="9"/>
  <c r="AR107" i="9"/>
  <c r="BV107" i="9"/>
  <c r="BF107" i="9"/>
  <c r="BB107" i="9"/>
  <c r="Z107" i="9"/>
  <c r="AI107" i="9"/>
  <c r="AN107" i="9"/>
  <c r="R107" i="9"/>
  <c r="AQ107" i="9"/>
  <c r="BO107" i="9"/>
  <c r="J107" i="9"/>
  <c r="AZ107" i="9"/>
  <c r="AB107" i="9"/>
  <c r="K107" i="9"/>
  <c r="E107" i="9"/>
  <c r="S107" i="9"/>
  <c r="G107" i="9"/>
  <c r="AY107" i="9"/>
  <c r="AG107" i="9"/>
  <c r="L107" i="9"/>
  <c r="U107" i="9"/>
  <c r="Y107" i="9"/>
  <c r="BA107" i="9"/>
  <c r="AF107" i="9"/>
  <c r="BT218" i="9"/>
  <c r="AG218" i="9"/>
  <c r="I218" i="9"/>
  <c r="BM218" i="9"/>
  <c r="AH218" i="9"/>
  <c r="X218" i="9"/>
  <c r="AQ218" i="9"/>
  <c r="O218" i="9"/>
  <c r="BX218" i="9"/>
  <c r="AB218" i="9"/>
  <c r="BC218" i="9"/>
  <c r="BL218" i="9"/>
  <c r="F218" i="9"/>
  <c r="BV218" i="9"/>
  <c r="BU218" i="9"/>
  <c r="AI218" i="9"/>
  <c r="AN218" i="9"/>
  <c r="P218" i="9"/>
  <c r="AA218" i="9"/>
  <c r="AE218" i="9"/>
  <c r="AL218" i="9"/>
  <c r="AF218" i="9"/>
  <c r="BS218" i="9"/>
  <c r="D218" i="9"/>
  <c r="W218" i="9"/>
  <c r="U218" i="9"/>
  <c r="V218" i="9"/>
  <c r="AW218" i="9"/>
  <c r="BE218" i="9"/>
  <c r="BO218" i="9"/>
  <c r="AC218" i="9"/>
  <c r="AO218" i="9"/>
  <c r="AP218" i="9"/>
  <c r="R218" i="9"/>
  <c r="BR218" i="9"/>
  <c r="BW218" i="9"/>
  <c r="J218" i="9"/>
  <c r="AZ218" i="9"/>
  <c r="AJ218" i="9"/>
  <c r="BQ218" i="9"/>
  <c r="S218" i="9"/>
  <c r="AY218" i="9"/>
  <c r="CD218" i="9"/>
  <c r="G218" i="9"/>
  <c r="H218" i="9"/>
  <c r="N218" i="9"/>
  <c r="AR218" i="9"/>
  <c r="AU218" i="9"/>
  <c r="BN218" i="9"/>
  <c r="BA218" i="9"/>
  <c r="BB218" i="9"/>
  <c r="Y218" i="9"/>
  <c r="BF218" i="9"/>
  <c r="Z218" i="9"/>
  <c r="K218" i="9"/>
  <c r="AS218" i="9"/>
  <c r="BD218" i="9"/>
  <c r="AX218" i="9"/>
  <c r="BK218" i="9"/>
  <c r="T218" i="9"/>
  <c r="AV218" i="9"/>
  <c r="AD218" i="9"/>
  <c r="M218" i="9"/>
  <c r="AK218" i="9"/>
  <c r="L218" i="9"/>
  <c r="AM218" i="9"/>
  <c r="Q218" i="9"/>
  <c r="BI218" i="9"/>
  <c r="E218" i="9"/>
  <c r="BP218" i="9"/>
  <c r="BY218" i="9"/>
  <c r="AT218" i="9"/>
  <c r="BJ218" i="9"/>
  <c r="BG218" i="9"/>
  <c r="AX105" i="9"/>
  <c r="BY105" i="9"/>
  <c r="BS105" i="9"/>
  <c r="AL105" i="9"/>
  <c r="AS105" i="9"/>
  <c r="CD105" i="9"/>
  <c r="AZ105" i="9"/>
  <c r="AT105" i="9"/>
  <c r="Y105" i="9"/>
  <c r="AO105" i="9"/>
  <c r="AR105" i="9"/>
  <c r="AD105" i="9"/>
  <c r="G105" i="9"/>
  <c r="BU105" i="9"/>
  <c r="X105" i="9"/>
  <c r="K105" i="9"/>
  <c r="E105" i="9"/>
  <c r="AF105" i="9"/>
  <c r="P105" i="9"/>
  <c r="R105" i="9"/>
  <c r="BG105" i="9"/>
  <c r="O105" i="9"/>
  <c r="BF105" i="9"/>
  <c r="I105" i="9"/>
  <c r="BV105" i="9"/>
  <c r="BR105" i="9"/>
  <c r="BN105" i="9"/>
  <c r="AM105" i="9"/>
  <c r="BC105" i="9"/>
  <c r="Q105" i="9"/>
  <c r="J105" i="9"/>
  <c r="AA105" i="9"/>
  <c r="BX105" i="9"/>
  <c r="BP105" i="9"/>
  <c r="V105" i="9"/>
  <c r="AQ105" i="9"/>
  <c r="T105" i="9"/>
  <c r="H105" i="9"/>
  <c r="F105" i="9"/>
  <c r="AC105" i="9"/>
  <c r="BD105" i="9"/>
  <c r="BT105" i="9"/>
  <c r="U105" i="9"/>
  <c r="AY105" i="9"/>
  <c r="AW105" i="9"/>
  <c r="BQ105" i="9"/>
  <c r="AE105" i="9"/>
  <c r="AB105" i="9"/>
  <c r="AK105" i="9"/>
  <c r="BE105" i="9"/>
  <c r="BJ105" i="9"/>
  <c r="Z105" i="9"/>
  <c r="S105" i="9"/>
  <c r="BM105" i="9"/>
  <c r="L105" i="9"/>
  <c r="W105" i="9"/>
  <c r="D105" i="9"/>
  <c r="AN105" i="9"/>
  <c r="AJ105" i="9"/>
  <c r="AI105" i="9"/>
  <c r="BI105" i="9"/>
  <c r="M105" i="9"/>
  <c r="AV105" i="9"/>
  <c r="BK105" i="9"/>
  <c r="N105" i="9"/>
  <c r="BL105" i="9"/>
  <c r="AH105" i="9"/>
  <c r="AU105" i="9"/>
  <c r="AG105" i="9"/>
  <c r="BA105" i="9"/>
  <c r="BW105" i="9"/>
  <c r="AP105" i="9"/>
  <c r="BB105" i="9"/>
  <c r="BO105" i="9"/>
  <c r="BB134" i="9"/>
  <c r="BI134" i="9"/>
  <c r="BX134" i="9"/>
  <c r="G134" i="9"/>
  <c r="R134" i="9"/>
  <c r="N134" i="9"/>
  <c r="F134" i="9"/>
  <c r="AL134" i="9"/>
  <c r="AC134" i="9"/>
  <c r="AY134" i="9"/>
  <c r="AF134" i="9"/>
  <c r="AN134" i="9"/>
  <c r="BE134" i="9"/>
  <c r="CD134" i="9"/>
  <c r="BW134" i="9"/>
  <c r="AR134" i="9"/>
  <c r="X134" i="9"/>
  <c r="H134" i="9"/>
  <c r="AK134" i="9"/>
  <c r="L134" i="9"/>
  <c r="J134" i="9"/>
  <c r="AI134" i="9"/>
  <c r="BJ134" i="9"/>
  <c r="I134" i="9"/>
  <c r="P134" i="9"/>
  <c r="AX134" i="9"/>
  <c r="BN134" i="9"/>
  <c r="V134" i="9"/>
  <c r="AG134" i="9"/>
  <c r="BR134" i="9"/>
  <c r="AW134" i="9"/>
  <c r="AD134" i="9"/>
  <c r="AO134" i="9"/>
  <c r="AH134" i="9"/>
  <c r="AQ134" i="9"/>
  <c r="W134" i="9"/>
  <c r="AP134" i="9"/>
  <c r="BY134" i="9"/>
  <c r="BC134" i="9"/>
  <c r="Q134" i="9"/>
  <c r="AZ134" i="9"/>
  <c r="BQ134" i="9"/>
  <c r="K134" i="9"/>
  <c r="AA134" i="9"/>
  <c r="BT134" i="9"/>
  <c r="Z134" i="9"/>
  <c r="AV134" i="9"/>
  <c r="AT134" i="9"/>
  <c r="BF134" i="9"/>
  <c r="BM134" i="9"/>
  <c r="AM134" i="9"/>
  <c r="BA134" i="9"/>
  <c r="Y134" i="9"/>
  <c r="AE134" i="9"/>
  <c r="BO134" i="9"/>
  <c r="D134" i="9"/>
  <c r="BP134" i="9"/>
  <c r="AJ134" i="9"/>
  <c r="BD134" i="9"/>
  <c r="S134" i="9"/>
  <c r="T134" i="9"/>
  <c r="BS134" i="9"/>
  <c r="BK134" i="9"/>
  <c r="BV134" i="9"/>
  <c r="AB134" i="9"/>
  <c r="AS134" i="9"/>
  <c r="AU134" i="9"/>
  <c r="U134" i="9"/>
  <c r="BU134" i="9"/>
  <c r="BG134" i="9"/>
  <c r="E134" i="9"/>
  <c r="M134" i="9"/>
  <c r="BL134" i="9"/>
  <c r="O134" i="9"/>
  <c r="V294" i="9"/>
  <c r="AO294" i="9"/>
  <c r="O294" i="9"/>
  <c r="U294" i="9"/>
  <c r="BA294" i="9"/>
  <c r="BO294" i="9"/>
  <c r="AA294" i="9"/>
  <c r="AM294" i="9"/>
  <c r="BS294" i="9"/>
  <c r="S294" i="9"/>
  <c r="J294" i="9"/>
  <c r="T294" i="9"/>
  <c r="AX294" i="9"/>
  <c r="BP294" i="9"/>
  <c r="AC294" i="9"/>
  <c r="AP294" i="9"/>
  <c r="AY294" i="9"/>
  <c r="AR294" i="9"/>
  <c r="F294" i="9"/>
  <c r="W294" i="9"/>
  <c r="AU294" i="9"/>
  <c r="BJ294" i="9"/>
  <c r="BM294" i="9"/>
  <c r="AI294" i="9"/>
  <c r="N294" i="9"/>
  <c r="AN294" i="9"/>
  <c r="BL294" i="9"/>
  <c r="BT294" i="9"/>
  <c r="BF294" i="9"/>
  <c r="Q294" i="9"/>
  <c r="AG294" i="9"/>
  <c r="E294" i="9"/>
  <c r="R294" i="9"/>
  <c r="AK294" i="9"/>
  <c r="L294" i="9"/>
  <c r="H294" i="9"/>
  <c r="BC294" i="9"/>
  <c r="BR294" i="9"/>
  <c r="AZ294" i="9"/>
  <c r="BX294" i="9"/>
  <c r="AT294" i="9"/>
  <c r="BW294" i="9"/>
  <c r="BE294" i="9"/>
  <c r="AH294" i="9"/>
  <c r="BV294" i="9"/>
  <c r="BU294" i="9"/>
  <c r="X294" i="9"/>
  <c r="BD294" i="9"/>
  <c r="BB294" i="9"/>
  <c r="AJ294" i="9"/>
  <c r="P294" i="9"/>
  <c r="BG294" i="9"/>
  <c r="BK294" i="9"/>
  <c r="BY294" i="9"/>
  <c r="CD294" i="9"/>
  <c r="K294" i="9"/>
  <c r="Z294" i="9"/>
  <c r="AE294" i="9"/>
  <c r="AV294" i="9"/>
  <c r="AB294" i="9"/>
  <c r="AW294" i="9"/>
  <c r="AL294" i="9"/>
  <c r="G294" i="9"/>
  <c r="BQ294" i="9"/>
  <c r="BI294" i="9"/>
  <c r="Y294" i="9"/>
  <c r="AQ294" i="9"/>
  <c r="D294" i="9"/>
  <c r="M294" i="9"/>
  <c r="BN294" i="9"/>
  <c r="I294" i="9"/>
  <c r="AF294" i="9"/>
  <c r="AS294" i="9"/>
  <c r="AD294" i="9"/>
  <c r="AU120" i="9"/>
  <c r="AC120" i="9"/>
  <c r="BV120" i="9"/>
  <c r="AI120" i="9"/>
  <c r="U120" i="9"/>
  <c r="BC120" i="9"/>
  <c r="BT120" i="9"/>
  <c r="S120" i="9"/>
  <c r="BD120" i="9"/>
  <c r="AJ120" i="9"/>
  <c r="BR120" i="9"/>
  <c r="X120" i="9"/>
  <c r="R120" i="9"/>
  <c r="AE120" i="9"/>
  <c r="BU120" i="9"/>
  <c r="W120" i="9"/>
  <c r="AB120" i="9"/>
  <c r="AW120" i="9"/>
  <c r="AZ120" i="9"/>
  <c r="AN120" i="9"/>
  <c r="BF120" i="9"/>
  <c r="N120" i="9"/>
  <c r="Y120" i="9"/>
  <c r="AQ120" i="9"/>
  <c r="BL120" i="9"/>
  <c r="BX120" i="9"/>
  <c r="AF120" i="9"/>
  <c r="AS120" i="9"/>
  <c r="BQ120" i="9"/>
  <c r="BS120" i="9"/>
  <c r="AO120" i="9"/>
  <c r="P120" i="9"/>
  <c r="AM120" i="9"/>
  <c r="T120" i="9"/>
  <c r="BY120" i="9"/>
  <c r="BG120" i="9"/>
  <c r="CD120" i="9"/>
  <c r="BM120" i="9"/>
  <c r="AL120" i="9"/>
  <c r="BO120" i="9"/>
  <c r="BA120" i="9"/>
  <c r="BE120" i="9"/>
  <c r="AA120" i="9"/>
  <c r="J120" i="9"/>
  <c r="AR120" i="9"/>
  <c r="BN120" i="9"/>
  <c r="AY120" i="9"/>
  <c r="AP120" i="9"/>
  <c r="V120" i="9"/>
  <c r="BP120" i="9"/>
  <c r="D120" i="9"/>
  <c r="Z120" i="9"/>
  <c r="AG120" i="9"/>
  <c r="M120" i="9"/>
  <c r="G120" i="9"/>
  <c r="AT120" i="9"/>
  <c r="BW120" i="9"/>
  <c r="L120" i="9"/>
  <c r="Q120" i="9"/>
  <c r="BI120" i="9"/>
  <c r="E120" i="9"/>
  <c r="AX120" i="9"/>
  <c r="I120" i="9"/>
  <c r="AK120" i="9"/>
  <c r="O120" i="9"/>
  <c r="BJ120" i="9"/>
  <c r="BK120" i="9"/>
  <c r="AD120" i="9"/>
  <c r="F120" i="9"/>
  <c r="AH120" i="9"/>
  <c r="AV120" i="9"/>
  <c r="BB120" i="9"/>
  <c r="K120" i="9"/>
  <c r="H120" i="9"/>
  <c r="AQ178" i="9"/>
  <c r="BN178" i="9"/>
  <c r="S178" i="9"/>
  <c r="E178" i="9"/>
  <c r="K178" i="9"/>
  <c r="AE178" i="9"/>
  <c r="BR178" i="9"/>
  <c r="BO178" i="9"/>
  <c r="BI178" i="9"/>
  <c r="H178" i="9"/>
  <c r="AG178" i="9"/>
  <c r="BQ178" i="9"/>
  <c r="BU178" i="9"/>
  <c r="Q178" i="9"/>
  <c r="BD178" i="9"/>
  <c r="AA178" i="9"/>
  <c r="AB178" i="9"/>
  <c r="W178" i="9"/>
  <c r="Z178" i="9"/>
  <c r="J178" i="9"/>
  <c r="AZ178" i="9"/>
  <c r="BJ178" i="9"/>
  <c r="AD178" i="9"/>
  <c r="AI178" i="9"/>
  <c r="M178" i="9"/>
  <c r="G178" i="9"/>
  <c r="BC178" i="9"/>
  <c r="V178" i="9"/>
  <c r="BG178" i="9"/>
  <c r="F178" i="9"/>
  <c r="AV178" i="9"/>
  <c r="AS178" i="9"/>
  <c r="U178" i="9"/>
  <c r="AP178" i="9"/>
  <c r="T178" i="9"/>
  <c r="R178" i="9"/>
  <c r="Y178" i="9"/>
  <c r="AY178" i="9"/>
  <c r="BT178" i="9"/>
  <c r="AW178" i="9"/>
  <c r="AN178" i="9"/>
  <c r="N178" i="9"/>
  <c r="I178" i="9"/>
  <c r="BS178" i="9"/>
  <c r="AT178" i="9"/>
  <c r="BL178" i="9"/>
  <c r="BM178" i="9"/>
  <c r="AR178" i="9"/>
  <c r="AM178" i="9"/>
  <c r="BB178" i="9"/>
  <c r="P178" i="9"/>
  <c r="AX178" i="9"/>
  <c r="BA178" i="9"/>
  <c r="BW178" i="9"/>
  <c r="CD178" i="9"/>
  <c r="L178" i="9"/>
  <c r="AH178" i="9"/>
  <c r="AJ178" i="9"/>
  <c r="BX178" i="9"/>
  <c r="BY178" i="9"/>
  <c r="D178" i="9"/>
  <c r="AF178" i="9"/>
  <c r="AK178" i="9"/>
  <c r="AC178" i="9"/>
  <c r="BF178" i="9"/>
  <c r="AO178" i="9"/>
  <c r="AL178" i="9"/>
  <c r="AU178" i="9"/>
  <c r="X178" i="9"/>
  <c r="BP178" i="9"/>
  <c r="BE178" i="9"/>
  <c r="BK178" i="9"/>
  <c r="O178" i="9"/>
  <c r="BV178" i="9"/>
  <c r="F69" i="9"/>
  <c r="G69" i="9"/>
  <c r="AB69" i="9"/>
  <c r="AG69" i="9"/>
  <c r="AX69" i="9"/>
  <c r="AI69" i="9"/>
  <c r="M69" i="9"/>
  <c r="AW69" i="9"/>
  <c r="AV69" i="9"/>
  <c r="O69" i="9"/>
  <c r="AQ69" i="9"/>
  <c r="AL69" i="9"/>
  <c r="R69" i="9"/>
  <c r="U69" i="9"/>
  <c r="BD69" i="9"/>
  <c r="AA69" i="9"/>
  <c r="BE69" i="9"/>
  <c r="Y69" i="9"/>
  <c r="AM69" i="9"/>
  <c r="BC69" i="9"/>
  <c r="S69" i="9"/>
  <c r="BK69" i="9"/>
  <c r="BF69" i="9"/>
  <c r="BX69" i="9"/>
  <c r="H69" i="9"/>
  <c r="AZ69" i="9"/>
  <c r="BJ69" i="9"/>
  <c r="BI69" i="9"/>
  <c r="BW69" i="9"/>
  <c r="J69" i="9"/>
  <c r="AC69" i="9"/>
  <c r="BY69" i="9"/>
  <c r="AK69" i="9"/>
  <c r="BP69" i="9"/>
  <c r="AR69" i="9"/>
  <c r="AD69" i="9"/>
  <c r="E69" i="9"/>
  <c r="BB69" i="9"/>
  <c r="AN69" i="9"/>
  <c r="W69" i="9"/>
  <c r="BV69" i="9"/>
  <c r="V69" i="9"/>
  <c r="Z69" i="9"/>
  <c r="BS69" i="9"/>
  <c r="BN69" i="9"/>
  <c r="CD69" i="9"/>
  <c r="X69" i="9"/>
  <c r="AT69" i="9"/>
  <c r="AF69" i="9"/>
  <c r="AO69" i="9"/>
  <c r="AU69" i="9"/>
  <c r="BQ69" i="9"/>
  <c r="N69" i="9"/>
  <c r="BM69" i="9"/>
  <c r="P69" i="9"/>
  <c r="AS69" i="9"/>
  <c r="BL69" i="9"/>
  <c r="BA69" i="9"/>
  <c r="I69" i="9"/>
  <c r="AH69" i="9"/>
  <c r="BT69" i="9"/>
  <c r="Q69" i="9"/>
  <c r="AJ69" i="9"/>
  <c r="K69" i="9"/>
  <c r="AP69" i="9"/>
  <c r="AE69" i="9"/>
  <c r="L69" i="9"/>
  <c r="BG69" i="9"/>
  <c r="BU69" i="9"/>
  <c r="D69" i="9"/>
  <c r="T69" i="9"/>
  <c r="BO69" i="9"/>
  <c r="AY69" i="9"/>
  <c r="BR69" i="9"/>
  <c r="P290" i="9"/>
  <c r="AV290" i="9"/>
  <c r="BY290" i="9"/>
  <c r="BM290" i="9"/>
  <c r="AF290" i="9"/>
  <c r="Y290" i="9"/>
  <c r="V290" i="9"/>
  <c r="AK290" i="9"/>
  <c r="AC290" i="9"/>
  <c r="AI290" i="9"/>
  <c r="H290" i="9"/>
  <c r="F290" i="9"/>
  <c r="E290" i="9"/>
  <c r="BU290" i="9"/>
  <c r="N290" i="9"/>
  <c r="AP290" i="9"/>
  <c r="AZ290" i="9"/>
  <c r="BN290" i="9"/>
  <c r="AM290" i="9"/>
  <c r="AB290" i="9"/>
  <c r="BA290" i="9"/>
  <c r="R290" i="9"/>
  <c r="AN290" i="9"/>
  <c r="BR290" i="9"/>
  <c r="BW290" i="9"/>
  <c r="G290" i="9"/>
  <c r="BD290" i="9"/>
  <c r="BP290" i="9"/>
  <c r="BX290" i="9"/>
  <c r="AY290" i="9"/>
  <c r="AA290" i="9"/>
  <c r="AE290" i="9"/>
  <c r="S290" i="9"/>
  <c r="AT290" i="9"/>
  <c r="AR290" i="9"/>
  <c r="W290" i="9"/>
  <c r="O290" i="9"/>
  <c r="AQ290" i="9"/>
  <c r="AS290" i="9"/>
  <c r="BC290" i="9"/>
  <c r="Z290" i="9"/>
  <c r="X290" i="9"/>
  <c r="U290" i="9"/>
  <c r="BI290" i="9"/>
  <c r="D290" i="9"/>
  <c r="CD290" i="9"/>
  <c r="BQ290" i="9"/>
  <c r="BG290" i="9"/>
  <c r="AW290" i="9"/>
  <c r="L290" i="9"/>
  <c r="M290" i="9"/>
  <c r="K290" i="9"/>
  <c r="AO290" i="9"/>
  <c r="BJ290" i="9"/>
  <c r="I290" i="9"/>
  <c r="BT290" i="9"/>
  <c r="Q290" i="9"/>
  <c r="AG290" i="9"/>
  <c r="AH290" i="9"/>
  <c r="AL290" i="9"/>
  <c r="BO290" i="9"/>
  <c r="BV290" i="9"/>
  <c r="AJ290" i="9"/>
  <c r="BE290" i="9"/>
  <c r="BL290" i="9"/>
  <c r="BB290" i="9"/>
  <c r="T290" i="9"/>
  <c r="AU290" i="9"/>
  <c r="AD290" i="9"/>
  <c r="AX290" i="9"/>
  <c r="BS290" i="9"/>
  <c r="BF290" i="9"/>
  <c r="BK290" i="9"/>
  <c r="J290" i="9"/>
  <c r="M216" i="9"/>
  <c r="AV216" i="9"/>
  <c r="AK216" i="9"/>
  <c r="AR216" i="9"/>
  <c r="D216" i="9"/>
  <c r="AE216" i="9"/>
  <c r="G216" i="9"/>
  <c r="BB216" i="9"/>
  <c r="I216" i="9"/>
  <c r="AS216" i="9"/>
  <c r="Q216" i="9"/>
  <c r="E216" i="9"/>
  <c r="J216" i="9"/>
  <c r="BA216" i="9"/>
  <c r="AC216" i="9"/>
  <c r="T216" i="9"/>
  <c r="BQ216" i="9"/>
  <c r="X216" i="9"/>
  <c r="AB216" i="9"/>
  <c r="AM216" i="9"/>
  <c r="BC216" i="9"/>
  <c r="BN216" i="9"/>
  <c r="Y216" i="9"/>
  <c r="Z216" i="9"/>
  <c r="F216" i="9"/>
  <c r="AL216" i="9"/>
  <c r="U216" i="9"/>
  <c r="AQ216" i="9"/>
  <c r="AX216" i="9"/>
  <c r="BP216" i="9"/>
  <c r="K216" i="9"/>
  <c r="N216" i="9"/>
  <c r="AW216" i="9"/>
  <c r="AY216" i="9"/>
  <c r="BY216" i="9"/>
  <c r="O216" i="9"/>
  <c r="BM216" i="9"/>
  <c r="W216" i="9"/>
  <c r="BK216" i="9"/>
  <c r="BI216" i="9"/>
  <c r="BE216" i="9"/>
  <c r="V216" i="9"/>
  <c r="BS216" i="9"/>
  <c r="R216" i="9"/>
  <c r="H216" i="9"/>
  <c r="BD216" i="9"/>
  <c r="AU216" i="9"/>
  <c r="CD216" i="9"/>
  <c r="AT216" i="9"/>
  <c r="L216" i="9"/>
  <c r="AG216" i="9"/>
  <c r="BX216" i="9"/>
  <c r="BR216" i="9"/>
  <c r="AP216" i="9"/>
  <c r="AD216" i="9"/>
  <c r="P216" i="9"/>
  <c r="BO216" i="9"/>
  <c r="S216" i="9"/>
  <c r="BU216" i="9"/>
  <c r="AF216" i="9"/>
  <c r="AZ216" i="9"/>
  <c r="BG216" i="9"/>
  <c r="BF216" i="9"/>
  <c r="AO216" i="9"/>
  <c r="AI216" i="9"/>
  <c r="BJ216" i="9"/>
  <c r="AH216" i="9"/>
  <c r="AN216" i="9"/>
  <c r="BW216" i="9"/>
  <c r="BT216" i="9"/>
  <c r="AJ216" i="9"/>
  <c r="BV216" i="9"/>
  <c r="AA216" i="9"/>
  <c r="BL216" i="9"/>
  <c r="BP84" i="9"/>
  <c r="S84" i="9"/>
  <c r="E84" i="9"/>
  <c r="AX84" i="9"/>
  <c r="K84" i="9"/>
  <c r="J84" i="9"/>
  <c r="BM84" i="9"/>
  <c r="BQ84" i="9"/>
  <c r="BS84" i="9"/>
  <c r="AC84" i="9"/>
  <c r="BE84" i="9"/>
  <c r="AR84" i="9"/>
  <c r="P84" i="9"/>
  <c r="G84" i="9"/>
  <c r="AT84" i="9"/>
  <c r="AF84" i="9"/>
  <c r="I84" i="9"/>
  <c r="W84" i="9"/>
  <c r="BL84" i="9"/>
  <c r="BD84" i="9"/>
  <c r="BX84" i="9"/>
  <c r="CD84" i="9"/>
  <c r="Q84" i="9"/>
  <c r="BV84" i="9"/>
  <c r="AN84" i="9"/>
  <c r="O84" i="9"/>
  <c r="AL84" i="9"/>
  <c r="AE84" i="9"/>
  <c r="AB84" i="9"/>
  <c r="AK84" i="9"/>
  <c r="N84" i="9"/>
  <c r="AI84" i="9"/>
  <c r="AP84" i="9"/>
  <c r="Z84" i="9"/>
  <c r="AO84" i="9"/>
  <c r="AV84" i="9"/>
  <c r="AM84" i="9"/>
  <c r="H84" i="9"/>
  <c r="BF84" i="9"/>
  <c r="R84" i="9"/>
  <c r="BT84" i="9"/>
  <c r="V84" i="9"/>
  <c r="BY84" i="9"/>
  <c r="BB84" i="9"/>
  <c r="AY84" i="9"/>
  <c r="BO84" i="9"/>
  <c r="AZ84" i="9"/>
  <c r="BU84" i="9"/>
  <c r="BI84" i="9"/>
  <c r="L84" i="9"/>
  <c r="AW84" i="9"/>
  <c r="U84" i="9"/>
  <c r="AA84" i="9"/>
  <c r="D84" i="9"/>
  <c r="BR84" i="9"/>
  <c r="AJ84" i="9"/>
  <c r="F84" i="9"/>
  <c r="AS84" i="9"/>
  <c r="AH84" i="9"/>
  <c r="BC84" i="9"/>
  <c r="AU84" i="9"/>
  <c r="T84" i="9"/>
  <c r="X84" i="9"/>
  <c r="AD84" i="9"/>
  <c r="AQ84" i="9"/>
  <c r="AG84" i="9"/>
  <c r="Y84" i="9"/>
  <c r="BJ84" i="9"/>
  <c r="M84" i="9"/>
  <c r="BW84" i="9"/>
  <c r="BG84" i="9"/>
  <c r="BA84" i="9"/>
  <c r="BK84" i="9"/>
  <c r="BN84" i="9"/>
  <c r="F238" i="9"/>
  <c r="AN238" i="9"/>
  <c r="AU238" i="9"/>
  <c r="AQ238" i="9"/>
  <c r="AD238" i="9"/>
  <c r="BE238" i="9"/>
  <c r="BB238" i="9"/>
  <c r="G238" i="9"/>
  <c r="AB238" i="9"/>
  <c r="O238" i="9"/>
  <c r="BD238" i="9"/>
  <c r="AG238" i="9"/>
  <c r="I238" i="9"/>
  <c r="BF238" i="9"/>
  <c r="Y238" i="9"/>
  <c r="BQ238" i="9"/>
  <c r="BL238" i="9"/>
  <c r="BW238" i="9"/>
  <c r="H238" i="9"/>
  <c r="AF238" i="9"/>
  <c r="AZ238" i="9"/>
  <c r="E238" i="9"/>
  <c r="BT238" i="9"/>
  <c r="BS238" i="9"/>
  <c r="Q238" i="9"/>
  <c r="BJ238" i="9"/>
  <c r="AX238" i="9"/>
  <c r="AH238" i="9"/>
  <c r="N238" i="9"/>
  <c r="AO238" i="9"/>
  <c r="AR238" i="9"/>
  <c r="AW238" i="9"/>
  <c r="AA238" i="9"/>
  <c r="L238" i="9"/>
  <c r="AV238" i="9"/>
  <c r="AM238" i="9"/>
  <c r="AP238" i="9"/>
  <c r="AS238" i="9"/>
  <c r="W238" i="9"/>
  <c r="V238" i="9"/>
  <c r="D238" i="9"/>
  <c r="AK238" i="9"/>
  <c r="BA238" i="9"/>
  <c r="BC238" i="9"/>
  <c r="AE238" i="9"/>
  <c r="BP238" i="9"/>
  <c r="S238" i="9"/>
  <c r="AT238" i="9"/>
  <c r="U238" i="9"/>
  <c r="BO238" i="9"/>
  <c r="BV238" i="9"/>
  <c r="BY238" i="9"/>
  <c r="P238" i="9"/>
  <c r="Z238" i="9"/>
  <c r="AL238" i="9"/>
  <c r="K238" i="9"/>
  <c r="BR238" i="9"/>
  <c r="BM238" i="9"/>
  <c r="BN238" i="9"/>
  <c r="M238" i="9"/>
  <c r="T238" i="9"/>
  <c r="J238" i="9"/>
  <c r="X238" i="9"/>
  <c r="BU238" i="9"/>
  <c r="AC238" i="9"/>
  <c r="BX238" i="9"/>
  <c r="BG238" i="9"/>
  <c r="BK238" i="9"/>
  <c r="AI238" i="9"/>
  <c r="CD238" i="9"/>
  <c r="AJ238" i="9"/>
  <c r="AY238" i="9"/>
  <c r="BI238" i="9"/>
  <c r="R238" i="9"/>
  <c r="BW219" i="9"/>
  <c r="AG219" i="9"/>
  <c r="V219" i="9"/>
  <c r="AD219" i="9"/>
  <c r="BV219" i="9"/>
  <c r="D219" i="9"/>
  <c r="F219" i="9"/>
  <c r="BY219" i="9"/>
  <c r="CD219" i="9"/>
  <c r="BL219" i="9"/>
  <c r="BD219" i="9"/>
  <c r="Q219" i="9"/>
  <c r="J219" i="9"/>
  <c r="BO219" i="9"/>
  <c r="AO219" i="9"/>
  <c r="BN219" i="9"/>
  <c r="X219" i="9"/>
  <c r="AA219" i="9"/>
  <c r="BP219" i="9"/>
  <c r="BJ219" i="9"/>
  <c r="AV219" i="9"/>
  <c r="AF219" i="9"/>
  <c r="AN219" i="9"/>
  <c r="U219" i="9"/>
  <c r="M219" i="9"/>
  <c r="AW219" i="9"/>
  <c r="AY219" i="9"/>
  <c r="AK219" i="9"/>
  <c r="R219" i="9"/>
  <c r="BF219" i="9"/>
  <c r="K219" i="9"/>
  <c r="AP219" i="9"/>
  <c r="AH219" i="9"/>
  <c r="AI219" i="9"/>
  <c r="AC219" i="9"/>
  <c r="N219" i="9"/>
  <c r="Y219" i="9"/>
  <c r="I219" i="9"/>
  <c r="T219" i="9"/>
  <c r="BK219" i="9"/>
  <c r="H219" i="9"/>
  <c r="BB219" i="9"/>
  <c r="BX219" i="9"/>
  <c r="AX219" i="9"/>
  <c r="BG219" i="9"/>
  <c r="BI219" i="9"/>
  <c r="BC219" i="9"/>
  <c r="S219" i="9"/>
  <c r="BQ219" i="9"/>
  <c r="BS219" i="9"/>
  <c r="AM219" i="9"/>
  <c r="BU219" i="9"/>
  <c r="G219" i="9"/>
  <c r="O219" i="9"/>
  <c r="AZ219" i="9"/>
  <c r="AE219" i="9"/>
  <c r="AB219" i="9"/>
  <c r="AL219" i="9"/>
  <c r="AU219" i="9"/>
  <c r="W219" i="9"/>
  <c r="BA219" i="9"/>
  <c r="P219" i="9"/>
  <c r="AS219" i="9"/>
  <c r="BE219" i="9"/>
  <c r="AJ219" i="9"/>
  <c r="BM219" i="9"/>
  <c r="Z219" i="9"/>
  <c r="BR219" i="9"/>
  <c r="BT219" i="9"/>
  <c r="AT219" i="9"/>
  <c r="E219" i="9"/>
  <c r="L219" i="9"/>
  <c r="AR219" i="9"/>
  <c r="AQ219" i="9"/>
  <c r="AD283" i="9"/>
  <c r="AI283" i="9"/>
  <c r="M283" i="9"/>
  <c r="BS283" i="9"/>
  <c r="BW283" i="9"/>
  <c r="V283" i="9"/>
  <c r="AF283" i="9"/>
  <c r="BA283" i="9"/>
  <c r="AV283" i="9"/>
  <c r="AZ283" i="9"/>
  <c r="P283" i="9"/>
  <c r="BD283" i="9"/>
  <c r="AP283" i="9"/>
  <c r="BU283" i="9"/>
  <c r="E283" i="9"/>
  <c r="AL283" i="9"/>
  <c r="X283" i="9"/>
  <c r="BP283" i="9"/>
  <c r="Z283" i="9"/>
  <c r="BB283" i="9"/>
  <c r="AR283" i="9"/>
  <c r="T283" i="9"/>
  <c r="Q283" i="9"/>
  <c r="I283" i="9"/>
  <c r="AE283" i="9"/>
  <c r="AB283" i="9"/>
  <c r="AJ283" i="9"/>
  <c r="N283" i="9"/>
  <c r="Y283" i="9"/>
  <c r="BY283" i="9"/>
  <c r="AM283" i="9"/>
  <c r="BM283" i="9"/>
  <c r="K283" i="9"/>
  <c r="O283" i="9"/>
  <c r="AG283" i="9"/>
  <c r="AH283" i="9"/>
  <c r="F283" i="9"/>
  <c r="BX283" i="9"/>
  <c r="L283" i="9"/>
  <c r="AX283" i="9"/>
  <c r="H283" i="9"/>
  <c r="BR283" i="9"/>
  <c r="BL283" i="9"/>
  <c r="AK283" i="9"/>
  <c r="R283" i="9"/>
  <c r="BC283" i="9"/>
  <c r="CD283" i="9"/>
  <c r="AY283" i="9"/>
  <c r="J283" i="9"/>
  <c r="BE283" i="9"/>
  <c r="BK283" i="9"/>
  <c r="BN283" i="9"/>
  <c r="AA283" i="9"/>
  <c r="BT283" i="9"/>
  <c r="BV283" i="9"/>
  <c r="AU283" i="9"/>
  <c r="AW283" i="9"/>
  <c r="D283" i="9"/>
  <c r="BI283" i="9"/>
  <c r="AQ283" i="9"/>
  <c r="AO283" i="9"/>
  <c r="U283" i="9"/>
  <c r="AC283" i="9"/>
  <c r="BO283" i="9"/>
  <c r="BF283" i="9"/>
  <c r="AN283" i="9"/>
  <c r="G283" i="9"/>
  <c r="S283" i="9"/>
  <c r="BQ283" i="9"/>
  <c r="W283" i="9"/>
  <c r="AT283" i="9"/>
  <c r="AS283" i="9"/>
  <c r="BJ283" i="9"/>
  <c r="BG283" i="9"/>
  <c r="AU175" i="9"/>
  <c r="BR175" i="9"/>
  <c r="BX175" i="9"/>
  <c r="BN175" i="9"/>
  <c r="U175" i="9"/>
  <c r="Z175" i="9"/>
  <c r="BG175" i="9"/>
  <c r="AZ143" i="9"/>
  <c r="AN143" i="9"/>
  <c r="BP143" i="9"/>
  <c r="AX143" i="9"/>
  <c r="AD143" i="9"/>
  <c r="AF143" i="9"/>
  <c r="BK143" i="9"/>
  <c r="AQ143" i="9"/>
  <c r="BG143" i="9"/>
  <c r="BD143" i="9"/>
  <c r="CD143" i="9"/>
  <c r="T143" i="9"/>
  <c r="BT143" i="9"/>
  <c r="BX143" i="9"/>
  <c r="AP143" i="9"/>
  <c r="BF143" i="9"/>
  <c r="Q143" i="9"/>
  <c r="F143" i="9"/>
  <c r="BL143" i="9"/>
  <c r="W143" i="9"/>
  <c r="AV143" i="9"/>
  <c r="J143" i="9"/>
  <c r="I143" i="9"/>
  <c r="AR143" i="9"/>
  <c r="Z143" i="9"/>
  <c r="AM143" i="9"/>
  <c r="AO143" i="9"/>
  <c r="AU143" i="9"/>
  <c r="BO143" i="9"/>
  <c r="BA143" i="9"/>
  <c r="AT143" i="9"/>
  <c r="BY143" i="9"/>
  <c r="BU143" i="9"/>
  <c r="AE143" i="9"/>
  <c r="BW143" i="9"/>
  <c r="K143" i="9"/>
  <c r="AA143" i="9"/>
  <c r="AC143" i="9"/>
  <c r="N143" i="9"/>
  <c r="M143" i="9"/>
  <c r="BE143" i="9"/>
  <c r="AJ143" i="9"/>
  <c r="BV143" i="9"/>
  <c r="P143" i="9"/>
  <c r="D143" i="9"/>
  <c r="AK143" i="9"/>
  <c r="AL143" i="9"/>
  <c r="BC143" i="9"/>
  <c r="Y143" i="9"/>
  <c r="AH143" i="9"/>
  <c r="S143" i="9"/>
  <c r="E143" i="9"/>
  <c r="AY143" i="9"/>
  <c r="AS143" i="9"/>
  <c r="O143" i="9"/>
  <c r="AG143" i="9"/>
  <c r="BS143" i="9"/>
  <c r="BM143" i="9"/>
  <c r="X143" i="9"/>
  <c r="BN143" i="9"/>
  <c r="BI143" i="9"/>
  <c r="L143" i="9"/>
  <c r="G143" i="9"/>
  <c r="BB143" i="9"/>
  <c r="R143" i="9"/>
  <c r="BJ143" i="9"/>
  <c r="BR143" i="9"/>
  <c r="H143" i="9"/>
  <c r="V143" i="9"/>
  <c r="AW143" i="9"/>
  <c r="AB143" i="9"/>
  <c r="AI143" i="9"/>
  <c r="BQ143" i="9"/>
  <c r="U143" i="9"/>
  <c r="X73" i="9"/>
  <c r="U73" i="9"/>
  <c r="AM73" i="9"/>
  <c r="AW73" i="9"/>
  <c r="BV73" i="9"/>
  <c r="W73" i="9"/>
  <c r="AF73" i="9"/>
  <c r="BL73" i="9"/>
  <c r="BR73" i="9"/>
  <c r="V73" i="9"/>
  <c r="BJ73" i="9"/>
  <c r="AT73" i="9"/>
  <c r="BC73" i="9"/>
  <c r="AS73" i="9"/>
  <c r="AG73" i="9"/>
  <c r="AP73" i="9"/>
  <c r="AZ73" i="9"/>
  <c r="AO73" i="9"/>
  <c r="R73" i="9"/>
  <c r="BN73" i="9"/>
  <c r="K73" i="9"/>
  <c r="H73" i="9"/>
  <c r="BA73" i="9"/>
  <c r="G73" i="9"/>
  <c r="BW73" i="9"/>
  <c r="Z73" i="9"/>
  <c r="BI73" i="9"/>
  <c r="BU73" i="9"/>
  <c r="Q73" i="9"/>
  <c r="CD73" i="9"/>
  <c r="AU73" i="9"/>
  <c r="BG73" i="9"/>
  <c r="BD73" i="9"/>
  <c r="AK73" i="9"/>
  <c r="AY73" i="9"/>
  <c r="BK73" i="9"/>
  <c r="S73" i="9"/>
  <c r="J73" i="9"/>
  <c r="BF73" i="9"/>
  <c r="AN73" i="9"/>
  <c r="AI73" i="9"/>
  <c r="BS73" i="9"/>
  <c r="AE73" i="9"/>
  <c r="T73" i="9"/>
  <c r="O73" i="9"/>
  <c r="BX73" i="9"/>
  <c r="AB73" i="9"/>
  <c r="P73" i="9"/>
  <c r="Y73" i="9"/>
  <c r="N73" i="9"/>
  <c r="AQ73" i="9"/>
  <c r="E73" i="9"/>
  <c r="AD73" i="9"/>
  <c r="AH73" i="9"/>
  <c r="AX73" i="9"/>
  <c r="AR73" i="9"/>
  <c r="BQ73" i="9"/>
  <c r="I73" i="9"/>
  <c r="BB73" i="9"/>
  <c r="F73" i="9"/>
  <c r="BY73" i="9"/>
  <c r="AJ73" i="9"/>
  <c r="AA73" i="9"/>
  <c r="M73" i="9"/>
  <c r="L73" i="9"/>
  <c r="AV73" i="9"/>
  <c r="BE73" i="9"/>
  <c r="AC73" i="9"/>
  <c r="BP73" i="9"/>
  <c r="BO73" i="9"/>
  <c r="AL73" i="9"/>
  <c r="D73" i="9"/>
  <c r="BT73" i="9"/>
  <c r="BM73" i="9"/>
  <c r="BS260" i="9"/>
  <c r="AC260" i="9"/>
  <c r="AG260" i="9"/>
  <c r="AR260" i="9"/>
  <c r="W260" i="9"/>
  <c r="AJ260" i="9"/>
  <c r="AH260" i="9"/>
  <c r="Z260" i="9"/>
  <c r="BX260" i="9"/>
  <c r="AV260" i="9"/>
  <c r="BE260" i="9"/>
  <c r="R260" i="9"/>
  <c r="U260" i="9"/>
  <c r="BN260" i="9"/>
  <c r="D260" i="9"/>
  <c r="BJ260" i="9"/>
  <c r="AP260" i="9"/>
  <c r="Y260" i="9"/>
  <c r="BG260" i="9"/>
  <c r="BO260" i="9"/>
  <c r="AQ260" i="9"/>
  <c r="K260" i="9"/>
  <c r="AD260" i="9"/>
  <c r="AA260" i="9"/>
  <c r="F260" i="9"/>
  <c r="S260" i="9"/>
  <c r="AY260" i="9"/>
  <c r="BC260" i="9"/>
  <c r="L260" i="9"/>
  <c r="AB260" i="9"/>
  <c r="BW260" i="9"/>
  <c r="N260" i="9"/>
  <c r="AM260" i="9"/>
  <c r="AW260" i="9"/>
  <c r="BK260" i="9"/>
  <c r="AK260" i="9"/>
  <c r="BR260" i="9"/>
  <c r="AS260" i="9"/>
  <c r="AE260" i="9"/>
  <c r="AL260" i="9"/>
  <c r="Q260" i="9"/>
  <c r="I260" i="9"/>
  <c r="AI260" i="9"/>
  <c r="AU260" i="9"/>
  <c r="BV260" i="9"/>
  <c r="BD260" i="9"/>
  <c r="P260" i="9"/>
  <c r="BB260" i="9"/>
  <c r="AT260" i="9"/>
  <c r="AN260" i="9"/>
  <c r="X260" i="9"/>
  <c r="BA260" i="9"/>
  <c r="BP260" i="9"/>
  <c r="M260" i="9"/>
  <c r="BL260" i="9"/>
  <c r="BM260" i="9"/>
  <c r="BT260" i="9"/>
  <c r="AX260" i="9"/>
  <c r="G260" i="9"/>
  <c r="O260" i="9"/>
  <c r="T260" i="9"/>
  <c r="BU260" i="9"/>
  <c r="AF260" i="9"/>
  <c r="H260" i="9"/>
  <c r="V260" i="9"/>
  <c r="BQ260" i="9"/>
  <c r="BI260" i="9"/>
  <c r="J260" i="9"/>
  <c r="E260" i="9"/>
  <c r="AO260" i="9"/>
  <c r="AZ260" i="9"/>
  <c r="CD260" i="9"/>
  <c r="BY260" i="9"/>
  <c r="BF260" i="9"/>
  <c r="I39" i="9"/>
  <c r="AV39" i="9"/>
  <c r="BV39" i="9"/>
  <c r="Y39" i="9"/>
  <c r="BY39" i="9"/>
  <c r="W39" i="9"/>
  <c r="BQ39" i="9"/>
  <c r="U39" i="9"/>
  <c r="K39" i="9"/>
  <c r="AK39" i="9"/>
  <c r="BK39" i="9"/>
  <c r="BF39" i="9"/>
  <c r="AZ39" i="9"/>
  <c r="AD39" i="9"/>
  <c r="AT39" i="9"/>
  <c r="AE39" i="9"/>
  <c r="AW39" i="9"/>
  <c r="AQ39" i="9"/>
  <c r="BA39" i="9"/>
  <c r="AA39" i="9"/>
  <c r="BO39" i="9"/>
  <c r="N39" i="9"/>
  <c r="AB39" i="9"/>
  <c r="AM39" i="9"/>
  <c r="BL39" i="9"/>
  <c r="BW39" i="9"/>
  <c r="AG39" i="9"/>
  <c r="AX39" i="9"/>
  <c r="T39" i="9"/>
  <c r="BG39" i="9"/>
  <c r="AO39" i="9"/>
  <c r="BR39" i="9"/>
  <c r="BI39" i="9"/>
  <c r="BT39" i="9"/>
  <c r="Q39" i="9"/>
  <c r="AJ39" i="9"/>
  <c r="BC39" i="9"/>
  <c r="AH39" i="9"/>
  <c r="AS39" i="9"/>
  <c r="L39" i="9"/>
  <c r="AN39" i="9"/>
  <c r="CD39" i="9"/>
  <c r="BB39" i="9"/>
  <c r="D39" i="9"/>
  <c r="E39" i="9"/>
  <c r="BD39" i="9"/>
  <c r="AL39" i="9"/>
  <c r="P39" i="9"/>
  <c r="F39" i="9"/>
  <c r="BN39" i="9"/>
  <c r="BS39" i="9"/>
  <c r="X39" i="9"/>
  <c r="AP39" i="9"/>
  <c r="S39" i="9"/>
  <c r="AF39" i="9"/>
  <c r="M39" i="9"/>
  <c r="J39" i="9"/>
  <c r="H39" i="9"/>
  <c r="O39" i="9"/>
  <c r="AR39" i="9"/>
  <c r="BM39" i="9"/>
  <c r="BJ39" i="9"/>
  <c r="AY39" i="9"/>
  <c r="BP39" i="9"/>
  <c r="BE39" i="9"/>
  <c r="AU39" i="9"/>
  <c r="R39" i="9"/>
  <c r="AC39" i="9"/>
  <c r="Z39" i="9"/>
  <c r="V39" i="9"/>
  <c r="AI39" i="9"/>
  <c r="BX39" i="9"/>
  <c r="G39" i="9"/>
  <c r="BU39" i="9"/>
  <c r="AS189" i="9"/>
  <c r="BQ189" i="9"/>
  <c r="BS189" i="9"/>
  <c r="BE189" i="9"/>
  <c r="O189" i="9"/>
  <c r="AU189" i="9"/>
  <c r="BM189" i="9"/>
  <c r="P189" i="9"/>
  <c r="AY189" i="9"/>
  <c r="H189" i="9"/>
  <c r="U189" i="9"/>
  <c r="AJ189" i="9"/>
  <c r="AZ189" i="9"/>
  <c r="BA189" i="9"/>
  <c r="AA189" i="9"/>
  <c r="BW189" i="9"/>
  <c r="AF189" i="9"/>
  <c r="BR189" i="9"/>
  <c r="Y189" i="9"/>
  <c r="T189" i="9"/>
  <c r="AN189" i="9"/>
  <c r="AM189" i="9"/>
  <c r="AV189" i="9"/>
  <c r="M189" i="9"/>
  <c r="BC189" i="9"/>
  <c r="AW189" i="9"/>
  <c r="CD189" i="9"/>
  <c r="AG189" i="9"/>
  <c r="L189" i="9"/>
  <c r="BJ189" i="9"/>
  <c r="BF189" i="9"/>
  <c r="Q189" i="9"/>
  <c r="BN189" i="9"/>
  <c r="AT189" i="9"/>
  <c r="BI189" i="9"/>
  <c r="BV189" i="9"/>
  <c r="V189" i="9"/>
  <c r="BO189" i="9"/>
  <c r="AE189" i="9"/>
  <c r="AQ189" i="9"/>
  <c r="BY189" i="9"/>
  <c r="AK189" i="9"/>
  <c r="AP189" i="9"/>
  <c r="AB189" i="9"/>
  <c r="AR189" i="9"/>
  <c r="AH189" i="9"/>
  <c r="AL189" i="9"/>
  <c r="AC189" i="9"/>
  <c r="F189" i="9"/>
  <c r="BK189" i="9"/>
  <c r="BX189" i="9"/>
  <c r="N189" i="9"/>
  <c r="AD189" i="9"/>
  <c r="BD189" i="9"/>
  <c r="W189" i="9"/>
  <c r="AI189" i="9"/>
  <c r="BL189" i="9"/>
  <c r="D189" i="9"/>
  <c r="J189" i="9"/>
  <c r="Z189" i="9"/>
  <c r="BB189" i="9"/>
  <c r="E189" i="9"/>
  <c r="AO189" i="9"/>
  <c r="R189" i="9"/>
  <c r="S189" i="9"/>
  <c r="X189" i="9"/>
  <c r="G189" i="9"/>
  <c r="K189" i="9"/>
  <c r="BU189" i="9"/>
  <c r="AX189" i="9"/>
  <c r="BT189" i="9"/>
  <c r="BP189" i="9"/>
  <c r="I189" i="9"/>
  <c r="BG189" i="9"/>
  <c r="AN281" i="9"/>
  <c r="Z281" i="9"/>
  <c r="S281" i="9"/>
  <c r="BD281" i="9"/>
  <c r="AI281" i="9"/>
  <c r="AF281" i="9"/>
  <c r="BJ281" i="9"/>
  <c r="F281" i="9"/>
  <c r="AZ281" i="9"/>
  <c r="AK281" i="9"/>
  <c r="AC281" i="9"/>
  <c r="I281" i="9"/>
  <c r="AD281" i="9"/>
  <c r="AR281" i="9"/>
  <c r="R281" i="9"/>
  <c r="BQ281" i="9"/>
  <c r="BS281" i="9"/>
  <c r="AT281" i="9"/>
  <c r="BB281" i="9"/>
  <c r="BF281" i="9"/>
  <c r="AY281" i="9"/>
  <c r="G281" i="9"/>
  <c r="AO281" i="9"/>
  <c r="AV281" i="9"/>
  <c r="AQ281" i="9"/>
  <c r="BC281" i="9"/>
  <c r="BA281" i="9"/>
  <c r="V281" i="9"/>
  <c r="BN281" i="9"/>
  <c r="BI281" i="9"/>
  <c r="BV281" i="9"/>
  <c r="Q281" i="9"/>
  <c r="BO281" i="9"/>
  <c r="AX281" i="9"/>
  <c r="AA281" i="9"/>
  <c r="BP281" i="9"/>
  <c r="BX281" i="9"/>
  <c r="K281" i="9"/>
  <c r="AS281" i="9"/>
  <c r="Y281" i="9"/>
  <c r="P281" i="9"/>
  <c r="BY281" i="9"/>
  <c r="AM281" i="9"/>
  <c r="U281" i="9"/>
  <c r="AP281" i="9"/>
  <c r="AU281" i="9"/>
  <c r="AB281" i="9"/>
  <c r="D281" i="9"/>
  <c r="M281" i="9"/>
  <c r="H281" i="9"/>
  <c r="BE281" i="9"/>
  <c r="BK281" i="9"/>
  <c r="BL281" i="9"/>
  <c r="BT281" i="9"/>
  <c r="AE281" i="9"/>
  <c r="E281" i="9"/>
  <c r="AG281" i="9"/>
  <c r="BM281" i="9"/>
  <c r="AW281" i="9"/>
  <c r="O281" i="9"/>
  <c r="J281" i="9"/>
  <c r="BW281" i="9"/>
  <c r="BR281" i="9"/>
  <c r="AJ281" i="9"/>
  <c r="BU281" i="9"/>
  <c r="CD281" i="9"/>
  <c r="BG281" i="9"/>
  <c r="N281" i="9"/>
  <c r="W281" i="9"/>
  <c r="X281" i="9"/>
  <c r="T281" i="9"/>
  <c r="L281" i="9"/>
  <c r="AH281" i="9"/>
  <c r="AL281" i="9"/>
  <c r="BR192" i="9"/>
  <c r="W192" i="9"/>
  <c r="I192" i="9"/>
  <c r="Q192" i="9"/>
  <c r="O192" i="9"/>
  <c r="U192" i="9"/>
  <c r="BV192" i="9"/>
  <c r="N192" i="9"/>
  <c r="BD192" i="9"/>
  <c r="BG192" i="9"/>
  <c r="BN192" i="9"/>
  <c r="Y192" i="9"/>
  <c r="J192" i="9"/>
  <c r="CD192" i="9"/>
  <c r="AV192" i="9"/>
  <c r="BI192" i="9"/>
  <c r="AZ192" i="9"/>
  <c r="AP192" i="9"/>
  <c r="AU192" i="9"/>
  <c r="X192" i="9"/>
  <c r="S192" i="9"/>
  <c r="AQ192" i="9"/>
  <c r="BS192" i="9"/>
  <c r="AB192" i="9"/>
  <c r="BK192" i="9"/>
  <c r="G192" i="9"/>
  <c r="BQ192" i="9"/>
  <c r="D192" i="9"/>
  <c r="AJ192" i="9"/>
  <c r="AA192" i="9"/>
  <c r="BO192" i="9"/>
  <c r="AK192" i="9"/>
  <c r="R192" i="9"/>
  <c r="BB192" i="9"/>
  <c r="AR192" i="9"/>
  <c r="K192" i="9"/>
  <c r="BW192" i="9"/>
  <c r="AH192" i="9"/>
  <c r="AO192" i="9"/>
  <c r="AF192" i="9"/>
  <c r="AC192" i="9"/>
  <c r="V192" i="9"/>
  <c r="AT192" i="9"/>
  <c r="BX192" i="9"/>
  <c r="AN192" i="9"/>
  <c r="AG192" i="9"/>
  <c r="BL192" i="9"/>
  <c r="BE192" i="9"/>
  <c r="AW192" i="9"/>
  <c r="H192" i="9"/>
  <c r="AM192" i="9"/>
  <c r="BY192" i="9"/>
  <c r="AS192" i="9"/>
  <c r="BJ192" i="9"/>
  <c r="AI192" i="9"/>
  <c r="AE192" i="9"/>
  <c r="F192" i="9"/>
  <c r="P192" i="9"/>
  <c r="Z192" i="9"/>
  <c r="L192" i="9"/>
  <c r="BA192" i="9"/>
  <c r="BM192" i="9"/>
  <c r="AY192" i="9"/>
  <c r="BC192" i="9"/>
  <c r="BT192" i="9"/>
  <c r="AX192" i="9"/>
  <c r="T192" i="9"/>
  <c r="BP192" i="9"/>
  <c r="E192" i="9"/>
  <c r="AD192" i="9"/>
  <c r="BF192" i="9"/>
  <c r="AL192" i="9"/>
  <c r="BU192" i="9"/>
  <c r="M192" i="9"/>
  <c r="BA22" i="9"/>
  <c r="AF22" i="9"/>
  <c r="BG22" i="9"/>
  <c r="AB22" i="9"/>
  <c r="AH22" i="9"/>
  <c r="P22" i="9"/>
  <c r="AI22" i="9"/>
  <c r="BQ22" i="9"/>
  <c r="AR22" i="9"/>
  <c r="S22" i="9"/>
  <c r="BF22" i="9"/>
  <c r="AV22" i="9"/>
  <c r="AK22" i="9"/>
  <c r="BE22" i="9"/>
  <c r="AC22" i="9"/>
  <c r="AT22" i="9"/>
  <c r="AS22" i="9"/>
  <c r="BB22" i="9"/>
  <c r="BI22" i="9"/>
  <c r="BP22" i="9"/>
  <c r="M22" i="9"/>
  <c r="N22" i="9"/>
  <c r="AQ22" i="9"/>
  <c r="AP22" i="9"/>
  <c r="BC22" i="9"/>
  <c r="BD22" i="9"/>
  <c r="BL22" i="9"/>
  <c r="J22" i="9"/>
  <c r="O22" i="9"/>
  <c r="BW22" i="9"/>
  <c r="BO22" i="9"/>
  <c r="W22" i="9"/>
  <c r="CD22" i="9"/>
  <c r="D22" i="9"/>
  <c r="I22" i="9"/>
  <c r="K22" i="9"/>
  <c r="AA22" i="9"/>
  <c r="AL22" i="9"/>
  <c r="BV22" i="9"/>
  <c r="AY22" i="9"/>
  <c r="AG22" i="9"/>
  <c r="BS22" i="9"/>
  <c r="AD22" i="9"/>
  <c r="BX22" i="9"/>
  <c r="AE22" i="9"/>
  <c r="X22" i="9"/>
  <c r="G22" i="9"/>
  <c r="AU22" i="9"/>
  <c r="BU22" i="9"/>
  <c r="AX22" i="9"/>
  <c r="AM22" i="9"/>
  <c r="Z22" i="9"/>
  <c r="U22" i="9"/>
  <c r="AW22" i="9"/>
  <c r="Y22" i="9"/>
  <c r="BY22" i="9"/>
  <c r="E22" i="9"/>
  <c r="T22" i="9"/>
  <c r="BJ22" i="9"/>
  <c r="L22" i="9"/>
  <c r="V22" i="9"/>
  <c r="F22" i="9"/>
  <c r="BR22" i="9"/>
  <c r="AO22" i="9"/>
  <c r="AJ22" i="9"/>
  <c r="AN22" i="9"/>
  <c r="BN22" i="9"/>
  <c r="BM22" i="9"/>
  <c r="R22" i="9"/>
  <c r="Q22" i="9"/>
  <c r="BT22" i="9"/>
  <c r="AZ22" i="9"/>
  <c r="H22" i="9"/>
  <c r="BK22" i="9"/>
  <c r="BI167" i="9"/>
  <c r="AA167" i="9"/>
  <c r="X167" i="9"/>
  <c r="AK167" i="9"/>
  <c r="AS167" i="9"/>
  <c r="BB167" i="9"/>
  <c r="H167" i="9"/>
  <c r="AU167" i="9"/>
  <c r="BM167" i="9"/>
  <c r="AN167" i="9"/>
  <c r="AQ167" i="9"/>
  <c r="AR167" i="9"/>
  <c r="I167" i="9"/>
  <c r="W167" i="9"/>
  <c r="BX167" i="9"/>
  <c r="BN167" i="9"/>
  <c r="AM167" i="9"/>
  <c r="BF167" i="9"/>
  <c r="U167" i="9"/>
  <c r="P167" i="9"/>
  <c r="BR167" i="9"/>
  <c r="AO167" i="9"/>
  <c r="G167" i="9"/>
  <c r="BA167" i="9"/>
  <c r="T167" i="9"/>
  <c r="AT167" i="9"/>
  <c r="F167" i="9"/>
  <c r="S167" i="9"/>
  <c r="V167" i="9"/>
  <c r="O167" i="9"/>
  <c r="AP167" i="9"/>
  <c r="AI167" i="9"/>
  <c r="Y167" i="9"/>
  <c r="BD167" i="9"/>
  <c r="BL167" i="9"/>
  <c r="D167" i="9"/>
  <c r="BC167" i="9"/>
  <c r="K167" i="9"/>
  <c r="N167" i="9"/>
  <c r="BK167" i="9"/>
  <c r="AV167" i="9"/>
  <c r="M167" i="9"/>
  <c r="J167" i="9"/>
  <c r="AL167" i="9"/>
  <c r="Z167" i="9"/>
  <c r="BV167" i="9"/>
  <c r="E167" i="9"/>
  <c r="BT167" i="9"/>
  <c r="BW167" i="9"/>
  <c r="BE167" i="9"/>
  <c r="AX167" i="9"/>
  <c r="L167" i="9"/>
  <c r="R167" i="9"/>
  <c r="BJ167" i="9"/>
  <c r="Q167" i="9"/>
  <c r="BO167" i="9"/>
  <c r="AZ167" i="9"/>
  <c r="BG167" i="9"/>
  <c r="BU167" i="9"/>
  <c r="AC167" i="9"/>
  <c r="CD167" i="9"/>
  <c r="AW167" i="9"/>
  <c r="AH167" i="9"/>
  <c r="BY167" i="9"/>
  <c r="BS167" i="9"/>
  <c r="AY167" i="9"/>
  <c r="AF167" i="9"/>
  <c r="AG167" i="9"/>
  <c r="AB167" i="9"/>
  <c r="BP167" i="9"/>
  <c r="AD167" i="9"/>
  <c r="AJ167" i="9"/>
  <c r="AE167" i="9"/>
  <c r="BQ167" i="9"/>
  <c r="AX163" i="9"/>
  <c r="P163" i="9"/>
  <c r="BP163" i="9"/>
  <c r="D163" i="9"/>
  <c r="AG163" i="9"/>
  <c r="AI163" i="9"/>
  <c r="BI163" i="9"/>
  <c r="V163" i="9"/>
  <c r="AK163" i="9"/>
  <c r="BA163" i="9"/>
  <c r="H163" i="9"/>
  <c r="AR163" i="9"/>
  <c r="BQ163" i="9"/>
  <c r="X163" i="9"/>
  <c r="BR163" i="9"/>
  <c r="BD163" i="9"/>
  <c r="AP163" i="9"/>
  <c r="Y163" i="9"/>
  <c r="AH163" i="9"/>
  <c r="BU163" i="9"/>
  <c r="AD163" i="9"/>
  <c r="BE163" i="9"/>
  <c r="BM163" i="9"/>
  <c r="BG163" i="9"/>
  <c r="BN163" i="9"/>
  <c r="U163" i="9"/>
  <c r="AJ163" i="9"/>
  <c r="AT163" i="9"/>
  <c r="AV163" i="9"/>
  <c r="AB163" i="9"/>
  <c r="AW163" i="9"/>
  <c r="AL163" i="9"/>
  <c r="BT163" i="9"/>
  <c r="BK163" i="9"/>
  <c r="AQ163" i="9"/>
  <c r="I163" i="9"/>
  <c r="BC163" i="9"/>
  <c r="W163" i="9"/>
  <c r="R163" i="9"/>
  <c r="AC163" i="9"/>
  <c r="BL163" i="9"/>
  <c r="AS163" i="9"/>
  <c r="BF163" i="9"/>
  <c r="F163" i="9"/>
  <c r="M163" i="9"/>
  <c r="S163" i="9"/>
  <c r="O163" i="9"/>
  <c r="BJ163" i="9"/>
  <c r="BO163" i="9"/>
  <c r="BS163" i="9"/>
  <c r="K163" i="9"/>
  <c r="AE163" i="9"/>
  <c r="BW163" i="9"/>
  <c r="AO163" i="9"/>
  <c r="T163" i="9"/>
  <c r="BY163" i="9"/>
  <c r="AY163" i="9"/>
  <c r="BX163" i="9"/>
  <c r="AF163" i="9"/>
  <c r="AA163" i="9"/>
  <c r="AM163" i="9"/>
  <c r="Q163" i="9"/>
  <c r="E163" i="9"/>
  <c r="AU163" i="9"/>
  <c r="J163" i="9"/>
  <c r="AZ163" i="9"/>
  <c r="L163" i="9"/>
  <c r="G163" i="9"/>
  <c r="N163" i="9"/>
  <c r="BV163" i="9"/>
  <c r="BB163" i="9"/>
  <c r="AN163" i="9"/>
  <c r="CD163" i="9"/>
  <c r="Z163" i="9"/>
  <c r="AQ41" i="9"/>
  <c r="CD41" i="9"/>
  <c r="BF41" i="9"/>
  <c r="AN41" i="9"/>
  <c r="AA41" i="9"/>
  <c r="BQ41" i="9"/>
  <c r="F41" i="9"/>
  <c r="BG41" i="9"/>
  <c r="AG41" i="9"/>
  <c r="AL41" i="9"/>
  <c r="T41" i="9"/>
  <c r="E41" i="9"/>
  <c r="AH41" i="9"/>
  <c r="N41" i="9"/>
  <c r="M41" i="9"/>
  <c r="BC41" i="9"/>
  <c r="AJ41" i="9"/>
  <c r="D41" i="9"/>
  <c r="AE41" i="9"/>
  <c r="J41" i="9"/>
  <c r="L41" i="9"/>
  <c r="AB41" i="9"/>
  <c r="BB41" i="9"/>
  <c r="BI41" i="9"/>
  <c r="AZ41" i="9"/>
  <c r="K41" i="9"/>
  <c r="Z41" i="9"/>
  <c r="AD41" i="9"/>
  <c r="BX41" i="9"/>
  <c r="AC41" i="9"/>
  <c r="AW41" i="9"/>
  <c r="Q41" i="9"/>
  <c r="AY41" i="9"/>
  <c r="AT41" i="9"/>
  <c r="AO41" i="9"/>
  <c r="AV41" i="9"/>
  <c r="AM41" i="9"/>
  <c r="V41" i="9"/>
  <c r="Y41" i="9"/>
  <c r="BN41" i="9"/>
  <c r="AR41" i="9"/>
  <c r="BA41" i="9"/>
  <c r="I41" i="9"/>
  <c r="BD41" i="9"/>
  <c r="X41" i="9"/>
  <c r="BL41" i="9"/>
  <c r="BE41" i="9"/>
  <c r="AI41" i="9"/>
  <c r="BV41" i="9"/>
  <c r="G41" i="9"/>
  <c r="BT41" i="9"/>
  <c r="BU41" i="9"/>
  <c r="AX41" i="9"/>
  <c r="AK41" i="9"/>
  <c r="BR41" i="9"/>
  <c r="AP41" i="9"/>
  <c r="W41" i="9"/>
  <c r="BS41" i="9"/>
  <c r="S41" i="9"/>
  <c r="AU41" i="9"/>
  <c r="BP41" i="9"/>
  <c r="P41" i="9"/>
  <c r="BM41" i="9"/>
  <c r="H41" i="9"/>
  <c r="AF41" i="9"/>
  <c r="O41" i="9"/>
  <c r="R41" i="9"/>
  <c r="U41" i="9"/>
  <c r="BJ41" i="9"/>
  <c r="AS41" i="9"/>
  <c r="BO41" i="9"/>
  <c r="BK41" i="9"/>
  <c r="BW41" i="9"/>
  <c r="BY41" i="9"/>
  <c r="AA288" i="9"/>
  <c r="BK288" i="9"/>
  <c r="AN288" i="9"/>
  <c r="BY288" i="9"/>
  <c r="H288" i="9"/>
  <c r="J288" i="9"/>
  <c r="AX288" i="9"/>
  <c r="V288" i="9"/>
  <c r="AQ288" i="9"/>
  <c r="BX288" i="9"/>
  <c r="K288" i="9"/>
  <c r="U288" i="9"/>
  <c r="BN288" i="9"/>
  <c r="BQ288" i="9"/>
  <c r="S288" i="9"/>
  <c r="BV288" i="9"/>
  <c r="BD288" i="9"/>
  <c r="AJ288" i="9"/>
  <c r="AL288" i="9"/>
  <c r="BR288" i="9"/>
  <c r="AG288" i="9"/>
  <c r="AE288" i="9"/>
  <c r="E288" i="9"/>
  <c r="AB288" i="9"/>
  <c r="BJ288" i="9"/>
  <c r="AI288" i="9"/>
  <c r="BG288" i="9"/>
  <c r="R288" i="9"/>
  <c r="AU288" i="9"/>
  <c r="AO288" i="9"/>
  <c r="X288" i="9"/>
  <c r="Q288" i="9"/>
  <c r="AF288" i="9"/>
  <c r="AT288" i="9"/>
  <c r="BO288" i="9"/>
  <c r="Y288" i="9"/>
  <c r="L288" i="9"/>
  <c r="M288" i="9"/>
  <c r="BM288" i="9"/>
  <c r="I288" i="9"/>
  <c r="AR288" i="9"/>
  <c r="BI288" i="9"/>
  <c r="AV288" i="9"/>
  <c r="AC288" i="9"/>
  <c r="AS288" i="9"/>
  <c r="AP288" i="9"/>
  <c r="AY288" i="9"/>
  <c r="O288" i="9"/>
  <c r="BU288" i="9"/>
  <c r="P288" i="9"/>
  <c r="N288" i="9"/>
  <c r="BW288" i="9"/>
  <c r="BC288" i="9"/>
  <c r="F288" i="9"/>
  <c r="BS288" i="9"/>
  <c r="BL288" i="9"/>
  <c r="AD288" i="9"/>
  <c r="BT288" i="9"/>
  <c r="BP288" i="9"/>
  <c r="AW288" i="9"/>
  <c r="BB288" i="9"/>
  <c r="BA288" i="9"/>
  <c r="CD288" i="9"/>
  <c r="AM288" i="9"/>
  <c r="T288" i="9"/>
  <c r="Z288" i="9"/>
  <c r="BF288" i="9"/>
  <c r="W288" i="9"/>
  <c r="AZ288" i="9"/>
  <c r="AH288" i="9"/>
  <c r="G288" i="9"/>
  <c r="BE288" i="9"/>
  <c r="D288" i="9"/>
  <c r="AK288" i="9"/>
  <c r="AR234" i="9"/>
  <c r="BD234" i="9"/>
  <c r="BC234" i="9"/>
  <c r="BG234" i="9"/>
  <c r="W234" i="9"/>
  <c r="AX234" i="9"/>
  <c r="AT234" i="9"/>
  <c r="G234" i="9"/>
  <c r="BF234" i="9"/>
  <c r="BX234" i="9"/>
  <c r="AN234" i="9"/>
  <c r="CD234" i="9"/>
  <c r="AG234" i="9"/>
  <c r="BM234" i="9"/>
  <c r="BK234" i="9"/>
  <c r="AA234" i="9"/>
  <c r="S234" i="9"/>
  <c r="AL234" i="9"/>
  <c r="F234" i="9"/>
  <c r="L234" i="9"/>
  <c r="AB234" i="9"/>
  <c r="Q234" i="9"/>
  <c r="BP234" i="9"/>
  <c r="R234" i="9"/>
  <c r="BE234" i="9"/>
  <c r="BV234" i="9"/>
  <c r="AZ234" i="9"/>
  <c r="BN234" i="9"/>
  <c r="AC234" i="9"/>
  <c r="AJ234" i="9"/>
  <c r="U234" i="9"/>
  <c r="BJ234" i="9"/>
  <c r="AI234" i="9"/>
  <c r="BA234" i="9"/>
  <c r="BT234" i="9"/>
  <c r="H234" i="9"/>
  <c r="AQ234" i="9"/>
  <c r="BO234" i="9"/>
  <c r="AS234" i="9"/>
  <c r="AF234" i="9"/>
  <c r="BR234" i="9"/>
  <c r="BL234" i="9"/>
  <c r="E234" i="9"/>
  <c r="N234" i="9"/>
  <c r="D234" i="9"/>
  <c r="X234" i="9"/>
  <c r="I234" i="9"/>
  <c r="V234" i="9"/>
  <c r="BQ234" i="9"/>
  <c r="BI234" i="9"/>
  <c r="Y234" i="9"/>
  <c r="AP234" i="9"/>
  <c r="BU234" i="9"/>
  <c r="AH234" i="9"/>
  <c r="M234" i="9"/>
  <c r="AO234" i="9"/>
  <c r="AD234" i="9"/>
  <c r="O234" i="9"/>
  <c r="BB234" i="9"/>
  <c r="AE234" i="9"/>
  <c r="AW234" i="9"/>
  <c r="J234" i="9"/>
  <c r="AV234" i="9"/>
  <c r="BY234" i="9"/>
  <c r="Z234" i="9"/>
  <c r="AM234" i="9"/>
  <c r="T234" i="9"/>
  <c r="K234" i="9"/>
  <c r="AU234" i="9"/>
  <c r="BS234" i="9"/>
  <c r="BW234" i="9"/>
  <c r="AY234" i="9"/>
  <c r="P234" i="9"/>
  <c r="AK234" i="9"/>
  <c r="BS239" i="9"/>
  <c r="BJ239" i="9"/>
  <c r="BT239" i="9"/>
  <c r="BC239" i="9"/>
  <c r="I239" i="9"/>
  <c r="AD239" i="9"/>
  <c r="O239" i="9"/>
  <c r="BF239" i="9"/>
  <c r="BR239" i="9"/>
  <c r="BQ239" i="9"/>
  <c r="BX239" i="9"/>
  <c r="AN239" i="9"/>
  <c r="CD239" i="9"/>
  <c r="AC257" i="9"/>
  <c r="D257" i="9"/>
  <c r="AI257" i="9"/>
  <c r="AG257" i="9"/>
  <c r="X257" i="9"/>
  <c r="BQ257" i="9"/>
  <c r="AY257" i="9"/>
  <c r="BG257" i="9"/>
  <c r="BO257" i="9"/>
  <c r="AQ257" i="9"/>
  <c r="BE257" i="9"/>
  <c r="AX257" i="9"/>
  <c r="E257" i="9"/>
  <c r="N257" i="9"/>
  <c r="BY257" i="9"/>
  <c r="BJ257" i="9"/>
  <c r="I257" i="9"/>
  <c r="BD257" i="9"/>
  <c r="K257" i="9"/>
  <c r="AO257" i="9"/>
  <c r="AH257" i="9"/>
  <c r="BV257" i="9"/>
  <c r="AL257" i="9"/>
  <c r="J257" i="9"/>
  <c r="AV257" i="9"/>
  <c r="P257" i="9"/>
  <c r="T257" i="9"/>
  <c r="AU257" i="9"/>
  <c r="AK257" i="9"/>
  <c r="H257" i="9"/>
  <c r="BF257" i="9"/>
  <c r="BI257" i="9"/>
  <c r="W257" i="9"/>
  <c r="CD257" i="9"/>
  <c r="BX257" i="9"/>
  <c r="O257" i="9"/>
  <c r="G257" i="9"/>
  <c r="AE257" i="9"/>
  <c r="BS257" i="9"/>
  <c r="BU257" i="9"/>
  <c r="AJ257" i="9"/>
  <c r="AR257" i="9"/>
  <c r="BA257" i="9"/>
  <c r="S257" i="9"/>
  <c r="BK257" i="9"/>
  <c r="AF257" i="9"/>
  <c r="AM257" i="9"/>
  <c r="AT257" i="9"/>
  <c r="Z257" i="9"/>
  <c r="BP257" i="9"/>
  <c r="AW257" i="9"/>
  <c r="AS257" i="9"/>
  <c r="M257" i="9"/>
  <c r="BN257" i="9"/>
  <c r="R257" i="9"/>
  <c r="V257" i="9"/>
  <c r="BB257" i="9"/>
  <c r="BR257" i="9"/>
  <c r="U257" i="9"/>
  <c r="AN257" i="9"/>
  <c r="BW257" i="9"/>
  <c r="F257" i="9"/>
  <c r="BT257" i="9"/>
  <c r="Y257" i="9"/>
  <c r="BC257" i="9"/>
  <c r="AB257" i="9"/>
  <c r="AD257" i="9"/>
  <c r="AP257" i="9"/>
  <c r="AA257" i="9"/>
  <c r="Q257" i="9"/>
  <c r="BM257" i="9"/>
  <c r="BL257" i="9"/>
  <c r="AZ257" i="9"/>
  <c r="L257" i="9"/>
  <c r="AN116" i="9"/>
  <c r="L116" i="9"/>
  <c r="AM116" i="9"/>
  <c r="BN116" i="9"/>
  <c r="AG116" i="9"/>
  <c r="AD116" i="9"/>
  <c r="D116" i="9"/>
  <c r="F116" i="9"/>
  <c r="BP116" i="9"/>
  <c r="CD116" i="9"/>
  <c r="BK116" i="9"/>
  <c r="AS116" i="9"/>
  <c r="Q116" i="9"/>
  <c r="AA116" i="9"/>
  <c r="G116" i="9"/>
  <c r="AC116" i="9"/>
  <c r="U116" i="9"/>
  <c r="BA116" i="9"/>
  <c r="BW116" i="9"/>
  <c r="AU116" i="9"/>
  <c r="AX116" i="9"/>
  <c r="AE116" i="9"/>
  <c r="AL116" i="9"/>
  <c r="AB116" i="9"/>
  <c r="S116" i="9"/>
  <c r="BF116" i="9"/>
  <c r="AW116" i="9"/>
  <c r="AT116" i="9"/>
  <c r="BG116" i="9"/>
  <c r="BX116" i="9"/>
  <c r="BY116" i="9"/>
  <c r="BV116" i="9"/>
  <c r="I116" i="9"/>
  <c r="N116" i="9"/>
  <c r="V116" i="9"/>
  <c r="BE116" i="9"/>
  <c r="T116" i="9"/>
  <c r="AZ116" i="9"/>
  <c r="R116" i="9"/>
  <c r="BD116" i="9"/>
  <c r="BT116" i="9"/>
  <c r="AF116" i="9"/>
  <c r="BO116" i="9"/>
  <c r="Y116" i="9"/>
  <c r="Z116" i="9"/>
  <c r="E116" i="9"/>
  <c r="BQ116" i="9"/>
  <c r="H116" i="9"/>
  <c r="AY116" i="9"/>
  <c r="K116" i="9"/>
  <c r="AJ116" i="9"/>
  <c r="AH116" i="9"/>
  <c r="BR116" i="9"/>
  <c r="AQ116" i="9"/>
  <c r="BU116" i="9"/>
  <c r="BJ116" i="9"/>
  <c r="BM116" i="9"/>
  <c r="W116" i="9"/>
  <c r="AI116" i="9"/>
  <c r="P116" i="9"/>
  <c r="BI116" i="9"/>
  <c r="O116" i="9"/>
  <c r="BC116" i="9"/>
  <c r="AK116" i="9"/>
  <c r="AR116" i="9"/>
  <c r="AO116" i="9"/>
  <c r="AP116" i="9"/>
  <c r="AV116" i="9"/>
  <c r="BB116" i="9"/>
  <c r="BS116" i="9"/>
  <c r="M116" i="9"/>
  <c r="BL116" i="9"/>
  <c r="X116" i="9"/>
  <c r="J116" i="9"/>
  <c r="AX161" i="9"/>
  <c r="BP161" i="9"/>
  <c r="P161" i="9"/>
  <c r="BX161" i="9"/>
  <c r="BC161" i="9"/>
  <c r="U161" i="9"/>
  <c r="AZ161" i="9"/>
  <c r="V161" i="9"/>
  <c r="BY161" i="9"/>
  <c r="BK161" i="9"/>
  <c r="CD161" i="9"/>
  <c r="J161" i="9"/>
  <c r="AF161" i="9"/>
  <c r="G161" i="9"/>
  <c r="BU161" i="9"/>
  <c r="AO161" i="9"/>
  <c r="O161" i="9"/>
  <c r="AG161" i="9"/>
  <c r="AL161" i="9"/>
  <c r="BW161" i="9"/>
  <c r="F161" i="9"/>
  <c r="BL161" i="9"/>
  <c r="AM161" i="9"/>
  <c r="BN161" i="9"/>
  <c r="Q161" i="9"/>
  <c r="K161" i="9"/>
  <c r="BQ161" i="9"/>
  <c r="BV161" i="9"/>
  <c r="AQ161" i="9"/>
  <c r="AE161" i="9"/>
  <c r="BJ161" i="9"/>
  <c r="BB161" i="9"/>
  <c r="Z161" i="9"/>
  <c r="D161" i="9"/>
  <c r="S161" i="9"/>
  <c r="AN161" i="9"/>
  <c r="AJ161" i="9"/>
  <c r="H161" i="9"/>
  <c r="W161" i="9"/>
  <c r="AV161" i="9"/>
  <c r="AB161" i="9"/>
  <c r="X161" i="9"/>
  <c r="AY161" i="9"/>
  <c r="AR161" i="9"/>
  <c r="Y161" i="9"/>
  <c r="BS161" i="9"/>
  <c r="AU161" i="9"/>
  <c r="BT161" i="9"/>
  <c r="BO161" i="9"/>
  <c r="AI161" i="9"/>
  <c r="AT161" i="9"/>
  <c r="AK161" i="9"/>
  <c r="M161" i="9"/>
  <c r="AA161" i="9"/>
  <c r="BE161" i="9"/>
  <c r="BA161" i="9"/>
  <c r="R161" i="9"/>
  <c r="BG161" i="9"/>
  <c r="BM161" i="9"/>
  <c r="AP161" i="9"/>
  <c r="BF161" i="9"/>
  <c r="AS161" i="9"/>
  <c r="AW161" i="9"/>
  <c r="BI161" i="9"/>
  <c r="BR161" i="9"/>
  <c r="AH161" i="9"/>
  <c r="BD161" i="9"/>
  <c r="E161" i="9"/>
  <c r="N161" i="9"/>
  <c r="AC161" i="9"/>
  <c r="L161" i="9"/>
  <c r="T161" i="9"/>
  <c r="I161" i="9"/>
  <c r="AD161" i="9"/>
  <c r="BF36" i="9"/>
  <c r="H36" i="9"/>
  <c r="AY36" i="9"/>
  <c r="AH36" i="9"/>
  <c r="Y36" i="9"/>
  <c r="AR36" i="9"/>
  <c r="J36" i="9"/>
  <c r="BJ36" i="9"/>
  <c r="BU36" i="9"/>
  <c r="K36" i="9"/>
  <c r="AQ36" i="9"/>
  <c r="AO36" i="9"/>
  <c r="AC36" i="9"/>
  <c r="BE36" i="9"/>
  <c r="BB36" i="9"/>
  <c r="R36" i="9"/>
  <c r="AJ36" i="9"/>
  <c r="BQ36" i="9"/>
  <c r="AW36" i="9"/>
  <c r="BP36" i="9"/>
  <c r="Q36" i="9"/>
  <c r="AS36" i="9"/>
  <c r="V36" i="9"/>
  <c r="AD36" i="9"/>
  <c r="F36" i="9"/>
  <c r="BV36" i="9"/>
  <c r="BX36" i="9"/>
  <c r="AN36" i="9"/>
  <c r="O36" i="9"/>
  <c r="AU36" i="9"/>
  <c r="BG36" i="9"/>
  <c r="AX36" i="9"/>
  <c r="BR36" i="9"/>
  <c r="BK36" i="9"/>
  <c r="BC36" i="9"/>
  <c r="BN36" i="9"/>
  <c r="BO36" i="9"/>
  <c r="BT36" i="9"/>
  <c r="BA36" i="9"/>
  <c r="BS36" i="9"/>
  <c r="CD36" i="9"/>
  <c r="S36" i="9"/>
  <c r="BW36" i="9"/>
  <c r="AB36" i="9"/>
  <c r="X36" i="9"/>
  <c r="D36" i="9"/>
  <c r="W36" i="9"/>
  <c r="N36" i="9"/>
  <c r="BI36" i="9"/>
  <c r="U36" i="9"/>
  <c r="L36" i="9"/>
  <c r="AV36" i="9"/>
  <c r="AE36" i="9"/>
  <c r="AG36" i="9"/>
  <c r="G36" i="9"/>
  <c r="AP36" i="9"/>
  <c r="AZ36" i="9"/>
  <c r="M36" i="9"/>
  <c r="BD36" i="9"/>
  <c r="AF36" i="9"/>
  <c r="Z36" i="9"/>
  <c r="AT36" i="9"/>
  <c r="AA36" i="9"/>
  <c r="BL36" i="9"/>
  <c r="AL36" i="9"/>
  <c r="AK36" i="9"/>
  <c r="BY36" i="9"/>
  <c r="BM36" i="9"/>
  <c r="AM36" i="9"/>
  <c r="AI36" i="9"/>
  <c r="E36" i="9"/>
  <c r="P36" i="9"/>
  <c r="T36" i="9"/>
  <c r="I36" i="9"/>
  <c r="N141" i="9"/>
  <c r="AO141" i="9"/>
  <c r="AJ141" i="9"/>
  <c r="D141" i="9"/>
  <c r="J141" i="9"/>
  <c r="G141" i="9"/>
  <c r="AE141" i="9"/>
  <c r="CD141" i="9"/>
  <c r="AI141" i="9"/>
  <c r="BO141" i="9"/>
  <c r="BD141" i="9"/>
  <c r="AC141" i="9"/>
  <c r="L141" i="9"/>
  <c r="AY141" i="9"/>
  <c r="H141" i="9"/>
  <c r="BB141" i="9"/>
  <c r="AU141" i="9"/>
  <c r="AH141" i="9"/>
  <c r="BL141" i="9"/>
  <c r="BC141" i="9"/>
  <c r="BJ141" i="9"/>
  <c r="BF141" i="9"/>
  <c r="E141" i="9"/>
  <c r="AK141" i="9"/>
  <c r="AV141" i="9"/>
  <c r="AR141" i="9"/>
  <c r="T141" i="9"/>
  <c r="BR141" i="9"/>
  <c r="BV141" i="9"/>
  <c r="BN141" i="9"/>
  <c r="AF141" i="9"/>
  <c r="BE141" i="9"/>
  <c r="AD141" i="9"/>
  <c r="AZ141" i="9"/>
  <c r="F141" i="9"/>
  <c r="BG141" i="9"/>
  <c r="M141" i="9"/>
  <c r="AG141" i="9"/>
  <c r="AL141" i="9"/>
  <c r="AT141" i="9"/>
  <c r="Q141" i="9"/>
  <c r="AN141" i="9"/>
  <c r="AQ141" i="9"/>
  <c r="AB141" i="9"/>
  <c r="AP141" i="9"/>
  <c r="I141" i="9"/>
  <c r="Y141" i="9"/>
  <c r="Z141" i="9"/>
  <c r="W141" i="9"/>
  <c r="BK141" i="9"/>
  <c r="O141" i="9"/>
  <c r="U141" i="9"/>
  <c r="BI141" i="9"/>
  <c r="BT141" i="9"/>
  <c r="AA141" i="9"/>
  <c r="BQ141" i="9"/>
  <c r="BS141" i="9"/>
  <c r="S141" i="9"/>
  <c r="AW141" i="9"/>
  <c r="BX141" i="9"/>
  <c r="P141" i="9"/>
  <c r="R141" i="9"/>
  <c r="BM141" i="9"/>
  <c r="BY141" i="9"/>
  <c r="BP141" i="9"/>
  <c r="AX141" i="9"/>
  <c r="X141" i="9"/>
  <c r="K141" i="9"/>
  <c r="AM141" i="9"/>
  <c r="BU141" i="9"/>
  <c r="BA141" i="9"/>
  <c r="AS141" i="9"/>
  <c r="BW141" i="9"/>
  <c r="V141" i="9"/>
  <c r="BN68" i="9"/>
  <c r="AU68" i="9"/>
  <c r="N68" i="9"/>
  <c r="R68" i="9"/>
  <c r="Y68" i="9"/>
  <c r="BC68" i="9"/>
  <c r="E68" i="9"/>
  <c r="F68" i="9"/>
  <c r="G68" i="9"/>
  <c r="AJ68" i="9"/>
  <c r="AI68" i="9"/>
  <c r="J68" i="9"/>
  <c r="BV68" i="9"/>
  <c r="AF68" i="9"/>
  <c r="BO68" i="9"/>
  <c r="AP68" i="9"/>
  <c r="BA68" i="9"/>
  <c r="K68" i="9"/>
  <c r="AN68" i="9"/>
  <c r="W68" i="9"/>
  <c r="AH68" i="9"/>
  <c r="BI68" i="9"/>
  <c r="AX68" i="9"/>
  <c r="D68" i="9"/>
  <c r="S68" i="9"/>
  <c r="H68" i="9"/>
  <c r="AY68" i="9"/>
  <c r="BK68" i="9"/>
  <c r="U68" i="9"/>
  <c r="BJ68" i="9"/>
  <c r="AB68" i="9"/>
  <c r="AO68" i="9"/>
  <c r="AL68" i="9"/>
  <c r="AQ68" i="9"/>
  <c r="BB68" i="9"/>
  <c r="BP68" i="9"/>
  <c r="L68" i="9"/>
  <c r="X68" i="9"/>
  <c r="BX68" i="9"/>
  <c r="BR68" i="9"/>
  <c r="AR68" i="9"/>
  <c r="BQ68" i="9"/>
  <c r="CD68" i="9"/>
  <c r="AM68" i="9"/>
  <c r="Z68" i="9"/>
  <c r="Q68" i="9"/>
  <c r="BM68" i="9"/>
  <c r="BW68" i="9"/>
  <c r="AS68" i="9"/>
  <c r="BG68" i="9"/>
  <c r="AT68" i="9"/>
  <c r="O68" i="9"/>
  <c r="BU68" i="9"/>
  <c r="AW68" i="9"/>
  <c r="M68" i="9"/>
  <c r="BF68" i="9"/>
  <c r="BD68" i="9"/>
  <c r="I68" i="9"/>
  <c r="BE68" i="9"/>
  <c r="T68" i="9"/>
  <c r="BY68" i="9"/>
  <c r="AD68" i="9"/>
  <c r="AK68" i="9"/>
  <c r="AE68" i="9"/>
  <c r="P68" i="9"/>
  <c r="V68" i="9"/>
  <c r="BS68" i="9"/>
  <c r="AV68" i="9"/>
  <c r="AA68" i="9"/>
  <c r="AZ68" i="9"/>
  <c r="AC68" i="9"/>
  <c r="AG68" i="9"/>
  <c r="BT68" i="9"/>
  <c r="BL68" i="9"/>
  <c r="J301" i="9"/>
  <c r="AK301" i="9"/>
  <c r="BD301" i="9"/>
  <c r="AH301" i="9"/>
  <c r="BI301" i="9"/>
  <c r="BQ301" i="9"/>
  <c r="AA301" i="9"/>
  <c r="T301" i="9"/>
  <c r="P301" i="9"/>
  <c r="AC301" i="9"/>
  <c r="AS301" i="9"/>
  <c r="BF301" i="9"/>
  <c r="AO301" i="9"/>
  <c r="AW301" i="9"/>
  <c r="BW301" i="9"/>
  <c r="AZ301" i="9"/>
  <c r="N301" i="9"/>
  <c r="F301" i="9"/>
  <c r="BP301" i="9"/>
  <c r="AI301" i="9"/>
  <c r="BN301" i="9"/>
  <c r="BG301" i="9"/>
  <c r="BL301" i="9"/>
  <c r="Z301" i="9"/>
  <c r="BT301" i="9"/>
  <c r="AJ301" i="9"/>
  <c r="R301" i="9"/>
  <c r="BX301" i="9"/>
  <c r="AN301" i="9"/>
  <c r="K301" i="9"/>
  <c r="AP301" i="9"/>
  <c r="BO301" i="9"/>
  <c r="AT301" i="9"/>
  <c r="S301" i="9"/>
  <c r="AL301" i="9"/>
  <c r="AV301" i="9"/>
  <c r="AX301" i="9"/>
  <c r="D301" i="9"/>
  <c r="BA301" i="9"/>
  <c r="AQ301" i="9"/>
  <c r="G301" i="9"/>
  <c r="BB301" i="9"/>
  <c r="CD301" i="9"/>
  <c r="M301" i="9"/>
  <c r="AR301" i="9"/>
  <c r="BU301" i="9"/>
  <c r="U301" i="9"/>
  <c r="AB301" i="9"/>
  <c r="H301" i="9"/>
  <c r="BV301" i="9"/>
  <c r="AM301" i="9"/>
  <c r="AD301" i="9"/>
  <c r="BE301" i="9"/>
  <c r="AG301" i="9"/>
  <c r="BS301" i="9"/>
  <c r="L301" i="9"/>
  <c r="I301" i="9"/>
  <c r="BY301" i="9"/>
  <c r="AF301" i="9"/>
  <c r="Y301" i="9"/>
  <c r="BJ301" i="9"/>
  <c r="E301" i="9"/>
  <c r="BR301" i="9"/>
  <c r="BK301" i="9"/>
  <c r="AY301" i="9"/>
  <c r="W301" i="9"/>
  <c r="V301" i="9"/>
  <c r="AE301" i="9"/>
  <c r="X301" i="9"/>
  <c r="BC301" i="9"/>
  <c r="AU301" i="9"/>
  <c r="Q301" i="9"/>
  <c r="BM301" i="9"/>
  <c r="O301" i="9"/>
  <c r="AL175" i="9"/>
  <c r="N175" i="9"/>
  <c r="F175" i="9"/>
  <c r="G269" i="9"/>
  <c r="AF79" i="9"/>
  <c r="K79" i="9"/>
  <c r="AZ79" i="9"/>
  <c r="E79" i="9"/>
  <c r="P79" i="9"/>
  <c r="BG79" i="9"/>
  <c r="AK299" i="9"/>
  <c r="AX299" i="9"/>
  <c r="N299" i="9"/>
  <c r="BY299" i="9"/>
  <c r="Y299" i="9"/>
  <c r="BL299" i="9"/>
  <c r="AQ299" i="9"/>
  <c r="H299" i="9"/>
  <c r="G299" i="9"/>
  <c r="AI299" i="9"/>
  <c r="AD299" i="9"/>
  <c r="U299" i="9"/>
  <c r="BW299" i="9"/>
  <c r="BS299" i="9"/>
  <c r="AM299" i="9"/>
  <c r="AB299" i="9"/>
  <c r="X299" i="9"/>
  <c r="AO299" i="9"/>
  <c r="AG299" i="9"/>
  <c r="BI299" i="9"/>
  <c r="J299" i="9"/>
  <c r="Q299" i="9"/>
  <c r="BP299" i="9"/>
  <c r="BO299" i="9"/>
  <c r="AV299" i="9"/>
  <c r="AT299" i="9"/>
  <c r="AN299" i="9"/>
  <c r="BX299" i="9"/>
  <c r="E299" i="9"/>
  <c r="D299" i="9"/>
  <c r="S299" i="9"/>
  <c r="W299" i="9"/>
  <c r="AF299" i="9"/>
  <c r="BV299" i="9"/>
  <c r="BA299" i="9"/>
  <c r="BM299" i="9"/>
  <c r="BE299" i="9"/>
  <c r="AL299" i="9"/>
  <c r="BN299" i="9"/>
  <c r="BB299" i="9"/>
  <c r="O299" i="9"/>
  <c r="AP299" i="9"/>
  <c r="AJ299" i="9"/>
  <c r="BK299" i="9"/>
  <c r="AS299" i="9"/>
  <c r="R299" i="9"/>
  <c r="V299" i="9"/>
  <c r="M299" i="9"/>
  <c r="F299" i="9"/>
  <c r="BJ299" i="9"/>
  <c r="K299" i="9"/>
  <c r="BF299" i="9"/>
  <c r="L299" i="9"/>
  <c r="AW188" i="9"/>
  <c r="AL188" i="9"/>
  <c r="BO188" i="9"/>
  <c r="K188" i="9"/>
  <c r="O188" i="9"/>
  <c r="BR188" i="9"/>
  <c r="BP188" i="9"/>
  <c r="AH188" i="9"/>
  <c r="AU280" i="9"/>
  <c r="BQ280" i="9"/>
  <c r="AV280" i="9"/>
  <c r="BG280" i="9"/>
  <c r="CD280" i="9"/>
  <c r="I280" i="9"/>
  <c r="R280" i="9"/>
  <c r="M280" i="9"/>
  <c r="V280" i="9"/>
  <c r="AY280" i="9"/>
  <c r="AF280" i="9"/>
  <c r="BM280" i="9"/>
  <c r="BL280" i="9"/>
  <c r="AB280" i="9"/>
  <c r="Z280" i="9"/>
  <c r="AJ280" i="9"/>
  <c r="AS280" i="9"/>
  <c r="AT280" i="9"/>
  <c r="AM280" i="9"/>
  <c r="AN280" i="9"/>
  <c r="X280" i="9"/>
  <c r="T280" i="9"/>
  <c r="BW280" i="9"/>
  <c r="P280" i="9"/>
  <c r="O280" i="9"/>
  <c r="BK280" i="9"/>
  <c r="AA280" i="9"/>
  <c r="AP280" i="9"/>
  <c r="BJ280" i="9"/>
  <c r="G280" i="9"/>
  <c r="AQ280" i="9"/>
  <c r="AC280" i="9"/>
  <c r="D280" i="9"/>
  <c r="H280" i="9"/>
  <c r="BA280" i="9"/>
  <c r="Y280" i="9"/>
  <c r="AX280" i="9"/>
  <c r="AH280" i="9"/>
  <c r="AK280" i="9"/>
  <c r="AI280" i="9"/>
  <c r="AD280" i="9"/>
  <c r="BP280" i="9"/>
  <c r="E280" i="9"/>
  <c r="L280" i="9"/>
  <c r="BY280" i="9"/>
  <c r="J280" i="9"/>
  <c r="U280" i="9"/>
  <c r="F280" i="9"/>
  <c r="BR280" i="9"/>
  <c r="S280" i="9"/>
  <c r="BV280" i="9"/>
  <c r="BT280" i="9"/>
  <c r="AR280" i="9"/>
  <c r="BF280" i="9"/>
  <c r="AE280" i="9"/>
  <c r="BI280" i="9"/>
  <c r="BU280" i="9"/>
  <c r="BS280" i="9"/>
  <c r="AG280" i="9"/>
  <c r="BE280" i="9"/>
  <c r="AW280" i="9"/>
  <c r="AZ280" i="9"/>
  <c r="N280" i="9"/>
  <c r="BX280" i="9"/>
  <c r="BD280" i="9"/>
  <c r="BO280" i="9"/>
  <c r="K280" i="9"/>
  <c r="Q280" i="9"/>
  <c r="AO280" i="9"/>
  <c r="BN280" i="9"/>
  <c r="BC280" i="9"/>
  <c r="BB280" i="9"/>
  <c r="AL280" i="9"/>
  <c r="W280" i="9"/>
  <c r="BR196" i="9"/>
  <c r="BL196" i="9"/>
  <c r="BV196" i="9"/>
  <c r="AM196" i="9"/>
  <c r="AH196" i="9"/>
  <c r="AR196" i="9"/>
  <c r="F196" i="9"/>
  <c r="BJ196" i="9"/>
  <c r="BN196" i="9"/>
  <c r="M196" i="9"/>
  <c r="I196" i="9"/>
  <c r="AE196" i="9"/>
  <c r="CD196" i="9"/>
  <c r="BK196" i="9"/>
  <c r="Y196" i="9"/>
  <c r="BQ196" i="9"/>
  <c r="T196" i="9"/>
  <c r="AX196" i="9"/>
  <c r="E196" i="9"/>
  <c r="U196" i="9"/>
  <c r="AP196" i="9"/>
  <c r="G196" i="9"/>
  <c r="AF196" i="9"/>
  <c r="AB196" i="9"/>
  <c r="AU196" i="9"/>
  <c r="BF196" i="9"/>
  <c r="BT196" i="9"/>
  <c r="AJ196" i="9"/>
  <c r="O196" i="9"/>
  <c r="AG196" i="9"/>
  <c r="AI196" i="9"/>
  <c r="AA196" i="9"/>
  <c r="AS196" i="9"/>
  <c r="BI196" i="9"/>
  <c r="BM196" i="9"/>
  <c r="BY196" i="9"/>
  <c r="AZ196" i="9"/>
  <c r="BD196" i="9"/>
  <c r="Q196" i="9"/>
  <c r="BB196" i="9"/>
  <c r="AT196" i="9"/>
  <c r="D196" i="9"/>
  <c r="BS196" i="9"/>
  <c r="X196" i="9"/>
  <c r="AK196" i="9"/>
  <c r="BC196" i="9"/>
  <c r="H196" i="9"/>
  <c r="AQ196" i="9"/>
  <c r="AV196" i="9"/>
  <c r="AD196" i="9"/>
  <c r="BX196" i="9"/>
  <c r="L196" i="9"/>
  <c r="AO196" i="9"/>
  <c r="AL196" i="9"/>
  <c r="AY196" i="9"/>
  <c r="BP196" i="9"/>
  <c r="P196" i="9"/>
  <c r="K196" i="9"/>
  <c r="BA196" i="9"/>
  <c r="BG196" i="9"/>
  <c r="N196" i="9"/>
  <c r="AW196" i="9"/>
  <c r="S196" i="9"/>
  <c r="J196" i="9"/>
  <c r="BW196" i="9"/>
  <c r="BE196" i="9"/>
  <c r="BU196" i="9"/>
  <c r="W196" i="9"/>
  <c r="R196" i="9"/>
  <c r="Z196" i="9"/>
  <c r="AN196" i="9"/>
  <c r="AC196" i="9"/>
  <c r="BO196" i="9"/>
  <c r="V196" i="9"/>
  <c r="BL90" i="9"/>
  <c r="O90" i="9"/>
  <c r="AF90" i="9"/>
  <c r="BN90" i="9"/>
  <c r="K90" i="9"/>
  <c r="X90" i="9"/>
  <c r="M90" i="9"/>
  <c r="AQ90" i="9"/>
  <c r="U90" i="9"/>
  <c r="AT90" i="9"/>
  <c r="BT90" i="9"/>
  <c r="BW90" i="9"/>
  <c r="P90" i="9"/>
  <c r="BB90" i="9"/>
  <c r="Z90" i="9"/>
  <c r="AV90" i="9"/>
  <c r="BF90" i="9"/>
  <c r="F90" i="9"/>
  <c r="BM90" i="9"/>
  <c r="Y90" i="9"/>
  <c r="AU90" i="9"/>
  <c r="BS90" i="9"/>
  <c r="AL90" i="9"/>
  <c r="N90" i="9"/>
  <c r="Q90" i="9"/>
  <c r="BR90" i="9"/>
  <c r="AP90" i="9"/>
  <c r="AB90" i="9"/>
  <c r="AI90" i="9"/>
  <c r="T90" i="9"/>
  <c r="BA90" i="9"/>
  <c r="CD90" i="9"/>
  <c r="BY90" i="9"/>
  <c r="BD90" i="9"/>
  <c r="AH90" i="9"/>
  <c r="W90" i="9"/>
  <c r="J90" i="9"/>
  <c r="AS90" i="9"/>
  <c r="BC90" i="9"/>
  <c r="G90" i="9"/>
  <c r="BV90" i="9"/>
  <c r="BU90" i="9"/>
  <c r="AK90" i="9"/>
  <c r="AG90" i="9"/>
  <c r="AA90" i="9"/>
  <c r="R90" i="9"/>
  <c r="AY90" i="9"/>
  <c r="BO90" i="9"/>
  <c r="AE90" i="9"/>
  <c r="AD90" i="9"/>
  <c r="AC90" i="9"/>
  <c r="BI90" i="9"/>
  <c r="BX90" i="9"/>
  <c r="BQ90" i="9"/>
  <c r="AN90" i="9"/>
  <c r="BK90" i="9"/>
  <c r="I90" i="9"/>
  <c r="V90" i="9"/>
  <c r="AM90" i="9"/>
  <c r="L90" i="9"/>
  <c r="D90" i="9"/>
  <c r="BP90" i="9"/>
  <c r="BG90" i="9"/>
  <c r="AZ90" i="9"/>
  <c r="AR90" i="9"/>
  <c r="BE90" i="9"/>
  <c r="H90" i="9"/>
  <c r="E90" i="9"/>
  <c r="AJ90" i="9"/>
  <c r="AO90" i="9"/>
  <c r="S90" i="9"/>
  <c r="AX90" i="9"/>
  <c r="BJ90" i="9"/>
  <c r="AW90" i="9"/>
  <c r="AT74" i="9"/>
  <c r="AC74" i="9"/>
  <c r="BK74" i="9"/>
  <c r="BG74" i="9"/>
  <c r="U74" i="9"/>
  <c r="J74" i="9"/>
  <c r="BQ74" i="9"/>
  <c r="M74" i="9"/>
  <c r="BU74" i="9"/>
  <c r="I74" i="9"/>
  <c r="AW74" i="9"/>
  <c r="AR74" i="9"/>
  <c r="AZ74" i="9"/>
  <c r="AK74" i="9"/>
  <c r="X74" i="9"/>
  <c r="BR74" i="9"/>
  <c r="BE74" i="9"/>
  <c r="AS74" i="9"/>
  <c r="R74" i="9"/>
  <c r="AB74" i="9"/>
  <c r="BM74" i="9"/>
  <c r="AN74" i="9"/>
  <c r="AF74" i="9"/>
  <c r="AJ74" i="9"/>
  <c r="BS74" i="9"/>
  <c r="BP74" i="9"/>
  <c r="O74" i="9"/>
  <c r="BT74" i="9"/>
  <c r="CD74" i="9"/>
  <c r="BW74" i="9"/>
  <c r="F74" i="9"/>
  <c r="G74" i="9"/>
  <c r="BN74" i="9"/>
  <c r="AO74" i="9"/>
  <c r="D74" i="9"/>
  <c r="BC74" i="9"/>
  <c r="Q74" i="9"/>
  <c r="AX74" i="9"/>
  <c r="AE74" i="9"/>
  <c r="AQ74" i="9"/>
  <c r="S74" i="9"/>
  <c r="Z74" i="9"/>
  <c r="BD74" i="9"/>
  <c r="P74" i="9"/>
  <c r="AH74" i="9"/>
  <c r="BV74" i="9"/>
  <c r="AY74" i="9"/>
  <c r="E74" i="9"/>
  <c r="H74" i="9"/>
  <c r="BY74" i="9"/>
  <c r="BO74" i="9"/>
  <c r="N74" i="9"/>
  <c r="T74" i="9"/>
  <c r="L74" i="9"/>
  <c r="AD74" i="9"/>
  <c r="AA74" i="9"/>
  <c r="AU74" i="9"/>
  <c r="K74" i="9"/>
  <c r="W74" i="9"/>
  <c r="AM74" i="9"/>
  <c r="AP74" i="9"/>
  <c r="Y74" i="9"/>
  <c r="BL74" i="9"/>
  <c r="AG74" i="9"/>
  <c r="BI74" i="9"/>
  <c r="AL74" i="9"/>
  <c r="V74" i="9"/>
  <c r="BF74" i="9"/>
  <c r="AI74" i="9"/>
  <c r="BX74" i="9"/>
  <c r="BA74" i="9"/>
  <c r="BB74" i="9"/>
  <c r="AV74" i="9"/>
  <c r="BJ74" i="9"/>
  <c r="AU121" i="9"/>
  <c r="BI121" i="9"/>
  <c r="E121" i="9"/>
  <c r="BD121" i="9"/>
  <c r="AB121" i="9"/>
  <c r="AG121" i="9"/>
  <c r="BJ121" i="9"/>
  <c r="R121" i="9"/>
  <c r="AO121" i="9"/>
  <c r="Y121" i="9"/>
  <c r="Q121" i="9"/>
  <c r="BB121" i="9"/>
  <c r="AN121" i="9"/>
  <c r="O121" i="9"/>
  <c r="BN121" i="9"/>
  <c r="BL121" i="9"/>
  <c r="AS121" i="9"/>
  <c r="AF121" i="9"/>
  <c r="AM121" i="9"/>
  <c r="AV121" i="9"/>
  <c r="BK121" i="9"/>
  <c r="BY121" i="9"/>
  <c r="K121" i="9"/>
  <c r="AD121" i="9"/>
  <c r="BW121" i="9"/>
  <c r="F121" i="9"/>
  <c r="BP121" i="9"/>
  <c r="AZ121" i="9"/>
  <c r="D121" i="9"/>
  <c r="H121" i="9"/>
  <c r="AP121" i="9"/>
  <c r="BA121" i="9"/>
  <c r="G121" i="9"/>
  <c r="W121" i="9"/>
  <c r="AE121" i="9"/>
  <c r="AC121" i="9"/>
  <c r="AI121" i="9"/>
  <c r="BC121" i="9"/>
  <c r="V121" i="9"/>
  <c r="AH121" i="9"/>
  <c r="L121" i="9"/>
  <c r="AL121" i="9"/>
  <c r="J121" i="9"/>
  <c r="AJ121" i="9"/>
  <c r="Z121" i="9"/>
  <c r="M121" i="9"/>
  <c r="BG121" i="9"/>
  <c r="BU121" i="9"/>
  <c r="CD121" i="9"/>
  <c r="BO121" i="9"/>
  <c r="BR121" i="9"/>
  <c r="BM121" i="9"/>
  <c r="BX121" i="9"/>
  <c r="P121" i="9"/>
  <c r="BF121" i="9"/>
  <c r="AY121" i="9"/>
  <c r="AX121" i="9"/>
  <c r="AT121" i="9"/>
  <c r="BQ121" i="9"/>
  <c r="X121" i="9"/>
  <c r="T121" i="9"/>
  <c r="AR121" i="9"/>
  <c r="AA121" i="9"/>
  <c r="AK121" i="9"/>
  <c r="BT121" i="9"/>
  <c r="S121" i="9"/>
  <c r="I121" i="9"/>
  <c r="AW121" i="9"/>
  <c r="N121" i="9"/>
  <c r="AQ121" i="9"/>
  <c r="BS121" i="9"/>
  <c r="BV121" i="9"/>
  <c r="BE121" i="9"/>
  <c r="U121" i="9"/>
  <c r="BN274" i="9"/>
  <c r="AR274" i="9"/>
  <c r="S274" i="9"/>
  <c r="BL274" i="9"/>
  <c r="AQ274" i="9"/>
  <c r="P274" i="9"/>
  <c r="BW274" i="9"/>
  <c r="AE274" i="9"/>
  <c r="AO274" i="9"/>
  <c r="BS274" i="9"/>
  <c r="AU274" i="9"/>
  <c r="D274" i="9"/>
  <c r="AK274" i="9"/>
  <c r="BY274" i="9"/>
  <c r="AH274" i="9"/>
  <c r="BA274" i="9"/>
  <c r="BU274" i="9"/>
  <c r="AF274" i="9"/>
  <c r="BR274" i="9"/>
  <c r="F274" i="9"/>
  <c r="R274" i="9"/>
  <c r="AS274" i="9"/>
  <c r="BB274" i="9"/>
  <c r="CD274" i="9"/>
  <c r="BO274" i="9"/>
  <c r="J274" i="9"/>
  <c r="N274" i="9"/>
  <c r="AM274" i="9"/>
  <c r="U274" i="9"/>
  <c r="AI274" i="9"/>
  <c r="W274" i="9"/>
  <c r="BJ274" i="9"/>
  <c r="AL274" i="9"/>
  <c r="E274" i="9"/>
  <c r="BK274" i="9"/>
  <c r="AG274" i="9"/>
  <c r="BV274" i="9"/>
  <c r="Y274" i="9"/>
  <c r="AY274" i="9"/>
  <c r="O274" i="9"/>
  <c r="Q274" i="9"/>
  <c r="AC274" i="9"/>
  <c r="H274" i="9"/>
  <c r="AA274" i="9"/>
  <c r="AN274" i="9"/>
  <c r="M274" i="9"/>
  <c r="L274" i="9"/>
  <c r="BD274" i="9"/>
  <c r="K274" i="9"/>
  <c r="Z274" i="9"/>
  <c r="BG274" i="9"/>
  <c r="T274" i="9"/>
  <c r="G274" i="9"/>
  <c r="AX274" i="9"/>
  <c r="BE274" i="9"/>
  <c r="BP274" i="9"/>
  <c r="AZ274" i="9"/>
  <c r="BC274" i="9"/>
  <c r="BQ274" i="9"/>
  <c r="BM274" i="9"/>
  <c r="AW274" i="9"/>
  <c r="AD274" i="9"/>
  <c r="AT274" i="9"/>
  <c r="BF274" i="9"/>
  <c r="X274" i="9"/>
  <c r="BI274" i="9"/>
  <c r="AJ274" i="9"/>
  <c r="V274" i="9"/>
  <c r="AB274" i="9"/>
  <c r="AV274" i="9"/>
  <c r="AP274" i="9"/>
  <c r="BT274" i="9"/>
  <c r="BX274" i="9"/>
  <c r="I274" i="9"/>
  <c r="R231" i="9"/>
  <c r="P231" i="9"/>
  <c r="AQ231" i="9"/>
  <c r="BX231" i="9"/>
  <c r="Q231" i="9"/>
  <c r="U231" i="9"/>
  <c r="BI231" i="9"/>
  <c r="BU231" i="9"/>
  <c r="AB231" i="9"/>
  <c r="V231" i="9"/>
  <c r="K231" i="9"/>
  <c r="BJ231" i="9"/>
  <c r="BR231" i="9"/>
  <c r="BV231" i="9"/>
  <c r="AK231" i="9"/>
  <c r="H231" i="9"/>
  <c r="BO231" i="9"/>
  <c r="AI231" i="9"/>
  <c r="Y231" i="9"/>
  <c r="D231" i="9"/>
  <c r="BN231" i="9"/>
  <c r="S231" i="9"/>
  <c r="AJ231" i="9"/>
  <c r="I231" i="9"/>
  <c r="BA231" i="9"/>
  <c r="BM231" i="9"/>
  <c r="AV231" i="9"/>
  <c r="BL231" i="9"/>
  <c r="BK231" i="9"/>
  <c r="BE231" i="9"/>
  <c r="BC231" i="9"/>
  <c r="AP231" i="9"/>
  <c r="AU231" i="9"/>
  <c r="AO231" i="9"/>
  <c r="BT231" i="9"/>
  <c r="BG231" i="9"/>
  <c r="AS231" i="9"/>
  <c r="T231" i="9"/>
  <c r="AX231" i="9"/>
  <c r="BQ231" i="9"/>
  <c r="AN231" i="9"/>
  <c r="O231" i="9"/>
  <c r="N231" i="9"/>
  <c r="AD231" i="9"/>
  <c r="AW231" i="9"/>
  <c r="AZ231" i="9"/>
  <c r="G231" i="9"/>
  <c r="AC231" i="9"/>
  <c r="AT231" i="9"/>
  <c r="AG231" i="9"/>
  <c r="J231" i="9"/>
  <c r="W231" i="9"/>
  <c r="BS231" i="9"/>
  <c r="BY231" i="9"/>
  <c r="L231" i="9"/>
  <c r="CD231" i="9"/>
  <c r="AL231" i="9"/>
  <c r="E231" i="9"/>
  <c r="AH231" i="9"/>
  <c r="BD231" i="9"/>
  <c r="AA231" i="9"/>
  <c r="AR231" i="9"/>
  <c r="F231" i="9"/>
  <c r="BF231" i="9"/>
  <c r="Z231" i="9"/>
  <c r="AF231" i="9"/>
  <c r="AE231" i="9"/>
  <c r="BB231" i="9"/>
  <c r="X231" i="9"/>
  <c r="BW231" i="9"/>
  <c r="AM231" i="9"/>
  <c r="M231" i="9"/>
  <c r="BP231" i="9"/>
  <c r="AY231" i="9"/>
  <c r="AU126" i="9"/>
  <c r="V126" i="9"/>
  <c r="AC126" i="9"/>
  <c r="R126" i="9"/>
  <c r="CD126" i="9"/>
  <c r="BW126" i="9"/>
  <c r="AM126" i="9"/>
  <c r="G126" i="9"/>
  <c r="AE126" i="9"/>
  <c r="AV126" i="9"/>
  <c r="AD126" i="9"/>
  <c r="BC126" i="9"/>
  <c r="W126" i="9"/>
  <c r="S126" i="9"/>
  <c r="O126" i="9"/>
  <c r="BI126" i="9"/>
  <c r="J126" i="9"/>
  <c r="BO126" i="9"/>
  <c r="E126" i="9"/>
  <c r="Y126" i="9"/>
  <c r="M126" i="9"/>
  <c r="AH126" i="9"/>
  <c r="AR126" i="9"/>
  <c r="AG126" i="9"/>
  <c r="BM126" i="9"/>
  <c r="P126" i="9"/>
  <c r="BK126" i="9"/>
  <c r="BS126" i="9"/>
  <c r="U126" i="9"/>
  <c r="BB126" i="9"/>
  <c r="BY126" i="9"/>
  <c r="BX126" i="9"/>
  <c r="BD126" i="9"/>
  <c r="X126" i="9"/>
  <c r="BF126" i="9"/>
  <c r="AF126" i="9"/>
  <c r="F126" i="9"/>
  <c r="BN126" i="9"/>
  <c r="AL126" i="9"/>
  <c r="AB126" i="9"/>
  <c r="AK126" i="9"/>
  <c r="AT126" i="9"/>
  <c r="N126" i="9"/>
  <c r="L126" i="9"/>
  <c r="AP126" i="9"/>
  <c r="Z126" i="9"/>
  <c r="AJ126" i="9"/>
  <c r="BL126" i="9"/>
  <c r="H126" i="9"/>
  <c r="AQ126" i="9"/>
  <c r="AS126" i="9"/>
  <c r="BV126" i="9"/>
  <c r="I126" i="9"/>
  <c r="AA126" i="9"/>
  <c r="AN126" i="9"/>
  <c r="Q126" i="9"/>
  <c r="T126" i="9"/>
  <c r="AX126" i="9"/>
  <c r="AI126" i="9"/>
  <c r="BG126" i="9"/>
  <c r="AW126" i="9"/>
  <c r="BR126" i="9"/>
  <c r="AY126" i="9"/>
  <c r="D126" i="9"/>
  <c r="BJ126" i="9"/>
  <c r="AO126" i="9"/>
  <c r="BE126" i="9"/>
  <c r="BU126" i="9"/>
  <c r="AZ126" i="9"/>
  <c r="BT126" i="9"/>
  <c r="BP126" i="9"/>
  <c r="K126" i="9"/>
  <c r="BQ126" i="9"/>
  <c r="BA126" i="9"/>
  <c r="BE206" i="9"/>
  <c r="AB206" i="9"/>
  <c r="AS206" i="9"/>
  <c r="BA206" i="9"/>
  <c r="AC206" i="9"/>
  <c r="BF206" i="9"/>
  <c r="AT206" i="9"/>
  <c r="AE206" i="9"/>
  <c r="AX206" i="9"/>
  <c r="Z206" i="9"/>
  <c r="BM206" i="9"/>
  <c r="AU206" i="9"/>
  <c r="I206" i="9"/>
  <c r="W206" i="9"/>
  <c r="AJ206" i="9"/>
  <c r="BL206" i="9"/>
  <c r="AL206" i="9"/>
  <c r="AQ206" i="9"/>
  <c r="BQ206" i="9"/>
  <c r="R206" i="9"/>
  <c r="Q206" i="9"/>
  <c r="P206" i="9"/>
  <c r="BX206" i="9"/>
  <c r="BW206" i="9"/>
  <c r="K206" i="9"/>
  <c r="V206" i="9"/>
  <c r="T206" i="9"/>
  <c r="BN206" i="9"/>
  <c r="BI206" i="9"/>
  <c r="BG206" i="9"/>
  <c r="M206" i="9"/>
  <c r="AD206" i="9"/>
  <c r="G206" i="9"/>
  <c r="AW206" i="9"/>
  <c r="X206" i="9"/>
  <c r="J206" i="9"/>
  <c r="AF206" i="9"/>
  <c r="AZ206" i="9"/>
  <c r="AH206" i="9"/>
  <c r="BU206" i="9"/>
  <c r="N206" i="9"/>
  <c r="Y206" i="9"/>
  <c r="CD206" i="9"/>
  <c r="AA206" i="9"/>
  <c r="D206" i="9"/>
  <c r="U206" i="9"/>
  <c r="AP206" i="9"/>
  <c r="H206" i="9"/>
  <c r="AR206" i="9"/>
  <c r="O206" i="9"/>
  <c r="BB206" i="9"/>
  <c r="BD206" i="9"/>
  <c r="BP206" i="9"/>
  <c r="BK206" i="9"/>
  <c r="BS206" i="9"/>
  <c r="AM206" i="9"/>
  <c r="AK206" i="9"/>
  <c r="BT206" i="9"/>
  <c r="AI206" i="9"/>
  <c r="AN206" i="9"/>
  <c r="BO206" i="9"/>
  <c r="F206" i="9"/>
  <c r="AY206" i="9"/>
  <c r="BC206" i="9"/>
  <c r="E206" i="9"/>
  <c r="AV206" i="9"/>
  <c r="S206" i="9"/>
  <c r="BV206" i="9"/>
  <c r="L206" i="9"/>
  <c r="AO206" i="9"/>
  <c r="BJ206" i="9"/>
  <c r="BR206" i="9"/>
  <c r="AG206" i="9"/>
  <c r="BY206" i="9"/>
  <c r="BR157" i="9"/>
  <c r="X157" i="9"/>
  <c r="AN157" i="9"/>
  <c r="AE157" i="9"/>
  <c r="AK157" i="9"/>
  <c r="R157" i="9"/>
  <c r="L157" i="9"/>
  <c r="AQ157" i="9"/>
  <c r="E157" i="9"/>
  <c r="BB157" i="9"/>
  <c r="AX157" i="9"/>
  <c r="AW157" i="9"/>
  <c r="BK157" i="9"/>
  <c r="BI157" i="9"/>
  <c r="AF157" i="9"/>
  <c r="M157" i="9"/>
  <c r="BU157" i="9"/>
  <c r="BE157" i="9"/>
  <c r="AT157" i="9"/>
  <c r="AL157" i="9"/>
  <c r="BX157" i="9"/>
  <c r="BN157" i="9"/>
  <c r="P157" i="9"/>
  <c r="F157" i="9"/>
  <c r="AI157" i="9"/>
  <c r="I157" i="9"/>
  <c r="AH157" i="9"/>
  <c r="K157" i="9"/>
  <c r="AP157" i="9"/>
  <c r="Q157" i="9"/>
  <c r="BV157" i="9"/>
  <c r="W157" i="9"/>
  <c r="D157" i="9"/>
  <c r="BL157" i="9"/>
  <c r="N157" i="9"/>
  <c r="BD157" i="9"/>
  <c r="AS157" i="9"/>
  <c r="T157" i="9"/>
  <c r="BO157" i="9"/>
  <c r="Z157" i="9"/>
  <c r="BY157" i="9"/>
  <c r="AY157" i="9"/>
  <c r="AO157" i="9"/>
  <c r="AD157" i="9"/>
  <c r="V157" i="9"/>
  <c r="BF157" i="9"/>
  <c r="S157" i="9"/>
  <c r="BM157" i="9"/>
  <c r="J157" i="9"/>
  <c r="AU157" i="9"/>
  <c r="AR157" i="9"/>
  <c r="AM157" i="9"/>
  <c r="BS157" i="9"/>
  <c r="AZ157" i="9"/>
  <c r="BJ157" i="9"/>
  <c r="U157" i="9"/>
  <c r="BW157" i="9"/>
  <c r="H157" i="9"/>
  <c r="BC157" i="9"/>
  <c r="BT157" i="9"/>
  <c r="BA157" i="9"/>
  <c r="BP157" i="9"/>
  <c r="BG157" i="9"/>
  <c r="CD157" i="9"/>
  <c r="AV157" i="9"/>
  <c r="AC157" i="9"/>
  <c r="AA157" i="9"/>
  <c r="G157" i="9"/>
  <c r="AJ157" i="9"/>
  <c r="BQ157" i="9"/>
  <c r="AG157" i="9"/>
  <c r="AB157" i="9"/>
  <c r="O157" i="9"/>
  <c r="Y157" i="9"/>
  <c r="G241" i="9"/>
  <c r="BJ241" i="9"/>
  <c r="W241" i="9"/>
  <c r="BE241" i="9"/>
  <c r="P241" i="9"/>
  <c r="V241" i="9"/>
  <c r="BK241" i="9"/>
  <c r="BM241" i="9"/>
  <c r="AB241" i="9"/>
  <c r="BW241" i="9"/>
  <c r="BF241" i="9"/>
  <c r="AG241" i="9"/>
  <c r="Z241" i="9"/>
  <c r="F241" i="9"/>
  <c r="AY241" i="9"/>
  <c r="BY241" i="9"/>
  <c r="BB241" i="9"/>
  <c r="BV241" i="9"/>
  <c r="H241" i="9"/>
  <c r="O241" i="9"/>
  <c r="AC241" i="9"/>
  <c r="AW241" i="9"/>
  <c r="BD241" i="9"/>
  <c r="AU241" i="9"/>
  <c r="S241" i="9"/>
  <c r="M241" i="9"/>
  <c r="AQ241" i="9"/>
  <c r="AK241" i="9"/>
  <c r="Q241" i="9"/>
  <c r="AL241" i="9"/>
  <c r="BA241" i="9"/>
  <c r="AM241" i="9"/>
  <c r="BC241" i="9"/>
  <c r="BL241" i="9"/>
  <c r="BI241" i="9"/>
  <c r="R241" i="9"/>
  <c r="AI241" i="9"/>
  <c r="X241" i="9"/>
  <c r="BT241" i="9"/>
  <c r="AZ241" i="9"/>
  <c r="U241" i="9"/>
  <c r="AA241" i="9"/>
  <c r="I241" i="9"/>
  <c r="BN241" i="9"/>
  <c r="AE241" i="9"/>
  <c r="CD241" i="9"/>
  <c r="BU241" i="9"/>
  <c r="E241" i="9"/>
  <c r="AX241" i="9"/>
  <c r="L241" i="9"/>
  <c r="N241" i="9"/>
  <c r="BR241" i="9"/>
  <c r="J241" i="9"/>
  <c r="AJ241" i="9"/>
  <c r="AT241" i="9"/>
  <c r="AO241" i="9"/>
  <c r="AP241" i="9"/>
  <c r="Y241" i="9"/>
  <c r="K241" i="9"/>
  <c r="AR241" i="9"/>
  <c r="T241" i="9"/>
  <c r="BG241" i="9"/>
  <c r="AF241" i="9"/>
  <c r="AN241" i="9"/>
  <c r="AV241" i="9"/>
  <c r="AS241" i="9"/>
  <c r="BX241" i="9"/>
  <c r="D241" i="9"/>
  <c r="AH241" i="9"/>
  <c r="BO241" i="9"/>
  <c r="BP241" i="9"/>
  <c r="BS241" i="9"/>
  <c r="BQ241" i="9"/>
  <c r="AD241" i="9"/>
  <c r="BL77" i="9"/>
  <c r="AF77" i="9"/>
  <c r="D77" i="9"/>
  <c r="J77" i="9"/>
  <c r="L77" i="9"/>
  <c r="BF77" i="9"/>
  <c r="BO77" i="9"/>
  <c r="BV77" i="9"/>
  <c r="AN77" i="9"/>
  <c r="AX77" i="9"/>
  <c r="BM77" i="9"/>
  <c r="BQ77" i="9"/>
  <c r="AP77" i="9"/>
  <c r="BW77" i="9"/>
  <c r="T77" i="9"/>
  <c r="AT77" i="9"/>
  <c r="AJ77" i="9"/>
  <c r="U77" i="9"/>
  <c r="F77" i="9"/>
  <c r="BG77" i="9"/>
  <c r="AI77" i="9"/>
  <c r="W77" i="9"/>
  <c r="AK77" i="9"/>
  <c r="BP77" i="9"/>
  <c r="AA77" i="9"/>
  <c r="BU77" i="9"/>
  <c r="G77" i="9"/>
  <c r="BD77" i="9"/>
  <c r="BI77" i="9"/>
  <c r="AS77" i="9"/>
  <c r="E77" i="9"/>
  <c r="O77" i="9"/>
  <c r="X77" i="9"/>
  <c r="BA77" i="9"/>
  <c r="AW77" i="9"/>
  <c r="Q77" i="9"/>
  <c r="CD77" i="9"/>
  <c r="Y77" i="9"/>
  <c r="AO77" i="9"/>
  <c r="AR77" i="9"/>
  <c r="BE77" i="9"/>
  <c r="BC77" i="9"/>
  <c r="BR77" i="9"/>
  <c r="AB77" i="9"/>
  <c r="BX77" i="9"/>
  <c r="BN77" i="9"/>
  <c r="AY77" i="9"/>
  <c r="BY77" i="9"/>
  <c r="AD77" i="9"/>
  <c r="Z77" i="9"/>
  <c r="AL77" i="9"/>
  <c r="BT77" i="9"/>
  <c r="V77" i="9"/>
  <c r="AU77" i="9"/>
  <c r="AV77" i="9"/>
  <c r="H77" i="9"/>
  <c r="AM77" i="9"/>
  <c r="BS77" i="9"/>
  <c r="BJ77" i="9"/>
  <c r="K77" i="9"/>
  <c r="P77" i="9"/>
  <c r="R77" i="9"/>
  <c r="AZ77" i="9"/>
  <c r="M77" i="9"/>
  <c r="I77" i="9"/>
  <c r="AC77" i="9"/>
  <c r="AG77" i="9"/>
  <c r="N77" i="9"/>
  <c r="AH77" i="9"/>
  <c r="AE77" i="9"/>
  <c r="BK77" i="9"/>
  <c r="S77" i="9"/>
  <c r="BB77" i="9"/>
  <c r="AQ77" i="9"/>
  <c r="BI139" i="9"/>
  <c r="BV139" i="9"/>
  <c r="AO139" i="9"/>
  <c r="BX139" i="9"/>
  <c r="AL139" i="9"/>
  <c r="AF139" i="9"/>
  <c r="AA139" i="9"/>
  <c r="BL139" i="9"/>
  <c r="AU139" i="9"/>
  <c r="L139" i="9"/>
  <c r="AP139" i="9"/>
  <c r="H139" i="9"/>
  <c r="Z139" i="9"/>
  <c r="BQ139" i="9"/>
  <c r="AN139" i="9"/>
  <c r="BG139" i="9"/>
  <c r="K139" i="9"/>
  <c r="AY139" i="9"/>
  <c r="AM139" i="9"/>
  <c r="BY139" i="9"/>
  <c r="AH139" i="9"/>
  <c r="BU139" i="9"/>
  <c r="AW139" i="9"/>
  <c r="BF139" i="9"/>
  <c r="F139" i="9"/>
  <c r="BS139" i="9"/>
  <c r="X139" i="9"/>
  <c r="AE139" i="9"/>
  <c r="AI139" i="9"/>
  <c r="U139" i="9"/>
  <c r="V139" i="9"/>
  <c r="P139" i="9"/>
  <c r="AC139" i="9"/>
  <c r="AB139" i="9"/>
  <c r="AJ139" i="9"/>
  <c r="BE139" i="9"/>
  <c r="E139" i="9"/>
  <c r="BR139" i="9"/>
  <c r="BT139" i="9"/>
  <c r="BK139" i="9"/>
  <c r="BJ139" i="9"/>
  <c r="J139" i="9"/>
  <c r="AX139" i="9"/>
  <c r="BP139" i="9"/>
  <c r="M139" i="9"/>
  <c r="T139" i="9"/>
  <c r="BB139" i="9"/>
  <c r="Q139" i="9"/>
  <c r="AT139" i="9"/>
  <c r="D139" i="9"/>
  <c r="BD139" i="9"/>
  <c r="AQ139" i="9"/>
  <c r="AS139" i="9"/>
  <c r="BO139" i="9"/>
  <c r="Y139" i="9"/>
  <c r="N139" i="9"/>
  <c r="O139" i="9"/>
  <c r="S139" i="9"/>
  <c r="AV139" i="9"/>
  <c r="BW139" i="9"/>
  <c r="AD139" i="9"/>
  <c r="AZ139" i="9"/>
  <c r="W139" i="9"/>
  <c r="BN139" i="9"/>
  <c r="AK139" i="9"/>
  <c r="I139" i="9"/>
  <c r="BA139" i="9"/>
  <c r="AR139" i="9"/>
  <c r="BM139" i="9"/>
  <c r="CD139" i="9"/>
  <c r="AG139" i="9"/>
  <c r="BC139" i="9"/>
  <c r="R139" i="9"/>
  <c r="G139" i="9"/>
  <c r="BO277" i="9"/>
  <c r="K277" i="9"/>
  <c r="X277" i="9"/>
  <c r="AS277" i="9"/>
  <c r="AH277" i="9"/>
  <c r="BE277" i="9"/>
  <c r="BI277" i="9"/>
  <c r="Z277" i="9"/>
  <c r="AZ277" i="9"/>
  <c r="V277" i="9"/>
  <c r="BA277" i="9"/>
  <c r="BM277" i="9"/>
  <c r="AK277" i="9"/>
  <c r="BW277" i="9"/>
  <c r="AY277" i="9"/>
  <c r="T277" i="9"/>
  <c r="BY277" i="9"/>
  <c r="BQ277" i="9"/>
  <c r="AX277" i="9"/>
  <c r="M277" i="9"/>
  <c r="AE277" i="9"/>
  <c r="AR277" i="9"/>
  <c r="H277" i="9"/>
  <c r="BL277" i="9"/>
  <c r="AN277" i="9"/>
  <c r="D277" i="9"/>
  <c r="AW277" i="9"/>
  <c r="BU277" i="9"/>
  <c r="AU277" i="9"/>
  <c r="Y277" i="9"/>
  <c r="AT277" i="9"/>
  <c r="AF277" i="9"/>
  <c r="P277" i="9"/>
  <c r="BX277" i="9"/>
  <c r="BT277" i="9"/>
  <c r="Q277" i="9"/>
  <c r="AI277" i="9"/>
  <c r="N277" i="9"/>
  <c r="AM277" i="9"/>
  <c r="BJ277" i="9"/>
  <c r="AA277" i="9"/>
  <c r="O277" i="9"/>
  <c r="BF277" i="9"/>
  <c r="AL277" i="9"/>
  <c r="AQ277" i="9"/>
  <c r="J277" i="9"/>
  <c r="AO277" i="9"/>
  <c r="G277" i="9"/>
  <c r="S277" i="9"/>
  <c r="AV277" i="9"/>
  <c r="R277" i="9"/>
  <c r="AC277" i="9"/>
  <c r="AP277" i="9"/>
  <c r="L277" i="9"/>
  <c r="BR277" i="9"/>
  <c r="AJ277" i="9"/>
  <c r="BN277" i="9"/>
  <c r="F277" i="9"/>
  <c r="BC277" i="9"/>
  <c r="BD277" i="9"/>
  <c r="W277" i="9"/>
  <c r="BK277" i="9"/>
  <c r="BV277" i="9"/>
  <c r="CD277" i="9"/>
  <c r="I277" i="9"/>
  <c r="BS277" i="9"/>
  <c r="E277" i="9"/>
  <c r="BG277" i="9"/>
  <c r="BP277" i="9"/>
  <c r="AD277" i="9"/>
  <c r="AG277" i="9"/>
  <c r="AB277" i="9"/>
  <c r="U277" i="9"/>
  <c r="BB277" i="9"/>
  <c r="BO186" i="9"/>
  <c r="BJ186" i="9"/>
  <c r="AK186" i="9"/>
  <c r="W186" i="9"/>
  <c r="BI186" i="9"/>
  <c r="BX186" i="9"/>
  <c r="BR186" i="9"/>
  <c r="AM186" i="9"/>
  <c r="N186" i="9"/>
  <c r="R186" i="9"/>
  <c r="S186" i="9"/>
  <c r="AD186" i="9"/>
  <c r="BD186" i="9"/>
  <c r="F186" i="9"/>
  <c r="AW186" i="9"/>
  <c r="AH186" i="9"/>
  <c r="Q186" i="9"/>
  <c r="AO186" i="9"/>
  <c r="BB186" i="9"/>
  <c r="BT186" i="9"/>
  <c r="BA186" i="9"/>
  <c r="BP186" i="9"/>
  <c r="J186" i="9"/>
  <c r="K186" i="9"/>
  <c r="AQ186" i="9"/>
  <c r="AL186" i="9"/>
  <c r="D186" i="9"/>
  <c r="AN186" i="9"/>
  <c r="AG186" i="9"/>
  <c r="T186" i="9"/>
  <c r="BK186" i="9"/>
  <c r="Y186" i="9"/>
  <c r="BE186" i="9"/>
  <c r="AF186" i="9"/>
  <c r="BW186" i="9"/>
  <c r="AR186" i="9"/>
  <c r="BY186" i="9"/>
  <c r="AS186" i="9"/>
  <c r="AY186" i="9"/>
  <c r="M186" i="9"/>
  <c r="E186" i="9"/>
  <c r="BQ186" i="9"/>
  <c r="BM186" i="9"/>
  <c r="BV186" i="9"/>
  <c r="AU186" i="9"/>
  <c r="AZ186" i="9"/>
  <c r="BS186" i="9"/>
  <c r="AJ186" i="9"/>
  <c r="V186" i="9"/>
  <c r="O186" i="9"/>
  <c r="Z186" i="9"/>
  <c r="BL186" i="9"/>
  <c r="AE186" i="9"/>
  <c r="P186" i="9"/>
  <c r="BF186" i="9"/>
  <c r="H186" i="9"/>
  <c r="BG186" i="9"/>
  <c r="AV186" i="9"/>
  <c r="X186" i="9"/>
  <c r="AB186" i="9"/>
  <c r="AP186" i="9"/>
  <c r="AI186" i="9"/>
  <c r="BN186" i="9"/>
  <c r="U186" i="9"/>
  <c r="CD186" i="9"/>
  <c r="AT186" i="9"/>
  <c r="AC186" i="9"/>
  <c r="AA186" i="9"/>
  <c r="AX186" i="9"/>
  <c r="I186" i="9"/>
  <c r="BC186" i="9"/>
  <c r="BU186" i="9"/>
  <c r="G186" i="9"/>
  <c r="L186" i="9"/>
  <c r="AM135" i="9"/>
  <c r="BV135" i="9"/>
  <c r="BF135" i="9"/>
  <c r="BN135" i="9"/>
  <c r="K135" i="9"/>
  <c r="H135" i="9"/>
  <c r="BO135" i="9"/>
  <c r="BL135" i="9"/>
  <c r="I135" i="9"/>
  <c r="Q135" i="9"/>
  <c r="AP135" i="9"/>
  <c r="N135" i="9"/>
  <c r="V135" i="9"/>
  <c r="BC135" i="9"/>
  <c r="BB135" i="9"/>
  <c r="AD135" i="9"/>
  <c r="AT135" i="9"/>
  <c r="AB135" i="9"/>
  <c r="R135" i="9"/>
  <c r="AK135" i="9"/>
  <c r="Y135" i="9"/>
  <c r="BG135" i="9"/>
  <c r="BS135" i="9"/>
  <c r="BM135" i="9"/>
  <c r="W135" i="9"/>
  <c r="AI135" i="9"/>
  <c r="AW135" i="9"/>
  <c r="BD135" i="9"/>
  <c r="AC135" i="9"/>
  <c r="BR135" i="9"/>
  <c r="X135" i="9"/>
  <c r="BY135" i="9"/>
  <c r="AF135" i="9"/>
  <c r="AL135" i="9"/>
  <c r="BP135" i="9"/>
  <c r="AJ135" i="9"/>
  <c r="CD135" i="9"/>
  <c r="BU135" i="9"/>
  <c r="BE135" i="9"/>
  <c r="P135" i="9"/>
  <c r="S135" i="9"/>
  <c r="Z135" i="9"/>
  <c r="BT135" i="9"/>
  <c r="BX135" i="9"/>
  <c r="AH135" i="9"/>
  <c r="AQ135" i="9"/>
  <c r="AG135" i="9"/>
  <c r="AO135" i="9"/>
  <c r="J135" i="9"/>
  <c r="F135" i="9"/>
  <c r="AY135" i="9"/>
  <c r="BJ135" i="9"/>
  <c r="G135" i="9"/>
  <c r="AX135" i="9"/>
  <c r="BA135" i="9"/>
  <c r="AV135" i="9"/>
  <c r="BK135" i="9"/>
  <c r="AU135" i="9"/>
  <c r="M135" i="9"/>
  <c r="E135" i="9"/>
  <c r="U135" i="9"/>
  <c r="L135" i="9"/>
  <c r="T135" i="9"/>
  <c r="AE135" i="9"/>
  <c r="BI135" i="9"/>
  <c r="BQ135" i="9"/>
  <c r="AN135" i="9"/>
  <c r="BW135" i="9"/>
  <c r="AA135" i="9"/>
  <c r="AZ135" i="9"/>
  <c r="AS135" i="9"/>
  <c r="D135" i="9"/>
  <c r="O135" i="9"/>
  <c r="AR135" i="9"/>
  <c r="BX47" i="9"/>
  <c r="AW47" i="9"/>
  <c r="Y47" i="9"/>
  <c r="AA47" i="9"/>
  <c r="AF47" i="9"/>
  <c r="AP47" i="9"/>
  <c r="AR47" i="9"/>
  <c r="Q47" i="9"/>
  <c r="AL47" i="9"/>
  <c r="AG47" i="9"/>
  <c r="AY47" i="9"/>
  <c r="BQ47" i="9"/>
  <c r="BA47" i="9"/>
  <c r="BR47" i="9"/>
  <c r="E47" i="9"/>
  <c r="X47" i="9"/>
  <c r="AX47" i="9"/>
  <c r="AM47" i="9"/>
  <c r="AC47" i="9"/>
  <c r="BN47" i="9"/>
  <c r="D47" i="9"/>
  <c r="G47" i="9"/>
  <c r="AD47" i="9"/>
  <c r="V47" i="9"/>
  <c r="AK47" i="9"/>
  <c r="BD47" i="9"/>
  <c r="BP47" i="9"/>
  <c r="BU47" i="9"/>
  <c r="BL47" i="9"/>
  <c r="AJ47" i="9"/>
  <c r="BK47" i="9"/>
  <c r="AO47" i="9"/>
  <c r="AH47" i="9"/>
  <c r="AU47" i="9"/>
  <c r="BG47" i="9"/>
  <c r="K47" i="9"/>
  <c r="AI47" i="9"/>
  <c r="BC47" i="9"/>
  <c r="BB47" i="9"/>
  <c r="P47" i="9"/>
  <c r="U47" i="9"/>
  <c r="F47" i="9"/>
  <c r="BI47" i="9"/>
  <c r="W47" i="9"/>
  <c r="J47" i="9"/>
  <c r="AZ47" i="9"/>
  <c r="R47" i="9"/>
  <c r="AT47" i="9"/>
  <c r="BE47" i="9"/>
  <c r="H47" i="9"/>
  <c r="BF47" i="9"/>
  <c r="S47" i="9"/>
  <c r="BJ47" i="9"/>
  <c r="N47" i="9"/>
  <c r="AQ47" i="9"/>
  <c r="I47" i="9"/>
  <c r="BM47" i="9"/>
  <c r="BS47" i="9"/>
  <c r="CD47" i="9"/>
  <c r="T47" i="9"/>
  <c r="AN47" i="9"/>
  <c r="L47" i="9"/>
  <c r="BO47" i="9"/>
  <c r="O47" i="9"/>
  <c r="AS47" i="9"/>
  <c r="BV47" i="9"/>
  <c r="AE47" i="9"/>
  <c r="BT47" i="9"/>
  <c r="BW47" i="9"/>
  <c r="M47" i="9"/>
  <c r="BY47" i="9"/>
  <c r="AB47" i="9"/>
  <c r="Z47" i="9"/>
  <c r="AV47" i="9"/>
  <c r="BK276" i="9"/>
  <c r="BV276" i="9"/>
  <c r="G276" i="9"/>
  <c r="BP276" i="9"/>
  <c r="BD276" i="9"/>
  <c r="AS276" i="9"/>
  <c r="AI276" i="9"/>
  <c r="AA276" i="9"/>
  <c r="AH276" i="9"/>
  <c r="U276" i="9"/>
  <c r="AU276" i="9"/>
  <c r="BT276" i="9"/>
  <c r="Z276" i="9"/>
  <c r="BQ276" i="9"/>
  <c r="P276" i="9"/>
  <c r="BB276" i="9"/>
  <c r="Q276" i="9"/>
  <c r="AE276" i="9"/>
  <c r="AX276" i="9"/>
  <c r="K276" i="9"/>
  <c r="Y276" i="9"/>
  <c r="AR276" i="9"/>
  <c r="BX276" i="9"/>
  <c r="AK276" i="9"/>
  <c r="BJ276" i="9"/>
  <c r="AG276" i="9"/>
  <c r="AC276" i="9"/>
  <c r="R276" i="9"/>
  <c r="D276" i="9"/>
  <c r="E276" i="9"/>
  <c r="AM276" i="9"/>
  <c r="BL276" i="9"/>
  <c r="BS276" i="9"/>
  <c r="BF276" i="9"/>
  <c r="AN276" i="9"/>
  <c r="AL276" i="9"/>
  <c r="BN276" i="9"/>
  <c r="M276" i="9"/>
  <c r="W276" i="9"/>
  <c r="S276" i="9"/>
  <c r="BY276" i="9"/>
  <c r="BG276" i="9"/>
  <c r="AJ276" i="9"/>
  <c r="BA276" i="9"/>
  <c r="F276" i="9"/>
  <c r="BR276" i="9"/>
  <c r="H276" i="9"/>
  <c r="BI276" i="9"/>
  <c r="BM276" i="9"/>
  <c r="AY276" i="9"/>
  <c r="BO276" i="9"/>
  <c r="AV276" i="9"/>
  <c r="CD276" i="9"/>
  <c r="V276" i="9"/>
  <c r="L276" i="9"/>
  <c r="BW276" i="9"/>
  <c r="O276" i="9"/>
  <c r="AB276" i="9"/>
  <c r="BC276" i="9"/>
  <c r="T276" i="9"/>
  <c r="N276" i="9"/>
  <c r="AW276" i="9"/>
  <c r="BU276" i="9"/>
  <c r="AP276" i="9"/>
  <c r="BE276" i="9"/>
  <c r="AD276" i="9"/>
  <c r="J276" i="9"/>
  <c r="AT276" i="9"/>
  <c r="AZ276" i="9"/>
  <c r="I276" i="9"/>
  <c r="AQ276" i="9"/>
  <c r="AF276" i="9"/>
  <c r="X276" i="9"/>
  <c r="AO276" i="9"/>
  <c r="T185" i="9"/>
  <c r="BN185" i="9"/>
  <c r="AO185" i="9"/>
  <c r="BV185" i="9"/>
  <c r="U185" i="9"/>
  <c r="G185" i="9"/>
  <c r="W185" i="9"/>
  <c r="O185" i="9"/>
  <c r="AN185" i="9"/>
  <c r="J185" i="9"/>
  <c r="Q185" i="9"/>
  <c r="H185" i="9"/>
  <c r="BQ185" i="9"/>
  <c r="AJ185" i="9"/>
  <c r="BF185" i="9"/>
  <c r="BS185" i="9"/>
  <c r="AH185" i="9"/>
  <c r="BR185" i="9"/>
  <c r="BK185" i="9"/>
  <c r="BJ185" i="9"/>
  <c r="AX185" i="9"/>
  <c r="BA185" i="9"/>
  <c r="BX185" i="9"/>
  <c r="BP185" i="9"/>
  <c r="M185" i="9"/>
  <c r="AI185" i="9"/>
  <c r="BB185" i="9"/>
  <c r="AQ185" i="9"/>
  <c r="CD185" i="9"/>
  <c r="AB185" i="9"/>
  <c r="AU185" i="9"/>
  <c r="BY185" i="9"/>
  <c r="AK185" i="9"/>
  <c r="BT185" i="9"/>
  <c r="AL185" i="9"/>
  <c r="BE185" i="9"/>
  <c r="AP185" i="9"/>
  <c r="N185" i="9"/>
  <c r="BO185" i="9"/>
  <c r="S185" i="9"/>
  <c r="AE185" i="9"/>
  <c r="P185" i="9"/>
  <c r="V185" i="9"/>
  <c r="E185" i="9"/>
  <c r="F185" i="9"/>
  <c r="D185" i="9"/>
  <c r="BW185" i="9"/>
  <c r="AF185" i="9"/>
  <c r="AC185" i="9"/>
  <c r="BM185" i="9"/>
  <c r="AM185" i="9"/>
  <c r="AR185" i="9"/>
  <c r="AZ185" i="9"/>
  <c r="BD185" i="9"/>
  <c r="K185" i="9"/>
  <c r="AD185" i="9"/>
  <c r="AW185" i="9"/>
  <c r="AV185" i="9"/>
  <c r="R185" i="9"/>
  <c r="AY185" i="9"/>
  <c r="I185" i="9"/>
  <c r="BG185" i="9"/>
  <c r="BL185" i="9"/>
  <c r="BC185" i="9"/>
  <c r="BU185" i="9"/>
  <c r="Z185" i="9"/>
  <c r="X185" i="9"/>
  <c r="BI185" i="9"/>
  <c r="AG185" i="9"/>
  <c r="AA185" i="9"/>
  <c r="L185" i="9"/>
  <c r="AT185" i="9"/>
  <c r="AS185" i="9"/>
  <c r="Y185" i="9"/>
  <c r="E195" i="9"/>
  <c r="AU195" i="9"/>
  <c r="BP195" i="9"/>
  <c r="BN195" i="9"/>
  <c r="AS195" i="9"/>
  <c r="BA195" i="9"/>
  <c r="BI195" i="9"/>
  <c r="BL195" i="9"/>
  <c r="AV195" i="9"/>
  <c r="BG195" i="9"/>
  <c r="BM195" i="9"/>
  <c r="T195" i="9"/>
  <c r="H195" i="9"/>
  <c r="BQ195" i="9"/>
  <c r="AK195" i="9"/>
  <c r="AO195" i="9"/>
  <c r="V195" i="9"/>
  <c r="AI195" i="9"/>
  <c r="CD195" i="9"/>
  <c r="BJ195" i="9"/>
  <c r="G195" i="9"/>
  <c r="AB195" i="9"/>
  <c r="AQ195" i="9"/>
  <c r="BT195" i="9"/>
  <c r="BX195" i="9"/>
  <c r="AJ195" i="9"/>
  <c r="I195" i="9"/>
  <c r="R195" i="9"/>
  <c r="AN195" i="9"/>
  <c r="BS195" i="9"/>
  <c r="X195" i="9"/>
  <c r="AR195" i="9"/>
  <c r="BE195" i="9"/>
  <c r="N195" i="9"/>
  <c r="M195" i="9"/>
  <c r="AT195" i="9"/>
  <c r="Y195" i="9"/>
  <c r="BO195" i="9"/>
  <c r="AP195" i="9"/>
  <c r="AZ195" i="9"/>
  <c r="P195" i="9"/>
  <c r="O195" i="9"/>
  <c r="AG195" i="9"/>
  <c r="AD195" i="9"/>
  <c r="BB195" i="9"/>
  <c r="AM195" i="9"/>
  <c r="BY195" i="9"/>
  <c r="L195" i="9"/>
  <c r="BC195" i="9"/>
  <c r="AL195" i="9"/>
  <c r="K195" i="9"/>
  <c r="BD195" i="9"/>
  <c r="AY195" i="9"/>
  <c r="S195" i="9"/>
  <c r="BW195" i="9"/>
  <c r="F195" i="9"/>
  <c r="BU195" i="9"/>
  <c r="AW195" i="9"/>
  <c r="AA195" i="9"/>
  <c r="AE195" i="9"/>
  <c r="U195" i="9"/>
  <c r="AX195" i="9"/>
  <c r="BF195" i="9"/>
  <c r="BK195" i="9"/>
  <c r="AH195" i="9"/>
  <c r="J195" i="9"/>
  <c r="BV195" i="9"/>
  <c r="D195" i="9"/>
  <c r="Z195" i="9"/>
  <c r="W195" i="9"/>
  <c r="Q195" i="9"/>
  <c r="AF195" i="9"/>
  <c r="BR195" i="9"/>
  <c r="AC195" i="9"/>
  <c r="H273" i="9"/>
  <c r="AW273" i="9"/>
  <c r="BS273" i="9"/>
  <c r="P273" i="9"/>
  <c r="AE273" i="9"/>
  <c r="AT273" i="9"/>
  <c r="BA273" i="9"/>
  <c r="AR273" i="9"/>
  <c r="Q273" i="9"/>
  <c r="AX273" i="9"/>
  <c r="AL273" i="9"/>
  <c r="BX273" i="9"/>
  <c r="E273" i="9"/>
  <c r="AB273" i="9"/>
  <c r="X273" i="9"/>
  <c r="BC273" i="9"/>
  <c r="AJ273" i="9"/>
  <c r="BK273" i="9"/>
  <c r="J273" i="9"/>
  <c r="BL273" i="9"/>
  <c r="AQ273" i="9"/>
  <c r="CD273" i="9"/>
  <c r="BY273" i="9"/>
  <c r="K273" i="9"/>
  <c r="BI273" i="9"/>
  <c r="AP273" i="9"/>
  <c r="BR273" i="9"/>
  <c r="Y273" i="9"/>
  <c r="I273" i="9"/>
  <c r="AS273" i="9"/>
  <c r="U273" i="9"/>
  <c r="AI273" i="9"/>
  <c r="AD273" i="9"/>
  <c r="BG273" i="9"/>
  <c r="AN273" i="9"/>
  <c r="BB273" i="9"/>
  <c r="AY273" i="9"/>
  <c r="L273" i="9"/>
  <c r="BO273" i="9"/>
  <c r="BN273" i="9"/>
  <c r="BT273" i="9"/>
  <c r="T273" i="9"/>
  <c r="BD273" i="9"/>
  <c r="AC273" i="9"/>
  <c r="BP273" i="9"/>
  <c r="F273" i="9"/>
  <c r="BJ273" i="9"/>
  <c r="AH273" i="9"/>
  <c r="BE273" i="9"/>
  <c r="Z273" i="9"/>
  <c r="BV273" i="9"/>
  <c r="AK273" i="9"/>
  <c r="AF273" i="9"/>
  <c r="BW273" i="9"/>
  <c r="AZ273" i="9"/>
  <c r="BF273" i="9"/>
  <c r="N273" i="9"/>
  <c r="D273" i="9"/>
  <c r="BQ273" i="9"/>
  <c r="BU273" i="9"/>
  <c r="O273" i="9"/>
  <c r="AO273" i="9"/>
  <c r="G273" i="9"/>
  <c r="W273" i="9"/>
  <c r="AG273" i="9"/>
  <c r="V273" i="9"/>
  <c r="S273" i="9"/>
  <c r="R273" i="9"/>
  <c r="AV273" i="9"/>
  <c r="AU273" i="9"/>
  <c r="AM273" i="9"/>
  <c r="BM273" i="9"/>
  <c r="M273" i="9"/>
  <c r="AA273" i="9"/>
  <c r="AC175" i="9"/>
  <c r="H175" i="9"/>
  <c r="AH175" i="9"/>
  <c r="V175" i="9"/>
  <c r="AU269" i="9"/>
  <c r="AU79" i="9"/>
  <c r="AG79" i="9"/>
  <c r="R79" i="9"/>
  <c r="BQ79" i="9"/>
  <c r="V79" i="9"/>
  <c r="BO81" i="9"/>
  <c r="AH81" i="9"/>
  <c r="AO81" i="9"/>
  <c r="I81" i="9"/>
  <c r="BA81" i="9"/>
  <c r="BE81" i="9"/>
  <c r="BK81" i="9"/>
  <c r="O81" i="9"/>
  <c r="J81" i="9"/>
  <c r="R81" i="9"/>
  <c r="M81" i="9"/>
  <c r="Q81" i="9"/>
  <c r="AQ81" i="9"/>
  <c r="P81" i="9"/>
  <c r="AJ81" i="9"/>
  <c r="AC81" i="9"/>
  <c r="BC81" i="9"/>
  <c r="BG81" i="9"/>
  <c r="BL81" i="9"/>
  <c r="AW81" i="9"/>
  <c r="AK81" i="9"/>
  <c r="AT81" i="9"/>
  <c r="AN81" i="9"/>
  <c r="T81" i="9"/>
  <c r="AG81" i="9"/>
  <c r="BI81" i="9"/>
  <c r="Y81" i="9"/>
  <c r="AY81" i="9"/>
  <c r="AF81" i="9"/>
  <c r="BX81" i="9"/>
  <c r="D81" i="9"/>
  <c r="BQ81" i="9"/>
  <c r="AZ81" i="9"/>
  <c r="Z81" i="9"/>
  <c r="BJ81" i="9"/>
  <c r="BT81" i="9"/>
  <c r="K81" i="9"/>
  <c r="AV81" i="9"/>
  <c r="E81" i="9"/>
  <c r="BU81" i="9"/>
  <c r="AS81" i="9"/>
  <c r="AD81" i="9"/>
  <c r="BR81" i="9"/>
  <c r="F81" i="9"/>
  <c r="G81" i="9"/>
  <c r="AE81" i="9"/>
  <c r="H81" i="9"/>
  <c r="AU81" i="9"/>
  <c r="V81" i="9"/>
  <c r="BV81" i="9"/>
  <c r="AM81" i="9"/>
  <c r="BW81" i="9"/>
  <c r="BY81" i="9"/>
  <c r="AX81" i="9"/>
  <c r="BM81" i="9"/>
  <c r="W81" i="9"/>
  <c r="L81" i="9"/>
  <c r="BS81" i="9"/>
  <c r="BP81" i="9"/>
  <c r="BB81" i="9"/>
  <c r="BD81" i="9"/>
  <c r="AR81" i="9"/>
  <c r="CD81" i="9"/>
  <c r="AP81" i="9"/>
  <c r="AL81" i="9"/>
  <c r="X81" i="9"/>
  <c r="AI81" i="9"/>
  <c r="AA81" i="9"/>
  <c r="BF81" i="9"/>
  <c r="AB81" i="9"/>
  <c r="BN81" i="9"/>
  <c r="U81" i="9"/>
  <c r="S81" i="9"/>
  <c r="N81" i="9"/>
  <c r="BA114" i="9"/>
  <c r="AC114" i="9"/>
  <c r="Y114" i="9"/>
  <c r="M114" i="9"/>
  <c r="BD114" i="9"/>
  <c r="K114" i="9"/>
  <c r="AF114" i="9"/>
  <c r="AY114" i="9"/>
  <c r="BU114" i="9"/>
  <c r="BX114" i="9"/>
  <c r="W114" i="9"/>
  <c r="BP114" i="9"/>
  <c r="BC114" i="9"/>
  <c r="AA114" i="9"/>
  <c r="X114" i="9"/>
  <c r="J114" i="9"/>
  <c r="AZ114" i="9"/>
  <c r="F114" i="9"/>
  <c r="H114" i="9"/>
  <c r="AL114" i="9"/>
  <c r="AE114" i="9"/>
  <c r="AJ114" i="9"/>
  <c r="AQ114" i="9"/>
  <c r="AR114" i="9"/>
  <c r="AI114" i="9"/>
  <c r="D114" i="9"/>
  <c r="BJ114" i="9"/>
  <c r="L114" i="9"/>
  <c r="BT114" i="9"/>
  <c r="BI114" i="9"/>
  <c r="AV114" i="9"/>
  <c r="BM114" i="9"/>
  <c r="BY114" i="9"/>
  <c r="AT114" i="9"/>
  <c r="BW114" i="9"/>
  <c r="BK114" i="9"/>
  <c r="AW114" i="9"/>
  <c r="AO114" i="9"/>
  <c r="Z114" i="9"/>
  <c r="AH114" i="9"/>
  <c r="BF114" i="9"/>
  <c r="I114" i="9"/>
  <c r="BN114" i="9"/>
  <c r="BQ114" i="9"/>
  <c r="BO114" i="9"/>
  <c r="R114" i="9"/>
  <c r="Q114" i="9"/>
  <c r="AM114" i="9"/>
  <c r="BR114" i="9"/>
  <c r="N114" i="9"/>
  <c r="AG114" i="9"/>
  <c r="BG114" i="9"/>
  <c r="U114" i="9"/>
  <c r="BE114" i="9"/>
  <c r="BV114" i="9"/>
  <c r="AN114" i="9"/>
  <c r="S114" i="9"/>
  <c r="AS114" i="9"/>
  <c r="O114" i="9"/>
  <c r="CD114" i="9"/>
  <c r="V114" i="9"/>
  <c r="BL114" i="9"/>
  <c r="AU114" i="9"/>
  <c r="E114" i="9"/>
  <c r="AK114" i="9"/>
  <c r="BS114" i="9"/>
  <c r="AB114" i="9"/>
  <c r="P114" i="9"/>
  <c r="AD114" i="9"/>
  <c r="G114" i="9"/>
  <c r="AX114" i="9"/>
  <c r="AP114" i="9"/>
  <c r="BB114" i="9"/>
  <c r="T114" i="9"/>
  <c r="S101" i="9"/>
  <c r="AQ101" i="9"/>
  <c r="BT101" i="9"/>
  <c r="BW101" i="9"/>
  <c r="L101" i="9"/>
  <c r="AK101" i="9"/>
  <c r="D101" i="9"/>
  <c r="N101" i="9"/>
  <c r="E101" i="9"/>
  <c r="BQ101" i="9"/>
  <c r="AJ101" i="9"/>
  <c r="BK101" i="9"/>
  <c r="BE101" i="9"/>
  <c r="BY101" i="9"/>
  <c r="CD101" i="9"/>
  <c r="U101" i="9"/>
  <c r="R101" i="9"/>
  <c r="AM101" i="9"/>
  <c r="T101" i="9"/>
  <c r="AS101" i="9"/>
  <c r="O101" i="9"/>
  <c r="AH101" i="9"/>
  <c r="AL101" i="9"/>
  <c r="BN101" i="9"/>
  <c r="BP101" i="9"/>
  <c r="BQ112" i="9"/>
  <c r="BK112" i="9"/>
  <c r="AV112" i="9"/>
  <c r="X112" i="9"/>
  <c r="J112" i="9"/>
  <c r="Z112" i="9"/>
  <c r="Y112" i="9"/>
  <c r="BX112" i="9"/>
  <c r="N112" i="9"/>
  <c r="P112" i="9"/>
  <c r="BO112" i="9"/>
  <c r="BB112" i="9"/>
  <c r="T112" i="9"/>
  <c r="AX112" i="9"/>
  <c r="AH112" i="9"/>
  <c r="BU112" i="9"/>
  <c r="E112" i="9"/>
  <c r="BS112" i="9"/>
  <c r="BG112" i="9"/>
  <c r="BT112" i="9"/>
  <c r="AL112" i="9"/>
  <c r="BL112" i="9"/>
  <c r="BR112" i="9"/>
  <c r="BI112" i="9"/>
  <c r="M112" i="9"/>
  <c r="G112" i="9"/>
  <c r="AC112" i="9"/>
  <c r="AY112" i="9"/>
  <c r="O112" i="9"/>
  <c r="BE112" i="9"/>
  <c r="BP112" i="9"/>
  <c r="AJ112" i="9"/>
  <c r="CD112" i="9"/>
  <c r="AO112" i="9"/>
  <c r="AF112" i="9"/>
  <c r="U112" i="9"/>
  <c r="AZ112" i="9"/>
  <c r="BD112" i="9"/>
  <c r="AP112" i="9"/>
  <c r="V112" i="9"/>
  <c r="AN112" i="9"/>
  <c r="BA112" i="9"/>
  <c r="BV112" i="9"/>
  <c r="BW112" i="9"/>
  <c r="F112" i="9"/>
  <c r="AS112" i="9"/>
  <c r="L112" i="9"/>
  <c r="AD112" i="9"/>
  <c r="D112" i="9"/>
  <c r="BF112" i="9"/>
  <c r="AB112" i="9"/>
  <c r="AQ112" i="9"/>
  <c r="AT112" i="9"/>
  <c r="H112" i="9"/>
  <c r="I112" i="9"/>
  <c r="BM112" i="9"/>
  <c r="BY112" i="9"/>
  <c r="Q112" i="9"/>
  <c r="AA112" i="9"/>
  <c r="AR112" i="9"/>
  <c r="BJ112" i="9"/>
  <c r="R112" i="9"/>
  <c r="BC112" i="9"/>
  <c r="BN112" i="9"/>
  <c r="W112" i="9"/>
  <c r="AW112" i="9"/>
  <c r="AG112" i="9"/>
  <c r="K112" i="9"/>
  <c r="AI112" i="9"/>
  <c r="AK112" i="9"/>
  <c r="AE112" i="9"/>
  <c r="AU112" i="9"/>
  <c r="AM112" i="9"/>
  <c r="S112" i="9"/>
  <c r="BA76" i="9"/>
  <c r="BD76" i="9"/>
  <c r="AT76" i="9"/>
  <c r="AU76" i="9"/>
  <c r="AM76" i="9"/>
  <c r="D76" i="9"/>
  <c r="BP76" i="9"/>
  <c r="U76" i="9"/>
  <c r="S76" i="9"/>
  <c r="AZ76" i="9"/>
  <c r="E76" i="9"/>
  <c r="F76" i="9"/>
  <c r="T76" i="9"/>
  <c r="AB76" i="9"/>
  <c r="BI76" i="9"/>
  <c r="N76" i="9"/>
  <c r="AO76" i="9"/>
  <c r="BT76" i="9"/>
  <c r="AI76" i="9"/>
  <c r="BG76" i="9"/>
  <c r="BO76" i="9"/>
  <c r="AF76" i="9"/>
  <c r="BM76" i="9"/>
  <c r="L76" i="9"/>
  <c r="Q76" i="9"/>
  <c r="AC76" i="9"/>
  <c r="J76" i="9"/>
  <c r="AQ76" i="9"/>
  <c r="AS76" i="9"/>
  <c r="AV76" i="9"/>
  <c r="O76" i="9"/>
  <c r="BE76" i="9"/>
  <c r="AR76" i="9"/>
  <c r="AY76" i="9"/>
  <c r="BC76" i="9"/>
  <c r="AJ76" i="9"/>
  <c r="BN76" i="9"/>
  <c r="BS76" i="9"/>
  <c r="M76" i="9"/>
  <c r="R76" i="9"/>
  <c r="AD76" i="9"/>
  <c r="BY76" i="9"/>
  <c r="G76" i="9"/>
  <c r="AW76" i="9"/>
  <c r="Y76" i="9"/>
  <c r="I76" i="9"/>
  <c r="AN76" i="9"/>
  <c r="BQ76" i="9"/>
  <c r="BJ76" i="9"/>
  <c r="CD76" i="9"/>
  <c r="AL76" i="9"/>
  <c r="BK76" i="9"/>
  <c r="AX76" i="9"/>
  <c r="BF76" i="9"/>
  <c r="W76" i="9"/>
  <c r="BW76" i="9"/>
  <c r="V76" i="9"/>
  <c r="BX76" i="9"/>
  <c r="X76" i="9"/>
  <c r="BV76" i="9"/>
  <c r="AG76" i="9"/>
  <c r="AE76" i="9"/>
  <c r="P76" i="9"/>
  <c r="BL76" i="9"/>
  <c r="AP76" i="9"/>
  <c r="BR76" i="9"/>
  <c r="BU76" i="9"/>
  <c r="AA76" i="9"/>
  <c r="AK76" i="9"/>
  <c r="K76" i="9"/>
  <c r="Z76" i="9"/>
  <c r="H76" i="9"/>
  <c r="BB76" i="9"/>
  <c r="AH76" i="9"/>
  <c r="P172" i="9"/>
  <c r="M172" i="9"/>
  <c r="I172" i="9"/>
  <c r="AL172" i="9"/>
  <c r="BF172" i="9"/>
  <c r="S172" i="9"/>
  <c r="BB172" i="9"/>
  <c r="X172" i="9"/>
  <c r="BJ172" i="9"/>
  <c r="BE172" i="9"/>
  <c r="AK172" i="9"/>
  <c r="BD172" i="9"/>
  <c r="T172" i="9"/>
  <c r="AG172" i="9"/>
  <c r="AN172" i="9"/>
  <c r="BY172" i="9"/>
  <c r="BI172" i="9"/>
  <c r="BN172" i="9"/>
  <c r="AX172" i="9"/>
  <c r="V172" i="9"/>
  <c r="O172" i="9"/>
  <c r="N172" i="9"/>
  <c r="AP172" i="9"/>
  <c r="BQ172" i="9"/>
  <c r="AY172" i="9"/>
  <c r="BX172" i="9"/>
  <c r="D172" i="9"/>
  <c r="AD172" i="9"/>
  <c r="AC172" i="9"/>
  <c r="AJ172" i="9"/>
  <c r="BA172" i="9"/>
  <c r="BR172" i="9"/>
  <c r="Q172" i="9"/>
  <c r="Y172" i="9"/>
  <c r="BM172" i="9"/>
  <c r="R172" i="9"/>
  <c r="AI172" i="9"/>
  <c r="BC172" i="9"/>
  <c r="K172" i="9"/>
  <c r="AU172" i="9"/>
  <c r="AF172" i="9"/>
  <c r="BV172" i="9"/>
  <c r="AS172" i="9"/>
  <c r="AW172" i="9"/>
  <c r="AA172" i="9"/>
  <c r="AE172" i="9"/>
  <c r="W172" i="9"/>
  <c r="BW172" i="9"/>
  <c r="BL172" i="9"/>
  <c r="AM172" i="9"/>
  <c r="AR172" i="9"/>
  <c r="CD172" i="9"/>
  <c r="AO172" i="9"/>
  <c r="AB172" i="9"/>
  <c r="Z172" i="9"/>
  <c r="U172" i="9"/>
  <c r="BT172" i="9"/>
  <c r="AZ172" i="9"/>
  <c r="J172" i="9"/>
  <c r="BP172" i="9"/>
  <c r="AT172" i="9"/>
  <c r="BU172" i="9"/>
  <c r="E172" i="9"/>
  <c r="BO172" i="9"/>
  <c r="AH172" i="9"/>
  <c r="BK172" i="9"/>
  <c r="AV172" i="9"/>
  <c r="H172" i="9"/>
  <c r="G172" i="9"/>
  <c r="L172" i="9"/>
  <c r="BG172" i="9"/>
  <c r="F172" i="9"/>
  <c r="BS172" i="9"/>
  <c r="AQ172" i="9"/>
  <c r="AZ104" i="9"/>
  <c r="AU104" i="9"/>
  <c r="X104" i="9"/>
  <c r="AV104" i="9"/>
  <c r="I104" i="9"/>
  <c r="BE104" i="9"/>
  <c r="BQ104" i="9"/>
  <c r="AH104" i="9"/>
  <c r="BS104" i="9"/>
  <c r="V104" i="9"/>
  <c r="AP104" i="9"/>
  <c r="Q104" i="9"/>
  <c r="Z104" i="9"/>
  <c r="BR104" i="9"/>
  <c r="BG104" i="9"/>
  <c r="P104" i="9"/>
  <c r="BA104" i="9"/>
  <c r="CD104" i="9"/>
  <c r="AA104" i="9"/>
  <c r="AM104" i="9"/>
  <c r="BD104" i="9"/>
  <c r="AW104" i="9"/>
  <c r="BF104" i="9"/>
  <c r="BI104" i="9"/>
  <c r="AT104" i="9"/>
  <c r="AK104" i="9"/>
  <c r="BU104" i="9"/>
  <c r="J104" i="9"/>
  <c r="AF104" i="9"/>
  <c r="E104" i="9"/>
  <c r="O104" i="9"/>
  <c r="AE104" i="9"/>
  <c r="AG104" i="9"/>
  <c r="BC104" i="9"/>
  <c r="BJ104" i="9"/>
  <c r="W104" i="9"/>
  <c r="AB104" i="9"/>
  <c r="BX104" i="9"/>
  <c r="H104" i="9"/>
  <c r="BW104" i="9"/>
  <c r="AR104" i="9"/>
  <c r="F104" i="9"/>
  <c r="D104" i="9"/>
  <c r="BM104" i="9"/>
  <c r="M104" i="9"/>
  <c r="R104" i="9"/>
  <c r="BO104" i="9"/>
  <c r="AJ104" i="9"/>
  <c r="Y104" i="9"/>
  <c r="BP104" i="9"/>
  <c r="BL104" i="9"/>
  <c r="S104" i="9"/>
  <c r="N104" i="9"/>
  <c r="AD104" i="9"/>
  <c r="AL104" i="9"/>
  <c r="AX104" i="9"/>
  <c r="T104" i="9"/>
  <c r="BN104" i="9"/>
  <c r="U104" i="9"/>
  <c r="BY104" i="9"/>
  <c r="AS104" i="9"/>
  <c r="AC104" i="9"/>
  <c r="AI104" i="9"/>
  <c r="BV104" i="9"/>
  <c r="K104" i="9"/>
  <c r="BK104" i="9"/>
  <c r="BB104" i="9"/>
  <c r="BT104" i="9"/>
  <c r="L104" i="9"/>
  <c r="AQ104" i="9"/>
  <c r="AY104" i="9"/>
  <c r="G104" i="9"/>
  <c r="AN104" i="9"/>
  <c r="AO104" i="9"/>
  <c r="Y285" i="9"/>
  <c r="AK285" i="9"/>
  <c r="BG285" i="9"/>
  <c r="AS285" i="9"/>
  <c r="AR285" i="9"/>
  <c r="AZ285" i="9"/>
  <c r="AV285" i="9"/>
  <c r="X285" i="9"/>
  <c r="O285" i="9"/>
  <c r="AE285" i="9"/>
  <c r="K285" i="9"/>
  <c r="Q285" i="9"/>
  <c r="F285" i="9"/>
  <c r="AT285" i="9"/>
  <c r="AH285" i="9"/>
  <c r="BS285" i="9"/>
  <c r="BF285" i="9"/>
  <c r="BC285" i="9"/>
  <c r="BJ285" i="9"/>
  <c r="BI285" i="9"/>
  <c r="AC285" i="9"/>
  <c r="N285" i="9"/>
  <c r="AO285" i="9"/>
  <c r="Z285" i="9"/>
  <c r="BX285" i="9"/>
  <c r="BT285" i="9"/>
  <c r="D285" i="9"/>
  <c r="AI285" i="9"/>
  <c r="AW285" i="9"/>
  <c r="AX285" i="9"/>
  <c r="P285" i="9"/>
  <c r="M285" i="9"/>
  <c r="BU285" i="9"/>
  <c r="AJ285" i="9"/>
  <c r="AD285" i="9"/>
  <c r="W285" i="9"/>
  <c r="E285" i="9"/>
  <c r="BA285" i="9"/>
  <c r="T285" i="9"/>
  <c r="AA285" i="9"/>
  <c r="AU285" i="9"/>
  <c r="H285" i="9"/>
  <c r="I285" i="9"/>
  <c r="G285" i="9"/>
  <c r="BY285" i="9"/>
  <c r="BB285" i="9"/>
  <c r="R285" i="9"/>
  <c r="L285" i="9"/>
  <c r="U285" i="9"/>
  <c r="AQ285" i="9"/>
  <c r="BD285" i="9"/>
  <c r="AG285" i="9"/>
  <c r="BK285" i="9"/>
  <c r="AY285" i="9"/>
  <c r="BP285" i="9"/>
  <c r="AP285" i="9"/>
  <c r="AM285" i="9"/>
  <c r="AF285" i="9"/>
  <c r="BM285" i="9"/>
  <c r="AL285" i="9"/>
  <c r="S285" i="9"/>
  <c r="J285" i="9"/>
  <c r="BR285" i="9"/>
  <c r="AN285" i="9"/>
  <c r="BQ285" i="9"/>
  <c r="BL285" i="9"/>
  <c r="AB285" i="9"/>
  <c r="CD285" i="9"/>
  <c r="BN285" i="9"/>
  <c r="BW285" i="9"/>
  <c r="BV285" i="9"/>
  <c r="BO285" i="9"/>
  <c r="V285" i="9"/>
  <c r="BE285" i="9"/>
  <c r="AE57" i="9"/>
  <c r="AT57" i="9"/>
  <c r="BK57" i="9"/>
  <c r="O57" i="9"/>
  <c r="AF57" i="9"/>
  <c r="AD57" i="9"/>
  <c r="BQ57" i="9"/>
  <c r="L57" i="9"/>
  <c r="BL57" i="9"/>
  <c r="AM57" i="9"/>
  <c r="AS57" i="9"/>
  <c r="AL57" i="9"/>
  <c r="N57" i="9"/>
  <c r="BT57" i="9"/>
  <c r="BP57" i="9"/>
  <c r="BA57" i="9"/>
  <c r="H57" i="9"/>
  <c r="BI57" i="9"/>
  <c r="AB57" i="9"/>
  <c r="P57" i="9"/>
  <c r="S57" i="9"/>
  <c r="BJ57" i="9"/>
  <c r="J57" i="9"/>
  <c r="F57" i="9"/>
  <c r="BR57" i="9"/>
  <c r="AN57" i="9"/>
  <c r="X57" i="9"/>
  <c r="AP57" i="9"/>
  <c r="BB57" i="9"/>
  <c r="CD57" i="9"/>
  <c r="R57" i="9"/>
  <c r="AX57" i="9"/>
  <c r="BG57" i="9"/>
  <c r="AK57" i="9"/>
  <c r="K57" i="9"/>
  <c r="BE57" i="9"/>
  <c r="AJ57" i="9"/>
  <c r="AZ57" i="9"/>
  <c r="AO57" i="9"/>
  <c r="BY57" i="9"/>
  <c r="V57" i="9"/>
  <c r="BF57" i="9"/>
  <c r="AW57" i="9"/>
  <c r="AY57" i="9"/>
  <c r="Y57" i="9"/>
  <c r="AH57" i="9"/>
  <c r="AU57" i="9"/>
  <c r="BD57" i="9"/>
  <c r="Q57" i="9"/>
  <c r="AR57" i="9"/>
  <c r="G57" i="9"/>
  <c r="BX57" i="9"/>
  <c r="BS57" i="9"/>
  <c r="AV57" i="9"/>
  <c r="T57" i="9"/>
  <c r="AG57" i="9"/>
  <c r="Z57" i="9"/>
  <c r="E57" i="9"/>
  <c r="BM57" i="9"/>
  <c r="D57" i="9"/>
  <c r="BW57" i="9"/>
  <c r="BC57" i="9"/>
  <c r="W57" i="9"/>
  <c r="AC57" i="9"/>
  <c r="BN57" i="9"/>
  <c r="BV57" i="9"/>
  <c r="U57" i="9"/>
  <c r="AI57" i="9"/>
  <c r="AA57" i="9"/>
  <c r="M57" i="9"/>
  <c r="BU57" i="9"/>
  <c r="AQ57" i="9"/>
  <c r="I57" i="9"/>
  <c r="BO57" i="9"/>
  <c r="AV221" i="9"/>
  <c r="BB221" i="9"/>
  <c r="K221" i="9"/>
  <c r="BM221" i="9"/>
  <c r="AM221" i="9"/>
  <c r="AC221" i="9"/>
  <c r="AL221" i="9"/>
  <c r="AY221" i="9"/>
  <c r="BL221" i="9"/>
  <c r="M221" i="9"/>
  <c r="AS221" i="9"/>
  <c r="V221" i="9"/>
  <c r="BS221" i="9"/>
  <c r="BA221" i="9"/>
  <c r="AT221" i="9"/>
  <c r="AE221" i="9"/>
  <c r="BN221" i="9"/>
  <c r="BU221" i="9"/>
  <c r="AH221" i="9"/>
  <c r="N221" i="9"/>
  <c r="BX221" i="9"/>
  <c r="F221" i="9"/>
  <c r="AA221" i="9"/>
  <c r="AN221" i="9"/>
  <c r="CD221" i="9"/>
  <c r="AU221" i="9"/>
  <c r="BW221" i="9"/>
  <c r="AI221" i="9"/>
  <c r="Q221" i="9"/>
  <c r="Y221" i="9"/>
  <c r="AJ221" i="9"/>
  <c r="BY221" i="9"/>
  <c r="AX221" i="9"/>
  <c r="AW221" i="9"/>
  <c r="U221" i="9"/>
  <c r="AZ221" i="9"/>
  <c r="Z221" i="9"/>
  <c r="H221" i="9"/>
  <c r="D221" i="9"/>
  <c r="S221" i="9"/>
  <c r="AR221" i="9"/>
  <c r="BD221" i="9"/>
  <c r="BT221" i="9"/>
  <c r="BR221" i="9"/>
  <c r="R221" i="9"/>
  <c r="L221" i="9"/>
  <c r="AB221" i="9"/>
  <c r="P221" i="9"/>
  <c r="BJ221" i="9"/>
  <c r="G221" i="9"/>
  <c r="BP221" i="9"/>
  <c r="AD221" i="9"/>
  <c r="AG221" i="9"/>
  <c r="E221" i="9"/>
  <c r="AP221" i="9"/>
  <c r="BF221" i="9"/>
  <c r="BG221" i="9"/>
  <c r="J221" i="9"/>
  <c r="I221" i="9"/>
  <c r="BE221" i="9"/>
  <c r="O221" i="9"/>
  <c r="BQ221" i="9"/>
  <c r="X221" i="9"/>
  <c r="BO221" i="9"/>
  <c r="W221" i="9"/>
  <c r="BV221" i="9"/>
  <c r="BI221" i="9"/>
  <c r="T221" i="9"/>
  <c r="AO221" i="9"/>
  <c r="BK221" i="9"/>
  <c r="BC221" i="9"/>
  <c r="AF221" i="9"/>
  <c r="AK221" i="9"/>
  <c r="AQ221" i="9"/>
  <c r="AA71" i="9"/>
  <c r="BS71" i="9"/>
  <c r="AN71" i="9"/>
  <c r="BR71" i="9"/>
  <c r="J71" i="9"/>
  <c r="AI71" i="9"/>
  <c r="R71" i="9"/>
  <c r="AO71" i="9"/>
  <c r="S71" i="9"/>
  <c r="AP71" i="9"/>
  <c r="U71" i="9"/>
  <c r="BJ71" i="9"/>
  <c r="BQ71" i="9"/>
  <c r="AQ71" i="9"/>
  <c r="AB71" i="9"/>
  <c r="AM71" i="9"/>
  <c r="BO71" i="9"/>
  <c r="Z71" i="9"/>
  <c r="Y71" i="9"/>
  <c r="BX71" i="9"/>
  <c r="BD71" i="9"/>
  <c r="CD71" i="9"/>
  <c r="AW71" i="9"/>
  <c r="N71" i="9"/>
  <c r="AV71" i="9"/>
  <c r="BK71" i="9"/>
  <c r="BL71" i="9"/>
  <c r="H71" i="9"/>
  <c r="BC71" i="9"/>
  <c r="BP71" i="9"/>
  <c r="BI71" i="9"/>
  <c r="AC71" i="9"/>
  <c r="BV71" i="9"/>
  <c r="K71" i="9"/>
  <c r="BB71" i="9"/>
  <c r="BM71" i="9"/>
  <c r="W71" i="9"/>
  <c r="AT71" i="9"/>
  <c r="BY71" i="9"/>
  <c r="BN71" i="9"/>
  <c r="T71" i="9"/>
  <c r="AG71" i="9"/>
  <c r="BF71" i="9"/>
  <c r="AH71" i="9"/>
  <c r="G71" i="9"/>
  <c r="D71" i="9"/>
  <c r="M71" i="9"/>
  <c r="BA71" i="9"/>
  <c r="AS71" i="9"/>
  <c r="AD71" i="9"/>
  <c r="F71" i="9"/>
  <c r="AE71" i="9"/>
  <c r="AK71" i="9"/>
  <c r="O71" i="9"/>
  <c r="AY71" i="9"/>
  <c r="AF71" i="9"/>
  <c r="E71" i="9"/>
  <c r="P71" i="9"/>
  <c r="BG71" i="9"/>
  <c r="BU71" i="9"/>
  <c r="BW71" i="9"/>
  <c r="AJ71" i="9"/>
  <c r="BE71" i="9"/>
  <c r="I71" i="9"/>
  <c r="AR71" i="9"/>
  <c r="V71" i="9"/>
  <c r="AU71" i="9"/>
  <c r="AZ71" i="9"/>
  <c r="AL71" i="9"/>
  <c r="L71" i="9"/>
  <c r="X71" i="9"/>
  <c r="AX71" i="9"/>
  <c r="Q71" i="9"/>
  <c r="BT71" i="9"/>
  <c r="AN118" i="9"/>
  <c r="AY118" i="9"/>
  <c r="AH118" i="9"/>
  <c r="W118" i="9"/>
  <c r="BR118" i="9"/>
  <c r="AP118" i="9"/>
  <c r="AD118" i="9"/>
  <c r="BM118" i="9"/>
  <c r="L118" i="9"/>
  <c r="AE118" i="9"/>
  <c r="AC118" i="9"/>
  <c r="AJ118" i="9"/>
  <c r="BW118" i="9"/>
  <c r="F118" i="9"/>
  <c r="P118" i="9"/>
  <c r="Y118" i="9"/>
  <c r="M118" i="9"/>
  <c r="K118" i="9"/>
  <c r="AT118" i="9"/>
  <c r="BB118" i="9"/>
  <c r="BS118" i="9"/>
  <c r="BD118" i="9"/>
  <c r="BE118" i="9"/>
  <c r="BI118" i="9"/>
  <c r="AX118" i="9"/>
  <c r="AL118" i="9"/>
  <c r="R118" i="9"/>
  <c r="N118" i="9"/>
  <c r="BA118" i="9"/>
  <c r="BU118" i="9"/>
  <c r="BK118" i="9"/>
  <c r="BP118" i="9"/>
  <c r="BL118" i="9"/>
  <c r="AG118" i="9"/>
  <c r="AO118" i="9"/>
  <c r="AB118" i="9"/>
  <c r="AS118" i="9"/>
  <c r="AK118" i="9"/>
  <c r="BN118" i="9"/>
  <c r="O118" i="9"/>
  <c r="J118" i="9"/>
  <c r="X118" i="9"/>
  <c r="AW118" i="9"/>
  <c r="AI118" i="9"/>
  <c r="U118" i="9"/>
  <c r="CD118" i="9"/>
  <c r="BT118" i="9"/>
  <c r="BY118" i="9"/>
  <c r="BF118" i="9"/>
  <c r="AM118" i="9"/>
  <c r="BO118" i="9"/>
  <c r="S118" i="9"/>
  <c r="H118" i="9"/>
  <c r="V118" i="9"/>
  <c r="BX118" i="9"/>
  <c r="BJ118" i="9"/>
  <c r="AV118" i="9"/>
  <c r="BC118" i="9"/>
  <c r="BQ118" i="9"/>
  <c r="Q118" i="9"/>
  <c r="D118" i="9"/>
  <c r="T118" i="9"/>
  <c r="E118" i="9"/>
  <c r="AA118" i="9"/>
  <c r="AR118" i="9"/>
  <c r="AQ118" i="9"/>
  <c r="AZ118" i="9"/>
  <c r="BV118" i="9"/>
  <c r="Z118" i="9"/>
  <c r="G118" i="9"/>
  <c r="AU118" i="9"/>
  <c r="BG118" i="9"/>
  <c r="AF118" i="9"/>
  <c r="I118" i="9"/>
  <c r="BQ180" i="9"/>
  <c r="AN180" i="9"/>
  <c r="AD180" i="9"/>
  <c r="V180" i="9"/>
  <c r="D180" i="9"/>
  <c r="AV180" i="9"/>
  <c r="L180" i="9"/>
  <c r="BD180" i="9"/>
  <c r="BU180" i="9"/>
  <c r="AF180" i="9"/>
  <c r="AS180" i="9"/>
  <c r="U180" i="9"/>
  <c r="BL180" i="9"/>
  <c r="AX180" i="9"/>
  <c r="S180" i="9"/>
  <c r="BV180" i="9"/>
  <c r="BS180" i="9"/>
  <c r="AB180" i="9"/>
  <c r="BE180" i="9"/>
  <c r="P180" i="9"/>
  <c r="AU180" i="9"/>
  <c r="AR180" i="9"/>
  <c r="BY180" i="9"/>
  <c r="X180" i="9"/>
  <c r="AK180" i="9"/>
  <c r="AI180" i="9"/>
  <c r="N180" i="9"/>
  <c r="J180" i="9"/>
  <c r="T180" i="9"/>
  <c r="BK180" i="9"/>
  <c r="Z180" i="9"/>
  <c r="AA180" i="9"/>
  <c r="G180" i="9"/>
  <c r="AZ180" i="9"/>
  <c r="CD180" i="9"/>
  <c r="BC180" i="9"/>
  <c r="BJ180" i="9"/>
  <c r="BR180" i="9"/>
  <c r="AC180" i="9"/>
  <c r="AG180" i="9"/>
  <c r="K180" i="9"/>
  <c r="BW180" i="9"/>
  <c r="BO180" i="9"/>
  <c r="I180" i="9"/>
  <c r="BI180" i="9"/>
  <c r="R180" i="9"/>
  <c r="AW180" i="9"/>
  <c r="AH180" i="9"/>
  <c r="Q180" i="9"/>
  <c r="AE180" i="9"/>
  <c r="BF180" i="9"/>
  <c r="AY180" i="9"/>
  <c r="BA180" i="9"/>
  <c r="AO180" i="9"/>
  <c r="F180" i="9"/>
  <c r="AT180" i="9"/>
  <c r="BB180" i="9"/>
  <c r="BT180" i="9"/>
  <c r="BX180" i="9"/>
  <c r="AJ180" i="9"/>
  <c r="AL180" i="9"/>
  <c r="Y180" i="9"/>
  <c r="BP180" i="9"/>
  <c r="BG180" i="9"/>
  <c r="H180" i="9"/>
  <c r="M180" i="9"/>
  <c r="AQ180" i="9"/>
  <c r="AP180" i="9"/>
  <c r="W180" i="9"/>
  <c r="E180" i="9"/>
  <c r="BN180" i="9"/>
  <c r="BM180" i="9"/>
  <c r="AM180" i="9"/>
  <c r="O180" i="9"/>
  <c r="P190" i="9"/>
  <c r="O190" i="9"/>
  <c r="BN190" i="9"/>
  <c r="BU190" i="9"/>
  <c r="AI190" i="9"/>
  <c r="U190" i="9"/>
  <c r="V190" i="9"/>
  <c r="AQ190" i="9"/>
  <c r="BL190" i="9"/>
  <c r="AB190" i="9"/>
  <c r="AP190" i="9"/>
  <c r="BC190" i="9"/>
  <c r="E190" i="9"/>
  <c r="AO190" i="9"/>
  <c r="W190" i="9"/>
  <c r="BY190" i="9"/>
  <c r="AJ190" i="9"/>
  <c r="BB190" i="9"/>
  <c r="BA190" i="9"/>
  <c r="Y190" i="9"/>
  <c r="AT190" i="9"/>
  <c r="AM190" i="9"/>
  <c r="AK190" i="9"/>
  <c r="BE190" i="9"/>
  <c r="T190" i="9"/>
  <c r="M190" i="9"/>
  <c r="AN190" i="9"/>
  <c r="BS190" i="9"/>
  <c r="BG190" i="9"/>
  <c r="AE190" i="9"/>
  <c r="AD190" i="9"/>
  <c r="I190" i="9"/>
  <c r="AR190" i="9"/>
  <c r="Z190" i="9"/>
  <c r="S190" i="9"/>
  <c r="BX190" i="9"/>
  <c r="D190" i="9"/>
  <c r="AA190" i="9"/>
  <c r="BV190" i="9"/>
  <c r="AG190" i="9"/>
  <c r="AY190" i="9"/>
  <c r="G190" i="9"/>
  <c r="BK190" i="9"/>
  <c r="AC190" i="9"/>
  <c r="R190" i="9"/>
  <c r="Q190" i="9"/>
  <c r="CD190" i="9"/>
  <c r="BD190" i="9"/>
  <c r="BQ190" i="9"/>
  <c r="BT190" i="9"/>
  <c r="BP190" i="9"/>
  <c r="J190" i="9"/>
  <c r="BW190" i="9"/>
  <c r="AZ190" i="9"/>
  <c r="AX190" i="9"/>
  <c r="BR190" i="9"/>
  <c r="X190" i="9"/>
  <c r="N190" i="9"/>
  <c r="BO190" i="9"/>
  <c r="BJ190" i="9"/>
  <c r="BI190" i="9"/>
  <c r="AU190" i="9"/>
  <c r="BM190" i="9"/>
  <c r="L190" i="9"/>
  <c r="AS190" i="9"/>
  <c r="K190" i="9"/>
  <c r="AF190" i="9"/>
  <c r="BF190" i="9"/>
  <c r="H190" i="9"/>
  <c r="AW190" i="9"/>
  <c r="AL190" i="9"/>
  <c r="F190" i="9"/>
  <c r="AH190" i="9"/>
  <c r="AV190" i="9"/>
  <c r="BK155" i="9"/>
  <c r="AD155" i="9"/>
  <c r="AB155" i="9"/>
  <c r="AL155" i="9"/>
  <c r="BW155" i="9"/>
  <c r="D155" i="9"/>
  <c r="BI155" i="9"/>
  <c r="BJ155" i="9"/>
  <c r="G155" i="9"/>
  <c r="AT155" i="9"/>
  <c r="BQ155" i="9"/>
  <c r="AW155" i="9"/>
  <c r="I155" i="9"/>
  <c r="AF155" i="9"/>
  <c r="E155" i="9"/>
  <c r="BX155" i="9"/>
  <c r="AX155" i="9"/>
  <c r="BM155" i="9"/>
  <c r="AK155" i="9"/>
  <c r="S155" i="9"/>
  <c r="Y155" i="9"/>
  <c r="AJ155" i="9"/>
  <c r="BD155" i="9"/>
  <c r="CD155" i="9"/>
  <c r="BO155" i="9"/>
  <c r="AC155" i="9"/>
  <c r="R155" i="9"/>
  <c r="BR155" i="9"/>
  <c r="AE155" i="9"/>
  <c r="BB155" i="9"/>
  <c r="BA155" i="9"/>
  <c r="BL155" i="9"/>
  <c r="U155" i="9"/>
  <c r="M155" i="9"/>
  <c r="Z155" i="9"/>
  <c r="BU155" i="9"/>
  <c r="AP155" i="9"/>
  <c r="BS155" i="9"/>
  <c r="BC155" i="9"/>
  <c r="AO155" i="9"/>
  <c r="AY155" i="9"/>
  <c r="AA155" i="9"/>
  <c r="AR155" i="9"/>
  <c r="BG155" i="9"/>
  <c r="AV155" i="9"/>
  <c r="AH155" i="9"/>
  <c r="W155" i="9"/>
  <c r="X155" i="9"/>
  <c r="AG155" i="9"/>
  <c r="F155" i="9"/>
  <c r="BT155" i="9"/>
  <c r="AZ155" i="9"/>
  <c r="AS155" i="9"/>
  <c r="Q155" i="9"/>
  <c r="AN155" i="9"/>
  <c r="T155" i="9"/>
  <c r="AM155" i="9"/>
  <c r="K155" i="9"/>
  <c r="AI155" i="9"/>
  <c r="BY155" i="9"/>
  <c r="BV155" i="9"/>
  <c r="J155" i="9"/>
  <c r="BN155" i="9"/>
  <c r="AQ155" i="9"/>
  <c r="H155" i="9"/>
  <c r="P155" i="9"/>
  <c r="N155" i="9"/>
  <c r="BP155" i="9"/>
  <c r="BF155" i="9"/>
  <c r="BE155" i="9"/>
  <c r="AU155" i="9"/>
  <c r="V155" i="9"/>
  <c r="L155" i="9"/>
  <c r="O155" i="9"/>
  <c r="AM99" i="9"/>
  <c r="CD99" i="9"/>
  <c r="BC99" i="9"/>
  <c r="BY99" i="9"/>
  <c r="AN99" i="9"/>
  <c r="W99" i="9"/>
  <c r="AK99" i="9"/>
  <c r="Y99" i="9"/>
  <c r="AO99" i="9"/>
  <c r="Z99" i="9"/>
  <c r="BS99" i="9"/>
  <c r="AL99" i="9"/>
  <c r="AI99" i="9"/>
  <c r="AB99" i="9"/>
  <c r="S99" i="9"/>
  <c r="N99" i="9"/>
  <c r="BF99" i="9"/>
  <c r="AJ99" i="9"/>
  <c r="L99" i="9"/>
  <c r="AQ99" i="9"/>
  <c r="BR99" i="9"/>
  <c r="BN99" i="9"/>
  <c r="BJ99" i="9"/>
  <c r="BW99" i="9"/>
  <c r="AZ99" i="9"/>
  <c r="AC99" i="9"/>
  <c r="AG99" i="9"/>
  <c r="J99" i="9"/>
  <c r="AD99" i="9"/>
  <c r="H99" i="9"/>
  <c r="BU99" i="9"/>
  <c r="G99" i="9"/>
  <c r="U99" i="9"/>
  <c r="AY99" i="9"/>
  <c r="D99" i="9"/>
  <c r="BQ99" i="9"/>
  <c r="BM99" i="9"/>
  <c r="O99" i="9"/>
  <c r="AT99" i="9"/>
  <c r="R99" i="9"/>
  <c r="V99" i="9"/>
  <c r="BE99" i="9"/>
  <c r="F99" i="9"/>
  <c r="AU99" i="9"/>
  <c r="BB99" i="9"/>
  <c r="T99" i="9"/>
  <c r="I99" i="9"/>
  <c r="AF99" i="9"/>
  <c r="E99" i="9"/>
  <c r="BO99" i="9"/>
  <c r="AE99" i="9"/>
  <c r="AR99" i="9"/>
  <c r="BT99" i="9"/>
  <c r="Q99" i="9"/>
  <c r="BI99" i="9"/>
  <c r="BP99" i="9"/>
  <c r="AP99" i="9"/>
  <c r="M99" i="9"/>
  <c r="K99" i="9"/>
  <c r="AS99" i="9"/>
  <c r="AA99" i="9"/>
  <c r="X99" i="9"/>
  <c r="AX99" i="9"/>
  <c r="BV99" i="9"/>
  <c r="BX99" i="9"/>
  <c r="BG99" i="9"/>
  <c r="BK99" i="9"/>
  <c r="BL99" i="9"/>
  <c r="P99" i="9"/>
  <c r="BD99" i="9"/>
  <c r="AW99" i="9"/>
  <c r="AH99" i="9"/>
  <c r="BA99" i="9"/>
  <c r="AV99" i="9"/>
  <c r="BU181" i="9"/>
  <c r="AO181" i="9"/>
  <c r="AC181" i="9"/>
  <c r="AI181" i="9"/>
  <c r="T181" i="9"/>
  <c r="BR181" i="9"/>
  <c r="F181" i="9"/>
  <c r="BV181" i="9"/>
  <c r="BY181" i="9"/>
  <c r="BL181" i="9"/>
  <c r="BC181" i="9"/>
  <c r="AR181" i="9"/>
  <c r="BE181" i="9"/>
  <c r="BM181" i="9"/>
  <c r="D181" i="9"/>
  <c r="X181" i="9"/>
  <c r="AE181" i="9"/>
  <c r="AW181" i="9"/>
  <c r="Q181" i="9"/>
  <c r="L181" i="9"/>
  <c r="AN181" i="9"/>
  <c r="BX181" i="9"/>
  <c r="V181" i="9"/>
  <c r="O181" i="9"/>
  <c r="AY181" i="9"/>
  <c r="AJ181" i="9"/>
  <c r="BP181" i="9"/>
  <c r="Y181" i="9"/>
  <c r="BT181" i="9"/>
  <c r="W181" i="9"/>
  <c r="BI181" i="9"/>
  <c r="J181" i="9"/>
  <c r="AG181" i="9"/>
  <c r="Z181" i="9"/>
  <c r="BD181" i="9"/>
  <c r="AZ181" i="9"/>
  <c r="AS181" i="9"/>
  <c r="BA181" i="9"/>
  <c r="U181" i="9"/>
  <c r="N181" i="9"/>
  <c r="AT181" i="9"/>
  <c r="P181" i="9"/>
  <c r="AD181" i="9"/>
  <c r="BW181" i="9"/>
  <c r="CD181" i="9"/>
  <c r="AX181" i="9"/>
  <c r="AM181" i="9"/>
  <c r="I181" i="9"/>
  <c r="BJ181" i="9"/>
  <c r="K181" i="9"/>
  <c r="AA181" i="9"/>
  <c r="BN181" i="9"/>
  <c r="AK181" i="9"/>
  <c r="AB181" i="9"/>
  <c r="AF181" i="9"/>
  <c r="AL181" i="9"/>
  <c r="R181" i="9"/>
  <c r="AQ181" i="9"/>
  <c r="BK181" i="9"/>
  <c r="M181" i="9"/>
  <c r="BF181" i="9"/>
  <c r="BB181" i="9"/>
  <c r="E181" i="9"/>
  <c r="AV181" i="9"/>
  <c r="BG181" i="9"/>
  <c r="AU181" i="9"/>
  <c r="BO181" i="9"/>
  <c r="BQ181" i="9"/>
  <c r="AH181" i="9"/>
  <c r="S181" i="9"/>
  <c r="BS181" i="9"/>
  <c r="G181" i="9"/>
  <c r="H181" i="9"/>
  <c r="AP181" i="9"/>
  <c r="BV46" i="9"/>
  <c r="H46" i="9"/>
  <c r="AF46" i="9"/>
  <c r="BX46" i="9"/>
  <c r="D46" i="9"/>
  <c r="BP46" i="9"/>
  <c r="BM46" i="9"/>
  <c r="BR46" i="9"/>
  <c r="AK46" i="9"/>
  <c r="M46" i="9"/>
  <c r="K46" i="9"/>
  <c r="AA46" i="9"/>
  <c r="U46" i="9"/>
  <c r="Y46" i="9"/>
  <c r="BG46" i="9"/>
  <c r="AW46" i="9"/>
  <c r="BF46" i="9"/>
  <c r="AM46" i="9"/>
  <c r="O46" i="9"/>
  <c r="I46" i="9"/>
  <c r="V46" i="9"/>
  <c r="AO46" i="9"/>
  <c r="CD46" i="9"/>
  <c r="BS46" i="9"/>
  <c r="Q46" i="9"/>
  <c r="BU46" i="9"/>
  <c r="AJ46" i="9"/>
  <c r="L46" i="9"/>
  <c r="BB46" i="9"/>
  <c r="BC46" i="9"/>
  <c r="BE46" i="9"/>
  <c r="AT46" i="9"/>
  <c r="P46" i="9"/>
  <c r="W46" i="9"/>
  <c r="BK46" i="9"/>
  <c r="X46" i="9"/>
  <c r="AH46" i="9"/>
  <c r="BL46" i="9"/>
  <c r="E46" i="9"/>
  <c r="F46" i="9"/>
  <c r="AN46" i="9"/>
  <c r="AI46" i="9"/>
  <c r="BO46" i="9"/>
  <c r="AE46" i="9"/>
  <c r="AB46" i="9"/>
  <c r="N46" i="9"/>
  <c r="R46" i="9"/>
  <c r="BA46" i="9"/>
  <c r="G46" i="9"/>
  <c r="AV46" i="9"/>
  <c r="BY46" i="9"/>
  <c r="BN46" i="9"/>
  <c r="AY46" i="9"/>
  <c r="AU46" i="9"/>
  <c r="AC46" i="9"/>
  <c r="BI46" i="9"/>
  <c r="AS46" i="9"/>
  <c r="AD46" i="9"/>
  <c r="J46" i="9"/>
  <c r="T46" i="9"/>
  <c r="Z46" i="9"/>
  <c r="AG46" i="9"/>
  <c r="BD46" i="9"/>
  <c r="AR46" i="9"/>
  <c r="BQ46" i="9"/>
  <c r="BT46" i="9"/>
  <c r="AP46" i="9"/>
  <c r="AQ46" i="9"/>
  <c r="AL46" i="9"/>
  <c r="BW46" i="9"/>
  <c r="S46" i="9"/>
  <c r="BJ46" i="9"/>
  <c r="AX46" i="9"/>
  <c r="AZ46" i="9"/>
  <c r="AQ160" i="9"/>
  <c r="AV160" i="9"/>
  <c r="AG160" i="9"/>
  <c r="AA160" i="9"/>
  <c r="X160" i="9"/>
  <c r="I160" i="9"/>
  <c r="BB160" i="9"/>
  <c r="BX160" i="9"/>
  <c r="BL160" i="9"/>
  <c r="AO160" i="9"/>
  <c r="U160" i="9"/>
  <c r="BN160" i="9"/>
  <c r="BJ160" i="9"/>
  <c r="BU160" i="9"/>
  <c r="AK160" i="9"/>
  <c r="K160" i="9"/>
  <c r="N160" i="9"/>
  <c r="AJ160" i="9"/>
  <c r="BI160" i="9"/>
  <c r="D160" i="9"/>
  <c r="S160" i="9"/>
  <c r="AS160" i="9"/>
  <c r="J160" i="9"/>
  <c r="Y160" i="9"/>
  <c r="BA160" i="9"/>
  <c r="BK160" i="9"/>
  <c r="P160" i="9"/>
  <c r="AW160" i="9"/>
  <c r="AM160" i="9"/>
  <c r="M160" i="9"/>
  <c r="AH160" i="9"/>
  <c r="AY160" i="9"/>
  <c r="G160" i="9"/>
  <c r="AE160" i="9"/>
  <c r="H160" i="9"/>
  <c r="BF160" i="9"/>
  <c r="AD160" i="9"/>
  <c r="AU160" i="9"/>
  <c r="BS160" i="9"/>
  <c r="BD160" i="9"/>
  <c r="BR160" i="9"/>
  <c r="CD160" i="9"/>
  <c r="BT160" i="9"/>
  <c r="AN160" i="9"/>
  <c r="T160" i="9"/>
  <c r="Z160" i="9"/>
  <c r="O160" i="9"/>
  <c r="AF160" i="9"/>
  <c r="AT160" i="9"/>
  <c r="BW160" i="9"/>
  <c r="R160" i="9"/>
  <c r="AX160" i="9"/>
  <c r="BQ160" i="9"/>
  <c r="BG160" i="9"/>
  <c r="BP160" i="9"/>
  <c r="AZ160" i="9"/>
  <c r="BM160" i="9"/>
  <c r="AC160" i="9"/>
  <c r="BO160" i="9"/>
  <c r="BV160" i="9"/>
  <c r="BY160" i="9"/>
  <c r="BC160" i="9"/>
  <c r="AL160" i="9"/>
  <c r="AR160" i="9"/>
  <c r="L160" i="9"/>
  <c r="E160" i="9"/>
  <c r="Q160" i="9"/>
  <c r="V160" i="9"/>
  <c r="AB160" i="9"/>
  <c r="BE160" i="9"/>
  <c r="F160" i="9"/>
  <c r="AI160" i="9"/>
  <c r="AP160" i="9"/>
  <c r="W160" i="9"/>
  <c r="I191" i="9"/>
  <c r="Y191" i="9"/>
  <c r="BY191" i="9"/>
  <c r="E191" i="9"/>
  <c r="H191" i="9"/>
  <c r="F191" i="9"/>
  <c r="AB191" i="9"/>
  <c r="BO191" i="9"/>
  <c r="AX191" i="9"/>
  <c r="AY191" i="9"/>
  <c r="BX191" i="9"/>
  <c r="BD191" i="9"/>
  <c r="L191" i="9"/>
  <c r="G191" i="9"/>
  <c r="BR191" i="9"/>
  <c r="AE191" i="9"/>
  <c r="AA191" i="9"/>
  <c r="AT191" i="9"/>
  <c r="X191" i="9"/>
  <c r="BJ191" i="9"/>
  <c r="AH191" i="9"/>
  <c r="BP191" i="9"/>
  <c r="BL191" i="9"/>
  <c r="V191" i="9"/>
  <c r="W191" i="9"/>
  <c r="AO191" i="9"/>
  <c r="AL191" i="9"/>
  <c r="BK191" i="9"/>
  <c r="BW191" i="9"/>
  <c r="BN191" i="9"/>
  <c r="AI191" i="9"/>
  <c r="BE191" i="9"/>
  <c r="BC191" i="9"/>
  <c r="AD191" i="9"/>
  <c r="BA191" i="9"/>
  <c r="BS191" i="9"/>
  <c r="AR191" i="9"/>
  <c r="AJ191" i="9"/>
  <c r="AC191" i="9"/>
  <c r="AK191" i="9"/>
  <c r="O191" i="9"/>
  <c r="AF191" i="9"/>
  <c r="BG191" i="9"/>
  <c r="N191" i="9"/>
  <c r="AW191" i="9"/>
  <c r="K191" i="9"/>
  <c r="BF191" i="9"/>
  <c r="AM191" i="9"/>
  <c r="J191" i="9"/>
  <c r="Z191" i="9"/>
  <c r="BU191" i="9"/>
  <c r="BQ191" i="9"/>
  <c r="BT191" i="9"/>
  <c r="M191" i="9"/>
  <c r="D191" i="9"/>
  <c r="AS191" i="9"/>
  <c r="U191" i="9"/>
  <c r="AQ191" i="9"/>
  <c r="T191" i="9"/>
  <c r="S191" i="9"/>
  <c r="AG191" i="9"/>
  <c r="Q191" i="9"/>
  <c r="BM191" i="9"/>
  <c r="BB191" i="9"/>
  <c r="AN191" i="9"/>
  <c r="AV191" i="9"/>
  <c r="AP191" i="9"/>
  <c r="AZ191" i="9"/>
  <c r="BV191" i="9"/>
  <c r="R191" i="9"/>
  <c r="BI191" i="9"/>
  <c r="P191" i="9"/>
  <c r="CD191" i="9"/>
  <c r="AU191" i="9"/>
  <c r="O32" i="9"/>
  <c r="AS32" i="9"/>
  <c r="F32" i="9"/>
  <c r="W32" i="9"/>
  <c r="AR32" i="9"/>
  <c r="BM32" i="9"/>
  <c r="AH32" i="9"/>
  <c r="R32" i="9"/>
  <c r="P32" i="9"/>
  <c r="AN32" i="9"/>
  <c r="V32" i="9"/>
  <c r="BU32" i="9"/>
  <c r="AE32" i="9"/>
  <c r="AW32" i="9"/>
  <c r="CD32" i="9"/>
  <c r="AA32" i="9"/>
  <c r="BL32" i="9"/>
  <c r="BX32" i="9"/>
  <c r="Q32" i="9"/>
  <c r="AU32" i="9"/>
  <c r="AG32" i="9"/>
  <c r="M32" i="9"/>
  <c r="AK32" i="9"/>
  <c r="BO32" i="9"/>
  <c r="AT32" i="9"/>
  <c r="BN32" i="9"/>
  <c r="G32" i="9"/>
  <c r="E32" i="9"/>
  <c r="BI32" i="9"/>
  <c r="Z32" i="9"/>
  <c r="AM32" i="9"/>
  <c r="AQ32" i="9"/>
  <c r="X32" i="9"/>
  <c r="BP32" i="9"/>
  <c r="BW32" i="9"/>
  <c r="BA32" i="9"/>
  <c r="H32" i="9"/>
  <c r="AD32" i="9"/>
  <c r="BQ32" i="9"/>
  <c r="BR32" i="9"/>
  <c r="BF32" i="9"/>
  <c r="AB32" i="9"/>
  <c r="BD32" i="9"/>
  <c r="AX32" i="9"/>
  <c r="BJ32" i="9"/>
  <c r="K32" i="9"/>
  <c r="D32" i="9"/>
  <c r="BS32" i="9"/>
  <c r="AF32" i="9"/>
  <c r="T32" i="9"/>
  <c r="L32" i="9"/>
  <c r="I32" i="9"/>
  <c r="BK32" i="9"/>
  <c r="U32" i="9"/>
  <c r="S32" i="9"/>
  <c r="N32" i="9"/>
  <c r="AC32" i="9"/>
  <c r="BC32" i="9"/>
  <c r="J32" i="9"/>
  <c r="BY32" i="9"/>
  <c r="Y32" i="9"/>
  <c r="AO32" i="9"/>
  <c r="AZ32" i="9"/>
  <c r="BE32" i="9"/>
  <c r="AV32" i="9"/>
  <c r="AJ32" i="9"/>
  <c r="AL32" i="9"/>
  <c r="AY32" i="9"/>
  <c r="AP32" i="9"/>
  <c r="BG32" i="9"/>
  <c r="BB32" i="9"/>
  <c r="BT32" i="9"/>
  <c r="BV32" i="9"/>
  <c r="AI32" i="9"/>
  <c r="BO129" i="9"/>
  <c r="BY129" i="9"/>
  <c r="I129" i="9"/>
  <c r="BJ129" i="9"/>
  <c r="AU129" i="9"/>
  <c r="BM129" i="9"/>
  <c r="AH129" i="9"/>
  <c r="O129" i="9"/>
  <c r="BI129" i="9"/>
  <c r="U129" i="9"/>
  <c r="AW129" i="9"/>
  <c r="AJ129" i="9"/>
  <c r="L129" i="9"/>
  <c r="BC129" i="9"/>
  <c r="AC129" i="9"/>
  <c r="T129" i="9"/>
  <c r="AX129" i="9"/>
  <c r="D129" i="9"/>
  <c r="BX129" i="9"/>
  <c r="AL129" i="9"/>
  <c r="BN129" i="9"/>
  <c r="AF129" i="9"/>
  <c r="J129" i="9"/>
  <c r="BR129" i="9"/>
  <c r="K129" i="9"/>
  <c r="AV129" i="9"/>
  <c r="AI129" i="9"/>
  <c r="AG129" i="9"/>
  <c r="BF129" i="9"/>
  <c r="BE129" i="9"/>
  <c r="AN129" i="9"/>
  <c r="H129" i="9"/>
  <c r="AK129" i="9"/>
  <c r="AT129" i="9"/>
  <c r="BT129" i="9"/>
  <c r="BB129" i="9"/>
  <c r="R129" i="9"/>
  <c r="BL129" i="9"/>
  <c r="BD129" i="9"/>
  <c r="V129" i="9"/>
  <c r="AA129" i="9"/>
  <c r="BP129" i="9"/>
  <c r="F129" i="9"/>
  <c r="N129" i="9"/>
  <c r="BA129" i="9"/>
  <c r="BK129" i="9"/>
  <c r="AZ129" i="9"/>
  <c r="G129" i="9"/>
  <c r="W129" i="9"/>
  <c r="P129" i="9"/>
  <c r="AR129" i="9"/>
  <c r="S129" i="9"/>
  <c r="BU129" i="9"/>
  <c r="Y129" i="9"/>
  <c r="BQ129" i="9"/>
  <c r="AM129" i="9"/>
  <c r="AE129" i="9"/>
  <c r="CD129" i="9"/>
  <c r="AO129" i="9"/>
  <c r="AB129" i="9"/>
  <c r="BW129" i="9"/>
  <c r="AD129" i="9"/>
  <c r="AY129" i="9"/>
  <c r="E129" i="9"/>
  <c r="Z129" i="9"/>
  <c r="M129" i="9"/>
  <c r="BG129" i="9"/>
  <c r="X129" i="9"/>
  <c r="BS129" i="9"/>
  <c r="AQ129" i="9"/>
  <c r="Q129" i="9"/>
  <c r="BV129" i="9"/>
  <c r="AP129" i="9"/>
  <c r="AS129" i="9"/>
  <c r="AZ14" i="9"/>
  <c r="BT14" i="9"/>
  <c r="AK14" i="9"/>
  <c r="AQ14" i="9"/>
  <c r="BA14" i="9"/>
  <c r="BJ14" i="9"/>
  <c r="AP14" i="9"/>
  <c r="G14" i="9"/>
  <c r="P14" i="9"/>
  <c r="M14" i="9"/>
  <c r="AM14" i="9"/>
  <c r="AF14" i="9"/>
  <c r="BF14" i="9"/>
  <c r="AT14" i="9"/>
  <c r="BY14" i="9"/>
  <c r="V14" i="9"/>
  <c r="AL14" i="9"/>
  <c r="AY14" i="9"/>
  <c r="K14" i="9"/>
  <c r="BI14" i="9"/>
  <c r="W14" i="9"/>
  <c r="AH14" i="9"/>
  <c r="AE14" i="9"/>
  <c r="BX14" i="9"/>
  <c r="S14" i="9"/>
  <c r="U14" i="9"/>
  <c r="CD14" i="9"/>
  <c r="BS14" i="9"/>
  <c r="BL14" i="9"/>
  <c r="BE14" i="9"/>
  <c r="AW14" i="9"/>
  <c r="BV14" i="9"/>
  <c r="O14" i="9"/>
  <c r="BN14" i="9"/>
  <c r="BC14" i="9"/>
  <c r="BQ14" i="9"/>
  <c r="BK14" i="9"/>
  <c r="AO14" i="9"/>
  <c r="AS14" i="9"/>
  <c r="BM14" i="9"/>
  <c r="L14" i="9"/>
  <c r="AG14" i="9"/>
  <c r="BR14" i="9"/>
  <c r="AV14" i="9"/>
  <c r="BG14" i="9"/>
  <c r="J14" i="9"/>
  <c r="Y14" i="9"/>
  <c r="BD14" i="9"/>
  <c r="BO14" i="9"/>
  <c r="AD14" i="9"/>
  <c r="AN14" i="9"/>
  <c r="AU14" i="9"/>
  <c r="I14" i="9"/>
  <c r="BB14" i="9"/>
  <c r="D14" i="9"/>
  <c r="R14" i="9"/>
  <c r="AX14" i="9"/>
  <c r="E14" i="9"/>
  <c r="F14" i="9"/>
  <c r="AC14" i="9"/>
  <c r="AA14" i="9"/>
  <c r="Q14" i="9"/>
  <c r="Z14" i="9"/>
  <c r="AI14" i="9"/>
  <c r="X14" i="9"/>
  <c r="AR14" i="9"/>
  <c r="BU14" i="9"/>
  <c r="H14" i="9"/>
  <c r="AB14" i="9"/>
  <c r="AJ14" i="9"/>
  <c r="BP14" i="9"/>
  <c r="BW14" i="9"/>
  <c r="N14" i="9"/>
  <c r="T14" i="9"/>
  <c r="P175" i="9"/>
  <c r="W175" i="9"/>
  <c r="AB239" i="9"/>
  <c r="AF175" i="9"/>
  <c r="BV229" i="9"/>
  <c r="AY175" i="9"/>
  <c r="AD175" i="9"/>
  <c r="AX184" i="9"/>
  <c r="BN184" i="9"/>
  <c r="BY184" i="9"/>
  <c r="BP184" i="9"/>
  <c r="BB184" i="9"/>
  <c r="AY184" i="9"/>
  <c r="AZ184" i="9"/>
  <c r="AM184" i="9"/>
  <c r="M184" i="9"/>
  <c r="AT184" i="9"/>
  <c r="BJ184" i="9"/>
  <c r="AD184" i="9"/>
  <c r="Z184" i="9"/>
  <c r="AE184" i="9"/>
  <c r="W184" i="9"/>
  <c r="BX184" i="9"/>
  <c r="BC184" i="9"/>
  <c r="AS184" i="9"/>
  <c r="AA184" i="9"/>
  <c r="BR184" i="9"/>
  <c r="D184" i="9"/>
  <c r="T184" i="9"/>
  <c r="I184" i="9"/>
  <c r="BI184" i="9"/>
  <c r="BT184" i="9"/>
  <c r="AC184" i="9"/>
  <c r="AB184" i="9"/>
  <c r="AL184" i="9"/>
  <c r="U184" i="9"/>
  <c r="N184" i="9"/>
  <c r="BD184" i="9"/>
  <c r="S184" i="9"/>
  <c r="BU184" i="9"/>
  <c r="CD184" i="9"/>
  <c r="BE184" i="9"/>
  <c r="BL184" i="9"/>
  <c r="BV184" i="9"/>
  <c r="AN184" i="9"/>
  <c r="K184" i="9"/>
  <c r="BA184" i="9"/>
  <c r="Q184" i="9"/>
  <c r="F184" i="9"/>
  <c r="BM184" i="9"/>
  <c r="BS184" i="9"/>
  <c r="X184" i="9"/>
  <c r="O184" i="9"/>
  <c r="AI184" i="9"/>
  <c r="AJ184" i="9"/>
  <c r="R184" i="9"/>
  <c r="AQ184" i="9"/>
  <c r="AO184" i="9"/>
  <c r="BK184" i="9"/>
  <c r="BF184" i="9"/>
  <c r="AG184" i="9"/>
  <c r="H184" i="9"/>
  <c r="G184" i="9"/>
  <c r="V184" i="9"/>
  <c r="L184" i="9"/>
  <c r="AH184" i="9"/>
  <c r="AF184" i="9"/>
  <c r="AP184" i="9"/>
  <c r="AR184" i="9"/>
  <c r="BQ184" i="9"/>
  <c r="BO184" i="9"/>
  <c r="Y184" i="9"/>
  <c r="BG184" i="9"/>
  <c r="AU184" i="9"/>
  <c r="P184" i="9"/>
  <c r="AK184" i="9"/>
  <c r="E184" i="9"/>
  <c r="AV184" i="9"/>
  <c r="AW184" i="9"/>
  <c r="BW184" i="9"/>
  <c r="J184" i="9"/>
  <c r="BI28" i="9"/>
  <c r="AH28" i="9"/>
  <c r="P28" i="9"/>
  <c r="AY28" i="9"/>
  <c r="AV28" i="9"/>
  <c r="Q28" i="9"/>
  <c r="BV28" i="9"/>
  <c r="BP28" i="9"/>
  <c r="AZ28" i="9"/>
  <c r="AX28" i="9"/>
  <c r="K28" i="9"/>
  <c r="S28" i="9"/>
  <c r="M28" i="9"/>
  <c r="U28" i="9"/>
  <c r="AG28" i="9"/>
  <c r="N28" i="9"/>
  <c r="AJ28" i="9"/>
  <c r="BS28" i="9"/>
  <c r="BJ28" i="9"/>
  <c r="X28" i="9"/>
  <c r="AN28" i="9"/>
  <c r="AS28" i="9"/>
  <c r="J28" i="9"/>
  <c r="G28" i="9"/>
  <c r="BG28" i="9"/>
  <c r="L28" i="9"/>
  <c r="AW28" i="9"/>
  <c r="BC28" i="9"/>
  <c r="AM28" i="9"/>
  <c r="BO28" i="9"/>
  <c r="BX28" i="9"/>
  <c r="AK28" i="9"/>
  <c r="AA28" i="9"/>
  <c r="E28" i="9"/>
  <c r="BB28" i="9"/>
  <c r="BM28" i="9"/>
  <c r="BD28" i="9"/>
  <c r="W28" i="9"/>
  <c r="Z28" i="9"/>
  <c r="AB28" i="9"/>
  <c r="BT28" i="9"/>
  <c r="AF28" i="9"/>
  <c r="BA28" i="9"/>
  <c r="CD28" i="9"/>
  <c r="T28" i="9"/>
  <c r="BE28" i="9"/>
  <c r="BL28" i="9"/>
  <c r="BF28" i="9"/>
  <c r="H28" i="9"/>
  <c r="BQ28" i="9"/>
  <c r="Y28" i="9"/>
  <c r="R28" i="9"/>
  <c r="AU28" i="9"/>
  <c r="AD28" i="9"/>
  <c r="AQ28" i="9"/>
  <c r="BK28" i="9"/>
  <c r="AT28" i="9"/>
  <c r="AC28" i="9"/>
  <c r="BW28" i="9"/>
  <c r="AR28" i="9"/>
  <c r="F28" i="9"/>
  <c r="AE28" i="9"/>
  <c r="V28" i="9"/>
  <c r="BR28" i="9"/>
  <c r="O28" i="9"/>
  <c r="BN28" i="9"/>
  <c r="AO28" i="9"/>
  <c r="BU28" i="9"/>
  <c r="AI28" i="9"/>
  <c r="AP28" i="9"/>
  <c r="AL28" i="9"/>
  <c r="I28" i="9"/>
  <c r="BY28" i="9"/>
  <c r="D28" i="9"/>
  <c r="AG251" i="9"/>
  <c r="CD251" i="9"/>
  <c r="BL251" i="9"/>
  <c r="N251" i="9"/>
  <c r="BG251" i="9"/>
  <c r="AD251" i="9"/>
  <c r="P251" i="9"/>
  <c r="BY251" i="9"/>
  <c r="M270" i="9"/>
  <c r="BP270" i="9"/>
  <c r="BO270" i="9"/>
  <c r="J270" i="9"/>
  <c r="AL270" i="9"/>
  <c r="CD270" i="9"/>
  <c r="AN270" i="9"/>
  <c r="BB270" i="9"/>
  <c r="D270" i="9"/>
  <c r="BC270" i="9"/>
  <c r="AZ270" i="9"/>
  <c r="AO270" i="9"/>
  <c r="BU270" i="9"/>
  <c r="AS270" i="9"/>
  <c r="AR270" i="9"/>
  <c r="BD270" i="9"/>
  <c r="K270" i="9"/>
  <c r="T270" i="9"/>
  <c r="AW270" i="9"/>
  <c r="E270" i="9"/>
  <c r="I270" i="9"/>
  <c r="BA270" i="9"/>
  <c r="AB270" i="9"/>
  <c r="AH270" i="9"/>
  <c r="AF270" i="9"/>
  <c r="O270" i="9"/>
  <c r="BW270" i="9"/>
  <c r="P270" i="9"/>
  <c r="BY270" i="9"/>
  <c r="AE270" i="9"/>
  <c r="AG270" i="9"/>
  <c r="U270" i="9"/>
  <c r="Y270" i="9"/>
  <c r="AA270" i="9"/>
  <c r="AC270" i="9"/>
  <c r="AU270" i="9"/>
  <c r="BN270" i="9"/>
  <c r="AJ270" i="9"/>
  <c r="S270" i="9"/>
  <c r="V270" i="9"/>
  <c r="BM270" i="9"/>
  <c r="AK270" i="9"/>
  <c r="F270" i="9"/>
  <c r="BL270" i="9"/>
  <c r="AQ270" i="9"/>
  <c r="BI270" i="9"/>
  <c r="BK270" i="9"/>
  <c r="L270" i="9"/>
  <c r="Q270" i="9"/>
  <c r="W270" i="9"/>
  <c r="AY270" i="9"/>
  <c r="X270" i="9"/>
  <c r="BV270" i="9"/>
  <c r="G270" i="9"/>
  <c r="R270" i="9"/>
  <c r="AX270" i="9"/>
  <c r="Z270" i="9"/>
  <c r="BJ270" i="9"/>
  <c r="AD270" i="9"/>
  <c r="AM270" i="9"/>
  <c r="BX270" i="9"/>
  <c r="BS270" i="9"/>
  <c r="AT270" i="9"/>
  <c r="BE270" i="9"/>
  <c r="BG270" i="9"/>
  <c r="AV270" i="9"/>
  <c r="BQ270" i="9"/>
  <c r="AI270" i="9"/>
  <c r="AP270" i="9"/>
  <c r="H270" i="9"/>
  <c r="BR270" i="9"/>
  <c r="BF270" i="9"/>
  <c r="BT270" i="9"/>
  <c r="N270" i="9"/>
  <c r="F201" i="9"/>
  <c r="CD201" i="9"/>
  <c r="BJ201" i="9"/>
  <c r="AP201" i="9"/>
  <c r="AX201" i="9"/>
  <c r="N201" i="9"/>
  <c r="M201" i="9"/>
  <c r="AM201" i="9"/>
  <c r="BF201" i="9"/>
  <c r="Q201" i="9"/>
  <c r="BU201" i="9"/>
  <c r="BD201" i="9"/>
  <c r="AA201" i="9"/>
  <c r="AI201" i="9"/>
  <c r="AD201" i="9"/>
  <c r="K201" i="9"/>
  <c r="W201" i="9"/>
  <c r="X201" i="9"/>
  <c r="AT201" i="9"/>
  <c r="Z201" i="9"/>
  <c r="BA201" i="9"/>
  <c r="T201" i="9"/>
  <c r="V201" i="9"/>
  <c r="BM201" i="9"/>
  <c r="AF201" i="9"/>
  <c r="S201" i="9"/>
  <c r="BG201" i="9"/>
  <c r="BT201" i="9"/>
  <c r="BQ201" i="9"/>
  <c r="AH201" i="9"/>
  <c r="Y201" i="9"/>
  <c r="AY201" i="9"/>
  <c r="H201" i="9"/>
  <c r="BY201" i="9"/>
  <c r="G201" i="9"/>
  <c r="J201" i="9"/>
  <c r="BX201" i="9"/>
  <c r="D201" i="9"/>
  <c r="BW201" i="9"/>
  <c r="AN201" i="9"/>
  <c r="BI201" i="9"/>
  <c r="AE201" i="9"/>
  <c r="R201" i="9"/>
  <c r="BO201" i="9"/>
  <c r="AL201" i="9"/>
  <c r="E201" i="9"/>
  <c r="AS201" i="9"/>
  <c r="BN201" i="9"/>
  <c r="AB201" i="9"/>
  <c r="AG201" i="9"/>
  <c r="BP201" i="9"/>
  <c r="BS201" i="9"/>
  <c r="I201" i="9"/>
  <c r="AO201" i="9"/>
  <c r="U201" i="9"/>
  <c r="AV201" i="9"/>
  <c r="BL201" i="9"/>
  <c r="AC201" i="9"/>
  <c r="AJ201" i="9"/>
  <c r="AR201" i="9"/>
  <c r="P201" i="9"/>
  <c r="O201" i="9"/>
  <c r="BC201" i="9"/>
  <c r="L201" i="9"/>
  <c r="BK201" i="9"/>
  <c r="AK201" i="9"/>
  <c r="AW201" i="9"/>
  <c r="AU201" i="9"/>
  <c r="BV201" i="9"/>
  <c r="BR201" i="9"/>
  <c r="BB201" i="9"/>
  <c r="AZ201" i="9"/>
  <c r="AQ201" i="9"/>
  <c r="BE201" i="9"/>
  <c r="AY61" i="9"/>
  <c r="W61" i="9"/>
  <c r="F61" i="9"/>
  <c r="BN61" i="9"/>
  <c r="AV61" i="9"/>
  <c r="AI61" i="9"/>
  <c r="E61" i="9"/>
  <c r="Y61" i="9"/>
  <c r="L61" i="9"/>
  <c r="BC61" i="9"/>
  <c r="BG61" i="9"/>
  <c r="AT61" i="9"/>
  <c r="BJ61" i="9"/>
  <c r="BQ61" i="9"/>
  <c r="BL61" i="9"/>
  <c r="BA61" i="9"/>
  <c r="AG61" i="9"/>
  <c r="BY61" i="9"/>
  <c r="R61" i="9"/>
  <c r="Z61" i="9"/>
  <c r="P61" i="9"/>
  <c r="BS61" i="9"/>
  <c r="AF61" i="9"/>
  <c r="M61" i="9"/>
  <c r="AZ61" i="9"/>
  <c r="AU61" i="9"/>
  <c r="AA61" i="9"/>
  <c r="AR61" i="9"/>
  <c r="BF61" i="9"/>
  <c r="BI61" i="9"/>
  <c r="AP61" i="9"/>
  <c r="V61" i="9"/>
  <c r="BP61" i="9"/>
  <c r="AQ61" i="9"/>
  <c r="AJ61" i="9"/>
  <c r="N61" i="9"/>
  <c r="U61" i="9"/>
  <c r="BE61" i="9"/>
  <c r="AB61" i="9"/>
  <c r="BT61" i="9"/>
  <c r="Q61" i="9"/>
  <c r="AL61" i="9"/>
  <c r="BX61" i="9"/>
  <c r="AN61" i="9"/>
  <c r="BO61" i="9"/>
  <c r="AK61" i="9"/>
  <c r="BM61" i="9"/>
  <c r="AW61" i="9"/>
  <c r="AD61" i="9"/>
  <c r="H61" i="9"/>
  <c r="D61" i="9"/>
  <c r="AE61" i="9"/>
  <c r="AS61" i="9"/>
  <c r="BK61" i="9"/>
  <c r="K61" i="9"/>
  <c r="S61" i="9"/>
  <c r="T61" i="9"/>
  <c r="BR61" i="9"/>
  <c r="AH61" i="9"/>
  <c r="I61" i="9"/>
  <c r="AC61" i="9"/>
  <c r="BU61" i="9"/>
  <c r="X61" i="9"/>
  <c r="BD61" i="9"/>
  <c r="J61" i="9"/>
  <c r="BB61" i="9"/>
  <c r="G61" i="9"/>
  <c r="BV61" i="9"/>
  <c r="AM61" i="9"/>
  <c r="CD61" i="9"/>
  <c r="AX61" i="9"/>
  <c r="AO61" i="9"/>
  <c r="BW61" i="9"/>
  <c r="O61" i="9"/>
  <c r="BO286" i="9"/>
  <c r="AX286" i="9"/>
  <c r="O286" i="9"/>
  <c r="W286" i="9"/>
  <c r="AF286" i="9"/>
  <c r="BP286" i="9"/>
  <c r="K286" i="9"/>
  <c r="BN286" i="9"/>
  <c r="AL286" i="9"/>
  <c r="BG286" i="9"/>
  <c r="BV286" i="9"/>
  <c r="BQ286" i="9"/>
  <c r="Q286" i="9"/>
  <c r="AI286" i="9"/>
  <c r="BA286" i="9"/>
  <c r="AW286" i="9"/>
  <c r="AY286" i="9"/>
  <c r="BJ286" i="9"/>
  <c r="AN286" i="9"/>
  <c r="BK286" i="9"/>
  <c r="AA286" i="9"/>
  <c r="AJ286" i="9"/>
  <c r="Z286" i="9"/>
  <c r="J286" i="9"/>
  <c r="AK286" i="9"/>
  <c r="AP286" i="9"/>
  <c r="BS286" i="9"/>
  <c r="S286" i="9"/>
  <c r="BE286" i="9"/>
  <c r="U286" i="9"/>
  <c r="AM286" i="9"/>
  <c r="AC286" i="9"/>
  <c r="R286" i="9"/>
  <c r="AO286" i="9"/>
  <c r="BW286" i="9"/>
  <c r="BD286" i="9"/>
  <c r="AR286" i="9"/>
  <c r="AD286" i="9"/>
  <c r="X286" i="9"/>
  <c r="BL286" i="9"/>
  <c r="AV286" i="9"/>
  <c r="BT286" i="9"/>
  <c r="AZ286" i="9"/>
  <c r="AH286" i="9"/>
  <c r="CD286" i="9"/>
  <c r="D286" i="9"/>
  <c r="V286" i="9"/>
  <c r="E286" i="9"/>
  <c r="BF286" i="9"/>
  <c r="BM286" i="9"/>
  <c r="P286" i="9"/>
  <c r="BI286" i="9"/>
  <c r="AT286" i="9"/>
  <c r="F286" i="9"/>
  <c r="BR286" i="9"/>
  <c r="AB286" i="9"/>
  <c r="AE286" i="9"/>
  <c r="BU286" i="9"/>
  <c r="AU286" i="9"/>
  <c r="G286" i="9"/>
  <c r="AG286" i="9"/>
  <c r="AS286" i="9"/>
  <c r="H286" i="9"/>
  <c r="BC286" i="9"/>
  <c r="Y286" i="9"/>
  <c r="BY286" i="9"/>
  <c r="AQ286" i="9"/>
  <c r="L286" i="9"/>
  <c r="M286" i="9"/>
  <c r="BX286" i="9"/>
  <c r="N286" i="9"/>
  <c r="T286" i="9"/>
  <c r="I286" i="9"/>
  <c r="BB286" i="9"/>
  <c r="F302" i="9"/>
  <c r="BV302" i="9"/>
  <c r="BS302" i="9"/>
  <c r="K302" i="9"/>
  <c r="AI302" i="9"/>
  <c r="T302" i="9"/>
  <c r="AO302" i="9"/>
  <c r="AE302" i="9"/>
  <c r="AR302" i="9"/>
  <c r="CD302" i="9"/>
  <c r="BL302" i="9"/>
  <c r="Q302" i="9"/>
  <c r="BW302" i="9"/>
  <c r="AQ302" i="9"/>
  <c r="AW302" i="9"/>
  <c r="O302" i="9"/>
  <c r="AZ302" i="9"/>
  <c r="G302" i="9"/>
  <c r="BY302" i="9"/>
  <c r="I302" i="9"/>
  <c r="BC302" i="9"/>
  <c r="L302" i="9"/>
  <c r="N302" i="9"/>
  <c r="W302" i="9"/>
  <c r="AV302" i="9"/>
  <c r="J302" i="9"/>
  <c r="AK302" i="9"/>
  <c r="AU302" i="9"/>
  <c r="AP302" i="9"/>
  <c r="BD302" i="9"/>
  <c r="BN302" i="9"/>
  <c r="AS302" i="9"/>
  <c r="D302" i="9"/>
  <c r="BB302" i="9"/>
  <c r="AD302" i="9"/>
  <c r="BO302" i="9"/>
  <c r="BF302" i="9"/>
  <c r="BR302" i="9"/>
  <c r="X302" i="9"/>
  <c r="S302" i="9"/>
  <c r="Z302" i="9"/>
  <c r="AL302" i="9"/>
  <c r="R302" i="9"/>
  <c r="AJ302" i="9"/>
  <c r="AN302" i="9"/>
  <c r="E302" i="9"/>
  <c r="AH302" i="9"/>
  <c r="AM302" i="9"/>
  <c r="BG302" i="9"/>
  <c r="BA302" i="9"/>
  <c r="AB302" i="9"/>
  <c r="AA302" i="9"/>
  <c r="BT302" i="9"/>
  <c r="AX302" i="9"/>
  <c r="AG302" i="9"/>
  <c r="BJ302" i="9"/>
  <c r="Y302" i="9"/>
  <c r="V302" i="9"/>
  <c r="BE302" i="9"/>
  <c r="BP302" i="9"/>
  <c r="BK302" i="9"/>
  <c r="BI302" i="9"/>
  <c r="BQ302" i="9"/>
  <c r="BX302" i="9"/>
  <c r="H302" i="9"/>
  <c r="AC302" i="9"/>
  <c r="P302" i="9"/>
  <c r="BM302" i="9"/>
  <c r="M302" i="9"/>
  <c r="AF302" i="9"/>
  <c r="AY302" i="9"/>
  <c r="U302" i="9"/>
  <c r="BU302" i="9"/>
  <c r="AT302" i="9"/>
  <c r="N12" i="9"/>
  <c r="CD12" i="9"/>
  <c r="BL12" i="9"/>
  <c r="I12" i="9"/>
  <c r="AD12" i="9"/>
  <c r="T12" i="9"/>
  <c r="P12" i="9"/>
  <c r="BG12" i="9"/>
  <c r="AC12" i="9"/>
  <c r="X12" i="9"/>
  <c r="AR12" i="9"/>
  <c r="AQ12" i="9"/>
  <c r="BU12" i="9"/>
  <c r="BM12" i="9"/>
  <c r="BO12" i="9"/>
  <c r="Q12" i="9"/>
  <c r="BQ12" i="9"/>
  <c r="K12" i="9"/>
  <c r="BY12" i="9"/>
  <c r="BB12" i="9"/>
  <c r="AT12" i="9"/>
  <c r="AK12" i="9"/>
  <c r="AL12" i="9"/>
  <c r="V12" i="9"/>
  <c r="F12" i="9"/>
  <c r="BP12" i="9"/>
  <c r="H12" i="9"/>
  <c r="J12" i="9"/>
  <c r="BD12" i="9"/>
  <c r="AP12" i="9"/>
  <c r="BT12" i="9"/>
  <c r="G12" i="9"/>
  <c r="BI12" i="9"/>
  <c r="AV12" i="9"/>
  <c r="AH12" i="9"/>
  <c r="BN12" i="9"/>
  <c r="D12" i="9"/>
  <c r="BX12" i="9"/>
  <c r="BV12" i="9"/>
  <c r="AI12" i="9"/>
  <c r="AX12" i="9"/>
  <c r="AW12" i="9"/>
  <c r="AE12" i="9"/>
  <c r="AF12" i="9"/>
  <c r="U12" i="9"/>
  <c r="BR12" i="9"/>
  <c r="AZ12" i="9"/>
  <c r="AM12" i="9"/>
  <c r="BC12" i="9"/>
  <c r="AN12" i="9"/>
  <c r="AS12" i="9"/>
  <c r="BK12" i="9"/>
  <c r="L12" i="9"/>
  <c r="AG12" i="9"/>
  <c r="BJ12" i="9"/>
  <c r="AY12" i="9"/>
  <c r="BE12" i="9"/>
  <c r="R12" i="9"/>
  <c r="BF12" i="9"/>
  <c r="AU12" i="9"/>
  <c r="BA12" i="9"/>
  <c r="AO12" i="9"/>
  <c r="Y12" i="9"/>
  <c r="S12" i="9"/>
  <c r="W12" i="9"/>
  <c r="Z12" i="9"/>
  <c r="E12" i="9"/>
  <c r="M12" i="9"/>
  <c r="AA12" i="9"/>
  <c r="AB12" i="9"/>
  <c r="BW12" i="9"/>
  <c r="O12" i="9"/>
  <c r="AJ12" i="9"/>
  <c r="BS12" i="9"/>
  <c r="BF187" i="9"/>
  <c r="AM187" i="9"/>
  <c r="AR187" i="9"/>
  <c r="AK187" i="9"/>
  <c r="AA187" i="9"/>
  <c r="AW187" i="9"/>
  <c r="AL187" i="9"/>
  <c r="BO187" i="9"/>
  <c r="AD187" i="9"/>
  <c r="H187" i="9"/>
  <c r="S187" i="9"/>
  <c r="U187" i="9"/>
  <c r="BX187" i="9"/>
  <c r="Q187" i="9"/>
  <c r="V187" i="9"/>
  <c r="AP187" i="9"/>
  <c r="CD187" i="9"/>
  <c r="BA187" i="9"/>
  <c r="BS187" i="9"/>
  <c r="E187" i="9"/>
  <c r="AO187" i="9"/>
  <c r="M187" i="9"/>
  <c r="L187" i="9"/>
  <c r="BN187" i="9"/>
  <c r="Y187" i="9"/>
  <c r="AU187" i="9"/>
  <c r="BR187" i="9"/>
  <c r="BV187" i="9"/>
  <c r="P187" i="9"/>
  <c r="BY187" i="9"/>
  <c r="AQ187" i="9"/>
  <c r="O187" i="9"/>
  <c r="J187" i="9"/>
  <c r="X187" i="9"/>
  <c r="AY187" i="9"/>
  <c r="AT187" i="9"/>
  <c r="T187" i="9"/>
  <c r="G187" i="9"/>
  <c r="BI187" i="9"/>
  <c r="AI187" i="9"/>
  <c r="I187" i="9"/>
  <c r="BP187" i="9"/>
  <c r="AV187" i="9"/>
  <c r="AJ187" i="9"/>
  <c r="BT187" i="9"/>
  <c r="AZ187" i="9"/>
  <c r="BL187" i="9"/>
  <c r="BK187" i="9"/>
  <c r="AF187" i="9"/>
  <c r="BU187" i="9"/>
  <c r="AC187" i="9"/>
  <c r="AN187" i="9"/>
  <c r="AE187" i="9"/>
  <c r="BB187" i="9"/>
  <c r="R187" i="9"/>
  <c r="F187" i="9"/>
  <c r="BJ187" i="9"/>
  <c r="BM187" i="9"/>
  <c r="AB187" i="9"/>
  <c r="AS187" i="9"/>
  <c r="N187" i="9"/>
  <c r="AX187" i="9"/>
  <c r="BE187" i="9"/>
  <c r="AG187" i="9"/>
  <c r="AH187" i="9"/>
  <c r="BD187" i="9"/>
  <c r="Z187" i="9"/>
  <c r="BC187" i="9"/>
  <c r="W187" i="9"/>
  <c r="BW187" i="9"/>
  <c r="D187" i="9"/>
  <c r="BQ187" i="9"/>
  <c r="K187" i="9"/>
  <c r="BG187" i="9"/>
  <c r="AI159" i="9"/>
  <c r="V159" i="9"/>
  <c r="E159" i="9"/>
  <c r="AU159" i="9"/>
  <c r="U159" i="9"/>
  <c r="AR159" i="9"/>
  <c r="AL159" i="9"/>
  <c r="N159" i="9"/>
  <c r="K159" i="9"/>
  <c r="J159" i="9"/>
  <c r="AZ159" i="9"/>
  <c r="AV159" i="9"/>
  <c r="D159" i="9"/>
  <c r="AJ159" i="9"/>
  <c r="BR159" i="9"/>
  <c r="BE159" i="9"/>
  <c r="BY159" i="9"/>
  <c r="BU159" i="9"/>
  <c r="M159" i="9"/>
  <c r="P159" i="9"/>
  <c r="AQ159" i="9"/>
  <c r="BA159" i="9"/>
  <c r="BG159" i="9"/>
  <c r="BT159" i="9"/>
  <c r="BJ159" i="9"/>
  <c r="AD159" i="9"/>
  <c r="T159" i="9"/>
  <c r="AF159" i="9"/>
  <c r="I159" i="9"/>
  <c r="L159" i="9"/>
  <c r="BN159" i="9"/>
  <c r="BO159" i="9"/>
  <c r="AA159" i="9"/>
  <c r="AT159" i="9"/>
  <c r="R159" i="9"/>
  <c r="BP159" i="9"/>
  <c r="BI159" i="9"/>
  <c r="BW159" i="9"/>
  <c r="BB159" i="9"/>
  <c r="BQ159" i="9"/>
  <c r="AH159" i="9"/>
  <c r="AC159" i="9"/>
  <c r="BC159" i="9"/>
  <c r="AM159" i="9"/>
  <c r="AE159" i="9"/>
  <c r="AN159" i="9"/>
  <c r="W159" i="9"/>
  <c r="BM159" i="9"/>
  <c r="Y159" i="9"/>
  <c r="BD159" i="9"/>
  <c r="AK159" i="9"/>
  <c r="AO159" i="9"/>
  <c r="G159" i="9"/>
  <c r="AY159" i="9"/>
  <c r="BL159" i="9"/>
  <c r="AP159" i="9"/>
  <c r="F159" i="9"/>
  <c r="CD159" i="9"/>
  <c r="S159" i="9"/>
  <c r="AW159" i="9"/>
  <c r="BV159" i="9"/>
  <c r="BX159" i="9"/>
  <c r="Q159" i="9"/>
  <c r="O159" i="9"/>
  <c r="BS159" i="9"/>
  <c r="X159" i="9"/>
  <c r="H159" i="9"/>
  <c r="BK159" i="9"/>
  <c r="Z159" i="9"/>
  <c r="AB159" i="9"/>
  <c r="AX159" i="9"/>
  <c r="BF159" i="9"/>
  <c r="AS159" i="9"/>
  <c r="AG159" i="9"/>
  <c r="M151" i="9"/>
  <c r="BL151" i="9"/>
  <c r="BN151" i="9"/>
  <c r="AW151" i="9"/>
  <c r="CD151" i="9"/>
  <c r="K151" i="9"/>
  <c r="U151" i="9"/>
  <c r="BS151" i="9"/>
  <c r="BI151" i="9"/>
  <c r="I151" i="9"/>
  <c r="BF151" i="9"/>
  <c r="AZ151" i="9"/>
  <c r="AU151" i="9"/>
  <c r="AJ151" i="9"/>
  <c r="BM151" i="9"/>
  <c r="BD151" i="9"/>
  <c r="AF151" i="9"/>
  <c r="T151" i="9"/>
  <c r="BC151" i="9"/>
  <c r="BY151" i="9"/>
  <c r="E151" i="9"/>
  <c r="AK151" i="9"/>
  <c r="AI151" i="9"/>
  <c r="AH151" i="9"/>
  <c r="F151" i="9"/>
  <c r="L151" i="9"/>
  <c r="AC151" i="9"/>
  <c r="BB151" i="9"/>
  <c r="H151" i="9"/>
  <c r="AX151" i="9"/>
  <c r="J151" i="9"/>
  <c r="Y151" i="9"/>
  <c r="AB151" i="9"/>
  <c r="S151" i="9"/>
  <c r="BJ151" i="9"/>
  <c r="Q151" i="9"/>
  <c r="BK151" i="9"/>
  <c r="O151" i="9"/>
  <c r="AR151" i="9"/>
  <c r="BQ151" i="9"/>
  <c r="BX151" i="9"/>
  <c r="AL151" i="9"/>
  <c r="G151" i="9"/>
  <c r="AD151" i="9"/>
  <c r="P151" i="9"/>
  <c r="AT151" i="9"/>
  <c r="AM151" i="9"/>
  <c r="AV151" i="9"/>
  <c r="BA151" i="9"/>
  <c r="W151" i="9"/>
  <c r="AA151" i="9"/>
  <c r="V151" i="9"/>
  <c r="BO151" i="9"/>
  <c r="AG151" i="9"/>
  <c r="AO151" i="9"/>
  <c r="AP151" i="9"/>
  <c r="X151" i="9"/>
  <c r="BU151" i="9"/>
  <c r="BE151" i="9"/>
  <c r="BR151" i="9"/>
  <c r="D151" i="9"/>
  <c r="BV151" i="9"/>
  <c r="BW151" i="9"/>
  <c r="BT151" i="9"/>
  <c r="R151" i="9"/>
  <c r="Z151" i="9"/>
  <c r="AN151" i="9"/>
  <c r="AQ151" i="9"/>
  <c r="BG151" i="9"/>
  <c r="BP151" i="9"/>
  <c r="N151" i="9"/>
  <c r="AY151" i="9"/>
  <c r="AE151" i="9"/>
  <c r="AS151" i="9"/>
  <c r="AZ34" i="9"/>
  <c r="W34" i="9"/>
  <c r="CD34" i="9"/>
  <c r="BR34" i="9"/>
  <c r="BQ34" i="9"/>
  <c r="BB34" i="9"/>
  <c r="F34" i="9"/>
  <c r="AN34" i="9"/>
  <c r="G34" i="9"/>
  <c r="BP34" i="9"/>
  <c r="AY34" i="9"/>
  <c r="AG34" i="9"/>
  <c r="AJ34" i="9"/>
  <c r="BK34" i="9"/>
  <c r="AE34" i="9"/>
  <c r="R34" i="9"/>
  <c r="P34" i="9"/>
  <c r="U34" i="9"/>
  <c r="X34" i="9"/>
  <c r="AM34" i="9"/>
  <c r="BA34" i="9"/>
  <c r="BJ34" i="9"/>
  <c r="S34" i="9"/>
  <c r="BS34" i="9"/>
  <c r="I34" i="9"/>
  <c r="AH34" i="9"/>
  <c r="BO34" i="9"/>
  <c r="T34" i="9"/>
  <c r="AF34" i="9"/>
  <c r="BF34" i="9"/>
  <c r="D34" i="9"/>
  <c r="AT34" i="9"/>
  <c r="AP34" i="9"/>
  <c r="BI34" i="9"/>
  <c r="AC34" i="9"/>
  <c r="O34" i="9"/>
  <c r="Z34" i="9"/>
  <c r="AS34" i="9"/>
  <c r="V34" i="9"/>
  <c r="H34" i="9"/>
  <c r="BD34" i="9"/>
  <c r="BC34" i="9"/>
  <c r="N34" i="9"/>
  <c r="BM34" i="9"/>
  <c r="AV34" i="9"/>
  <c r="BW34" i="9"/>
  <c r="AD34" i="9"/>
  <c r="AU34" i="9"/>
  <c r="AR34" i="9"/>
  <c r="J34" i="9"/>
  <c r="BG34" i="9"/>
  <c r="BN34" i="9"/>
  <c r="AX34" i="9"/>
  <c r="BT34" i="9"/>
  <c r="M34" i="9"/>
  <c r="AI34" i="9"/>
  <c r="BV34" i="9"/>
  <c r="BX34" i="9"/>
  <c r="AQ34" i="9"/>
  <c r="L34" i="9"/>
  <c r="AA34" i="9"/>
  <c r="BY34" i="9"/>
  <c r="Q34" i="9"/>
  <c r="Y34" i="9"/>
  <c r="BL34" i="9"/>
  <c r="BU34" i="9"/>
  <c r="K34" i="9"/>
  <c r="AK34" i="9"/>
  <c r="AB34" i="9"/>
  <c r="AO34" i="9"/>
  <c r="E34" i="9"/>
  <c r="AL34" i="9"/>
  <c r="AW34" i="9"/>
  <c r="BE34" i="9"/>
  <c r="BK183" i="9"/>
  <c r="BX183" i="9"/>
  <c r="AE183" i="9"/>
  <c r="AK183" i="9"/>
  <c r="AB183" i="9"/>
  <c r="AZ183" i="9"/>
  <c r="I183" i="9"/>
  <c r="P183" i="9"/>
  <c r="BT183" i="9"/>
  <c r="AJ183" i="9"/>
  <c r="BB183" i="9"/>
  <c r="N183" i="9"/>
  <c r="AT183" i="9"/>
  <c r="AS183" i="9"/>
  <c r="E183" i="9"/>
  <c r="BS183" i="9"/>
  <c r="G183" i="9"/>
  <c r="BD183" i="9"/>
  <c r="BL183" i="9"/>
  <c r="AO183" i="9"/>
  <c r="BU183" i="9"/>
  <c r="AP183" i="9"/>
  <c r="M183" i="9"/>
  <c r="BJ183" i="9"/>
  <c r="W183" i="9"/>
  <c r="K183" i="9"/>
  <c r="BW183" i="9"/>
  <c r="AN183" i="9"/>
  <c r="AF183" i="9"/>
  <c r="D183" i="9"/>
  <c r="BN183" i="9"/>
  <c r="BF183" i="9"/>
  <c r="BP183" i="9"/>
  <c r="BY183" i="9"/>
  <c r="AX183" i="9"/>
  <c r="AH183" i="9"/>
  <c r="BO183" i="9"/>
  <c r="BQ183" i="9"/>
  <c r="U183" i="9"/>
  <c r="AC183" i="9"/>
  <c r="AG183" i="9"/>
  <c r="BA183" i="9"/>
  <c r="AY183" i="9"/>
  <c r="F183" i="9"/>
  <c r="AL183" i="9"/>
  <c r="AW183" i="9"/>
  <c r="S183" i="9"/>
  <c r="AQ183" i="9"/>
  <c r="V183" i="9"/>
  <c r="BI183" i="9"/>
  <c r="BE183" i="9"/>
  <c r="BR183" i="9"/>
  <c r="Z183" i="9"/>
  <c r="BM183" i="9"/>
  <c r="X183" i="9"/>
  <c r="AM183" i="9"/>
  <c r="R183" i="9"/>
  <c r="BG183" i="9"/>
  <c r="H183" i="9"/>
  <c r="Q183" i="9"/>
  <c r="O183" i="9"/>
  <c r="J183" i="9"/>
  <c r="AV183" i="9"/>
  <c r="AA183" i="9"/>
  <c r="L183" i="9"/>
  <c r="Y183" i="9"/>
  <c r="AI183" i="9"/>
  <c r="AD183" i="9"/>
  <c r="BC183" i="9"/>
  <c r="AU183" i="9"/>
  <c r="AR183" i="9"/>
  <c r="CD183" i="9"/>
  <c r="T183" i="9"/>
  <c r="BV183" i="9"/>
  <c r="BN125" i="9"/>
  <c r="AP125" i="9"/>
  <c r="AZ125" i="9"/>
  <c r="BX125" i="9"/>
  <c r="BD125" i="9"/>
  <c r="AF125" i="9"/>
  <c r="F125" i="9"/>
  <c r="AS125" i="9"/>
  <c r="BV125" i="9"/>
  <c r="X125" i="9"/>
  <c r="T125" i="9"/>
  <c r="AH125" i="9"/>
  <c r="BG125" i="9"/>
  <c r="AM125" i="9"/>
  <c r="BW125" i="9"/>
  <c r="BR125" i="9"/>
  <c r="AU125" i="9"/>
  <c r="BA125" i="9"/>
  <c r="R125" i="9"/>
  <c r="H125" i="9"/>
  <c r="BI125" i="9"/>
  <c r="N125" i="9"/>
  <c r="BM125" i="9"/>
  <c r="AY125" i="9"/>
  <c r="I125" i="9"/>
  <c r="AV125" i="9"/>
  <c r="AC125" i="9"/>
  <c r="AB125" i="9"/>
  <c r="O125" i="9"/>
  <c r="AQ125" i="9"/>
  <c r="S125" i="9"/>
  <c r="BE125" i="9"/>
  <c r="BO125" i="9"/>
  <c r="K125" i="9"/>
  <c r="J125" i="9"/>
  <c r="M125" i="9"/>
  <c r="AA125" i="9"/>
  <c r="V125" i="9"/>
  <c r="AK125" i="9"/>
  <c r="Y125" i="9"/>
  <c r="AD125" i="9"/>
  <c r="AN125" i="9"/>
  <c r="Z125" i="9"/>
  <c r="BY125" i="9"/>
  <c r="BP125" i="9"/>
  <c r="BF125" i="9"/>
  <c r="BB125" i="9"/>
  <c r="BT125" i="9"/>
  <c r="BL125" i="9"/>
  <c r="P125" i="9"/>
  <c r="BJ125" i="9"/>
  <c r="AL125" i="9"/>
  <c r="U125" i="9"/>
  <c r="Q125" i="9"/>
  <c r="W125" i="9"/>
  <c r="CD125" i="9"/>
  <c r="AW125" i="9"/>
  <c r="BU125" i="9"/>
  <c r="AJ125" i="9"/>
  <c r="D125" i="9"/>
  <c r="AX125" i="9"/>
  <c r="AG125" i="9"/>
  <c r="E125" i="9"/>
  <c r="BC125" i="9"/>
  <c r="AE125" i="9"/>
  <c r="BK125" i="9"/>
  <c r="BQ125" i="9"/>
  <c r="G125" i="9"/>
  <c r="AI125" i="9"/>
  <c r="L125" i="9"/>
  <c r="AR125" i="9"/>
  <c r="AT125" i="9"/>
  <c r="AO125" i="9"/>
  <c r="BS125" i="9"/>
  <c r="Y173" i="9"/>
  <c r="AN173" i="9"/>
  <c r="BM173" i="9"/>
  <c r="BN173" i="9"/>
  <c r="AD173" i="9"/>
  <c r="BC173" i="9"/>
  <c r="BQ173" i="9"/>
  <c r="D173" i="9"/>
  <c r="BS173" i="9"/>
  <c r="BD173" i="9"/>
  <c r="AF173" i="9"/>
  <c r="AY173" i="9"/>
  <c r="AA173" i="9"/>
  <c r="BR173" i="9"/>
  <c r="BX173" i="9"/>
  <c r="AR173" i="9"/>
  <c r="T173" i="9"/>
  <c r="BI173" i="9"/>
  <c r="AT173" i="9"/>
  <c r="BT173" i="9"/>
  <c r="N173" i="9"/>
  <c r="AJ173" i="9"/>
  <c r="J173" i="9"/>
  <c r="W173" i="9"/>
  <c r="BU173" i="9"/>
  <c r="V173" i="9"/>
  <c r="AL173" i="9"/>
  <c r="AS173" i="9"/>
  <c r="CD173" i="9"/>
  <c r="Z173" i="9"/>
  <c r="BV173" i="9"/>
  <c r="AK173" i="9"/>
  <c r="E173" i="9"/>
  <c r="AP173" i="9"/>
  <c r="Q173" i="9"/>
  <c r="I173" i="9"/>
  <c r="R173" i="9"/>
  <c r="AH173" i="9"/>
  <c r="AM173" i="9"/>
  <c r="BP173" i="9"/>
  <c r="BB173" i="9"/>
  <c r="AW173" i="9"/>
  <c r="BE173" i="9"/>
  <c r="S173" i="9"/>
  <c r="U173" i="9"/>
  <c r="M173" i="9"/>
  <c r="K173" i="9"/>
  <c r="F173" i="9"/>
  <c r="L173" i="9"/>
  <c r="BF173" i="9"/>
  <c r="AZ173" i="9"/>
  <c r="O173" i="9"/>
  <c r="AG173" i="9"/>
  <c r="AX173" i="9"/>
  <c r="AB173" i="9"/>
  <c r="BJ173" i="9"/>
  <c r="BK173" i="9"/>
  <c r="AQ173" i="9"/>
  <c r="H173" i="9"/>
  <c r="X173" i="9"/>
  <c r="AU173" i="9"/>
  <c r="BO173" i="9"/>
  <c r="BG173" i="9"/>
  <c r="AC173" i="9"/>
  <c r="AO173" i="9"/>
  <c r="P173" i="9"/>
  <c r="AV173" i="9"/>
  <c r="BA173" i="9"/>
  <c r="G173" i="9"/>
  <c r="BL173" i="9"/>
  <c r="AE173" i="9"/>
  <c r="BY173" i="9"/>
  <c r="AI173" i="9"/>
  <c r="BW173" i="9"/>
  <c r="AZ177" i="9"/>
  <c r="AI177" i="9"/>
  <c r="W177" i="9"/>
  <c r="AO177" i="9"/>
  <c r="AF177" i="9"/>
  <c r="BG177" i="9"/>
  <c r="AT177" i="9"/>
  <c r="BT177" i="9"/>
  <c r="BB177" i="9"/>
  <c r="BU177" i="9"/>
  <c r="X177" i="9"/>
  <c r="AQ177" i="9"/>
  <c r="BD177" i="9"/>
  <c r="BL177" i="9"/>
  <c r="AB177" i="9"/>
  <c r="BK177" i="9"/>
  <c r="O177" i="9"/>
  <c r="BE177" i="9"/>
  <c r="AD177" i="9"/>
  <c r="I177" i="9"/>
  <c r="K177" i="9"/>
  <c r="E177" i="9"/>
  <c r="P177" i="9"/>
  <c r="BO177" i="9"/>
  <c r="Q177" i="9"/>
  <c r="BJ177" i="9"/>
  <c r="J177" i="9"/>
  <c r="AU177" i="9"/>
  <c r="AA177" i="9"/>
  <c r="T177" i="9"/>
  <c r="BP177" i="9"/>
  <c r="L177" i="9"/>
  <c r="D177" i="9"/>
  <c r="V177" i="9"/>
  <c r="CD177" i="9"/>
  <c r="AK177" i="9"/>
  <c r="F177" i="9"/>
  <c r="S177" i="9"/>
  <c r="BQ177" i="9"/>
  <c r="N177" i="9"/>
  <c r="AS177" i="9"/>
  <c r="AL177" i="9"/>
  <c r="H177" i="9"/>
  <c r="BI177" i="9"/>
  <c r="BW177" i="9"/>
  <c r="BY177" i="9"/>
  <c r="AP177" i="9"/>
  <c r="AM177" i="9"/>
  <c r="AX177" i="9"/>
  <c r="AG177" i="9"/>
  <c r="AV177" i="9"/>
  <c r="AR177" i="9"/>
  <c r="AY177" i="9"/>
  <c r="BS177" i="9"/>
  <c r="BF177" i="9"/>
  <c r="AE177" i="9"/>
  <c r="BR177" i="9"/>
  <c r="AH177" i="9"/>
  <c r="Z177" i="9"/>
  <c r="R177" i="9"/>
  <c r="AW177" i="9"/>
  <c r="M177" i="9"/>
  <c r="AC177" i="9"/>
  <c r="BM177" i="9"/>
  <c r="BV177" i="9"/>
  <c r="BC177" i="9"/>
  <c r="U177" i="9"/>
  <c r="G177" i="9"/>
  <c r="BX177" i="9"/>
  <c r="BN177" i="9"/>
  <c r="Y177" i="9"/>
  <c r="AN177" i="9"/>
  <c r="AJ177" i="9"/>
  <c r="BA177" i="9"/>
  <c r="P158" i="9"/>
  <c r="BY158" i="9"/>
  <c r="BL158" i="9"/>
  <c r="AZ158" i="9"/>
  <c r="AA158" i="9"/>
  <c r="AL158" i="9"/>
  <c r="AJ158" i="9"/>
  <c r="AD158" i="9"/>
  <c r="AW158" i="9"/>
  <c r="AH158" i="9"/>
  <c r="BT158" i="9"/>
  <c r="BS158" i="9"/>
  <c r="BC158" i="9"/>
  <c r="I158" i="9"/>
  <c r="BV158" i="9"/>
  <c r="BK158" i="9"/>
  <c r="S158" i="9"/>
  <c r="Z158" i="9"/>
  <c r="W158" i="9"/>
  <c r="BR158" i="9"/>
  <c r="AN158" i="9"/>
  <c r="AP158" i="9"/>
  <c r="BE158" i="9"/>
  <c r="D158" i="9"/>
  <c r="AG158" i="9"/>
  <c r="CD158" i="9"/>
  <c r="BM158" i="9"/>
  <c r="AT158" i="9"/>
  <c r="AF158" i="9"/>
  <c r="AM158" i="9"/>
  <c r="F158" i="9"/>
  <c r="T158" i="9"/>
  <c r="BX158" i="9"/>
  <c r="M158" i="9"/>
  <c r="AC158" i="9"/>
  <c r="AK158" i="9"/>
  <c r="O158" i="9"/>
  <c r="U158" i="9"/>
  <c r="J158" i="9"/>
  <c r="R158" i="9"/>
  <c r="BJ158" i="9"/>
  <c r="BW158" i="9"/>
  <c r="AS158" i="9"/>
  <c r="K158" i="9"/>
  <c r="V158" i="9"/>
  <c r="BG158" i="9"/>
  <c r="AY158" i="9"/>
  <c r="H158" i="9"/>
  <c r="AR158" i="9"/>
  <c r="BA158" i="9"/>
  <c r="BF158" i="9"/>
  <c r="AE158" i="9"/>
  <c r="AQ158" i="9"/>
  <c r="AI158" i="9"/>
  <c r="AO158" i="9"/>
  <c r="X158" i="9"/>
  <c r="BO158" i="9"/>
  <c r="BI158" i="9"/>
  <c r="AB158" i="9"/>
  <c r="Q158" i="9"/>
  <c r="L158" i="9"/>
  <c r="E158" i="9"/>
  <c r="BP158" i="9"/>
  <c r="AU158" i="9"/>
  <c r="BQ158" i="9"/>
  <c r="BD158" i="9"/>
  <c r="Y158" i="9"/>
  <c r="N158" i="9"/>
  <c r="AV158" i="9"/>
  <c r="AX158" i="9"/>
  <c r="BN158" i="9"/>
  <c r="BB158" i="9"/>
  <c r="G158" i="9"/>
  <c r="BU158" i="9"/>
  <c r="F259" i="9"/>
  <c r="BA259" i="9"/>
  <c r="AB259" i="9"/>
  <c r="AG259" i="9"/>
  <c r="BG259" i="9"/>
  <c r="W259" i="9"/>
  <c r="AU259" i="9"/>
  <c r="S259" i="9"/>
  <c r="M259" i="9"/>
  <c r="N259" i="9"/>
  <c r="R259" i="9"/>
  <c r="E259" i="9"/>
  <c r="AH259" i="9"/>
  <c r="AV259" i="9"/>
  <c r="AC259" i="9"/>
  <c r="AD259" i="9"/>
  <c r="BQ259" i="9"/>
  <c r="AF259" i="9"/>
  <c r="H259" i="9"/>
  <c r="BL259" i="9"/>
  <c r="O259" i="9"/>
  <c r="AM259" i="9"/>
  <c r="AA259" i="9"/>
  <c r="Q259" i="9"/>
  <c r="AQ259" i="9"/>
  <c r="AR259" i="9"/>
  <c r="L259" i="9"/>
  <c r="AN259" i="9"/>
  <c r="BK259" i="9"/>
  <c r="P259" i="9"/>
  <c r="K259" i="9"/>
  <c r="AP259" i="9"/>
  <c r="AO259" i="9"/>
  <c r="I259" i="9"/>
  <c r="BE259" i="9"/>
  <c r="AS259" i="9"/>
  <c r="BF259" i="9"/>
  <c r="AL259" i="9"/>
  <c r="BY259" i="9"/>
  <c r="BU259" i="9"/>
  <c r="T259" i="9"/>
  <c r="Y259" i="9"/>
  <c r="BB259" i="9"/>
  <c r="CD259" i="9"/>
  <c r="D259" i="9"/>
  <c r="AK259" i="9"/>
  <c r="U259" i="9"/>
  <c r="AX259" i="9"/>
  <c r="BD259" i="9"/>
  <c r="BN259" i="9"/>
  <c r="BR259" i="9"/>
  <c r="AI259" i="9"/>
  <c r="BP259" i="9"/>
  <c r="AW259" i="9"/>
  <c r="G259" i="9"/>
  <c r="BX259" i="9"/>
  <c r="BT259" i="9"/>
  <c r="J259" i="9"/>
  <c r="BS259" i="9"/>
  <c r="BM259" i="9"/>
  <c r="BC259" i="9"/>
  <c r="AT259" i="9"/>
  <c r="AE259" i="9"/>
  <c r="BO259" i="9"/>
  <c r="BJ259" i="9"/>
  <c r="X259" i="9"/>
  <c r="BW259" i="9"/>
  <c r="AJ259" i="9"/>
  <c r="Z259" i="9"/>
  <c r="BI259" i="9"/>
  <c r="BV259" i="9"/>
  <c r="AZ259" i="9"/>
  <c r="AY259" i="9"/>
  <c r="V259" i="9"/>
  <c r="AV142" i="9"/>
  <c r="AX142" i="9"/>
  <c r="AD142" i="9"/>
  <c r="BQ142" i="9"/>
  <c r="H142" i="9"/>
  <c r="AK142" i="9"/>
  <c r="AG142" i="9"/>
  <c r="S142" i="9"/>
  <c r="BO142" i="9"/>
  <c r="AN142" i="9"/>
  <c r="Y142" i="9"/>
  <c r="AL142" i="9"/>
  <c r="AB142" i="9"/>
  <c r="AZ142" i="9"/>
  <c r="Q142" i="9"/>
  <c r="BU142" i="9"/>
  <c r="AT142" i="9"/>
  <c r="O142" i="9"/>
  <c r="BN142" i="9"/>
  <c r="AW142" i="9"/>
  <c r="BM142" i="9"/>
  <c r="G142" i="9"/>
  <c r="BK142" i="9"/>
  <c r="Z142" i="9"/>
  <c r="J142" i="9"/>
  <c r="T142" i="9"/>
  <c r="AA142" i="9"/>
  <c r="BV142" i="9"/>
  <c r="D142" i="9"/>
  <c r="AO142" i="9"/>
  <c r="U142" i="9"/>
  <c r="BP142" i="9"/>
  <c r="L142" i="9"/>
  <c r="M142" i="9"/>
  <c r="V142" i="9"/>
  <c r="AF142" i="9"/>
  <c r="X142" i="9"/>
  <c r="AJ142" i="9"/>
  <c r="AS142" i="9"/>
  <c r="AI142" i="9"/>
  <c r="AC142" i="9"/>
  <c r="R142" i="9"/>
  <c r="E142" i="9"/>
  <c r="AU142" i="9"/>
  <c r="BE142" i="9"/>
  <c r="BI142" i="9"/>
  <c r="P142" i="9"/>
  <c r="BS142" i="9"/>
  <c r="AP142" i="9"/>
  <c r="AQ142" i="9"/>
  <c r="BL142" i="9"/>
  <c r="K142" i="9"/>
  <c r="BJ142" i="9"/>
  <c r="BR142" i="9"/>
  <c r="BY142" i="9"/>
  <c r="AY142" i="9"/>
  <c r="AR142" i="9"/>
  <c r="BT142" i="9"/>
  <c r="CD142" i="9"/>
  <c r="BW142" i="9"/>
  <c r="W142" i="9"/>
  <c r="BA142" i="9"/>
  <c r="BG142" i="9"/>
  <c r="F142" i="9"/>
  <c r="AM142" i="9"/>
  <c r="AE142" i="9"/>
  <c r="BD142" i="9"/>
  <c r="AH142" i="9"/>
  <c r="BB142" i="9"/>
  <c r="BC142" i="9"/>
  <c r="BF142" i="9"/>
  <c r="I142" i="9"/>
  <c r="N142" i="9"/>
  <c r="BX142" i="9"/>
  <c r="R21" i="9"/>
  <c r="BY21" i="9"/>
  <c r="X21" i="9"/>
  <c r="BX21" i="9"/>
  <c r="U21" i="9"/>
  <c r="AW21" i="9"/>
  <c r="BI21" i="9"/>
  <c r="L21" i="9"/>
  <c r="D21" i="9"/>
  <c r="P21" i="9"/>
  <c r="BC21" i="9"/>
  <c r="H21" i="9"/>
  <c r="AZ21" i="9"/>
  <c r="AU21" i="9"/>
  <c r="BU21" i="9"/>
  <c r="BL21" i="9"/>
  <c r="BE21" i="9"/>
  <c r="T21" i="9"/>
  <c r="W21" i="9"/>
  <c r="AT21" i="9"/>
  <c r="BK21" i="9"/>
  <c r="J21" i="9"/>
  <c r="BA21" i="9"/>
  <c r="AH21" i="9"/>
  <c r="S21" i="9"/>
  <c r="AV21" i="9"/>
  <c r="BR21" i="9"/>
  <c r="AF21" i="9"/>
  <c r="AS21" i="9"/>
  <c r="M21" i="9"/>
  <c r="AN21" i="9"/>
  <c r="BS21" i="9"/>
  <c r="AC21" i="9"/>
  <c r="AR21" i="9"/>
  <c r="BF21" i="9"/>
  <c r="Z21" i="9"/>
  <c r="O21" i="9"/>
  <c r="BN21" i="9"/>
  <c r="AE21" i="9"/>
  <c r="AL21" i="9"/>
  <c r="BO21" i="9"/>
  <c r="F21" i="9"/>
  <c r="BD21" i="9"/>
  <c r="E21" i="9"/>
  <c r="AQ21" i="9"/>
  <c r="AJ21" i="9"/>
  <c r="K21" i="9"/>
  <c r="I21" i="9"/>
  <c r="BQ21" i="9"/>
  <c r="G21" i="9"/>
  <c r="AK21" i="9"/>
  <c r="AM21" i="9"/>
  <c r="AP21" i="9"/>
  <c r="AG21" i="9"/>
  <c r="AD21" i="9"/>
  <c r="AA21" i="9"/>
  <c r="AX21" i="9"/>
  <c r="BG21" i="9"/>
  <c r="BT21" i="9"/>
  <c r="AI21" i="9"/>
  <c r="BJ21" i="9"/>
  <c r="Q21" i="9"/>
  <c r="Y21" i="9"/>
  <c r="BP21" i="9"/>
  <c r="AB21" i="9"/>
  <c r="V21" i="9"/>
  <c r="AY21" i="9"/>
  <c r="BB21" i="9"/>
  <c r="BV21" i="9"/>
  <c r="N21" i="9"/>
  <c r="AO21" i="9"/>
  <c r="BM21" i="9"/>
  <c r="CD21" i="9"/>
  <c r="BW21" i="9"/>
  <c r="F166" i="9"/>
  <c r="Y166" i="9"/>
  <c r="AQ166" i="9"/>
  <c r="BP166" i="9"/>
  <c r="BM166" i="9"/>
  <c r="AD166" i="9"/>
  <c r="AL166" i="9"/>
  <c r="AX166" i="9"/>
  <c r="Z166" i="9"/>
  <c r="L166" i="9"/>
  <c r="BL166" i="9"/>
  <c r="I166" i="9"/>
  <c r="BF166" i="9"/>
  <c r="K166" i="9"/>
  <c r="W166" i="9"/>
  <c r="BU166" i="9"/>
  <c r="BD166" i="9"/>
  <c r="BS166" i="9"/>
  <c r="AG166" i="9"/>
  <c r="AP166" i="9"/>
  <c r="J166" i="9"/>
  <c r="G166" i="9"/>
  <c r="N166" i="9"/>
  <c r="BR166" i="9"/>
  <c r="AN166" i="9"/>
  <c r="BJ166" i="9"/>
  <c r="U166" i="9"/>
  <c r="AZ166" i="9"/>
  <c r="D166" i="9"/>
  <c r="AE166" i="9"/>
  <c r="AV166" i="9"/>
  <c r="AR166" i="9"/>
  <c r="BE166" i="9"/>
  <c r="R166" i="9"/>
  <c r="BV166" i="9"/>
  <c r="BX166" i="9"/>
  <c r="AU166" i="9"/>
  <c r="BW166" i="9"/>
  <c r="AS166" i="9"/>
  <c r="BQ166" i="9"/>
  <c r="BN166" i="9"/>
  <c r="BG166" i="9"/>
  <c r="BY166" i="9"/>
  <c r="BA166" i="9"/>
  <c r="AJ166" i="9"/>
  <c r="AK166" i="9"/>
  <c r="O166" i="9"/>
  <c r="S166" i="9"/>
  <c r="AY166" i="9"/>
  <c r="AF166" i="9"/>
  <c r="T166" i="9"/>
  <c r="BK166" i="9"/>
  <c r="M166" i="9"/>
  <c r="P166" i="9"/>
  <c r="E166" i="9"/>
  <c r="CD166" i="9"/>
  <c r="BO166" i="9"/>
  <c r="AA166" i="9"/>
  <c r="AI166" i="9"/>
  <c r="AT166" i="9"/>
  <c r="H166" i="9"/>
  <c r="AO166" i="9"/>
  <c r="Q166" i="9"/>
  <c r="AB166" i="9"/>
  <c r="X166" i="9"/>
  <c r="AM166" i="9"/>
  <c r="BT166" i="9"/>
  <c r="AC166" i="9"/>
  <c r="AH166" i="9"/>
  <c r="BI166" i="9"/>
  <c r="BC166" i="9"/>
  <c r="AW166" i="9"/>
  <c r="BB166" i="9"/>
  <c r="V166" i="9"/>
  <c r="H35" i="9"/>
  <c r="BG35" i="9"/>
  <c r="BF35" i="9"/>
  <c r="AS35" i="9"/>
  <c r="BW35" i="9"/>
  <c r="AL35" i="9"/>
  <c r="BA35" i="9"/>
  <c r="AM35" i="9"/>
  <c r="BL35" i="9"/>
  <c r="AZ35" i="9"/>
  <c r="J35" i="9"/>
  <c r="CD35" i="9"/>
  <c r="L35" i="9"/>
  <c r="AB35" i="9"/>
  <c r="W35" i="9"/>
  <c r="Y35" i="9"/>
  <c r="BR35" i="9"/>
  <c r="AQ35" i="9"/>
  <c r="BE35" i="9"/>
  <c r="AD35" i="9"/>
  <c r="AO35" i="9"/>
  <c r="R35" i="9"/>
  <c r="F35" i="9"/>
  <c r="AC35" i="9"/>
  <c r="BJ35" i="9"/>
  <c r="I35" i="9"/>
  <c r="AX35" i="9"/>
  <c r="BI35" i="9"/>
  <c r="AA35" i="9"/>
  <c r="P35" i="9"/>
  <c r="AV35" i="9"/>
  <c r="AW35" i="9"/>
  <c r="M35" i="9"/>
  <c r="E35" i="9"/>
  <c r="BU35" i="9"/>
  <c r="AN35" i="9"/>
  <c r="AT35" i="9"/>
  <c r="AG35" i="9"/>
  <c r="BK35" i="9"/>
  <c r="AY35" i="9"/>
  <c r="U35" i="9"/>
  <c r="BQ35" i="9"/>
  <c r="BY35" i="9"/>
  <c r="BX35" i="9"/>
  <c r="BN35" i="9"/>
  <c r="BS35" i="9"/>
  <c r="BC35" i="9"/>
  <c r="G35" i="9"/>
  <c r="O35" i="9"/>
  <c r="AJ35" i="9"/>
  <c r="BO35" i="9"/>
  <c r="AK35" i="9"/>
  <c r="BD35" i="9"/>
  <c r="X35" i="9"/>
  <c r="BV35" i="9"/>
  <c r="AE35" i="9"/>
  <c r="AR35" i="9"/>
  <c r="T35" i="9"/>
  <c r="D35" i="9"/>
  <c r="BT35" i="9"/>
  <c r="K35" i="9"/>
  <c r="S35" i="9"/>
  <c r="BP35" i="9"/>
  <c r="AU35" i="9"/>
  <c r="V35" i="9"/>
  <c r="AI35" i="9"/>
  <c r="AF35" i="9"/>
  <c r="AH35" i="9"/>
  <c r="BB35" i="9"/>
  <c r="Z35" i="9"/>
  <c r="AP35" i="9"/>
  <c r="N35" i="9"/>
  <c r="BM35" i="9"/>
  <c r="Q35" i="9"/>
  <c r="AM269" i="9"/>
  <c r="AJ269" i="9"/>
  <c r="BS269" i="9"/>
  <c r="BD269" i="9"/>
  <c r="BK269" i="9"/>
  <c r="BN269" i="9"/>
  <c r="BI106" i="9"/>
  <c r="BP106" i="9"/>
  <c r="AL106" i="9"/>
  <c r="AN106" i="9"/>
  <c r="BR106" i="9"/>
  <c r="I106" i="9"/>
  <c r="AY106" i="9"/>
  <c r="AK106" i="9"/>
  <c r="AX106" i="9"/>
  <c r="BF106" i="9"/>
  <c r="U106" i="9"/>
  <c r="H106" i="9"/>
  <c r="Y106" i="9"/>
  <c r="BY106" i="9"/>
  <c r="BO106" i="9"/>
  <c r="BW106" i="9"/>
  <c r="AA106" i="9"/>
  <c r="AW106" i="9"/>
  <c r="J106" i="9"/>
  <c r="CD106" i="9"/>
  <c r="F106" i="9"/>
  <c r="AG106" i="9"/>
  <c r="AJ106" i="9"/>
  <c r="T106" i="9"/>
  <c r="K106" i="9"/>
  <c r="N106" i="9"/>
  <c r="AM106" i="9"/>
  <c r="BJ106" i="9"/>
  <c r="P106" i="9"/>
  <c r="AV106" i="9"/>
  <c r="BT106" i="9"/>
  <c r="AD106" i="9"/>
  <c r="M106" i="9"/>
  <c r="AC106" i="9"/>
  <c r="BU106" i="9"/>
  <c r="AO106" i="9"/>
  <c r="BL106" i="9"/>
  <c r="AE106" i="9"/>
  <c r="BM106" i="9"/>
  <c r="BG106" i="9"/>
  <c r="AS106" i="9"/>
  <c r="AP106" i="9"/>
  <c r="BE106" i="9"/>
  <c r="O106" i="9"/>
  <c r="AU106" i="9"/>
  <c r="G106" i="9"/>
  <c r="R106" i="9"/>
  <c r="BC106" i="9"/>
  <c r="AZ106" i="9"/>
  <c r="BV106" i="9"/>
  <c r="D106" i="9"/>
  <c r="BQ106" i="9"/>
  <c r="V106" i="9"/>
  <c r="BA106" i="9"/>
  <c r="X106" i="9"/>
  <c r="BS106" i="9"/>
  <c r="BB106" i="9"/>
  <c r="E106" i="9"/>
  <c r="W106" i="9"/>
  <c r="S106" i="9"/>
  <c r="Z106" i="9"/>
  <c r="AQ106" i="9"/>
  <c r="AI106" i="9"/>
  <c r="AB106" i="9"/>
  <c r="BD106" i="9"/>
  <c r="AF106" i="9"/>
  <c r="AT106" i="9"/>
  <c r="BK106" i="9"/>
  <c r="Q106" i="9"/>
  <c r="AR106" i="9"/>
  <c r="AH106" i="9"/>
  <c r="BX106" i="9"/>
  <c r="L106" i="9"/>
  <c r="BN106" i="9"/>
  <c r="O269" i="9"/>
  <c r="I269" i="9"/>
  <c r="BT269" i="9"/>
  <c r="AD269" i="9"/>
  <c r="D269" i="9"/>
  <c r="Y269" i="9"/>
  <c r="AB154" i="9"/>
  <c r="O154" i="9"/>
  <c r="Y154" i="9"/>
  <c r="Q154" i="9"/>
  <c r="G154" i="9"/>
  <c r="V154" i="9"/>
  <c r="U154" i="9"/>
  <c r="AF154" i="9"/>
  <c r="AJ154" i="9"/>
  <c r="AH154" i="9"/>
  <c r="BJ154" i="9"/>
  <c r="AK154" i="9"/>
  <c r="AS154" i="9"/>
  <c r="AT154" i="9"/>
  <c r="CD154" i="9"/>
  <c r="AC154" i="9"/>
  <c r="BO154" i="9"/>
  <c r="T154" i="9"/>
  <c r="AR154" i="9"/>
  <c r="Z154" i="9"/>
  <c r="BP154" i="9"/>
  <c r="BS154" i="9"/>
  <c r="AN154" i="9"/>
  <c r="J154" i="9"/>
  <c r="BG154" i="9"/>
  <c r="AP154" i="9"/>
  <c r="BT154" i="9"/>
  <c r="AW154" i="9"/>
  <c r="AQ154" i="9"/>
  <c r="S154" i="9"/>
  <c r="BE154" i="9"/>
  <c r="AY154" i="9"/>
  <c r="BF154" i="9"/>
  <c r="AG154" i="9"/>
  <c r="BY154" i="9"/>
  <c r="W154" i="9"/>
  <c r="AL154" i="9"/>
  <c r="AD154" i="9"/>
  <c r="M154" i="9"/>
  <c r="BU154" i="9"/>
  <c r="BM154" i="9"/>
  <c r="BR154" i="9"/>
  <c r="BB154" i="9"/>
  <c r="AV154" i="9"/>
  <c r="BI154" i="9"/>
  <c r="AE154" i="9"/>
  <c r="AM154" i="9"/>
  <c r="AZ154" i="9"/>
  <c r="BK154" i="9"/>
  <c r="D154" i="9"/>
  <c r="H154" i="9"/>
  <c r="X154" i="9"/>
  <c r="BX154" i="9"/>
  <c r="F154" i="9"/>
  <c r="AO154" i="9"/>
  <c r="BW154" i="9"/>
  <c r="N154" i="9"/>
  <c r="AU154" i="9"/>
  <c r="BQ154" i="9"/>
  <c r="K154" i="9"/>
  <c r="R154" i="9"/>
  <c r="I154" i="9"/>
  <c r="BD154" i="9"/>
  <c r="AI154" i="9"/>
  <c r="BC154" i="9"/>
  <c r="BA154" i="9"/>
  <c r="AA154" i="9"/>
  <c r="BV154" i="9"/>
  <c r="E154" i="9"/>
  <c r="AX154" i="9"/>
  <c r="BL154" i="9"/>
  <c r="P154" i="9"/>
  <c r="BN154" i="9"/>
  <c r="L154" i="9"/>
  <c r="H269" i="9"/>
  <c r="T269" i="9"/>
  <c r="BG269" i="9"/>
  <c r="BJ269" i="9"/>
  <c r="Q269" i="9"/>
  <c r="BY269" i="9"/>
  <c r="G272" i="9"/>
  <c r="T272" i="9"/>
  <c r="BL272" i="9"/>
  <c r="AF272" i="9"/>
  <c r="L272" i="9"/>
  <c r="BM272" i="9"/>
  <c r="AM272" i="9"/>
  <c r="O272" i="9"/>
  <c r="BG272" i="9"/>
  <c r="AU272" i="9"/>
  <c r="R272" i="9"/>
  <c r="BD272" i="9"/>
  <c r="AG272" i="9"/>
  <c r="BN272" i="9"/>
  <c r="M272" i="9"/>
  <c r="BF272" i="9"/>
  <c r="BJ272" i="9"/>
  <c r="F272" i="9"/>
  <c r="AO272" i="9"/>
  <c r="BE272" i="9"/>
  <c r="AQ272" i="9"/>
  <c r="BW272" i="9"/>
  <c r="BT272" i="9"/>
  <c r="AB272" i="9"/>
  <c r="BO272" i="9"/>
  <c r="AT272" i="9"/>
  <c r="BX272" i="9"/>
  <c r="D272" i="9"/>
  <c r="AH272" i="9"/>
  <c r="W272" i="9"/>
  <c r="P272" i="9"/>
  <c r="AA272" i="9"/>
  <c r="BU272" i="9"/>
  <c r="X272" i="9"/>
  <c r="AC272" i="9"/>
  <c r="AP272" i="9"/>
  <c r="AW272" i="9"/>
  <c r="V272" i="9"/>
  <c r="AX272" i="9"/>
  <c r="Z272" i="9"/>
  <c r="K272" i="9"/>
  <c r="AI272" i="9"/>
  <c r="AS272" i="9"/>
  <c r="BC272" i="9"/>
  <c r="AD272" i="9"/>
  <c r="BP272" i="9"/>
  <c r="Q272" i="9"/>
  <c r="AY272" i="9"/>
  <c r="BB272" i="9"/>
  <c r="U272" i="9"/>
  <c r="AJ272" i="9"/>
  <c r="BV272" i="9"/>
  <c r="BR272" i="9"/>
  <c r="BI272" i="9"/>
  <c r="AZ272" i="9"/>
  <c r="BS272" i="9"/>
  <c r="S272" i="9"/>
  <c r="BK272" i="9"/>
  <c r="AK272" i="9"/>
  <c r="H272" i="9"/>
  <c r="N272" i="9"/>
  <c r="E272" i="9"/>
  <c r="BY272" i="9"/>
  <c r="J272" i="9"/>
  <c r="AR272" i="9"/>
  <c r="AL272" i="9"/>
  <c r="AV272" i="9"/>
  <c r="AN272" i="9"/>
  <c r="CD272" i="9"/>
  <c r="I272" i="9"/>
  <c r="BA272" i="9"/>
  <c r="BQ272" i="9"/>
  <c r="AE272" i="9"/>
  <c r="Y272" i="9"/>
  <c r="U269" i="9"/>
  <c r="AH269" i="9"/>
  <c r="AK269" i="9"/>
  <c r="BA269" i="9"/>
  <c r="AX269" i="9"/>
  <c r="L269" i="9"/>
  <c r="BJ78" i="9"/>
  <c r="AB78" i="9"/>
  <c r="I78" i="9"/>
  <c r="AS78" i="9"/>
  <c r="O78" i="9"/>
  <c r="G78" i="9"/>
  <c r="AJ78" i="9"/>
  <c r="N78" i="9"/>
  <c r="BB78" i="9"/>
  <c r="H78" i="9"/>
  <c r="P78" i="9"/>
  <c r="AO78" i="9"/>
  <c r="BU78" i="9"/>
  <c r="AI78" i="9"/>
  <c r="AN78" i="9"/>
  <c r="AM78" i="9"/>
  <c r="Y78" i="9"/>
  <c r="K78" i="9"/>
  <c r="W78" i="9"/>
  <c r="BD78" i="9"/>
  <c r="BX78" i="9"/>
  <c r="AW78" i="9"/>
  <c r="CD78" i="9"/>
  <c r="M78" i="9"/>
  <c r="AF78" i="9"/>
  <c r="BG78" i="9"/>
  <c r="BY78" i="9"/>
  <c r="BE78" i="9"/>
  <c r="R78" i="9"/>
  <c r="D78" i="9"/>
  <c r="AE78" i="9"/>
  <c r="AY78" i="9"/>
  <c r="L78" i="9"/>
  <c r="BT78" i="9"/>
  <c r="BM78" i="9"/>
  <c r="V78" i="9"/>
  <c r="BW78" i="9"/>
  <c r="BK78" i="9"/>
  <c r="AK78" i="9"/>
  <c r="BI78" i="9"/>
  <c r="BF78" i="9"/>
  <c r="AH78" i="9"/>
  <c r="X78" i="9"/>
  <c r="AD78" i="9"/>
  <c r="AC78" i="9"/>
  <c r="BN78" i="9"/>
  <c r="U78" i="9"/>
  <c r="T78" i="9"/>
  <c r="E78" i="9"/>
  <c r="S78" i="9"/>
  <c r="AL78" i="9"/>
  <c r="BC78" i="9"/>
  <c r="BP78" i="9"/>
  <c r="Z78" i="9"/>
  <c r="BL78" i="9"/>
  <c r="BS78" i="9"/>
  <c r="AV78" i="9"/>
  <c r="BO78" i="9"/>
  <c r="Q78" i="9"/>
  <c r="AA78" i="9"/>
  <c r="AU78" i="9"/>
  <c r="AR78" i="9"/>
  <c r="J78" i="9"/>
  <c r="BA78" i="9"/>
  <c r="AZ78" i="9"/>
  <c r="BR78" i="9"/>
  <c r="BV78" i="9"/>
  <c r="F78" i="9"/>
  <c r="AQ78" i="9"/>
  <c r="AP78" i="9"/>
  <c r="AG78" i="9"/>
  <c r="AT78" i="9"/>
  <c r="AX78" i="9"/>
  <c r="BQ78" i="9"/>
  <c r="BC269" i="9"/>
  <c r="BO269" i="9"/>
  <c r="AE269" i="9"/>
  <c r="S269" i="9"/>
  <c r="BQ269" i="9"/>
  <c r="BE269" i="9"/>
  <c r="AW269" i="9"/>
  <c r="Y50" i="9"/>
  <c r="BS50" i="9"/>
  <c r="AV50" i="9"/>
  <c r="BK50" i="9"/>
  <c r="BO50" i="9"/>
  <c r="AI50" i="9"/>
  <c r="AZ50" i="9"/>
  <c r="AO50" i="9"/>
  <c r="E50" i="9"/>
  <c r="BP50" i="9"/>
  <c r="T50" i="9"/>
  <c r="Q50" i="9"/>
  <c r="AU50" i="9"/>
  <c r="BX50" i="9"/>
  <c r="BL50" i="9"/>
  <c r="AN50" i="9"/>
  <c r="AD50" i="9"/>
  <c r="BJ50" i="9"/>
  <c r="P50" i="9"/>
  <c r="AK50" i="9"/>
  <c r="D50" i="9"/>
  <c r="L50" i="9"/>
  <c r="AG50" i="9"/>
  <c r="AY50" i="9"/>
  <c r="AH50" i="9"/>
  <c r="BM50" i="9"/>
  <c r="BU50" i="9"/>
  <c r="S50" i="9"/>
  <c r="J50" i="9"/>
  <c r="K50" i="9"/>
  <c r="AX50" i="9"/>
  <c r="AM50" i="9"/>
  <c r="AL50" i="9"/>
  <c r="M50" i="9"/>
  <c r="I50" i="9"/>
  <c r="BW50" i="9"/>
  <c r="Z50" i="9"/>
  <c r="V50" i="9"/>
  <c r="AQ50" i="9"/>
  <c r="BB50" i="9"/>
  <c r="BE50" i="9"/>
  <c r="G50" i="9"/>
  <c r="W50" i="9"/>
  <c r="BY50" i="9"/>
  <c r="AC50" i="9"/>
  <c r="BV50" i="9"/>
  <c r="AW50" i="9"/>
  <c r="BF50" i="9"/>
  <c r="BQ50" i="9"/>
  <c r="AE50" i="9"/>
  <c r="BN50" i="9"/>
  <c r="BR50" i="9"/>
  <c r="AP50" i="9"/>
  <c r="CD50" i="9"/>
  <c r="H50" i="9"/>
  <c r="BI50" i="9"/>
  <c r="BD50" i="9"/>
  <c r="AT50" i="9"/>
  <c r="O50" i="9"/>
  <c r="U50" i="9"/>
  <c r="BA50" i="9"/>
  <c r="AJ50" i="9"/>
  <c r="AA50" i="9"/>
  <c r="N50" i="9"/>
  <c r="BG50" i="9"/>
  <c r="X50" i="9"/>
  <c r="AR50" i="9"/>
  <c r="BC50" i="9"/>
  <c r="F50" i="9"/>
  <c r="R50" i="9"/>
  <c r="BT50" i="9"/>
  <c r="AB50" i="9"/>
  <c r="AF50" i="9"/>
  <c r="AS50" i="9"/>
  <c r="AR269" i="9"/>
  <c r="J269" i="9"/>
  <c r="CD269" i="9"/>
  <c r="AI269" i="9"/>
  <c r="BW269" i="9"/>
  <c r="W269" i="9"/>
  <c r="AY269" i="9"/>
  <c r="BR102" i="9"/>
  <c r="G102" i="9"/>
  <c r="BQ102" i="9"/>
  <c r="BP102" i="9"/>
  <c r="BF102" i="9"/>
  <c r="K102" i="9"/>
  <c r="R102" i="9"/>
  <c r="M102" i="9"/>
  <c r="AT102" i="9"/>
  <c r="BL102" i="9"/>
  <c r="AG102" i="9"/>
  <c r="Q102" i="9"/>
  <c r="E102" i="9"/>
  <c r="BY102" i="9"/>
  <c r="BU102" i="9"/>
  <c r="N102" i="9"/>
  <c r="AS102" i="9"/>
  <c r="AP102" i="9"/>
  <c r="W102" i="9"/>
  <c r="AV102" i="9"/>
  <c r="AH102" i="9"/>
  <c r="BG102" i="9"/>
  <c r="AW102" i="9"/>
  <c r="AD102" i="9"/>
  <c r="AZ102" i="9"/>
  <c r="BT102" i="9"/>
  <c r="AN102" i="9"/>
  <c r="AL102" i="9"/>
  <c r="BA102" i="9"/>
  <c r="BO102" i="9"/>
  <c r="BS102" i="9"/>
  <c r="V102" i="9"/>
  <c r="BM102" i="9"/>
  <c r="U102" i="9"/>
  <c r="AY102" i="9"/>
  <c r="AX102" i="9"/>
  <c r="BK102" i="9"/>
  <c r="BD102" i="9"/>
  <c r="I102" i="9"/>
  <c r="AJ102" i="9"/>
  <c r="BW102" i="9"/>
  <c r="F102" i="9"/>
  <c r="BI102" i="9"/>
  <c r="S102" i="9"/>
  <c r="AO102" i="9"/>
  <c r="T102" i="9"/>
  <c r="BJ102" i="9"/>
  <c r="BB102" i="9"/>
  <c r="AE102" i="9"/>
  <c r="AC102" i="9"/>
  <c r="AB102" i="9"/>
  <c r="O102" i="9"/>
  <c r="X102" i="9"/>
  <c r="BC102" i="9"/>
  <c r="J102" i="9"/>
  <c r="AA102" i="9"/>
  <c r="BX102" i="9"/>
  <c r="BV102" i="9"/>
  <c r="P102" i="9"/>
  <c r="D102" i="9"/>
  <c r="AR102" i="9"/>
  <c r="AF102" i="9"/>
  <c r="Z102" i="9"/>
  <c r="AM102" i="9"/>
  <c r="BN102" i="9"/>
  <c r="L102" i="9"/>
  <c r="BE102" i="9"/>
  <c r="H102" i="9"/>
  <c r="AU102" i="9"/>
  <c r="AQ102" i="9"/>
  <c r="AK102" i="9"/>
  <c r="Y102" i="9"/>
  <c r="CD102" i="9"/>
  <c r="AI102" i="9"/>
  <c r="AC269" i="9"/>
  <c r="AP269" i="9"/>
  <c r="V269" i="9"/>
  <c r="BM269" i="9"/>
  <c r="AA269" i="9"/>
  <c r="F269" i="9"/>
  <c r="E269" i="9"/>
  <c r="AV269" i="9"/>
  <c r="AL269" i="9"/>
  <c r="BP269" i="9"/>
  <c r="BL269" i="9"/>
  <c r="R269" i="9"/>
  <c r="K269" i="9"/>
  <c r="AO38" i="9"/>
  <c r="AK38" i="9"/>
  <c r="AX38" i="9"/>
  <c r="AC38" i="9"/>
  <c r="BQ38" i="9"/>
  <c r="BT38" i="9"/>
  <c r="D38" i="9"/>
  <c r="CD38" i="9"/>
  <c r="AD38" i="9"/>
  <c r="I38" i="9"/>
  <c r="AT38" i="9"/>
  <c r="AP38" i="9"/>
  <c r="L38" i="9"/>
  <c r="M38" i="9"/>
  <c r="H38" i="9"/>
  <c r="BF38" i="9"/>
  <c r="G38" i="9"/>
  <c r="BV38" i="9"/>
  <c r="BR38" i="9"/>
  <c r="AV38" i="9"/>
  <c r="Q38" i="9"/>
  <c r="AM38" i="9"/>
  <c r="AY38" i="9"/>
  <c r="BP38" i="9"/>
  <c r="BK38" i="9"/>
  <c r="T38" i="9"/>
  <c r="BI38" i="9"/>
  <c r="BA38" i="9"/>
  <c r="AW38" i="9"/>
  <c r="BD38" i="9"/>
  <c r="F38" i="9"/>
  <c r="AG38" i="9"/>
  <c r="AL38" i="9"/>
  <c r="AI38" i="9"/>
  <c r="BO38" i="9"/>
  <c r="Z38" i="9"/>
  <c r="AE38" i="9"/>
  <c r="W38" i="9"/>
  <c r="N38" i="9"/>
  <c r="BS38" i="9"/>
  <c r="BE38" i="9"/>
  <c r="AS38" i="9"/>
  <c r="AJ38" i="9"/>
  <c r="Y38" i="9"/>
  <c r="AA38" i="9"/>
  <c r="BG38" i="9"/>
  <c r="BC38" i="9"/>
  <c r="O38" i="9"/>
  <c r="E38" i="9"/>
  <c r="BW38" i="9"/>
  <c r="AB38" i="9"/>
  <c r="BL38" i="9"/>
  <c r="U38" i="9"/>
  <c r="AR38" i="9"/>
  <c r="X38" i="9"/>
  <c r="AU38" i="9"/>
  <c r="R38" i="9"/>
  <c r="J38" i="9"/>
  <c r="BY38" i="9"/>
  <c r="K38" i="9"/>
  <c r="BB38" i="9"/>
  <c r="BM38" i="9"/>
  <c r="P38" i="9"/>
  <c r="BN38" i="9"/>
  <c r="S38" i="9"/>
  <c r="BJ38" i="9"/>
  <c r="AF38" i="9"/>
  <c r="V38" i="9"/>
  <c r="AN38" i="9"/>
  <c r="BX38" i="9"/>
  <c r="AZ38" i="9"/>
  <c r="AQ38" i="9"/>
  <c r="AH38" i="9"/>
  <c r="BU38" i="9"/>
  <c r="N269" i="9"/>
  <c r="BF269" i="9"/>
  <c r="X269" i="9"/>
  <c r="AF269" i="9"/>
  <c r="BI269" i="9"/>
  <c r="AK169" i="9"/>
  <c r="M169" i="9"/>
  <c r="BE169" i="9"/>
  <c r="AU169" i="9"/>
  <c r="AL169" i="9"/>
  <c r="BR169" i="9"/>
  <c r="BO169" i="9"/>
  <c r="BX169" i="9"/>
  <c r="Q169" i="9"/>
  <c r="BY169" i="9"/>
  <c r="AF169" i="9"/>
  <c r="AV169" i="9"/>
  <c r="BJ169" i="9"/>
  <c r="L169" i="9"/>
  <c r="AO169" i="9"/>
  <c r="D169" i="9"/>
  <c r="BB169" i="9"/>
  <c r="V169" i="9"/>
  <c r="BM169" i="9"/>
  <c r="BV169" i="9"/>
  <c r="BC169" i="9"/>
  <c r="BL169" i="9"/>
  <c r="K169" i="9"/>
  <c r="BW169" i="9"/>
  <c r="O169" i="9"/>
  <c r="AA169" i="9"/>
  <c r="T169" i="9"/>
  <c r="AC169" i="9"/>
  <c r="N169" i="9"/>
  <c r="AJ169" i="9"/>
  <c r="AZ169" i="9"/>
  <c r="G169" i="9"/>
  <c r="BD169" i="9"/>
  <c r="BU169" i="9"/>
  <c r="W169" i="9"/>
  <c r="BN169" i="9"/>
  <c r="AN169" i="9"/>
  <c r="BQ169" i="9"/>
  <c r="AT169" i="9"/>
  <c r="BP169" i="9"/>
  <c r="R169" i="9"/>
  <c r="Y169" i="9"/>
  <c r="BI169" i="9"/>
  <c r="AS169" i="9"/>
  <c r="AE169" i="9"/>
  <c r="AH169" i="9"/>
  <c r="U169" i="9"/>
  <c r="E169" i="9"/>
  <c r="AP169" i="9"/>
  <c r="F169" i="9"/>
  <c r="J169" i="9"/>
  <c r="AX169" i="9"/>
  <c r="AW169" i="9"/>
  <c r="BT169" i="9"/>
  <c r="P169" i="9"/>
  <c r="AM169" i="9"/>
  <c r="H169" i="9"/>
  <c r="X169" i="9"/>
  <c r="BG169" i="9"/>
  <c r="AG169" i="9"/>
  <c r="BS169" i="9"/>
  <c r="Z169" i="9"/>
  <c r="AI169" i="9"/>
  <c r="AY169" i="9"/>
  <c r="BF169" i="9"/>
  <c r="AB169" i="9"/>
  <c r="AQ169" i="9"/>
  <c r="CD169" i="9"/>
  <c r="BK169" i="9"/>
  <c r="AD169" i="9"/>
  <c r="AR169" i="9"/>
  <c r="BA169" i="9"/>
  <c r="S169" i="9"/>
  <c r="I169" i="9"/>
  <c r="AG269" i="9"/>
  <c r="Z269" i="9"/>
  <c r="AB269" i="9"/>
  <c r="BB269" i="9"/>
  <c r="M269" i="9"/>
  <c r="AN269" i="9"/>
  <c r="AT243" i="9"/>
  <c r="BC243" i="9"/>
  <c r="Q243" i="9"/>
  <c r="O243" i="9"/>
  <c r="AI243" i="9"/>
  <c r="P243" i="9"/>
  <c r="BD243" i="9"/>
  <c r="AC243" i="9"/>
  <c r="CD243" i="9"/>
  <c r="AP243" i="9"/>
  <c r="M243" i="9"/>
  <c r="AZ243" i="9"/>
  <c r="BK243" i="9"/>
  <c r="BM243" i="9"/>
  <c r="AM243" i="9"/>
  <c r="AW243" i="9"/>
  <c r="S243" i="9"/>
  <c r="Z243" i="9"/>
  <c r="AB243" i="9"/>
  <c r="AK243" i="9"/>
  <c r="AV243" i="9"/>
  <c r="BT243" i="9"/>
  <c r="BU243" i="9"/>
  <c r="BQ243" i="9"/>
  <c r="V243" i="9"/>
  <c r="U243" i="9"/>
  <c r="AG243" i="9"/>
  <c r="D243" i="9"/>
  <c r="BA243" i="9"/>
  <c r="F243" i="9"/>
  <c r="BL243" i="9"/>
  <c r="AN243" i="9"/>
  <c r="BB243" i="9"/>
  <c r="AR243" i="9"/>
  <c r="AA243" i="9"/>
  <c r="R243" i="9"/>
  <c r="Y243" i="9"/>
  <c r="N243" i="9"/>
  <c r="AH243" i="9"/>
  <c r="BE243" i="9"/>
  <c r="BN243" i="9"/>
  <c r="K243" i="9"/>
  <c r="BR243" i="9"/>
  <c r="BP243" i="9"/>
  <c r="AE243" i="9"/>
  <c r="BS243" i="9"/>
  <c r="AF243" i="9"/>
  <c r="AY243" i="9"/>
  <c r="BW243" i="9"/>
  <c r="E243" i="9"/>
  <c r="AD243" i="9"/>
  <c r="AO243" i="9"/>
  <c r="BI243" i="9"/>
  <c r="I243" i="9"/>
  <c r="X243" i="9"/>
  <c r="AU243" i="9"/>
  <c r="L243" i="9"/>
  <c r="W243" i="9"/>
  <c r="BG243" i="9"/>
  <c r="AX243" i="9"/>
  <c r="T243" i="9"/>
  <c r="G243" i="9"/>
  <c r="AS243" i="9"/>
  <c r="BY243" i="9"/>
  <c r="AL243" i="9"/>
  <c r="BJ243" i="9"/>
  <c r="AJ243" i="9"/>
  <c r="AQ243" i="9"/>
  <c r="H243" i="9"/>
  <c r="BX243" i="9"/>
  <c r="J243" i="9"/>
  <c r="BO243" i="9"/>
  <c r="BV243" i="9"/>
  <c r="BF243" i="9"/>
  <c r="AQ269" i="9"/>
  <c r="AS269" i="9"/>
  <c r="BU269" i="9"/>
  <c r="BR269" i="9"/>
  <c r="P269" i="9"/>
  <c r="AE45" i="9"/>
  <c r="BM45" i="9"/>
  <c r="AT45" i="9"/>
  <c r="AV45" i="9"/>
  <c r="BO45" i="9"/>
  <c r="T45" i="9"/>
  <c r="W45" i="9"/>
  <c r="BY45" i="9"/>
  <c r="BP45" i="9"/>
  <c r="X45" i="9"/>
  <c r="AF45" i="9"/>
  <c r="BE45" i="9"/>
  <c r="AB45" i="9"/>
  <c r="N45" i="9"/>
  <c r="AZ45" i="9"/>
  <c r="G45" i="9"/>
  <c r="R45" i="9"/>
  <c r="O45" i="9"/>
  <c r="AJ45" i="9"/>
  <c r="S45" i="9"/>
  <c r="H45" i="9"/>
  <c r="K45" i="9"/>
  <c r="AK45" i="9"/>
  <c r="AI45" i="9"/>
  <c r="L45" i="9"/>
  <c r="BX45" i="9"/>
  <c r="AG45" i="9"/>
  <c r="AA45" i="9"/>
  <c r="AD45" i="9"/>
  <c r="BL45" i="9"/>
  <c r="AP45" i="9"/>
  <c r="BT45" i="9"/>
  <c r="BI45" i="9"/>
  <c r="BN45" i="9"/>
  <c r="P45" i="9"/>
  <c r="Q45" i="9"/>
  <c r="BA45" i="9"/>
  <c r="BV45" i="9"/>
  <c r="I45" i="9"/>
  <c r="BS45" i="9"/>
  <c r="Z45" i="9"/>
  <c r="AL45" i="9"/>
  <c r="F45" i="9"/>
  <c r="BC45" i="9"/>
  <c r="BK45" i="9"/>
  <c r="BD45" i="9"/>
  <c r="BQ45" i="9"/>
  <c r="AX45" i="9"/>
  <c r="AW45" i="9"/>
  <c r="BB45" i="9"/>
  <c r="U45" i="9"/>
  <c r="AC45" i="9"/>
  <c r="V45" i="9"/>
  <c r="AO45" i="9"/>
  <c r="J45" i="9"/>
  <c r="BF45" i="9"/>
  <c r="AQ45" i="9"/>
  <c r="BU45" i="9"/>
  <c r="BG45" i="9"/>
  <c r="CD45" i="9"/>
  <c r="AN45" i="9"/>
  <c r="E45" i="9"/>
  <c r="AM45" i="9"/>
  <c r="AH45" i="9"/>
  <c r="Y45" i="9"/>
  <c r="BJ45" i="9"/>
  <c r="AS45" i="9"/>
  <c r="BW45" i="9"/>
  <c r="AR45" i="9"/>
  <c r="BR45" i="9"/>
  <c r="D45" i="9"/>
  <c r="M45" i="9"/>
  <c r="AY45" i="9"/>
  <c r="AU45" i="9"/>
  <c r="AX48" i="9"/>
  <c r="BL48" i="9"/>
  <c r="BS48" i="9"/>
  <c r="E48" i="9"/>
  <c r="BJ48" i="9"/>
  <c r="BO48" i="9"/>
  <c r="R48" i="9"/>
  <c r="AH48" i="9"/>
  <c r="BK48" i="9"/>
  <c r="V48" i="9"/>
  <c r="BC48" i="9"/>
  <c r="Q48" i="9"/>
  <c r="AA48" i="9"/>
  <c r="BV48" i="9"/>
  <c r="BG48" i="9"/>
  <c r="BX48" i="9"/>
  <c r="I48" i="9"/>
  <c r="BB48" i="9"/>
  <c r="AT48" i="9"/>
  <c r="BN48" i="9"/>
  <c r="P48" i="9"/>
  <c r="AQ48" i="9"/>
  <c r="J48" i="9"/>
  <c r="CD48" i="9"/>
  <c r="AZ48" i="9"/>
  <c r="X48" i="9"/>
  <c r="AK48" i="9"/>
  <c r="BU48" i="9"/>
  <c r="AP48" i="9"/>
  <c r="AR48" i="9"/>
  <c r="Z48" i="9"/>
  <c r="AM48" i="9"/>
  <c r="AN48" i="9"/>
  <c r="AS48" i="9"/>
  <c r="AJ48" i="9"/>
  <c r="BA48" i="9"/>
  <c r="G48" i="9"/>
  <c r="AO48" i="9"/>
  <c r="S48" i="9"/>
  <c r="AC48" i="9"/>
  <c r="T48" i="9"/>
  <c r="AG48" i="9"/>
  <c r="BF48" i="9"/>
  <c r="W48" i="9"/>
  <c r="D48" i="9"/>
  <c r="AB48" i="9"/>
  <c r="BD48" i="9"/>
  <c r="AI48" i="9"/>
  <c r="BE48" i="9"/>
  <c r="Y48" i="9"/>
  <c r="BY48" i="9"/>
  <c r="AE48" i="9"/>
  <c r="BM48" i="9"/>
  <c r="AD48" i="9"/>
  <c r="H48" i="9"/>
  <c r="AY48" i="9"/>
  <c r="BQ48" i="9"/>
  <c r="BT48" i="9"/>
  <c r="M48" i="9"/>
  <c r="L48" i="9"/>
  <c r="K48" i="9"/>
  <c r="U48" i="9"/>
  <c r="F48" i="9"/>
  <c r="BR48" i="9"/>
  <c r="O48" i="9"/>
  <c r="AU48" i="9"/>
  <c r="AF48" i="9"/>
  <c r="AL48" i="9"/>
  <c r="BI48" i="9"/>
  <c r="BP48" i="9"/>
  <c r="N48" i="9"/>
  <c r="AV48" i="9"/>
  <c r="AW48" i="9"/>
  <c r="BW48" i="9"/>
  <c r="BX75" i="9"/>
  <c r="BI75" i="9"/>
  <c r="BJ75" i="9"/>
  <c r="AK75" i="9"/>
  <c r="N75" i="9"/>
  <c r="BB75" i="9"/>
  <c r="U75" i="9"/>
  <c r="AS75" i="9"/>
  <c r="W75" i="9"/>
  <c r="O75" i="9"/>
  <c r="S75" i="9"/>
  <c r="BN75" i="9"/>
  <c r="BW75" i="9"/>
  <c r="AR75" i="9"/>
  <c r="AF75" i="9"/>
  <c r="BK75" i="9"/>
  <c r="Z75" i="9"/>
  <c r="BC75" i="9"/>
  <c r="BE75" i="9"/>
  <c r="BM75" i="9"/>
  <c r="AA75" i="9"/>
  <c r="CD75" i="9"/>
  <c r="AU75" i="9"/>
  <c r="E75" i="9"/>
  <c r="BV75" i="9"/>
  <c r="BT75" i="9"/>
  <c r="AO75" i="9"/>
  <c r="AH75" i="9"/>
  <c r="AM75" i="9"/>
  <c r="BY75" i="9"/>
  <c r="V75" i="9"/>
  <c r="AB75" i="9"/>
  <c r="Q75" i="9"/>
  <c r="K75" i="9"/>
  <c r="BD75" i="9"/>
  <c r="AZ75" i="9"/>
  <c r="BU75" i="9"/>
  <c r="X75" i="9"/>
  <c r="BP75" i="9"/>
  <c r="AV75" i="9"/>
  <c r="AC75" i="9"/>
  <c r="AQ75" i="9"/>
  <c r="AP75" i="9"/>
  <c r="BL75" i="9"/>
  <c r="I75" i="9"/>
  <c r="BS75" i="9"/>
  <c r="D75" i="9"/>
  <c r="AY75" i="9"/>
  <c r="P75" i="9"/>
  <c r="AW75" i="9"/>
  <c r="BQ75" i="9"/>
  <c r="AL75" i="9"/>
  <c r="Y75" i="9"/>
  <c r="F75" i="9"/>
  <c r="AG75" i="9"/>
  <c r="BF75" i="9"/>
  <c r="G75" i="9"/>
  <c r="L75" i="9"/>
  <c r="BR75" i="9"/>
  <c r="BG75" i="9"/>
  <c r="H75" i="9"/>
  <c r="AT75" i="9"/>
  <c r="AN75" i="9"/>
  <c r="J75" i="9"/>
  <c r="AE75" i="9"/>
  <c r="BO75" i="9"/>
  <c r="AJ75" i="9"/>
  <c r="M75" i="9"/>
  <c r="AD75" i="9"/>
  <c r="AX75" i="9"/>
  <c r="BA75" i="9"/>
  <c r="AI75" i="9"/>
  <c r="R75" i="9"/>
  <c r="T75" i="9"/>
  <c r="BO170" i="9"/>
  <c r="BT170" i="9"/>
  <c r="M170" i="9"/>
  <c r="AI170" i="9"/>
  <c r="Q170" i="9"/>
  <c r="BE170" i="9"/>
  <c r="X170" i="9"/>
  <c r="BP170" i="9"/>
  <c r="BL170" i="9"/>
  <c r="BC170" i="9"/>
  <c r="AP170" i="9"/>
  <c r="O170" i="9"/>
  <c r="W170" i="9"/>
  <c r="BR170" i="9"/>
  <c r="AV170" i="9"/>
  <c r="BF170" i="9"/>
  <c r="BX170" i="9"/>
  <c r="AH170" i="9"/>
  <c r="AO170" i="9"/>
  <c r="J170" i="9"/>
  <c r="AR170" i="9"/>
  <c r="AT170" i="9"/>
  <c r="AB170" i="9"/>
  <c r="P170" i="9"/>
  <c r="F170" i="9"/>
  <c r="CD170" i="9"/>
  <c r="BW170" i="9"/>
  <c r="BQ170" i="9"/>
  <c r="AU170" i="9"/>
  <c r="H170" i="9"/>
  <c r="N170" i="9"/>
  <c r="BN170" i="9"/>
  <c r="BU170" i="9"/>
  <c r="Y170" i="9"/>
  <c r="BK170" i="9"/>
  <c r="AX170" i="9"/>
  <c r="BY170" i="9"/>
  <c r="AN170" i="9"/>
  <c r="T170" i="9"/>
  <c r="AW170" i="9"/>
  <c r="AE170" i="9"/>
  <c r="AK170" i="9"/>
  <c r="G170" i="9"/>
  <c r="U170" i="9"/>
  <c r="AF170" i="9"/>
  <c r="E170" i="9"/>
  <c r="AC170" i="9"/>
  <c r="BS170" i="9"/>
  <c r="AS170" i="9"/>
  <c r="BA170" i="9"/>
  <c r="I170" i="9"/>
  <c r="R170" i="9"/>
  <c r="BB170" i="9"/>
  <c r="K170" i="9"/>
  <c r="AD170" i="9"/>
  <c r="D170" i="9"/>
  <c r="BM170" i="9"/>
  <c r="AM170" i="9"/>
  <c r="AG170" i="9"/>
  <c r="BJ170" i="9"/>
  <c r="S170" i="9"/>
  <c r="AA170" i="9"/>
  <c r="L170" i="9"/>
  <c r="AY170" i="9"/>
  <c r="V170" i="9"/>
  <c r="BG170" i="9"/>
  <c r="BI170" i="9"/>
  <c r="AJ170" i="9"/>
  <c r="AL170" i="9"/>
  <c r="Z170" i="9"/>
  <c r="BV170" i="9"/>
  <c r="AZ170" i="9"/>
  <c r="AQ170" i="9"/>
  <c r="BD170" i="9"/>
  <c r="AH54" i="9"/>
  <c r="M54" i="9"/>
  <c r="BK54" i="9"/>
  <c r="BL54" i="9"/>
  <c r="V54" i="9"/>
  <c r="BE54" i="9"/>
  <c r="AD54" i="9"/>
  <c r="AA54" i="9"/>
  <c r="BI54" i="9"/>
  <c r="X54" i="9"/>
  <c r="AE54" i="9"/>
  <c r="AR54" i="9"/>
  <c r="BJ54" i="9"/>
  <c r="AW54" i="9"/>
  <c r="R54" i="9"/>
  <c r="BG54" i="9"/>
  <c r="AZ54" i="9"/>
  <c r="AV54" i="9"/>
  <c r="AY54" i="9"/>
  <c r="H54" i="9"/>
  <c r="AN54" i="9"/>
  <c r="BY54" i="9"/>
  <c r="AK54" i="9"/>
  <c r="D54" i="9"/>
  <c r="J54" i="9"/>
  <c r="U54" i="9"/>
  <c r="AT54" i="9"/>
  <c r="P54" i="9"/>
  <c r="AQ54" i="9"/>
  <c r="BS54" i="9"/>
  <c r="T54" i="9"/>
  <c r="BA54" i="9"/>
  <c r="BP54" i="9"/>
  <c r="S54" i="9"/>
  <c r="AB54" i="9"/>
  <c r="AO54" i="9"/>
  <c r="BO54" i="9"/>
  <c r="Q54" i="9"/>
  <c r="Y54" i="9"/>
  <c r="AU54" i="9"/>
  <c r="AL54" i="9"/>
  <c r="N54" i="9"/>
  <c r="BB54" i="9"/>
  <c r="BC54" i="9"/>
  <c r="BM54" i="9"/>
  <c r="AX54" i="9"/>
  <c r="BD54" i="9"/>
  <c r="AF54" i="9"/>
  <c r="CD54" i="9"/>
  <c r="BQ54" i="9"/>
  <c r="AC54" i="9"/>
  <c r="W54" i="9"/>
  <c r="E54" i="9"/>
  <c r="AM54" i="9"/>
  <c r="AP54" i="9"/>
  <c r="BV54" i="9"/>
  <c r="BU54" i="9"/>
  <c r="Z54" i="9"/>
  <c r="AI54" i="9"/>
  <c r="BW54" i="9"/>
  <c r="K54" i="9"/>
  <c r="BR54" i="9"/>
  <c r="BX54" i="9"/>
  <c r="BN54" i="9"/>
  <c r="AS54" i="9"/>
  <c r="AG54" i="9"/>
  <c r="AJ54" i="9"/>
  <c r="F54" i="9"/>
  <c r="G54" i="9"/>
  <c r="BT54" i="9"/>
  <c r="L54" i="9"/>
  <c r="O54" i="9"/>
  <c r="I54" i="9"/>
  <c r="BF54" i="9"/>
  <c r="CB8" i="9" l="1"/>
  <c r="F304" i="9"/>
  <c r="BE304" i="9"/>
  <c r="L304" i="9"/>
  <c r="BK304" i="9"/>
  <c r="K304" i="9"/>
  <c r="BV304" i="9"/>
  <c r="BJ304" i="9"/>
  <c r="AX304" i="9"/>
  <c r="Q304" i="9"/>
  <c r="AB304" i="9"/>
  <c r="R304" i="9"/>
  <c r="BG304" i="9"/>
  <c r="Y304" i="9"/>
  <c r="BY304" i="9"/>
  <c r="AC304" i="9"/>
  <c r="AZ304" i="9"/>
  <c r="M304" i="9"/>
  <c r="BM304" i="9"/>
  <c r="BA304" i="9"/>
  <c r="AI304" i="9"/>
  <c r="J304" i="9"/>
  <c r="AA304" i="9"/>
  <c r="BI304" i="9"/>
  <c r="BN304" i="9"/>
  <c r="AQ304" i="9"/>
  <c r="AF304" i="9"/>
  <c r="N304" i="9"/>
  <c r="BQ304" i="9"/>
  <c r="I304" i="9"/>
  <c r="BW304" i="9"/>
  <c r="X304" i="9"/>
  <c r="D304" i="9"/>
  <c r="BO304" i="9"/>
  <c r="BX304" i="9"/>
  <c r="AV304" i="9"/>
  <c r="AY304" i="9"/>
  <c r="AM304" i="9"/>
  <c r="AD304" i="9"/>
  <c r="W304" i="9"/>
  <c r="AR304" i="9"/>
  <c r="S304" i="9"/>
  <c r="AS304" i="9"/>
  <c r="BB304" i="9"/>
  <c r="BS304" i="9"/>
  <c r="AU304" i="9"/>
  <c r="P304" i="9"/>
  <c r="AO304" i="9"/>
  <c r="AP304" i="9"/>
  <c r="BP304" i="9"/>
  <c r="AE304" i="9"/>
  <c r="BT304" i="9"/>
  <c r="AJ304" i="9"/>
  <c r="BC304" i="9"/>
  <c r="AL304" i="9"/>
  <c r="V304" i="9"/>
  <c r="AN304" i="9"/>
  <c r="H304" i="9"/>
  <c r="AH304" i="9"/>
  <c r="O304" i="9"/>
  <c r="BF304" i="9"/>
  <c r="Z304" i="9"/>
  <c r="AT304" i="9"/>
  <c r="BR304" i="9"/>
  <c r="AG304" i="9"/>
  <c r="T304" i="9"/>
  <c r="AW304" i="9"/>
  <c r="E304" i="9"/>
  <c r="U304" i="9"/>
  <c r="AK304" i="9"/>
  <c r="BL304" i="9"/>
  <c r="G304" i="9"/>
  <c r="BU304" i="9"/>
  <c r="BD304" i="9"/>
  <c r="CD304" i="9"/>
  <c r="BK599" i="9" l="1"/>
  <c r="BY599" i="9"/>
  <c r="BN599" i="9"/>
  <c r="BL599" i="9"/>
  <c r="BO599" i="9"/>
  <c r="BM599" i="9"/>
  <c r="BJ599" i="9"/>
  <c r="BV599" i="9"/>
  <c r="BG599" i="9"/>
  <c r="BW599" i="9"/>
  <c r="BQ599" i="9"/>
  <c r="BI599" i="9"/>
  <c r="BP599" i="9"/>
  <c r="BX599" i="9"/>
  <c r="BS599" i="9"/>
  <c r="BT599" i="9"/>
  <c r="BR599" i="9"/>
  <c r="BU59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tc={3DE31DC6-5367-4D87-AEC4-DCA686304B46}</author>
    <author>tc={C033BBCB-E7FC-447E-8DCD-92D347FA0EFA}</author>
    <author>tc={D0A636DF-C6F8-4A16-B821-5A3B6D47F649}</author>
    <author>tc={565A7E93-2F0F-4180-A960-2CA5AE05C7BC}</author>
    <author>tc={3A0CFB92-4BFF-41DE-BC55-697514140155}</author>
    <author>tc={B4F13DA8-FAE4-4FC3-AE92-1E3CFBBF13F6}</author>
    <author>tc={8288F090-E8A7-4FCE-8D0A-E47C0AA4DA35}</author>
    <author>tc={3E66BA7B-E769-4139-AB86-1AD602939A85}</author>
    <author>tc={6D075783-EEA1-4724-838A-8DA4A6E030BE}</author>
    <author>tc={56573EE1-03B6-4B52-8040-0C1DB2964F21}</author>
    <author>tc={8D5EAF05-9C11-4440-8C82-381C29ACECAF}</author>
    <author>tc={D9B606B5-1269-459D-9C70-9DE51D3518B2}</author>
    <author>tc={2D1A38DD-77EB-4E32-B800-B96A084C3685}</author>
  </authors>
  <commentList>
    <comment ref="C1" authorId="0" shapeId="0" xr:uid="{3DE31DC6-5367-4D87-AEC4-DCA686304B46}">
      <text>
        <t>[Kommenttiketju]
Excel-versiosi avulla voit lukea tämän kommenttiketjun, mutta siihen tehdyt muutokset poistetaan, jos tiedosto avataan uudemmassa Excel-versiossa. Lisätietoja: https://go.microsoft.com/fwlink/?linkid=870924
Kommentti:
    Kunnan kustantamalla varhaiskasvatuksella  tarkoitetaan kaikkea kunnan järjestämää varhaiskasvatusta kuten omaa päiväkoti- ja perhepäivätoimintaa, ostopalveluna hankittua varhaiskasvatusta, palvelusetelillä järjestettyä toimintaa, kuntalisiä, avoimia päiväkoteja sekä muuta varhaiskasvatukseksi määriteltävää toimintaa.</t>
      </text>
    </comment>
    <comment ref="C5" authorId="1" shapeId="0" xr:uid="{C033BBCB-E7FC-447E-8DCD-92D347FA0EFA}">
      <text>
        <t>[Kommenttiketju]
Excel-versiosi avulla voit lukea tämän kommenttiketjun, mutta siihen tehdyt muutokset poistetaan, jos tiedosto avataan uudemmassa Excel-versiossa. Lisätietoja: https://go.microsoft.com/fwlink/?linkid=870924
Kommentti:
    Painoarvo painottaa muuttujia joiden perusteella samankaltaiset kunnat valitaan. Mitä isompi prosenttiosuus, sitä isomman painoarvon kyseinen muuttuja saa samankaltaisia kuntia etsittäessä.</t>
      </text>
    </comment>
    <comment ref="F7" authorId="2" shapeId="0" xr:uid="{D0A636DF-C6F8-4A16-B821-5A3B6D47F649}">
      <text>
        <t>[Kommenttiketju]
Excel-versiosi avulla voit lukea tämän kommenttiketjun, mutta siihen tehdyt muutokset poistetaan, jos tiedosto avataan uudemmassa Excel-versiossa. Lisätietoja: https://go.microsoft.com/fwlink/?linkid=870924
Kommentti:
    Taloudellinen huoltosuhde, %</t>
      </text>
    </comment>
    <comment ref="L7" authorId="3" shapeId="0" xr:uid="{565A7E93-2F0F-4180-A960-2CA5AE05C7BC}">
      <text>
        <t>[Kommenttiketju]
Excel-versiosi avulla voit lukea tämän kommenttiketjun, mutta siihen tehdyt muutokset poistetaan, jos tiedosto avataan uudemmassa Excel-versiossa. Lisätietoja: https://go.microsoft.com/fwlink/?linkid=870924
Kommentti:
    Maanteiden yhteispituus, km</t>
      </text>
    </comment>
    <comment ref="Z7" authorId="4" shapeId="0" xr:uid="{3A0CFB92-4BFF-41DE-BC55-697514140155}">
      <text>
        <t>[Kommenttiketju]
Excel-versiosi avulla voit lukea tämän kommenttiketjun, mutta siihen tehdyt muutokset poistetaan, jos tiedosto avataan uudemmassa Excel-versiossa. Lisätietoja: https://go.microsoft.com/fwlink/?linkid=870924
Kommentti:
    0 = kunta ei maksa kuntalisää
1 = kunta maksaa kuntalisää</t>
      </text>
    </comment>
    <comment ref="AE7" authorId="5" shapeId="0" xr:uid="{B4F13DA8-FAE4-4FC3-AE92-1E3CFBBF13F6}">
      <text>
        <t>[Kommenttiketju]
Excel-versiosi avulla voit lukea tämän kommenttiketjun, mutta siihen tehdyt muutokset poistetaan, jos tiedosto avataan uudemmassa Excel-versiossa. Lisätietoja: https://go.microsoft.com/fwlink/?linkid=870924
Kommentti:
    Kunnan kustantamaan varhaiskasvatukseen osallistuneet 31.12., % 1-6-vuotiaista</t>
      </text>
    </comment>
    <comment ref="AF7" authorId="6" shapeId="0" xr:uid="{8288F090-E8A7-4FCE-8D0A-E47C0AA4DA35}">
      <text>
        <t>[Kommenttiketju]
Excel-versiosi avulla voit lukea tämän kommenttiketjun, mutta siihen tehdyt muutokset poistetaan, jos tiedosto avataan uudemmassa Excel-versiossa. Lisätietoja: https://go.microsoft.com/fwlink/?linkid=870924
Kommentti:
    Perusasteen jälkeen suoritetun korkeimman koulutuksen keskimääräinen pituus henkeä kohti.</t>
      </text>
    </comment>
    <comment ref="AW7" authorId="7" shapeId="0" xr:uid="{3E66BA7B-E769-4139-AB86-1AD602939A85}">
      <text>
        <t>[Kommenttiketju]
Excel-versiosi avulla voit lukea tämän kommenttiketjun, mutta siihen tehdyt muutokset poistetaan, jos tiedosto avataan uudemmassa Excel-versiossa. Lisätietoja: https://go.microsoft.com/fwlink/?linkid=870924
Kommentti:
    Koko- tai osa-aikaiseen päiväkoti- tai perhepäivähoitotoimintaan osallistuneiden lasten lukumäärän suhde (%) lukuun, johon on laskettu edellisen lisäksi myös yksityisen hoidon tuella hoidetut lapset ja palveluseteliasiakkaat.</t>
      </text>
    </comment>
    <comment ref="AZ7" authorId="8" shapeId="0" xr:uid="{6D075783-EEA1-4724-838A-8DA4A6E030BE}">
      <text>
        <t>[Kommenttiketju]
Excel-versiosi avulla voit lukea tämän kommenttiketjun, mutta siihen tehdyt muutokset poistetaan, jos tiedosto avataan uudemmassa Excel-versiossa. Lisätietoja: https://go.microsoft.com/fwlink/?linkid=870924
Kommentti:
    Kunnan kustantamaan varhaiskasvatukseen osallistuneiden lasten osuus väestöstä, %</t>
      </text>
    </comment>
    <comment ref="BF7" authorId="9" shapeId="0" xr:uid="{56573EE1-03B6-4B52-8040-0C1DB2964F21}">
      <text>
        <t>[Kommenttiketju]
Excel-versiosi avulla voit lukea tämän kommenttiketjun, mutta siihen tehdyt muutokset poistetaan, jos tiedosto avataan uudemmassa Excel-versiossa. Lisätietoja: https://go.microsoft.com/fwlink/?linkid=870924
Kommentti:
    Ansiotulot per asukas, eur./as.</t>
      </text>
    </comment>
    <comment ref="CA7" authorId="10" shapeId="0" xr:uid="{8D5EAF05-9C11-4440-8C82-381C29ACECAF}">
      <text>
        <t>[Kommenttiketju]
Excel-versiosi avulla voit lukea tämän kommenttiketjun, mutta siihen tehdyt muutokset poistetaan, jos tiedosto avataan uudemmassa Excel-versiossa. Lisätietoja: https://go.microsoft.com/fwlink/?linkid=870924
Kommentti:
    Kunnan kustantaman varhaiskasvatustoiminnan kustannukset per 1-6 v. lapsi</t>
      </text>
    </comment>
    <comment ref="CB7" authorId="11" shapeId="0" xr:uid="{D9B606B5-1269-459D-9C70-9DE51D3518B2}">
      <text>
        <t>[Kommenttiketju]
Excel-versiosi avulla voit lukea tämän kommenttiketjun, mutta siihen tehdyt muutokset poistetaan, jos tiedosto avataan uudemmassa Excel-versiossa. Lisätietoja: https://go.microsoft.com/fwlink/?linkid=870924
Kommentti:
    Kymmenen samankaltaisimman kunnan kustannusten keskiarvo.</t>
      </text>
    </comment>
    <comment ref="B10" authorId="12" shapeId="0" xr:uid="{2D1A38DD-77EB-4E32-B800-B96A084C3685}">
      <text>
        <t>[Kommenttiketju]
Excel-versiosi avulla voit lukea tämän kommenttiketjun, mutta siihen tehdyt muutokset poistetaan, jos tiedosto avataan uudemmassa Excel-versiossa. Lisätietoja: https://go.microsoft.com/fwlink/?linkid=870924
Kommentti:
    Kunnan samankaltaisuus näiden muuttujien ja painotusten perusteella suhteessa valittuun kuntaan.</t>
      </text>
    </comment>
  </commentList>
</comments>
</file>

<file path=xl/sharedStrings.xml><?xml version="1.0" encoding="utf-8"?>
<sst xmlns="http://schemas.openxmlformats.org/spreadsheetml/2006/main" count="2669" uniqueCount="808">
  <si>
    <t>vuosi</t>
  </si>
  <si>
    <t>kunta_nimi</t>
  </si>
  <si>
    <t>kunta_koodi</t>
  </si>
  <si>
    <t>seutukunta_nimi</t>
  </si>
  <si>
    <t>seutukunta_koodi</t>
  </si>
  <si>
    <t>maakunta_nimi</t>
  </si>
  <si>
    <t>maakunta_koodi</t>
  </si>
  <si>
    <t>ryhmitys_nimi</t>
  </si>
  <si>
    <t>ryhmitys_koodi</t>
  </si>
  <si>
    <t>keski_ikä</t>
  </si>
  <si>
    <t>pinta_ala</t>
  </si>
  <si>
    <t>huoltosuhde_taloudellinen</t>
  </si>
  <si>
    <t>väkiluku</t>
  </si>
  <si>
    <t>väestöntiheys</t>
  </si>
  <si>
    <t>väkiluku_muutos_prosentti</t>
  </si>
  <si>
    <t>muuttovoitto</t>
  </si>
  <si>
    <t>taajama_aste</t>
  </si>
  <si>
    <t>työttömyysaste</t>
  </si>
  <si>
    <t>maantie_pituus</t>
  </si>
  <si>
    <t>työssäkäyntialue_ind</t>
  </si>
  <si>
    <t>verotulot_as</t>
  </si>
  <si>
    <t>vuokra_per_neliö</t>
  </si>
  <si>
    <t>kust_kiinteistöt_eo</t>
  </si>
  <si>
    <t>kust_kuljetus_eo</t>
  </si>
  <si>
    <t>kust_ruokailu_eo</t>
  </si>
  <si>
    <t>kust_kuljetus_po</t>
  </si>
  <si>
    <t>kust_ruokailu_po</t>
  </si>
  <si>
    <t>ryhmäkoko_po</t>
  </si>
  <si>
    <t>huostassa_3_6</t>
  </si>
  <si>
    <t>huostassa_7_12</t>
  </si>
  <si>
    <t>huostassa_13_15</t>
  </si>
  <si>
    <t>yksinhuoltaja_tuki</t>
  </si>
  <si>
    <t>kuntalisä_id</t>
  </si>
  <si>
    <t>veroprosentti_kunnallis</t>
  </si>
  <si>
    <t>veroprosentti_yleinen</t>
  </si>
  <si>
    <t>veroprosentti_vakituinen</t>
  </si>
  <si>
    <t>veroprosentti_muu</t>
  </si>
  <si>
    <t>vk_osallistumisaste</t>
  </si>
  <si>
    <t>koulutustasomittain</t>
  </si>
  <si>
    <t>k_keskiaste20_osuus</t>
  </si>
  <si>
    <t>k_korkeaaste20_osuus</t>
  </si>
  <si>
    <t>juna_lentokenttä_aika</t>
  </si>
  <si>
    <t>teatteri_aika</t>
  </si>
  <si>
    <t>terveydenhuolto_aika</t>
  </si>
  <si>
    <t>laajakaista_luokka</t>
  </si>
  <si>
    <t>kust_eo_op</t>
  </si>
  <si>
    <t>kust_po_op</t>
  </si>
  <si>
    <t>valtuusto_vas</t>
  </si>
  <si>
    <t>etäisyys_yliopisto_km</t>
  </si>
  <si>
    <t>saaristo_ind</t>
  </si>
  <si>
    <t>saaristo_osa_ind</t>
  </si>
  <si>
    <t>lentokenttä_ind</t>
  </si>
  <si>
    <t>satama_ind</t>
  </si>
  <si>
    <t>kehyskunta_ind</t>
  </si>
  <si>
    <t>päiväkoti_osuus</t>
  </si>
  <si>
    <t>vk_omatoiminta_osuus</t>
  </si>
  <si>
    <t>vk_vuokra_perlapsi</t>
  </si>
  <si>
    <t>kust_vk_oma_asiakas</t>
  </si>
  <si>
    <t>kust_vk_omamuu_asiakas</t>
  </si>
  <si>
    <t>vk_asiakas_osuus</t>
  </si>
  <si>
    <t>vk_asiakas_muutos_prosentti</t>
  </si>
  <si>
    <t>vk_kokoaika_ikä_1_2_osuus</t>
  </si>
  <si>
    <t>eo_oppilaat_muutos_prosentti</t>
  </si>
  <si>
    <t>oppilaat_per_peruskoulu</t>
  </si>
  <si>
    <t>po_oppilaat_muutos_prosentti</t>
  </si>
  <si>
    <t>ansiotulo_as</t>
  </si>
  <si>
    <t>vos_suhde</t>
  </si>
  <si>
    <t>ajoneuvokanta_as</t>
  </si>
  <si>
    <t>ruotsi_osuus</t>
  </si>
  <si>
    <t>vieraskieliset_osuus</t>
  </si>
  <si>
    <t>kust_kult_toiminta_as</t>
  </si>
  <si>
    <t>kust_vap_toiminta_as</t>
  </si>
  <si>
    <t>yliopisto_amk_ind</t>
  </si>
  <si>
    <t>oppilaitos_toinenaste</t>
  </si>
  <si>
    <t>kust_vk_omamuu_lapsi</t>
  </si>
  <si>
    <t>kust_vk_oma_lapsi_uusi</t>
  </si>
  <si>
    <t>eo_oppilaat_osuus</t>
  </si>
  <si>
    <t>po_oppilaat_osuus</t>
  </si>
  <si>
    <t>eo_erityinen_tuki_osuus</t>
  </si>
  <si>
    <t>po_erityinen_tuki_osuus</t>
  </si>
  <si>
    <t>po_tehostettu_tuki_osuus</t>
  </si>
  <si>
    <t>po_valmistava_osuus</t>
  </si>
  <si>
    <t>oppilaat_11ov_osuus</t>
  </si>
  <si>
    <t>kust_po_tarvevakioitu</t>
  </si>
  <si>
    <t>Akaa</t>
  </si>
  <si>
    <t>020</t>
  </si>
  <si>
    <t>Etelä-Pirkanmaa</t>
  </si>
  <si>
    <t>063</t>
  </si>
  <si>
    <t>Pirkanmaa</t>
  </si>
  <si>
    <t>06</t>
  </si>
  <si>
    <t>Taajaan asutut kunnat</t>
  </si>
  <si>
    <t>2</t>
  </si>
  <si>
    <t>Alajärvi</t>
  </si>
  <si>
    <t>005</t>
  </si>
  <si>
    <t>Järviseutu</t>
  </si>
  <si>
    <t>146</t>
  </si>
  <si>
    <t>Etelä-Pohjanmaa</t>
  </si>
  <si>
    <t>14</t>
  </si>
  <si>
    <t>Alavieska</t>
  </si>
  <si>
    <t>009</t>
  </si>
  <si>
    <t>Ylivieska</t>
  </si>
  <si>
    <t>177</t>
  </si>
  <si>
    <t>Pohjois-Pohjanmaa</t>
  </si>
  <si>
    <t>17</t>
  </si>
  <si>
    <t>Maaseutumaiset kunnat</t>
  </si>
  <si>
    <t>3</t>
  </si>
  <si>
    <t>Alavus</t>
  </si>
  <si>
    <t>010</t>
  </si>
  <si>
    <t>Kuusiokunnat</t>
  </si>
  <si>
    <t>144</t>
  </si>
  <si>
    <t>Asikkala</t>
  </si>
  <si>
    <t>016</t>
  </si>
  <si>
    <t>Lahti</t>
  </si>
  <si>
    <t>071</t>
  </si>
  <si>
    <t>Päijät-Häme</t>
  </si>
  <si>
    <t>07</t>
  </si>
  <si>
    <t>Askola</t>
  </si>
  <si>
    <t>018</t>
  </si>
  <si>
    <t>Porvoo</t>
  </si>
  <si>
    <t>015</t>
  </si>
  <si>
    <t>Uusimaa</t>
  </si>
  <si>
    <t>01</t>
  </si>
  <si>
    <t>Aura</t>
  </si>
  <si>
    <t>019</t>
  </si>
  <si>
    <t>Loimaa</t>
  </si>
  <si>
    <t>025</t>
  </si>
  <si>
    <t>Varsinais-Suomi</t>
  </si>
  <si>
    <t>02</t>
  </si>
  <si>
    <t>Enonkoski</t>
  </si>
  <si>
    <t>046</t>
  </si>
  <si>
    <t>Savonlinna</t>
  </si>
  <si>
    <t>103</t>
  </si>
  <si>
    <t>Etelä-Savo</t>
  </si>
  <si>
    <t>10</t>
  </si>
  <si>
    <t>Enontekiö</t>
  </si>
  <si>
    <t>047</t>
  </si>
  <si>
    <t>Tunturi-Lappi</t>
  </si>
  <si>
    <t>196</t>
  </si>
  <si>
    <t>Lappi</t>
  </si>
  <si>
    <t>19</t>
  </si>
  <si>
    <t>Espoo</t>
  </si>
  <si>
    <t>049</t>
  </si>
  <si>
    <t>Helsinki</t>
  </si>
  <si>
    <t>011</t>
  </si>
  <si>
    <t>Kaupunkimaiset kunnat</t>
  </si>
  <si>
    <t>1</t>
  </si>
  <si>
    <t>Eura</t>
  </si>
  <si>
    <t>050</t>
  </si>
  <si>
    <t>Rauma</t>
  </si>
  <si>
    <t>041</t>
  </si>
  <si>
    <t>Satakunta</t>
  </si>
  <si>
    <t>04</t>
  </si>
  <si>
    <t>Eurajoki</t>
  </si>
  <si>
    <t>051</t>
  </si>
  <si>
    <t>Evijärvi</t>
  </si>
  <si>
    <t>052</t>
  </si>
  <si>
    <t>Forssa</t>
  </si>
  <si>
    <t>061</t>
  </si>
  <si>
    <t>053</t>
  </si>
  <si>
    <t>Kanta-Häme</t>
  </si>
  <si>
    <t>05</t>
  </si>
  <si>
    <t>Haapajärvi</t>
  </si>
  <si>
    <t>069</t>
  </si>
  <si>
    <t>Nivala-Haapajärvi</t>
  </si>
  <si>
    <t>176</t>
  </si>
  <si>
    <t>Haapavesi</t>
  </si>
  <si>
    <t>Haapavesi-Siikalatva</t>
  </si>
  <si>
    <t>175</t>
  </si>
  <si>
    <t>Hailuoto</t>
  </si>
  <si>
    <t>072</t>
  </si>
  <si>
    <t>Oulu</t>
  </si>
  <si>
    <t>171</t>
  </si>
  <si>
    <t>Halsua</t>
  </si>
  <si>
    <t>074</t>
  </si>
  <si>
    <t>Kaustinen</t>
  </si>
  <si>
    <t>161</t>
  </si>
  <si>
    <t>Keski-Pohjanmaa</t>
  </si>
  <si>
    <t>16</t>
  </si>
  <si>
    <t>Hamina</t>
  </si>
  <si>
    <t>075</t>
  </si>
  <si>
    <t>Kotka-Hamina</t>
  </si>
  <si>
    <t>082</t>
  </si>
  <si>
    <t>Kymenlaakso</t>
  </si>
  <si>
    <t>08</t>
  </si>
  <si>
    <t>Hankasalmi</t>
  </si>
  <si>
    <t>077</t>
  </si>
  <si>
    <t>Jyväskylä</t>
  </si>
  <si>
    <t>131</t>
  </si>
  <si>
    <t>Keski-Suomi</t>
  </si>
  <si>
    <t>13</t>
  </si>
  <si>
    <t>Hanko</t>
  </si>
  <si>
    <t>078</t>
  </si>
  <si>
    <t>Raasepori</t>
  </si>
  <si>
    <t>014</t>
  </si>
  <si>
    <t>Harjavalta</t>
  </si>
  <si>
    <t>079</t>
  </si>
  <si>
    <t>Pori</t>
  </si>
  <si>
    <t>043</t>
  </si>
  <si>
    <t>Hartola</t>
  </si>
  <si>
    <t>081</t>
  </si>
  <si>
    <t>Hattula</t>
  </si>
  <si>
    <t>Hämeenlinna</t>
  </si>
  <si>
    <t>Hausjärvi</t>
  </si>
  <si>
    <t>086</t>
  </si>
  <si>
    <t>Riihimäki</t>
  </si>
  <si>
    <t>Heinola</t>
  </si>
  <si>
    <t>111</t>
  </si>
  <si>
    <t>Heinävesi</t>
  </si>
  <si>
    <t>090</t>
  </si>
  <si>
    <t>Joensuu</t>
  </si>
  <si>
    <t>122</t>
  </si>
  <si>
    <t>Pohjois-Karjala</t>
  </si>
  <si>
    <t>12</t>
  </si>
  <si>
    <t>091</t>
  </si>
  <si>
    <t>Hirvensalmi</t>
  </si>
  <si>
    <t>097</t>
  </si>
  <si>
    <t>Mikkeli</t>
  </si>
  <si>
    <t>101</t>
  </si>
  <si>
    <t>Hollola</t>
  </si>
  <si>
    <t>098</t>
  </si>
  <si>
    <t>Huittinen</t>
  </si>
  <si>
    <t>102</t>
  </si>
  <si>
    <t>Humppila</t>
  </si>
  <si>
    <t>Hyrynsalmi</t>
  </si>
  <si>
    <t>105</t>
  </si>
  <si>
    <t>Kehys-Kainuu</t>
  </si>
  <si>
    <t>181</t>
  </si>
  <si>
    <t>Kainuu</t>
  </si>
  <si>
    <t>18</t>
  </si>
  <si>
    <t>Hyvinkää</t>
  </si>
  <si>
    <t>106</t>
  </si>
  <si>
    <t>Hämeenkyrö</t>
  </si>
  <si>
    <t>108</t>
  </si>
  <si>
    <t>Tampere</t>
  </si>
  <si>
    <t>064</t>
  </si>
  <si>
    <t>109</t>
  </si>
  <si>
    <t>Ii</t>
  </si>
  <si>
    <t>139</t>
  </si>
  <si>
    <t>Oulunkaari</t>
  </si>
  <si>
    <t>173</t>
  </si>
  <si>
    <t>Iisalmi</t>
  </si>
  <si>
    <t>140</t>
  </si>
  <si>
    <t>Ylä-Savo</t>
  </si>
  <si>
    <t>Pohjois-Savo</t>
  </si>
  <si>
    <t>11</t>
  </si>
  <si>
    <t>Iitti</t>
  </si>
  <si>
    <t>142</t>
  </si>
  <si>
    <t>Ikaalinen</t>
  </si>
  <si>
    <t>143</t>
  </si>
  <si>
    <t>Luoteis-Pirkanmaa</t>
  </si>
  <si>
    <t>Ilmajoki</t>
  </si>
  <si>
    <t>145</t>
  </si>
  <si>
    <t>Seinäjoki</t>
  </si>
  <si>
    <t>Ilomantsi</t>
  </si>
  <si>
    <t>Imatra</t>
  </si>
  <si>
    <t>153</t>
  </si>
  <si>
    <t>093</t>
  </si>
  <si>
    <t>Etelä-Karjala</t>
  </si>
  <si>
    <t>09</t>
  </si>
  <si>
    <t>Inari</t>
  </si>
  <si>
    <t>148</t>
  </si>
  <si>
    <t>Pohjois-Lappi</t>
  </si>
  <si>
    <t>197</t>
  </si>
  <si>
    <t>Inkoo</t>
  </si>
  <si>
    <t>149</t>
  </si>
  <si>
    <t>Isojoki</t>
  </si>
  <si>
    <t>151</t>
  </si>
  <si>
    <t>Suupohja</t>
  </si>
  <si>
    <t>141</t>
  </si>
  <si>
    <t>Isokyrö</t>
  </si>
  <si>
    <t>152</t>
  </si>
  <si>
    <t>Janakkala</t>
  </si>
  <si>
    <t>165</t>
  </si>
  <si>
    <t>167</t>
  </si>
  <si>
    <t>Jokioinen</t>
  </si>
  <si>
    <t>169</t>
  </si>
  <si>
    <t>Joroinen</t>
  </si>
  <si>
    <t>Varkaus</t>
  </si>
  <si>
    <t>114</t>
  </si>
  <si>
    <t>Joutsa</t>
  </si>
  <si>
    <t>172</t>
  </si>
  <si>
    <t>132</t>
  </si>
  <si>
    <t>Juuka</t>
  </si>
  <si>
    <t>Juupajoki</t>
  </si>
  <si>
    <t>Ylä-Pirkanmaa</t>
  </si>
  <si>
    <t>Juva</t>
  </si>
  <si>
    <t>178</t>
  </si>
  <si>
    <t>Pieksämäki</t>
  </si>
  <si>
    <t>179</t>
  </si>
  <si>
    <t>Jämijärvi</t>
  </si>
  <si>
    <t>Pohjois-Satakunta</t>
  </si>
  <si>
    <t>044</t>
  </si>
  <si>
    <t>Jämsä</t>
  </si>
  <si>
    <t>182</t>
  </si>
  <si>
    <t>134</t>
  </si>
  <si>
    <t>Järvenpää</t>
  </si>
  <si>
    <t>186</t>
  </si>
  <si>
    <t>Kaarina</t>
  </si>
  <si>
    <t>202</t>
  </si>
  <si>
    <t>Turku</t>
  </si>
  <si>
    <t>023</t>
  </si>
  <si>
    <t>Kaavi</t>
  </si>
  <si>
    <t>204</t>
  </si>
  <si>
    <t>Koillis-Savo</t>
  </si>
  <si>
    <t>113</t>
  </si>
  <si>
    <t>Kajaani</t>
  </si>
  <si>
    <t>205</t>
  </si>
  <si>
    <t>Kalajoki</t>
  </si>
  <si>
    <t>208</t>
  </si>
  <si>
    <t>Kangasala</t>
  </si>
  <si>
    <t>211</t>
  </si>
  <si>
    <t>Kangasniemi</t>
  </si>
  <si>
    <t>213</t>
  </si>
  <si>
    <t>Kankaanpää</t>
  </si>
  <si>
    <t>214</t>
  </si>
  <si>
    <t>Kannonkoski</t>
  </si>
  <si>
    <t>216</t>
  </si>
  <si>
    <t>Saarijärvi-Viitasaari</t>
  </si>
  <si>
    <t>138</t>
  </si>
  <si>
    <t>Kannus</t>
  </si>
  <si>
    <t>217</t>
  </si>
  <si>
    <t>Kokkola</t>
  </si>
  <si>
    <t>162</t>
  </si>
  <si>
    <t>Karijoki</t>
  </si>
  <si>
    <t>218</t>
  </si>
  <si>
    <t>Karkkila</t>
  </si>
  <si>
    <t>224</t>
  </si>
  <si>
    <t>Karstula</t>
  </si>
  <si>
    <t>226</t>
  </si>
  <si>
    <t>Karvia</t>
  </si>
  <si>
    <t>230</t>
  </si>
  <si>
    <t>Kaskinen</t>
  </si>
  <si>
    <t>231</t>
  </si>
  <si>
    <t>Sydösterbotten</t>
  </si>
  <si>
    <t>Pohjanmaa</t>
  </si>
  <si>
    <t>15</t>
  </si>
  <si>
    <t>Kauhajoki</t>
  </si>
  <si>
    <t>232</t>
  </si>
  <si>
    <t>Kauhava</t>
  </si>
  <si>
    <t>233</t>
  </si>
  <si>
    <t>Kauniainen</t>
  </si>
  <si>
    <t>235</t>
  </si>
  <si>
    <t>236</t>
  </si>
  <si>
    <t>Keitele</t>
  </si>
  <si>
    <t>239</t>
  </si>
  <si>
    <t>Kemi</t>
  </si>
  <si>
    <t>240</t>
  </si>
  <si>
    <t>Kemi-Tornio</t>
  </si>
  <si>
    <t>192</t>
  </si>
  <si>
    <t>Kemijärvi</t>
  </si>
  <si>
    <t>320</t>
  </si>
  <si>
    <t>Itä-Lappi</t>
  </si>
  <si>
    <t>194</t>
  </si>
  <si>
    <t>Keminmaa</t>
  </si>
  <si>
    <t>241</t>
  </si>
  <si>
    <t>Kemiönsaari</t>
  </si>
  <si>
    <t>322</t>
  </si>
  <si>
    <t>Åboland-Turunmaa</t>
  </si>
  <si>
    <t>021</t>
  </si>
  <si>
    <t>Kempele</t>
  </si>
  <si>
    <t>244</t>
  </si>
  <si>
    <t>Kerava</t>
  </si>
  <si>
    <t>245</t>
  </si>
  <si>
    <t>Keuruu</t>
  </si>
  <si>
    <t>249</t>
  </si>
  <si>
    <t>133</t>
  </si>
  <si>
    <t>Kihniö</t>
  </si>
  <si>
    <t>250</t>
  </si>
  <si>
    <t>Kinnula</t>
  </si>
  <si>
    <t>256</t>
  </si>
  <si>
    <t>Kirkkonummi</t>
  </si>
  <si>
    <t>257</t>
  </si>
  <si>
    <t>Kitee</t>
  </si>
  <si>
    <t>260</t>
  </si>
  <si>
    <t>Keski-Karjala</t>
  </si>
  <si>
    <t>124</t>
  </si>
  <si>
    <t>Kittilä</t>
  </si>
  <si>
    <t>261</t>
  </si>
  <si>
    <t>Kiuruvesi</t>
  </si>
  <si>
    <t>263</t>
  </si>
  <si>
    <t>Kivijärvi</t>
  </si>
  <si>
    <t>265</t>
  </si>
  <si>
    <t>Kokemäki</t>
  </si>
  <si>
    <t>271</t>
  </si>
  <si>
    <t>272</t>
  </si>
  <si>
    <t>Kolari</t>
  </si>
  <si>
    <t>273</t>
  </si>
  <si>
    <t>Konnevesi</t>
  </si>
  <si>
    <t>275</t>
  </si>
  <si>
    <t>Äänekoski</t>
  </si>
  <si>
    <t>135</t>
  </si>
  <si>
    <t>Kontiolahti</t>
  </si>
  <si>
    <t>276</t>
  </si>
  <si>
    <t>Korsnäs</t>
  </si>
  <si>
    <t>280</t>
  </si>
  <si>
    <t>Vaasa</t>
  </si>
  <si>
    <t>Koski Tl</t>
  </si>
  <si>
    <t>284</t>
  </si>
  <si>
    <t>Kotka</t>
  </si>
  <si>
    <t>285</t>
  </si>
  <si>
    <t>Kouvola</t>
  </si>
  <si>
    <t>286</t>
  </si>
  <si>
    <t>Kristiinankaupunki</t>
  </si>
  <si>
    <t>287</t>
  </si>
  <si>
    <t>Kruunupyy</t>
  </si>
  <si>
    <t>288</t>
  </si>
  <si>
    <t>Jakobstadsregionen</t>
  </si>
  <si>
    <t>154</t>
  </si>
  <si>
    <t>Kuhmo</t>
  </si>
  <si>
    <t>290</t>
  </si>
  <si>
    <t>Kuhmoinen</t>
  </si>
  <si>
    <t>291</t>
  </si>
  <si>
    <t>Kuopio</t>
  </si>
  <si>
    <t>297</t>
  </si>
  <si>
    <t>112</t>
  </si>
  <si>
    <t>Kuortane</t>
  </si>
  <si>
    <t>300</t>
  </si>
  <si>
    <t>Kurikka</t>
  </si>
  <si>
    <t>301</t>
  </si>
  <si>
    <t>Kustavi</t>
  </si>
  <si>
    <t>304</t>
  </si>
  <si>
    <t>Vakka-Suomi</t>
  </si>
  <si>
    <t>024</t>
  </si>
  <si>
    <t>Kuusamo</t>
  </si>
  <si>
    <t>305</t>
  </si>
  <si>
    <t>Koillismaa</t>
  </si>
  <si>
    <t>Kyyjärvi</t>
  </si>
  <si>
    <t>312</t>
  </si>
  <si>
    <t>Kärkölä</t>
  </si>
  <si>
    <t>316</t>
  </si>
  <si>
    <t>Kärsämäki</t>
  </si>
  <si>
    <t>317</t>
  </si>
  <si>
    <t>398</t>
  </si>
  <si>
    <t>Laihia</t>
  </si>
  <si>
    <t>399</t>
  </si>
  <si>
    <t>Laitila</t>
  </si>
  <si>
    <t>400</t>
  </si>
  <si>
    <t>Lapinjärvi</t>
  </si>
  <si>
    <t>407</t>
  </si>
  <si>
    <t>Loviisa</t>
  </si>
  <si>
    <t>Lapinlahti</t>
  </si>
  <si>
    <t>402</t>
  </si>
  <si>
    <t>Lappajärvi</t>
  </si>
  <si>
    <t>403</t>
  </si>
  <si>
    <t>Lappeenranta</t>
  </si>
  <si>
    <t>405</t>
  </si>
  <si>
    <t>Lapua</t>
  </si>
  <si>
    <t>408</t>
  </si>
  <si>
    <t>Laukaa</t>
  </si>
  <si>
    <t>410</t>
  </si>
  <si>
    <t>Lemi</t>
  </si>
  <si>
    <t>416</t>
  </si>
  <si>
    <t>Lempäälä</t>
  </si>
  <si>
    <t>418</t>
  </si>
  <si>
    <t>Leppävirta</t>
  </si>
  <si>
    <t>420</t>
  </si>
  <si>
    <t>Lestijärvi</t>
  </si>
  <si>
    <t>421</t>
  </si>
  <si>
    <t>Lieksa</t>
  </si>
  <si>
    <t>422</t>
  </si>
  <si>
    <t>Pielisen Karjala</t>
  </si>
  <si>
    <t>125</t>
  </si>
  <si>
    <t>Lieto</t>
  </si>
  <si>
    <t>423</t>
  </si>
  <si>
    <t>Liminka</t>
  </si>
  <si>
    <t>425</t>
  </si>
  <si>
    <t>Liperi</t>
  </si>
  <si>
    <t>426</t>
  </si>
  <si>
    <t>Lohja</t>
  </si>
  <si>
    <t>444</t>
  </si>
  <si>
    <t>430</t>
  </si>
  <si>
    <t>Loppi</t>
  </si>
  <si>
    <t>433</t>
  </si>
  <si>
    <t>434</t>
  </si>
  <si>
    <t>Luhanka</t>
  </si>
  <si>
    <t>435</t>
  </si>
  <si>
    <t>Lumijoki</t>
  </si>
  <si>
    <t>436</t>
  </si>
  <si>
    <t>Luoto</t>
  </si>
  <si>
    <t>440</t>
  </si>
  <si>
    <t>Luumäki</t>
  </si>
  <si>
    <t>441</t>
  </si>
  <si>
    <t>Maalahti</t>
  </si>
  <si>
    <t>475</t>
  </si>
  <si>
    <t>Marttila</t>
  </si>
  <si>
    <t>480</t>
  </si>
  <si>
    <t>Masku</t>
  </si>
  <si>
    <t>481</t>
  </si>
  <si>
    <t>Merijärvi</t>
  </si>
  <si>
    <t>483</t>
  </si>
  <si>
    <t>Merikarvia</t>
  </si>
  <si>
    <t>484</t>
  </si>
  <si>
    <t>Miehikkälä</t>
  </si>
  <si>
    <t>489</t>
  </si>
  <si>
    <t>491</t>
  </si>
  <si>
    <t>Muhos</t>
  </si>
  <si>
    <t>494</t>
  </si>
  <si>
    <t>Multia</t>
  </si>
  <si>
    <t>495</t>
  </si>
  <si>
    <t>Muonio</t>
  </si>
  <si>
    <t>498</t>
  </si>
  <si>
    <t>Mustasaari</t>
  </si>
  <si>
    <t>499</t>
  </si>
  <si>
    <t>Muurame</t>
  </si>
  <si>
    <t>500</t>
  </si>
  <si>
    <t>Mynämäki</t>
  </si>
  <si>
    <t>503</t>
  </si>
  <si>
    <t>Myrskylä</t>
  </si>
  <si>
    <t>504</t>
  </si>
  <si>
    <t>Mäntsälä</t>
  </si>
  <si>
    <t>505</t>
  </si>
  <si>
    <t>Mänttä-Vilppula</t>
  </si>
  <si>
    <t>508</t>
  </si>
  <si>
    <t>Mäntyharju</t>
  </si>
  <si>
    <t>507</t>
  </si>
  <si>
    <t>Naantali</t>
  </si>
  <si>
    <t>529</t>
  </si>
  <si>
    <t>Nakkila</t>
  </si>
  <si>
    <t>531</t>
  </si>
  <si>
    <t>Nivala</t>
  </si>
  <si>
    <t>535</t>
  </si>
  <si>
    <t>Nokia</t>
  </si>
  <si>
    <t>536</t>
  </si>
  <si>
    <t>Nousiainen</t>
  </si>
  <si>
    <t>538</t>
  </si>
  <si>
    <t>Nurmes</t>
  </si>
  <si>
    <t>541</t>
  </si>
  <si>
    <t>Nurmijärvi</t>
  </si>
  <si>
    <t>543</t>
  </si>
  <si>
    <t>Närpiö</t>
  </si>
  <si>
    <t>545</t>
  </si>
  <si>
    <t>Orimattila</t>
  </si>
  <si>
    <t>560</t>
  </si>
  <si>
    <t>Oripää</t>
  </si>
  <si>
    <t>561</t>
  </si>
  <si>
    <t>Orivesi</t>
  </si>
  <si>
    <t>562</t>
  </si>
  <si>
    <t>Oulainen</t>
  </si>
  <si>
    <t>563</t>
  </si>
  <si>
    <t>564</t>
  </si>
  <si>
    <t>Outokumpu</t>
  </si>
  <si>
    <t>309</t>
  </si>
  <si>
    <t>Padasjoki</t>
  </si>
  <si>
    <t>576</t>
  </si>
  <si>
    <t>Paimio</t>
  </si>
  <si>
    <t>577</t>
  </si>
  <si>
    <t>Paltamo</t>
  </si>
  <si>
    <t>578</t>
  </si>
  <si>
    <t>Parainen</t>
  </si>
  <si>
    <t>445</t>
  </si>
  <si>
    <t>Parikkala</t>
  </si>
  <si>
    <t>580</t>
  </si>
  <si>
    <t>Parkano</t>
  </si>
  <si>
    <t>581</t>
  </si>
  <si>
    <t>Pedersören kunta</t>
  </si>
  <si>
    <t>599</t>
  </si>
  <si>
    <t>Pelkosenniemi</t>
  </si>
  <si>
    <t>583</t>
  </si>
  <si>
    <t>Pello</t>
  </si>
  <si>
    <t>854</t>
  </si>
  <si>
    <t>Torniolaakso</t>
  </si>
  <si>
    <t>193</t>
  </si>
  <si>
    <t>Perho</t>
  </si>
  <si>
    <t>584</t>
  </si>
  <si>
    <t>Pertunmaa</t>
  </si>
  <si>
    <t>588</t>
  </si>
  <si>
    <t>Petäjävesi</t>
  </si>
  <si>
    <t>592</t>
  </si>
  <si>
    <t>593</t>
  </si>
  <si>
    <t>Pielavesi</t>
  </si>
  <si>
    <t>595</t>
  </si>
  <si>
    <t>Pietarsaari</t>
  </si>
  <si>
    <t>598</t>
  </si>
  <si>
    <t>Pihtipudas</t>
  </si>
  <si>
    <t>601</t>
  </si>
  <si>
    <t>Pirkkala</t>
  </si>
  <si>
    <t>604</t>
  </si>
  <si>
    <t>Polvijärvi</t>
  </si>
  <si>
    <t>607</t>
  </si>
  <si>
    <t>Pomarkku</t>
  </si>
  <si>
    <t>608</t>
  </si>
  <si>
    <t>609</t>
  </si>
  <si>
    <t>Pornainen</t>
  </si>
  <si>
    <t>611</t>
  </si>
  <si>
    <t>638</t>
  </si>
  <si>
    <t>Posio</t>
  </si>
  <si>
    <t>614</t>
  </si>
  <si>
    <t>Pudasjärvi</t>
  </si>
  <si>
    <t>615</t>
  </si>
  <si>
    <t>Pukkila</t>
  </si>
  <si>
    <t>616</t>
  </si>
  <si>
    <t>Punkalaidun</t>
  </si>
  <si>
    <t>619</t>
  </si>
  <si>
    <t>Lounais-Pirkanmaa</t>
  </si>
  <si>
    <t>068</t>
  </si>
  <si>
    <t>Puolanka</t>
  </si>
  <si>
    <t>620</t>
  </si>
  <si>
    <t>Puumala</t>
  </si>
  <si>
    <t>623</t>
  </si>
  <si>
    <t>Pyhtää</t>
  </si>
  <si>
    <t>624</t>
  </si>
  <si>
    <t>Pyhäjoki</t>
  </si>
  <si>
    <t>625</t>
  </si>
  <si>
    <t>Raahe</t>
  </si>
  <si>
    <t>174</t>
  </si>
  <si>
    <t>Pyhäjärvi</t>
  </si>
  <si>
    <t>626</t>
  </si>
  <si>
    <t>Pyhäntä</t>
  </si>
  <si>
    <t>630</t>
  </si>
  <si>
    <t>Pyhäranta</t>
  </si>
  <si>
    <t>631</t>
  </si>
  <si>
    <t>Pälkäne</t>
  </si>
  <si>
    <t>635</t>
  </si>
  <si>
    <t>Pöytyä</t>
  </si>
  <si>
    <t>636</t>
  </si>
  <si>
    <t>678</t>
  </si>
  <si>
    <t>710</t>
  </si>
  <si>
    <t>Raisio</t>
  </si>
  <si>
    <t>680</t>
  </si>
  <si>
    <t>Rantasalmi</t>
  </si>
  <si>
    <t>681</t>
  </si>
  <si>
    <t>Ranua</t>
  </si>
  <si>
    <t>683</t>
  </si>
  <si>
    <t>Rovaniemi</t>
  </si>
  <si>
    <t>191</t>
  </si>
  <si>
    <t>684</t>
  </si>
  <si>
    <t>Rautalampi</t>
  </si>
  <si>
    <t>686</t>
  </si>
  <si>
    <t>Sisä-Savo</t>
  </si>
  <si>
    <t>115</t>
  </si>
  <si>
    <t>Rautavaara</t>
  </si>
  <si>
    <t>687</t>
  </si>
  <si>
    <t>Rautjärvi</t>
  </si>
  <si>
    <t>689</t>
  </si>
  <si>
    <t>Reisjärvi</t>
  </si>
  <si>
    <t>691</t>
  </si>
  <si>
    <t>694</t>
  </si>
  <si>
    <t>Ristijärvi</t>
  </si>
  <si>
    <t>697</t>
  </si>
  <si>
    <t>698</t>
  </si>
  <si>
    <t>Ruokolahti</t>
  </si>
  <si>
    <t>700</t>
  </si>
  <si>
    <t>Ruovesi</t>
  </si>
  <si>
    <t>702</t>
  </si>
  <si>
    <t>Rusko</t>
  </si>
  <si>
    <t>704</t>
  </si>
  <si>
    <t>Rääkkylä</t>
  </si>
  <si>
    <t>707</t>
  </si>
  <si>
    <t>Saarijärvi</t>
  </si>
  <si>
    <t>729</t>
  </si>
  <si>
    <t>Salla</t>
  </si>
  <si>
    <t>732</t>
  </si>
  <si>
    <t>Salo</t>
  </si>
  <si>
    <t>734</t>
  </si>
  <si>
    <t>022</t>
  </si>
  <si>
    <t>Sastamala</t>
  </si>
  <si>
    <t>790</t>
  </si>
  <si>
    <t>Sauvo</t>
  </si>
  <si>
    <t>738</t>
  </si>
  <si>
    <t>Savitaipale</t>
  </si>
  <si>
    <t>739</t>
  </si>
  <si>
    <t>740</t>
  </si>
  <si>
    <t>Savukoski</t>
  </si>
  <si>
    <t>742</t>
  </si>
  <si>
    <t>743</t>
  </si>
  <si>
    <t>Sievi</t>
  </si>
  <si>
    <t>746</t>
  </si>
  <si>
    <t>Siikainen</t>
  </si>
  <si>
    <t>747</t>
  </si>
  <si>
    <t>Siikajoki</t>
  </si>
  <si>
    <t>748</t>
  </si>
  <si>
    <t>Siikalatva</t>
  </si>
  <si>
    <t>791</t>
  </si>
  <si>
    <t>Siilinjärvi</t>
  </si>
  <si>
    <t>749</t>
  </si>
  <si>
    <t>Simo</t>
  </si>
  <si>
    <t>751</t>
  </si>
  <si>
    <t>Sipoo</t>
  </si>
  <si>
    <t>753</t>
  </si>
  <si>
    <t>Siuntio</t>
  </si>
  <si>
    <t>755</t>
  </si>
  <si>
    <t>Sodankylä</t>
  </si>
  <si>
    <t>758</t>
  </si>
  <si>
    <t>Soini</t>
  </si>
  <si>
    <t>759</t>
  </si>
  <si>
    <t>Somero</t>
  </si>
  <si>
    <t>761</t>
  </si>
  <si>
    <t>Sonkajärvi</t>
  </si>
  <si>
    <t>762</t>
  </si>
  <si>
    <t>Sotkamo</t>
  </si>
  <si>
    <t>765</t>
  </si>
  <si>
    <t>Sulkava</t>
  </si>
  <si>
    <t>768</t>
  </si>
  <si>
    <t>Suomussalmi</t>
  </si>
  <si>
    <t>777</t>
  </si>
  <si>
    <t>Suonenjoki</t>
  </si>
  <si>
    <t>778</t>
  </si>
  <si>
    <t>Sysmä</t>
  </si>
  <si>
    <t>781</t>
  </si>
  <si>
    <t>Säkylä</t>
  </si>
  <si>
    <t>783</t>
  </si>
  <si>
    <t>Taipalsaari</t>
  </si>
  <si>
    <t>831</t>
  </si>
  <si>
    <t>Taivalkoski</t>
  </si>
  <si>
    <t>832</t>
  </si>
  <si>
    <t>Taivassalo</t>
  </si>
  <si>
    <t>833</t>
  </si>
  <si>
    <t>Tammela</t>
  </si>
  <si>
    <t>834</t>
  </si>
  <si>
    <t>837</t>
  </si>
  <si>
    <t>Tervo</t>
  </si>
  <si>
    <t>844</t>
  </si>
  <si>
    <t>Tervola</t>
  </si>
  <si>
    <t>845</t>
  </si>
  <si>
    <t>Teuva</t>
  </si>
  <si>
    <t>846</t>
  </si>
  <si>
    <t>Tohmajärvi</t>
  </si>
  <si>
    <t>848</t>
  </si>
  <si>
    <t>Toholampi</t>
  </si>
  <si>
    <t>849</t>
  </si>
  <si>
    <t>Toivakka</t>
  </si>
  <si>
    <t>850</t>
  </si>
  <si>
    <t>Tornio</t>
  </si>
  <si>
    <t>851</t>
  </si>
  <si>
    <t>853</t>
  </si>
  <si>
    <t>Tuusniemi</t>
  </si>
  <si>
    <t>857</t>
  </si>
  <si>
    <t>Tuusula</t>
  </si>
  <si>
    <t>858</t>
  </si>
  <si>
    <t>Tyrnävä</t>
  </si>
  <si>
    <t>859</t>
  </si>
  <si>
    <t>Ulvila</t>
  </si>
  <si>
    <t>886</t>
  </si>
  <si>
    <t>Urjala</t>
  </si>
  <si>
    <t>887</t>
  </si>
  <si>
    <t>Utajärvi</t>
  </si>
  <si>
    <t>889</t>
  </si>
  <si>
    <t>Utsjoki</t>
  </si>
  <si>
    <t>890</t>
  </si>
  <si>
    <t>Uurainen</t>
  </si>
  <si>
    <t>892</t>
  </si>
  <si>
    <t>Uusikaarlepyy</t>
  </si>
  <si>
    <t>893</t>
  </si>
  <si>
    <t>Uusikaupunki</t>
  </si>
  <si>
    <t>895</t>
  </si>
  <si>
    <t>Vaala</t>
  </si>
  <si>
    <t>785</t>
  </si>
  <si>
    <t>905</t>
  </si>
  <si>
    <t>Valkeakoski</t>
  </si>
  <si>
    <t>908</t>
  </si>
  <si>
    <t>Vantaa</t>
  </si>
  <si>
    <t>092</t>
  </si>
  <si>
    <t>915</t>
  </si>
  <si>
    <t>Vehmaa</t>
  </si>
  <si>
    <t>918</t>
  </si>
  <si>
    <t>Vesanto</t>
  </si>
  <si>
    <t>921</t>
  </si>
  <si>
    <t>Vesilahti</t>
  </si>
  <si>
    <t>922</t>
  </si>
  <si>
    <t>Veteli</t>
  </si>
  <si>
    <t>924</t>
  </si>
  <si>
    <t>Vieremä</t>
  </si>
  <si>
    <t>925</t>
  </si>
  <si>
    <t>Vihti</t>
  </si>
  <si>
    <t>927</t>
  </si>
  <si>
    <t>Viitasaari</t>
  </si>
  <si>
    <t>931</t>
  </si>
  <si>
    <t>Vimpeli</t>
  </si>
  <si>
    <t>934</t>
  </si>
  <si>
    <t>Virolahti</t>
  </si>
  <si>
    <t>935</t>
  </si>
  <si>
    <t>Virrat</t>
  </si>
  <si>
    <t>936</t>
  </si>
  <si>
    <t>Vöyri</t>
  </si>
  <si>
    <t>946</t>
  </si>
  <si>
    <t>Ylitornio</t>
  </si>
  <si>
    <t>976</t>
  </si>
  <si>
    <t>977</t>
  </si>
  <si>
    <t>Ylöjärvi</t>
  </si>
  <si>
    <t>980</t>
  </si>
  <si>
    <t>Ypäjä</t>
  </si>
  <si>
    <t>981</t>
  </si>
  <si>
    <t>Ähtäri</t>
  </si>
  <si>
    <t>989</t>
  </si>
  <si>
    <t>992</t>
  </si>
  <si>
    <t>PISTEET:</t>
  </si>
  <si>
    <t>Painotus(%):</t>
  </si>
  <si>
    <t>SIJA:</t>
  </si>
  <si>
    <t>Korjaus:</t>
  </si>
  <si>
    <t>Keskihajonta</t>
  </si>
  <si>
    <t>Varhaiskasvatus kunnan kustantama</t>
  </si>
  <si>
    <t>Kustannukset</t>
  </si>
  <si>
    <t>Vertailuarvo</t>
  </si>
  <si>
    <t>**/***</t>
  </si>
  <si>
    <t>Tal. Huoltosuhde</t>
  </si>
  <si>
    <t>Väkiluku</t>
  </si>
  <si>
    <t>Osallistumisaste</t>
  </si>
  <si>
    <t>Koulutustasomittain</t>
  </si>
  <si>
    <t>Maantie_pituus</t>
  </si>
  <si>
    <t>Omatoiminnan osuus</t>
  </si>
  <si>
    <t>Vk_asiakas_muutos (%)</t>
  </si>
  <si>
    <t>Ansiotulo_as</t>
  </si>
  <si>
    <t>korreloi tal. Huoltosuhde: 71%</t>
  </si>
  <si>
    <t>Kymmenen samankaltaisimman kunnan keskiarvo.</t>
  </si>
  <si>
    <t>korreloi ansiotulojen kanssa 0,84</t>
  </si>
  <si>
    <t>Samankaltaisuusprosentti</t>
  </si>
  <si>
    <t>Päivitetty: 11.11.2021</t>
  </si>
  <si>
    <t>Kirjoita kunta: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</si>
</sst>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0000"/>
  </numFmts>
  <fonts count="11">
    <font>
      <sz val="9"/>
      <color theme="1"/>
      <name val="Work Sans"/>
      <family val="2"/>
    </font>
    <font>
      <b/>
      <sz val="9"/>
      <color theme="1"/>
      <name val="Work Sans"/>
    </font>
    <font>
      <b/>
      <sz val="9"/>
      <name val="Work Sans"/>
    </font>
    <font>
      <sz val="9"/>
      <name val="Work Sans"/>
    </font>
    <font>
      <sz val="9"/>
      <color theme="0"/>
      <name val="Work Sans"/>
    </font>
    <font>
      <sz val="11"/>
      <name val="Calibri"/>
      <family val="2"/>
    </font>
    <font>
      <sz val="9"/>
      <color theme="0"/>
      <name val="Segoe UI"/>
      <family val="2"/>
    </font>
    <font>
      <sz val="9"/>
      <color rgb="FFFF0000"/>
      <name val="Work Sans"/>
      <family val="2"/>
    </font>
    <font>
      <sz val="9"/>
      <color theme="0"/>
      <name val="Work Sans"/>
      <family val="2"/>
    </font>
    <font>
      <sz val="11"/>
      <color theme="1"/>
      <name val="Calibri"/>
      <family val="2"/>
      <scheme val="minor"/>
    </font>
    <font>
      <b/>
      <sz val="10"/>
      <name val="Work Sans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9" fillId="0" borderId="0"/>
  </cellStyleXfs>
  <cellXfs count="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9" fontId="0" fillId="0" borderId="0" xfId="0" applyNumberFormat="1"/>
    <xf numFmtId="0" fontId="0" fillId="3" borderId="0" xfId="0" applyFill="1"/>
    <xf numFmtId="0" fontId="0" fillId="0" borderId="0" xfId="0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0" fillId="4" borderId="0" xfId="0" applyFill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2" borderId="2" xfId="0" applyFill="1" applyBorder="1" applyAlignment="1">
      <alignment horizontal="center"/>
    </xf>
    <xf numFmtId="0" fontId="1" fillId="4" borderId="0" xfId="0" applyFont="1" applyFill="1"/>
    <xf numFmtId="0" fontId="1" fillId="3" borderId="0" xfId="0" applyFont="1" applyFill="1"/>
    <xf numFmtId="0" fontId="1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1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11" fontId="0" fillId="5" borderId="0" xfId="0" applyNumberFormat="1" applyFill="1" applyAlignment="1">
      <alignment horizontal="center"/>
    </xf>
    <xf numFmtId="9" fontId="0" fillId="2" borderId="3" xfId="0" applyNumberFormat="1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6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0" fontId="4" fillId="0" borderId="0" xfId="0" applyFont="1" applyAlignment="1">
      <alignment horizontal="right"/>
    </xf>
    <xf numFmtId="3" fontId="0" fillId="0" borderId="0" xfId="0" applyNumberFormat="1"/>
    <xf numFmtId="9" fontId="3" fillId="0" borderId="0" xfId="0" applyNumberFormat="1" applyFont="1"/>
    <xf numFmtId="165" fontId="0" fillId="4" borderId="0" xfId="0" applyNumberFormat="1" applyFill="1"/>
    <xf numFmtId="166" fontId="0" fillId="4" borderId="0" xfId="0" applyNumberFormat="1" applyFill="1"/>
    <xf numFmtId="9" fontId="3" fillId="0" borderId="0" xfId="0" applyNumberFormat="1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3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3" fontId="0" fillId="0" borderId="0" xfId="0" applyNumberFormat="1" applyFill="1"/>
    <xf numFmtId="2" fontId="0" fillId="0" borderId="0" xfId="0" applyNumberFormat="1" applyFill="1" applyAlignment="1">
      <alignment horizontal="center"/>
    </xf>
    <xf numFmtId="9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/>
    <xf numFmtId="1" fontId="4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quotePrefix="1" applyFont="1" applyFill="1" applyAlignment="1">
      <alignment horizontal="center"/>
    </xf>
    <xf numFmtId="9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8" fillId="0" borderId="0" xfId="0" applyFont="1" applyFill="1"/>
    <xf numFmtId="164" fontId="8" fillId="0" borderId="0" xfId="0" applyNumberFormat="1" applyFont="1" applyFill="1"/>
    <xf numFmtId="3" fontId="7" fillId="0" borderId="0" xfId="0" applyNumberFormat="1" applyFont="1"/>
    <xf numFmtId="0" fontId="3" fillId="0" borderId="0" xfId="0" applyFont="1" applyFill="1" applyBorder="1" applyAlignment="1">
      <alignment horizontal="left"/>
    </xf>
    <xf numFmtId="2" fontId="0" fillId="0" borderId="0" xfId="0" applyNumberFormat="1" applyFill="1" applyAlignment="1">
      <alignment horizontal="left"/>
    </xf>
    <xf numFmtId="2" fontId="0" fillId="0" borderId="0" xfId="0" applyNumberFormat="1" applyAlignment="1">
      <alignment horizontal="left"/>
    </xf>
    <xf numFmtId="0" fontId="10" fillId="0" borderId="0" xfId="0" applyFont="1"/>
    <xf numFmtId="0" fontId="0" fillId="2" borderId="1" xfId="0" applyFill="1" applyBorder="1" applyProtection="1">
      <protection locked="0"/>
    </xf>
  </cellXfs>
  <cellStyles count="3">
    <cellStyle name="Normaali" xfId="0" builtinId="0"/>
    <cellStyle name="Normaali 2" xfId="2" xr:uid="{23D3BD5D-13F6-46C7-BAB0-95DE88A55379}"/>
    <cellStyle name="Normaali 3" xfId="1" xr:uid="{5BD561BE-5923-4033-A2A7-33B2FF7624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ehtonen Mikko" id="{B76C4154-A6F0-4D40-8E59-6EA2A154898D}" userId="S::Mikko.Mehtonen@kuntaliitto.fi::69bd3d20-143f-48ed-a68c-c6569ca4261c" providerId="AD"/>
</personList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1-11-10T11:12:42.53" personId="{B76C4154-A6F0-4D40-8E59-6EA2A154898D}" id="{3DE31DC6-5367-4D87-AEC4-DCA686304B46}">
    <text>Kunnan kustantamalla varhaiskasvatuksella  tarkoitetaan kaikkea kunnan järjestämää varhaiskasvatusta kuten omaa päiväkoti- ja perhepäivätoimintaa, ostopalveluna hankittua varhaiskasvatusta, palvelusetelillä järjestettyä toimintaa, kuntalisiä, avoimia päiväkoteja sekä muuta varhaiskasvatukseksi määriteltävää toimintaa.</text>
  </threadedComment>
  <threadedComment ref="C5" dT="2021-11-10T12:48:51.75" personId="{B76C4154-A6F0-4D40-8E59-6EA2A154898D}" id="{C033BBCB-E7FC-447E-8DCD-92D347FA0EFA}">
    <text>Painoarvo painottaa muuttujia joiden perusteella samankaltaiset kunnat valitaan. Mitä isompi prosenttiosuus, sitä isomman painoarvon kyseinen muuttuja saa samankaltaisia kuntia etsittäessä.</text>
  </threadedComment>
  <threadedComment ref="F7" dT="2021-11-10T11:04:27.76" personId="{B76C4154-A6F0-4D40-8E59-6EA2A154898D}" id="{D0A636DF-C6F8-4A16-B821-5A3B6D47F649}">
    <text>Taloudellinen huoltosuhde, %</text>
  </threadedComment>
  <threadedComment ref="L7" dT="2021-11-10T11:04:11.55" personId="{B76C4154-A6F0-4D40-8E59-6EA2A154898D}" id="{565A7E93-2F0F-4180-A960-2CA5AE05C7BC}">
    <text>Maanteiden yhteispituus, km</text>
  </threadedComment>
  <threadedComment ref="Z7" dT="2021-11-10T11:00:42.25" personId="{B76C4154-A6F0-4D40-8E59-6EA2A154898D}" id="{3A0CFB92-4BFF-41DE-BC55-697514140155}">
    <text>0 = kunta ei maksa kuntalisää
1 = kunta maksaa kuntalisää</text>
  </threadedComment>
  <threadedComment ref="AE7" dT="2021-11-10T11:01:48.29" personId="{B76C4154-A6F0-4D40-8E59-6EA2A154898D}" id="{B4F13DA8-FAE4-4FC3-AE92-1E3CFBBF13F6}">
    <text>Kunnan kustantamaan varhaiskasvatukseen osallistuneet 31.12., % 1-6-vuotiaista</text>
  </threadedComment>
  <threadedComment ref="AF7" dT="2021-09-09T08:45:13.47" personId="{B76C4154-A6F0-4D40-8E59-6EA2A154898D}" id="{8288F090-E8A7-4FCE-8D0A-E47C0AA4DA35}">
    <text>Perusasteen jälkeen suoritetun korkeimman koulutuksen keskimääräinen pituus henkeä kohti.</text>
  </threadedComment>
  <threadedComment ref="AW7" dT="2021-11-10T11:02:46.55" personId="{B76C4154-A6F0-4D40-8E59-6EA2A154898D}" id="{3E66BA7B-E769-4139-AB86-1AD602939A85}">
    <text>Koko- tai osa-aikaiseen päiväkoti- tai perhepäivähoitotoimintaan osallistuneiden lasten lukumäärän suhde (%) lukuun, johon on laskettu edellisen lisäksi myös yksityisen hoidon tuella hoidetut lapset ja palveluseteliasiakkaat.</text>
  </threadedComment>
  <threadedComment ref="AZ7" dT="2021-11-10T11:03:36.90" personId="{B76C4154-A6F0-4D40-8E59-6EA2A154898D}" id="{6D075783-EEA1-4724-838A-8DA4A6E030BE}">
    <text>Kunnan kustantamaan varhaiskasvatukseen osallistuneiden lasten osuus väestöstä, %</text>
  </threadedComment>
  <threadedComment ref="BF7" dT="2021-11-10T11:03:55.10" personId="{B76C4154-A6F0-4D40-8E59-6EA2A154898D}" id="{56573EE1-03B6-4B52-8040-0C1DB2964F21}">
    <text>Ansiotulot per asukas, eur./as.</text>
  </threadedComment>
  <threadedComment ref="CA7" dT="2021-11-10T11:06:57.87" personId="{B76C4154-A6F0-4D40-8E59-6EA2A154898D}" id="{8D5EAF05-9C11-4440-8C82-381C29ACECAF}">
    <text>Kunnan kustantaman varhaiskasvatustoiminnan kustannukset per 1-6 v. lapsi</text>
  </threadedComment>
  <threadedComment ref="CB7" dT="2021-11-10T11:07:24.09" personId="{B76C4154-A6F0-4D40-8E59-6EA2A154898D}" id="{D9B606B5-1269-459D-9C70-9DE51D3518B2}">
    <text>Kymmenen samankaltaisimman kunnan kustannusten keskiarvo.</text>
  </threadedComment>
  <threadedComment ref="B10" dT="2021-11-10T12:49:15.94" personId="{B76C4154-A6F0-4D40-8E59-6EA2A154898D}" id="{2D1A38DD-77EB-4E32-B800-B96A084C3685}">
    <text>Kunnan samankaltaisuus näiden muuttujien ja painotusten perusteella suhteessa valittuun kuntaan.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BA107-0D16-4C95-B358-D4AD471E3F6F}">
  <dimension ref="A1:IF297"/>
  <sheetViews>
    <sheetView topLeftCell="HP1" zoomScale="115" zoomScaleNormal="115" workbookViewId="0">
      <pane ySplit="1" topLeftCell="A2" activePane="bottomLeft" state="frozen"/>
      <selection activeCell="HE5" sqref="HE5"/>
      <selection pane="bottomLeft" activeCell="IH1" sqref="IH1"/>
    </sheetView>
  </sheetViews>
  <sheetFormatPr defaultRowHeight="11.65"/>
  <cols>
    <col min="86" max="86" width="12.46484375" style="10" bestFit="1" customWidth="1"/>
    <col min="87" max="87" width="8.86328125" style="10" customWidth="1"/>
    <col min="88" max="161" width="8.86328125" style="10"/>
    <col min="162" max="237" width="8.86328125" style="4"/>
    <col min="238" max="238" width="12.19921875" style="17" customWidth="1"/>
    <col min="239" max="239" width="8.86328125" style="17"/>
    <col min="240" max="240" width="13" style="5" customWidth="1"/>
  </cols>
  <sheetData>
    <row r="1" spans="1:240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4" t="s">
        <v>9</v>
      </c>
      <c r="CI1" s="14" t="s">
        <v>10</v>
      </c>
      <c r="CJ1" s="14" t="s">
        <v>11</v>
      </c>
      <c r="CK1" s="14" t="s">
        <v>12</v>
      </c>
      <c r="CL1" s="14" t="s">
        <v>13</v>
      </c>
      <c r="CM1" s="14" t="s">
        <v>14</v>
      </c>
      <c r="CN1" s="14" t="s">
        <v>15</v>
      </c>
      <c r="CO1" s="14" t="s">
        <v>16</v>
      </c>
      <c r="CP1" s="14" t="s">
        <v>17</v>
      </c>
      <c r="CQ1" s="14" t="s">
        <v>18</v>
      </c>
      <c r="CR1" s="14" t="s">
        <v>19</v>
      </c>
      <c r="CS1" s="14" t="s">
        <v>20</v>
      </c>
      <c r="CT1" s="14" t="s">
        <v>21</v>
      </c>
      <c r="CU1" s="14" t="s">
        <v>22</v>
      </c>
      <c r="CV1" s="14" t="s">
        <v>23</v>
      </c>
      <c r="CW1" s="14" t="s">
        <v>24</v>
      </c>
      <c r="CX1" s="14" t="s">
        <v>25</v>
      </c>
      <c r="CY1" s="14" t="s">
        <v>26</v>
      </c>
      <c r="CZ1" s="14" t="s">
        <v>27</v>
      </c>
      <c r="DA1" s="14" t="s">
        <v>28</v>
      </c>
      <c r="DB1" s="14" t="s">
        <v>29</v>
      </c>
      <c r="DC1" s="14" t="s">
        <v>30</v>
      </c>
      <c r="DD1" s="14" t="s">
        <v>31</v>
      </c>
      <c r="DE1" s="14" t="s">
        <v>32</v>
      </c>
      <c r="DF1" s="14" t="s">
        <v>33</v>
      </c>
      <c r="DG1" s="14" t="s">
        <v>34</v>
      </c>
      <c r="DH1" s="14" t="s">
        <v>35</v>
      </c>
      <c r="DI1" s="14" t="s">
        <v>36</v>
      </c>
      <c r="DJ1" s="14" t="s">
        <v>37</v>
      </c>
      <c r="DK1" s="14" t="s">
        <v>38</v>
      </c>
      <c r="DL1" s="14" t="s">
        <v>39</v>
      </c>
      <c r="DM1" s="14" t="s">
        <v>40</v>
      </c>
      <c r="DN1" s="14" t="s">
        <v>41</v>
      </c>
      <c r="DO1" s="14" t="s">
        <v>42</v>
      </c>
      <c r="DP1" s="14" t="s">
        <v>43</v>
      </c>
      <c r="DQ1" s="14" t="s">
        <v>44</v>
      </c>
      <c r="DR1" s="14" t="s">
        <v>45</v>
      </c>
      <c r="DS1" s="14" t="s">
        <v>46</v>
      </c>
      <c r="DT1" s="14" t="s">
        <v>47</v>
      </c>
      <c r="DU1" s="14" t="s">
        <v>48</v>
      </c>
      <c r="DV1" s="14" t="s">
        <v>49</v>
      </c>
      <c r="DW1" s="14" t="s">
        <v>50</v>
      </c>
      <c r="DX1" s="14" t="s">
        <v>51</v>
      </c>
      <c r="DY1" s="14" t="s">
        <v>52</v>
      </c>
      <c r="DZ1" s="14" t="s">
        <v>53</v>
      </c>
      <c r="EA1" s="14" t="s">
        <v>54</v>
      </c>
      <c r="EB1" s="14" t="s">
        <v>55</v>
      </c>
      <c r="EC1" s="14" t="s">
        <v>56</v>
      </c>
      <c r="ED1" s="14" t="s">
        <v>57</v>
      </c>
      <c r="EE1" s="14" t="s">
        <v>58</v>
      </c>
      <c r="EF1" s="14" t="s">
        <v>59</v>
      </c>
      <c r="EG1" s="14" t="s">
        <v>60</v>
      </c>
      <c r="EH1" s="14" t="s">
        <v>61</v>
      </c>
      <c r="EI1" s="14" t="s">
        <v>62</v>
      </c>
      <c r="EJ1" s="14" t="s">
        <v>63</v>
      </c>
      <c r="EK1" s="14" t="s">
        <v>64</v>
      </c>
      <c r="EL1" s="14" t="s">
        <v>65</v>
      </c>
      <c r="EM1" s="14" t="s">
        <v>66</v>
      </c>
      <c r="EN1" s="14"/>
      <c r="EO1" s="14" t="s">
        <v>67</v>
      </c>
      <c r="EP1" s="14" t="s">
        <v>68</v>
      </c>
      <c r="EQ1" s="14" t="s">
        <v>69</v>
      </c>
      <c r="ER1" s="14" t="s">
        <v>70</v>
      </c>
      <c r="ES1" s="14" t="s">
        <v>71</v>
      </c>
      <c r="ET1" s="14" t="s">
        <v>72</v>
      </c>
      <c r="EU1" s="14" t="s">
        <v>73</v>
      </c>
      <c r="EV1" s="14" t="s">
        <v>74</v>
      </c>
      <c r="EW1" s="14" t="s">
        <v>75</v>
      </c>
      <c r="EX1" s="14" t="s">
        <v>76</v>
      </c>
      <c r="EY1" s="14" t="s">
        <v>77</v>
      </c>
      <c r="EZ1" s="14" t="s">
        <v>78</v>
      </c>
      <c r="FA1" s="14" t="s">
        <v>79</v>
      </c>
      <c r="FB1" s="14" t="s">
        <v>80</v>
      </c>
      <c r="FC1" s="14" t="s">
        <v>81</v>
      </c>
      <c r="FD1" s="14" t="s">
        <v>82</v>
      </c>
      <c r="FE1" s="14" t="s">
        <v>83</v>
      </c>
      <c r="FF1" s="15" t="s">
        <v>9</v>
      </c>
      <c r="FG1" s="15" t="s">
        <v>10</v>
      </c>
      <c r="FH1" s="15" t="s">
        <v>11</v>
      </c>
      <c r="FI1" s="15" t="s">
        <v>12</v>
      </c>
      <c r="FJ1" s="15" t="s">
        <v>13</v>
      </c>
      <c r="FK1" s="15" t="s">
        <v>14</v>
      </c>
      <c r="FL1" s="15" t="s">
        <v>15</v>
      </c>
      <c r="FM1" s="15" t="s">
        <v>16</v>
      </c>
      <c r="FN1" s="15" t="s">
        <v>17</v>
      </c>
      <c r="FO1" s="15" t="s">
        <v>18</v>
      </c>
      <c r="FP1" s="15" t="s">
        <v>19</v>
      </c>
      <c r="FQ1" s="15" t="s">
        <v>20</v>
      </c>
      <c r="FR1" s="15" t="s">
        <v>21</v>
      </c>
      <c r="FS1" s="15" t="s">
        <v>22</v>
      </c>
      <c r="FT1" s="15" t="s">
        <v>23</v>
      </c>
      <c r="FU1" s="15" t="s">
        <v>24</v>
      </c>
      <c r="FV1" s="15" t="s">
        <v>25</v>
      </c>
      <c r="FW1" s="15" t="s">
        <v>26</v>
      </c>
      <c r="FX1" s="15" t="s">
        <v>27</v>
      </c>
      <c r="FY1" s="15" t="s">
        <v>28</v>
      </c>
      <c r="FZ1" s="15" t="s">
        <v>29</v>
      </c>
      <c r="GA1" s="15" t="s">
        <v>30</v>
      </c>
      <c r="GB1" s="15" t="s">
        <v>31</v>
      </c>
      <c r="GC1" s="15" t="s">
        <v>32</v>
      </c>
      <c r="GD1" s="15" t="s">
        <v>33</v>
      </c>
      <c r="GE1" s="15" t="s">
        <v>34</v>
      </c>
      <c r="GF1" s="15" t="s">
        <v>35</v>
      </c>
      <c r="GG1" s="15" t="s">
        <v>36</v>
      </c>
      <c r="GH1" s="15" t="s">
        <v>37</v>
      </c>
      <c r="GI1" s="15" t="s">
        <v>38</v>
      </c>
      <c r="GJ1" s="15" t="s">
        <v>39</v>
      </c>
      <c r="GK1" s="15" t="s">
        <v>40</v>
      </c>
      <c r="GL1" s="15" t="s">
        <v>41</v>
      </c>
      <c r="GM1" s="15" t="s">
        <v>42</v>
      </c>
      <c r="GN1" s="15" t="s">
        <v>43</v>
      </c>
      <c r="GO1" s="15" t="s">
        <v>44</v>
      </c>
      <c r="GP1" s="15" t="s">
        <v>45</v>
      </c>
      <c r="GQ1" s="15" t="s">
        <v>46</v>
      </c>
      <c r="GR1" s="15" t="s">
        <v>47</v>
      </c>
      <c r="GS1" s="15" t="s">
        <v>48</v>
      </c>
      <c r="GT1" s="15" t="s">
        <v>49</v>
      </c>
      <c r="GU1" s="15" t="s">
        <v>50</v>
      </c>
      <c r="GV1" s="15" t="s">
        <v>51</v>
      </c>
      <c r="GW1" s="15" t="s">
        <v>52</v>
      </c>
      <c r="GX1" s="15" t="s">
        <v>53</v>
      </c>
      <c r="GY1" s="15" t="s">
        <v>54</v>
      </c>
      <c r="GZ1" s="15" t="s">
        <v>55</v>
      </c>
      <c r="HA1" s="15" t="s">
        <v>56</v>
      </c>
      <c r="HB1" s="15" t="s">
        <v>57</v>
      </c>
      <c r="HC1" s="15" t="s">
        <v>58</v>
      </c>
      <c r="HD1" s="15" t="s">
        <v>59</v>
      </c>
      <c r="HE1" s="15" t="s">
        <v>60</v>
      </c>
      <c r="HF1" s="15" t="s">
        <v>61</v>
      </c>
      <c r="HG1" s="15" t="s">
        <v>62</v>
      </c>
      <c r="HH1" s="15" t="s">
        <v>63</v>
      </c>
      <c r="HI1" s="15" t="s">
        <v>64</v>
      </c>
      <c r="HJ1" s="15" t="s">
        <v>65</v>
      </c>
      <c r="HK1" s="15" t="s">
        <v>66</v>
      </c>
      <c r="HL1" s="15"/>
      <c r="HM1" s="15" t="s">
        <v>67</v>
      </c>
      <c r="HN1" s="15" t="s">
        <v>68</v>
      </c>
      <c r="HO1" s="15" t="s">
        <v>69</v>
      </c>
      <c r="HP1" s="15" t="s">
        <v>70</v>
      </c>
      <c r="HQ1" s="15" t="s">
        <v>71</v>
      </c>
      <c r="HR1" s="15" t="s">
        <v>72</v>
      </c>
      <c r="HS1" s="15" t="s">
        <v>73</v>
      </c>
      <c r="HT1" s="15" t="s">
        <v>74</v>
      </c>
      <c r="HU1" s="15" t="s">
        <v>75</v>
      </c>
      <c r="HV1" s="15" t="s">
        <v>76</v>
      </c>
      <c r="HW1" s="15" t="s">
        <v>77</v>
      </c>
      <c r="HX1" s="15" t="s">
        <v>78</v>
      </c>
      <c r="HY1" s="15" t="s">
        <v>79</v>
      </c>
      <c r="HZ1" s="15" t="s">
        <v>80</v>
      </c>
      <c r="IA1" s="15" t="s">
        <v>81</v>
      </c>
      <c r="IB1" s="15" t="s">
        <v>82</v>
      </c>
      <c r="IC1" s="15" t="s">
        <v>83</v>
      </c>
      <c r="ID1" s="16" t="s">
        <v>785</v>
      </c>
      <c r="IE1" s="16" t="s">
        <v>787</v>
      </c>
      <c r="IF1" s="2" t="s">
        <v>788</v>
      </c>
    </row>
    <row r="2" spans="1:240">
      <c r="A2">
        <v>2019</v>
      </c>
      <c r="B2" t="s">
        <v>84</v>
      </c>
      <c r="C2" t="s">
        <v>85</v>
      </c>
      <c r="D2" t="s">
        <v>86</v>
      </c>
      <c r="E2" t="s">
        <v>87</v>
      </c>
      <c r="F2" t="s">
        <v>88</v>
      </c>
      <c r="G2" t="s">
        <v>89</v>
      </c>
      <c r="H2" t="s">
        <v>90</v>
      </c>
      <c r="I2" t="s">
        <v>91</v>
      </c>
      <c r="J2">
        <v>44.200000762939453</v>
      </c>
      <c r="K2">
        <v>293.260009765625</v>
      </c>
      <c r="L2">
        <v>138.69999694824219</v>
      </c>
      <c r="M2">
        <v>16475</v>
      </c>
      <c r="N2">
        <v>56.200000762939453</v>
      </c>
      <c r="O2">
        <v>-0.80000001192092896</v>
      </c>
      <c r="P2">
        <v>-58</v>
      </c>
      <c r="Q2">
        <v>87.800000000000011</v>
      </c>
      <c r="R2">
        <v>8.5</v>
      </c>
      <c r="S2">
        <v>152</v>
      </c>
      <c r="T2">
        <v>0</v>
      </c>
      <c r="U2">
        <v>3823.6</v>
      </c>
      <c r="V2">
        <v>13.28</v>
      </c>
      <c r="W2">
        <v>605</v>
      </c>
      <c r="X2">
        <v>169</v>
      </c>
      <c r="Y2">
        <v>680</v>
      </c>
      <c r="Z2">
        <v>428</v>
      </c>
      <c r="AA2">
        <v>469</v>
      </c>
      <c r="AB2">
        <v>19.375</v>
      </c>
      <c r="AC2">
        <v>0.7</v>
      </c>
      <c r="AD2">
        <v>0.8</v>
      </c>
      <c r="AE2">
        <v>1.7</v>
      </c>
      <c r="AF2">
        <v>5</v>
      </c>
      <c r="AG2">
        <v>0</v>
      </c>
      <c r="AH2">
        <v>22.25</v>
      </c>
      <c r="AI2">
        <v>1.1000000000000001</v>
      </c>
      <c r="AJ2">
        <v>0.65</v>
      </c>
      <c r="AK2">
        <v>1.25</v>
      </c>
      <c r="AL2">
        <v>58.8</v>
      </c>
      <c r="AM2">
        <v>333.6</v>
      </c>
      <c r="AN2">
        <v>45.4</v>
      </c>
      <c r="AO2">
        <v>25.4</v>
      </c>
      <c r="AP2">
        <v>48</v>
      </c>
      <c r="AQ2">
        <v>35</v>
      </c>
      <c r="AR2">
        <v>246</v>
      </c>
      <c r="AS2">
        <v>2.3330000000000002</v>
      </c>
      <c r="AT2">
        <v>5147</v>
      </c>
      <c r="AU2">
        <v>8345</v>
      </c>
      <c r="AV2">
        <v>1</v>
      </c>
      <c r="AW2">
        <v>37.261371612548828</v>
      </c>
      <c r="AX2">
        <v>0</v>
      </c>
      <c r="AY2">
        <v>0</v>
      </c>
      <c r="AZ2">
        <v>0</v>
      </c>
      <c r="BA2">
        <v>0</v>
      </c>
      <c r="BB2">
        <v>1</v>
      </c>
      <c r="BC2">
        <v>89.024391174316406</v>
      </c>
      <c r="BD2">
        <v>96.01873779296875</v>
      </c>
      <c r="BE2">
        <v>733.6898193359375</v>
      </c>
      <c r="BF2">
        <v>9958.529296875</v>
      </c>
      <c r="BG2">
        <v>13836.443359375</v>
      </c>
      <c r="BH2">
        <v>3.3370563983917236</v>
      </c>
      <c r="BI2">
        <v>-9.7241334915161133</v>
      </c>
      <c r="BJ2">
        <v>21.294363021850586</v>
      </c>
      <c r="BK2">
        <v>-9.8654708862304688</v>
      </c>
      <c r="BL2">
        <v>266.5</v>
      </c>
      <c r="BM2">
        <v>2.2522523403167725</v>
      </c>
      <c r="BN2">
        <v>23074.396484375</v>
      </c>
      <c r="BO2">
        <v>33.299606323242188</v>
      </c>
      <c r="BQ2">
        <v>0.63647949695587158</v>
      </c>
      <c r="BR2">
        <v>0.18816389143466949</v>
      </c>
      <c r="BS2">
        <v>2.2579665184020996</v>
      </c>
      <c r="BT2">
        <v>58.391502380371094</v>
      </c>
      <c r="BU2">
        <v>266.70712280273438</v>
      </c>
      <c r="BV2">
        <v>0</v>
      </c>
      <c r="BW2">
        <v>1</v>
      </c>
      <c r="BX2">
        <v>8135.8291015625</v>
      </c>
      <c r="BY2">
        <v>5855.61474609375</v>
      </c>
      <c r="BZ2">
        <v>1.2200303077697754</v>
      </c>
      <c r="CA2">
        <v>11.022761344909668</v>
      </c>
      <c r="CB2">
        <v>66.169151306152344</v>
      </c>
      <c r="CC2">
        <v>6.3325991630554199</v>
      </c>
      <c r="CD2">
        <v>19.878854751586914</v>
      </c>
      <c r="CE2">
        <v>0</v>
      </c>
      <c r="CF2">
        <v>0.715859055519104</v>
      </c>
      <c r="CG2">
        <v>8598.767578125</v>
      </c>
      <c r="CH2" s="10">
        <f>ABS(J2-_xlfn.XLOOKUP(VK_valitsin!$C$8,VK!$B$2:$B$294,VK!J$2:J$294))</f>
        <v>0</v>
      </c>
      <c r="CI2" s="10">
        <f>ABS(K2-_xlfn.XLOOKUP(VK_valitsin!$C$8,VK!$B$2:$B$294,VK!K$2:K$294))</f>
        <v>0</v>
      </c>
      <c r="CJ2" s="10">
        <f>ABS(L2-_xlfn.XLOOKUP(VK_valitsin!$C$8,VK!$B$2:$B$294,VK!L$2:L$294))</f>
        <v>0</v>
      </c>
      <c r="CK2" s="10">
        <f>ABS(M2-_xlfn.XLOOKUP(VK_valitsin!$C$8,VK!$B$2:$B$294,VK!M$2:M$294))</f>
        <v>0</v>
      </c>
      <c r="CL2" s="10">
        <f>ABS(N2-_xlfn.XLOOKUP(VK_valitsin!$C$8,VK!$B$2:$B$294,VK!N$2:N$294))</f>
        <v>0</v>
      </c>
      <c r="CM2" s="10">
        <f>ABS(O2-_xlfn.XLOOKUP(VK_valitsin!$C$8,VK!$B$2:$B$294,VK!O$2:O$294))</f>
        <v>0</v>
      </c>
      <c r="CN2" s="10">
        <f>ABS(P2-_xlfn.XLOOKUP(VK_valitsin!$C$8,VK!$B$2:$B$294,VK!P$2:P$294))</f>
        <v>0</v>
      </c>
      <c r="CO2" s="10">
        <f>ABS(Q2-_xlfn.XLOOKUP(VK_valitsin!$C$8,VK!$B$2:$B$294,VK!Q$2:Q$294))</f>
        <v>0</v>
      </c>
      <c r="CP2" s="10">
        <f>ABS(R2-_xlfn.XLOOKUP(VK_valitsin!$C$8,VK!$B$2:$B$294,VK!R$2:R$294))</f>
        <v>0</v>
      </c>
      <c r="CQ2" s="10">
        <f>ABS(S2-_xlfn.XLOOKUP(VK_valitsin!$C$8,VK!$B$2:$B$294,VK!S$2:S$294))</f>
        <v>0</v>
      </c>
      <c r="CR2" s="10">
        <f>ABS(T2-_xlfn.XLOOKUP(VK_valitsin!$C$8,VK!$B$2:$B$294,VK!T$2:T$294))</f>
        <v>0</v>
      </c>
      <c r="CS2" s="10">
        <f>ABS(U2-_xlfn.XLOOKUP(VK_valitsin!$C$8,VK!$B$2:$B$294,VK!U$2:U$294))</f>
        <v>0</v>
      </c>
      <c r="CT2" s="10">
        <f>ABS(V2-_xlfn.XLOOKUP(VK_valitsin!$C$8,VK!$B$2:$B$294,VK!V$2:V$294))</f>
        <v>0</v>
      </c>
      <c r="CU2" s="10">
        <f>ABS(W2-_xlfn.XLOOKUP(VK_valitsin!$C$8,VK!$B$2:$B$294,VK!W$2:W$294))</f>
        <v>0</v>
      </c>
      <c r="CV2" s="10">
        <f>ABS(X2-_xlfn.XLOOKUP(VK_valitsin!$C$8,VK!$B$2:$B$294,VK!X$2:X$294))</f>
        <v>0</v>
      </c>
      <c r="CW2" s="10">
        <f>ABS(Y2-_xlfn.XLOOKUP(VK_valitsin!$C$8,VK!$B$2:$B$294,VK!Y$2:Y$294))</f>
        <v>0</v>
      </c>
      <c r="CX2" s="10">
        <f>ABS(Z2-_xlfn.XLOOKUP(VK_valitsin!$C$8,VK!$B$2:$B$294,VK!Z$2:Z$294))</f>
        <v>0</v>
      </c>
      <c r="CY2" s="10">
        <f>ABS(AA2-_xlfn.XLOOKUP(VK_valitsin!$C$8,VK!$B$2:$B$294,VK!AA$2:AA$294))</f>
        <v>0</v>
      </c>
      <c r="CZ2" s="10">
        <f>ABS(AB2-_xlfn.XLOOKUP(VK_valitsin!$C$8,VK!$B$2:$B$294,VK!AB$2:AB$294))</f>
        <v>0</v>
      </c>
      <c r="DA2" s="10">
        <f>ABS(AC2-_xlfn.XLOOKUP(VK_valitsin!$C$8,VK!$B$2:$B$294,VK!AC$2:AC$294))</f>
        <v>0</v>
      </c>
      <c r="DB2" s="10">
        <f>ABS(AD2-_xlfn.XLOOKUP(VK_valitsin!$C$8,VK!$B$2:$B$294,VK!AD$2:AD$294))</f>
        <v>0</v>
      </c>
      <c r="DC2" s="10">
        <f>ABS(AE2-_xlfn.XLOOKUP(VK_valitsin!$C$8,VK!$B$2:$B$294,VK!AE$2:AE$294))</f>
        <v>0</v>
      </c>
      <c r="DD2" s="10">
        <f>ABS(AF2-_xlfn.XLOOKUP(VK_valitsin!$C$8,VK!$B$2:$B$294,VK!AF$2:AF$294))</f>
        <v>0</v>
      </c>
      <c r="DE2" s="10">
        <f>ABS(AG2-_xlfn.XLOOKUP(VK_valitsin!$C$8,VK!$B$2:$B$294,VK!AG$2:AG$294))</f>
        <v>0</v>
      </c>
      <c r="DF2" s="10">
        <f>ABS(AH2-_xlfn.XLOOKUP(VK_valitsin!$C$8,VK!$B$2:$B$294,VK!AH$2:AH$294))</f>
        <v>0</v>
      </c>
      <c r="DG2" s="10">
        <f>ABS(AI2-_xlfn.XLOOKUP(VK_valitsin!$C$8,VK!$B$2:$B$294,VK!AI$2:AI$294))</f>
        <v>0</v>
      </c>
      <c r="DH2" s="10">
        <f>ABS(AJ2-_xlfn.XLOOKUP(VK_valitsin!$C$8,VK!$B$2:$B$294,VK!AJ$2:AJ$294))</f>
        <v>0</v>
      </c>
      <c r="DI2" s="10">
        <f>ABS(AK2-_xlfn.XLOOKUP(VK_valitsin!$C$8,VK!$B$2:$B$294,VK!AK$2:AK$294))</f>
        <v>0</v>
      </c>
      <c r="DJ2" s="10">
        <f>ABS(AL2-_xlfn.XLOOKUP(VK_valitsin!$C$8,VK!$B$2:$B$294,VK!AL$2:AL$294))</f>
        <v>0</v>
      </c>
      <c r="DK2" s="10">
        <f>ABS(AM2-_xlfn.XLOOKUP(VK_valitsin!$C$8,VK!$B$2:$B$294,VK!AM$2:AM$294))</f>
        <v>0</v>
      </c>
      <c r="DL2" s="10">
        <f>ABS(AN2-_xlfn.XLOOKUP(VK_valitsin!$C$8,VK!$B$2:$B$294,VK!AN$2:AN$294))</f>
        <v>0</v>
      </c>
      <c r="DM2" s="10">
        <f>ABS(AO2-_xlfn.XLOOKUP(VK_valitsin!$C$8,VK!$B$2:$B$294,VK!AO$2:AO$294))</f>
        <v>0</v>
      </c>
      <c r="DN2" s="10">
        <f>ABS(AP2-_xlfn.XLOOKUP(VK_valitsin!$C$8,VK!$B$2:$B$294,VK!AP$2:AP$294))</f>
        <v>0</v>
      </c>
      <c r="DO2" s="10">
        <f>ABS(AQ2-_xlfn.XLOOKUP(VK_valitsin!$C$8,VK!$B$2:$B$294,VK!AQ$2:AQ$294))</f>
        <v>0</v>
      </c>
      <c r="DP2" s="10">
        <f>ABS(AR2-_xlfn.XLOOKUP(VK_valitsin!$C$8,VK!$B$2:$B$294,VK!AR$2:AR$294))</f>
        <v>0</v>
      </c>
      <c r="DQ2" s="10">
        <f>ABS(AS2-_xlfn.XLOOKUP(VK_valitsin!$C$8,VK!$B$2:$B$294,VK!AS$2:AS$294))</f>
        <v>0</v>
      </c>
      <c r="DR2" s="10">
        <f>ABS(AT2-_xlfn.XLOOKUP(VK_valitsin!$C$8,VK!$B$2:$B$294,VK!AT$2:AT$294))</f>
        <v>0</v>
      </c>
      <c r="DS2" s="10">
        <f>ABS(AU2-_xlfn.XLOOKUP(VK_valitsin!$C$8,VK!$B$2:$B$294,VK!AU$2:AU$294))</f>
        <v>0</v>
      </c>
      <c r="DT2" s="10">
        <f>ABS(AV2-_xlfn.XLOOKUP(VK_valitsin!$C$8,VK!$B$2:$B$294,VK!AV$2:AV$294))</f>
        <v>0</v>
      </c>
      <c r="DU2" s="10">
        <f>ABS(AW2-_xlfn.XLOOKUP(VK_valitsin!$C$8,VK!$B$2:$B$294,VK!AW$2:AW$294))</f>
        <v>0</v>
      </c>
      <c r="DV2" s="10">
        <f>ABS(AX2-_xlfn.XLOOKUP(VK_valitsin!$C$8,VK!$B$2:$B$294,VK!AX$2:AX$294))</f>
        <v>0</v>
      </c>
      <c r="DW2" s="10">
        <f>ABS(AY2-_xlfn.XLOOKUP(VK_valitsin!$C$8,VK!$B$2:$B$294,VK!AY$2:AY$294))</f>
        <v>0</v>
      </c>
      <c r="DX2" s="10">
        <f>ABS(AZ2-_xlfn.XLOOKUP(VK_valitsin!$C$8,VK!$B$2:$B$294,VK!AZ$2:AZ$294))</f>
        <v>0</v>
      </c>
      <c r="DY2" s="10">
        <f>ABS(BA2-_xlfn.XLOOKUP(VK_valitsin!$C$8,VK!$B$2:$B$294,VK!BA$2:BA$294))</f>
        <v>0</v>
      </c>
      <c r="DZ2" s="10">
        <f>ABS(BB2-_xlfn.XLOOKUP(VK_valitsin!$C$8,VK!$B$2:$B$294,VK!BB$2:BB$294))</f>
        <v>0</v>
      </c>
      <c r="EA2" s="10">
        <f>ABS(BC2-_xlfn.XLOOKUP(VK_valitsin!$C$8,VK!$B$2:$B$294,VK!BC$2:BC$294))</f>
        <v>0</v>
      </c>
      <c r="EB2" s="10">
        <f>ABS(BD2-_xlfn.XLOOKUP(VK_valitsin!$C$8,VK!$B$2:$B$294,VK!BD$2:BD$294))</f>
        <v>0</v>
      </c>
      <c r="EC2" s="10">
        <f>ABS(BE2-_xlfn.XLOOKUP(VK_valitsin!$C$8,VK!$B$2:$B$294,VK!BE$2:BE$294))</f>
        <v>0</v>
      </c>
      <c r="ED2" s="10">
        <f>ABS(BF2-_xlfn.XLOOKUP(VK_valitsin!$C$8,VK!$B$2:$B$294,VK!BF$2:BF$294))</f>
        <v>0</v>
      </c>
      <c r="EE2" s="10">
        <f>ABS(BG2-_xlfn.XLOOKUP(VK_valitsin!$C$8,VK!$B$2:$B$294,VK!BG$2:BG$294))</f>
        <v>0</v>
      </c>
      <c r="EF2" s="10">
        <f>ABS(BH2-_xlfn.XLOOKUP(VK_valitsin!$C$8,VK!$B$2:$B$294,VK!BH$2:BH$294))</f>
        <v>0</v>
      </c>
      <c r="EG2" s="10">
        <f>ABS(BI2-_xlfn.XLOOKUP(VK_valitsin!$C$8,VK!$B$2:$B$294,VK!BI$2:BI$294))</f>
        <v>0</v>
      </c>
      <c r="EH2" s="10">
        <f>ABS(BJ2-_xlfn.XLOOKUP(VK_valitsin!$C$8,VK!$B$2:$B$294,VK!BJ$2:BJ$294))</f>
        <v>0</v>
      </c>
      <c r="EI2" s="10">
        <f>ABS(BK2-_xlfn.XLOOKUP(VK_valitsin!$C$8,VK!$B$2:$B$294,VK!BK$2:BK$294))</f>
        <v>0</v>
      </c>
      <c r="EJ2" s="10">
        <f>ABS(BL2-_xlfn.XLOOKUP(VK_valitsin!$C$8,VK!$B$2:$B$294,VK!BL$2:BL$294))</f>
        <v>0</v>
      </c>
      <c r="EK2" s="10">
        <f>ABS(BM2-_xlfn.XLOOKUP(VK_valitsin!$C$8,VK!$B$2:$B$294,VK!BM$2:BM$294))</f>
        <v>0</v>
      </c>
      <c r="EL2" s="10">
        <f>ABS(BN2-_xlfn.XLOOKUP(VK_valitsin!$C$8,VK!$B$2:$B$294,VK!BN$2:BN$294))</f>
        <v>0</v>
      </c>
      <c r="EM2" s="10">
        <f>ABS(BO2-_xlfn.XLOOKUP(VK_valitsin!$C$8,VK!$B$2:$B$294,VK!BO$2:BO$294))</f>
        <v>0</v>
      </c>
      <c r="EN2" s="10">
        <f>ABS(BP2-_xlfn.XLOOKUP(VK_valitsin!$C$8,VK!$B$2:$B$294,VK!BP$2:BP$294))</f>
        <v>0</v>
      </c>
      <c r="EO2" s="10">
        <f>ABS(BQ2-_xlfn.XLOOKUP(VK_valitsin!$C$8,VK!$B$2:$B$294,VK!BQ$2:BQ$294))</f>
        <v>0</v>
      </c>
      <c r="EP2" s="10">
        <f>ABS(BR2-_xlfn.XLOOKUP(VK_valitsin!$C$8,VK!$B$2:$B$294,VK!BR$2:BR$294))</f>
        <v>0</v>
      </c>
      <c r="EQ2" s="10">
        <f>ABS(BS2-_xlfn.XLOOKUP(VK_valitsin!$C$8,VK!$B$2:$B$294,VK!BS$2:BS$294))</f>
        <v>0</v>
      </c>
      <c r="ER2" s="10">
        <f>ABS(BT2-_xlfn.XLOOKUP(VK_valitsin!$C$8,VK!$B$2:$B$294,VK!BT$2:BT$294))</f>
        <v>0</v>
      </c>
      <c r="ES2" s="10">
        <f>ABS(BU2-_xlfn.XLOOKUP(VK_valitsin!$C$8,VK!$B$2:$B$294,VK!BU$2:BU$294))</f>
        <v>0</v>
      </c>
      <c r="ET2" s="10">
        <f>ABS(BV2-_xlfn.XLOOKUP(VK_valitsin!$C$8,VK!$B$2:$B$294,VK!BV$2:BV$294))</f>
        <v>0</v>
      </c>
      <c r="EU2" s="10">
        <f>ABS(BW2-_xlfn.XLOOKUP(VK_valitsin!$C$8,VK!$B$2:$B$294,VK!BW$2:BW$294))</f>
        <v>0</v>
      </c>
      <c r="EV2" s="10">
        <f>ABS(BX2-_xlfn.XLOOKUP(VK_valitsin!$C$8,VK!$B$2:$B$294,VK!BX$2:BX$294))</f>
        <v>0</v>
      </c>
      <c r="EW2" s="10">
        <f>ABS(BY2-_xlfn.XLOOKUP(VK_valitsin!$C$8,VK!$B$2:$B$294,VK!BY$2:BY$294))</f>
        <v>0</v>
      </c>
      <c r="EX2" s="10">
        <f>ABS(BZ2-_xlfn.XLOOKUP(VK_valitsin!$C$8,VK!$B$2:$B$294,VK!BZ$2:BZ$294))</f>
        <v>0</v>
      </c>
      <c r="EY2" s="10">
        <f>ABS(CA2-_xlfn.XLOOKUP(VK_valitsin!$C$8,VK!$B$2:$B$294,VK!CA$2:CA$294))</f>
        <v>0</v>
      </c>
      <c r="EZ2" s="10">
        <f>ABS(CB2-_xlfn.XLOOKUP(VK_valitsin!$C$8,VK!$B$2:$B$294,VK!CB$2:CB$294))</f>
        <v>0</v>
      </c>
      <c r="FA2" s="10">
        <f>ABS(CC2-_xlfn.XLOOKUP(VK_valitsin!$C$8,VK!$B$2:$B$294,VK!CC$2:CC$294))</f>
        <v>0</v>
      </c>
      <c r="FB2" s="10">
        <f>ABS(CD2-_xlfn.XLOOKUP(VK_valitsin!$C$8,VK!$B$2:$B$294,VK!CD$2:CD$294))</f>
        <v>0</v>
      </c>
      <c r="FC2" s="10">
        <f>ABS(CE2-_xlfn.XLOOKUP(VK_valitsin!$C$8,VK!$B$2:$B$294,VK!CE$2:CE$294))</f>
        <v>0</v>
      </c>
      <c r="FD2" s="10">
        <f>ABS(CF2-_xlfn.XLOOKUP(VK_valitsin!$C$8,VK!$B$2:$B$294,VK!CF$2:CF$294))</f>
        <v>0</v>
      </c>
      <c r="FE2" s="10">
        <f>ABS(CG2-_xlfn.XLOOKUP(VK_valitsin!$C$8,VK!$B$2:$B$294,VK!CG$2:CG$294))</f>
        <v>0</v>
      </c>
      <c r="FF2" s="4">
        <f>IF($B2=VK_valitsin!$C$8,100000,VK!CH2/VK!J$296*VK_valitsin!D$5)</f>
        <v>100000</v>
      </c>
      <c r="FG2" s="4">
        <f>IF($B2=VK_valitsin!$C$8,100000,VK!CI2/VK!K$296*VK_valitsin!E$5)</f>
        <v>100000</v>
      </c>
      <c r="FH2" s="4">
        <f>IF($B2=VK_valitsin!$C$8,100000,VK!CJ2/VK!L$296*VK_valitsin!F$5)</f>
        <v>100000</v>
      </c>
      <c r="FI2" s="4">
        <f>IF($B2=VK_valitsin!$C$8,100000,VK!CK2/VK!M$296*VK_valitsin!CD$5)</f>
        <v>100000</v>
      </c>
      <c r="FJ2" s="4">
        <f>IF($B2=VK_valitsin!$C$8,100000,VK!CL2/VK!N$296*VK_valitsin!G$5)</f>
        <v>100000</v>
      </c>
      <c r="FK2" s="4">
        <f>IF($B2=VK_valitsin!$C$8,100000,VK!CM2/VK!O$296*VK_valitsin!H$5)</f>
        <v>100000</v>
      </c>
      <c r="FL2" s="4">
        <f>IF($B2=VK_valitsin!$C$8,100000,VK!CN2/VK!P$296*VK_valitsin!I$5)</f>
        <v>100000</v>
      </c>
      <c r="FM2" s="4">
        <f>IF($B2=VK_valitsin!$C$8,100000,VK!CO2/VK!Q$296*VK_valitsin!J$5)</f>
        <v>100000</v>
      </c>
      <c r="FN2" s="4">
        <f>IF($B2=VK_valitsin!$C$8,100000,VK!CP2/VK!R$296*VK_valitsin!K$5)</f>
        <v>100000</v>
      </c>
      <c r="FO2" s="4">
        <f>IF($B2=VK_valitsin!$C$8,100000,VK!CQ2/VK!S$296*VK_valitsin!L$5)</f>
        <v>100000</v>
      </c>
      <c r="FP2" s="4">
        <f>IF($B2=VK_valitsin!$C$8,100000,VK!CR2/VK!T$296*VK_valitsin!M$5)</f>
        <v>100000</v>
      </c>
      <c r="FQ2" s="4">
        <f>IF($B2=VK_valitsin!$C$8,100000,VK!CS2/VK!U$296*VK_valitsin!N$5)</f>
        <v>100000</v>
      </c>
      <c r="FR2" s="4">
        <f>IF($B2=VK_valitsin!$C$8,100000,VK!CT2/VK!V$296*VK_valitsin!O$5)</f>
        <v>100000</v>
      </c>
      <c r="FS2" s="4">
        <f>IF($B2=VK_valitsin!$C$8,100000,VK!CU2/VK!W$296*VK_valitsin!P$5)</f>
        <v>100000</v>
      </c>
      <c r="FT2" s="4">
        <f>IF($B2=VK_valitsin!$C$8,100000,VK!CV2/VK!X$296*VK_valitsin!Q$5)</f>
        <v>100000</v>
      </c>
      <c r="FU2" s="4">
        <f>IF($B2=VK_valitsin!$C$8,100000,VK!CW2/VK!Y$296*VK_valitsin!R$5)</f>
        <v>100000</v>
      </c>
      <c r="FV2" s="4">
        <f>IF($B2=VK_valitsin!$C$8,100000,VK!CX2/VK!Z$296*VK_valitsin!S$5)</f>
        <v>100000</v>
      </c>
      <c r="FW2" s="4">
        <f>IF($B2=VK_valitsin!$C$8,100000,VK!CY2/VK!AA$296*VK_valitsin!T$5)</f>
        <v>100000</v>
      </c>
      <c r="FX2" s="4">
        <f>IF($B2=VK_valitsin!$C$8,100000,VK!CZ2/VK!AB$296*VK_valitsin!U$5)</f>
        <v>100000</v>
      </c>
      <c r="FY2" s="4">
        <f>IF($B2=VK_valitsin!$C$8,100000,VK!DA2/VK!AC$296*VK_valitsin!V$5)</f>
        <v>100000</v>
      </c>
      <c r="FZ2" s="4">
        <f>IF($B2=VK_valitsin!$C$8,100000,VK!DB2/VK!AD$296*VK_valitsin!W$5)</f>
        <v>100000</v>
      </c>
      <c r="GA2" s="4">
        <f>IF($B2=VK_valitsin!$C$8,100000,VK!DC2/VK!AE$296*VK_valitsin!X$5)</f>
        <v>100000</v>
      </c>
      <c r="GB2" s="4">
        <f>IF($B2=VK_valitsin!$C$8,100000,VK!DD2/VK!AF$296*VK_valitsin!Y$5)</f>
        <v>100000</v>
      </c>
      <c r="GC2" s="4">
        <f>IF($B2=VK_valitsin!$C$8,100000,VK!DE2/VK!AG$296*VK_valitsin!Z$5)</f>
        <v>100000</v>
      </c>
      <c r="GD2" s="4">
        <f>IF($B2=VK_valitsin!$C$8,100000,VK!DF2/VK!AH$296*VK_valitsin!AA$5)</f>
        <v>100000</v>
      </c>
      <c r="GE2" s="4">
        <f>IF($B2=VK_valitsin!$C$8,100000,VK!DG2/VK!AI$296*VK_valitsin!AB$5)</f>
        <v>100000</v>
      </c>
      <c r="GF2" s="4">
        <f>IF($B2=VK_valitsin!$C$8,100000,VK!DH2/VK!AJ$296*VK_valitsin!AC$5)</f>
        <v>100000</v>
      </c>
      <c r="GG2" s="4">
        <f>IF($B2=VK_valitsin!$C$8,100000,VK!DI2/VK!AK$296*VK_valitsin!AD$5)</f>
        <v>100000</v>
      </c>
      <c r="GH2" s="4">
        <f>IF($B2=VK_valitsin!$C$8,100000,VK!DJ2/VK!AL$296*VK_valitsin!AE$5)</f>
        <v>100000</v>
      </c>
      <c r="GI2" s="4">
        <f>IF($B2=VK_valitsin!$C$8,100000,VK!DK2/VK!AM$296*VK_valitsin!AF$5)</f>
        <v>100000</v>
      </c>
      <c r="GJ2" s="4">
        <f>IF($B2=VK_valitsin!$C$8,100000,VK!DL2/VK!AN$296*VK_valitsin!AG$5)</f>
        <v>100000</v>
      </c>
      <c r="GK2" s="4">
        <f>IF($B2=VK_valitsin!$C$8,100000,VK!DM2/VK!AO$296*VK_valitsin!AH$5)</f>
        <v>100000</v>
      </c>
      <c r="GL2" s="4">
        <f>IF($B2=VK_valitsin!$C$8,100000,VK!DN2/VK!AP$296*VK_valitsin!AI$5)</f>
        <v>100000</v>
      </c>
      <c r="GM2" s="4">
        <f>IF($B2=VK_valitsin!$C$8,100000,VK!DO2/VK!AQ$296*VK_valitsin!AJ$5)</f>
        <v>100000</v>
      </c>
      <c r="GN2" s="4">
        <f>IF($B2=VK_valitsin!$C$8,100000,VK!DP2/VK!AR$296*VK_valitsin!AK$5)</f>
        <v>100000</v>
      </c>
      <c r="GO2" s="4">
        <f>IF($B2=VK_valitsin!$C$8,100000,VK!DQ2/VK!AS$296*VK_valitsin!AL$5)</f>
        <v>100000</v>
      </c>
      <c r="GP2" s="4">
        <f>IF($B2=VK_valitsin!$C$8,100000,VK!DR2/VK!AT$296*VK_valitsin!AM$5)</f>
        <v>100000</v>
      </c>
      <c r="GQ2" s="4">
        <f>IF($B2=VK_valitsin!$C$8,100000,VK!DS2/VK!AU$296*VK_valitsin!AN$5)</f>
        <v>100000</v>
      </c>
      <c r="GR2" s="4">
        <f>IF($B2=VK_valitsin!$C$8,100000,VK!DT2/VK!AV$296*VK_valitsin!AO$5)</f>
        <v>100000</v>
      </c>
      <c r="GS2" s="4">
        <f>IF($B2=VK_valitsin!$C$8,100000,VK!DU2/VK!AW$296*VK_valitsin!AP$5)</f>
        <v>100000</v>
      </c>
      <c r="GT2" s="4">
        <f>IF($B2=VK_valitsin!$C$8,100000,VK!DV2/VK!AX$296*VK_valitsin!AQ$5)</f>
        <v>100000</v>
      </c>
      <c r="GU2" s="4">
        <f>IF($B2=VK_valitsin!$C$8,100000,VK!DW2/VK!AY$296*VK_valitsin!AR$5)</f>
        <v>100000</v>
      </c>
      <c r="GV2" s="4">
        <f>IF($B2=VK_valitsin!$C$8,100000,VK!DX2/VK!AZ$296*VK_valitsin!AS$5)</f>
        <v>100000</v>
      </c>
      <c r="GW2" s="4">
        <f>IF($B2=VK_valitsin!$C$8,100000,VK!DY2/VK!BA$296*VK_valitsin!AT$5)</f>
        <v>100000</v>
      </c>
      <c r="GX2" s="4">
        <f>IF($B2=VK_valitsin!$C$8,100000,VK!DZ2/VK!BB$296*VK_valitsin!AU$5)</f>
        <v>100000</v>
      </c>
      <c r="GY2" s="4">
        <f>IF($B2=VK_valitsin!$C$8,100000,VK!EA2/VK!BC$296*VK_valitsin!AV$5)</f>
        <v>100000</v>
      </c>
      <c r="GZ2" s="4">
        <f>IF($B2=VK_valitsin!$C$8,100000,VK!EB2/VK!BD$296*VK_valitsin!AW$5)</f>
        <v>100000</v>
      </c>
      <c r="HA2" s="4">
        <f>IF($B2=VK_valitsin!$C$8,100000,VK!EC2/VK!BE$296*VK_valitsin!CE$5)</f>
        <v>100000</v>
      </c>
      <c r="HB2" s="4">
        <f>IF($B2=VK_valitsin!$C$8,100000,VK!ED2/VK!BF$296*VK_valitsin!AX$5)</f>
        <v>100000</v>
      </c>
      <c r="HC2" s="4">
        <f>IF($B2=VK_valitsin!$C$8,100000,VK!EE2/VK!BG$296*VK_valitsin!AY$5)</f>
        <v>100000</v>
      </c>
      <c r="HD2" s="4">
        <f>IF($B2=VK_valitsin!$C$8,100000,VK!EF2/VK!BH$296*VK_valitsin!AZ$5)</f>
        <v>100000</v>
      </c>
      <c r="HE2" s="4">
        <f>IF($B2=VK_valitsin!$C$8,100000,VK!EG2/VK!BI$296*VK_valitsin!BA$5)</f>
        <v>100000</v>
      </c>
      <c r="HF2" s="4">
        <f>IF($B2=VK_valitsin!$C$8,100000,VK!EH2/VK!BJ$296*VK_valitsin!BB$5)</f>
        <v>100000</v>
      </c>
      <c r="HG2" s="4">
        <f>IF($B2=VK_valitsin!$C$8,100000,VK!EI2/VK!BK$296*VK_valitsin!BC$5)</f>
        <v>100000</v>
      </c>
      <c r="HH2" s="4">
        <f>IF($B2=VK_valitsin!$C$8,100000,VK!EJ2/VK!BL$296*VK_valitsin!BD$5)</f>
        <v>100000</v>
      </c>
      <c r="HI2" s="4">
        <f>IF($B2=VK_valitsin!$C$8,100000,VK!EK2/VK!BM$296*VK_valitsin!BE$5)</f>
        <v>100000</v>
      </c>
      <c r="HJ2" s="4">
        <f>IF($B2=VK_valitsin!$C$8,100000,VK!EL2/VK!BN$296*VK_valitsin!BF$5)</f>
        <v>100000</v>
      </c>
      <c r="HK2" s="4">
        <f>IF($B2=VK_valitsin!$C$8,100000,VK!EM2/VK!BO$296*VK_valitsin!BG$5)</f>
        <v>100000</v>
      </c>
      <c r="HM2" s="4">
        <f>IF($B2=VK_valitsin!$C$8,100000,VK!EO2/VK!BQ$296*VK_valitsin!BI$5)</f>
        <v>100000</v>
      </c>
      <c r="HN2" s="4">
        <f>IF($B2=VK_valitsin!$C$8,100000,VK!EP2/VK!BR$296*VK_valitsin!BJ$5)</f>
        <v>100000</v>
      </c>
      <c r="HO2" s="4">
        <f>IF($B2=VK_valitsin!$C$8,100000,VK!EQ2/VK!BS$296*VK_valitsin!BK$5)</f>
        <v>100000</v>
      </c>
      <c r="HP2" s="4">
        <f>IF($B2=VK_valitsin!$C$8,100000,VK!ER2/VK!BT$296*VK_valitsin!BL$5)</f>
        <v>100000</v>
      </c>
      <c r="HQ2" s="4">
        <f>IF($B2=VK_valitsin!$C$8,100000,VK!ES2/VK!BU$296*VK_valitsin!BM$5)</f>
        <v>100000</v>
      </c>
      <c r="HR2" s="4">
        <f>IF($B2=VK_valitsin!$C$8,100000,VK!ET2/VK!BV$296*VK_valitsin!BN$5)</f>
        <v>100000</v>
      </c>
      <c r="HS2" s="4">
        <f>IF($B2=VK_valitsin!$C$8,100000,VK!EU2/VK!BW$296*VK_valitsin!BO$5)</f>
        <v>100000</v>
      </c>
      <c r="HT2" s="4">
        <f>IF($B2=VK_valitsin!$C$8,100000,VK!EV2/VK!BX$296*VK_valitsin!BP$5)</f>
        <v>100000</v>
      </c>
      <c r="HU2" s="4">
        <f>IF($B2=VK_valitsin!$C$8,100000,VK!EW2/VK!BY$296*VK_valitsin!BQ$5)</f>
        <v>100000</v>
      </c>
      <c r="HV2" s="4">
        <f>IF($B2=VK_valitsin!$C$8,100000,VK!EX2/VK!BZ$296*VK_valitsin!BR$5)</f>
        <v>100000</v>
      </c>
      <c r="HW2" s="4">
        <f>IF($B2=VK_valitsin!$C$8,100000,VK!EY2/VK!CA$296*VK_valitsin!BS$5)</f>
        <v>100000</v>
      </c>
      <c r="HX2" s="4">
        <f>IF($B2=VK_valitsin!$C$8,100000,VK!EZ2/VK!CB$296*VK_valitsin!BT$5)</f>
        <v>100000</v>
      </c>
      <c r="HY2" s="4">
        <f>IF($B2=VK_valitsin!$C$8,100000,VK!FA2/VK!CC$296*VK_valitsin!BU$5)</f>
        <v>100000</v>
      </c>
      <c r="HZ2" s="4">
        <f>IF($B2=VK_valitsin!$C$8,100000,VK!FB2/VK!CD$296*VK_valitsin!BV$5)</f>
        <v>100000</v>
      </c>
      <c r="IA2" s="4">
        <f>IF($B2=VK_valitsin!$C$8,100000,VK!FC2/VK!CE$296*VK_valitsin!BW$5)</f>
        <v>100000</v>
      </c>
      <c r="IB2" s="4">
        <f>IF($B2=VK_valitsin!$C$8,100000,VK!FD2/VK!CF$296*VK_valitsin!BX$5)</f>
        <v>100000</v>
      </c>
      <c r="IC2" s="4">
        <f>IF($B2=VK_valitsin!$C$8,100000,VK!FE2/VK!CG$296*VK_valitsin!BY$5)</f>
        <v>100000</v>
      </c>
      <c r="ID2" s="23">
        <f t="shared" ref="ID2:ID65" si="0">SUM(FF2:IC2)+IF2</f>
        <v>7500000</v>
      </c>
      <c r="IE2" s="17">
        <f>_xlfn.RANK.EQ(ID2,$ID$2:$ID$294,1)</f>
        <v>293</v>
      </c>
      <c r="IF2" s="18">
        <v>1E-10</v>
      </c>
    </row>
    <row r="3" spans="1:240">
      <c r="A3">
        <v>2019</v>
      </c>
      <c r="B3" t="s">
        <v>92</v>
      </c>
      <c r="C3" t="s">
        <v>93</v>
      </c>
      <c r="D3" t="s">
        <v>94</v>
      </c>
      <c r="E3" t="s">
        <v>95</v>
      </c>
      <c r="F3" t="s">
        <v>96</v>
      </c>
      <c r="G3" t="s">
        <v>97</v>
      </c>
      <c r="H3" t="s">
        <v>90</v>
      </c>
      <c r="I3" t="s">
        <v>91</v>
      </c>
      <c r="J3">
        <v>45.799999237060547</v>
      </c>
      <c r="K3">
        <v>1008.8300170898438</v>
      </c>
      <c r="L3">
        <v>177.60000610351563</v>
      </c>
      <c r="M3">
        <v>9562</v>
      </c>
      <c r="N3">
        <v>9.5</v>
      </c>
      <c r="O3">
        <v>-1.3999999761581421</v>
      </c>
      <c r="P3">
        <v>-129</v>
      </c>
      <c r="Q3">
        <v>61.6</v>
      </c>
      <c r="R3">
        <v>10.100000000000001</v>
      </c>
      <c r="S3">
        <v>348</v>
      </c>
      <c r="T3">
        <v>1</v>
      </c>
      <c r="U3">
        <v>3086.4</v>
      </c>
      <c r="V3">
        <v>10.53</v>
      </c>
      <c r="W3">
        <v>1129</v>
      </c>
      <c r="X3">
        <v>1206</v>
      </c>
      <c r="Y3">
        <v>711</v>
      </c>
      <c r="Z3">
        <v>720</v>
      </c>
      <c r="AA3">
        <v>623</v>
      </c>
      <c r="AB3">
        <v>14.285087585449219</v>
      </c>
      <c r="AC3">
        <v>0</v>
      </c>
      <c r="AD3">
        <v>0</v>
      </c>
      <c r="AE3">
        <v>1.4</v>
      </c>
      <c r="AF3">
        <v>3.7</v>
      </c>
      <c r="AG3">
        <v>0</v>
      </c>
      <c r="AH3">
        <v>21.75</v>
      </c>
      <c r="AI3">
        <v>0.93</v>
      </c>
      <c r="AJ3">
        <v>0.5</v>
      </c>
      <c r="AK3">
        <v>1.1000000000000001</v>
      </c>
      <c r="AL3">
        <v>49.7</v>
      </c>
      <c r="AM3">
        <v>298.5</v>
      </c>
      <c r="AN3">
        <v>45.3</v>
      </c>
      <c r="AO3">
        <v>21.9</v>
      </c>
      <c r="AP3">
        <v>113</v>
      </c>
      <c r="AQ3">
        <v>86</v>
      </c>
      <c r="AR3">
        <v>738</v>
      </c>
      <c r="AS3">
        <v>2.8330000000000002</v>
      </c>
      <c r="AT3">
        <v>7685</v>
      </c>
      <c r="AU3">
        <v>10782</v>
      </c>
      <c r="AV3">
        <v>0</v>
      </c>
      <c r="AW3">
        <v>111.86394500732422</v>
      </c>
      <c r="AX3">
        <v>0</v>
      </c>
      <c r="AY3">
        <v>0</v>
      </c>
      <c r="AZ3">
        <v>0</v>
      </c>
      <c r="BA3">
        <v>0</v>
      </c>
      <c r="BB3">
        <v>1</v>
      </c>
      <c r="BC3">
        <v>80.3814697265625</v>
      </c>
      <c r="BD3">
        <v>96.833770751953125</v>
      </c>
      <c r="BE3">
        <v>333.91607666015625</v>
      </c>
      <c r="BF3">
        <v>12023.1884765625</v>
      </c>
      <c r="BG3">
        <v>14552.3486328125</v>
      </c>
      <c r="BH3">
        <v>2.9730598926544189</v>
      </c>
      <c r="BI3">
        <v>3.0462489128112793</v>
      </c>
      <c r="BJ3">
        <v>26.086956024169922</v>
      </c>
      <c r="BK3">
        <v>-12.101910591125488</v>
      </c>
      <c r="BL3">
        <v>149.5</v>
      </c>
      <c r="BM3">
        <v>-1.7164179086685181</v>
      </c>
      <c r="BN3">
        <v>19432.6796875</v>
      </c>
      <c r="BO3">
        <v>54.105575561523438</v>
      </c>
      <c r="BQ3">
        <v>0.64066094160079956</v>
      </c>
      <c r="BR3">
        <v>0.1254967600107193</v>
      </c>
      <c r="BS3">
        <v>2.6563479900360107</v>
      </c>
      <c r="BT3">
        <v>144.84417724609375</v>
      </c>
      <c r="BU3">
        <v>432.96380615234375</v>
      </c>
      <c r="BV3">
        <v>0</v>
      </c>
      <c r="BW3">
        <v>1</v>
      </c>
      <c r="BX3">
        <v>7232.517578125</v>
      </c>
      <c r="BY3">
        <v>5975.5244140625</v>
      </c>
      <c r="BZ3">
        <v>1.4432127475738525</v>
      </c>
      <c r="CA3">
        <v>13.773269653320313</v>
      </c>
      <c r="CB3">
        <v>48.550724029541016</v>
      </c>
      <c r="CC3">
        <v>5.0113897323608398</v>
      </c>
      <c r="CD3">
        <v>7.6689443588256836</v>
      </c>
      <c r="CE3">
        <v>0.45558086037635803</v>
      </c>
      <c r="CF3">
        <v>1.8982535600662231</v>
      </c>
      <c r="CG3">
        <v>10332.7255859375</v>
      </c>
      <c r="CH3" s="10">
        <f>ABS(J3-_xlfn.XLOOKUP(VK_valitsin!$C$8,VK!$B$2:$B$294,VK!J$2:J$294))</f>
        <v>1.5999984741210938</v>
      </c>
      <c r="CI3" s="10">
        <f>ABS(K3-_xlfn.XLOOKUP(VK_valitsin!$C$8,VK!$B$2:$B$294,VK!K$2:K$294))</f>
        <v>715.57000732421875</v>
      </c>
      <c r="CJ3" s="10">
        <f>ABS(L3-_xlfn.XLOOKUP(VK_valitsin!$C$8,VK!$B$2:$B$294,VK!L$2:L$294))</f>
        <v>38.900009155273438</v>
      </c>
      <c r="CK3" s="10">
        <f>ABS(M3-_xlfn.XLOOKUP(VK_valitsin!$C$8,VK!$B$2:$B$294,VK!M$2:M$294))</f>
        <v>6913</v>
      </c>
      <c r="CL3" s="10">
        <f>ABS(N3-_xlfn.XLOOKUP(VK_valitsin!$C$8,VK!$B$2:$B$294,VK!N$2:N$294))</f>
        <v>46.700000762939453</v>
      </c>
      <c r="CM3" s="10">
        <f>ABS(O3-_xlfn.XLOOKUP(VK_valitsin!$C$8,VK!$B$2:$B$294,VK!O$2:O$294))</f>
        <v>0.59999996423721313</v>
      </c>
      <c r="CN3" s="10">
        <f>ABS(P3-_xlfn.XLOOKUP(VK_valitsin!$C$8,VK!$B$2:$B$294,VK!P$2:P$294))</f>
        <v>71</v>
      </c>
      <c r="CO3" s="10">
        <f>ABS(Q3-_xlfn.XLOOKUP(VK_valitsin!$C$8,VK!$B$2:$B$294,VK!Q$2:Q$294))</f>
        <v>26.20000000000001</v>
      </c>
      <c r="CP3" s="10">
        <f>ABS(R3-_xlfn.XLOOKUP(VK_valitsin!$C$8,VK!$B$2:$B$294,VK!R$2:R$294))</f>
        <v>1.6000000000000014</v>
      </c>
      <c r="CQ3" s="10">
        <f>ABS(S3-_xlfn.XLOOKUP(VK_valitsin!$C$8,VK!$B$2:$B$294,VK!S$2:S$294))</f>
        <v>196</v>
      </c>
      <c r="CR3" s="10">
        <f>ABS(T3-_xlfn.XLOOKUP(VK_valitsin!$C$8,VK!$B$2:$B$294,VK!T$2:T$294))</f>
        <v>1</v>
      </c>
      <c r="CS3" s="10">
        <f>ABS(U3-_xlfn.XLOOKUP(VK_valitsin!$C$8,VK!$B$2:$B$294,VK!U$2:U$294))</f>
        <v>737.19999999999982</v>
      </c>
      <c r="CT3" s="10">
        <f>ABS(V3-_xlfn.XLOOKUP(VK_valitsin!$C$8,VK!$B$2:$B$294,VK!V$2:V$294))</f>
        <v>2.75</v>
      </c>
      <c r="CU3" s="10">
        <f>ABS(W3-_xlfn.XLOOKUP(VK_valitsin!$C$8,VK!$B$2:$B$294,VK!W$2:W$294))</f>
        <v>524</v>
      </c>
      <c r="CV3" s="10">
        <f>ABS(X3-_xlfn.XLOOKUP(VK_valitsin!$C$8,VK!$B$2:$B$294,VK!X$2:X$294))</f>
        <v>1037</v>
      </c>
      <c r="CW3" s="10">
        <f>ABS(Y3-_xlfn.XLOOKUP(VK_valitsin!$C$8,VK!$B$2:$B$294,VK!Y$2:Y$294))</f>
        <v>31</v>
      </c>
      <c r="CX3" s="10">
        <f>ABS(Z3-_xlfn.XLOOKUP(VK_valitsin!$C$8,VK!$B$2:$B$294,VK!Z$2:Z$294))</f>
        <v>292</v>
      </c>
      <c r="CY3" s="10">
        <f>ABS(AA3-_xlfn.XLOOKUP(VK_valitsin!$C$8,VK!$B$2:$B$294,VK!AA$2:AA$294))</f>
        <v>154</v>
      </c>
      <c r="CZ3" s="10">
        <f>ABS(AB3-_xlfn.XLOOKUP(VK_valitsin!$C$8,VK!$B$2:$B$294,VK!AB$2:AB$294))</f>
        <v>5.0899124145507813</v>
      </c>
      <c r="DA3" s="10">
        <f>ABS(AC3-_xlfn.XLOOKUP(VK_valitsin!$C$8,VK!$B$2:$B$294,VK!AC$2:AC$294))</f>
        <v>0.7</v>
      </c>
      <c r="DB3" s="10">
        <f>ABS(AD3-_xlfn.XLOOKUP(VK_valitsin!$C$8,VK!$B$2:$B$294,VK!AD$2:AD$294))</f>
        <v>0.8</v>
      </c>
      <c r="DC3" s="10">
        <f>ABS(AE3-_xlfn.XLOOKUP(VK_valitsin!$C$8,VK!$B$2:$B$294,VK!AE$2:AE$294))</f>
        <v>0.30000000000000004</v>
      </c>
      <c r="DD3" s="10">
        <f>ABS(AF3-_xlfn.XLOOKUP(VK_valitsin!$C$8,VK!$B$2:$B$294,VK!AF$2:AF$294))</f>
        <v>1.2999999999999998</v>
      </c>
      <c r="DE3" s="10">
        <f>ABS(AG3-_xlfn.XLOOKUP(VK_valitsin!$C$8,VK!$B$2:$B$294,VK!AG$2:AG$294))</f>
        <v>0</v>
      </c>
      <c r="DF3" s="10">
        <f>ABS(AH3-_xlfn.XLOOKUP(VK_valitsin!$C$8,VK!$B$2:$B$294,VK!AH$2:AH$294))</f>
        <v>0.5</v>
      </c>
      <c r="DG3" s="10">
        <f>ABS(AI3-_xlfn.XLOOKUP(VK_valitsin!$C$8,VK!$B$2:$B$294,VK!AI$2:AI$294))</f>
        <v>0.17000000000000004</v>
      </c>
      <c r="DH3" s="10">
        <f>ABS(AJ3-_xlfn.XLOOKUP(VK_valitsin!$C$8,VK!$B$2:$B$294,VK!AJ$2:AJ$294))</f>
        <v>0.15000000000000002</v>
      </c>
      <c r="DI3" s="10">
        <f>ABS(AK3-_xlfn.XLOOKUP(VK_valitsin!$C$8,VK!$B$2:$B$294,VK!AK$2:AK$294))</f>
        <v>0.14999999999999991</v>
      </c>
      <c r="DJ3" s="10">
        <f>ABS(AL3-_xlfn.XLOOKUP(VK_valitsin!$C$8,VK!$B$2:$B$294,VK!AL$2:AL$294))</f>
        <v>9.0999999999999943</v>
      </c>
      <c r="DK3" s="10">
        <f>ABS(AM3-_xlfn.XLOOKUP(VK_valitsin!$C$8,VK!$B$2:$B$294,VK!AM$2:AM$294))</f>
        <v>35.100000000000023</v>
      </c>
      <c r="DL3" s="10">
        <f>ABS(AN3-_xlfn.XLOOKUP(VK_valitsin!$C$8,VK!$B$2:$B$294,VK!AN$2:AN$294))</f>
        <v>0.10000000000000142</v>
      </c>
      <c r="DM3" s="10">
        <f>ABS(AO3-_xlfn.XLOOKUP(VK_valitsin!$C$8,VK!$B$2:$B$294,VK!AO$2:AO$294))</f>
        <v>3.5</v>
      </c>
      <c r="DN3" s="10">
        <f>ABS(AP3-_xlfn.XLOOKUP(VK_valitsin!$C$8,VK!$B$2:$B$294,VK!AP$2:AP$294))</f>
        <v>65</v>
      </c>
      <c r="DO3" s="10">
        <f>ABS(AQ3-_xlfn.XLOOKUP(VK_valitsin!$C$8,VK!$B$2:$B$294,VK!AQ$2:AQ$294))</f>
        <v>51</v>
      </c>
      <c r="DP3" s="10">
        <f>ABS(AR3-_xlfn.XLOOKUP(VK_valitsin!$C$8,VK!$B$2:$B$294,VK!AR$2:AR$294))</f>
        <v>492</v>
      </c>
      <c r="DQ3" s="10">
        <f>ABS(AS3-_xlfn.XLOOKUP(VK_valitsin!$C$8,VK!$B$2:$B$294,VK!AS$2:AS$294))</f>
        <v>0.5</v>
      </c>
      <c r="DR3" s="10">
        <f>ABS(AT3-_xlfn.XLOOKUP(VK_valitsin!$C$8,VK!$B$2:$B$294,VK!AT$2:AT$294))</f>
        <v>2538</v>
      </c>
      <c r="DS3" s="10">
        <f>ABS(AU3-_xlfn.XLOOKUP(VK_valitsin!$C$8,VK!$B$2:$B$294,VK!AU$2:AU$294))</f>
        <v>2437</v>
      </c>
      <c r="DT3" s="10">
        <f>ABS(AV3-_xlfn.XLOOKUP(VK_valitsin!$C$8,VK!$B$2:$B$294,VK!AV$2:AV$294))</f>
        <v>1</v>
      </c>
      <c r="DU3" s="10">
        <f>ABS(AW3-_xlfn.XLOOKUP(VK_valitsin!$C$8,VK!$B$2:$B$294,VK!AW$2:AW$294))</f>
        <v>74.602573394775391</v>
      </c>
      <c r="DV3" s="10">
        <f>ABS(AX3-_xlfn.XLOOKUP(VK_valitsin!$C$8,VK!$B$2:$B$294,VK!AX$2:AX$294))</f>
        <v>0</v>
      </c>
      <c r="DW3" s="10">
        <f>ABS(AY3-_xlfn.XLOOKUP(VK_valitsin!$C$8,VK!$B$2:$B$294,VK!AY$2:AY$294))</f>
        <v>0</v>
      </c>
      <c r="DX3" s="10">
        <f>ABS(AZ3-_xlfn.XLOOKUP(VK_valitsin!$C$8,VK!$B$2:$B$294,VK!AZ$2:AZ$294))</f>
        <v>0</v>
      </c>
      <c r="DY3" s="10">
        <f>ABS(BA3-_xlfn.XLOOKUP(VK_valitsin!$C$8,VK!$B$2:$B$294,VK!BA$2:BA$294))</f>
        <v>0</v>
      </c>
      <c r="DZ3" s="10">
        <f>ABS(BB3-_xlfn.XLOOKUP(VK_valitsin!$C$8,VK!$B$2:$B$294,VK!BB$2:BB$294))</f>
        <v>0</v>
      </c>
      <c r="EA3" s="10">
        <f>ABS(BC3-_xlfn.XLOOKUP(VK_valitsin!$C$8,VK!$B$2:$B$294,VK!BC$2:BC$294))</f>
        <v>8.6429214477539063</v>
      </c>
      <c r="EB3" s="10">
        <f>ABS(BD3-_xlfn.XLOOKUP(VK_valitsin!$C$8,VK!$B$2:$B$294,VK!BD$2:BD$294))</f>
        <v>0.815032958984375</v>
      </c>
      <c r="EC3" s="10">
        <f>ABS(BE3-_xlfn.XLOOKUP(VK_valitsin!$C$8,VK!$B$2:$B$294,VK!BE$2:BE$294))</f>
        <v>399.77374267578125</v>
      </c>
      <c r="ED3" s="10">
        <f>ABS(BF3-_xlfn.XLOOKUP(VK_valitsin!$C$8,VK!$B$2:$B$294,VK!BF$2:BF$294))</f>
        <v>2064.6591796875</v>
      </c>
      <c r="EE3" s="10">
        <f>ABS(BG3-_xlfn.XLOOKUP(VK_valitsin!$C$8,VK!$B$2:$B$294,VK!BG$2:BG$294))</f>
        <v>715.9052734375</v>
      </c>
      <c r="EF3" s="10">
        <f>ABS(BH3-_xlfn.XLOOKUP(VK_valitsin!$C$8,VK!$B$2:$B$294,VK!BH$2:BH$294))</f>
        <v>0.36399650573730469</v>
      </c>
      <c r="EG3" s="10">
        <f>ABS(BI3-_xlfn.XLOOKUP(VK_valitsin!$C$8,VK!$B$2:$B$294,VK!BI$2:BI$294))</f>
        <v>12.770382404327393</v>
      </c>
      <c r="EH3" s="10">
        <f>ABS(BJ3-_xlfn.XLOOKUP(VK_valitsin!$C$8,VK!$B$2:$B$294,VK!BJ$2:BJ$294))</f>
        <v>4.7925930023193359</v>
      </c>
      <c r="EI3" s="10">
        <f>ABS(BK3-_xlfn.XLOOKUP(VK_valitsin!$C$8,VK!$B$2:$B$294,VK!BK$2:BK$294))</f>
        <v>2.2364397048950195</v>
      </c>
      <c r="EJ3" s="10">
        <f>ABS(BL3-_xlfn.XLOOKUP(VK_valitsin!$C$8,VK!$B$2:$B$294,VK!BL$2:BL$294))</f>
        <v>117</v>
      </c>
      <c r="EK3" s="10">
        <f>ABS(BM3-_xlfn.XLOOKUP(VK_valitsin!$C$8,VK!$B$2:$B$294,VK!BM$2:BM$294))</f>
        <v>3.9686702489852905</v>
      </c>
      <c r="EL3" s="10">
        <f>ABS(BN3-_xlfn.XLOOKUP(VK_valitsin!$C$8,VK!$B$2:$B$294,VK!BN$2:BN$294))</f>
        <v>3641.716796875</v>
      </c>
      <c r="EM3" s="10">
        <f>ABS(BO3-_xlfn.XLOOKUP(VK_valitsin!$C$8,VK!$B$2:$B$294,VK!BO$2:BO$294))</f>
        <v>20.80596923828125</v>
      </c>
      <c r="EN3" s="10">
        <f>ABS(BP3-_xlfn.XLOOKUP(VK_valitsin!$C$8,VK!$B$2:$B$294,VK!BP$2:BP$294))</f>
        <v>0</v>
      </c>
      <c r="EO3" s="10">
        <f>ABS(BQ3-_xlfn.XLOOKUP(VK_valitsin!$C$8,VK!$B$2:$B$294,VK!BQ$2:BQ$294))</f>
        <v>4.1814446449279785E-3</v>
      </c>
      <c r="EP3" s="10">
        <f>ABS(BR3-_xlfn.XLOOKUP(VK_valitsin!$C$8,VK!$B$2:$B$294,VK!BR$2:BR$294))</f>
        <v>6.2667131423950195E-2</v>
      </c>
      <c r="EQ3" s="10">
        <f>ABS(BS3-_xlfn.XLOOKUP(VK_valitsin!$C$8,VK!$B$2:$B$294,VK!BS$2:BS$294))</f>
        <v>0.39838147163391113</v>
      </c>
      <c r="ER3" s="10">
        <f>ABS(BT3-_xlfn.XLOOKUP(VK_valitsin!$C$8,VK!$B$2:$B$294,VK!BT$2:BT$294))</f>
        <v>86.452674865722656</v>
      </c>
      <c r="ES3" s="10">
        <f>ABS(BU3-_xlfn.XLOOKUP(VK_valitsin!$C$8,VK!$B$2:$B$294,VK!BU$2:BU$294))</f>
        <v>166.25668334960938</v>
      </c>
      <c r="ET3" s="10">
        <f>ABS(BV3-_xlfn.XLOOKUP(VK_valitsin!$C$8,VK!$B$2:$B$294,VK!BV$2:BV$294))</f>
        <v>0</v>
      </c>
      <c r="EU3" s="10">
        <f>ABS(BW3-_xlfn.XLOOKUP(VK_valitsin!$C$8,VK!$B$2:$B$294,VK!BW$2:BW$294))</f>
        <v>0</v>
      </c>
      <c r="EV3" s="10">
        <f>ABS(BX3-_xlfn.XLOOKUP(VK_valitsin!$C$8,VK!$B$2:$B$294,VK!BX$2:BX$294))</f>
        <v>903.3115234375</v>
      </c>
      <c r="EW3" s="10">
        <f>ABS(BY3-_xlfn.XLOOKUP(VK_valitsin!$C$8,VK!$B$2:$B$294,VK!BY$2:BY$294))</f>
        <v>119.90966796875</v>
      </c>
      <c r="EX3" s="10">
        <f>ABS(BZ3-_xlfn.XLOOKUP(VK_valitsin!$C$8,VK!$B$2:$B$294,VK!BZ$2:BZ$294))</f>
        <v>0.22318243980407715</v>
      </c>
      <c r="EY3" s="10">
        <f>ABS(CA3-_xlfn.XLOOKUP(VK_valitsin!$C$8,VK!$B$2:$B$294,VK!CA$2:CA$294))</f>
        <v>2.7505083084106445</v>
      </c>
      <c r="EZ3" s="10">
        <f>ABS(CB3-_xlfn.XLOOKUP(VK_valitsin!$C$8,VK!$B$2:$B$294,VK!CB$2:CB$294))</f>
        <v>17.618427276611328</v>
      </c>
      <c r="FA3" s="10">
        <f>ABS(CC3-_xlfn.XLOOKUP(VK_valitsin!$C$8,VK!$B$2:$B$294,VK!CC$2:CC$294))</f>
        <v>1.3212094306945801</v>
      </c>
      <c r="FB3" s="10">
        <f>ABS(CD3-_xlfn.XLOOKUP(VK_valitsin!$C$8,VK!$B$2:$B$294,VK!CD$2:CD$294))</f>
        <v>12.20991039276123</v>
      </c>
      <c r="FC3" s="10">
        <f>ABS(CE3-_xlfn.XLOOKUP(VK_valitsin!$C$8,VK!$B$2:$B$294,VK!CE$2:CE$294))</f>
        <v>0.45558086037635803</v>
      </c>
      <c r="FD3" s="10">
        <f>ABS(CF3-_xlfn.XLOOKUP(VK_valitsin!$C$8,VK!$B$2:$B$294,VK!CF$2:CF$294))</f>
        <v>1.1823945045471191</v>
      </c>
      <c r="FE3" s="10">
        <f>ABS(CG3-_xlfn.XLOOKUP(VK_valitsin!$C$8,VK!$B$2:$B$294,VK!CG$2:CG$294))</f>
        <v>1733.9580078125</v>
      </c>
      <c r="FF3" s="4">
        <f>IF($B3=VK_valitsin!$C$8,100000,VK!CH3/VK!J$296*VK_valitsin!D$5)</f>
        <v>0</v>
      </c>
      <c r="FG3" s="4">
        <f>IF($B3=VK_valitsin!$C$8,100000,VK!CI3/VK!K$296*VK_valitsin!E$5)</f>
        <v>0</v>
      </c>
      <c r="FH3" s="4">
        <f>IF($B3=VK_valitsin!$C$8,100000,VK!CJ3/VK!L$296*VK_valitsin!F$5)</f>
        <v>0.19767369433973364</v>
      </c>
      <c r="FI3" s="4">
        <f>IF($B3=VK_valitsin!$C$8,100000,VK!CK3/VK!M$296*VK_valitsin!CD$5)</f>
        <v>0</v>
      </c>
      <c r="FJ3" s="4">
        <f>IF($B3=VK_valitsin!$C$8,100000,VK!CL3/VK!N$296*VK_valitsin!G$5)</f>
        <v>0</v>
      </c>
      <c r="FK3" s="4">
        <f>IF($B3=VK_valitsin!$C$8,100000,VK!CM3/VK!O$296*VK_valitsin!H$5)</f>
        <v>0</v>
      </c>
      <c r="FL3" s="4">
        <f>IF($B3=VK_valitsin!$C$8,100000,VK!CN3/VK!P$296*VK_valitsin!I$5)</f>
        <v>0</v>
      </c>
      <c r="FM3" s="4">
        <f>IF($B3=VK_valitsin!$C$8,100000,VK!CO3/VK!Q$296*VK_valitsin!J$5)</f>
        <v>0</v>
      </c>
      <c r="FN3" s="4">
        <f>IF($B3=VK_valitsin!$C$8,100000,VK!CP3/VK!R$296*VK_valitsin!K$5)</f>
        <v>0</v>
      </c>
      <c r="FO3" s="4">
        <f>IF($B3=VK_valitsin!$C$8,100000,VK!CQ3/VK!S$296*VK_valitsin!L$5)</f>
        <v>3.8978447921705885E-2</v>
      </c>
      <c r="FP3" s="4">
        <f>IF($B3=VK_valitsin!$C$8,100000,VK!CR3/VK!T$296*VK_valitsin!M$5)</f>
        <v>0</v>
      </c>
      <c r="FQ3" s="4">
        <f>IF($B3=VK_valitsin!$C$8,100000,VK!CS3/VK!U$296*VK_valitsin!N$5)</f>
        <v>0</v>
      </c>
      <c r="FR3" s="4">
        <f>IF($B3=VK_valitsin!$C$8,100000,VK!CT3/VK!V$296*VK_valitsin!O$5)</f>
        <v>0</v>
      </c>
      <c r="FS3" s="4">
        <f>IF($B3=VK_valitsin!$C$8,100000,VK!CU3/VK!W$296*VK_valitsin!P$5)</f>
        <v>0</v>
      </c>
      <c r="FT3" s="4">
        <f>IF($B3=VK_valitsin!$C$8,100000,VK!CV3/VK!X$296*VK_valitsin!Q$5)</f>
        <v>0</v>
      </c>
      <c r="FU3" s="4">
        <f>IF($B3=VK_valitsin!$C$8,100000,VK!CW3/VK!Y$296*VK_valitsin!R$5)</f>
        <v>0</v>
      </c>
      <c r="FV3" s="4">
        <f>IF($B3=VK_valitsin!$C$8,100000,VK!CX3/VK!Z$296*VK_valitsin!S$5)</f>
        <v>0</v>
      </c>
      <c r="FW3" s="4">
        <f>IF($B3=VK_valitsin!$C$8,100000,VK!CY3/VK!AA$296*VK_valitsin!T$5)</f>
        <v>0</v>
      </c>
      <c r="FX3" s="4">
        <f>IF($B3=VK_valitsin!$C$8,100000,VK!CZ3/VK!AB$296*VK_valitsin!U$5)</f>
        <v>0</v>
      </c>
      <c r="FY3" s="4">
        <f>IF($B3=VK_valitsin!$C$8,100000,VK!DA3/VK!AC$296*VK_valitsin!V$5)</f>
        <v>0</v>
      </c>
      <c r="FZ3" s="4">
        <f>IF($B3=VK_valitsin!$C$8,100000,VK!DB3/VK!AD$296*VK_valitsin!W$5)</f>
        <v>0</v>
      </c>
      <c r="GA3" s="4">
        <f>IF($B3=VK_valitsin!$C$8,100000,VK!DC3/VK!AE$296*VK_valitsin!X$5)</f>
        <v>0</v>
      </c>
      <c r="GB3" s="4">
        <f>IF($B3=VK_valitsin!$C$8,100000,VK!DD3/VK!AF$296*VK_valitsin!Y$5)</f>
        <v>0</v>
      </c>
      <c r="GC3" s="4">
        <f>IF($B3=VK_valitsin!$C$8,100000,VK!DE3/VK!AG$296*VK_valitsin!Z$5)</f>
        <v>0</v>
      </c>
      <c r="GD3" s="4">
        <f>IF($B3=VK_valitsin!$C$8,100000,VK!DF3/VK!AH$296*VK_valitsin!AA$5)</f>
        <v>0</v>
      </c>
      <c r="GE3" s="4">
        <f>IF($B3=VK_valitsin!$C$8,100000,VK!DG3/VK!AI$296*VK_valitsin!AB$5)</f>
        <v>0</v>
      </c>
      <c r="GF3" s="4">
        <f>IF($B3=VK_valitsin!$C$8,100000,VK!DH3/VK!AJ$296*VK_valitsin!AC$5)</f>
        <v>0</v>
      </c>
      <c r="GG3" s="4">
        <f>IF($B3=VK_valitsin!$C$8,100000,VK!DI3/VK!AK$296*VK_valitsin!AD$5)</f>
        <v>0</v>
      </c>
      <c r="GH3" s="4">
        <f>IF($B3=VK_valitsin!$C$8,100000,VK!DJ3/VK!AL$296*VK_valitsin!AE$5)</f>
        <v>0.16017212192809283</v>
      </c>
      <c r="GI3" s="4">
        <f>IF($B3=VK_valitsin!$C$8,100000,VK!DK3/VK!AM$296*VK_valitsin!AF$5)</f>
        <v>0</v>
      </c>
      <c r="GJ3" s="4">
        <f>IF($B3=VK_valitsin!$C$8,100000,VK!DL3/VK!AN$296*VK_valitsin!AG$5)</f>
        <v>0</v>
      </c>
      <c r="GK3" s="4">
        <f>IF($B3=VK_valitsin!$C$8,100000,VK!DM3/VK!AO$296*VK_valitsin!AH$5)</f>
        <v>0</v>
      </c>
      <c r="GL3" s="4">
        <f>IF($B3=VK_valitsin!$C$8,100000,VK!DN3/VK!AP$296*VK_valitsin!AI$5)</f>
        <v>0</v>
      </c>
      <c r="GM3" s="4">
        <f>IF($B3=VK_valitsin!$C$8,100000,VK!DO3/VK!AQ$296*VK_valitsin!AJ$5)</f>
        <v>0</v>
      </c>
      <c r="GN3" s="4">
        <f>IF($B3=VK_valitsin!$C$8,100000,VK!DP3/VK!AR$296*VK_valitsin!AK$5)</f>
        <v>0</v>
      </c>
      <c r="GO3" s="4">
        <f>IF($B3=VK_valitsin!$C$8,100000,VK!DQ3/VK!AS$296*VK_valitsin!AL$5)</f>
        <v>0</v>
      </c>
      <c r="GP3" s="4">
        <f>IF($B3=VK_valitsin!$C$8,100000,VK!DR3/VK!AT$296*VK_valitsin!AM$5)</f>
        <v>0</v>
      </c>
      <c r="GQ3" s="4">
        <f>IF($B3=VK_valitsin!$C$8,100000,VK!DS3/VK!AU$296*VK_valitsin!AN$5)</f>
        <v>0</v>
      </c>
      <c r="GR3" s="4">
        <f>IF($B3=VK_valitsin!$C$8,100000,VK!DT3/VK!AV$296*VK_valitsin!AO$5)</f>
        <v>0</v>
      </c>
      <c r="GS3" s="4">
        <f>IF($B3=VK_valitsin!$C$8,100000,VK!DU3/VK!AW$296*VK_valitsin!AP$5)</f>
        <v>0</v>
      </c>
      <c r="GT3" s="4">
        <f>IF($B3=VK_valitsin!$C$8,100000,VK!DV3/VK!AX$296*VK_valitsin!AQ$5)</f>
        <v>0</v>
      </c>
      <c r="GU3" s="4">
        <f>IF($B3=VK_valitsin!$C$8,100000,VK!DW3/VK!AY$296*VK_valitsin!AR$5)</f>
        <v>0</v>
      </c>
      <c r="GV3" s="4">
        <f>IF($B3=VK_valitsin!$C$8,100000,VK!DX3/VK!AZ$296*VK_valitsin!AS$5)</f>
        <v>0</v>
      </c>
      <c r="GW3" s="4">
        <f>IF($B3=VK_valitsin!$C$8,100000,VK!DY3/VK!BA$296*VK_valitsin!AT$5)</f>
        <v>0</v>
      </c>
      <c r="GX3" s="4">
        <f>IF($B3=VK_valitsin!$C$8,100000,VK!DZ3/VK!BB$296*VK_valitsin!AU$5)</f>
        <v>0</v>
      </c>
      <c r="GY3" s="4">
        <f>IF($B3=VK_valitsin!$C$8,100000,VK!EA3/VK!BC$296*VK_valitsin!AV$5)</f>
        <v>0</v>
      </c>
      <c r="GZ3" s="4">
        <f>IF($B3=VK_valitsin!$C$8,100000,VK!EB3/VK!BD$296*VK_valitsin!AW$5)</f>
        <v>3.533281038849259E-3</v>
      </c>
      <c r="HA3" s="4">
        <f>IF($B3=VK_valitsin!$C$8,100000,VK!EC3/VK!BE$296*VK_valitsin!CE$5)</f>
        <v>0</v>
      </c>
      <c r="HB3" s="4">
        <f>IF($B3=VK_valitsin!$C$8,100000,VK!ED3/VK!BF$296*VK_valitsin!AX$5)</f>
        <v>0</v>
      </c>
      <c r="HC3" s="4">
        <f>IF($B3=VK_valitsin!$C$8,100000,VK!EE3/VK!BG$296*VK_valitsin!AY$5)</f>
        <v>0</v>
      </c>
      <c r="HD3" s="4">
        <f>IF($B3=VK_valitsin!$C$8,100000,VK!EF3/VK!BH$296*VK_valitsin!AZ$5)</f>
        <v>6.3510867221483941E-2</v>
      </c>
      <c r="HE3" s="4">
        <f>IF($B3=VK_valitsin!$C$8,100000,VK!EG3/VK!BI$296*VK_valitsin!BA$5)</f>
        <v>0</v>
      </c>
      <c r="HF3" s="4">
        <f>IF($B3=VK_valitsin!$C$8,100000,VK!EH3/VK!BJ$296*VK_valitsin!BB$5)</f>
        <v>0</v>
      </c>
      <c r="HG3" s="4">
        <f>IF($B3=VK_valitsin!$C$8,100000,VK!EI3/VK!BK$296*VK_valitsin!BC$5)</f>
        <v>0</v>
      </c>
      <c r="HH3" s="4">
        <f>IF($B3=VK_valitsin!$C$8,100000,VK!EJ3/VK!BL$296*VK_valitsin!BD$5)</f>
        <v>0</v>
      </c>
      <c r="HI3" s="4">
        <f>IF($B3=VK_valitsin!$C$8,100000,VK!EK3/VK!BM$296*VK_valitsin!BE$5)</f>
        <v>0</v>
      </c>
      <c r="HJ3" s="4">
        <f>IF($B3=VK_valitsin!$C$8,100000,VK!EL3/VK!BN$296*VK_valitsin!BF$5)</f>
        <v>0.16559457590579188</v>
      </c>
      <c r="HK3" s="4">
        <f>IF($B3=VK_valitsin!$C$8,100000,VK!EM3/VK!BO$296*VK_valitsin!BG$5)</f>
        <v>0</v>
      </c>
      <c r="HM3" s="4">
        <f>IF($B3=VK_valitsin!$C$8,100000,VK!EO3/VK!BQ$296*VK_valitsin!BI$5)</f>
        <v>0</v>
      </c>
      <c r="HN3" s="4">
        <f>IF($B3=VK_valitsin!$C$8,100000,VK!EP3/VK!BR$296*VK_valitsin!BJ$5)</f>
        <v>0</v>
      </c>
      <c r="HO3" s="4">
        <f>IF($B3=VK_valitsin!$C$8,100000,VK!EQ3/VK!BS$296*VK_valitsin!BK$5)</f>
        <v>0</v>
      </c>
      <c r="HP3" s="4">
        <f>IF($B3=VK_valitsin!$C$8,100000,VK!ER3/VK!BT$296*VK_valitsin!BL$5)</f>
        <v>0</v>
      </c>
      <c r="HQ3" s="4">
        <f>IF($B3=VK_valitsin!$C$8,100000,VK!ES3/VK!BU$296*VK_valitsin!BM$5)</f>
        <v>0</v>
      </c>
      <c r="HR3" s="4">
        <f>IF($B3=VK_valitsin!$C$8,100000,VK!ET3/VK!BV$296*VK_valitsin!BN$5)</f>
        <v>0</v>
      </c>
      <c r="HS3" s="4">
        <f>IF($B3=VK_valitsin!$C$8,100000,VK!EU3/VK!BW$296*VK_valitsin!BO$5)</f>
        <v>0</v>
      </c>
      <c r="HT3" s="4">
        <f>IF($B3=VK_valitsin!$C$8,100000,VK!EV3/VK!BX$296*VK_valitsin!BP$5)</f>
        <v>0</v>
      </c>
      <c r="HU3" s="4">
        <f>IF($B3=VK_valitsin!$C$8,100000,VK!EW3/VK!BY$296*VK_valitsin!BQ$5)</f>
        <v>0</v>
      </c>
      <c r="HV3" s="4">
        <f>IF($B3=VK_valitsin!$C$8,100000,VK!EX3/VK!BZ$296*VK_valitsin!BR$5)</f>
        <v>0</v>
      </c>
      <c r="HW3" s="4">
        <f>IF($B3=VK_valitsin!$C$8,100000,VK!EY3/VK!CA$296*VK_valitsin!BS$5)</f>
        <v>0</v>
      </c>
      <c r="HX3" s="4">
        <f>IF($B3=VK_valitsin!$C$8,100000,VK!EZ3/VK!CB$296*VK_valitsin!BT$5)</f>
        <v>0</v>
      </c>
      <c r="HY3" s="4">
        <f>IF($B3=VK_valitsin!$C$8,100000,VK!FA3/VK!CC$296*VK_valitsin!BU$5)</f>
        <v>0</v>
      </c>
      <c r="HZ3" s="4">
        <f>IF($B3=VK_valitsin!$C$8,100000,VK!FB3/VK!CD$296*VK_valitsin!BV$5)</f>
        <v>0</v>
      </c>
      <c r="IA3" s="4">
        <f>IF($B3=VK_valitsin!$C$8,100000,VK!FC3/VK!CE$296*VK_valitsin!BW$5)</f>
        <v>0</v>
      </c>
      <c r="IB3" s="4">
        <f>IF($B3=VK_valitsin!$C$8,100000,VK!FD3/VK!CF$296*VK_valitsin!BX$5)</f>
        <v>0</v>
      </c>
      <c r="IC3" s="4">
        <f>IF($B3=VK_valitsin!$C$8,100000,VK!FE3/VK!CG$296*VK_valitsin!BY$5)</f>
        <v>0</v>
      </c>
      <c r="ID3" s="23">
        <f t="shared" si="0"/>
        <v>0.62946298855565741</v>
      </c>
      <c r="IE3" s="17">
        <f t="shared" ref="IE3:IE66" si="1">_xlfn.RANK.EQ(ID3,$ID$2:$ID$294,1)</f>
        <v>155</v>
      </c>
      <c r="IF3" s="18">
        <f>IF2+0.0000000001</f>
        <v>2.0000000000000001E-10</v>
      </c>
    </row>
    <row r="4" spans="1:240">
      <c r="A4">
        <v>2019</v>
      </c>
      <c r="B4" t="s">
        <v>98</v>
      </c>
      <c r="C4" t="s">
        <v>99</v>
      </c>
      <c r="D4" t="s">
        <v>100</v>
      </c>
      <c r="E4" t="s">
        <v>101</v>
      </c>
      <c r="F4" t="s">
        <v>102</v>
      </c>
      <c r="G4" t="s">
        <v>103</v>
      </c>
      <c r="H4" t="s">
        <v>104</v>
      </c>
      <c r="I4" t="s">
        <v>105</v>
      </c>
      <c r="J4">
        <v>43.599998474121094</v>
      </c>
      <c r="K4">
        <v>251.47000122070313</v>
      </c>
      <c r="L4">
        <v>151.30000305175781</v>
      </c>
      <c r="M4">
        <v>2519</v>
      </c>
      <c r="N4">
        <v>10</v>
      </c>
      <c r="O4">
        <v>-2.0999999046325684</v>
      </c>
      <c r="P4">
        <v>-46</v>
      </c>
      <c r="Q4">
        <v>51.2</v>
      </c>
      <c r="R4">
        <v>7.7</v>
      </c>
      <c r="S4">
        <v>114</v>
      </c>
      <c r="T4">
        <v>0</v>
      </c>
      <c r="U4">
        <v>3160.8</v>
      </c>
      <c r="V4">
        <v>11.72</v>
      </c>
      <c r="W4">
        <v>299</v>
      </c>
      <c r="X4">
        <v>687</v>
      </c>
      <c r="Y4">
        <v>746</v>
      </c>
      <c r="Z4">
        <v>715</v>
      </c>
      <c r="AA4">
        <v>632</v>
      </c>
      <c r="AB4">
        <v>13.514705657958984</v>
      </c>
      <c r="AC4">
        <v>0</v>
      </c>
      <c r="AD4">
        <v>0</v>
      </c>
      <c r="AE4">
        <v>0</v>
      </c>
      <c r="AF4">
        <v>0</v>
      </c>
      <c r="AG4">
        <v>0</v>
      </c>
      <c r="AH4">
        <v>22</v>
      </c>
      <c r="AI4">
        <v>1.03</v>
      </c>
      <c r="AJ4">
        <v>0.55000000000000004</v>
      </c>
      <c r="AK4">
        <v>1.03</v>
      </c>
      <c r="AL4">
        <v>60.9</v>
      </c>
      <c r="AM4">
        <v>293.2</v>
      </c>
      <c r="AN4">
        <v>50.6</v>
      </c>
      <c r="AO4">
        <v>18</v>
      </c>
      <c r="AP4">
        <v>98</v>
      </c>
      <c r="AQ4">
        <v>84</v>
      </c>
      <c r="AR4">
        <v>800</v>
      </c>
      <c r="AS4">
        <v>4.3330000000000002</v>
      </c>
      <c r="AT4">
        <v>5576</v>
      </c>
      <c r="AU4">
        <v>10361</v>
      </c>
      <c r="AV4">
        <v>0</v>
      </c>
      <c r="AW4">
        <v>109.66004180908203</v>
      </c>
      <c r="AX4">
        <v>0</v>
      </c>
      <c r="AY4">
        <v>0</v>
      </c>
      <c r="AZ4">
        <v>0</v>
      </c>
      <c r="BA4">
        <v>0</v>
      </c>
      <c r="BB4">
        <v>1</v>
      </c>
      <c r="BC4">
        <v>86.84210205078125</v>
      </c>
      <c r="BD4">
        <v>84.444442749023438</v>
      </c>
      <c r="BE4">
        <v>502.79330444335938</v>
      </c>
      <c r="BF4">
        <v>10237.4990234375</v>
      </c>
      <c r="BG4">
        <v>12861.087890625</v>
      </c>
      <c r="BH4">
        <v>4.3275508880615234</v>
      </c>
      <c r="BI4">
        <v>1.0184215307235718</v>
      </c>
      <c r="BJ4">
        <v>26.086956024169922</v>
      </c>
      <c r="BK4">
        <v>-8.3333330154418945</v>
      </c>
      <c r="BL4">
        <v>361</v>
      </c>
      <c r="BM4">
        <v>-2.1875</v>
      </c>
      <c r="BN4">
        <v>19705.4375</v>
      </c>
      <c r="BO4">
        <v>52.806270599365234</v>
      </c>
      <c r="BQ4">
        <v>0.63159984350204468</v>
      </c>
      <c r="BR4">
        <v>0.19849146902561188</v>
      </c>
      <c r="BS4">
        <v>0.8336641788482666</v>
      </c>
      <c r="BT4">
        <v>104.40650939941406</v>
      </c>
      <c r="BU4">
        <v>142.11988830566406</v>
      </c>
      <c r="BV4">
        <v>0</v>
      </c>
      <c r="BW4">
        <v>0</v>
      </c>
      <c r="BX4">
        <v>7832.40234375</v>
      </c>
      <c r="BY4">
        <v>6234.63671875</v>
      </c>
      <c r="BZ4">
        <v>1.3100436925888062</v>
      </c>
      <c r="CA4">
        <v>12.425565719604492</v>
      </c>
      <c r="CB4">
        <v>45.454544067382813</v>
      </c>
      <c r="CC4">
        <v>4.7923321723937988</v>
      </c>
      <c r="CD4">
        <v>15.335463523864746</v>
      </c>
      <c r="CE4">
        <v>0</v>
      </c>
      <c r="CF4">
        <v>1.2779552936553955</v>
      </c>
      <c r="CG4">
        <v>10060.9365234375</v>
      </c>
      <c r="CH4" s="10">
        <f>ABS(J4-_xlfn.XLOOKUP(VK_valitsin!$C$8,VK!$B$2:$B$294,VK!J$2:J$294))</f>
        <v>0.60000228881835938</v>
      </c>
      <c r="CI4" s="10">
        <f>ABS(K4-_xlfn.XLOOKUP(VK_valitsin!$C$8,VK!$B$2:$B$294,VK!K$2:K$294))</f>
        <v>41.790008544921875</v>
      </c>
      <c r="CJ4" s="10">
        <f>ABS(L4-_xlfn.XLOOKUP(VK_valitsin!$C$8,VK!$B$2:$B$294,VK!L$2:L$294))</f>
        <v>12.600006103515625</v>
      </c>
      <c r="CK4" s="10">
        <f>ABS(M4-_xlfn.XLOOKUP(VK_valitsin!$C$8,VK!$B$2:$B$294,VK!M$2:M$294))</f>
        <v>13956</v>
      </c>
      <c r="CL4" s="10">
        <f>ABS(N4-_xlfn.XLOOKUP(VK_valitsin!$C$8,VK!$B$2:$B$294,VK!N$2:N$294))</f>
        <v>46.200000762939453</v>
      </c>
      <c r="CM4" s="10">
        <f>ABS(O4-_xlfn.XLOOKUP(VK_valitsin!$C$8,VK!$B$2:$B$294,VK!O$2:O$294))</f>
        <v>1.2999998927116394</v>
      </c>
      <c r="CN4" s="10">
        <f>ABS(P4-_xlfn.XLOOKUP(VK_valitsin!$C$8,VK!$B$2:$B$294,VK!P$2:P$294))</f>
        <v>12</v>
      </c>
      <c r="CO4" s="10">
        <f>ABS(Q4-_xlfn.XLOOKUP(VK_valitsin!$C$8,VK!$B$2:$B$294,VK!Q$2:Q$294))</f>
        <v>36.600000000000009</v>
      </c>
      <c r="CP4" s="10">
        <f>ABS(R4-_xlfn.XLOOKUP(VK_valitsin!$C$8,VK!$B$2:$B$294,VK!R$2:R$294))</f>
        <v>0.79999999999999982</v>
      </c>
      <c r="CQ4" s="10">
        <f>ABS(S4-_xlfn.XLOOKUP(VK_valitsin!$C$8,VK!$B$2:$B$294,VK!S$2:S$294))</f>
        <v>38</v>
      </c>
      <c r="CR4" s="10">
        <f>ABS(T4-_xlfn.XLOOKUP(VK_valitsin!$C$8,VK!$B$2:$B$294,VK!T$2:T$294))</f>
        <v>0</v>
      </c>
      <c r="CS4" s="10">
        <f>ABS(U4-_xlfn.XLOOKUP(VK_valitsin!$C$8,VK!$B$2:$B$294,VK!U$2:U$294))</f>
        <v>662.79999999999973</v>
      </c>
      <c r="CT4" s="10">
        <f>ABS(V4-_xlfn.XLOOKUP(VK_valitsin!$C$8,VK!$B$2:$B$294,VK!V$2:V$294))</f>
        <v>1.5599999999999987</v>
      </c>
      <c r="CU4" s="10">
        <f>ABS(W4-_xlfn.XLOOKUP(VK_valitsin!$C$8,VK!$B$2:$B$294,VK!W$2:W$294))</f>
        <v>306</v>
      </c>
      <c r="CV4" s="10">
        <f>ABS(X4-_xlfn.XLOOKUP(VK_valitsin!$C$8,VK!$B$2:$B$294,VK!X$2:X$294))</f>
        <v>518</v>
      </c>
      <c r="CW4" s="10">
        <f>ABS(Y4-_xlfn.XLOOKUP(VK_valitsin!$C$8,VK!$B$2:$B$294,VK!Y$2:Y$294))</f>
        <v>66</v>
      </c>
      <c r="CX4" s="10">
        <f>ABS(Z4-_xlfn.XLOOKUP(VK_valitsin!$C$8,VK!$B$2:$B$294,VK!Z$2:Z$294))</f>
        <v>287</v>
      </c>
      <c r="CY4" s="10">
        <f>ABS(AA4-_xlfn.XLOOKUP(VK_valitsin!$C$8,VK!$B$2:$B$294,VK!AA$2:AA$294))</f>
        <v>163</v>
      </c>
      <c r="CZ4" s="10">
        <f>ABS(AB4-_xlfn.XLOOKUP(VK_valitsin!$C$8,VK!$B$2:$B$294,VK!AB$2:AB$294))</f>
        <v>5.8602943420410156</v>
      </c>
      <c r="DA4" s="10">
        <f>ABS(AC4-_xlfn.XLOOKUP(VK_valitsin!$C$8,VK!$B$2:$B$294,VK!AC$2:AC$294))</f>
        <v>0.7</v>
      </c>
      <c r="DB4" s="10">
        <f>ABS(AD4-_xlfn.XLOOKUP(VK_valitsin!$C$8,VK!$B$2:$B$294,VK!AD$2:AD$294))</f>
        <v>0.8</v>
      </c>
      <c r="DC4" s="10">
        <f>ABS(AE4-_xlfn.XLOOKUP(VK_valitsin!$C$8,VK!$B$2:$B$294,VK!AE$2:AE$294))</f>
        <v>1.7</v>
      </c>
      <c r="DD4" s="10">
        <f>ABS(AF4-_xlfn.XLOOKUP(VK_valitsin!$C$8,VK!$B$2:$B$294,VK!AF$2:AF$294))</f>
        <v>5</v>
      </c>
      <c r="DE4" s="10">
        <f>ABS(AG4-_xlfn.XLOOKUP(VK_valitsin!$C$8,VK!$B$2:$B$294,VK!AG$2:AG$294))</f>
        <v>0</v>
      </c>
      <c r="DF4" s="10">
        <f>ABS(AH4-_xlfn.XLOOKUP(VK_valitsin!$C$8,VK!$B$2:$B$294,VK!AH$2:AH$294))</f>
        <v>0.25</v>
      </c>
      <c r="DG4" s="10">
        <f>ABS(AI4-_xlfn.XLOOKUP(VK_valitsin!$C$8,VK!$B$2:$B$294,VK!AI$2:AI$294))</f>
        <v>7.0000000000000062E-2</v>
      </c>
      <c r="DH4" s="10">
        <f>ABS(AJ4-_xlfn.XLOOKUP(VK_valitsin!$C$8,VK!$B$2:$B$294,VK!AJ$2:AJ$294))</f>
        <v>9.9999999999999978E-2</v>
      </c>
      <c r="DI4" s="10">
        <f>ABS(AK4-_xlfn.XLOOKUP(VK_valitsin!$C$8,VK!$B$2:$B$294,VK!AK$2:AK$294))</f>
        <v>0.21999999999999997</v>
      </c>
      <c r="DJ4" s="10">
        <f>ABS(AL4-_xlfn.XLOOKUP(VK_valitsin!$C$8,VK!$B$2:$B$294,VK!AL$2:AL$294))</f>
        <v>2.1000000000000014</v>
      </c>
      <c r="DK4" s="10">
        <f>ABS(AM4-_xlfn.XLOOKUP(VK_valitsin!$C$8,VK!$B$2:$B$294,VK!AM$2:AM$294))</f>
        <v>40.400000000000034</v>
      </c>
      <c r="DL4" s="10">
        <f>ABS(AN4-_xlfn.XLOOKUP(VK_valitsin!$C$8,VK!$B$2:$B$294,VK!AN$2:AN$294))</f>
        <v>5.2000000000000028</v>
      </c>
      <c r="DM4" s="10">
        <f>ABS(AO4-_xlfn.XLOOKUP(VK_valitsin!$C$8,VK!$B$2:$B$294,VK!AO$2:AO$294))</f>
        <v>7.3999999999999986</v>
      </c>
      <c r="DN4" s="10">
        <f>ABS(AP4-_xlfn.XLOOKUP(VK_valitsin!$C$8,VK!$B$2:$B$294,VK!AP$2:AP$294))</f>
        <v>50</v>
      </c>
      <c r="DO4" s="10">
        <f>ABS(AQ4-_xlfn.XLOOKUP(VK_valitsin!$C$8,VK!$B$2:$B$294,VK!AQ$2:AQ$294))</f>
        <v>49</v>
      </c>
      <c r="DP4" s="10">
        <f>ABS(AR4-_xlfn.XLOOKUP(VK_valitsin!$C$8,VK!$B$2:$B$294,VK!AR$2:AR$294))</f>
        <v>554</v>
      </c>
      <c r="DQ4" s="10">
        <f>ABS(AS4-_xlfn.XLOOKUP(VK_valitsin!$C$8,VK!$B$2:$B$294,VK!AS$2:AS$294))</f>
        <v>2</v>
      </c>
      <c r="DR4" s="10">
        <f>ABS(AT4-_xlfn.XLOOKUP(VK_valitsin!$C$8,VK!$B$2:$B$294,VK!AT$2:AT$294))</f>
        <v>429</v>
      </c>
      <c r="DS4" s="10">
        <f>ABS(AU4-_xlfn.XLOOKUP(VK_valitsin!$C$8,VK!$B$2:$B$294,VK!AU$2:AU$294))</f>
        <v>2016</v>
      </c>
      <c r="DT4" s="10">
        <f>ABS(AV4-_xlfn.XLOOKUP(VK_valitsin!$C$8,VK!$B$2:$B$294,VK!AV$2:AV$294))</f>
        <v>1</v>
      </c>
      <c r="DU4" s="10">
        <f>ABS(AW4-_xlfn.XLOOKUP(VK_valitsin!$C$8,VK!$B$2:$B$294,VK!AW$2:AW$294))</f>
        <v>72.398670196533203</v>
      </c>
      <c r="DV4" s="10">
        <f>ABS(AX4-_xlfn.XLOOKUP(VK_valitsin!$C$8,VK!$B$2:$B$294,VK!AX$2:AX$294))</f>
        <v>0</v>
      </c>
      <c r="DW4" s="10">
        <f>ABS(AY4-_xlfn.XLOOKUP(VK_valitsin!$C$8,VK!$B$2:$B$294,VK!AY$2:AY$294))</f>
        <v>0</v>
      </c>
      <c r="DX4" s="10">
        <f>ABS(AZ4-_xlfn.XLOOKUP(VK_valitsin!$C$8,VK!$B$2:$B$294,VK!AZ$2:AZ$294))</f>
        <v>0</v>
      </c>
      <c r="DY4" s="10">
        <f>ABS(BA4-_xlfn.XLOOKUP(VK_valitsin!$C$8,VK!$B$2:$B$294,VK!BA$2:BA$294))</f>
        <v>0</v>
      </c>
      <c r="DZ4" s="10">
        <f>ABS(BB4-_xlfn.XLOOKUP(VK_valitsin!$C$8,VK!$B$2:$B$294,VK!BB$2:BB$294))</f>
        <v>0</v>
      </c>
      <c r="EA4" s="10">
        <f>ABS(BC4-_xlfn.XLOOKUP(VK_valitsin!$C$8,VK!$B$2:$B$294,VK!BC$2:BC$294))</f>
        <v>2.1822891235351563</v>
      </c>
      <c r="EB4" s="10">
        <f>ABS(BD4-_xlfn.XLOOKUP(VK_valitsin!$C$8,VK!$B$2:$B$294,VK!BD$2:BD$294))</f>
        <v>11.574295043945313</v>
      </c>
      <c r="EC4" s="10">
        <f>ABS(BE4-_xlfn.XLOOKUP(VK_valitsin!$C$8,VK!$B$2:$B$294,VK!BE$2:BE$294))</f>
        <v>230.89651489257813</v>
      </c>
      <c r="ED4" s="10">
        <f>ABS(BF4-_xlfn.XLOOKUP(VK_valitsin!$C$8,VK!$B$2:$B$294,VK!BF$2:BF$294))</f>
        <v>278.9697265625</v>
      </c>
      <c r="EE4" s="10">
        <f>ABS(BG4-_xlfn.XLOOKUP(VK_valitsin!$C$8,VK!$B$2:$B$294,VK!BG$2:BG$294))</f>
        <v>975.35546875</v>
      </c>
      <c r="EF4" s="10">
        <f>ABS(BH4-_xlfn.XLOOKUP(VK_valitsin!$C$8,VK!$B$2:$B$294,VK!BH$2:BH$294))</f>
        <v>0.9904944896697998</v>
      </c>
      <c r="EG4" s="10">
        <f>ABS(BI4-_xlfn.XLOOKUP(VK_valitsin!$C$8,VK!$B$2:$B$294,VK!BI$2:BI$294))</f>
        <v>10.742555022239685</v>
      </c>
      <c r="EH4" s="10">
        <f>ABS(BJ4-_xlfn.XLOOKUP(VK_valitsin!$C$8,VK!$B$2:$B$294,VK!BJ$2:BJ$294))</f>
        <v>4.7925930023193359</v>
      </c>
      <c r="EI4" s="10">
        <f>ABS(BK4-_xlfn.XLOOKUP(VK_valitsin!$C$8,VK!$B$2:$B$294,VK!BK$2:BK$294))</f>
        <v>1.5321378707885742</v>
      </c>
      <c r="EJ4" s="10">
        <f>ABS(BL4-_xlfn.XLOOKUP(VK_valitsin!$C$8,VK!$B$2:$B$294,VK!BL$2:BL$294))</f>
        <v>94.5</v>
      </c>
      <c r="EK4" s="10">
        <f>ABS(BM4-_xlfn.XLOOKUP(VK_valitsin!$C$8,VK!$B$2:$B$294,VK!BM$2:BM$294))</f>
        <v>4.4397523403167725</v>
      </c>
      <c r="EL4" s="10">
        <f>ABS(BN4-_xlfn.XLOOKUP(VK_valitsin!$C$8,VK!$B$2:$B$294,VK!BN$2:BN$294))</f>
        <v>3368.958984375</v>
      </c>
      <c r="EM4" s="10">
        <f>ABS(BO4-_xlfn.XLOOKUP(VK_valitsin!$C$8,VK!$B$2:$B$294,VK!BO$2:BO$294))</f>
        <v>19.506664276123047</v>
      </c>
      <c r="EN4" s="10">
        <f>ABS(BP4-_xlfn.XLOOKUP(VK_valitsin!$C$8,VK!$B$2:$B$294,VK!BP$2:BP$294))</f>
        <v>0</v>
      </c>
      <c r="EO4" s="10">
        <f>ABS(BQ4-_xlfn.XLOOKUP(VK_valitsin!$C$8,VK!$B$2:$B$294,VK!BQ$2:BQ$294))</f>
        <v>4.8796534538269043E-3</v>
      </c>
      <c r="EP4" s="10">
        <f>ABS(BR4-_xlfn.XLOOKUP(VK_valitsin!$C$8,VK!$B$2:$B$294,VK!BR$2:BR$294))</f>
        <v>1.0327577590942383E-2</v>
      </c>
      <c r="EQ4" s="10">
        <f>ABS(BS4-_xlfn.XLOOKUP(VK_valitsin!$C$8,VK!$B$2:$B$294,VK!BS$2:BS$294))</f>
        <v>1.424302339553833</v>
      </c>
      <c r="ER4" s="10">
        <f>ABS(BT4-_xlfn.XLOOKUP(VK_valitsin!$C$8,VK!$B$2:$B$294,VK!BT$2:BT$294))</f>
        <v>46.015007019042969</v>
      </c>
      <c r="ES4" s="10">
        <f>ABS(BU4-_xlfn.XLOOKUP(VK_valitsin!$C$8,VK!$B$2:$B$294,VK!BU$2:BU$294))</f>
        <v>124.58723449707031</v>
      </c>
      <c r="ET4" s="10">
        <f>ABS(BV4-_xlfn.XLOOKUP(VK_valitsin!$C$8,VK!$B$2:$B$294,VK!BV$2:BV$294))</f>
        <v>0</v>
      </c>
      <c r="EU4" s="10">
        <f>ABS(BW4-_xlfn.XLOOKUP(VK_valitsin!$C$8,VK!$B$2:$B$294,VK!BW$2:BW$294))</f>
        <v>1</v>
      </c>
      <c r="EV4" s="10">
        <f>ABS(BX4-_xlfn.XLOOKUP(VK_valitsin!$C$8,VK!$B$2:$B$294,VK!BX$2:BX$294))</f>
        <v>303.4267578125</v>
      </c>
      <c r="EW4" s="10">
        <f>ABS(BY4-_xlfn.XLOOKUP(VK_valitsin!$C$8,VK!$B$2:$B$294,VK!BY$2:BY$294))</f>
        <v>379.02197265625</v>
      </c>
      <c r="EX4" s="10">
        <f>ABS(BZ4-_xlfn.XLOOKUP(VK_valitsin!$C$8,VK!$B$2:$B$294,VK!BZ$2:BZ$294))</f>
        <v>9.0013384819030762E-2</v>
      </c>
      <c r="EY4" s="10">
        <f>ABS(CA4-_xlfn.XLOOKUP(VK_valitsin!$C$8,VK!$B$2:$B$294,VK!CA$2:CA$294))</f>
        <v>1.4028043746948242</v>
      </c>
      <c r="EZ4" s="10">
        <f>ABS(CB4-_xlfn.XLOOKUP(VK_valitsin!$C$8,VK!$B$2:$B$294,VK!CB$2:CB$294))</f>
        <v>20.714607238769531</v>
      </c>
      <c r="FA4" s="10">
        <f>ABS(CC4-_xlfn.XLOOKUP(VK_valitsin!$C$8,VK!$B$2:$B$294,VK!CC$2:CC$294))</f>
        <v>1.5402669906616211</v>
      </c>
      <c r="FB4" s="10">
        <f>ABS(CD4-_xlfn.XLOOKUP(VK_valitsin!$C$8,VK!$B$2:$B$294,VK!CD$2:CD$294))</f>
        <v>4.543391227722168</v>
      </c>
      <c r="FC4" s="10">
        <f>ABS(CE4-_xlfn.XLOOKUP(VK_valitsin!$C$8,VK!$B$2:$B$294,VK!CE$2:CE$294))</f>
        <v>0</v>
      </c>
      <c r="FD4" s="10">
        <f>ABS(CF4-_xlfn.XLOOKUP(VK_valitsin!$C$8,VK!$B$2:$B$294,VK!CF$2:CF$294))</f>
        <v>0.5620962381362915</v>
      </c>
      <c r="FE4" s="10">
        <f>ABS(CG4-_xlfn.XLOOKUP(VK_valitsin!$C$8,VK!$B$2:$B$294,VK!CG$2:CG$294))</f>
        <v>1462.1689453125</v>
      </c>
      <c r="FF4" s="4">
        <f>IF($B4=VK_valitsin!$C$8,100000,VK!CH4/VK!J$296*VK_valitsin!D$5)</f>
        <v>0</v>
      </c>
      <c r="FG4" s="4">
        <f>IF($B4=VK_valitsin!$C$8,100000,VK!CI4/VK!K$296*VK_valitsin!E$5)</f>
        <v>0</v>
      </c>
      <c r="FH4" s="4">
        <f>IF($B4=VK_valitsin!$C$8,100000,VK!CJ4/VK!L$296*VK_valitsin!F$5)</f>
        <v>6.4027999202860814E-2</v>
      </c>
      <c r="FI4" s="4">
        <f>IF($B4=VK_valitsin!$C$8,100000,VK!CK4/VK!M$296*VK_valitsin!CD$5)</f>
        <v>0</v>
      </c>
      <c r="FJ4" s="4">
        <f>IF($B4=VK_valitsin!$C$8,100000,VK!CL4/VK!N$296*VK_valitsin!G$5)</f>
        <v>0</v>
      </c>
      <c r="FK4" s="4">
        <f>IF($B4=VK_valitsin!$C$8,100000,VK!CM4/VK!O$296*VK_valitsin!H$5)</f>
        <v>0</v>
      </c>
      <c r="FL4" s="4">
        <f>IF($B4=VK_valitsin!$C$8,100000,VK!CN4/VK!P$296*VK_valitsin!I$5)</f>
        <v>0</v>
      </c>
      <c r="FM4" s="4">
        <f>IF($B4=VK_valitsin!$C$8,100000,VK!CO4/VK!Q$296*VK_valitsin!J$5)</f>
        <v>0</v>
      </c>
      <c r="FN4" s="4">
        <f>IF($B4=VK_valitsin!$C$8,100000,VK!CP4/VK!R$296*VK_valitsin!K$5)</f>
        <v>0</v>
      </c>
      <c r="FO4" s="4">
        <f>IF($B4=VK_valitsin!$C$8,100000,VK!CQ4/VK!S$296*VK_valitsin!L$5)</f>
        <v>7.557046025636855E-3</v>
      </c>
      <c r="FP4" s="4">
        <f>IF($B4=VK_valitsin!$C$8,100000,VK!CR4/VK!T$296*VK_valitsin!M$5)</f>
        <v>0</v>
      </c>
      <c r="FQ4" s="4">
        <f>IF($B4=VK_valitsin!$C$8,100000,VK!CS4/VK!U$296*VK_valitsin!N$5)</f>
        <v>0</v>
      </c>
      <c r="FR4" s="4">
        <f>IF($B4=VK_valitsin!$C$8,100000,VK!CT4/VK!V$296*VK_valitsin!O$5)</f>
        <v>0</v>
      </c>
      <c r="FS4" s="4">
        <f>IF($B4=VK_valitsin!$C$8,100000,VK!CU4/VK!W$296*VK_valitsin!P$5)</f>
        <v>0</v>
      </c>
      <c r="FT4" s="4">
        <f>IF($B4=VK_valitsin!$C$8,100000,VK!CV4/VK!X$296*VK_valitsin!Q$5)</f>
        <v>0</v>
      </c>
      <c r="FU4" s="4">
        <f>IF($B4=VK_valitsin!$C$8,100000,VK!CW4/VK!Y$296*VK_valitsin!R$5)</f>
        <v>0</v>
      </c>
      <c r="FV4" s="4">
        <f>IF($B4=VK_valitsin!$C$8,100000,VK!CX4/VK!Z$296*VK_valitsin!S$5)</f>
        <v>0</v>
      </c>
      <c r="FW4" s="4">
        <f>IF($B4=VK_valitsin!$C$8,100000,VK!CY4/VK!AA$296*VK_valitsin!T$5)</f>
        <v>0</v>
      </c>
      <c r="FX4" s="4">
        <f>IF($B4=VK_valitsin!$C$8,100000,VK!CZ4/VK!AB$296*VK_valitsin!U$5)</f>
        <v>0</v>
      </c>
      <c r="FY4" s="4">
        <f>IF($B4=VK_valitsin!$C$8,100000,VK!DA4/VK!AC$296*VK_valitsin!V$5)</f>
        <v>0</v>
      </c>
      <c r="FZ4" s="4">
        <f>IF($B4=VK_valitsin!$C$8,100000,VK!DB4/VK!AD$296*VK_valitsin!W$5)</f>
        <v>0</v>
      </c>
      <c r="GA4" s="4">
        <f>IF($B4=VK_valitsin!$C$8,100000,VK!DC4/VK!AE$296*VK_valitsin!X$5)</f>
        <v>0</v>
      </c>
      <c r="GB4" s="4">
        <f>IF($B4=VK_valitsin!$C$8,100000,VK!DD4/VK!AF$296*VK_valitsin!Y$5)</f>
        <v>0</v>
      </c>
      <c r="GC4" s="4">
        <f>IF($B4=VK_valitsin!$C$8,100000,VK!DE4/VK!AG$296*VK_valitsin!Z$5)</f>
        <v>0</v>
      </c>
      <c r="GD4" s="4">
        <f>IF($B4=VK_valitsin!$C$8,100000,VK!DF4/VK!AH$296*VK_valitsin!AA$5)</f>
        <v>0</v>
      </c>
      <c r="GE4" s="4">
        <f>IF($B4=VK_valitsin!$C$8,100000,VK!DG4/VK!AI$296*VK_valitsin!AB$5)</f>
        <v>0</v>
      </c>
      <c r="GF4" s="4">
        <f>IF($B4=VK_valitsin!$C$8,100000,VK!DH4/VK!AJ$296*VK_valitsin!AC$5)</f>
        <v>0</v>
      </c>
      <c r="GG4" s="4">
        <f>IF($B4=VK_valitsin!$C$8,100000,VK!DI4/VK!AK$296*VK_valitsin!AD$5)</f>
        <v>0</v>
      </c>
      <c r="GH4" s="4">
        <f>IF($B4=VK_valitsin!$C$8,100000,VK!DJ4/VK!AL$296*VK_valitsin!AE$5)</f>
        <v>3.6962797368021473E-2</v>
      </c>
      <c r="GI4" s="4">
        <f>IF($B4=VK_valitsin!$C$8,100000,VK!DK4/VK!AM$296*VK_valitsin!AF$5)</f>
        <v>0</v>
      </c>
      <c r="GJ4" s="4">
        <f>IF($B4=VK_valitsin!$C$8,100000,VK!DL4/VK!AN$296*VK_valitsin!AG$5)</f>
        <v>0</v>
      </c>
      <c r="GK4" s="4">
        <f>IF($B4=VK_valitsin!$C$8,100000,VK!DM4/VK!AO$296*VK_valitsin!AH$5)</f>
        <v>0</v>
      </c>
      <c r="GL4" s="4">
        <f>IF($B4=VK_valitsin!$C$8,100000,VK!DN4/VK!AP$296*VK_valitsin!AI$5)</f>
        <v>0</v>
      </c>
      <c r="GM4" s="4">
        <f>IF($B4=VK_valitsin!$C$8,100000,VK!DO4/VK!AQ$296*VK_valitsin!AJ$5)</f>
        <v>0</v>
      </c>
      <c r="GN4" s="4">
        <f>IF($B4=VK_valitsin!$C$8,100000,VK!DP4/VK!AR$296*VK_valitsin!AK$5)</f>
        <v>0</v>
      </c>
      <c r="GO4" s="4">
        <f>IF($B4=VK_valitsin!$C$8,100000,VK!DQ4/VK!AS$296*VK_valitsin!AL$5)</f>
        <v>0</v>
      </c>
      <c r="GP4" s="4">
        <f>IF($B4=VK_valitsin!$C$8,100000,VK!DR4/VK!AT$296*VK_valitsin!AM$5)</f>
        <v>0</v>
      </c>
      <c r="GQ4" s="4">
        <f>IF($B4=VK_valitsin!$C$8,100000,VK!DS4/VK!AU$296*VK_valitsin!AN$5)</f>
        <v>0</v>
      </c>
      <c r="GR4" s="4">
        <f>IF($B4=VK_valitsin!$C$8,100000,VK!DT4/VK!AV$296*VK_valitsin!AO$5)</f>
        <v>0</v>
      </c>
      <c r="GS4" s="4">
        <f>IF($B4=VK_valitsin!$C$8,100000,VK!DU4/VK!AW$296*VK_valitsin!AP$5)</f>
        <v>0</v>
      </c>
      <c r="GT4" s="4">
        <f>IF($B4=VK_valitsin!$C$8,100000,VK!DV4/VK!AX$296*VK_valitsin!AQ$5)</f>
        <v>0</v>
      </c>
      <c r="GU4" s="4">
        <f>IF($B4=VK_valitsin!$C$8,100000,VK!DW4/VK!AY$296*VK_valitsin!AR$5)</f>
        <v>0</v>
      </c>
      <c r="GV4" s="4">
        <f>IF($B4=VK_valitsin!$C$8,100000,VK!DX4/VK!AZ$296*VK_valitsin!AS$5)</f>
        <v>0</v>
      </c>
      <c r="GW4" s="4">
        <f>IF($B4=VK_valitsin!$C$8,100000,VK!DY4/VK!BA$296*VK_valitsin!AT$5)</f>
        <v>0</v>
      </c>
      <c r="GX4" s="4">
        <f>IF($B4=VK_valitsin!$C$8,100000,VK!DZ4/VK!BB$296*VK_valitsin!AU$5)</f>
        <v>0</v>
      </c>
      <c r="GY4" s="4">
        <f>IF($B4=VK_valitsin!$C$8,100000,VK!EA4/VK!BC$296*VK_valitsin!AV$5)</f>
        <v>0</v>
      </c>
      <c r="GZ4" s="4">
        <f>IF($B4=VK_valitsin!$C$8,100000,VK!EB4/VK!BD$296*VK_valitsin!AW$5)</f>
        <v>5.017617602578809E-2</v>
      </c>
      <c r="HA4" s="4">
        <f>IF($B4=VK_valitsin!$C$8,100000,VK!EC4/VK!BE$296*VK_valitsin!CE$5)</f>
        <v>0</v>
      </c>
      <c r="HB4" s="4">
        <f>IF($B4=VK_valitsin!$C$8,100000,VK!ED4/VK!BF$296*VK_valitsin!AX$5)</f>
        <v>0</v>
      </c>
      <c r="HC4" s="4">
        <f>IF($B4=VK_valitsin!$C$8,100000,VK!EE4/VK!BG$296*VK_valitsin!AY$5)</f>
        <v>0</v>
      </c>
      <c r="HD4" s="4">
        <f>IF($B4=VK_valitsin!$C$8,100000,VK!EF4/VK!BH$296*VK_valitsin!AZ$5)</f>
        <v>0.17282353820844115</v>
      </c>
      <c r="HE4" s="4">
        <f>IF($B4=VK_valitsin!$C$8,100000,VK!EG4/VK!BI$296*VK_valitsin!BA$5)</f>
        <v>0</v>
      </c>
      <c r="HF4" s="4">
        <f>IF($B4=VK_valitsin!$C$8,100000,VK!EH4/VK!BJ$296*VK_valitsin!BB$5)</f>
        <v>0</v>
      </c>
      <c r="HG4" s="4">
        <f>IF($B4=VK_valitsin!$C$8,100000,VK!EI4/VK!BK$296*VK_valitsin!BC$5)</f>
        <v>0</v>
      </c>
      <c r="HH4" s="4">
        <f>IF($B4=VK_valitsin!$C$8,100000,VK!EJ4/VK!BL$296*VK_valitsin!BD$5)</f>
        <v>0</v>
      </c>
      <c r="HI4" s="4">
        <f>IF($B4=VK_valitsin!$C$8,100000,VK!EK4/VK!BM$296*VK_valitsin!BE$5)</f>
        <v>0</v>
      </c>
      <c r="HJ4" s="4">
        <f>IF($B4=VK_valitsin!$C$8,100000,VK!EL4/VK!BN$296*VK_valitsin!BF$5)</f>
        <v>0.15319185026697024</v>
      </c>
      <c r="HK4" s="4">
        <f>IF($B4=VK_valitsin!$C$8,100000,VK!EM4/VK!BO$296*VK_valitsin!BG$5)</f>
        <v>0</v>
      </c>
      <c r="HM4" s="4">
        <f>IF($B4=VK_valitsin!$C$8,100000,VK!EO4/VK!BQ$296*VK_valitsin!BI$5)</f>
        <v>0</v>
      </c>
      <c r="HN4" s="4">
        <f>IF($B4=VK_valitsin!$C$8,100000,VK!EP4/VK!BR$296*VK_valitsin!BJ$5)</f>
        <v>0</v>
      </c>
      <c r="HO4" s="4">
        <f>IF($B4=VK_valitsin!$C$8,100000,VK!EQ4/VK!BS$296*VK_valitsin!BK$5)</f>
        <v>0</v>
      </c>
      <c r="HP4" s="4">
        <f>IF($B4=VK_valitsin!$C$8,100000,VK!ER4/VK!BT$296*VK_valitsin!BL$5)</f>
        <v>0</v>
      </c>
      <c r="HQ4" s="4">
        <f>IF($B4=VK_valitsin!$C$8,100000,VK!ES4/VK!BU$296*VK_valitsin!BM$5)</f>
        <v>0</v>
      </c>
      <c r="HR4" s="4">
        <f>IF($B4=VK_valitsin!$C$8,100000,VK!ET4/VK!BV$296*VK_valitsin!BN$5)</f>
        <v>0</v>
      </c>
      <c r="HS4" s="4">
        <f>IF($B4=VK_valitsin!$C$8,100000,VK!EU4/VK!BW$296*VK_valitsin!BO$5)</f>
        <v>0</v>
      </c>
      <c r="HT4" s="4">
        <f>IF($B4=VK_valitsin!$C$8,100000,VK!EV4/VK!BX$296*VK_valitsin!BP$5)</f>
        <v>0</v>
      </c>
      <c r="HU4" s="4">
        <f>IF($B4=VK_valitsin!$C$8,100000,VK!EW4/VK!BY$296*VK_valitsin!BQ$5)</f>
        <v>0</v>
      </c>
      <c r="HV4" s="4">
        <f>IF($B4=VK_valitsin!$C$8,100000,VK!EX4/VK!BZ$296*VK_valitsin!BR$5)</f>
        <v>0</v>
      </c>
      <c r="HW4" s="4">
        <f>IF($B4=VK_valitsin!$C$8,100000,VK!EY4/VK!CA$296*VK_valitsin!BS$5)</f>
        <v>0</v>
      </c>
      <c r="HX4" s="4">
        <f>IF($B4=VK_valitsin!$C$8,100000,VK!EZ4/VK!CB$296*VK_valitsin!BT$5)</f>
        <v>0</v>
      </c>
      <c r="HY4" s="4">
        <f>IF($B4=VK_valitsin!$C$8,100000,VK!FA4/VK!CC$296*VK_valitsin!BU$5)</f>
        <v>0</v>
      </c>
      <c r="HZ4" s="4">
        <f>IF($B4=VK_valitsin!$C$8,100000,VK!FB4/VK!CD$296*VK_valitsin!BV$5)</f>
        <v>0</v>
      </c>
      <c r="IA4" s="4">
        <f>IF($B4=VK_valitsin!$C$8,100000,VK!FC4/VK!CE$296*VK_valitsin!BW$5)</f>
        <v>0</v>
      </c>
      <c r="IB4" s="4">
        <f>IF($B4=VK_valitsin!$C$8,100000,VK!FD4/VK!CF$296*VK_valitsin!BX$5)</f>
        <v>0</v>
      </c>
      <c r="IC4" s="4">
        <f>IF($B4=VK_valitsin!$C$8,100000,VK!FE4/VK!CG$296*VK_valitsin!BY$5)</f>
        <v>0</v>
      </c>
      <c r="ID4" s="17">
        <f t="shared" si="0"/>
        <v>0.48473940739771865</v>
      </c>
      <c r="IE4" s="17">
        <f t="shared" si="1"/>
        <v>87</v>
      </c>
      <c r="IF4" s="18">
        <f t="shared" ref="IF4:IF67" si="2">IF3+0.0000000001</f>
        <v>3E-10</v>
      </c>
    </row>
    <row r="5" spans="1:240">
      <c r="A5">
        <v>2019</v>
      </c>
      <c r="B5" t="s">
        <v>106</v>
      </c>
      <c r="C5" t="s">
        <v>107</v>
      </c>
      <c r="D5" t="s">
        <v>108</v>
      </c>
      <c r="E5" t="s">
        <v>109</v>
      </c>
      <c r="F5" t="s">
        <v>96</v>
      </c>
      <c r="G5" t="s">
        <v>97</v>
      </c>
      <c r="H5" t="s">
        <v>90</v>
      </c>
      <c r="I5" t="s">
        <v>91</v>
      </c>
      <c r="J5">
        <v>45.799999237060547</v>
      </c>
      <c r="K5">
        <v>1087.1800537109375</v>
      </c>
      <c r="L5">
        <v>161.69999694824219</v>
      </c>
      <c r="M5">
        <v>11468</v>
      </c>
      <c r="N5">
        <v>10.5</v>
      </c>
      <c r="O5">
        <v>-0.69999998807907104</v>
      </c>
      <c r="P5">
        <v>-38</v>
      </c>
      <c r="Q5">
        <v>60.7</v>
      </c>
      <c r="R5">
        <v>7.7</v>
      </c>
      <c r="S5">
        <v>399</v>
      </c>
      <c r="T5">
        <v>0</v>
      </c>
      <c r="U5">
        <v>3022.6</v>
      </c>
      <c r="V5">
        <v>10.53</v>
      </c>
      <c r="W5">
        <v>729</v>
      </c>
      <c r="X5">
        <v>227</v>
      </c>
      <c r="Y5">
        <v>847</v>
      </c>
      <c r="Z5">
        <v>819</v>
      </c>
      <c r="AA5">
        <v>554</v>
      </c>
      <c r="AB5">
        <v>15.40772533416748</v>
      </c>
      <c r="AC5">
        <v>1.3</v>
      </c>
      <c r="AD5">
        <v>1.5</v>
      </c>
      <c r="AE5">
        <v>2.6</v>
      </c>
      <c r="AF5">
        <v>6</v>
      </c>
      <c r="AG5">
        <v>0</v>
      </c>
      <c r="AH5">
        <v>21.25</v>
      </c>
      <c r="AI5">
        <v>0.95</v>
      </c>
      <c r="AJ5">
        <v>0.41</v>
      </c>
      <c r="AK5">
        <v>1.1000000000000001</v>
      </c>
      <c r="AL5">
        <v>65.2</v>
      </c>
      <c r="AM5">
        <v>288.89999999999998</v>
      </c>
      <c r="AN5">
        <v>47.5</v>
      </c>
      <c r="AO5">
        <v>19.7</v>
      </c>
      <c r="AP5">
        <v>52</v>
      </c>
      <c r="AQ5">
        <v>81</v>
      </c>
      <c r="AR5">
        <v>595</v>
      </c>
      <c r="AS5">
        <v>2</v>
      </c>
      <c r="AT5">
        <v>9049</v>
      </c>
      <c r="AU5">
        <v>9211</v>
      </c>
      <c r="AV5">
        <v>0</v>
      </c>
      <c r="AW5">
        <v>116.54159545898438</v>
      </c>
      <c r="AX5">
        <v>0</v>
      </c>
      <c r="AY5">
        <v>0</v>
      </c>
      <c r="AZ5">
        <v>0</v>
      </c>
      <c r="BA5">
        <v>0</v>
      </c>
      <c r="BB5">
        <v>1</v>
      </c>
      <c r="BC5">
        <v>72.02642822265625</v>
      </c>
      <c r="BD5">
        <v>100</v>
      </c>
      <c r="BE5">
        <v>380.68182373046875</v>
      </c>
      <c r="BF5">
        <v>10923.556640625</v>
      </c>
      <c r="BG5">
        <v>12265.5810546875</v>
      </c>
      <c r="BH5">
        <v>4.0025115013122559</v>
      </c>
      <c r="BI5">
        <v>-1.270764946937561</v>
      </c>
      <c r="BJ5">
        <v>32.374099731445313</v>
      </c>
      <c r="BK5">
        <v>-12.230216026306152</v>
      </c>
      <c r="BL5">
        <v>134.80000305175781</v>
      </c>
      <c r="BM5">
        <v>1.4202171564102173</v>
      </c>
      <c r="BN5">
        <v>19509.837890625</v>
      </c>
      <c r="BO5">
        <v>52.342960357666016</v>
      </c>
      <c r="BQ5">
        <v>0.68146145343780518</v>
      </c>
      <c r="BR5">
        <v>6.1039414256811142E-2</v>
      </c>
      <c r="BS5">
        <v>1.5085455179214478</v>
      </c>
      <c r="BT5">
        <v>88.594352722167969</v>
      </c>
      <c r="BU5">
        <v>430.93826293945313</v>
      </c>
      <c r="BV5">
        <v>0</v>
      </c>
      <c r="BW5">
        <v>1</v>
      </c>
      <c r="BX5">
        <v>7997.1591796875</v>
      </c>
      <c r="BY5">
        <v>7122.1591796875</v>
      </c>
      <c r="BZ5">
        <v>1.063829779624939</v>
      </c>
      <c r="CA5">
        <v>10.585978507995605</v>
      </c>
      <c r="CB5">
        <v>51.63934326171875</v>
      </c>
      <c r="CC5">
        <v>5.1894564628601074</v>
      </c>
      <c r="CD5">
        <v>10.626029968261719</v>
      </c>
      <c r="CE5">
        <v>0.24711696803569794</v>
      </c>
      <c r="CF5">
        <v>1.2355848550796509</v>
      </c>
      <c r="CG5">
        <v>9064.0634765625</v>
      </c>
      <c r="CH5" s="10">
        <f>ABS(J5-_xlfn.XLOOKUP(VK_valitsin!$C$8,VK!$B$2:$B$294,VK!J$2:J$294))</f>
        <v>1.5999984741210938</v>
      </c>
      <c r="CI5" s="10">
        <f>ABS(K5-_xlfn.XLOOKUP(VK_valitsin!$C$8,VK!$B$2:$B$294,VK!K$2:K$294))</f>
        <v>793.9200439453125</v>
      </c>
      <c r="CJ5" s="10">
        <f>ABS(L5-_xlfn.XLOOKUP(VK_valitsin!$C$8,VK!$B$2:$B$294,VK!L$2:L$294))</f>
        <v>23</v>
      </c>
      <c r="CK5" s="10">
        <f>ABS(M5-_xlfn.XLOOKUP(VK_valitsin!$C$8,VK!$B$2:$B$294,VK!M$2:M$294))</f>
        <v>5007</v>
      </c>
      <c r="CL5" s="10">
        <f>ABS(N5-_xlfn.XLOOKUP(VK_valitsin!$C$8,VK!$B$2:$B$294,VK!N$2:N$294))</f>
        <v>45.700000762939453</v>
      </c>
      <c r="CM5" s="10">
        <f>ABS(O5-_xlfn.XLOOKUP(VK_valitsin!$C$8,VK!$B$2:$B$294,VK!O$2:O$294))</f>
        <v>0.10000002384185791</v>
      </c>
      <c r="CN5" s="10">
        <f>ABS(P5-_xlfn.XLOOKUP(VK_valitsin!$C$8,VK!$B$2:$B$294,VK!P$2:P$294))</f>
        <v>20</v>
      </c>
      <c r="CO5" s="10">
        <f>ABS(Q5-_xlfn.XLOOKUP(VK_valitsin!$C$8,VK!$B$2:$B$294,VK!Q$2:Q$294))</f>
        <v>27.100000000000009</v>
      </c>
      <c r="CP5" s="10">
        <f>ABS(R5-_xlfn.XLOOKUP(VK_valitsin!$C$8,VK!$B$2:$B$294,VK!R$2:R$294))</f>
        <v>0.79999999999999982</v>
      </c>
      <c r="CQ5" s="10">
        <f>ABS(S5-_xlfn.XLOOKUP(VK_valitsin!$C$8,VK!$B$2:$B$294,VK!S$2:S$294))</f>
        <v>247</v>
      </c>
      <c r="CR5" s="10">
        <f>ABS(T5-_xlfn.XLOOKUP(VK_valitsin!$C$8,VK!$B$2:$B$294,VK!T$2:T$294))</f>
        <v>0</v>
      </c>
      <c r="CS5" s="10">
        <f>ABS(U5-_xlfn.XLOOKUP(VK_valitsin!$C$8,VK!$B$2:$B$294,VK!U$2:U$294))</f>
        <v>801</v>
      </c>
      <c r="CT5" s="10">
        <f>ABS(V5-_xlfn.XLOOKUP(VK_valitsin!$C$8,VK!$B$2:$B$294,VK!V$2:V$294))</f>
        <v>2.75</v>
      </c>
      <c r="CU5" s="10">
        <f>ABS(W5-_xlfn.XLOOKUP(VK_valitsin!$C$8,VK!$B$2:$B$294,VK!W$2:W$294))</f>
        <v>124</v>
      </c>
      <c r="CV5" s="10">
        <f>ABS(X5-_xlfn.XLOOKUP(VK_valitsin!$C$8,VK!$B$2:$B$294,VK!X$2:X$294))</f>
        <v>58</v>
      </c>
      <c r="CW5" s="10">
        <f>ABS(Y5-_xlfn.XLOOKUP(VK_valitsin!$C$8,VK!$B$2:$B$294,VK!Y$2:Y$294))</f>
        <v>167</v>
      </c>
      <c r="CX5" s="10">
        <f>ABS(Z5-_xlfn.XLOOKUP(VK_valitsin!$C$8,VK!$B$2:$B$294,VK!Z$2:Z$294))</f>
        <v>391</v>
      </c>
      <c r="CY5" s="10">
        <f>ABS(AA5-_xlfn.XLOOKUP(VK_valitsin!$C$8,VK!$B$2:$B$294,VK!AA$2:AA$294))</f>
        <v>85</v>
      </c>
      <c r="CZ5" s="10">
        <f>ABS(AB5-_xlfn.XLOOKUP(VK_valitsin!$C$8,VK!$B$2:$B$294,VK!AB$2:AB$294))</f>
        <v>3.9672746658325195</v>
      </c>
      <c r="DA5" s="10">
        <f>ABS(AC5-_xlfn.XLOOKUP(VK_valitsin!$C$8,VK!$B$2:$B$294,VK!AC$2:AC$294))</f>
        <v>0.60000000000000009</v>
      </c>
      <c r="DB5" s="10">
        <f>ABS(AD5-_xlfn.XLOOKUP(VK_valitsin!$C$8,VK!$B$2:$B$294,VK!AD$2:AD$294))</f>
        <v>0.7</v>
      </c>
      <c r="DC5" s="10">
        <f>ABS(AE5-_xlfn.XLOOKUP(VK_valitsin!$C$8,VK!$B$2:$B$294,VK!AE$2:AE$294))</f>
        <v>0.90000000000000013</v>
      </c>
      <c r="DD5" s="10">
        <f>ABS(AF5-_xlfn.XLOOKUP(VK_valitsin!$C$8,VK!$B$2:$B$294,VK!AF$2:AF$294))</f>
        <v>1</v>
      </c>
      <c r="DE5" s="10">
        <f>ABS(AG5-_xlfn.XLOOKUP(VK_valitsin!$C$8,VK!$B$2:$B$294,VK!AG$2:AG$294))</f>
        <v>0</v>
      </c>
      <c r="DF5" s="10">
        <f>ABS(AH5-_xlfn.XLOOKUP(VK_valitsin!$C$8,VK!$B$2:$B$294,VK!AH$2:AH$294))</f>
        <v>1</v>
      </c>
      <c r="DG5" s="10">
        <f>ABS(AI5-_xlfn.XLOOKUP(VK_valitsin!$C$8,VK!$B$2:$B$294,VK!AI$2:AI$294))</f>
        <v>0.15000000000000013</v>
      </c>
      <c r="DH5" s="10">
        <f>ABS(AJ5-_xlfn.XLOOKUP(VK_valitsin!$C$8,VK!$B$2:$B$294,VK!AJ$2:AJ$294))</f>
        <v>0.24000000000000005</v>
      </c>
      <c r="DI5" s="10">
        <f>ABS(AK5-_xlfn.XLOOKUP(VK_valitsin!$C$8,VK!$B$2:$B$294,VK!AK$2:AK$294))</f>
        <v>0.14999999999999991</v>
      </c>
      <c r="DJ5" s="10">
        <f>ABS(AL5-_xlfn.XLOOKUP(VK_valitsin!$C$8,VK!$B$2:$B$294,VK!AL$2:AL$294))</f>
        <v>6.4000000000000057</v>
      </c>
      <c r="DK5" s="10">
        <f>ABS(AM5-_xlfn.XLOOKUP(VK_valitsin!$C$8,VK!$B$2:$B$294,VK!AM$2:AM$294))</f>
        <v>44.700000000000045</v>
      </c>
      <c r="DL5" s="10">
        <f>ABS(AN5-_xlfn.XLOOKUP(VK_valitsin!$C$8,VK!$B$2:$B$294,VK!AN$2:AN$294))</f>
        <v>2.1000000000000014</v>
      </c>
      <c r="DM5" s="10">
        <f>ABS(AO5-_xlfn.XLOOKUP(VK_valitsin!$C$8,VK!$B$2:$B$294,VK!AO$2:AO$294))</f>
        <v>5.6999999999999993</v>
      </c>
      <c r="DN5" s="10">
        <f>ABS(AP5-_xlfn.XLOOKUP(VK_valitsin!$C$8,VK!$B$2:$B$294,VK!AP$2:AP$294))</f>
        <v>4</v>
      </c>
      <c r="DO5" s="10">
        <f>ABS(AQ5-_xlfn.XLOOKUP(VK_valitsin!$C$8,VK!$B$2:$B$294,VK!AQ$2:AQ$294))</f>
        <v>46</v>
      </c>
      <c r="DP5" s="10">
        <f>ABS(AR5-_xlfn.XLOOKUP(VK_valitsin!$C$8,VK!$B$2:$B$294,VK!AR$2:AR$294))</f>
        <v>349</v>
      </c>
      <c r="DQ5" s="10">
        <f>ABS(AS5-_xlfn.XLOOKUP(VK_valitsin!$C$8,VK!$B$2:$B$294,VK!AS$2:AS$294))</f>
        <v>0.33300000000000018</v>
      </c>
      <c r="DR5" s="10">
        <f>ABS(AT5-_xlfn.XLOOKUP(VK_valitsin!$C$8,VK!$B$2:$B$294,VK!AT$2:AT$294))</f>
        <v>3902</v>
      </c>
      <c r="DS5" s="10">
        <f>ABS(AU5-_xlfn.XLOOKUP(VK_valitsin!$C$8,VK!$B$2:$B$294,VK!AU$2:AU$294))</f>
        <v>866</v>
      </c>
      <c r="DT5" s="10">
        <f>ABS(AV5-_xlfn.XLOOKUP(VK_valitsin!$C$8,VK!$B$2:$B$294,VK!AV$2:AV$294))</f>
        <v>1</v>
      </c>
      <c r="DU5" s="10">
        <f>ABS(AW5-_xlfn.XLOOKUP(VK_valitsin!$C$8,VK!$B$2:$B$294,VK!AW$2:AW$294))</f>
        <v>79.280223846435547</v>
      </c>
      <c r="DV5" s="10">
        <f>ABS(AX5-_xlfn.XLOOKUP(VK_valitsin!$C$8,VK!$B$2:$B$294,VK!AX$2:AX$294))</f>
        <v>0</v>
      </c>
      <c r="DW5" s="10">
        <f>ABS(AY5-_xlfn.XLOOKUP(VK_valitsin!$C$8,VK!$B$2:$B$294,VK!AY$2:AY$294))</f>
        <v>0</v>
      </c>
      <c r="DX5" s="10">
        <f>ABS(AZ5-_xlfn.XLOOKUP(VK_valitsin!$C$8,VK!$B$2:$B$294,VK!AZ$2:AZ$294))</f>
        <v>0</v>
      </c>
      <c r="DY5" s="10">
        <f>ABS(BA5-_xlfn.XLOOKUP(VK_valitsin!$C$8,VK!$B$2:$B$294,VK!BA$2:BA$294))</f>
        <v>0</v>
      </c>
      <c r="DZ5" s="10">
        <f>ABS(BB5-_xlfn.XLOOKUP(VK_valitsin!$C$8,VK!$B$2:$B$294,VK!BB$2:BB$294))</f>
        <v>0</v>
      </c>
      <c r="EA5" s="10">
        <f>ABS(BC5-_xlfn.XLOOKUP(VK_valitsin!$C$8,VK!$B$2:$B$294,VK!BC$2:BC$294))</f>
        <v>16.997962951660156</v>
      </c>
      <c r="EB5" s="10">
        <f>ABS(BD5-_xlfn.XLOOKUP(VK_valitsin!$C$8,VK!$B$2:$B$294,VK!BD$2:BD$294))</f>
        <v>3.98126220703125</v>
      </c>
      <c r="EC5" s="10">
        <f>ABS(BE5-_xlfn.XLOOKUP(VK_valitsin!$C$8,VK!$B$2:$B$294,VK!BE$2:BE$294))</f>
        <v>353.00799560546875</v>
      </c>
      <c r="ED5" s="10">
        <f>ABS(BF5-_xlfn.XLOOKUP(VK_valitsin!$C$8,VK!$B$2:$B$294,VK!BF$2:BF$294))</f>
        <v>965.02734375</v>
      </c>
      <c r="EE5" s="10">
        <f>ABS(BG5-_xlfn.XLOOKUP(VK_valitsin!$C$8,VK!$B$2:$B$294,VK!BG$2:BG$294))</f>
        <v>1570.8623046875</v>
      </c>
      <c r="EF5" s="10">
        <f>ABS(BH5-_xlfn.XLOOKUP(VK_valitsin!$C$8,VK!$B$2:$B$294,VK!BH$2:BH$294))</f>
        <v>0.66545510292053223</v>
      </c>
      <c r="EG5" s="10">
        <f>ABS(BI5-_xlfn.XLOOKUP(VK_valitsin!$C$8,VK!$B$2:$B$294,VK!BI$2:BI$294))</f>
        <v>8.4533685445785522</v>
      </c>
      <c r="EH5" s="10">
        <f>ABS(BJ5-_xlfn.XLOOKUP(VK_valitsin!$C$8,VK!$B$2:$B$294,VK!BJ$2:BJ$294))</f>
        <v>11.079736709594727</v>
      </c>
      <c r="EI5" s="10">
        <f>ABS(BK5-_xlfn.XLOOKUP(VK_valitsin!$C$8,VK!$B$2:$B$294,VK!BK$2:BK$294))</f>
        <v>2.3647451400756836</v>
      </c>
      <c r="EJ5" s="10">
        <f>ABS(BL5-_xlfn.XLOOKUP(VK_valitsin!$C$8,VK!$B$2:$B$294,VK!BL$2:BL$294))</f>
        <v>131.69999694824219</v>
      </c>
      <c r="EK5" s="10">
        <f>ABS(BM5-_xlfn.XLOOKUP(VK_valitsin!$C$8,VK!$B$2:$B$294,VK!BM$2:BM$294))</f>
        <v>0.83203518390655518</v>
      </c>
      <c r="EL5" s="10">
        <f>ABS(BN5-_xlfn.XLOOKUP(VK_valitsin!$C$8,VK!$B$2:$B$294,VK!BN$2:BN$294))</f>
        <v>3564.55859375</v>
      </c>
      <c r="EM5" s="10">
        <f>ABS(BO5-_xlfn.XLOOKUP(VK_valitsin!$C$8,VK!$B$2:$B$294,VK!BO$2:BO$294))</f>
        <v>19.043354034423828</v>
      </c>
      <c r="EN5" s="10">
        <f>ABS(BP5-_xlfn.XLOOKUP(VK_valitsin!$C$8,VK!$B$2:$B$294,VK!BP$2:BP$294))</f>
        <v>0</v>
      </c>
      <c r="EO5" s="10">
        <f>ABS(BQ5-_xlfn.XLOOKUP(VK_valitsin!$C$8,VK!$B$2:$B$294,VK!BQ$2:BQ$294))</f>
        <v>4.4981956481933594E-2</v>
      </c>
      <c r="EP5" s="10">
        <f>ABS(BR5-_xlfn.XLOOKUP(VK_valitsin!$C$8,VK!$B$2:$B$294,VK!BR$2:BR$294))</f>
        <v>0.12712447717785835</v>
      </c>
      <c r="EQ5" s="10">
        <f>ABS(BS5-_xlfn.XLOOKUP(VK_valitsin!$C$8,VK!$B$2:$B$294,VK!BS$2:BS$294))</f>
        <v>0.74942100048065186</v>
      </c>
      <c r="ER5" s="10">
        <f>ABS(BT5-_xlfn.XLOOKUP(VK_valitsin!$C$8,VK!$B$2:$B$294,VK!BT$2:BT$294))</f>
        <v>30.202850341796875</v>
      </c>
      <c r="ES5" s="10">
        <f>ABS(BU5-_xlfn.XLOOKUP(VK_valitsin!$C$8,VK!$B$2:$B$294,VK!BU$2:BU$294))</f>
        <v>164.23114013671875</v>
      </c>
      <c r="ET5" s="10">
        <f>ABS(BV5-_xlfn.XLOOKUP(VK_valitsin!$C$8,VK!$B$2:$B$294,VK!BV$2:BV$294))</f>
        <v>0</v>
      </c>
      <c r="EU5" s="10">
        <f>ABS(BW5-_xlfn.XLOOKUP(VK_valitsin!$C$8,VK!$B$2:$B$294,VK!BW$2:BW$294))</f>
        <v>0</v>
      </c>
      <c r="EV5" s="10">
        <f>ABS(BX5-_xlfn.XLOOKUP(VK_valitsin!$C$8,VK!$B$2:$B$294,VK!BX$2:BX$294))</f>
        <v>138.669921875</v>
      </c>
      <c r="EW5" s="10">
        <f>ABS(BY5-_xlfn.XLOOKUP(VK_valitsin!$C$8,VK!$B$2:$B$294,VK!BY$2:BY$294))</f>
        <v>1266.54443359375</v>
      </c>
      <c r="EX5" s="10">
        <f>ABS(BZ5-_xlfn.XLOOKUP(VK_valitsin!$C$8,VK!$B$2:$B$294,VK!BZ$2:BZ$294))</f>
        <v>0.15620052814483643</v>
      </c>
      <c r="EY5" s="10">
        <f>ABS(CA5-_xlfn.XLOOKUP(VK_valitsin!$C$8,VK!$B$2:$B$294,VK!CA$2:CA$294))</f>
        <v>0.4367828369140625</v>
      </c>
      <c r="EZ5" s="10">
        <f>ABS(CB5-_xlfn.XLOOKUP(VK_valitsin!$C$8,VK!$B$2:$B$294,VK!CB$2:CB$294))</f>
        <v>14.529808044433594</v>
      </c>
      <c r="FA5" s="10">
        <f>ABS(CC5-_xlfn.XLOOKUP(VK_valitsin!$C$8,VK!$B$2:$B$294,VK!CC$2:CC$294))</f>
        <v>1.1431427001953125</v>
      </c>
      <c r="FB5" s="10">
        <f>ABS(CD5-_xlfn.XLOOKUP(VK_valitsin!$C$8,VK!$B$2:$B$294,VK!CD$2:CD$294))</f>
        <v>9.2528247833251953</v>
      </c>
      <c r="FC5" s="10">
        <f>ABS(CE5-_xlfn.XLOOKUP(VK_valitsin!$C$8,VK!$B$2:$B$294,VK!CE$2:CE$294))</f>
        <v>0.24711696803569794</v>
      </c>
      <c r="FD5" s="10">
        <f>ABS(CF5-_xlfn.XLOOKUP(VK_valitsin!$C$8,VK!$B$2:$B$294,VK!CF$2:CF$294))</f>
        <v>0.51972579956054688</v>
      </c>
      <c r="FE5" s="10">
        <f>ABS(CG5-_xlfn.XLOOKUP(VK_valitsin!$C$8,VK!$B$2:$B$294,VK!CG$2:CG$294))</f>
        <v>465.2958984375</v>
      </c>
      <c r="FF5" s="4">
        <f>IF($B5=VK_valitsin!$C$8,100000,VK!CH5/VK!J$296*VK_valitsin!D$5)</f>
        <v>0</v>
      </c>
      <c r="FG5" s="4">
        <f>IF($B5=VK_valitsin!$C$8,100000,VK!CI5/VK!K$296*VK_valitsin!E$5)</f>
        <v>0</v>
      </c>
      <c r="FH5" s="4">
        <f>IF($B5=VK_valitsin!$C$8,100000,VK!CJ5/VK!L$296*VK_valitsin!F$5)</f>
        <v>0.11687644986575879</v>
      </c>
      <c r="FI5" s="4">
        <f>IF($B5=VK_valitsin!$C$8,100000,VK!CK5/VK!M$296*VK_valitsin!CD$5)</f>
        <v>0</v>
      </c>
      <c r="FJ5" s="4">
        <f>IF($B5=VK_valitsin!$C$8,100000,VK!CL5/VK!N$296*VK_valitsin!G$5)</f>
        <v>0</v>
      </c>
      <c r="FK5" s="4">
        <f>IF($B5=VK_valitsin!$C$8,100000,VK!CM5/VK!O$296*VK_valitsin!H$5)</f>
        <v>0</v>
      </c>
      <c r="FL5" s="4">
        <f>IF($B5=VK_valitsin!$C$8,100000,VK!CN5/VK!P$296*VK_valitsin!I$5)</f>
        <v>0</v>
      </c>
      <c r="FM5" s="4">
        <f>IF($B5=VK_valitsin!$C$8,100000,VK!CO5/VK!Q$296*VK_valitsin!J$5)</f>
        <v>0</v>
      </c>
      <c r="FN5" s="4">
        <f>IF($B5=VK_valitsin!$C$8,100000,VK!CP5/VK!R$296*VK_valitsin!K$5)</f>
        <v>0</v>
      </c>
      <c r="FO5" s="4">
        <f>IF($B5=VK_valitsin!$C$8,100000,VK!CQ5/VK!S$296*VK_valitsin!L$5)</f>
        <v>4.9120799166639556E-2</v>
      </c>
      <c r="FP5" s="4">
        <f>IF($B5=VK_valitsin!$C$8,100000,VK!CR5/VK!T$296*VK_valitsin!M$5)</f>
        <v>0</v>
      </c>
      <c r="FQ5" s="4">
        <f>IF($B5=VK_valitsin!$C$8,100000,VK!CS5/VK!U$296*VK_valitsin!N$5)</f>
        <v>0</v>
      </c>
      <c r="FR5" s="4">
        <f>IF($B5=VK_valitsin!$C$8,100000,VK!CT5/VK!V$296*VK_valitsin!O$5)</f>
        <v>0</v>
      </c>
      <c r="FS5" s="4">
        <f>IF($B5=VK_valitsin!$C$8,100000,VK!CU5/VK!W$296*VK_valitsin!P$5)</f>
        <v>0</v>
      </c>
      <c r="FT5" s="4">
        <f>IF($B5=VK_valitsin!$C$8,100000,VK!CV5/VK!X$296*VK_valitsin!Q$5)</f>
        <v>0</v>
      </c>
      <c r="FU5" s="4">
        <f>IF($B5=VK_valitsin!$C$8,100000,VK!CW5/VK!Y$296*VK_valitsin!R$5)</f>
        <v>0</v>
      </c>
      <c r="FV5" s="4">
        <f>IF($B5=VK_valitsin!$C$8,100000,VK!CX5/VK!Z$296*VK_valitsin!S$5)</f>
        <v>0</v>
      </c>
      <c r="FW5" s="4">
        <f>IF($B5=VK_valitsin!$C$8,100000,VK!CY5/VK!AA$296*VK_valitsin!T$5)</f>
        <v>0</v>
      </c>
      <c r="FX5" s="4">
        <f>IF($B5=VK_valitsin!$C$8,100000,VK!CZ5/VK!AB$296*VK_valitsin!U$5)</f>
        <v>0</v>
      </c>
      <c r="FY5" s="4">
        <f>IF($B5=VK_valitsin!$C$8,100000,VK!DA5/VK!AC$296*VK_valitsin!V$5)</f>
        <v>0</v>
      </c>
      <c r="FZ5" s="4">
        <f>IF($B5=VK_valitsin!$C$8,100000,VK!DB5/VK!AD$296*VK_valitsin!W$5)</f>
        <v>0</v>
      </c>
      <c r="GA5" s="4">
        <f>IF($B5=VK_valitsin!$C$8,100000,VK!DC5/VK!AE$296*VK_valitsin!X$5)</f>
        <v>0</v>
      </c>
      <c r="GB5" s="4">
        <f>IF($B5=VK_valitsin!$C$8,100000,VK!DD5/VK!AF$296*VK_valitsin!Y$5)</f>
        <v>0</v>
      </c>
      <c r="GC5" s="4">
        <f>IF($B5=VK_valitsin!$C$8,100000,VK!DE5/VK!AG$296*VK_valitsin!Z$5)</f>
        <v>0</v>
      </c>
      <c r="GD5" s="4">
        <f>IF($B5=VK_valitsin!$C$8,100000,VK!DF5/VK!AH$296*VK_valitsin!AA$5)</f>
        <v>0</v>
      </c>
      <c r="GE5" s="4">
        <f>IF($B5=VK_valitsin!$C$8,100000,VK!DG5/VK!AI$296*VK_valitsin!AB$5)</f>
        <v>0</v>
      </c>
      <c r="GF5" s="4">
        <f>IF($B5=VK_valitsin!$C$8,100000,VK!DH5/VK!AJ$296*VK_valitsin!AC$5)</f>
        <v>0</v>
      </c>
      <c r="GG5" s="4">
        <f>IF($B5=VK_valitsin!$C$8,100000,VK!DI5/VK!AK$296*VK_valitsin!AD$5)</f>
        <v>0</v>
      </c>
      <c r="GH5" s="4">
        <f>IF($B5=VK_valitsin!$C$8,100000,VK!DJ5/VK!AL$296*VK_valitsin!AE$5)</f>
        <v>0.11264852531206546</v>
      </c>
      <c r="GI5" s="4">
        <f>IF($B5=VK_valitsin!$C$8,100000,VK!DK5/VK!AM$296*VK_valitsin!AF$5)</f>
        <v>0</v>
      </c>
      <c r="GJ5" s="4">
        <f>IF($B5=VK_valitsin!$C$8,100000,VK!DL5/VK!AN$296*VK_valitsin!AG$5)</f>
        <v>0</v>
      </c>
      <c r="GK5" s="4">
        <f>IF($B5=VK_valitsin!$C$8,100000,VK!DM5/VK!AO$296*VK_valitsin!AH$5)</f>
        <v>0</v>
      </c>
      <c r="GL5" s="4">
        <f>IF($B5=VK_valitsin!$C$8,100000,VK!DN5/VK!AP$296*VK_valitsin!AI$5)</f>
        <v>0</v>
      </c>
      <c r="GM5" s="4">
        <f>IF($B5=VK_valitsin!$C$8,100000,VK!DO5/VK!AQ$296*VK_valitsin!AJ$5)</f>
        <v>0</v>
      </c>
      <c r="GN5" s="4">
        <f>IF($B5=VK_valitsin!$C$8,100000,VK!DP5/VK!AR$296*VK_valitsin!AK$5)</f>
        <v>0</v>
      </c>
      <c r="GO5" s="4">
        <f>IF($B5=VK_valitsin!$C$8,100000,VK!DQ5/VK!AS$296*VK_valitsin!AL$5)</f>
        <v>0</v>
      </c>
      <c r="GP5" s="4">
        <f>IF($B5=VK_valitsin!$C$8,100000,VK!DR5/VK!AT$296*VK_valitsin!AM$5)</f>
        <v>0</v>
      </c>
      <c r="GQ5" s="4">
        <f>IF($B5=VK_valitsin!$C$8,100000,VK!DS5/VK!AU$296*VK_valitsin!AN$5)</f>
        <v>0</v>
      </c>
      <c r="GR5" s="4">
        <f>IF($B5=VK_valitsin!$C$8,100000,VK!DT5/VK!AV$296*VK_valitsin!AO$5)</f>
        <v>0</v>
      </c>
      <c r="GS5" s="4">
        <f>IF($B5=VK_valitsin!$C$8,100000,VK!DU5/VK!AW$296*VK_valitsin!AP$5)</f>
        <v>0</v>
      </c>
      <c r="GT5" s="4">
        <f>IF($B5=VK_valitsin!$C$8,100000,VK!DV5/VK!AX$296*VK_valitsin!AQ$5)</f>
        <v>0</v>
      </c>
      <c r="GU5" s="4">
        <f>IF($B5=VK_valitsin!$C$8,100000,VK!DW5/VK!AY$296*VK_valitsin!AR$5)</f>
        <v>0</v>
      </c>
      <c r="GV5" s="4">
        <f>IF($B5=VK_valitsin!$C$8,100000,VK!DX5/VK!AZ$296*VK_valitsin!AS$5)</f>
        <v>0</v>
      </c>
      <c r="GW5" s="4">
        <f>IF($B5=VK_valitsin!$C$8,100000,VK!DY5/VK!BA$296*VK_valitsin!AT$5)</f>
        <v>0</v>
      </c>
      <c r="GX5" s="4">
        <f>IF($B5=VK_valitsin!$C$8,100000,VK!DZ5/VK!BB$296*VK_valitsin!AU$5)</f>
        <v>0</v>
      </c>
      <c r="GY5" s="4">
        <f>IF($B5=VK_valitsin!$C$8,100000,VK!EA5/VK!BC$296*VK_valitsin!AV$5)</f>
        <v>0</v>
      </c>
      <c r="GZ5" s="4">
        <f>IF($B5=VK_valitsin!$C$8,100000,VK!EB5/VK!BD$296*VK_valitsin!AW$5)</f>
        <v>1.725932443801987E-2</v>
      </c>
      <c r="HA5" s="4">
        <f>IF($B5=VK_valitsin!$C$8,100000,VK!EC5/VK!BE$296*VK_valitsin!CE$5)</f>
        <v>0</v>
      </c>
      <c r="HB5" s="4">
        <f>IF($B5=VK_valitsin!$C$8,100000,VK!ED5/VK!BF$296*VK_valitsin!AX$5)</f>
        <v>0</v>
      </c>
      <c r="HC5" s="4">
        <f>IF($B5=VK_valitsin!$C$8,100000,VK!EE5/VK!BG$296*VK_valitsin!AY$5)</f>
        <v>0</v>
      </c>
      <c r="HD5" s="4">
        <f>IF($B5=VK_valitsin!$C$8,100000,VK!EF5/VK!BH$296*VK_valitsin!AZ$5)</f>
        <v>0.11610999011607653</v>
      </c>
      <c r="HE5" s="4">
        <f>IF($B5=VK_valitsin!$C$8,100000,VK!EG5/VK!BI$296*VK_valitsin!BA$5)</f>
        <v>0</v>
      </c>
      <c r="HF5" s="4">
        <f>IF($B5=VK_valitsin!$C$8,100000,VK!EH5/VK!BJ$296*VK_valitsin!BB$5)</f>
        <v>0</v>
      </c>
      <c r="HG5" s="4">
        <f>IF($B5=VK_valitsin!$C$8,100000,VK!EI5/VK!BK$296*VK_valitsin!BC$5)</f>
        <v>0</v>
      </c>
      <c r="HH5" s="4">
        <f>IF($B5=VK_valitsin!$C$8,100000,VK!EJ5/VK!BL$296*VK_valitsin!BD$5)</f>
        <v>0</v>
      </c>
      <c r="HI5" s="4">
        <f>IF($B5=VK_valitsin!$C$8,100000,VK!EK5/VK!BM$296*VK_valitsin!BE$5)</f>
        <v>0</v>
      </c>
      <c r="HJ5" s="4">
        <f>IF($B5=VK_valitsin!$C$8,100000,VK!EL5/VK!BN$296*VK_valitsin!BF$5)</f>
        <v>0.16208607136334602</v>
      </c>
      <c r="HK5" s="4">
        <f>IF($B5=VK_valitsin!$C$8,100000,VK!EM5/VK!BO$296*VK_valitsin!BG$5)</f>
        <v>0</v>
      </c>
      <c r="HM5" s="4">
        <f>IF($B5=VK_valitsin!$C$8,100000,VK!EO5/VK!BQ$296*VK_valitsin!BI$5)</f>
        <v>0</v>
      </c>
      <c r="HN5" s="4">
        <f>IF($B5=VK_valitsin!$C$8,100000,VK!EP5/VK!BR$296*VK_valitsin!BJ$5)</f>
        <v>0</v>
      </c>
      <c r="HO5" s="4">
        <f>IF($B5=VK_valitsin!$C$8,100000,VK!EQ5/VK!BS$296*VK_valitsin!BK$5)</f>
        <v>0</v>
      </c>
      <c r="HP5" s="4">
        <f>IF($B5=VK_valitsin!$C$8,100000,VK!ER5/VK!BT$296*VK_valitsin!BL$5)</f>
        <v>0</v>
      </c>
      <c r="HQ5" s="4">
        <f>IF($B5=VK_valitsin!$C$8,100000,VK!ES5/VK!BU$296*VK_valitsin!BM$5)</f>
        <v>0</v>
      </c>
      <c r="HR5" s="4">
        <f>IF($B5=VK_valitsin!$C$8,100000,VK!ET5/VK!BV$296*VK_valitsin!BN$5)</f>
        <v>0</v>
      </c>
      <c r="HS5" s="4">
        <f>IF($B5=VK_valitsin!$C$8,100000,VK!EU5/VK!BW$296*VK_valitsin!BO$5)</f>
        <v>0</v>
      </c>
      <c r="HT5" s="4">
        <f>IF($B5=VK_valitsin!$C$8,100000,VK!EV5/VK!BX$296*VK_valitsin!BP$5)</f>
        <v>0</v>
      </c>
      <c r="HU5" s="4">
        <f>IF($B5=VK_valitsin!$C$8,100000,VK!EW5/VK!BY$296*VK_valitsin!BQ$5)</f>
        <v>0</v>
      </c>
      <c r="HV5" s="4">
        <f>IF($B5=VK_valitsin!$C$8,100000,VK!EX5/VK!BZ$296*VK_valitsin!BR$5)</f>
        <v>0</v>
      </c>
      <c r="HW5" s="4">
        <f>IF($B5=VK_valitsin!$C$8,100000,VK!EY5/VK!CA$296*VK_valitsin!BS$5)</f>
        <v>0</v>
      </c>
      <c r="HX5" s="4">
        <f>IF($B5=VK_valitsin!$C$8,100000,VK!EZ5/VK!CB$296*VK_valitsin!BT$5)</f>
        <v>0</v>
      </c>
      <c r="HY5" s="4">
        <f>IF($B5=VK_valitsin!$C$8,100000,VK!FA5/VK!CC$296*VK_valitsin!BU$5)</f>
        <v>0</v>
      </c>
      <c r="HZ5" s="4">
        <f>IF($B5=VK_valitsin!$C$8,100000,VK!FB5/VK!CD$296*VK_valitsin!BV$5)</f>
        <v>0</v>
      </c>
      <c r="IA5" s="4">
        <f>IF($B5=VK_valitsin!$C$8,100000,VK!FC5/VK!CE$296*VK_valitsin!BW$5)</f>
        <v>0</v>
      </c>
      <c r="IB5" s="4">
        <f>IF($B5=VK_valitsin!$C$8,100000,VK!FD5/VK!CF$296*VK_valitsin!BX$5)</f>
        <v>0</v>
      </c>
      <c r="IC5" s="4">
        <f>IF($B5=VK_valitsin!$C$8,100000,VK!FE5/VK!CG$296*VK_valitsin!BY$5)</f>
        <v>0</v>
      </c>
      <c r="ID5" s="17">
        <f t="shared" si="0"/>
        <v>0.5741011606619062</v>
      </c>
      <c r="IE5" s="17">
        <f t="shared" si="1"/>
        <v>126</v>
      </c>
      <c r="IF5" s="18">
        <f t="shared" si="2"/>
        <v>4.0000000000000001E-10</v>
      </c>
    </row>
    <row r="6" spans="1:240">
      <c r="A6">
        <v>2019</v>
      </c>
      <c r="B6" t="s">
        <v>110</v>
      </c>
      <c r="C6" t="s">
        <v>111</v>
      </c>
      <c r="D6" t="s">
        <v>112</v>
      </c>
      <c r="E6" t="s">
        <v>113</v>
      </c>
      <c r="F6" t="s">
        <v>114</v>
      </c>
      <c r="G6" t="s">
        <v>115</v>
      </c>
      <c r="H6" t="s">
        <v>90</v>
      </c>
      <c r="I6" t="s">
        <v>91</v>
      </c>
      <c r="J6">
        <v>49.400001525878906</v>
      </c>
      <c r="K6">
        <v>563.29998779296875</v>
      </c>
      <c r="L6">
        <v>172.5</v>
      </c>
      <c r="M6">
        <v>8083</v>
      </c>
      <c r="N6">
        <v>14.300000190734863</v>
      </c>
      <c r="O6">
        <v>-0.80000001192092896</v>
      </c>
      <c r="P6">
        <v>-3</v>
      </c>
      <c r="Q6">
        <v>64.8</v>
      </c>
      <c r="R6">
        <v>10.200000000000001</v>
      </c>
      <c r="S6">
        <v>225</v>
      </c>
      <c r="T6">
        <v>0</v>
      </c>
      <c r="U6">
        <v>3679.9</v>
      </c>
      <c r="V6">
        <v>12.18</v>
      </c>
      <c r="W6">
        <v>731</v>
      </c>
      <c r="X6">
        <v>590</v>
      </c>
      <c r="Y6">
        <v>679</v>
      </c>
      <c r="Z6">
        <v>570</v>
      </c>
      <c r="AA6">
        <v>567</v>
      </c>
      <c r="AB6">
        <v>19.306249618530273</v>
      </c>
      <c r="AC6">
        <v>0</v>
      </c>
      <c r="AD6">
        <v>0</v>
      </c>
      <c r="AE6">
        <v>0</v>
      </c>
      <c r="AF6">
        <v>5.5</v>
      </c>
      <c r="AG6">
        <v>0</v>
      </c>
      <c r="AH6">
        <v>20.75</v>
      </c>
      <c r="AI6">
        <v>0.93</v>
      </c>
      <c r="AJ6">
        <v>0.45</v>
      </c>
      <c r="AK6">
        <v>1.25</v>
      </c>
      <c r="AL6">
        <v>70.8</v>
      </c>
      <c r="AM6">
        <v>324.7</v>
      </c>
      <c r="AN6">
        <v>43.2</v>
      </c>
      <c r="AO6">
        <v>26.4</v>
      </c>
      <c r="AP6">
        <v>109</v>
      </c>
      <c r="AQ6">
        <v>26</v>
      </c>
      <c r="AR6">
        <v>470</v>
      </c>
      <c r="AS6">
        <v>3.1669999999999998</v>
      </c>
      <c r="AT6">
        <v>5092</v>
      </c>
      <c r="AU6">
        <v>10321</v>
      </c>
      <c r="AV6">
        <v>0</v>
      </c>
      <c r="AW6">
        <v>102.32244873046875</v>
      </c>
      <c r="AX6">
        <v>0</v>
      </c>
      <c r="AY6">
        <v>1</v>
      </c>
      <c r="AZ6">
        <v>0</v>
      </c>
      <c r="BA6">
        <v>0</v>
      </c>
      <c r="BB6">
        <v>1</v>
      </c>
      <c r="BC6">
        <v>91.911766052246094</v>
      </c>
      <c r="BD6">
        <v>92.832763671875</v>
      </c>
      <c r="BE6">
        <v>981.91217041015625</v>
      </c>
      <c r="BF6">
        <v>11773.89453125</v>
      </c>
      <c r="BG6">
        <v>13500.197265625</v>
      </c>
      <c r="BH6">
        <v>3.3897809982299805</v>
      </c>
      <c r="BI6">
        <v>10.985722541809082</v>
      </c>
      <c r="BJ6">
        <v>28.823530197143555</v>
      </c>
      <c r="BK6">
        <v>26.086956024169922</v>
      </c>
      <c r="BL6">
        <v>296.33334350585938</v>
      </c>
      <c r="BM6">
        <v>1.0362694263458252</v>
      </c>
      <c r="BN6">
        <v>22824.630859375</v>
      </c>
      <c r="BO6">
        <v>38.230800628662109</v>
      </c>
      <c r="BQ6">
        <v>0.65384137630462646</v>
      </c>
      <c r="BR6">
        <v>0.17320302128791809</v>
      </c>
      <c r="BS6">
        <v>2.1279227733612061</v>
      </c>
      <c r="BT6">
        <v>68.044044494628906</v>
      </c>
      <c r="BU6">
        <v>320.42559814453125</v>
      </c>
      <c r="BV6">
        <v>0</v>
      </c>
      <c r="BW6">
        <v>0</v>
      </c>
      <c r="BX6">
        <v>9558.1396484375</v>
      </c>
      <c r="BY6">
        <v>8335.9169921875</v>
      </c>
      <c r="BZ6">
        <v>1.0763330459594727</v>
      </c>
      <c r="CA6">
        <v>9.6498823165893555</v>
      </c>
      <c r="CB6">
        <v>125.287353515625</v>
      </c>
      <c r="CC6">
        <v>13.974358558654785</v>
      </c>
      <c r="CD6">
        <v>8.3333330154418945</v>
      </c>
      <c r="CE6">
        <v>0</v>
      </c>
      <c r="CF6">
        <v>1.923076868057251</v>
      </c>
      <c r="CG6">
        <v>10568.583984375</v>
      </c>
      <c r="CH6" s="10">
        <f>ABS(J6-_xlfn.XLOOKUP(VK_valitsin!$C$8,VK!$B$2:$B$294,VK!J$2:J$294))</f>
        <v>5.2000007629394531</v>
      </c>
      <c r="CI6" s="10">
        <f>ABS(K6-_xlfn.XLOOKUP(VK_valitsin!$C$8,VK!$B$2:$B$294,VK!K$2:K$294))</f>
        <v>270.03997802734375</v>
      </c>
      <c r="CJ6" s="10">
        <f>ABS(L6-_xlfn.XLOOKUP(VK_valitsin!$C$8,VK!$B$2:$B$294,VK!L$2:L$294))</f>
        <v>33.800003051757813</v>
      </c>
      <c r="CK6" s="10">
        <f>ABS(M6-_xlfn.XLOOKUP(VK_valitsin!$C$8,VK!$B$2:$B$294,VK!M$2:M$294))</f>
        <v>8392</v>
      </c>
      <c r="CL6" s="10">
        <f>ABS(N6-_xlfn.XLOOKUP(VK_valitsin!$C$8,VK!$B$2:$B$294,VK!N$2:N$294))</f>
        <v>41.90000057220459</v>
      </c>
      <c r="CM6" s="10">
        <f>ABS(O6-_xlfn.XLOOKUP(VK_valitsin!$C$8,VK!$B$2:$B$294,VK!O$2:O$294))</f>
        <v>0</v>
      </c>
      <c r="CN6" s="10">
        <f>ABS(P6-_xlfn.XLOOKUP(VK_valitsin!$C$8,VK!$B$2:$B$294,VK!P$2:P$294))</f>
        <v>55</v>
      </c>
      <c r="CO6" s="10">
        <f>ABS(Q6-_xlfn.XLOOKUP(VK_valitsin!$C$8,VK!$B$2:$B$294,VK!Q$2:Q$294))</f>
        <v>23.000000000000014</v>
      </c>
      <c r="CP6" s="10">
        <f>ABS(R6-_xlfn.XLOOKUP(VK_valitsin!$C$8,VK!$B$2:$B$294,VK!R$2:R$294))</f>
        <v>1.7000000000000011</v>
      </c>
      <c r="CQ6" s="10">
        <f>ABS(S6-_xlfn.XLOOKUP(VK_valitsin!$C$8,VK!$B$2:$B$294,VK!S$2:S$294))</f>
        <v>73</v>
      </c>
      <c r="CR6" s="10">
        <f>ABS(T6-_xlfn.XLOOKUP(VK_valitsin!$C$8,VK!$B$2:$B$294,VK!T$2:T$294))</f>
        <v>0</v>
      </c>
      <c r="CS6" s="10">
        <f>ABS(U6-_xlfn.XLOOKUP(VK_valitsin!$C$8,VK!$B$2:$B$294,VK!U$2:U$294))</f>
        <v>143.69999999999982</v>
      </c>
      <c r="CT6" s="10">
        <f>ABS(V6-_xlfn.XLOOKUP(VK_valitsin!$C$8,VK!$B$2:$B$294,VK!V$2:V$294))</f>
        <v>1.0999999999999996</v>
      </c>
      <c r="CU6" s="10">
        <f>ABS(W6-_xlfn.XLOOKUP(VK_valitsin!$C$8,VK!$B$2:$B$294,VK!W$2:W$294))</f>
        <v>126</v>
      </c>
      <c r="CV6" s="10">
        <f>ABS(X6-_xlfn.XLOOKUP(VK_valitsin!$C$8,VK!$B$2:$B$294,VK!X$2:X$294))</f>
        <v>421</v>
      </c>
      <c r="CW6" s="10">
        <f>ABS(Y6-_xlfn.XLOOKUP(VK_valitsin!$C$8,VK!$B$2:$B$294,VK!Y$2:Y$294))</f>
        <v>1</v>
      </c>
      <c r="CX6" s="10">
        <f>ABS(Z6-_xlfn.XLOOKUP(VK_valitsin!$C$8,VK!$B$2:$B$294,VK!Z$2:Z$294))</f>
        <v>142</v>
      </c>
      <c r="CY6" s="10">
        <f>ABS(AA6-_xlfn.XLOOKUP(VK_valitsin!$C$8,VK!$B$2:$B$294,VK!AA$2:AA$294))</f>
        <v>98</v>
      </c>
      <c r="CZ6" s="10">
        <f>ABS(AB6-_xlfn.XLOOKUP(VK_valitsin!$C$8,VK!$B$2:$B$294,VK!AB$2:AB$294))</f>
        <v>6.8750381469726563E-2</v>
      </c>
      <c r="DA6" s="10">
        <f>ABS(AC6-_xlfn.XLOOKUP(VK_valitsin!$C$8,VK!$B$2:$B$294,VK!AC$2:AC$294))</f>
        <v>0.7</v>
      </c>
      <c r="DB6" s="10">
        <f>ABS(AD6-_xlfn.XLOOKUP(VK_valitsin!$C$8,VK!$B$2:$B$294,VK!AD$2:AD$294))</f>
        <v>0.8</v>
      </c>
      <c r="DC6" s="10">
        <f>ABS(AE6-_xlfn.XLOOKUP(VK_valitsin!$C$8,VK!$B$2:$B$294,VK!AE$2:AE$294))</f>
        <v>1.7</v>
      </c>
      <c r="DD6" s="10">
        <f>ABS(AF6-_xlfn.XLOOKUP(VK_valitsin!$C$8,VK!$B$2:$B$294,VK!AF$2:AF$294))</f>
        <v>0.5</v>
      </c>
      <c r="DE6" s="10">
        <f>ABS(AG6-_xlfn.XLOOKUP(VK_valitsin!$C$8,VK!$B$2:$B$294,VK!AG$2:AG$294))</f>
        <v>0</v>
      </c>
      <c r="DF6" s="10">
        <f>ABS(AH6-_xlfn.XLOOKUP(VK_valitsin!$C$8,VK!$B$2:$B$294,VK!AH$2:AH$294))</f>
        <v>1.5</v>
      </c>
      <c r="DG6" s="10">
        <f>ABS(AI6-_xlfn.XLOOKUP(VK_valitsin!$C$8,VK!$B$2:$B$294,VK!AI$2:AI$294))</f>
        <v>0.17000000000000004</v>
      </c>
      <c r="DH6" s="10">
        <f>ABS(AJ6-_xlfn.XLOOKUP(VK_valitsin!$C$8,VK!$B$2:$B$294,VK!AJ$2:AJ$294))</f>
        <v>0.2</v>
      </c>
      <c r="DI6" s="10">
        <f>ABS(AK6-_xlfn.XLOOKUP(VK_valitsin!$C$8,VK!$B$2:$B$294,VK!AK$2:AK$294))</f>
        <v>0</v>
      </c>
      <c r="DJ6" s="10">
        <f>ABS(AL6-_xlfn.XLOOKUP(VK_valitsin!$C$8,VK!$B$2:$B$294,VK!AL$2:AL$294))</f>
        <v>12</v>
      </c>
      <c r="DK6" s="10">
        <f>ABS(AM6-_xlfn.XLOOKUP(VK_valitsin!$C$8,VK!$B$2:$B$294,VK!AM$2:AM$294))</f>
        <v>8.9000000000000341</v>
      </c>
      <c r="DL6" s="10">
        <f>ABS(AN6-_xlfn.XLOOKUP(VK_valitsin!$C$8,VK!$B$2:$B$294,VK!AN$2:AN$294))</f>
        <v>2.1999999999999957</v>
      </c>
      <c r="DM6" s="10">
        <f>ABS(AO6-_xlfn.XLOOKUP(VK_valitsin!$C$8,VK!$B$2:$B$294,VK!AO$2:AO$294))</f>
        <v>1</v>
      </c>
      <c r="DN6" s="10">
        <f>ABS(AP6-_xlfn.XLOOKUP(VK_valitsin!$C$8,VK!$B$2:$B$294,VK!AP$2:AP$294))</f>
        <v>61</v>
      </c>
      <c r="DO6" s="10">
        <f>ABS(AQ6-_xlfn.XLOOKUP(VK_valitsin!$C$8,VK!$B$2:$B$294,VK!AQ$2:AQ$294))</f>
        <v>9</v>
      </c>
      <c r="DP6" s="10">
        <f>ABS(AR6-_xlfn.XLOOKUP(VK_valitsin!$C$8,VK!$B$2:$B$294,VK!AR$2:AR$294))</f>
        <v>224</v>
      </c>
      <c r="DQ6" s="10">
        <f>ABS(AS6-_xlfn.XLOOKUP(VK_valitsin!$C$8,VK!$B$2:$B$294,VK!AS$2:AS$294))</f>
        <v>0.83399999999999963</v>
      </c>
      <c r="DR6" s="10">
        <f>ABS(AT6-_xlfn.XLOOKUP(VK_valitsin!$C$8,VK!$B$2:$B$294,VK!AT$2:AT$294))</f>
        <v>55</v>
      </c>
      <c r="DS6" s="10">
        <f>ABS(AU6-_xlfn.XLOOKUP(VK_valitsin!$C$8,VK!$B$2:$B$294,VK!AU$2:AU$294))</f>
        <v>1976</v>
      </c>
      <c r="DT6" s="10">
        <f>ABS(AV6-_xlfn.XLOOKUP(VK_valitsin!$C$8,VK!$B$2:$B$294,VK!AV$2:AV$294))</f>
        <v>1</v>
      </c>
      <c r="DU6" s="10">
        <f>ABS(AW6-_xlfn.XLOOKUP(VK_valitsin!$C$8,VK!$B$2:$B$294,VK!AW$2:AW$294))</f>
        <v>65.061077117919922</v>
      </c>
      <c r="DV6" s="10">
        <f>ABS(AX6-_xlfn.XLOOKUP(VK_valitsin!$C$8,VK!$B$2:$B$294,VK!AX$2:AX$294))</f>
        <v>0</v>
      </c>
      <c r="DW6" s="10">
        <f>ABS(AY6-_xlfn.XLOOKUP(VK_valitsin!$C$8,VK!$B$2:$B$294,VK!AY$2:AY$294))</f>
        <v>1</v>
      </c>
      <c r="DX6" s="10">
        <f>ABS(AZ6-_xlfn.XLOOKUP(VK_valitsin!$C$8,VK!$B$2:$B$294,VK!AZ$2:AZ$294))</f>
        <v>0</v>
      </c>
      <c r="DY6" s="10">
        <f>ABS(BA6-_xlfn.XLOOKUP(VK_valitsin!$C$8,VK!$B$2:$B$294,VK!BA$2:BA$294))</f>
        <v>0</v>
      </c>
      <c r="DZ6" s="10">
        <f>ABS(BB6-_xlfn.XLOOKUP(VK_valitsin!$C$8,VK!$B$2:$B$294,VK!BB$2:BB$294))</f>
        <v>0</v>
      </c>
      <c r="EA6" s="10">
        <f>ABS(BC6-_xlfn.XLOOKUP(VK_valitsin!$C$8,VK!$B$2:$B$294,VK!BC$2:BC$294))</f>
        <v>2.8873748779296875</v>
      </c>
      <c r="EB6" s="10">
        <f>ABS(BD6-_xlfn.XLOOKUP(VK_valitsin!$C$8,VK!$B$2:$B$294,VK!BD$2:BD$294))</f>
        <v>3.18597412109375</v>
      </c>
      <c r="EC6" s="10">
        <f>ABS(BE6-_xlfn.XLOOKUP(VK_valitsin!$C$8,VK!$B$2:$B$294,VK!BE$2:BE$294))</f>
        <v>248.22235107421875</v>
      </c>
      <c r="ED6" s="10">
        <f>ABS(BF6-_xlfn.XLOOKUP(VK_valitsin!$C$8,VK!$B$2:$B$294,VK!BF$2:BF$294))</f>
        <v>1815.365234375</v>
      </c>
      <c r="EE6" s="10">
        <f>ABS(BG6-_xlfn.XLOOKUP(VK_valitsin!$C$8,VK!$B$2:$B$294,VK!BG$2:BG$294))</f>
        <v>336.24609375</v>
      </c>
      <c r="EF6" s="10">
        <f>ABS(BH6-_xlfn.XLOOKUP(VK_valitsin!$C$8,VK!$B$2:$B$294,VK!BH$2:BH$294))</f>
        <v>5.2724599838256836E-2</v>
      </c>
      <c r="EG6" s="10">
        <f>ABS(BI6-_xlfn.XLOOKUP(VK_valitsin!$C$8,VK!$B$2:$B$294,VK!BI$2:BI$294))</f>
        <v>20.709856033325195</v>
      </c>
      <c r="EH6" s="10">
        <f>ABS(BJ6-_xlfn.XLOOKUP(VK_valitsin!$C$8,VK!$B$2:$B$294,VK!BJ$2:BJ$294))</f>
        <v>7.5291671752929688</v>
      </c>
      <c r="EI6" s="10">
        <f>ABS(BK6-_xlfn.XLOOKUP(VK_valitsin!$C$8,VK!$B$2:$B$294,VK!BK$2:BK$294))</f>
        <v>35.952426910400391</v>
      </c>
      <c r="EJ6" s="10">
        <f>ABS(BL6-_xlfn.XLOOKUP(VK_valitsin!$C$8,VK!$B$2:$B$294,VK!BL$2:BL$294))</f>
        <v>29.833343505859375</v>
      </c>
      <c r="EK6" s="10">
        <f>ABS(BM6-_xlfn.XLOOKUP(VK_valitsin!$C$8,VK!$B$2:$B$294,VK!BM$2:BM$294))</f>
        <v>1.2159829139709473</v>
      </c>
      <c r="EL6" s="10">
        <f>ABS(BN6-_xlfn.XLOOKUP(VK_valitsin!$C$8,VK!$B$2:$B$294,VK!BN$2:BN$294))</f>
        <v>249.765625</v>
      </c>
      <c r="EM6" s="10">
        <f>ABS(BO6-_xlfn.XLOOKUP(VK_valitsin!$C$8,VK!$B$2:$B$294,VK!BO$2:BO$294))</f>
        <v>4.9311943054199219</v>
      </c>
      <c r="EN6" s="10">
        <f>ABS(BP6-_xlfn.XLOOKUP(VK_valitsin!$C$8,VK!$B$2:$B$294,VK!BP$2:BP$294))</f>
        <v>0</v>
      </c>
      <c r="EO6" s="10">
        <f>ABS(BQ6-_xlfn.XLOOKUP(VK_valitsin!$C$8,VK!$B$2:$B$294,VK!BQ$2:BQ$294))</f>
        <v>1.7361879348754883E-2</v>
      </c>
      <c r="EP6" s="10">
        <f>ABS(BR6-_xlfn.XLOOKUP(VK_valitsin!$C$8,VK!$B$2:$B$294,VK!BR$2:BR$294))</f>
        <v>1.4960870146751404E-2</v>
      </c>
      <c r="EQ6" s="10">
        <f>ABS(BS6-_xlfn.XLOOKUP(VK_valitsin!$C$8,VK!$B$2:$B$294,VK!BS$2:BS$294))</f>
        <v>0.13004374504089355</v>
      </c>
      <c r="ER6" s="10">
        <f>ABS(BT6-_xlfn.XLOOKUP(VK_valitsin!$C$8,VK!$B$2:$B$294,VK!BT$2:BT$294))</f>
        <v>9.6525421142578125</v>
      </c>
      <c r="ES6" s="10">
        <f>ABS(BU6-_xlfn.XLOOKUP(VK_valitsin!$C$8,VK!$B$2:$B$294,VK!BU$2:BU$294))</f>
        <v>53.718475341796875</v>
      </c>
      <c r="ET6" s="10">
        <f>ABS(BV6-_xlfn.XLOOKUP(VK_valitsin!$C$8,VK!$B$2:$B$294,VK!BV$2:BV$294))</f>
        <v>0</v>
      </c>
      <c r="EU6" s="10">
        <f>ABS(BW6-_xlfn.XLOOKUP(VK_valitsin!$C$8,VK!$B$2:$B$294,VK!BW$2:BW$294))</f>
        <v>1</v>
      </c>
      <c r="EV6" s="10">
        <f>ABS(BX6-_xlfn.XLOOKUP(VK_valitsin!$C$8,VK!$B$2:$B$294,VK!BX$2:BX$294))</f>
        <v>1422.310546875</v>
      </c>
      <c r="EW6" s="10">
        <f>ABS(BY6-_xlfn.XLOOKUP(VK_valitsin!$C$8,VK!$B$2:$B$294,VK!BY$2:BY$294))</f>
        <v>2480.30224609375</v>
      </c>
      <c r="EX6" s="10">
        <f>ABS(BZ6-_xlfn.XLOOKUP(VK_valitsin!$C$8,VK!$B$2:$B$294,VK!BZ$2:BZ$294))</f>
        <v>0.14369726181030273</v>
      </c>
      <c r="EY6" s="10">
        <f>ABS(CA6-_xlfn.XLOOKUP(VK_valitsin!$C$8,VK!$B$2:$B$294,VK!CA$2:CA$294))</f>
        <v>1.3728790283203125</v>
      </c>
      <c r="EZ6" s="10">
        <f>ABS(CB6-_xlfn.XLOOKUP(VK_valitsin!$C$8,VK!$B$2:$B$294,VK!CB$2:CB$294))</f>
        <v>59.118202209472656</v>
      </c>
      <c r="FA6" s="10">
        <f>ABS(CC6-_xlfn.XLOOKUP(VK_valitsin!$C$8,VK!$B$2:$B$294,VK!CC$2:CC$294))</f>
        <v>7.6417593955993652</v>
      </c>
      <c r="FB6" s="10">
        <f>ABS(CD6-_xlfn.XLOOKUP(VK_valitsin!$C$8,VK!$B$2:$B$294,VK!CD$2:CD$294))</f>
        <v>11.54552173614502</v>
      </c>
      <c r="FC6" s="10">
        <f>ABS(CE6-_xlfn.XLOOKUP(VK_valitsin!$C$8,VK!$B$2:$B$294,VK!CE$2:CE$294))</f>
        <v>0</v>
      </c>
      <c r="FD6" s="10">
        <f>ABS(CF6-_xlfn.XLOOKUP(VK_valitsin!$C$8,VK!$B$2:$B$294,VK!CF$2:CF$294))</f>
        <v>1.207217812538147</v>
      </c>
      <c r="FE6" s="10">
        <f>ABS(CG6-_xlfn.XLOOKUP(VK_valitsin!$C$8,VK!$B$2:$B$294,VK!CG$2:CG$294))</f>
        <v>1969.81640625</v>
      </c>
      <c r="FF6" s="4">
        <f>IF($B6=VK_valitsin!$C$8,100000,VK!CH6/VK!J$296*VK_valitsin!D$5)</f>
        <v>0</v>
      </c>
      <c r="FG6" s="4">
        <f>IF($B6=VK_valitsin!$C$8,100000,VK!CI6/VK!K$296*VK_valitsin!E$5)</f>
        <v>0</v>
      </c>
      <c r="FH6" s="4">
        <f>IF($B6=VK_valitsin!$C$8,100000,VK!CJ6/VK!L$296*VK_valitsin!F$5)</f>
        <v>0.17175758096266375</v>
      </c>
      <c r="FI6" s="4">
        <f>IF($B6=VK_valitsin!$C$8,100000,VK!CK6/VK!M$296*VK_valitsin!CD$5)</f>
        <v>0</v>
      </c>
      <c r="FJ6" s="4">
        <f>IF($B6=VK_valitsin!$C$8,100000,VK!CL6/VK!N$296*VK_valitsin!G$5)</f>
        <v>0</v>
      </c>
      <c r="FK6" s="4">
        <f>IF($B6=VK_valitsin!$C$8,100000,VK!CM6/VK!O$296*VK_valitsin!H$5)</f>
        <v>0</v>
      </c>
      <c r="FL6" s="4">
        <f>IF($B6=VK_valitsin!$C$8,100000,VK!CN6/VK!P$296*VK_valitsin!I$5)</f>
        <v>0</v>
      </c>
      <c r="FM6" s="4">
        <f>IF($B6=VK_valitsin!$C$8,100000,VK!CO6/VK!Q$296*VK_valitsin!J$5)</f>
        <v>0</v>
      </c>
      <c r="FN6" s="4">
        <f>IF($B6=VK_valitsin!$C$8,100000,VK!CP6/VK!R$296*VK_valitsin!K$5)</f>
        <v>0</v>
      </c>
      <c r="FO6" s="4">
        <f>IF($B6=VK_valitsin!$C$8,100000,VK!CQ6/VK!S$296*VK_valitsin!L$5)</f>
        <v>1.4517483154512905E-2</v>
      </c>
      <c r="FP6" s="4">
        <f>IF($B6=VK_valitsin!$C$8,100000,VK!CR6/VK!T$296*VK_valitsin!M$5)</f>
        <v>0</v>
      </c>
      <c r="FQ6" s="4">
        <f>IF($B6=VK_valitsin!$C$8,100000,VK!CS6/VK!U$296*VK_valitsin!N$5)</f>
        <v>0</v>
      </c>
      <c r="FR6" s="4">
        <f>IF($B6=VK_valitsin!$C$8,100000,VK!CT6/VK!V$296*VK_valitsin!O$5)</f>
        <v>0</v>
      </c>
      <c r="FS6" s="4">
        <f>IF($B6=VK_valitsin!$C$8,100000,VK!CU6/VK!W$296*VK_valitsin!P$5)</f>
        <v>0</v>
      </c>
      <c r="FT6" s="4">
        <f>IF($B6=VK_valitsin!$C$8,100000,VK!CV6/VK!X$296*VK_valitsin!Q$5)</f>
        <v>0</v>
      </c>
      <c r="FU6" s="4">
        <f>IF($B6=VK_valitsin!$C$8,100000,VK!CW6/VK!Y$296*VK_valitsin!R$5)</f>
        <v>0</v>
      </c>
      <c r="FV6" s="4">
        <f>IF($B6=VK_valitsin!$C$8,100000,VK!CX6/VK!Z$296*VK_valitsin!S$5)</f>
        <v>0</v>
      </c>
      <c r="FW6" s="4">
        <f>IF($B6=VK_valitsin!$C$8,100000,VK!CY6/VK!AA$296*VK_valitsin!T$5)</f>
        <v>0</v>
      </c>
      <c r="FX6" s="4">
        <f>IF($B6=VK_valitsin!$C$8,100000,VK!CZ6/VK!AB$296*VK_valitsin!U$5)</f>
        <v>0</v>
      </c>
      <c r="FY6" s="4">
        <f>IF($B6=VK_valitsin!$C$8,100000,VK!DA6/VK!AC$296*VK_valitsin!V$5)</f>
        <v>0</v>
      </c>
      <c r="FZ6" s="4">
        <f>IF($B6=VK_valitsin!$C$8,100000,VK!DB6/VK!AD$296*VK_valitsin!W$5)</f>
        <v>0</v>
      </c>
      <c r="GA6" s="4">
        <f>IF($B6=VK_valitsin!$C$8,100000,VK!DC6/VK!AE$296*VK_valitsin!X$5)</f>
        <v>0</v>
      </c>
      <c r="GB6" s="4">
        <f>IF($B6=VK_valitsin!$C$8,100000,VK!DD6/VK!AF$296*VK_valitsin!Y$5)</f>
        <v>0</v>
      </c>
      <c r="GC6" s="4">
        <f>IF($B6=VK_valitsin!$C$8,100000,VK!DE6/VK!AG$296*VK_valitsin!Z$5)</f>
        <v>0</v>
      </c>
      <c r="GD6" s="4">
        <f>IF($B6=VK_valitsin!$C$8,100000,VK!DF6/VK!AH$296*VK_valitsin!AA$5)</f>
        <v>0</v>
      </c>
      <c r="GE6" s="4">
        <f>IF($B6=VK_valitsin!$C$8,100000,VK!DG6/VK!AI$296*VK_valitsin!AB$5)</f>
        <v>0</v>
      </c>
      <c r="GF6" s="4">
        <f>IF($B6=VK_valitsin!$C$8,100000,VK!DH6/VK!AJ$296*VK_valitsin!AC$5)</f>
        <v>0</v>
      </c>
      <c r="GG6" s="4">
        <f>IF($B6=VK_valitsin!$C$8,100000,VK!DI6/VK!AK$296*VK_valitsin!AD$5)</f>
        <v>0</v>
      </c>
      <c r="GH6" s="4">
        <f>IF($B6=VK_valitsin!$C$8,100000,VK!DJ6/VK!AL$296*VK_valitsin!AE$5)</f>
        <v>0.21121598496012253</v>
      </c>
      <c r="GI6" s="4">
        <f>IF($B6=VK_valitsin!$C$8,100000,VK!DK6/VK!AM$296*VK_valitsin!AF$5)</f>
        <v>0</v>
      </c>
      <c r="GJ6" s="4">
        <f>IF($B6=VK_valitsin!$C$8,100000,VK!DL6/VK!AN$296*VK_valitsin!AG$5)</f>
        <v>0</v>
      </c>
      <c r="GK6" s="4">
        <f>IF($B6=VK_valitsin!$C$8,100000,VK!DM6/VK!AO$296*VK_valitsin!AH$5)</f>
        <v>0</v>
      </c>
      <c r="GL6" s="4">
        <f>IF($B6=VK_valitsin!$C$8,100000,VK!DN6/VK!AP$296*VK_valitsin!AI$5)</f>
        <v>0</v>
      </c>
      <c r="GM6" s="4">
        <f>IF($B6=VK_valitsin!$C$8,100000,VK!DO6/VK!AQ$296*VK_valitsin!AJ$5)</f>
        <v>0</v>
      </c>
      <c r="GN6" s="4">
        <f>IF($B6=VK_valitsin!$C$8,100000,VK!DP6/VK!AR$296*VK_valitsin!AK$5)</f>
        <v>0</v>
      </c>
      <c r="GO6" s="4">
        <f>IF($B6=VK_valitsin!$C$8,100000,VK!DQ6/VK!AS$296*VK_valitsin!AL$5)</f>
        <v>0</v>
      </c>
      <c r="GP6" s="4">
        <f>IF($B6=VK_valitsin!$C$8,100000,VK!DR6/VK!AT$296*VK_valitsin!AM$5)</f>
        <v>0</v>
      </c>
      <c r="GQ6" s="4">
        <f>IF($B6=VK_valitsin!$C$8,100000,VK!DS6/VK!AU$296*VK_valitsin!AN$5)</f>
        <v>0</v>
      </c>
      <c r="GR6" s="4">
        <f>IF($B6=VK_valitsin!$C$8,100000,VK!DT6/VK!AV$296*VK_valitsin!AO$5)</f>
        <v>0</v>
      </c>
      <c r="GS6" s="4">
        <f>IF($B6=VK_valitsin!$C$8,100000,VK!DU6/VK!AW$296*VK_valitsin!AP$5)</f>
        <v>0</v>
      </c>
      <c r="GT6" s="4">
        <f>IF($B6=VK_valitsin!$C$8,100000,VK!DV6/VK!AX$296*VK_valitsin!AQ$5)</f>
        <v>0</v>
      </c>
      <c r="GU6" s="4">
        <f>IF($B6=VK_valitsin!$C$8,100000,VK!DW6/VK!AY$296*VK_valitsin!AR$5)</f>
        <v>0</v>
      </c>
      <c r="GV6" s="4">
        <f>IF($B6=VK_valitsin!$C$8,100000,VK!DX6/VK!AZ$296*VK_valitsin!AS$5)</f>
        <v>0</v>
      </c>
      <c r="GW6" s="4">
        <f>IF($B6=VK_valitsin!$C$8,100000,VK!DY6/VK!BA$296*VK_valitsin!AT$5)</f>
        <v>0</v>
      </c>
      <c r="GX6" s="4">
        <f>IF($B6=VK_valitsin!$C$8,100000,VK!DZ6/VK!BB$296*VK_valitsin!AU$5)</f>
        <v>0</v>
      </c>
      <c r="GY6" s="4">
        <f>IF($B6=VK_valitsin!$C$8,100000,VK!EA6/VK!BC$296*VK_valitsin!AV$5)</f>
        <v>0</v>
      </c>
      <c r="GZ6" s="4">
        <f>IF($B6=VK_valitsin!$C$8,100000,VK!EB6/VK!BD$296*VK_valitsin!AW$5)</f>
        <v>1.381164016526697E-2</v>
      </c>
      <c r="HA6" s="4">
        <f>IF($B6=VK_valitsin!$C$8,100000,VK!EC6/VK!BE$296*VK_valitsin!CE$5)</f>
        <v>0</v>
      </c>
      <c r="HB6" s="4">
        <f>IF($B6=VK_valitsin!$C$8,100000,VK!ED6/VK!BF$296*VK_valitsin!AX$5)</f>
        <v>0</v>
      </c>
      <c r="HC6" s="4">
        <f>IF($B6=VK_valitsin!$C$8,100000,VK!EE6/VK!BG$296*VK_valitsin!AY$5)</f>
        <v>0</v>
      </c>
      <c r="HD6" s="4">
        <f>IF($B6=VK_valitsin!$C$8,100000,VK!EF6/VK!BH$296*VK_valitsin!AZ$5)</f>
        <v>9.1994978161962573E-3</v>
      </c>
      <c r="HE6" s="4">
        <f>IF($B6=VK_valitsin!$C$8,100000,VK!EG6/VK!BI$296*VK_valitsin!BA$5)</f>
        <v>0</v>
      </c>
      <c r="HF6" s="4">
        <f>IF($B6=VK_valitsin!$C$8,100000,VK!EH6/VK!BJ$296*VK_valitsin!BB$5)</f>
        <v>0</v>
      </c>
      <c r="HG6" s="4">
        <f>IF($B6=VK_valitsin!$C$8,100000,VK!EI6/VK!BK$296*VK_valitsin!BC$5)</f>
        <v>0</v>
      </c>
      <c r="HH6" s="4">
        <f>IF($B6=VK_valitsin!$C$8,100000,VK!EJ6/VK!BL$296*VK_valitsin!BD$5)</f>
        <v>0</v>
      </c>
      <c r="HI6" s="4">
        <f>IF($B6=VK_valitsin!$C$8,100000,VK!EK6/VK!BM$296*VK_valitsin!BE$5)</f>
        <v>0</v>
      </c>
      <c r="HJ6" s="4">
        <f>IF($B6=VK_valitsin!$C$8,100000,VK!EL6/VK!BN$296*VK_valitsin!BF$5)</f>
        <v>1.1357234802885113E-2</v>
      </c>
      <c r="HK6" s="4">
        <f>IF($B6=VK_valitsin!$C$8,100000,VK!EM6/VK!BO$296*VK_valitsin!BG$5)</f>
        <v>0</v>
      </c>
      <c r="HM6" s="4">
        <f>IF($B6=VK_valitsin!$C$8,100000,VK!EO6/VK!BQ$296*VK_valitsin!BI$5)</f>
        <v>0</v>
      </c>
      <c r="HN6" s="4">
        <f>IF($B6=VK_valitsin!$C$8,100000,VK!EP6/VK!BR$296*VK_valitsin!BJ$5)</f>
        <v>0</v>
      </c>
      <c r="HO6" s="4">
        <f>IF($B6=VK_valitsin!$C$8,100000,VK!EQ6/VK!BS$296*VK_valitsin!BK$5)</f>
        <v>0</v>
      </c>
      <c r="HP6" s="4">
        <f>IF($B6=VK_valitsin!$C$8,100000,VK!ER6/VK!BT$296*VK_valitsin!BL$5)</f>
        <v>0</v>
      </c>
      <c r="HQ6" s="4">
        <f>IF($B6=VK_valitsin!$C$8,100000,VK!ES6/VK!BU$296*VK_valitsin!BM$5)</f>
        <v>0</v>
      </c>
      <c r="HR6" s="4">
        <f>IF($B6=VK_valitsin!$C$8,100000,VK!ET6/VK!BV$296*VK_valitsin!BN$5)</f>
        <v>0</v>
      </c>
      <c r="HS6" s="4">
        <f>IF($B6=VK_valitsin!$C$8,100000,VK!EU6/VK!BW$296*VK_valitsin!BO$5)</f>
        <v>0</v>
      </c>
      <c r="HT6" s="4">
        <f>IF($B6=VK_valitsin!$C$8,100000,VK!EV6/VK!BX$296*VK_valitsin!BP$5)</f>
        <v>0</v>
      </c>
      <c r="HU6" s="4">
        <f>IF($B6=VK_valitsin!$C$8,100000,VK!EW6/VK!BY$296*VK_valitsin!BQ$5)</f>
        <v>0</v>
      </c>
      <c r="HV6" s="4">
        <f>IF($B6=VK_valitsin!$C$8,100000,VK!EX6/VK!BZ$296*VK_valitsin!BR$5)</f>
        <v>0</v>
      </c>
      <c r="HW6" s="4">
        <f>IF($B6=VK_valitsin!$C$8,100000,VK!EY6/VK!CA$296*VK_valitsin!BS$5)</f>
        <v>0</v>
      </c>
      <c r="HX6" s="4">
        <f>IF($B6=VK_valitsin!$C$8,100000,VK!EZ6/VK!CB$296*VK_valitsin!BT$5)</f>
        <v>0</v>
      </c>
      <c r="HY6" s="4">
        <f>IF($B6=VK_valitsin!$C$8,100000,VK!FA6/VK!CC$296*VK_valitsin!BU$5)</f>
        <v>0</v>
      </c>
      <c r="HZ6" s="4">
        <f>IF($B6=VK_valitsin!$C$8,100000,VK!FB6/VK!CD$296*VK_valitsin!BV$5)</f>
        <v>0</v>
      </c>
      <c r="IA6" s="4">
        <f>IF($B6=VK_valitsin!$C$8,100000,VK!FC6/VK!CE$296*VK_valitsin!BW$5)</f>
        <v>0</v>
      </c>
      <c r="IB6" s="4">
        <f>IF($B6=VK_valitsin!$C$8,100000,VK!FD6/VK!CF$296*VK_valitsin!BX$5)</f>
        <v>0</v>
      </c>
      <c r="IC6" s="4">
        <f>IF($B6=VK_valitsin!$C$8,100000,VK!FE6/VK!CG$296*VK_valitsin!BY$5)</f>
        <v>0</v>
      </c>
      <c r="ID6" s="17">
        <f t="shared" si="0"/>
        <v>0.43185942236164748</v>
      </c>
      <c r="IE6" s="17">
        <f t="shared" si="1"/>
        <v>62</v>
      </c>
      <c r="IF6" s="18">
        <f t="shared" si="2"/>
        <v>5.0000000000000003E-10</v>
      </c>
    </row>
    <row r="7" spans="1:240">
      <c r="A7">
        <v>2019</v>
      </c>
      <c r="B7" t="s">
        <v>116</v>
      </c>
      <c r="C7" t="s">
        <v>117</v>
      </c>
      <c r="D7" t="s">
        <v>118</v>
      </c>
      <c r="E7" t="s">
        <v>119</v>
      </c>
      <c r="F7" t="s">
        <v>120</v>
      </c>
      <c r="G7" t="s">
        <v>121</v>
      </c>
      <c r="H7" t="s">
        <v>104</v>
      </c>
      <c r="I7" t="s">
        <v>105</v>
      </c>
      <c r="J7">
        <v>41.799999237060547</v>
      </c>
      <c r="K7">
        <v>212.44000244140625</v>
      </c>
      <c r="L7">
        <v>122.09999847412109</v>
      </c>
      <c r="M7">
        <v>4943</v>
      </c>
      <c r="N7">
        <v>23.299999237060547</v>
      </c>
      <c r="O7">
        <v>-0.30000001192092896</v>
      </c>
      <c r="P7">
        <v>-17</v>
      </c>
      <c r="Q7">
        <v>53.900000000000006</v>
      </c>
      <c r="R7">
        <v>7.2</v>
      </c>
      <c r="S7">
        <v>121</v>
      </c>
      <c r="T7">
        <v>0</v>
      </c>
      <c r="U7">
        <v>3986.9</v>
      </c>
      <c r="V7">
        <v>16.3</v>
      </c>
      <c r="W7">
        <v>74</v>
      </c>
      <c r="X7">
        <v>30</v>
      </c>
      <c r="Y7">
        <v>1007</v>
      </c>
      <c r="Z7">
        <v>818</v>
      </c>
      <c r="AA7">
        <v>624</v>
      </c>
      <c r="AB7">
        <v>17.029411315917969</v>
      </c>
      <c r="AC7">
        <v>0</v>
      </c>
      <c r="AD7">
        <v>0</v>
      </c>
      <c r="AE7">
        <v>0</v>
      </c>
      <c r="AF7">
        <v>8.1999999999999993</v>
      </c>
      <c r="AG7">
        <v>0</v>
      </c>
      <c r="AH7">
        <v>21.5</v>
      </c>
      <c r="AI7">
        <v>1.1000000000000001</v>
      </c>
      <c r="AJ7">
        <v>0.7</v>
      </c>
      <c r="AK7">
        <v>1.5</v>
      </c>
      <c r="AL7">
        <v>68.7</v>
      </c>
      <c r="AM7">
        <v>317.89999999999998</v>
      </c>
      <c r="AN7">
        <v>47.6</v>
      </c>
      <c r="AO7">
        <v>22.3</v>
      </c>
      <c r="AP7">
        <v>74</v>
      </c>
      <c r="AQ7">
        <v>58</v>
      </c>
      <c r="AR7">
        <v>428</v>
      </c>
      <c r="AS7">
        <v>1.667</v>
      </c>
      <c r="AT7">
        <v>6913</v>
      </c>
      <c r="AU7">
        <v>10930</v>
      </c>
      <c r="AV7">
        <v>1</v>
      </c>
      <c r="AW7">
        <v>54.299091339111328</v>
      </c>
      <c r="AX7">
        <v>0</v>
      </c>
      <c r="AY7">
        <v>0</v>
      </c>
      <c r="AZ7">
        <v>0</v>
      </c>
      <c r="BA7">
        <v>0</v>
      </c>
      <c r="BB7">
        <v>1</v>
      </c>
      <c r="BC7">
        <v>95.454544067382813</v>
      </c>
      <c r="BD7">
        <v>92.366409301757813</v>
      </c>
      <c r="BE7">
        <v>597.701171875</v>
      </c>
      <c r="BF7">
        <v>9808.5966796875</v>
      </c>
      <c r="BG7">
        <v>11255.8349609375</v>
      </c>
      <c r="BH7">
        <v>4.8366580009460449</v>
      </c>
      <c r="BI7">
        <v>-4.7817034721374512</v>
      </c>
      <c r="BJ7">
        <v>21.022727966308594</v>
      </c>
      <c r="BK7">
        <v>0</v>
      </c>
      <c r="BL7">
        <v>133.60000610351563</v>
      </c>
      <c r="BM7">
        <v>-3.5256409645080566</v>
      </c>
      <c r="BN7">
        <v>24276.240234375</v>
      </c>
      <c r="BO7">
        <v>29.642112731933594</v>
      </c>
      <c r="BQ7">
        <v>0.70422822237014771</v>
      </c>
      <c r="BR7">
        <v>3.4392070770263672</v>
      </c>
      <c r="BS7">
        <v>2.7109043598175049</v>
      </c>
      <c r="BT7">
        <v>59.478050231933594</v>
      </c>
      <c r="BU7">
        <v>155.57353210449219</v>
      </c>
      <c r="BV7">
        <v>0</v>
      </c>
      <c r="BW7">
        <v>1</v>
      </c>
      <c r="BX7">
        <v>7732.7587890625</v>
      </c>
      <c r="BY7">
        <v>6738.505859375</v>
      </c>
      <c r="BZ7">
        <v>1.3959133625030518</v>
      </c>
      <c r="CA7">
        <v>12.178838729858398</v>
      </c>
      <c r="CB7">
        <v>95.652175903320313</v>
      </c>
      <c r="CC7">
        <v>10.963455200195313</v>
      </c>
      <c r="CD7">
        <v>12.624585151672363</v>
      </c>
      <c r="CE7">
        <v>0</v>
      </c>
      <c r="CF7">
        <v>0.66445183753967285</v>
      </c>
      <c r="CG7">
        <v>10472.0166015625</v>
      </c>
      <c r="CH7" s="10">
        <f>ABS(J7-_xlfn.XLOOKUP(VK_valitsin!$C$8,VK!$B$2:$B$294,VK!J$2:J$294))</f>
        <v>2.4000015258789063</v>
      </c>
      <c r="CI7" s="10">
        <f>ABS(K7-_xlfn.XLOOKUP(VK_valitsin!$C$8,VK!$B$2:$B$294,VK!K$2:K$294))</f>
        <v>80.82000732421875</v>
      </c>
      <c r="CJ7" s="10">
        <f>ABS(L7-_xlfn.XLOOKUP(VK_valitsin!$C$8,VK!$B$2:$B$294,VK!L$2:L$294))</f>
        <v>16.599998474121094</v>
      </c>
      <c r="CK7" s="10">
        <f>ABS(M7-_xlfn.XLOOKUP(VK_valitsin!$C$8,VK!$B$2:$B$294,VK!M$2:M$294))</f>
        <v>11532</v>
      </c>
      <c r="CL7" s="10">
        <f>ABS(N7-_xlfn.XLOOKUP(VK_valitsin!$C$8,VK!$B$2:$B$294,VK!N$2:N$294))</f>
        <v>32.900001525878906</v>
      </c>
      <c r="CM7" s="10">
        <f>ABS(O7-_xlfn.XLOOKUP(VK_valitsin!$C$8,VK!$B$2:$B$294,VK!O$2:O$294))</f>
        <v>0.5</v>
      </c>
      <c r="CN7" s="10">
        <f>ABS(P7-_xlfn.XLOOKUP(VK_valitsin!$C$8,VK!$B$2:$B$294,VK!P$2:P$294))</f>
        <v>41</v>
      </c>
      <c r="CO7" s="10">
        <f>ABS(Q7-_xlfn.XLOOKUP(VK_valitsin!$C$8,VK!$B$2:$B$294,VK!Q$2:Q$294))</f>
        <v>33.900000000000006</v>
      </c>
      <c r="CP7" s="10">
        <f>ABS(R7-_xlfn.XLOOKUP(VK_valitsin!$C$8,VK!$B$2:$B$294,VK!R$2:R$294))</f>
        <v>1.2999999999999998</v>
      </c>
      <c r="CQ7" s="10">
        <f>ABS(S7-_xlfn.XLOOKUP(VK_valitsin!$C$8,VK!$B$2:$B$294,VK!S$2:S$294))</f>
        <v>31</v>
      </c>
      <c r="CR7" s="10">
        <f>ABS(T7-_xlfn.XLOOKUP(VK_valitsin!$C$8,VK!$B$2:$B$294,VK!T$2:T$294))</f>
        <v>0</v>
      </c>
      <c r="CS7" s="10">
        <f>ABS(U7-_xlfn.XLOOKUP(VK_valitsin!$C$8,VK!$B$2:$B$294,VK!U$2:U$294))</f>
        <v>163.30000000000018</v>
      </c>
      <c r="CT7" s="10">
        <f>ABS(V7-_xlfn.XLOOKUP(VK_valitsin!$C$8,VK!$B$2:$B$294,VK!V$2:V$294))</f>
        <v>3.0200000000000014</v>
      </c>
      <c r="CU7" s="10">
        <f>ABS(W7-_xlfn.XLOOKUP(VK_valitsin!$C$8,VK!$B$2:$B$294,VK!W$2:W$294))</f>
        <v>531</v>
      </c>
      <c r="CV7" s="10">
        <f>ABS(X7-_xlfn.XLOOKUP(VK_valitsin!$C$8,VK!$B$2:$B$294,VK!X$2:X$294))</f>
        <v>139</v>
      </c>
      <c r="CW7" s="10">
        <f>ABS(Y7-_xlfn.XLOOKUP(VK_valitsin!$C$8,VK!$B$2:$B$294,VK!Y$2:Y$294))</f>
        <v>327</v>
      </c>
      <c r="CX7" s="10">
        <f>ABS(Z7-_xlfn.XLOOKUP(VK_valitsin!$C$8,VK!$B$2:$B$294,VK!Z$2:Z$294))</f>
        <v>390</v>
      </c>
      <c r="CY7" s="10">
        <f>ABS(AA7-_xlfn.XLOOKUP(VK_valitsin!$C$8,VK!$B$2:$B$294,VK!AA$2:AA$294))</f>
        <v>155</v>
      </c>
      <c r="CZ7" s="10">
        <f>ABS(AB7-_xlfn.XLOOKUP(VK_valitsin!$C$8,VK!$B$2:$B$294,VK!AB$2:AB$294))</f>
        <v>2.3455886840820313</v>
      </c>
      <c r="DA7" s="10">
        <f>ABS(AC7-_xlfn.XLOOKUP(VK_valitsin!$C$8,VK!$B$2:$B$294,VK!AC$2:AC$294))</f>
        <v>0.7</v>
      </c>
      <c r="DB7" s="10">
        <f>ABS(AD7-_xlfn.XLOOKUP(VK_valitsin!$C$8,VK!$B$2:$B$294,VK!AD$2:AD$294))</f>
        <v>0.8</v>
      </c>
      <c r="DC7" s="10">
        <f>ABS(AE7-_xlfn.XLOOKUP(VK_valitsin!$C$8,VK!$B$2:$B$294,VK!AE$2:AE$294))</f>
        <v>1.7</v>
      </c>
      <c r="DD7" s="10">
        <f>ABS(AF7-_xlfn.XLOOKUP(VK_valitsin!$C$8,VK!$B$2:$B$294,VK!AF$2:AF$294))</f>
        <v>3.1999999999999993</v>
      </c>
      <c r="DE7" s="10">
        <f>ABS(AG7-_xlfn.XLOOKUP(VK_valitsin!$C$8,VK!$B$2:$B$294,VK!AG$2:AG$294))</f>
        <v>0</v>
      </c>
      <c r="DF7" s="10">
        <f>ABS(AH7-_xlfn.XLOOKUP(VK_valitsin!$C$8,VK!$B$2:$B$294,VK!AH$2:AH$294))</f>
        <v>0.75</v>
      </c>
      <c r="DG7" s="10">
        <f>ABS(AI7-_xlfn.XLOOKUP(VK_valitsin!$C$8,VK!$B$2:$B$294,VK!AI$2:AI$294))</f>
        <v>0</v>
      </c>
      <c r="DH7" s="10">
        <f>ABS(AJ7-_xlfn.XLOOKUP(VK_valitsin!$C$8,VK!$B$2:$B$294,VK!AJ$2:AJ$294))</f>
        <v>4.9999999999999933E-2</v>
      </c>
      <c r="DI7" s="10">
        <f>ABS(AK7-_xlfn.XLOOKUP(VK_valitsin!$C$8,VK!$B$2:$B$294,VK!AK$2:AK$294))</f>
        <v>0.25</v>
      </c>
      <c r="DJ7" s="10">
        <f>ABS(AL7-_xlfn.XLOOKUP(VK_valitsin!$C$8,VK!$B$2:$B$294,VK!AL$2:AL$294))</f>
        <v>9.9000000000000057</v>
      </c>
      <c r="DK7" s="10">
        <f>ABS(AM7-_xlfn.XLOOKUP(VK_valitsin!$C$8,VK!$B$2:$B$294,VK!AM$2:AM$294))</f>
        <v>15.700000000000045</v>
      </c>
      <c r="DL7" s="10">
        <f>ABS(AN7-_xlfn.XLOOKUP(VK_valitsin!$C$8,VK!$B$2:$B$294,VK!AN$2:AN$294))</f>
        <v>2.2000000000000028</v>
      </c>
      <c r="DM7" s="10">
        <f>ABS(AO7-_xlfn.XLOOKUP(VK_valitsin!$C$8,VK!$B$2:$B$294,VK!AO$2:AO$294))</f>
        <v>3.0999999999999979</v>
      </c>
      <c r="DN7" s="10">
        <f>ABS(AP7-_xlfn.XLOOKUP(VK_valitsin!$C$8,VK!$B$2:$B$294,VK!AP$2:AP$294))</f>
        <v>26</v>
      </c>
      <c r="DO7" s="10">
        <f>ABS(AQ7-_xlfn.XLOOKUP(VK_valitsin!$C$8,VK!$B$2:$B$294,VK!AQ$2:AQ$294))</f>
        <v>23</v>
      </c>
      <c r="DP7" s="10">
        <f>ABS(AR7-_xlfn.XLOOKUP(VK_valitsin!$C$8,VK!$B$2:$B$294,VK!AR$2:AR$294))</f>
        <v>182</v>
      </c>
      <c r="DQ7" s="10">
        <f>ABS(AS7-_xlfn.XLOOKUP(VK_valitsin!$C$8,VK!$B$2:$B$294,VK!AS$2:AS$294))</f>
        <v>0.66600000000000015</v>
      </c>
      <c r="DR7" s="10">
        <f>ABS(AT7-_xlfn.XLOOKUP(VK_valitsin!$C$8,VK!$B$2:$B$294,VK!AT$2:AT$294))</f>
        <v>1766</v>
      </c>
      <c r="DS7" s="10">
        <f>ABS(AU7-_xlfn.XLOOKUP(VK_valitsin!$C$8,VK!$B$2:$B$294,VK!AU$2:AU$294))</f>
        <v>2585</v>
      </c>
      <c r="DT7" s="10">
        <f>ABS(AV7-_xlfn.XLOOKUP(VK_valitsin!$C$8,VK!$B$2:$B$294,VK!AV$2:AV$294))</f>
        <v>0</v>
      </c>
      <c r="DU7" s="10">
        <f>ABS(AW7-_xlfn.XLOOKUP(VK_valitsin!$C$8,VK!$B$2:$B$294,VK!AW$2:AW$294))</f>
        <v>17.0377197265625</v>
      </c>
      <c r="DV7" s="10">
        <f>ABS(AX7-_xlfn.XLOOKUP(VK_valitsin!$C$8,VK!$B$2:$B$294,VK!AX$2:AX$294))</f>
        <v>0</v>
      </c>
      <c r="DW7" s="10">
        <f>ABS(AY7-_xlfn.XLOOKUP(VK_valitsin!$C$8,VK!$B$2:$B$294,VK!AY$2:AY$294))</f>
        <v>0</v>
      </c>
      <c r="DX7" s="10">
        <f>ABS(AZ7-_xlfn.XLOOKUP(VK_valitsin!$C$8,VK!$B$2:$B$294,VK!AZ$2:AZ$294))</f>
        <v>0</v>
      </c>
      <c r="DY7" s="10">
        <f>ABS(BA7-_xlfn.XLOOKUP(VK_valitsin!$C$8,VK!$B$2:$B$294,VK!BA$2:BA$294))</f>
        <v>0</v>
      </c>
      <c r="DZ7" s="10">
        <f>ABS(BB7-_xlfn.XLOOKUP(VK_valitsin!$C$8,VK!$B$2:$B$294,VK!BB$2:BB$294))</f>
        <v>0</v>
      </c>
      <c r="EA7" s="10">
        <f>ABS(BC7-_xlfn.XLOOKUP(VK_valitsin!$C$8,VK!$B$2:$B$294,VK!BC$2:BC$294))</f>
        <v>6.4301528930664063</v>
      </c>
      <c r="EB7" s="10">
        <f>ABS(BD7-_xlfn.XLOOKUP(VK_valitsin!$C$8,VK!$B$2:$B$294,VK!BD$2:BD$294))</f>
        <v>3.6523284912109375</v>
      </c>
      <c r="EC7" s="10">
        <f>ABS(BE7-_xlfn.XLOOKUP(VK_valitsin!$C$8,VK!$B$2:$B$294,VK!BE$2:BE$294))</f>
        <v>135.9886474609375</v>
      </c>
      <c r="ED7" s="10">
        <f>ABS(BF7-_xlfn.XLOOKUP(VK_valitsin!$C$8,VK!$B$2:$B$294,VK!BF$2:BF$294))</f>
        <v>149.9326171875</v>
      </c>
      <c r="EE7" s="10">
        <f>ABS(BG7-_xlfn.XLOOKUP(VK_valitsin!$C$8,VK!$B$2:$B$294,VK!BG$2:BG$294))</f>
        <v>2580.6083984375</v>
      </c>
      <c r="EF7" s="10">
        <f>ABS(BH7-_xlfn.XLOOKUP(VK_valitsin!$C$8,VK!$B$2:$B$294,VK!BH$2:BH$294))</f>
        <v>1.4996016025543213</v>
      </c>
      <c r="EG7" s="10">
        <f>ABS(BI7-_xlfn.XLOOKUP(VK_valitsin!$C$8,VK!$B$2:$B$294,VK!BI$2:BI$294))</f>
        <v>4.9424300193786621</v>
      </c>
      <c r="EH7" s="10">
        <f>ABS(BJ7-_xlfn.XLOOKUP(VK_valitsin!$C$8,VK!$B$2:$B$294,VK!BJ$2:BJ$294))</f>
        <v>0.27163505554199219</v>
      </c>
      <c r="EI7" s="10">
        <f>ABS(BK7-_xlfn.XLOOKUP(VK_valitsin!$C$8,VK!$B$2:$B$294,VK!BK$2:BK$294))</f>
        <v>9.8654708862304688</v>
      </c>
      <c r="EJ7" s="10">
        <f>ABS(BL7-_xlfn.XLOOKUP(VK_valitsin!$C$8,VK!$B$2:$B$294,VK!BL$2:BL$294))</f>
        <v>132.89999389648438</v>
      </c>
      <c r="EK7" s="10">
        <f>ABS(BM7-_xlfn.XLOOKUP(VK_valitsin!$C$8,VK!$B$2:$B$294,VK!BM$2:BM$294))</f>
        <v>5.7778933048248291</v>
      </c>
      <c r="EL7" s="10">
        <f>ABS(BN7-_xlfn.XLOOKUP(VK_valitsin!$C$8,VK!$B$2:$B$294,VK!BN$2:BN$294))</f>
        <v>1201.84375</v>
      </c>
      <c r="EM7" s="10">
        <f>ABS(BO7-_xlfn.XLOOKUP(VK_valitsin!$C$8,VK!$B$2:$B$294,VK!BO$2:BO$294))</f>
        <v>3.6574935913085938</v>
      </c>
      <c r="EN7" s="10">
        <f>ABS(BP7-_xlfn.XLOOKUP(VK_valitsin!$C$8,VK!$B$2:$B$294,VK!BP$2:BP$294))</f>
        <v>0</v>
      </c>
      <c r="EO7" s="10">
        <f>ABS(BQ7-_xlfn.XLOOKUP(VK_valitsin!$C$8,VK!$B$2:$B$294,VK!BQ$2:BQ$294))</f>
        <v>6.7748725414276123E-2</v>
      </c>
      <c r="EP7" s="10">
        <f>ABS(BR7-_xlfn.XLOOKUP(VK_valitsin!$C$8,VK!$B$2:$B$294,VK!BR$2:BR$294))</f>
        <v>3.2510431855916977</v>
      </c>
      <c r="EQ7" s="10">
        <f>ABS(BS7-_xlfn.XLOOKUP(VK_valitsin!$C$8,VK!$B$2:$B$294,VK!BS$2:BS$294))</f>
        <v>0.45293784141540527</v>
      </c>
      <c r="ER7" s="10">
        <f>ABS(BT7-_xlfn.XLOOKUP(VK_valitsin!$C$8,VK!$B$2:$B$294,VK!BT$2:BT$294))</f>
        <v>1.0865478515625</v>
      </c>
      <c r="ES7" s="10">
        <f>ABS(BU7-_xlfn.XLOOKUP(VK_valitsin!$C$8,VK!$B$2:$B$294,VK!BU$2:BU$294))</f>
        <v>111.13359069824219</v>
      </c>
      <c r="ET7" s="10">
        <f>ABS(BV7-_xlfn.XLOOKUP(VK_valitsin!$C$8,VK!$B$2:$B$294,VK!BV$2:BV$294))</f>
        <v>0</v>
      </c>
      <c r="EU7" s="10">
        <f>ABS(BW7-_xlfn.XLOOKUP(VK_valitsin!$C$8,VK!$B$2:$B$294,VK!BW$2:BW$294))</f>
        <v>0</v>
      </c>
      <c r="EV7" s="10">
        <f>ABS(BX7-_xlfn.XLOOKUP(VK_valitsin!$C$8,VK!$B$2:$B$294,VK!BX$2:BX$294))</f>
        <v>403.0703125</v>
      </c>
      <c r="EW7" s="10">
        <f>ABS(BY7-_xlfn.XLOOKUP(VK_valitsin!$C$8,VK!$B$2:$B$294,VK!BY$2:BY$294))</f>
        <v>882.89111328125</v>
      </c>
      <c r="EX7" s="10">
        <f>ABS(BZ7-_xlfn.XLOOKUP(VK_valitsin!$C$8,VK!$B$2:$B$294,VK!BZ$2:BZ$294))</f>
        <v>0.17588305473327637</v>
      </c>
      <c r="EY7" s="10">
        <f>ABS(CA7-_xlfn.XLOOKUP(VK_valitsin!$C$8,VK!$B$2:$B$294,VK!CA$2:CA$294))</f>
        <v>1.1560773849487305</v>
      </c>
      <c r="EZ7" s="10">
        <f>ABS(CB7-_xlfn.XLOOKUP(VK_valitsin!$C$8,VK!$B$2:$B$294,VK!CB$2:CB$294))</f>
        <v>29.483024597167969</v>
      </c>
      <c r="FA7" s="10">
        <f>ABS(CC7-_xlfn.XLOOKUP(VK_valitsin!$C$8,VK!$B$2:$B$294,VK!CC$2:CC$294))</f>
        <v>4.6308560371398926</v>
      </c>
      <c r="FB7" s="10">
        <f>ABS(CD7-_xlfn.XLOOKUP(VK_valitsin!$C$8,VK!$B$2:$B$294,VK!CD$2:CD$294))</f>
        <v>7.2542695999145508</v>
      </c>
      <c r="FC7" s="10">
        <f>ABS(CE7-_xlfn.XLOOKUP(VK_valitsin!$C$8,VK!$B$2:$B$294,VK!CE$2:CE$294))</f>
        <v>0</v>
      </c>
      <c r="FD7" s="10">
        <f>ABS(CF7-_xlfn.XLOOKUP(VK_valitsin!$C$8,VK!$B$2:$B$294,VK!CF$2:CF$294))</f>
        <v>5.1407217979431152E-2</v>
      </c>
      <c r="FE7" s="10">
        <f>ABS(CG7-_xlfn.XLOOKUP(VK_valitsin!$C$8,VK!$B$2:$B$294,VK!CG$2:CG$294))</f>
        <v>1873.2490234375</v>
      </c>
      <c r="FF7" s="4">
        <f>IF($B7=VK_valitsin!$C$8,100000,VK!CH7/VK!J$296*VK_valitsin!D$5)</f>
        <v>0</v>
      </c>
      <c r="FG7" s="4">
        <f>IF($B7=VK_valitsin!$C$8,100000,VK!CI7/VK!K$296*VK_valitsin!E$5)</f>
        <v>0</v>
      </c>
      <c r="FH7" s="4">
        <f>IF($B7=VK_valitsin!$C$8,100000,VK!CJ7/VK!L$296*VK_valitsin!F$5)</f>
        <v>8.4354299540534194E-2</v>
      </c>
      <c r="FI7" s="4">
        <f>IF($B7=VK_valitsin!$C$8,100000,VK!CK7/VK!M$296*VK_valitsin!CD$5)</f>
        <v>0</v>
      </c>
      <c r="FJ7" s="4">
        <f>IF($B7=VK_valitsin!$C$8,100000,VK!CL7/VK!N$296*VK_valitsin!G$5)</f>
        <v>0</v>
      </c>
      <c r="FK7" s="4">
        <f>IF($B7=VK_valitsin!$C$8,100000,VK!CM7/VK!O$296*VK_valitsin!H$5)</f>
        <v>0</v>
      </c>
      <c r="FL7" s="4">
        <f>IF($B7=VK_valitsin!$C$8,100000,VK!CN7/VK!P$296*VK_valitsin!I$5)</f>
        <v>0</v>
      </c>
      <c r="FM7" s="4">
        <f>IF($B7=VK_valitsin!$C$8,100000,VK!CO7/VK!Q$296*VK_valitsin!J$5)</f>
        <v>0</v>
      </c>
      <c r="FN7" s="4">
        <f>IF($B7=VK_valitsin!$C$8,100000,VK!CP7/VK!R$296*VK_valitsin!K$5)</f>
        <v>0</v>
      </c>
      <c r="FO7" s="4">
        <f>IF($B7=VK_valitsin!$C$8,100000,VK!CQ7/VK!S$296*VK_valitsin!L$5)</f>
        <v>6.1649585998616455E-3</v>
      </c>
      <c r="FP7" s="4">
        <f>IF($B7=VK_valitsin!$C$8,100000,VK!CR7/VK!T$296*VK_valitsin!M$5)</f>
        <v>0</v>
      </c>
      <c r="FQ7" s="4">
        <f>IF($B7=VK_valitsin!$C$8,100000,VK!CS7/VK!U$296*VK_valitsin!N$5)</f>
        <v>0</v>
      </c>
      <c r="FR7" s="4">
        <f>IF($B7=VK_valitsin!$C$8,100000,VK!CT7/VK!V$296*VK_valitsin!O$5)</f>
        <v>0</v>
      </c>
      <c r="FS7" s="4">
        <f>IF($B7=VK_valitsin!$C$8,100000,VK!CU7/VK!W$296*VK_valitsin!P$5)</f>
        <v>0</v>
      </c>
      <c r="FT7" s="4">
        <f>IF($B7=VK_valitsin!$C$8,100000,VK!CV7/VK!X$296*VK_valitsin!Q$5)</f>
        <v>0</v>
      </c>
      <c r="FU7" s="4">
        <f>IF($B7=VK_valitsin!$C$8,100000,VK!CW7/VK!Y$296*VK_valitsin!R$5)</f>
        <v>0</v>
      </c>
      <c r="FV7" s="4">
        <f>IF($B7=VK_valitsin!$C$8,100000,VK!CX7/VK!Z$296*VK_valitsin!S$5)</f>
        <v>0</v>
      </c>
      <c r="FW7" s="4">
        <f>IF($B7=VK_valitsin!$C$8,100000,VK!CY7/VK!AA$296*VK_valitsin!T$5)</f>
        <v>0</v>
      </c>
      <c r="FX7" s="4">
        <f>IF($B7=VK_valitsin!$C$8,100000,VK!CZ7/VK!AB$296*VK_valitsin!U$5)</f>
        <v>0</v>
      </c>
      <c r="FY7" s="4">
        <f>IF($B7=VK_valitsin!$C$8,100000,VK!DA7/VK!AC$296*VK_valitsin!V$5)</f>
        <v>0</v>
      </c>
      <c r="FZ7" s="4">
        <f>IF($B7=VK_valitsin!$C$8,100000,VK!DB7/VK!AD$296*VK_valitsin!W$5)</f>
        <v>0</v>
      </c>
      <c r="GA7" s="4">
        <f>IF($B7=VK_valitsin!$C$8,100000,VK!DC7/VK!AE$296*VK_valitsin!X$5)</f>
        <v>0</v>
      </c>
      <c r="GB7" s="4">
        <f>IF($B7=VK_valitsin!$C$8,100000,VK!DD7/VK!AF$296*VK_valitsin!Y$5)</f>
        <v>0</v>
      </c>
      <c r="GC7" s="4">
        <f>IF($B7=VK_valitsin!$C$8,100000,VK!DE7/VK!AG$296*VK_valitsin!Z$5)</f>
        <v>0</v>
      </c>
      <c r="GD7" s="4">
        <f>IF($B7=VK_valitsin!$C$8,100000,VK!DF7/VK!AH$296*VK_valitsin!AA$5)</f>
        <v>0</v>
      </c>
      <c r="GE7" s="4">
        <f>IF($B7=VK_valitsin!$C$8,100000,VK!DG7/VK!AI$296*VK_valitsin!AB$5)</f>
        <v>0</v>
      </c>
      <c r="GF7" s="4">
        <f>IF($B7=VK_valitsin!$C$8,100000,VK!DH7/VK!AJ$296*VK_valitsin!AC$5)</f>
        <v>0</v>
      </c>
      <c r="GG7" s="4">
        <f>IF($B7=VK_valitsin!$C$8,100000,VK!DI7/VK!AK$296*VK_valitsin!AD$5)</f>
        <v>0</v>
      </c>
      <c r="GH7" s="4">
        <f>IF($B7=VK_valitsin!$C$8,100000,VK!DJ7/VK!AL$296*VK_valitsin!AE$5)</f>
        <v>0.17425318759210121</v>
      </c>
      <c r="GI7" s="4">
        <f>IF($B7=VK_valitsin!$C$8,100000,VK!DK7/VK!AM$296*VK_valitsin!AF$5)</f>
        <v>0</v>
      </c>
      <c r="GJ7" s="4">
        <f>IF($B7=VK_valitsin!$C$8,100000,VK!DL7/VK!AN$296*VK_valitsin!AG$5)</f>
        <v>0</v>
      </c>
      <c r="GK7" s="4">
        <f>IF($B7=VK_valitsin!$C$8,100000,VK!DM7/VK!AO$296*VK_valitsin!AH$5)</f>
        <v>0</v>
      </c>
      <c r="GL7" s="4">
        <f>IF($B7=VK_valitsin!$C$8,100000,VK!DN7/VK!AP$296*VK_valitsin!AI$5)</f>
        <v>0</v>
      </c>
      <c r="GM7" s="4">
        <f>IF($B7=VK_valitsin!$C$8,100000,VK!DO7/VK!AQ$296*VK_valitsin!AJ$5)</f>
        <v>0</v>
      </c>
      <c r="GN7" s="4">
        <f>IF($B7=VK_valitsin!$C$8,100000,VK!DP7/VK!AR$296*VK_valitsin!AK$5)</f>
        <v>0</v>
      </c>
      <c r="GO7" s="4">
        <f>IF($B7=VK_valitsin!$C$8,100000,VK!DQ7/VK!AS$296*VK_valitsin!AL$5)</f>
        <v>0</v>
      </c>
      <c r="GP7" s="4">
        <f>IF($B7=VK_valitsin!$C$8,100000,VK!DR7/VK!AT$296*VK_valitsin!AM$5)</f>
        <v>0</v>
      </c>
      <c r="GQ7" s="4">
        <f>IF($B7=VK_valitsin!$C$8,100000,VK!DS7/VK!AU$296*VK_valitsin!AN$5)</f>
        <v>0</v>
      </c>
      <c r="GR7" s="4">
        <f>IF($B7=VK_valitsin!$C$8,100000,VK!DT7/VK!AV$296*VK_valitsin!AO$5)</f>
        <v>0</v>
      </c>
      <c r="GS7" s="4">
        <f>IF($B7=VK_valitsin!$C$8,100000,VK!DU7/VK!AW$296*VK_valitsin!AP$5)</f>
        <v>0</v>
      </c>
      <c r="GT7" s="4">
        <f>IF($B7=VK_valitsin!$C$8,100000,VK!DV7/VK!AX$296*VK_valitsin!AQ$5)</f>
        <v>0</v>
      </c>
      <c r="GU7" s="4">
        <f>IF($B7=VK_valitsin!$C$8,100000,VK!DW7/VK!AY$296*VK_valitsin!AR$5)</f>
        <v>0</v>
      </c>
      <c r="GV7" s="4">
        <f>IF($B7=VK_valitsin!$C$8,100000,VK!DX7/VK!AZ$296*VK_valitsin!AS$5)</f>
        <v>0</v>
      </c>
      <c r="GW7" s="4">
        <f>IF($B7=VK_valitsin!$C$8,100000,VK!DY7/VK!BA$296*VK_valitsin!AT$5)</f>
        <v>0</v>
      </c>
      <c r="GX7" s="4">
        <f>IF($B7=VK_valitsin!$C$8,100000,VK!DZ7/VK!BB$296*VK_valitsin!AU$5)</f>
        <v>0</v>
      </c>
      <c r="GY7" s="4">
        <f>IF($B7=VK_valitsin!$C$8,100000,VK!EA7/VK!BC$296*VK_valitsin!AV$5)</f>
        <v>0</v>
      </c>
      <c r="GZ7" s="4">
        <f>IF($B7=VK_valitsin!$C$8,100000,VK!EB7/VK!BD$296*VK_valitsin!AW$5)</f>
        <v>1.5833351109782449E-2</v>
      </c>
      <c r="HA7" s="4">
        <f>IF($B7=VK_valitsin!$C$8,100000,VK!EC7/VK!BE$296*VK_valitsin!CE$5)</f>
        <v>0</v>
      </c>
      <c r="HB7" s="4">
        <f>IF($B7=VK_valitsin!$C$8,100000,VK!ED7/VK!BF$296*VK_valitsin!AX$5)</f>
        <v>0</v>
      </c>
      <c r="HC7" s="4">
        <f>IF($B7=VK_valitsin!$C$8,100000,VK!EE7/VK!BG$296*VK_valitsin!AY$5)</f>
        <v>0</v>
      </c>
      <c r="HD7" s="4">
        <f>IF($B7=VK_valitsin!$C$8,100000,VK!EF7/VK!BH$296*VK_valitsin!AZ$5)</f>
        <v>0.26165360591040177</v>
      </c>
      <c r="HE7" s="4">
        <f>IF($B7=VK_valitsin!$C$8,100000,VK!EG7/VK!BI$296*VK_valitsin!BA$5)</f>
        <v>0</v>
      </c>
      <c r="HF7" s="4">
        <f>IF($B7=VK_valitsin!$C$8,100000,VK!EH7/VK!BJ$296*VK_valitsin!BB$5)</f>
        <v>0</v>
      </c>
      <c r="HG7" s="4">
        <f>IF($B7=VK_valitsin!$C$8,100000,VK!EI7/VK!BK$296*VK_valitsin!BC$5)</f>
        <v>0</v>
      </c>
      <c r="HH7" s="4">
        <f>IF($B7=VK_valitsin!$C$8,100000,VK!EJ7/VK!BL$296*VK_valitsin!BD$5)</f>
        <v>0</v>
      </c>
      <c r="HI7" s="4">
        <f>IF($B7=VK_valitsin!$C$8,100000,VK!EK7/VK!BM$296*VK_valitsin!BE$5)</f>
        <v>0</v>
      </c>
      <c r="HJ7" s="4">
        <f>IF($B7=VK_valitsin!$C$8,100000,VK!EL7/VK!BN$296*VK_valitsin!BF$5)</f>
        <v>5.4649720773745213E-2</v>
      </c>
      <c r="HK7" s="4">
        <f>IF($B7=VK_valitsin!$C$8,100000,VK!EM7/VK!BO$296*VK_valitsin!BG$5)</f>
        <v>0</v>
      </c>
      <c r="HM7" s="4">
        <f>IF($B7=VK_valitsin!$C$8,100000,VK!EO7/VK!BQ$296*VK_valitsin!BI$5)</f>
        <v>0</v>
      </c>
      <c r="HN7" s="4">
        <f>IF($B7=VK_valitsin!$C$8,100000,VK!EP7/VK!BR$296*VK_valitsin!BJ$5)</f>
        <v>0</v>
      </c>
      <c r="HO7" s="4">
        <f>IF($B7=VK_valitsin!$C$8,100000,VK!EQ7/VK!BS$296*VK_valitsin!BK$5)</f>
        <v>0</v>
      </c>
      <c r="HP7" s="4">
        <f>IF($B7=VK_valitsin!$C$8,100000,VK!ER7/VK!BT$296*VK_valitsin!BL$5)</f>
        <v>0</v>
      </c>
      <c r="HQ7" s="4">
        <f>IF($B7=VK_valitsin!$C$8,100000,VK!ES7/VK!BU$296*VK_valitsin!BM$5)</f>
        <v>0</v>
      </c>
      <c r="HR7" s="4">
        <f>IF($B7=VK_valitsin!$C$8,100000,VK!ET7/VK!BV$296*VK_valitsin!BN$5)</f>
        <v>0</v>
      </c>
      <c r="HS7" s="4">
        <f>IF($B7=VK_valitsin!$C$8,100000,VK!EU7/VK!BW$296*VK_valitsin!BO$5)</f>
        <v>0</v>
      </c>
      <c r="HT7" s="4">
        <f>IF($B7=VK_valitsin!$C$8,100000,VK!EV7/VK!BX$296*VK_valitsin!BP$5)</f>
        <v>0</v>
      </c>
      <c r="HU7" s="4">
        <f>IF($B7=VK_valitsin!$C$8,100000,VK!EW7/VK!BY$296*VK_valitsin!BQ$5)</f>
        <v>0</v>
      </c>
      <c r="HV7" s="4">
        <f>IF($B7=VK_valitsin!$C$8,100000,VK!EX7/VK!BZ$296*VK_valitsin!BR$5)</f>
        <v>0</v>
      </c>
      <c r="HW7" s="4">
        <f>IF($B7=VK_valitsin!$C$8,100000,VK!EY7/VK!CA$296*VK_valitsin!BS$5)</f>
        <v>0</v>
      </c>
      <c r="HX7" s="4">
        <f>IF($B7=VK_valitsin!$C$8,100000,VK!EZ7/VK!CB$296*VK_valitsin!BT$5)</f>
        <v>0</v>
      </c>
      <c r="HY7" s="4">
        <f>IF($B7=VK_valitsin!$C$8,100000,VK!FA7/VK!CC$296*VK_valitsin!BU$5)</f>
        <v>0</v>
      </c>
      <c r="HZ7" s="4">
        <f>IF($B7=VK_valitsin!$C$8,100000,VK!FB7/VK!CD$296*VK_valitsin!BV$5)</f>
        <v>0</v>
      </c>
      <c r="IA7" s="4">
        <f>IF($B7=VK_valitsin!$C$8,100000,VK!FC7/VK!CE$296*VK_valitsin!BW$5)</f>
        <v>0</v>
      </c>
      <c r="IB7" s="4">
        <f>IF($B7=VK_valitsin!$C$8,100000,VK!FD7/VK!CF$296*VK_valitsin!BX$5)</f>
        <v>0</v>
      </c>
      <c r="IC7" s="4">
        <f>IF($B7=VK_valitsin!$C$8,100000,VK!FE7/VK!CG$296*VK_valitsin!BY$5)</f>
        <v>0</v>
      </c>
      <c r="ID7" s="17">
        <f t="shared" si="0"/>
        <v>0.59690912412642649</v>
      </c>
      <c r="IE7" s="17">
        <f t="shared" si="1"/>
        <v>136</v>
      </c>
      <c r="IF7" s="18">
        <f t="shared" si="2"/>
        <v>6E-10</v>
      </c>
    </row>
    <row r="8" spans="1:240">
      <c r="A8">
        <v>2019</v>
      </c>
      <c r="B8" t="s">
        <v>122</v>
      </c>
      <c r="C8" t="s">
        <v>123</v>
      </c>
      <c r="D8" t="s">
        <v>124</v>
      </c>
      <c r="E8" t="s">
        <v>125</v>
      </c>
      <c r="F8" t="s">
        <v>126</v>
      </c>
      <c r="G8" t="s">
        <v>127</v>
      </c>
      <c r="H8" t="s">
        <v>104</v>
      </c>
      <c r="I8" t="s">
        <v>105</v>
      </c>
      <c r="J8">
        <v>41.700000762939453</v>
      </c>
      <c r="K8">
        <v>95.010002136230469</v>
      </c>
      <c r="L8">
        <v>114.90000152587891</v>
      </c>
      <c r="M8">
        <v>3941</v>
      </c>
      <c r="N8">
        <v>41.5</v>
      </c>
      <c r="O8">
        <v>-1.1000000238418579</v>
      </c>
      <c r="P8">
        <v>-46</v>
      </c>
      <c r="Q8">
        <v>69.900000000000006</v>
      </c>
      <c r="R8">
        <v>6.4</v>
      </c>
      <c r="S8">
        <v>57</v>
      </c>
      <c r="T8">
        <v>0</v>
      </c>
      <c r="U8">
        <v>3731.8</v>
      </c>
      <c r="V8">
        <v>12.51</v>
      </c>
      <c r="W8">
        <v>283</v>
      </c>
      <c r="X8">
        <v>261</v>
      </c>
      <c r="Y8">
        <v>370</v>
      </c>
      <c r="Z8">
        <v>320</v>
      </c>
      <c r="AA8">
        <v>655</v>
      </c>
      <c r="AB8">
        <v>17.075471878051758</v>
      </c>
      <c r="AC8">
        <v>0</v>
      </c>
      <c r="AD8">
        <v>0</v>
      </c>
      <c r="AE8">
        <v>0</v>
      </c>
      <c r="AF8">
        <v>11.4</v>
      </c>
      <c r="AG8">
        <v>0</v>
      </c>
      <c r="AH8">
        <v>21.75</v>
      </c>
      <c r="AI8">
        <v>1.1000000000000001</v>
      </c>
      <c r="AJ8">
        <v>0.55000000000000004</v>
      </c>
      <c r="AK8">
        <v>1.1000000000000001</v>
      </c>
      <c r="AL8">
        <v>43.8</v>
      </c>
      <c r="AM8">
        <v>322.7</v>
      </c>
      <c r="AN8">
        <v>46.4</v>
      </c>
      <c r="AO8">
        <v>23.5</v>
      </c>
      <c r="AP8">
        <v>47</v>
      </c>
      <c r="AQ8">
        <v>42</v>
      </c>
      <c r="AR8">
        <v>495</v>
      </c>
      <c r="AS8">
        <v>3.1669999999999998</v>
      </c>
      <c r="AT8">
        <v>5447</v>
      </c>
      <c r="AU8">
        <v>8295</v>
      </c>
      <c r="AV8">
        <v>1</v>
      </c>
      <c r="AW8">
        <v>28.010913848876953</v>
      </c>
      <c r="AX8">
        <v>0</v>
      </c>
      <c r="AY8">
        <v>0</v>
      </c>
      <c r="AZ8">
        <v>0</v>
      </c>
      <c r="BA8">
        <v>0</v>
      </c>
      <c r="BB8">
        <v>1</v>
      </c>
      <c r="BC8">
        <v>83.870964050292969</v>
      </c>
      <c r="BD8">
        <v>51.239669799804688</v>
      </c>
      <c r="BE8">
        <v>45.936397552490234</v>
      </c>
      <c r="BF8">
        <v>12327.1533203125</v>
      </c>
      <c r="BG8">
        <v>20644.755859375</v>
      </c>
      <c r="BH8">
        <v>3.14524245262146</v>
      </c>
      <c r="BI8">
        <v>-8.8874979019165039</v>
      </c>
      <c r="BJ8">
        <v>32.43243408203125</v>
      </c>
      <c r="BK8">
        <v>-14.545454978942871</v>
      </c>
      <c r="BL8">
        <v>251</v>
      </c>
      <c r="BM8">
        <v>2.412280797958374</v>
      </c>
      <c r="BN8">
        <v>23735.623046875</v>
      </c>
      <c r="BO8">
        <v>28.983024597167969</v>
      </c>
      <c r="BQ8">
        <v>0.68409031629562378</v>
      </c>
      <c r="BR8">
        <v>0.68510532379150391</v>
      </c>
      <c r="BS8">
        <v>2.6389241218566895</v>
      </c>
      <c r="BT8">
        <v>69.271759033203125</v>
      </c>
      <c r="BU8">
        <v>210.6064453125</v>
      </c>
      <c r="BV8">
        <v>0</v>
      </c>
      <c r="BW8">
        <v>0</v>
      </c>
      <c r="BX8">
        <v>9042.40234375</v>
      </c>
      <c r="BY8">
        <v>5399.29345703125</v>
      </c>
      <c r="BZ8">
        <v>1.1925907135009766</v>
      </c>
      <c r="CA8">
        <v>11.849783897399902</v>
      </c>
      <c r="CB8">
        <v>74.468086242675781</v>
      </c>
      <c r="CC8">
        <v>7.4946465492248535</v>
      </c>
      <c r="CD8">
        <v>12.633832931518555</v>
      </c>
      <c r="CE8">
        <v>0</v>
      </c>
      <c r="CF8">
        <v>2.1413276195526123</v>
      </c>
      <c r="CG8">
        <v>8779.1767578125</v>
      </c>
      <c r="CH8" s="10">
        <f>ABS(J8-_xlfn.XLOOKUP(VK_valitsin!$C$8,VK!$B$2:$B$294,VK!J$2:J$294))</f>
        <v>2.5</v>
      </c>
      <c r="CI8" s="10">
        <f>ABS(K8-_xlfn.XLOOKUP(VK_valitsin!$C$8,VK!$B$2:$B$294,VK!K$2:K$294))</f>
        <v>198.25000762939453</v>
      </c>
      <c r="CJ8" s="10">
        <f>ABS(L8-_xlfn.XLOOKUP(VK_valitsin!$C$8,VK!$B$2:$B$294,VK!L$2:L$294))</f>
        <v>23.799995422363281</v>
      </c>
      <c r="CK8" s="10">
        <f>ABS(M8-_xlfn.XLOOKUP(VK_valitsin!$C$8,VK!$B$2:$B$294,VK!M$2:M$294))</f>
        <v>12534</v>
      </c>
      <c r="CL8" s="10">
        <f>ABS(N8-_xlfn.XLOOKUP(VK_valitsin!$C$8,VK!$B$2:$B$294,VK!N$2:N$294))</f>
        <v>14.700000762939453</v>
      </c>
      <c r="CM8" s="10">
        <f>ABS(O8-_xlfn.XLOOKUP(VK_valitsin!$C$8,VK!$B$2:$B$294,VK!O$2:O$294))</f>
        <v>0.30000001192092896</v>
      </c>
      <c r="CN8" s="10">
        <f>ABS(P8-_xlfn.XLOOKUP(VK_valitsin!$C$8,VK!$B$2:$B$294,VK!P$2:P$294))</f>
        <v>12</v>
      </c>
      <c r="CO8" s="10">
        <f>ABS(Q8-_xlfn.XLOOKUP(VK_valitsin!$C$8,VK!$B$2:$B$294,VK!Q$2:Q$294))</f>
        <v>17.900000000000006</v>
      </c>
      <c r="CP8" s="10">
        <f>ABS(R8-_xlfn.XLOOKUP(VK_valitsin!$C$8,VK!$B$2:$B$294,VK!R$2:R$294))</f>
        <v>2.0999999999999996</v>
      </c>
      <c r="CQ8" s="10">
        <f>ABS(S8-_xlfn.XLOOKUP(VK_valitsin!$C$8,VK!$B$2:$B$294,VK!S$2:S$294))</f>
        <v>95</v>
      </c>
      <c r="CR8" s="10">
        <f>ABS(T8-_xlfn.XLOOKUP(VK_valitsin!$C$8,VK!$B$2:$B$294,VK!T$2:T$294))</f>
        <v>0</v>
      </c>
      <c r="CS8" s="10">
        <f>ABS(U8-_xlfn.XLOOKUP(VK_valitsin!$C$8,VK!$B$2:$B$294,VK!U$2:U$294))</f>
        <v>91.799999999999727</v>
      </c>
      <c r="CT8" s="10">
        <f>ABS(V8-_xlfn.XLOOKUP(VK_valitsin!$C$8,VK!$B$2:$B$294,VK!V$2:V$294))</f>
        <v>0.76999999999999957</v>
      </c>
      <c r="CU8" s="10">
        <f>ABS(W8-_xlfn.XLOOKUP(VK_valitsin!$C$8,VK!$B$2:$B$294,VK!W$2:W$294))</f>
        <v>322</v>
      </c>
      <c r="CV8" s="10">
        <f>ABS(X8-_xlfn.XLOOKUP(VK_valitsin!$C$8,VK!$B$2:$B$294,VK!X$2:X$294))</f>
        <v>92</v>
      </c>
      <c r="CW8" s="10">
        <f>ABS(Y8-_xlfn.XLOOKUP(VK_valitsin!$C$8,VK!$B$2:$B$294,VK!Y$2:Y$294))</f>
        <v>310</v>
      </c>
      <c r="CX8" s="10">
        <f>ABS(Z8-_xlfn.XLOOKUP(VK_valitsin!$C$8,VK!$B$2:$B$294,VK!Z$2:Z$294))</f>
        <v>108</v>
      </c>
      <c r="CY8" s="10">
        <f>ABS(AA8-_xlfn.XLOOKUP(VK_valitsin!$C$8,VK!$B$2:$B$294,VK!AA$2:AA$294))</f>
        <v>186</v>
      </c>
      <c r="CZ8" s="10">
        <f>ABS(AB8-_xlfn.XLOOKUP(VK_valitsin!$C$8,VK!$B$2:$B$294,VK!AB$2:AB$294))</f>
        <v>2.2995281219482422</v>
      </c>
      <c r="DA8" s="10">
        <f>ABS(AC8-_xlfn.XLOOKUP(VK_valitsin!$C$8,VK!$B$2:$B$294,VK!AC$2:AC$294))</f>
        <v>0.7</v>
      </c>
      <c r="DB8" s="10">
        <f>ABS(AD8-_xlfn.XLOOKUP(VK_valitsin!$C$8,VK!$B$2:$B$294,VK!AD$2:AD$294))</f>
        <v>0.8</v>
      </c>
      <c r="DC8" s="10">
        <f>ABS(AE8-_xlfn.XLOOKUP(VK_valitsin!$C$8,VK!$B$2:$B$294,VK!AE$2:AE$294))</f>
        <v>1.7</v>
      </c>
      <c r="DD8" s="10">
        <f>ABS(AF8-_xlfn.XLOOKUP(VK_valitsin!$C$8,VK!$B$2:$B$294,VK!AF$2:AF$294))</f>
        <v>6.4</v>
      </c>
      <c r="DE8" s="10">
        <f>ABS(AG8-_xlfn.XLOOKUP(VK_valitsin!$C$8,VK!$B$2:$B$294,VK!AG$2:AG$294))</f>
        <v>0</v>
      </c>
      <c r="DF8" s="10">
        <f>ABS(AH8-_xlfn.XLOOKUP(VK_valitsin!$C$8,VK!$B$2:$B$294,VK!AH$2:AH$294))</f>
        <v>0.5</v>
      </c>
      <c r="DG8" s="10">
        <f>ABS(AI8-_xlfn.XLOOKUP(VK_valitsin!$C$8,VK!$B$2:$B$294,VK!AI$2:AI$294))</f>
        <v>0</v>
      </c>
      <c r="DH8" s="10">
        <f>ABS(AJ8-_xlfn.XLOOKUP(VK_valitsin!$C$8,VK!$B$2:$B$294,VK!AJ$2:AJ$294))</f>
        <v>9.9999999999999978E-2</v>
      </c>
      <c r="DI8" s="10">
        <f>ABS(AK8-_xlfn.XLOOKUP(VK_valitsin!$C$8,VK!$B$2:$B$294,VK!AK$2:AK$294))</f>
        <v>0.14999999999999991</v>
      </c>
      <c r="DJ8" s="10">
        <f>ABS(AL8-_xlfn.XLOOKUP(VK_valitsin!$C$8,VK!$B$2:$B$294,VK!AL$2:AL$294))</f>
        <v>15</v>
      </c>
      <c r="DK8" s="10">
        <f>ABS(AM8-_xlfn.XLOOKUP(VK_valitsin!$C$8,VK!$B$2:$B$294,VK!AM$2:AM$294))</f>
        <v>10.900000000000034</v>
      </c>
      <c r="DL8" s="10">
        <f>ABS(AN8-_xlfn.XLOOKUP(VK_valitsin!$C$8,VK!$B$2:$B$294,VK!AN$2:AN$294))</f>
        <v>1</v>
      </c>
      <c r="DM8" s="10">
        <f>ABS(AO8-_xlfn.XLOOKUP(VK_valitsin!$C$8,VK!$B$2:$B$294,VK!AO$2:AO$294))</f>
        <v>1.8999999999999986</v>
      </c>
      <c r="DN8" s="10">
        <f>ABS(AP8-_xlfn.XLOOKUP(VK_valitsin!$C$8,VK!$B$2:$B$294,VK!AP$2:AP$294))</f>
        <v>1</v>
      </c>
      <c r="DO8" s="10">
        <f>ABS(AQ8-_xlfn.XLOOKUP(VK_valitsin!$C$8,VK!$B$2:$B$294,VK!AQ$2:AQ$294))</f>
        <v>7</v>
      </c>
      <c r="DP8" s="10">
        <f>ABS(AR8-_xlfn.XLOOKUP(VK_valitsin!$C$8,VK!$B$2:$B$294,VK!AR$2:AR$294))</f>
        <v>249</v>
      </c>
      <c r="DQ8" s="10">
        <f>ABS(AS8-_xlfn.XLOOKUP(VK_valitsin!$C$8,VK!$B$2:$B$294,VK!AS$2:AS$294))</f>
        <v>0.83399999999999963</v>
      </c>
      <c r="DR8" s="10">
        <f>ABS(AT8-_xlfn.XLOOKUP(VK_valitsin!$C$8,VK!$B$2:$B$294,VK!AT$2:AT$294))</f>
        <v>300</v>
      </c>
      <c r="DS8" s="10">
        <f>ABS(AU8-_xlfn.XLOOKUP(VK_valitsin!$C$8,VK!$B$2:$B$294,VK!AU$2:AU$294))</f>
        <v>50</v>
      </c>
      <c r="DT8" s="10">
        <f>ABS(AV8-_xlfn.XLOOKUP(VK_valitsin!$C$8,VK!$B$2:$B$294,VK!AV$2:AV$294))</f>
        <v>0</v>
      </c>
      <c r="DU8" s="10">
        <f>ABS(AW8-_xlfn.XLOOKUP(VK_valitsin!$C$8,VK!$B$2:$B$294,VK!AW$2:AW$294))</f>
        <v>9.250457763671875</v>
      </c>
      <c r="DV8" s="10">
        <f>ABS(AX8-_xlfn.XLOOKUP(VK_valitsin!$C$8,VK!$B$2:$B$294,VK!AX$2:AX$294))</f>
        <v>0</v>
      </c>
      <c r="DW8" s="10">
        <f>ABS(AY8-_xlfn.XLOOKUP(VK_valitsin!$C$8,VK!$B$2:$B$294,VK!AY$2:AY$294))</f>
        <v>0</v>
      </c>
      <c r="DX8" s="10">
        <f>ABS(AZ8-_xlfn.XLOOKUP(VK_valitsin!$C$8,VK!$B$2:$B$294,VK!AZ$2:AZ$294))</f>
        <v>0</v>
      </c>
      <c r="DY8" s="10">
        <f>ABS(BA8-_xlfn.XLOOKUP(VK_valitsin!$C$8,VK!$B$2:$B$294,VK!BA$2:BA$294))</f>
        <v>0</v>
      </c>
      <c r="DZ8" s="10">
        <f>ABS(BB8-_xlfn.XLOOKUP(VK_valitsin!$C$8,VK!$B$2:$B$294,VK!BB$2:BB$294))</f>
        <v>0</v>
      </c>
      <c r="EA8" s="10">
        <f>ABS(BC8-_xlfn.XLOOKUP(VK_valitsin!$C$8,VK!$B$2:$B$294,VK!BC$2:BC$294))</f>
        <v>5.1534271240234375</v>
      </c>
      <c r="EB8" s="10">
        <f>ABS(BD8-_xlfn.XLOOKUP(VK_valitsin!$C$8,VK!$B$2:$B$294,VK!BD$2:BD$294))</f>
        <v>44.779067993164063</v>
      </c>
      <c r="EC8" s="10">
        <f>ABS(BE8-_xlfn.XLOOKUP(VK_valitsin!$C$8,VK!$B$2:$B$294,VK!BE$2:BE$294))</f>
        <v>687.75342178344727</v>
      </c>
      <c r="ED8" s="10">
        <f>ABS(BF8-_xlfn.XLOOKUP(VK_valitsin!$C$8,VK!$B$2:$B$294,VK!BF$2:BF$294))</f>
        <v>2368.6240234375</v>
      </c>
      <c r="EE8" s="10">
        <f>ABS(BG8-_xlfn.XLOOKUP(VK_valitsin!$C$8,VK!$B$2:$B$294,VK!BG$2:BG$294))</f>
        <v>6808.3125</v>
      </c>
      <c r="EF8" s="10">
        <f>ABS(BH8-_xlfn.XLOOKUP(VK_valitsin!$C$8,VK!$B$2:$B$294,VK!BH$2:BH$294))</f>
        <v>0.19181394577026367</v>
      </c>
      <c r="EG8" s="10">
        <f>ABS(BI8-_xlfn.XLOOKUP(VK_valitsin!$C$8,VK!$B$2:$B$294,VK!BI$2:BI$294))</f>
        <v>0.83663558959960938</v>
      </c>
      <c r="EH8" s="10">
        <f>ABS(BJ8-_xlfn.XLOOKUP(VK_valitsin!$C$8,VK!$B$2:$B$294,VK!BJ$2:BJ$294))</f>
        <v>11.138071060180664</v>
      </c>
      <c r="EI8" s="10">
        <f>ABS(BK8-_xlfn.XLOOKUP(VK_valitsin!$C$8,VK!$B$2:$B$294,VK!BK$2:BK$294))</f>
        <v>4.6799840927124023</v>
      </c>
      <c r="EJ8" s="10">
        <f>ABS(BL8-_xlfn.XLOOKUP(VK_valitsin!$C$8,VK!$B$2:$B$294,VK!BL$2:BL$294))</f>
        <v>15.5</v>
      </c>
      <c r="EK8" s="10">
        <f>ABS(BM8-_xlfn.XLOOKUP(VK_valitsin!$C$8,VK!$B$2:$B$294,VK!BM$2:BM$294))</f>
        <v>0.16002845764160156</v>
      </c>
      <c r="EL8" s="10">
        <f>ABS(BN8-_xlfn.XLOOKUP(VK_valitsin!$C$8,VK!$B$2:$B$294,VK!BN$2:BN$294))</f>
        <v>661.2265625</v>
      </c>
      <c r="EM8" s="10">
        <f>ABS(BO8-_xlfn.XLOOKUP(VK_valitsin!$C$8,VK!$B$2:$B$294,VK!BO$2:BO$294))</f>
        <v>4.3165817260742188</v>
      </c>
      <c r="EN8" s="10">
        <f>ABS(BP8-_xlfn.XLOOKUP(VK_valitsin!$C$8,VK!$B$2:$B$294,VK!BP$2:BP$294))</f>
        <v>0</v>
      </c>
      <c r="EO8" s="10">
        <f>ABS(BQ8-_xlfn.XLOOKUP(VK_valitsin!$C$8,VK!$B$2:$B$294,VK!BQ$2:BQ$294))</f>
        <v>4.7610819339752197E-2</v>
      </c>
      <c r="EP8" s="10">
        <f>ABS(BR8-_xlfn.XLOOKUP(VK_valitsin!$C$8,VK!$B$2:$B$294,VK!BR$2:BR$294))</f>
        <v>0.49694143235683441</v>
      </c>
      <c r="EQ8" s="10">
        <f>ABS(BS8-_xlfn.XLOOKUP(VK_valitsin!$C$8,VK!$B$2:$B$294,VK!BS$2:BS$294))</f>
        <v>0.38095760345458984</v>
      </c>
      <c r="ER8" s="10">
        <f>ABS(BT8-_xlfn.XLOOKUP(VK_valitsin!$C$8,VK!$B$2:$B$294,VK!BT$2:BT$294))</f>
        <v>10.880256652832031</v>
      </c>
      <c r="ES8" s="10">
        <f>ABS(BU8-_xlfn.XLOOKUP(VK_valitsin!$C$8,VK!$B$2:$B$294,VK!BU$2:BU$294))</f>
        <v>56.100677490234375</v>
      </c>
      <c r="ET8" s="10">
        <f>ABS(BV8-_xlfn.XLOOKUP(VK_valitsin!$C$8,VK!$B$2:$B$294,VK!BV$2:BV$294))</f>
        <v>0</v>
      </c>
      <c r="EU8" s="10">
        <f>ABS(BW8-_xlfn.XLOOKUP(VK_valitsin!$C$8,VK!$B$2:$B$294,VK!BW$2:BW$294))</f>
        <v>1</v>
      </c>
      <c r="EV8" s="10">
        <f>ABS(BX8-_xlfn.XLOOKUP(VK_valitsin!$C$8,VK!$B$2:$B$294,VK!BX$2:BX$294))</f>
        <v>906.5732421875</v>
      </c>
      <c r="EW8" s="10">
        <f>ABS(BY8-_xlfn.XLOOKUP(VK_valitsin!$C$8,VK!$B$2:$B$294,VK!BY$2:BY$294))</f>
        <v>456.3212890625</v>
      </c>
      <c r="EX8" s="10">
        <f>ABS(BZ8-_xlfn.XLOOKUP(VK_valitsin!$C$8,VK!$B$2:$B$294,VK!BZ$2:BZ$294))</f>
        <v>2.7439594268798828E-2</v>
      </c>
      <c r="EY8" s="10">
        <f>ABS(CA8-_xlfn.XLOOKUP(VK_valitsin!$C$8,VK!$B$2:$B$294,VK!CA$2:CA$294))</f>
        <v>0.82702255249023438</v>
      </c>
      <c r="EZ8" s="10">
        <f>ABS(CB8-_xlfn.XLOOKUP(VK_valitsin!$C$8,VK!$B$2:$B$294,VK!CB$2:CB$294))</f>
        <v>8.2989349365234375</v>
      </c>
      <c r="FA8" s="10">
        <f>ABS(CC8-_xlfn.XLOOKUP(VK_valitsin!$C$8,VK!$B$2:$B$294,VK!CC$2:CC$294))</f>
        <v>1.1620473861694336</v>
      </c>
      <c r="FB8" s="10">
        <f>ABS(CD8-_xlfn.XLOOKUP(VK_valitsin!$C$8,VK!$B$2:$B$294,VK!CD$2:CD$294))</f>
        <v>7.2450218200683594</v>
      </c>
      <c r="FC8" s="10">
        <f>ABS(CE8-_xlfn.XLOOKUP(VK_valitsin!$C$8,VK!$B$2:$B$294,VK!CE$2:CE$294))</f>
        <v>0</v>
      </c>
      <c r="FD8" s="10">
        <f>ABS(CF8-_xlfn.XLOOKUP(VK_valitsin!$C$8,VK!$B$2:$B$294,VK!CF$2:CF$294))</f>
        <v>1.4254685640335083</v>
      </c>
      <c r="FE8" s="10">
        <f>ABS(CG8-_xlfn.XLOOKUP(VK_valitsin!$C$8,VK!$B$2:$B$294,VK!CG$2:CG$294))</f>
        <v>180.4091796875</v>
      </c>
      <c r="FF8" s="4">
        <f>IF($B8=VK_valitsin!$C$8,100000,VK!CH8/VK!J$296*VK_valitsin!D$5)</f>
        <v>0</v>
      </c>
      <c r="FG8" s="4">
        <f>IF($B8=VK_valitsin!$C$8,100000,VK!CI8/VK!K$296*VK_valitsin!E$5)</f>
        <v>0</v>
      </c>
      <c r="FH8" s="4">
        <f>IF($B8=VK_valitsin!$C$8,100000,VK!CJ8/VK!L$296*VK_valitsin!F$5)</f>
        <v>0.12094169442552742</v>
      </c>
      <c r="FI8" s="4">
        <f>IF($B8=VK_valitsin!$C$8,100000,VK!CK8/VK!M$296*VK_valitsin!CD$5)</f>
        <v>0</v>
      </c>
      <c r="FJ8" s="4">
        <f>IF($B8=VK_valitsin!$C$8,100000,VK!CL8/VK!N$296*VK_valitsin!G$5)</f>
        <v>0</v>
      </c>
      <c r="FK8" s="4">
        <f>IF($B8=VK_valitsin!$C$8,100000,VK!CM8/VK!O$296*VK_valitsin!H$5)</f>
        <v>0</v>
      </c>
      <c r="FL8" s="4">
        <f>IF($B8=VK_valitsin!$C$8,100000,VK!CN8/VK!P$296*VK_valitsin!I$5)</f>
        <v>0</v>
      </c>
      <c r="FM8" s="4">
        <f>IF($B8=VK_valitsin!$C$8,100000,VK!CO8/VK!Q$296*VK_valitsin!J$5)</f>
        <v>0</v>
      </c>
      <c r="FN8" s="4">
        <f>IF($B8=VK_valitsin!$C$8,100000,VK!CP8/VK!R$296*VK_valitsin!K$5)</f>
        <v>0</v>
      </c>
      <c r="FO8" s="4">
        <f>IF($B8=VK_valitsin!$C$8,100000,VK!CQ8/VK!S$296*VK_valitsin!L$5)</f>
        <v>1.8892615064092139E-2</v>
      </c>
      <c r="FP8" s="4">
        <f>IF($B8=VK_valitsin!$C$8,100000,VK!CR8/VK!T$296*VK_valitsin!M$5)</f>
        <v>0</v>
      </c>
      <c r="FQ8" s="4">
        <f>IF($B8=VK_valitsin!$C$8,100000,VK!CS8/VK!U$296*VK_valitsin!N$5)</f>
        <v>0</v>
      </c>
      <c r="FR8" s="4">
        <f>IF($B8=VK_valitsin!$C$8,100000,VK!CT8/VK!V$296*VK_valitsin!O$5)</f>
        <v>0</v>
      </c>
      <c r="FS8" s="4">
        <f>IF($B8=VK_valitsin!$C$8,100000,VK!CU8/VK!W$296*VK_valitsin!P$5)</f>
        <v>0</v>
      </c>
      <c r="FT8" s="4">
        <f>IF($B8=VK_valitsin!$C$8,100000,VK!CV8/VK!X$296*VK_valitsin!Q$5)</f>
        <v>0</v>
      </c>
      <c r="FU8" s="4">
        <f>IF($B8=VK_valitsin!$C$8,100000,VK!CW8/VK!Y$296*VK_valitsin!R$5)</f>
        <v>0</v>
      </c>
      <c r="FV8" s="4">
        <f>IF($B8=VK_valitsin!$C$8,100000,VK!CX8/VK!Z$296*VK_valitsin!S$5)</f>
        <v>0</v>
      </c>
      <c r="FW8" s="4">
        <f>IF($B8=VK_valitsin!$C$8,100000,VK!CY8/VK!AA$296*VK_valitsin!T$5)</f>
        <v>0</v>
      </c>
      <c r="FX8" s="4">
        <f>IF($B8=VK_valitsin!$C$8,100000,VK!CZ8/VK!AB$296*VK_valitsin!U$5)</f>
        <v>0</v>
      </c>
      <c r="FY8" s="4">
        <f>IF($B8=VK_valitsin!$C$8,100000,VK!DA8/VK!AC$296*VK_valitsin!V$5)</f>
        <v>0</v>
      </c>
      <c r="FZ8" s="4">
        <f>IF($B8=VK_valitsin!$C$8,100000,VK!DB8/VK!AD$296*VK_valitsin!W$5)</f>
        <v>0</v>
      </c>
      <c r="GA8" s="4">
        <f>IF($B8=VK_valitsin!$C$8,100000,VK!DC8/VK!AE$296*VK_valitsin!X$5)</f>
        <v>0</v>
      </c>
      <c r="GB8" s="4">
        <f>IF($B8=VK_valitsin!$C$8,100000,VK!DD8/VK!AF$296*VK_valitsin!Y$5)</f>
        <v>0</v>
      </c>
      <c r="GC8" s="4">
        <f>IF($B8=VK_valitsin!$C$8,100000,VK!DE8/VK!AG$296*VK_valitsin!Z$5)</f>
        <v>0</v>
      </c>
      <c r="GD8" s="4">
        <f>IF($B8=VK_valitsin!$C$8,100000,VK!DF8/VK!AH$296*VK_valitsin!AA$5)</f>
        <v>0</v>
      </c>
      <c r="GE8" s="4">
        <f>IF($B8=VK_valitsin!$C$8,100000,VK!DG8/VK!AI$296*VK_valitsin!AB$5)</f>
        <v>0</v>
      </c>
      <c r="GF8" s="4">
        <f>IF($B8=VK_valitsin!$C$8,100000,VK!DH8/VK!AJ$296*VK_valitsin!AC$5)</f>
        <v>0</v>
      </c>
      <c r="GG8" s="4">
        <f>IF($B8=VK_valitsin!$C$8,100000,VK!DI8/VK!AK$296*VK_valitsin!AD$5)</f>
        <v>0</v>
      </c>
      <c r="GH8" s="4">
        <f>IF($B8=VK_valitsin!$C$8,100000,VK!DJ8/VK!AL$296*VK_valitsin!AE$5)</f>
        <v>0.26401998120015319</v>
      </c>
      <c r="GI8" s="4">
        <f>IF($B8=VK_valitsin!$C$8,100000,VK!DK8/VK!AM$296*VK_valitsin!AF$5)</f>
        <v>0</v>
      </c>
      <c r="GJ8" s="4">
        <f>IF($B8=VK_valitsin!$C$8,100000,VK!DL8/VK!AN$296*VK_valitsin!AG$5)</f>
        <v>0</v>
      </c>
      <c r="GK8" s="4">
        <f>IF($B8=VK_valitsin!$C$8,100000,VK!DM8/VK!AO$296*VK_valitsin!AH$5)</f>
        <v>0</v>
      </c>
      <c r="GL8" s="4">
        <f>IF($B8=VK_valitsin!$C$8,100000,VK!DN8/VK!AP$296*VK_valitsin!AI$5)</f>
        <v>0</v>
      </c>
      <c r="GM8" s="4">
        <f>IF($B8=VK_valitsin!$C$8,100000,VK!DO8/VK!AQ$296*VK_valitsin!AJ$5)</f>
        <v>0</v>
      </c>
      <c r="GN8" s="4">
        <f>IF($B8=VK_valitsin!$C$8,100000,VK!DP8/VK!AR$296*VK_valitsin!AK$5)</f>
        <v>0</v>
      </c>
      <c r="GO8" s="4">
        <f>IF($B8=VK_valitsin!$C$8,100000,VK!DQ8/VK!AS$296*VK_valitsin!AL$5)</f>
        <v>0</v>
      </c>
      <c r="GP8" s="4">
        <f>IF($B8=VK_valitsin!$C$8,100000,VK!DR8/VK!AT$296*VK_valitsin!AM$5)</f>
        <v>0</v>
      </c>
      <c r="GQ8" s="4">
        <f>IF($B8=VK_valitsin!$C$8,100000,VK!DS8/VK!AU$296*VK_valitsin!AN$5)</f>
        <v>0</v>
      </c>
      <c r="GR8" s="4">
        <f>IF($B8=VK_valitsin!$C$8,100000,VK!DT8/VK!AV$296*VK_valitsin!AO$5)</f>
        <v>0</v>
      </c>
      <c r="GS8" s="4">
        <f>IF($B8=VK_valitsin!$C$8,100000,VK!DU8/VK!AW$296*VK_valitsin!AP$5)</f>
        <v>0</v>
      </c>
      <c r="GT8" s="4">
        <f>IF($B8=VK_valitsin!$C$8,100000,VK!DV8/VK!AX$296*VK_valitsin!AQ$5)</f>
        <v>0</v>
      </c>
      <c r="GU8" s="4">
        <f>IF($B8=VK_valitsin!$C$8,100000,VK!DW8/VK!AY$296*VK_valitsin!AR$5)</f>
        <v>0</v>
      </c>
      <c r="GV8" s="4">
        <f>IF($B8=VK_valitsin!$C$8,100000,VK!DX8/VK!AZ$296*VK_valitsin!AS$5)</f>
        <v>0</v>
      </c>
      <c r="GW8" s="4">
        <f>IF($B8=VK_valitsin!$C$8,100000,VK!DY8/VK!BA$296*VK_valitsin!AT$5)</f>
        <v>0</v>
      </c>
      <c r="GX8" s="4">
        <f>IF($B8=VK_valitsin!$C$8,100000,VK!DZ8/VK!BB$296*VK_valitsin!AU$5)</f>
        <v>0</v>
      </c>
      <c r="GY8" s="4">
        <f>IF($B8=VK_valitsin!$C$8,100000,VK!EA8/VK!BC$296*VK_valitsin!AV$5)</f>
        <v>0</v>
      </c>
      <c r="GZ8" s="4">
        <f>IF($B8=VK_valitsin!$C$8,100000,VK!EB8/VK!BD$296*VK_valitsin!AW$5)</f>
        <v>0.19412347701219959</v>
      </c>
      <c r="HA8" s="4">
        <f>IF($B8=VK_valitsin!$C$8,100000,VK!EC8/VK!BE$296*VK_valitsin!CE$5)</f>
        <v>0</v>
      </c>
      <c r="HB8" s="4">
        <f>IF($B8=VK_valitsin!$C$8,100000,VK!ED8/VK!BF$296*VK_valitsin!AX$5)</f>
        <v>0</v>
      </c>
      <c r="HC8" s="4">
        <f>IF($B8=VK_valitsin!$C$8,100000,VK!EE8/VK!BG$296*VK_valitsin!AY$5)</f>
        <v>0</v>
      </c>
      <c r="HD8" s="4">
        <f>IF($B8=VK_valitsin!$C$8,100000,VK!EF8/VK!BH$296*VK_valitsin!AZ$5)</f>
        <v>3.3468096119131562E-2</v>
      </c>
      <c r="HE8" s="4">
        <f>IF($B8=VK_valitsin!$C$8,100000,VK!EG8/VK!BI$296*VK_valitsin!BA$5)</f>
        <v>0</v>
      </c>
      <c r="HF8" s="4">
        <f>IF($B8=VK_valitsin!$C$8,100000,VK!EH8/VK!BJ$296*VK_valitsin!BB$5)</f>
        <v>0</v>
      </c>
      <c r="HG8" s="4">
        <f>IF($B8=VK_valitsin!$C$8,100000,VK!EI8/VK!BK$296*VK_valitsin!BC$5)</f>
        <v>0</v>
      </c>
      <c r="HH8" s="4">
        <f>IF($B8=VK_valitsin!$C$8,100000,VK!EJ8/VK!BL$296*VK_valitsin!BD$5)</f>
        <v>0</v>
      </c>
      <c r="HI8" s="4">
        <f>IF($B8=VK_valitsin!$C$8,100000,VK!EK8/VK!BM$296*VK_valitsin!BE$5)</f>
        <v>0</v>
      </c>
      <c r="HJ8" s="4">
        <f>IF($B8=VK_valitsin!$C$8,100000,VK!EL8/VK!BN$296*VK_valitsin!BF$5)</f>
        <v>3.0067009133931417E-2</v>
      </c>
      <c r="HK8" s="4">
        <f>IF($B8=VK_valitsin!$C$8,100000,VK!EM8/VK!BO$296*VK_valitsin!BG$5)</f>
        <v>0</v>
      </c>
      <c r="HM8" s="4">
        <f>IF($B8=VK_valitsin!$C$8,100000,VK!EO8/VK!BQ$296*VK_valitsin!BI$5)</f>
        <v>0</v>
      </c>
      <c r="HN8" s="4">
        <f>IF($B8=VK_valitsin!$C$8,100000,VK!EP8/VK!BR$296*VK_valitsin!BJ$5)</f>
        <v>0</v>
      </c>
      <c r="HO8" s="4">
        <f>IF($B8=VK_valitsin!$C$8,100000,VK!EQ8/VK!BS$296*VK_valitsin!BK$5)</f>
        <v>0</v>
      </c>
      <c r="HP8" s="4">
        <f>IF($B8=VK_valitsin!$C$8,100000,VK!ER8/VK!BT$296*VK_valitsin!BL$5)</f>
        <v>0</v>
      </c>
      <c r="HQ8" s="4">
        <f>IF($B8=VK_valitsin!$C$8,100000,VK!ES8/VK!BU$296*VK_valitsin!BM$5)</f>
        <v>0</v>
      </c>
      <c r="HR8" s="4">
        <f>IF($B8=VK_valitsin!$C$8,100000,VK!ET8/VK!BV$296*VK_valitsin!BN$5)</f>
        <v>0</v>
      </c>
      <c r="HS8" s="4">
        <f>IF($B8=VK_valitsin!$C$8,100000,VK!EU8/VK!BW$296*VK_valitsin!BO$5)</f>
        <v>0</v>
      </c>
      <c r="HT8" s="4">
        <f>IF($B8=VK_valitsin!$C$8,100000,VK!EV8/VK!BX$296*VK_valitsin!BP$5)</f>
        <v>0</v>
      </c>
      <c r="HU8" s="4">
        <f>IF($B8=VK_valitsin!$C$8,100000,VK!EW8/VK!BY$296*VK_valitsin!BQ$5)</f>
        <v>0</v>
      </c>
      <c r="HV8" s="4">
        <f>IF($B8=VK_valitsin!$C$8,100000,VK!EX8/VK!BZ$296*VK_valitsin!BR$5)</f>
        <v>0</v>
      </c>
      <c r="HW8" s="4">
        <f>IF($B8=VK_valitsin!$C$8,100000,VK!EY8/VK!CA$296*VK_valitsin!BS$5)</f>
        <v>0</v>
      </c>
      <c r="HX8" s="4">
        <f>IF($B8=VK_valitsin!$C$8,100000,VK!EZ8/VK!CB$296*VK_valitsin!BT$5)</f>
        <v>0</v>
      </c>
      <c r="HY8" s="4">
        <f>IF($B8=VK_valitsin!$C$8,100000,VK!FA8/VK!CC$296*VK_valitsin!BU$5)</f>
        <v>0</v>
      </c>
      <c r="HZ8" s="4">
        <f>IF($B8=VK_valitsin!$C$8,100000,VK!FB8/VK!CD$296*VK_valitsin!BV$5)</f>
        <v>0</v>
      </c>
      <c r="IA8" s="4">
        <f>IF($B8=VK_valitsin!$C$8,100000,VK!FC8/VK!CE$296*VK_valitsin!BW$5)</f>
        <v>0</v>
      </c>
      <c r="IB8" s="4">
        <f>IF($B8=VK_valitsin!$C$8,100000,VK!FD8/VK!CF$296*VK_valitsin!BX$5)</f>
        <v>0</v>
      </c>
      <c r="IC8" s="4">
        <f>IF($B8=VK_valitsin!$C$8,100000,VK!FE8/VK!CG$296*VK_valitsin!BY$5)</f>
        <v>0</v>
      </c>
      <c r="ID8" s="17">
        <f t="shared" si="0"/>
        <v>0.66151287365503531</v>
      </c>
      <c r="IE8" s="17">
        <f t="shared" si="1"/>
        <v>170</v>
      </c>
      <c r="IF8" s="18">
        <f t="shared" si="2"/>
        <v>6.9999999999999996E-10</v>
      </c>
    </row>
    <row r="9" spans="1:240">
      <c r="A9">
        <v>2019</v>
      </c>
      <c r="B9" t="s">
        <v>128</v>
      </c>
      <c r="C9" t="s">
        <v>129</v>
      </c>
      <c r="D9" t="s">
        <v>130</v>
      </c>
      <c r="E9" t="s">
        <v>131</v>
      </c>
      <c r="F9" t="s">
        <v>132</v>
      </c>
      <c r="G9" t="s">
        <v>133</v>
      </c>
      <c r="H9" t="s">
        <v>104</v>
      </c>
      <c r="I9" t="s">
        <v>105</v>
      </c>
      <c r="J9">
        <v>52.400001525878906</v>
      </c>
      <c r="K9">
        <v>305.57998657226563</v>
      </c>
      <c r="L9">
        <v>191.5</v>
      </c>
      <c r="M9">
        <v>1361</v>
      </c>
      <c r="N9">
        <v>4.5</v>
      </c>
      <c r="O9">
        <v>-3.0999999046325684</v>
      </c>
      <c r="P9">
        <v>-18</v>
      </c>
      <c r="Q9">
        <v>39.400000000000006</v>
      </c>
      <c r="R9">
        <v>12.8</v>
      </c>
      <c r="S9">
        <v>101</v>
      </c>
      <c r="T9">
        <v>0</v>
      </c>
      <c r="U9">
        <v>3462.9</v>
      </c>
      <c r="V9">
        <v>11.04</v>
      </c>
      <c r="W9">
        <v>467</v>
      </c>
      <c r="X9">
        <v>1533</v>
      </c>
      <c r="Y9">
        <v>1000</v>
      </c>
      <c r="Z9">
        <v>1056</v>
      </c>
      <c r="AA9">
        <v>903</v>
      </c>
      <c r="AB9">
        <v>14</v>
      </c>
      <c r="AC9">
        <v>0</v>
      </c>
      <c r="AD9">
        <v>0</v>
      </c>
      <c r="AE9">
        <v>0</v>
      </c>
      <c r="AF9">
        <v>0</v>
      </c>
      <c r="AG9">
        <v>0</v>
      </c>
      <c r="AH9">
        <v>21</v>
      </c>
      <c r="AI9">
        <v>1</v>
      </c>
      <c r="AJ9">
        <v>0.7</v>
      </c>
      <c r="AK9">
        <v>1.3</v>
      </c>
      <c r="AL9">
        <v>78.599999999999994</v>
      </c>
      <c r="AM9">
        <v>273.10000000000002</v>
      </c>
      <c r="AN9">
        <v>46.8</v>
      </c>
      <c r="AO9">
        <v>18</v>
      </c>
      <c r="AP9">
        <v>46</v>
      </c>
      <c r="AQ9">
        <v>57</v>
      </c>
      <c r="AR9">
        <v>1126</v>
      </c>
      <c r="AS9">
        <v>1.833</v>
      </c>
      <c r="AT9">
        <v>7294</v>
      </c>
      <c r="AU9">
        <v>11157</v>
      </c>
      <c r="AV9">
        <v>0</v>
      </c>
      <c r="AW9">
        <v>109.64747619628906</v>
      </c>
      <c r="AX9">
        <v>1</v>
      </c>
      <c r="AY9">
        <v>0</v>
      </c>
      <c r="AZ9">
        <v>0</v>
      </c>
      <c r="BA9">
        <v>0</v>
      </c>
      <c r="BB9">
        <v>1</v>
      </c>
      <c r="BC9">
        <v>100</v>
      </c>
      <c r="BD9">
        <v>100</v>
      </c>
      <c r="BE9">
        <v>714.28570556640625</v>
      </c>
      <c r="BF9">
        <v>10609.7783203125</v>
      </c>
      <c r="BG9">
        <v>12109.2333984375</v>
      </c>
      <c r="BH9">
        <v>3.2340924739837646</v>
      </c>
      <c r="BI9">
        <v>7.3927650451660156</v>
      </c>
      <c r="BJ9">
        <v>20.833333969116211</v>
      </c>
      <c r="BK9">
        <v>30.769229888916016</v>
      </c>
      <c r="BL9">
        <v>145</v>
      </c>
      <c r="BM9">
        <v>-0.80645161867141724</v>
      </c>
      <c r="BN9">
        <v>20383.705078125</v>
      </c>
      <c r="BO9">
        <v>52.680988311767578</v>
      </c>
      <c r="BQ9">
        <v>0.66348272562026978</v>
      </c>
      <c r="BR9">
        <v>0.14695076644420624</v>
      </c>
      <c r="BS9">
        <v>3.1594414710998535</v>
      </c>
      <c r="BT9">
        <v>93.313743591308594</v>
      </c>
      <c r="BU9">
        <v>445.99560546875</v>
      </c>
      <c r="BV9">
        <v>0</v>
      </c>
      <c r="BW9">
        <v>0</v>
      </c>
      <c r="BX9">
        <v>9517.857421875</v>
      </c>
      <c r="BY9">
        <v>8339.2861328125</v>
      </c>
      <c r="BZ9">
        <v>1.2490816116333008</v>
      </c>
      <c r="CA9">
        <v>9.0374727249145508</v>
      </c>
      <c r="CB9">
        <v>29.411764144897461</v>
      </c>
      <c r="CC9">
        <v>4.0650405883789063</v>
      </c>
      <c r="CD9">
        <v>35.772357940673828</v>
      </c>
      <c r="CE9">
        <v>0</v>
      </c>
      <c r="CF9">
        <v>0</v>
      </c>
      <c r="CG9">
        <v>12437.41015625</v>
      </c>
      <c r="CH9" s="10">
        <f>ABS(J9-_xlfn.XLOOKUP(VK_valitsin!$C$8,VK!$B$2:$B$294,VK!J$2:J$294))</f>
        <v>8.2000007629394531</v>
      </c>
      <c r="CI9" s="10">
        <f>ABS(K9-_xlfn.XLOOKUP(VK_valitsin!$C$8,VK!$B$2:$B$294,VK!K$2:K$294))</f>
        <v>12.319976806640625</v>
      </c>
      <c r="CJ9" s="10">
        <f>ABS(L9-_xlfn.XLOOKUP(VK_valitsin!$C$8,VK!$B$2:$B$294,VK!L$2:L$294))</f>
        <v>52.800003051757813</v>
      </c>
      <c r="CK9" s="10">
        <f>ABS(M9-_xlfn.XLOOKUP(VK_valitsin!$C$8,VK!$B$2:$B$294,VK!M$2:M$294))</f>
        <v>15114</v>
      </c>
      <c r="CL9" s="10">
        <f>ABS(N9-_xlfn.XLOOKUP(VK_valitsin!$C$8,VK!$B$2:$B$294,VK!N$2:N$294))</f>
        <v>51.700000762939453</v>
      </c>
      <c r="CM9" s="10">
        <f>ABS(O9-_xlfn.XLOOKUP(VK_valitsin!$C$8,VK!$B$2:$B$294,VK!O$2:O$294))</f>
        <v>2.2999998927116394</v>
      </c>
      <c r="CN9" s="10">
        <f>ABS(P9-_xlfn.XLOOKUP(VK_valitsin!$C$8,VK!$B$2:$B$294,VK!P$2:P$294))</f>
        <v>40</v>
      </c>
      <c r="CO9" s="10">
        <f>ABS(Q9-_xlfn.XLOOKUP(VK_valitsin!$C$8,VK!$B$2:$B$294,VK!Q$2:Q$294))</f>
        <v>48.400000000000006</v>
      </c>
      <c r="CP9" s="10">
        <f>ABS(R9-_xlfn.XLOOKUP(VK_valitsin!$C$8,VK!$B$2:$B$294,VK!R$2:R$294))</f>
        <v>4.3000000000000007</v>
      </c>
      <c r="CQ9" s="10">
        <f>ABS(S9-_xlfn.XLOOKUP(VK_valitsin!$C$8,VK!$B$2:$B$294,VK!S$2:S$294))</f>
        <v>51</v>
      </c>
      <c r="CR9" s="10">
        <f>ABS(T9-_xlfn.XLOOKUP(VK_valitsin!$C$8,VK!$B$2:$B$294,VK!T$2:T$294))</f>
        <v>0</v>
      </c>
      <c r="CS9" s="10">
        <f>ABS(U9-_xlfn.XLOOKUP(VK_valitsin!$C$8,VK!$B$2:$B$294,VK!U$2:U$294))</f>
        <v>360.69999999999982</v>
      </c>
      <c r="CT9" s="10">
        <f>ABS(V9-_xlfn.XLOOKUP(VK_valitsin!$C$8,VK!$B$2:$B$294,VK!V$2:V$294))</f>
        <v>2.2400000000000002</v>
      </c>
      <c r="CU9" s="10">
        <f>ABS(W9-_xlfn.XLOOKUP(VK_valitsin!$C$8,VK!$B$2:$B$294,VK!W$2:W$294))</f>
        <v>138</v>
      </c>
      <c r="CV9" s="10">
        <f>ABS(X9-_xlfn.XLOOKUP(VK_valitsin!$C$8,VK!$B$2:$B$294,VK!X$2:X$294))</f>
        <v>1364</v>
      </c>
      <c r="CW9" s="10">
        <f>ABS(Y9-_xlfn.XLOOKUP(VK_valitsin!$C$8,VK!$B$2:$B$294,VK!Y$2:Y$294))</f>
        <v>320</v>
      </c>
      <c r="CX9" s="10">
        <f>ABS(Z9-_xlfn.XLOOKUP(VK_valitsin!$C$8,VK!$B$2:$B$294,VK!Z$2:Z$294))</f>
        <v>628</v>
      </c>
      <c r="CY9" s="10">
        <f>ABS(AA9-_xlfn.XLOOKUP(VK_valitsin!$C$8,VK!$B$2:$B$294,VK!AA$2:AA$294))</f>
        <v>434</v>
      </c>
      <c r="CZ9" s="10">
        <f>ABS(AB9-_xlfn.XLOOKUP(VK_valitsin!$C$8,VK!$B$2:$B$294,VK!AB$2:AB$294))</f>
        <v>5.375</v>
      </c>
      <c r="DA9" s="10">
        <f>ABS(AC9-_xlfn.XLOOKUP(VK_valitsin!$C$8,VK!$B$2:$B$294,VK!AC$2:AC$294))</f>
        <v>0.7</v>
      </c>
      <c r="DB9" s="10">
        <f>ABS(AD9-_xlfn.XLOOKUP(VK_valitsin!$C$8,VK!$B$2:$B$294,VK!AD$2:AD$294))</f>
        <v>0.8</v>
      </c>
      <c r="DC9" s="10">
        <f>ABS(AE9-_xlfn.XLOOKUP(VK_valitsin!$C$8,VK!$B$2:$B$294,VK!AE$2:AE$294))</f>
        <v>1.7</v>
      </c>
      <c r="DD9" s="10">
        <f>ABS(AF9-_xlfn.XLOOKUP(VK_valitsin!$C$8,VK!$B$2:$B$294,VK!AF$2:AF$294))</f>
        <v>5</v>
      </c>
      <c r="DE9" s="10">
        <f>ABS(AG9-_xlfn.XLOOKUP(VK_valitsin!$C$8,VK!$B$2:$B$294,VK!AG$2:AG$294))</f>
        <v>0</v>
      </c>
      <c r="DF9" s="10">
        <f>ABS(AH9-_xlfn.XLOOKUP(VK_valitsin!$C$8,VK!$B$2:$B$294,VK!AH$2:AH$294))</f>
        <v>1.25</v>
      </c>
      <c r="DG9" s="10">
        <f>ABS(AI9-_xlfn.XLOOKUP(VK_valitsin!$C$8,VK!$B$2:$B$294,VK!AI$2:AI$294))</f>
        <v>0.10000000000000009</v>
      </c>
      <c r="DH9" s="10">
        <f>ABS(AJ9-_xlfn.XLOOKUP(VK_valitsin!$C$8,VK!$B$2:$B$294,VK!AJ$2:AJ$294))</f>
        <v>4.9999999999999933E-2</v>
      </c>
      <c r="DI9" s="10">
        <f>ABS(AK9-_xlfn.XLOOKUP(VK_valitsin!$C$8,VK!$B$2:$B$294,VK!AK$2:AK$294))</f>
        <v>5.0000000000000044E-2</v>
      </c>
      <c r="DJ9" s="10">
        <f>ABS(AL9-_xlfn.XLOOKUP(VK_valitsin!$C$8,VK!$B$2:$B$294,VK!AL$2:AL$294))</f>
        <v>19.799999999999997</v>
      </c>
      <c r="DK9" s="10">
        <f>ABS(AM9-_xlfn.XLOOKUP(VK_valitsin!$C$8,VK!$B$2:$B$294,VK!AM$2:AM$294))</f>
        <v>60.5</v>
      </c>
      <c r="DL9" s="10">
        <f>ABS(AN9-_xlfn.XLOOKUP(VK_valitsin!$C$8,VK!$B$2:$B$294,VK!AN$2:AN$294))</f>
        <v>1.3999999999999986</v>
      </c>
      <c r="DM9" s="10">
        <f>ABS(AO9-_xlfn.XLOOKUP(VK_valitsin!$C$8,VK!$B$2:$B$294,VK!AO$2:AO$294))</f>
        <v>7.3999999999999986</v>
      </c>
      <c r="DN9" s="10">
        <f>ABS(AP9-_xlfn.XLOOKUP(VK_valitsin!$C$8,VK!$B$2:$B$294,VK!AP$2:AP$294))</f>
        <v>2</v>
      </c>
      <c r="DO9" s="10">
        <f>ABS(AQ9-_xlfn.XLOOKUP(VK_valitsin!$C$8,VK!$B$2:$B$294,VK!AQ$2:AQ$294))</f>
        <v>22</v>
      </c>
      <c r="DP9" s="10">
        <f>ABS(AR9-_xlfn.XLOOKUP(VK_valitsin!$C$8,VK!$B$2:$B$294,VK!AR$2:AR$294))</f>
        <v>880</v>
      </c>
      <c r="DQ9" s="10">
        <f>ABS(AS9-_xlfn.XLOOKUP(VK_valitsin!$C$8,VK!$B$2:$B$294,VK!AS$2:AS$294))</f>
        <v>0.50000000000000022</v>
      </c>
      <c r="DR9" s="10">
        <f>ABS(AT9-_xlfn.XLOOKUP(VK_valitsin!$C$8,VK!$B$2:$B$294,VK!AT$2:AT$294))</f>
        <v>2147</v>
      </c>
      <c r="DS9" s="10">
        <f>ABS(AU9-_xlfn.XLOOKUP(VK_valitsin!$C$8,VK!$B$2:$B$294,VK!AU$2:AU$294))</f>
        <v>2812</v>
      </c>
      <c r="DT9" s="10">
        <f>ABS(AV9-_xlfn.XLOOKUP(VK_valitsin!$C$8,VK!$B$2:$B$294,VK!AV$2:AV$294))</f>
        <v>1</v>
      </c>
      <c r="DU9" s="10">
        <f>ABS(AW9-_xlfn.XLOOKUP(VK_valitsin!$C$8,VK!$B$2:$B$294,VK!AW$2:AW$294))</f>
        <v>72.386104583740234</v>
      </c>
      <c r="DV9" s="10">
        <f>ABS(AX9-_xlfn.XLOOKUP(VK_valitsin!$C$8,VK!$B$2:$B$294,VK!AX$2:AX$294))</f>
        <v>1</v>
      </c>
      <c r="DW9" s="10">
        <f>ABS(AY9-_xlfn.XLOOKUP(VK_valitsin!$C$8,VK!$B$2:$B$294,VK!AY$2:AY$294))</f>
        <v>0</v>
      </c>
      <c r="DX9" s="10">
        <f>ABS(AZ9-_xlfn.XLOOKUP(VK_valitsin!$C$8,VK!$B$2:$B$294,VK!AZ$2:AZ$294))</f>
        <v>0</v>
      </c>
      <c r="DY9" s="10">
        <f>ABS(BA9-_xlfn.XLOOKUP(VK_valitsin!$C$8,VK!$B$2:$B$294,VK!BA$2:BA$294))</f>
        <v>0</v>
      </c>
      <c r="DZ9" s="10">
        <f>ABS(BB9-_xlfn.XLOOKUP(VK_valitsin!$C$8,VK!$B$2:$B$294,VK!BB$2:BB$294))</f>
        <v>0</v>
      </c>
      <c r="EA9" s="10">
        <f>ABS(BC9-_xlfn.XLOOKUP(VK_valitsin!$C$8,VK!$B$2:$B$294,VK!BC$2:BC$294))</f>
        <v>10.975608825683594</v>
      </c>
      <c r="EB9" s="10">
        <f>ABS(BD9-_xlfn.XLOOKUP(VK_valitsin!$C$8,VK!$B$2:$B$294,VK!BD$2:BD$294))</f>
        <v>3.98126220703125</v>
      </c>
      <c r="EC9" s="10">
        <f>ABS(BE9-_xlfn.XLOOKUP(VK_valitsin!$C$8,VK!$B$2:$B$294,VK!BE$2:BE$294))</f>
        <v>19.40411376953125</v>
      </c>
      <c r="ED9" s="10">
        <f>ABS(BF9-_xlfn.XLOOKUP(VK_valitsin!$C$8,VK!$B$2:$B$294,VK!BF$2:BF$294))</f>
        <v>651.2490234375</v>
      </c>
      <c r="EE9" s="10">
        <f>ABS(BG9-_xlfn.XLOOKUP(VK_valitsin!$C$8,VK!$B$2:$B$294,VK!BG$2:BG$294))</f>
        <v>1727.2099609375</v>
      </c>
      <c r="EF9" s="10">
        <f>ABS(BH9-_xlfn.XLOOKUP(VK_valitsin!$C$8,VK!$B$2:$B$294,VK!BH$2:BH$294))</f>
        <v>0.10296392440795898</v>
      </c>
      <c r="EG9" s="10">
        <f>ABS(BI9-_xlfn.XLOOKUP(VK_valitsin!$C$8,VK!$B$2:$B$294,VK!BI$2:BI$294))</f>
        <v>17.116898536682129</v>
      </c>
      <c r="EH9" s="10">
        <f>ABS(BJ9-_xlfn.XLOOKUP(VK_valitsin!$C$8,VK!$B$2:$B$294,VK!BJ$2:BJ$294))</f>
        <v>0.461029052734375</v>
      </c>
      <c r="EI9" s="10">
        <f>ABS(BK9-_xlfn.XLOOKUP(VK_valitsin!$C$8,VK!$B$2:$B$294,VK!BK$2:BK$294))</f>
        <v>40.634700775146484</v>
      </c>
      <c r="EJ9" s="10">
        <f>ABS(BL9-_xlfn.XLOOKUP(VK_valitsin!$C$8,VK!$B$2:$B$294,VK!BL$2:BL$294))</f>
        <v>121.5</v>
      </c>
      <c r="EK9" s="10">
        <f>ABS(BM9-_xlfn.XLOOKUP(VK_valitsin!$C$8,VK!$B$2:$B$294,VK!BM$2:BM$294))</f>
        <v>3.0587039589881897</v>
      </c>
      <c r="EL9" s="10">
        <f>ABS(BN9-_xlfn.XLOOKUP(VK_valitsin!$C$8,VK!$B$2:$B$294,VK!BN$2:BN$294))</f>
        <v>2690.69140625</v>
      </c>
      <c r="EM9" s="10">
        <f>ABS(BO9-_xlfn.XLOOKUP(VK_valitsin!$C$8,VK!$B$2:$B$294,VK!BO$2:BO$294))</f>
        <v>19.381381988525391</v>
      </c>
      <c r="EN9" s="10">
        <f>ABS(BP9-_xlfn.XLOOKUP(VK_valitsin!$C$8,VK!$B$2:$B$294,VK!BP$2:BP$294))</f>
        <v>0</v>
      </c>
      <c r="EO9" s="10">
        <f>ABS(BQ9-_xlfn.XLOOKUP(VK_valitsin!$C$8,VK!$B$2:$B$294,VK!BQ$2:BQ$294))</f>
        <v>2.7003228664398193E-2</v>
      </c>
      <c r="EP9" s="10">
        <f>ABS(BR9-_xlfn.XLOOKUP(VK_valitsin!$C$8,VK!$B$2:$B$294,VK!BR$2:BR$294))</f>
        <v>4.1213124990463257E-2</v>
      </c>
      <c r="EQ9" s="10">
        <f>ABS(BS9-_xlfn.XLOOKUP(VK_valitsin!$C$8,VK!$B$2:$B$294,VK!BS$2:BS$294))</f>
        <v>0.90147495269775391</v>
      </c>
      <c r="ER9" s="10">
        <f>ABS(BT9-_xlfn.XLOOKUP(VK_valitsin!$C$8,VK!$B$2:$B$294,VK!BT$2:BT$294))</f>
        <v>34.9222412109375</v>
      </c>
      <c r="ES9" s="10">
        <f>ABS(BU9-_xlfn.XLOOKUP(VK_valitsin!$C$8,VK!$B$2:$B$294,VK!BU$2:BU$294))</f>
        <v>179.28848266601563</v>
      </c>
      <c r="ET9" s="10">
        <f>ABS(BV9-_xlfn.XLOOKUP(VK_valitsin!$C$8,VK!$B$2:$B$294,VK!BV$2:BV$294))</f>
        <v>0</v>
      </c>
      <c r="EU9" s="10">
        <f>ABS(BW9-_xlfn.XLOOKUP(VK_valitsin!$C$8,VK!$B$2:$B$294,VK!BW$2:BW$294))</f>
        <v>1</v>
      </c>
      <c r="EV9" s="10">
        <f>ABS(BX9-_xlfn.XLOOKUP(VK_valitsin!$C$8,VK!$B$2:$B$294,VK!BX$2:BX$294))</f>
        <v>1382.0283203125</v>
      </c>
      <c r="EW9" s="10">
        <f>ABS(BY9-_xlfn.XLOOKUP(VK_valitsin!$C$8,VK!$B$2:$B$294,VK!BY$2:BY$294))</f>
        <v>2483.67138671875</v>
      </c>
      <c r="EX9" s="10">
        <f>ABS(BZ9-_xlfn.XLOOKUP(VK_valitsin!$C$8,VK!$B$2:$B$294,VK!BZ$2:BZ$294))</f>
        <v>2.9051303863525391E-2</v>
      </c>
      <c r="EY9" s="10">
        <f>ABS(CA9-_xlfn.XLOOKUP(VK_valitsin!$C$8,VK!$B$2:$B$294,VK!CA$2:CA$294))</f>
        <v>1.9852886199951172</v>
      </c>
      <c r="EZ9" s="10">
        <f>ABS(CB9-_xlfn.XLOOKUP(VK_valitsin!$C$8,VK!$B$2:$B$294,VK!CB$2:CB$294))</f>
        <v>36.757387161254883</v>
      </c>
      <c r="FA9" s="10">
        <f>ABS(CC9-_xlfn.XLOOKUP(VK_valitsin!$C$8,VK!$B$2:$B$294,VK!CC$2:CC$294))</f>
        <v>2.2675585746765137</v>
      </c>
      <c r="FB9" s="10">
        <f>ABS(CD9-_xlfn.XLOOKUP(VK_valitsin!$C$8,VK!$B$2:$B$294,VK!CD$2:CD$294))</f>
        <v>15.893503189086914</v>
      </c>
      <c r="FC9" s="10">
        <f>ABS(CE9-_xlfn.XLOOKUP(VK_valitsin!$C$8,VK!$B$2:$B$294,VK!CE$2:CE$294))</f>
        <v>0</v>
      </c>
      <c r="FD9" s="10">
        <f>ABS(CF9-_xlfn.XLOOKUP(VK_valitsin!$C$8,VK!$B$2:$B$294,VK!CF$2:CF$294))</f>
        <v>0.715859055519104</v>
      </c>
      <c r="FE9" s="10">
        <f>ABS(CG9-_xlfn.XLOOKUP(VK_valitsin!$C$8,VK!$B$2:$B$294,VK!CG$2:CG$294))</f>
        <v>3838.642578125</v>
      </c>
      <c r="FF9" s="4">
        <f>IF($B9=VK_valitsin!$C$8,100000,VK!CH9/VK!J$296*VK_valitsin!D$5)</f>
        <v>0</v>
      </c>
      <c r="FG9" s="4">
        <f>IF($B9=VK_valitsin!$C$8,100000,VK!CI9/VK!K$296*VK_valitsin!E$5)</f>
        <v>0</v>
      </c>
      <c r="FH9" s="4">
        <f>IF($B9=VK_valitsin!$C$8,100000,VK!CJ9/VK!L$296*VK_valitsin!F$5)</f>
        <v>0.26830769172133406</v>
      </c>
      <c r="FI9" s="4">
        <f>IF($B9=VK_valitsin!$C$8,100000,VK!CK9/VK!M$296*VK_valitsin!CD$5)</f>
        <v>0</v>
      </c>
      <c r="FJ9" s="4">
        <f>IF($B9=VK_valitsin!$C$8,100000,VK!CL9/VK!N$296*VK_valitsin!G$5)</f>
        <v>0</v>
      </c>
      <c r="FK9" s="4">
        <f>IF($B9=VK_valitsin!$C$8,100000,VK!CM9/VK!O$296*VK_valitsin!H$5)</f>
        <v>0</v>
      </c>
      <c r="FL9" s="4">
        <f>IF($B9=VK_valitsin!$C$8,100000,VK!CN9/VK!P$296*VK_valitsin!I$5)</f>
        <v>0</v>
      </c>
      <c r="FM9" s="4">
        <f>IF($B9=VK_valitsin!$C$8,100000,VK!CO9/VK!Q$296*VK_valitsin!J$5)</f>
        <v>0</v>
      </c>
      <c r="FN9" s="4">
        <f>IF($B9=VK_valitsin!$C$8,100000,VK!CP9/VK!R$296*VK_valitsin!K$5)</f>
        <v>0</v>
      </c>
      <c r="FO9" s="4">
        <f>IF($B9=VK_valitsin!$C$8,100000,VK!CQ9/VK!S$296*VK_valitsin!L$5)</f>
        <v>1.0142351244933675E-2</v>
      </c>
      <c r="FP9" s="4">
        <f>IF($B9=VK_valitsin!$C$8,100000,VK!CR9/VK!T$296*VK_valitsin!M$5)</f>
        <v>0</v>
      </c>
      <c r="FQ9" s="4">
        <f>IF($B9=VK_valitsin!$C$8,100000,VK!CS9/VK!U$296*VK_valitsin!N$5)</f>
        <v>0</v>
      </c>
      <c r="FR9" s="4">
        <f>IF($B9=VK_valitsin!$C$8,100000,VK!CT9/VK!V$296*VK_valitsin!O$5)</f>
        <v>0</v>
      </c>
      <c r="FS9" s="4">
        <f>IF($B9=VK_valitsin!$C$8,100000,VK!CU9/VK!W$296*VK_valitsin!P$5)</f>
        <v>0</v>
      </c>
      <c r="FT9" s="4">
        <f>IF($B9=VK_valitsin!$C$8,100000,VK!CV9/VK!X$296*VK_valitsin!Q$5)</f>
        <v>0</v>
      </c>
      <c r="FU9" s="4">
        <f>IF($B9=VK_valitsin!$C$8,100000,VK!CW9/VK!Y$296*VK_valitsin!R$5)</f>
        <v>0</v>
      </c>
      <c r="FV9" s="4">
        <f>IF($B9=VK_valitsin!$C$8,100000,VK!CX9/VK!Z$296*VK_valitsin!S$5)</f>
        <v>0</v>
      </c>
      <c r="FW9" s="4">
        <f>IF($B9=VK_valitsin!$C$8,100000,VK!CY9/VK!AA$296*VK_valitsin!T$5)</f>
        <v>0</v>
      </c>
      <c r="FX9" s="4">
        <f>IF($B9=VK_valitsin!$C$8,100000,VK!CZ9/VK!AB$296*VK_valitsin!U$5)</f>
        <v>0</v>
      </c>
      <c r="FY9" s="4">
        <f>IF($B9=VK_valitsin!$C$8,100000,VK!DA9/VK!AC$296*VK_valitsin!V$5)</f>
        <v>0</v>
      </c>
      <c r="FZ9" s="4">
        <f>IF($B9=VK_valitsin!$C$8,100000,VK!DB9/VK!AD$296*VK_valitsin!W$5)</f>
        <v>0</v>
      </c>
      <c r="GA9" s="4">
        <f>IF($B9=VK_valitsin!$C$8,100000,VK!DC9/VK!AE$296*VK_valitsin!X$5)</f>
        <v>0</v>
      </c>
      <c r="GB9" s="4">
        <f>IF($B9=VK_valitsin!$C$8,100000,VK!DD9/VK!AF$296*VK_valitsin!Y$5)</f>
        <v>0</v>
      </c>
      <c r="GC9" s="4">
        <f>IF($B9=VK_valitsin!$C$8,100000,VK!DE9/VK!AG$296*VK_valitsin!Z$5)</f>
        <v>0</v>
      </c>
      <c r="GD9" s="4">
        <f>IF($B9=VK_valitsin!$C$8,100000,VK!DF9/VK!AH$296*VK_valitsin!AA$5)</f>
        <v>0</v>
      </c>
      <c r="GE9" s="4">
        <f>IF($B9=VK_valitsin!$C$8,100000,VK!DG9/VK!AI$296*VK_valitsin!AB$5)</f>
        <v>0</v>
      </c>
      <c r="GF9" s="4">
        <f>IF($B9=VK_valitsin!$C$8,100000,VK!DH9/VK!AJ$296*VK_valitsin!AC$5)</f>
        <v>0</v>
      </c>
      <c r="GG9" s="4">
        <f>IF($B9=VK_valitsin!$C$8,100000,VK!DI9/VK!AK$296*VK_valitsin!AD$5)</f>
        <v>0</v>
      </c>
      <c r="GH9" s="4">
        <f>IF($B9=VK_valitsin!$C$8,100000,VK!DJ9/VK!AL$296*VK_valitsin!AE$5)</f>
        <v>0.34850637518420213</v>
      </c>
      <c r="GI9" s="4">
        <f>IF($B9=VK_valitsin!$C$8,100000,VK!DK9/VK!AM$296*VK_valitsin!AF$5)</f>
        <v>0</v>
      </c>
      <c r="GJ9" s="4">
        <f>IF($B9=VK_valitsin!$C$8,100000,VK!DL9/VK!AN$296*VK_valitsin!AG$5)</f>
        <v>0</v>
      </c>
      <c r="GK9" s="4">
        <f>IF($B9=VK_valitsin!$C$8,100000,VK!DM9/VK!AO$296*VK_valitsin!AH$5)</f>
        <v>0</v>
      </c>
      <c r="GL9" s="4">
        <f>IF($B9=VK_valitsin!$C$8,100000,VK!DN9/VK!AP$296*VK_valitsin!AI$5)</f>
        <v>0</v>
      </c>
      <c r="GM9" s="4">
        <f>IF($B9=VK_valitsin!$C$8,100000,VK!DO9/VK!AQ$296*VK_valitsin!AJ$5)</f>
        <v>0</v>
      </c>
      <c r="GN9" s="4">
        <f>IF($B9=VK_valitsin!$C$8,100000,VK!DP9/VK!AR$296*VK_valitsin!AK$5)</f>
        <v>0</v>
      </c>
      <c r="GO9" s="4">
        <f>IF($B9=VK_valitsin!$C$8,100000,VK!DQ9/VK!AS$296*VK_valitsin!AL$5)</f>
        <v>0</v>
      </c>
      <c r="GP9" s="4">
        <f>IF($B9=VK_valitsin!$C$8,100000,VK!DR9/VK!AT$296*VK_valitsin!AM$5)</f>
        <v>0</v>
      </c>
      <c r="GQ9" s="4">
        <f>IF($B9=VK_valitsin!$C$8,100000,VK!DS9/VK!AU$296*VK_valitsin!AN$5)</f>
        <v>0</v>
      </c>
      <c r="GR9" s="4">
        <f>IF($B9=VK_valitsin!$C$8,100000,VK!DT9/VK!AV$296*VK_valitsin!AO$5)</f>
        <v>0</v>
      </c>
      <c r="GS9" s="4">
        <f>IF($B9=VK_valitsin!$C$8,100000,VK!DU9/VK!AW$296*VK_valitsin!AP$5)</f>
        <v>0</v>
      </c>
      <c r="GT9" s="4">
        <f>IF($B9=VK_valitsin!$C$8,100000,VK!DV9/VK!AX$296*VK_valitsin!AQ$5)</f>
        <v>0</v>
      </c>
      <c r="GU9" s="4">
        <f>IF($B9=VK_valitsin!$C$8,100000,VK!DW9/VK!AY$296*VK_valitsin!AR$5)</f>
        <v>0</v>
      </c>
      <c r="GV9" s="4">
        <f>IF($B9=VK_valitsin!$C$8,100000,VK!DX9/VK!AZ$296*VK_valitsin!AS$5)</f>
        <v>0</v>
      </c>
      <c r="GW9" s="4">
        <f>IF($B9=VK_valitsin!$C$8,100000,VK!DY9/VK!BA$296*VK_valitsin!AT$5)</f>
        <v>0</v>
      </c>
      <c r="GX9" s="4">
        <f>IF($B9=VK_valitsin!$C$8,100000,VK!DZ9/VK!BB$296*VK_valitsin!AU$5)</f>
        <v>0</v>
      </c>
      <c r="GY9" s="4">
        <f>IF($B9=VK_valitsin!$C$8,100000,VK!EA9/VK!BC$296*VK_valitsin!AV$5)</f>
        <v>0</v>
      </c>
      <c r="GZ9" s="4">
        <f>IF($B9=VK_valitsin!$C$8,100000,VK!EB9/VK!BD$296*VK_valitsin!AW$5)</f>
        <v>1.725932443801987E-2</v>
      </c>
      <c r="HA9" s="4">
        <f>IF($B9=VK_valitsin!$C$8,100000,VK!EC9/VK!BE$296*VK_valitsin!CE$5)</f>
        <v>0</v>
      </c>
      <c r="HB9" s="4">
        <f>IF($B9=VK_valitsin!$C$8,100000,VK!ED9/VK!BF$296*VK_valitsin!AX$5)</f>
        <v>0</v>
      </c>
      <c r="HC9" s="4">
        <f>IF($B9=VK_valitsin!$C$8,100000,VK!EE9/VK!BG$296*VK_valitsin!AY$5)</f>
        <v>0</v>
      </c>
      <c r="HD9" s="4">
        <f>IF($B9=VK_valitsin!$C$8,100000,VK!EF9/VK!BH$296*VK_valitsin!AZ$5)</f>
        <v>1.7965359635612018E-2</v>
      </c>
      <c r="HE9" s="4">
        <f>IF($B9=VK_valitsin!$C$8,100000,VK!EG9/VK!BI$296*VK_valitsin!BA$5)</f>
        <v>0</v>
      </c>
      <c r="HF9" s="4">
        <f>IF($B9=VK_valitsin!$C$8,100000,VK!EH9/VK!BJ$296*VK_valitsin!BB$5)</f>
        <v>0</v>
      </c>
      <c r="HG9" s="4">
        <f>IF($B9=VK_valitsin!$C$8,100000,VK!EI9/VK!BK$296*VK_valitsin!BC$5)</f>
        <v>0</v>
      </c>
      <c r="HH9" s="4">
        <f>IF($B9=VK_valitsin!$C$8,100000,VK!EJ9/VK!BL$296*VK_valitsin!BD$5)</f>
        <v>0</v>
      </c>
      <c r="HI9" s="4">
        <f>IF($B9=VK_valitsin!$C$8,100000,VK!EK9/VK!BM$296*VK_valitsin!BE$5)</f>
        <v>0</v>
      </c>
      <c r="HJ9" s="4">
        <f>IF($B9=VK_valitsin!$C$8,100000,VK!EL9/VK!BN$296*VK_valitsin!BF$5)</f>
        <v>0.12234995941850041</v>
      </c>
      <c r="HK9" s="4">
        <f>IF($B9=VK_valitsin!$C$8,100000,VK!EM9/VK!BO$296*VK_valitsin!BG$5)</f>
        <v>0</v>
      </c>
      <c r="HM9" s="4">
        <f>IF($B9=VK_valitsin!$C$8,100000,VK!EO9/VK!BQ$296*VK_valitsin!BI$5)</f>
        <v>0</v>
      </c>
      <c r="HN9" s="4">
        <f>IF($B9=VK_valitsin!$C$8,100000,VK!EP9/VK!BR$296*VK_valitsin!BJ$5)</f>
        <v>0</v>
      </c>
      <c r="HO9" s="4">
        <f>IF($B9=VK_valitsin!$C$8,100000,VK!EQ9/VK!BS$296*VK_valitsin!BK$5)</f>
        <v>0</v>
      </c>
      <c r="HP9" s="4">
        <f>IF($B9=VK_valitsin!$C$8,100000,VK!ER9/VK!BT$296*VK_valitsin!BL$5)</f>
        <v>0</v>
      </c>
      <c r="HQ9" s="4">
        <f>IF($B9=VK_valitsin!$C$8,100000,VK!ES9/VK!BU$296*VK_valitsin!BM$5)</f>
        <v>0</v>
      </c>
      <c r="HR9" s="4">
        <f>IF($B9=VK_valitsin!$C$8,100000,VK!ET9/VK!BV$296*VK_valitsin!BN$5)</f>
        <v>0</v>
      </c>
      <c r="HS9" s="4">
        <f>IF($B9=VK_valitsin!$C$8,100000,VK!EU9/VK!BW$296*VK_valitsin!BO$5)</f>
        <v>0</v>
      </c>
      <c r="HT9" s="4">
        <f>IF($B9=VK_valitsin!$C$8,100000,VK!EV9/VK!BX$296*VK_valitsin!BP$5)</f>
        <v>0</v>
      </c>
      <c r="HU9" s="4">
        <f>IF($B9=VK_valitsin!$C$8,100000,VK!EW9/VK!BY$296*VK_valitsin!BQ$5)</f>
        <v>0</v>
      </c>
      <c r="HV9" s="4">
        <f>IF($B9=VK_valitsin!$C$8,100000,VK!EX9/VK!BZ$296*VK_valitsin!BR$5)</f>
        <v>0</v>
      </c>
      <c r="HW9" s="4">
        <f>IF($B9=VK_valitsin!$C$8,100000,VK!EY9/VK!CA$296*VK_valitsin!BS$5)</f>
        <v>0</v>
      </c>
      <c r="HX9" s="4">
        <f>IF($B9=VK_valitsin!$C$8,100000,VK!EZ9/VK!CB$296*VK_valitsin!BT$5)</f>
        <v>0</v>
      </c>
      <c r="HY9" s="4">
        <f>IF($B9=VK_valitsin!$C$8,100000,VK!FA9/VK!CC$296*VK_valitsin!BU$5)</f>
        <v>0</v>
      </c>
      <c r="HZ9" s="4">
        <f>IF($B9=VK_valitsin!$C$8,100000,VK!FB9/VK!CD$296*VK_valitsin!BV$5)</f>
        <v>0</v>
      </c>
      <c r="IA9" s="4">
        <f>IF($B9=VK_valitsin!$C$8,100000,VK!FC9/VK!CE$296*VK_valitsin!BW$5)</f>
        <v>0</v>
      </c>
      <c r="IB9" s="4">
        <f>IF($B9=VK_valitsin!$C$8,100000,VK!FD9/VK!CF$296*VK_valitsin!BX$5)</f>
        <v>0</v>
      </c>
      <c r="IC9" s="4">
        <f>IF($B9=VK_valitsin!$C$8,100000,VK!FE9/VK!CG$296*VK_valitsin!BY$5)</f>
        <v>0</v>
      </c>
      <c r="ID9" s="17">
        <f t="shared" si="0"/>
        <v>0.78453106244260218</v>
      </c>
      <c r="IE9" s="17">
        <f t="shared" si="1"/>
        <v>217</v>
      </c>
      <c r="IF9" s="18">
        <f t="shared" si="2"/>
        <v>7.9999999999999993E-10</v>
      </c>
    </row>
    <row r="10" spans="1:240">
      <c r="A10">
        <v>2019</v>
      </c>
      <c r="B10" t="s">
        <v>134</v>
      </c>
      <c r="C10" t="s">
        <v>135</v>
      </c>
      <c r="D10" t="s">
        <v>136</v>
      </c>
      <c r="E10" t="s">
        <v>137</v>
      </c>
      <c r="F10" t="s">
        <v>138</v>
      </c>
      <c r="G10" t="s">
        <v>139</v>
      </c>
      <c r="H10" t="s">
        <v>104</v>
      </c>
      <c r="I10" t="s">
        <v>105</v>
      </c>
      <c r="J10">
        <v>48.200000762939453</v>
      </c>
      <c r="K10">
        <v>7952.58984375</v>
      </c>
      <c r="L10">
        <v>154.39999389648438</v>
      </c>
      <c r="M10">
        <v>1838</v>
      </c>
      <c r="N10">
        <v>0.20000000298023224</v>
      </c>
      <c r="O10">
        <v>-0.80000001192092896</v>
      </c>
      <c r="P10">
        <v>-6</v>
      </c>
      <c r="Q10">
        <v>29.400000000000002</v>
      </c>
      <c r="R10">
        <v>15.3</v>
      </c>
      <c r="S10">
        <v>377</v>
      </c>
      <c r="T10">
        <v>0</v>
      </c>
      <c r="U10">
        <v>3407.5</v>
      </c>
      <c r="V10">
        <v>11.36</v>
      </c>
      <c r="W10">
        <v>2973</v>
      </c>
      <c r="X10">
        <v>973</v>
      </c>
      <c r="Y10">
        <v>1351</v>
      </c>
      <c r="Z10">
        <v>2623</v>
      </c>
      <c r="AA10">
        <v>804</v>
      </c>
      <c r="AB10">
        <v>7.2325582504272461</v>
      </c>
      <c r="AC10">
        <v>0</v>
      </c>
      <c r="AD10">
        <v>0</v>
      </c>
      <c r="AE10">
        <v>0</v>
      </c>
      <c r="AF10">
        <v>9.1</v>
      </c>
      <c r="AG10">
        <v>1</v>
      </c>
      <c r="AH10">
        <v>21.25</v>
      </c>
      <c r="AI10">
        <v>1.05</v>
      </c>
      <c r="AJ10">
        <v>0.55000000000000004</v>
      </c>
      <c r="AK10">
        <v>1.1499999999999999</v>
      </c>
      <c r="AL10">
        <v>68</v>
      </c>
      <c r="AM10">
        <v>317.89999999999998</v>
      </c>
      <c r="AN10">
        <v>49.7</v>
      </c>
      <c r="AO10">
        <v>22.4</v>
      </c>
      <c r="AP10">
        <v>111</v>
      </c>
      <c r="AQ10">
        <v>356</v>
      </c>
      <c r="AR10">
        <v>2570</v>
      </c>
      <c r="AS10">
        <v>1.167</v>
      </c>
      <c r="AT10">
        <v>9846</v>
      </c>
      <c r="AU10">
        <v>16102</v>
      </c>
      <c r="AV10">
        <v>0</v>
      </c>
      <c r="AW10">
        <v>228.21743774414063</v>
      </c>
      <c r="AX10">
        <v>0</v>
      </c>
      <c r="AY10">
        <v>0</v>
      </c>
      <c r="AZ10">
        <v>1</v>
      </c>
      <c r="BA10">
        <v>0</v>
      </c>
      <c r="BB10">
        <v>1</v>
      </c>
      <c r="BC10">
        <v>71.428573608398438</v>
      </c>
      <c r="BD10">
        <v>100</v>
      </c>
      <c r="BE10">
        <v>93.333335876464844</v>
      </c>
      <c r="BF10">
        <v>14803.921875</v>
      </c>
      <c r="BG10">
        <v>18568.626953125</v>
      </c>
      <c r="BH10">
        <v>2.7747552394866943</v>
      </c>
      <c r="BI10">
        <v>3.5309631377458572E-2</v>
      </c>
      <c r="BJ10">
        <v>29.729730606079102</v>
      </c>
      <c r="BK10">
        <v>18.181818008422852</v>
      </c>
      <c r="BL10">
        <v>45.75</v>
      </c>
      <c r="BM10">
        <v>7.5757575035095215</v>
      </c>
      <c r="BN10">
        <v>20747.369140625</v>
      </c>
      <c r="BO10">
        <v>58.390827178955078</v>
      </c>
      <c r="BQ10">
        <v>0.57072907686233521</v>
      </c>
      <c r="BR10">
        <v>0.76169747114181519</v>
      </c>
      <c r="BS10">
        <v>1.9586507081985474</v>
      </c>
      <c r="BT10">
        <v>187.15995788574219</v>
      </c>
      <c r="BU10">
        <v>270.94668579101563</v>
      </c>
      <c r="BV10">
        <v>0</v>
      </c>
      <c r="BW10">
        <v>1</v>
      </c>
      <c r="BX10">
        <v>12626.6669921875</v>
      </c>
      <c r="BY10">
        <v>10066.6669921875</v>
      </c>
      <c r="BZ10">
        <v>1.4145810604095459</v>
      </c>
      <c r="CA10">
        <v>7.7257890701293945</v>
      </c>
      <c r="CB10">
        <v>69.230766296386719</v>
      </c>
      <c r="CC10">
        <v>10.563380241394043</v>
      </c>
      <c r="CD10">
        <v>9.8591547012329102</v>
      </c>
      <c r="CE10">
        <v>0</v>
      </c>
      <c r="CF10">
        <v>2.8169014453887939</v>
      </c>
      <c r="CG10">
        <v>18380.951171875</v>
      </c>
      <c r="CH10" s="10">
        <f>ABS(J10-_xlfn.XLOOKUP(VK_valitsin!$C$8,VK!$B$2:$B$294,VK!J$2:J$294))</f>
        <v>4</v>
      </c>
      <c r="CI10" s="10">
        <f>ABS(K10-_xlfn.XLOOKUP(VK_valitsin!$C$8,VK!$B$2:$B$294,VK!K$2:K$294))</f>
        <v>7659.329833984375</v>
      </c>
      <c r="CJ10" s="10">
        <f>ABS(L10-_xlfn.XLOOKUP(VK_valitsin!$C$8,VK!$B$2:$B$294,VK!L$2:L$294))</f>
        <v>15.699996948242188</v>
      </c>
      <c r="CK10" s="10">
        <f>ABS(M10-_xlfn.XLOOKUP(VK_valitsin!$C$8,VK!$B$2:$B$294,VK!M$2:M$294))</f>
        <v>14637</v>
      </c>
      <c r="CL10" s="10">
        <f>ABS(N10-_xlfn.XLOOKUP(VK_valitsin!$C$8,VK!$B$2:$B$294,VK!N$2:N$294))</f>
        <v>56.000000759959221</v>
      </c>
      <c r="CM10" s="10">
        <f>ABS(O10-_xlfn.XLOOKUP(VK_valitsin!$C$8,VK!$B$2:$B$294,VK!O$2:O$294))</f>
        <v>0</v>
      </c>
      <c r="CN10" s="10">
        <f>ABS(P10-_xlfn.XLOOKUP(VK_valitsin!$C$8,VK!$B$2:$B$294,VK!P$2:P$294))</f>
        <v>52</v>
      </c>
      <c r="CO10" s="10">
        <f>ABS(Q10-_xlfn.XLOOKUP(VK_valitsin!$C$8,VK!$B$2:$B$294,VK!Q$2:Q$294))</f>
        <v>58.400000000000006</v>
      </c>
      <c r="CP10" s="10">
        <f>ABS(R10-_xlfn.XLOOKUP(VK_valitsin!$C$8,VK!$B$2:$B$294,VK!R$2:R$294))</f>
        <v>6.8000000000000007</v>
      </c>
      <c r="CQ10" s="10">
        <f>ABS(S10-_xlfn.XLOOKUP(VK_valitsin!$C$8,VK!$B$2:$B$294,VK!S$2:S$294))</f>
        <v>225</v>
      </c>
      <c r="CR10" s="10">
        <f>ABS(T10-_xlfn.XLOOKUP(VK_valitsin!$C$8,VK!$B$2:$B$294,VK!T$2:T$294))</f>
        <v>0</v>
      </c>
      <c r="CS10" s="10">
        <f>ABS(U10-_xlfn.XLOOKUP(VK_valitsin!$C$8,VK!$B$2:$B$294,VK!U$2:U$294))</f>
        <v>416.09999999999991</v>
      </c>
      <c r="CT10" s="10">
        <f>ABS(V10-_xlfn.XLOOKUP(VK_valitsin!$C$8,VK!$B$2:$B$294,VK!V$2:V$294))</f>
        <v>1.92</v>
      </c>
      <c r="CU10" s="10">
        <f>ABS(W10-_xlfn.XLOOKUP(VK_valitsin!$C$8,VK!$B$2:$B$294,VK!W$2:W$294))</f>
        <v>2368</v>
      </c>
      <c r="CV10" s="10">
        <f>ABS(X10-_xlfn.XLOOKUP(VK_valitsin!$C$8,VK!$B$2:$B$294,VK!X$2:X$294))</f>
        <v>804</v>
      </c>
      <c r="CW10" s="10">
        <f>ABS(Y10-_xlfn.XLOOKUP(VK_valitsin!$C$8,VK!$B$2:$B$294,VK!Y$2:Y$294))</f>
        <v>671</v>
      </c>
      <c r="CX10" s="10">
        <f>ABS(Z10-_xlfn.XLOOKUP(VK_valitsin!$C$8,VK!$B$2:$B$294,VK!Z$2:Z$294))</f>
        <v>2195</v>
      </c>
      <c r="CY10" s="10">
        <f>ABS(AA10-_xlfn.XLOOKUP(VK_valitsin!$C$8,VK!$B$2:$B$294,VK!AA$2:AA$294))</f>
        <v>335</v>
      </c>
      <c r="CZ10" s="10">
        <f>ABS(AB10-_xlfn.XLOOKUP(VK_valitsin!$C$8,VK!$B$2:$B$294,VK!AB$2:AB$294))</f>
        <v>12.142441749572754</v>
      </c>
      <c r="DA10" s="10">
        <f>ABS(AC10-_xlfn.XLOOKUP(VK_valitsin!$C$8,VK!$B$2:$B$294,VK!AC$2:AC$294))</f>
        <v>0.7</v>
      </c>
      <c r="DB10" s="10">
        <f>ABS(AD10-_xlfn.XLOOKUP(VK_valitsin!$C$8,VK!$B$2:$B$294,VK!AD$2:AD$294))</f>
        <v>0.8</v>
      </c>
      <c r="DC10" s="10">
        <f>ABS(AE10-_xlfn.XLOOKUP(VK_valitsin!$C$8,VK!$B$2:$B$294,VK!AE$2:AE$294))</f>
        <v>1.7</v>
      </c>
      <c r="DD10" s="10">
        <f>ABS(AF10-_xlfn.XLOOKUP(VK_valitsin!$C$8,VK!$B$2:$B$294,VK!AF$2:AF$294))</f>
        <v>4.0999999999999996</v>
      </c>
      <c r="DE10" s="10">
        <f>ABS(AG10-_xlfn.XLOOKUP(VK_valitsin!$C$8,VK!$B$2:$B$294,VK!AG$2:AG$294))</f>
        <v>1</v>
      </c>
      <c r="DF10" s="10">
        <f>ABS(AH10-_xlfn.XLOOKUP(VK_valitsin!$C$8,VK!$B$2:$B$294,VK!AH$2:AH$294))</f>
        <v>1</v>
      </c>
      <c r="DG10" s="10">
        <f>ABS(AI10-_xlfn.XLOOKUP(VK_valitsin!$C$8,VK!$B$2:$B$294,VK!AI$2:AI$294))</f>
        <v>5.0000000000000044E-2</v>
      </c>
      <c r="DH10" s="10">
        <f>ABS(AJ10-_xlfn.XLOOKUP(VK_valitsin!$C$8,VK!$B$2:$B$294,VK!AJ$2:AJ$294))</f>
        <v>9.9999999999999978E-2</v>
      </c>
      <c r="DI10" s="10">
        <f>ABS(AK10-_xlfn.XLOOKUP(VK_valitsin!$C$8,VK!$B$2:$B$294,VK!AK$2:AK$294))</f>
        <v>0.10000000000000009</v>
      </c>
      <c r="DJ10" s="10">
        <f>ABS(AL10-_xlfn.XLOOKUP(VK_valitsin!$C$8,VK!$B$2:$B$294,VK!AL$2:AL$294))</f>
        <v>9.2000000000000028</v>
      </c>
      <c r="DK10" s="10">
        <f>ABS(AM10-_xlfn.XLOOKUP(VK_valitsin!$C$8,VK!$B$2:$B$294,VK!AM$2:AM$294))</f>
        <v>15.700000000000045</v>
      </c>
      <c r="DL10" s="10">
        <f>ABS(AN10-_xlfn.XLOOKUP(VK_valitsin!$C$8,VK!$B$2:$B$294,VK!AN$2:AN$294))</f>
        <v>4.3000000000000043</v>
      </c>
      <c r="DM10" s="10">
        <f>ABS(AO10-_xlfn.XLOOKUP(VK_valitsin!$C$8,VK!$B$2:$B$294,VK!AO$2:AO$294))</f>
        <v>3</v>
      </c>
      <c r="DN10" s="10">
        <f>ABS(AP10-_xlfn.XLOOKUP(VK_valitsin!$C$8,VK!$B$2:$B$294,VK!AP$2:AP$294))</f>
        <v>63</v>
      </c>
      <c r="DO10" s="10">
        <f>ABS(AQ10-_xlfn.XLOOKUP(VK_valitsin!$C$8,VK!$B$2:$B$294,VK!AQ$2:AQ$294))</f>
        <v>321</v>
      </c>
      <c r="DP10" s="10">
        <f>ABS(AR10-_xlfn.XLOOKUP(VK_valitsin!$C$8,VK!$B$2:$B$294,VK!AR$2:AR$294))</f>
        <v>2324</v>
      </c>
      <c r="DQ10" s="10">
        <f>ABS(AS10-_xlfn.XLOOKUP(VK_valitsin!$C$8,VK!$B$2:$B$294,VK!AS$2:AS$294))</f>
        <v>1.1660000000000001</v>
      </c>
      <c r="DR10" s="10">
        <f>ABS(AT10-_xlfn.XLOOKUP(VK_valitsin!$C$8,VK!$B$2:$B$294,VK!AT$2:AT$294))</f>
        <v>4699</v>
      </c>
      <c r="DS10" s="10">
        <f>ABS(AU10-_xlfn.XLOOKUP(VK_valitsin!$C$8,VK!$B$2:$B$294,VK!AU$2:AU$294))</f>
        <v>7757</v>
      </c>
      <c r="DT10" s="10">
        <f>ABS(AV10-_xlfn.XLOOKUP(VK_valitsin!$C$8,VK!$B$2:$B$294,VK!AV$2:AV$294))</f>
        <v>1</v>
      </c>
      <c r="DU10" s="10">
        <f>ABS(AW10-_xlfn.XLOOKUP(VK_valitsin!$C$8,VK!$B$2:$B$294,VK!AW$2:AW$294))</f>
        <v>190.9560661315918</v>
      </c>
      <c r="DV10" s="10">
        <f>ABS(AX10-_xlfn.XLOOKUP(VK_valitsin!$C$8,VK!$B$2:$B$294,VK!AX$2:AX$294))</f>
        <v>0</v>
      </c>
      <c r="DW10" s="10">
        <f>ABS(AY10-_xlfn.XLOOKUP(VK_valitsin!$C$8,VK!$B$2:$B$294,VK!AY$2:AY$294))</f>
        <v>0</v>
      </c>
      <c r="DX10" s="10">
        <f>ABS(AZ10-_xlfn.XLOOKUP(VK_valitsin!$C$8,VK!$B$2:$B$294,VK!AZ$2:AZ$294))</f>
        <v>1</v>
      </c>
      <c r="DY10" s="10">
        <f>ABS(BA10-_xlfn.XLOOKUP(VK_valitsin!$C$8,VK!$B$2:$B$294,VK!BA$2:BA$294))</f>
        <v>0</v>
      </c>
      <c r="DZ10" s="10">
        <f>ABS(BB10-_xlfn.XLOOKUP(VK_valitsin!$C$8,VK!$B$2:$B$294,VK!BB$2:BB$294))</f>
        <v>0</v>
      </c>
      <c r="EA10" s="10">
        <f>ABS(BC10-_xlfn.XLOOKUP(VK_valitsin!$C$8,VK!$B$2:$B$294,VK!BC$2:BC$294))</f>
        <v>17.595817565917969</v>
      </c>
      <c r="EB10" s="10">
        <f>ABS(BD10-_xlfn.XLOOKUP(VK_valitsin!$C$8,VK!$B$2:$B$294,VK!BD$2:BD$294))</f>
        <v>3.98126220703125</v>
      </c>
      <c r="EC10" s="10">
        <f>ABS(BE10-_xlfn.XLOOKUP(VK_valitsin!$C$8,VK!$B$2:$B$294,VK!BE$2:BE$294))</f>
        <v>640.35648345947266</v>
      </c>
      <c r="ED10" s="10">
        <f>ABS(BF10-_xlfn.XLOOKUP(VK_valitsin!$C$8,VK!$B$2:$B$294,VK!BF$2:BF$294))</f>
        <v>4845.392578125</v>
      </c>
      <c r="EE10" s="10">
        <f>ABS(BG10-_xlfn.XLOOKUP(VK_valitsin!$C$8,VK!$B$2:$B$294,VK!BG$2:BG$294))</f>
        <v>4732.18359375</v>
      </c>
      <c r="EF10" s="10">
        <f>ABS(BH10-_xlfn.XLOOKUP(VK_valitsin!$C$8,VK!$B$2:$B$294,VK!BH$2:BH$294))</f>
        <v>0.5623011589050293</v>
      </c>
      <c r="EG10" s="10">
        <f>ABS(BI10-_xlfn.XLOOKUP(VK_valitsin!$C$8,VK!$B$2:$B$294,VK!BI$2:BI$294))</f>
        <v>9.7594431228935719</v>
      </c>
      <c r="EH10" s="10">
        <f>ABS(BJ10-_xlfn.XLOOKUP(VK_valitsin!$C$8,VK!$B$2:$B$294,VK!BJ$2:BJ$294))</f>
        <v>8.4353675842285156</v>
      </c>
      <c r="EI10" s="10">
        <f>ABS(BK10-_xlfn.XLOOKUP(VK_valitsin!$C$8,VK!$B$2:$B$294,VK!BK$2:BK$294))</f>
        <v>28.04728889465332</v>
      </c>
      <c r="EJ10" s="10">
        <f>ABS(BL10-_xlfn.XLOOKUP(VK_valitsin!$C$8,VK!$B$2:$B$294,VK!BL$2:BL$294))</f>
        <v>220.75</v>
      </c>
      <c r="EK10" s="10">
        <f>ABS(BM10-_xlfn.XLOOKUP(VK_valitsin!$C$8,VK!$B$2:$B$294,VK!BM$2:BM$294))</f>
        <v>5.323505163192749</v>
      </c>
      <c r="EL10" s="10">
        <f>ABS(BN10-_xlfn.XLOOKUP(VK_valitsin!$C$8,VK!$B$2:$B$294,VK!BN$2:BN$294))</f>
        <v>2327.02734375</v>
      </c>
      <c r="EM10" s="10">
        <f>ABS(BO10-_xlfn.XLOOKUP(VK_valitsin!$C$8,VK!$B$2:$B$294,VK!BO$2:BO$294))</f>
        <v>25.091220855712891</v>
      </c>
      <c r="EN10" s="10">
        <f>ABS(BP10-_xlfn.XLOOKUP(VK_valitsin!$C$8,VK!$B$2:$B$294,VK!BP$2:BP$294))</f>
        <v>0</v>
      </c>
      <c r="EO10" s="10">
        <f>ABS(BQ10-_xlfn.XLOOKUP(VK_valitsin!$C$8,VK!$B$2:$B$294,VK!BQ$2:BQ$294))</f>
        <v>6.5750420093536377E-2</v>
      </c>
      <c r="EP10" s="10">
        <f>ABS(BR10-_xlfn.XLOOKUP(VK_valitsin!$C$8,VK!$B$2:$B$294,VK!BR$2:BR$294))</f>
        <v>0.57353357970714569</v>
      </c>
      <c r="EQ10" s="10">
        <f>ABS(BS10-_xlfn.XLOOKUP(VK_valitsin!$C$8,VK!$B$2:$B$294,VK!BS$2:BS$294))</f>
        <v>0.29931581020355225</v>
      </c>
      <c r="ER10" s="10">
        <f>ABS(BT10-_xlfn.XLOOKUP(VK_valitsin!$C$8,VK!$B$2:$B$294,VK!BT$2:BT$294))</f>
        <v>128.76845550537109</v>
      </c>
      <c r="ES10" s="10">
        <f>ABS(BU10-_xlfn.XLOOKUP(VK_valitsin!$C$8,VK!$B$2:$B$294,VK!BU$2:BU$294))</f>
        <v>4.23956298828125</v>
      </c>
      <c r="ET10" s="10">
        <f>ABS(BV10-_xlfn.XLOOKUP(VK_valitsin!$C$8,VK!$B$2:$B$294,VK!BV$2:BV$294))</f>
        <v>0</v>
      </c>
      <c r="EU10" s="10">
        <f>ABS(BW10-_xlfn.XLOOKUP(VK_valitsin!$C$8,VK!$B$2:$B$294,VK!BW$2:BW$294))</f>
        <v>0</v>
      </c>
      <c r="EV10" s="10">
        <f>ABS(BX10-_xlfn.XLOOKUP(VK_valitsin!$C$8,VK!$B$2:$B$294,VK!BX$2:BX$294))</f>
        <v>4490.837890625</v>
      </c>
      <c r="EW10" s="10">
        <f>ABS(BY10-_xlfn.XLOOKUP(VK_valitsin!$C$8,VK!$B$2:$B$294,VK!BY$2:BY$294))</f>
        <v>4211.05224609375</v>
      </c>
      <c r="EX10" s="10">
        <f>ABS(BZ10-_xlfn.XLOOKUP(VK_valitsin!$C$8,VK!$B$2:$B$294,VK!BZ$2:BZ$294))</f>
        <v>0.19455075263977051</v>
      </c>
      <c r="EY10" s="10">
        <f>ABS(CA10-_xlfn.XLOOKUP(VK_valitsin!$C$8,VK!$B$2:$B$294,VK!CA$2:CA$294))</f>
        <v>3.2969722747802734</v>
      </c>
      <c r="EZ10" s="10">
        <f>ABS(CB10-_xlfn.XLOOKUP(VK_valitsin!$C$8,VK!$B$2:$B$294,VK!CB$2:CB$294))</f>
        <v>3.061614990234375</v>
      </c>
      <c r="FA10" s="10">
        <f>ABS(CC10-_xlfn.XLOOKUP(VK_valitsin!$C$8,VK!$B$2:$B$294,VK!CC$2:CC$294))</f>
        <v>4.230781078338623</v>
      </c>
      <c r="FB10" s="10">
        <f>ABS(CD10-_xlfn.XLOOKUP(VK_valitsin!$C$8,VK!$B$2:$B$294,VK!CD$2:CD$294))</f>
        <v>10.019700050354004</v>
      </c>
      <c r="FC10" s="10">
        <f>ABS(CE10-_xlfn.XLOOKUP(VK_valitsin!$C$8,VK!$B$2:$B$294,VK!CE$2:CE$294))</f>
        <v>0</v>
      </c>
      <c r="FD10" s="10">
        <f>ABS(CF10-_xlfn.XLOOKUP(VK_valitsin!$C$8,VK!$B$2:$B$294,VK!CF$2:CF$294))</f>
        <v>2.1010423898696899</v>
      </c>
      <c r="FE10" s="10">
        <f>ABS(CG10-_xlfn.XLOOKUP(VK_valitsin!$C$8,VK!$B$2:$B$294,VK!CG$2:CG$294))</f>
        <v>9782.18359375</v>
      </c>
      <c r="FF10" s="4">
        <f>IF($B10=VK_valitsin!$C$8,100000,VK!CH10/VK!J$296*VK_valitsin!D$5)</f>
        <v>0</v>
      </c>
      <c r="FG10" s="4">
        <f>IF($B10=VK_valitsin!$C$8,100000,VK!CI10/VK!K$296*VK_valitsin!E$5)</f>
        <v>0</v>
      </c>
      <c r="FH10" s="4">
        <f>IF($B10=VK_valitsin!$C$8,100000,VK!CJ10/VK!L$296*VK_valitsin!F$5)</f>
        <v>7.9780865487556266E-2</v>
      </c>
      <c r="FI10" s="4">
        <f>IF($B10=VK_valitsin!$C$8,100000,VK!CK10/VK!M$296*VK_valitsin!CD$5)</f>
        <v>0</v>
      </c>
      <c r="FJ10" s="4">
        <f>IF($B10=VK_valitsin!$C$8,100000,VK!CL10/VK!N$296*VK_valitsin!G$5)</f>
        <v>0</v>
      </c>
      <c r="FK10" s="4">
        <f>IF($B10=VK_valitsin!$C$8,100000,VK!CM10/VK!O$296*VK_valitsin!H$5)</f>
        <v>0</v>
      </c>
      <c r="FL10" s="4">
        <f>IF($B10=VK_valitsin!$C$8,100000,VK!CN10/VK!P$296*VK_valitsin!I$5)</f>
        <v>0</v>
      </c>
      <c r="FM10" s="4">
        <f>IF($B10=VK_valitsin!$C$8,100000,VK!CO10/VK!Q$296*VK_valitsin!J$5)</f>
        <v>0</v>
      </c>
      <c r="FN10" s="4">
        <f>IF($B10=VK_valitsin!$C$8,100000,VK!CP10/VK!R$296*VK_valitsin!K$5)</f>
        <v>0</v>
      </c>
      <c r="FO10" s="4">
        <f>IF($B10=VK_valitsin!$C$8,100000,VK!CQ10/VK!S$296*VK_valitsin!L$5)</f>
        <v>4.4745667257060327E-2</v>
      </c>
      <c r="FP10" s="4">
        <f>IF($B10=VK_valitsin!$C$8,100000,VK!CR10/VK!T$296*VK_valitsin!M$5)</f>
        <v>0</v>
      </c>
      <c r="FQ10" s="4">
        <f>IF($B10=VK_valitsin!$C$8,100000,VK!CS10/VK!U$296*VK_valitsin!N$5)</f>
        <v>0</v>
      </c>
      <c r="FR10" s="4">
        <f>IF($B10=VK_valitsin!$C$8,100000,VK!CT10/VK!V$296*VK_valitsin!O$5)</f>
        <v>0</v>
      </c>
      <c r="FS10" s="4">
        <f>IF($B10=VK_valitsin!$C$8,100000,VK!CU10/VK!W$296*VK_valitsin!P$5)</f>
        <v>0</v>
      </c>
      <c r="FT10" s="4">
        <f>IF($B10=VK_valitsin!$C$8,100000,VK!CV10/VK!X$296*VK_valitsin!Q$5)</f>
        <v>0</v>
      </c>
      <c r="FU10" s="4">
        <f>IF($B10=VK_valitsin!$C$8,100000,VK!CW10/VK!Y$296*VK_valitsin!R$5)</f>
        <v>0</v>
      </c>
      <c r="FV10" s="4">
        <f>IF($B10=VK_valitsin!$C$8,100000,VK!CX10/VK!Z$296*VK_valitsin!S$5)</f>
        <v>0</v>
      </c>
      <c r="FW10" s="4">
        <f>IF($B10=VK_valitsin!$C$8,100000,VK!CY10/VK!AA$296*VK_valitsin!T$5)</f>
        <v>0</v>
      </c>
      <c r="FX10" s="4">
        <f>IF($B10=VK_valitsin!$C$8,100000,VK!CZ10/VK!AB$296*VK_valitsin!U$5)</f>
        <v>0</v>
      </c>
      <c r="FY10" s="4">
        <f>IF($B10=VK_valitsin!$C$8,100000,VK!DA10/VK!AC$296*VK_valitsin!V$5)</f>
        <v>0</v>
      </c>
      <c r="FZ10" s="4">
        <f>IF($B10=VK_valitsin!$C$8,100000,VK!DB10/VK!AD$296*VK_valitsin!W$5)</f>
        <v>0</v>
      </c>
      <c r="GA10" s="4">
        <f>IF($B10=VK_valitsin!$C$8,100000,VK!DC10/VK!AE$296*VK_valitsin!X$5)</f>
        <v>0</v>
      </c>
      <c r="GB10" s="4">
        <f>IF($B10=VK_valitsin!$C$8,100000,VK!DD10/VK!AF$296*VK_valitsin!Y$5)</f>
        <v>0</v>
      </c>
      <c r="GC10" s="4">
        <f>IF($B10=VK_valitsin!$C$8,100000,VK!DE10/VK!AG$296*VK_valitsin!Z$5)</f>
        <v>0.10940897735217005</v>
      </c>
      <c r="GD10" s="4">
        <f>IF($B10=VK_valitsin!$C$8,100000,VK!DF10/VK!AH$296*VK_valitsin!AA$5)</f>
        <v>0</v>
      </c>
      <c r="GE10" s="4">
        <f>IF($B10=VK_valitsin!$C$8,100000,VK!DG10/VK!AI$296*VK_valitsin!AB$5)</f>
        <v>0</v>
      </c>
      <c r="GF10" s="4">
        <f>IF($B10=VK_valitsin!$C$8,100000,VK!DH10/VK!AJ$296*VK_valitsin!AC$5)</f>
        <v>0</v>
      </c>
      <c r="GG10" s="4">
        <f>IF($B10=VK_valitsin!$C$8,100000,VK!DI10/VK!AK$296*VK_valitsin!AD$5)</f>
        <v>0</v>
      </c>
      <c r="GH10" s="4">
        <f>IF($B10=VK_valitsin!$C$8,100000,VK!DJ10/VK!AL$296*VK_valitsin!AE$5)</f>
        <v>0.16193225513609399</v>
      </c>
      <c r="GI10" s="4">
        <f>IF($B10=VK_valitsin!$C$8,100000,VK!DK10/VK!AM$296*VK_valitsin!AF$5)</f>
        <v>0</v>
      </c>
      <c r="GJ10" s="4">
        <f>IF($B10=VK_valitsin!$C$8,100000,VK!DL10/VK!AN$296*VK_valitsin!AG$5)</f>
        <v>0</v>
      </c>
      <c r="GK10" s="4">
        <f>IF($B10=VK_valitsin!$C$8,100000,VK!DM10/VK!AO$296*VK_valitsin!AH$5)</f>
        <v>0</v>
      </c>
      <c r="GL10" s="4">
        <f>IF($B10=VK_valitsin!$C$8,100000,VK!DN10/VK!AP$296*VK_valitsin!AI$5)</f>
        <v>0</v>
      </c>
      <c r="GM10" s="4">
        <f>IF($B10=VK_valitsin!$C$8,100000,VK!DO10/VK!AQ$296*VK_valitsin!AJ$5)</f>
        <v>0</v>
      </c>
      <c r="GN10" s="4">
        <f>IF($B10=VK_valitsin!$C$8,100000,VK!DP10/VK!AR$296*VK_valitsin!AK$5)</f>
        <v>0</v>
      </c>
      <c r="GO10" s="4">
        <f>IF($B10=VK_valitsin!$C$8,100000,VK!DQ10/VK!AS$296*VK_valitsin!AL$5)</f>
        <v>0</v>
      </c>
      <c r="GP10" s="4">
        <f>IF($B10=VK_valitsin!$C$8,100000,VK!DR10/VK!AT$296*VK_valitsin!AM$5)</f>
        <v>0</v>
      </c>
      <c r="GQ10" s="4">
        <f>IF($B10=VK_valitsin!$C$8,100000,VK!DS10/VK!AU$296*VK_valitsin!AN$5)</f>
        <v>0</v>
      </c>
      <c r="GR10" s="4">
        <f>IF($B10=VK_valitsin!$C$8,100000,VK!DT10/VK!AV$296*VK_valitsin!AO$5)</f>
        <v>0</v>
      </c>
      <c r="GS10" s="4">
        <f>IF($B10=VK_valitsin!$C$8,100000,VK!DU10/VK!AW$296*VK_valitsin!AP$5)</f>
        <v>0</v>
      </c>
      <c r="GT10" s="4">
        <f>IF($B10=VK_valitsin!$C$8,100000,VK!DV10/VK!AX$296*VK_valitsin!AQ$5)</f>
        <v>0</v>
      </c>
      <c r="GU10" s="4">
        <f>IF($B10=VK_valitsin!$C$8,100000,VK!DW10/VK!AY$296*VK_valitsin!AR$5)</f>
        <v>0</v>
      </c>
      <c r="GV10" s="4">
        <f>IF($B10=VK_valitsin!$C$8,100000,VK!DX10/VK!AZ$296*VK_valitsin!AS$5)</f>
        <v>0</v>
      </c>
      <c r="GW10" s="4">
        <f>IF($B10=VK_valitsin!$C$8,100000,VK!DY10/VK!BA$296*VK_valitsin!AT$5)</f>
        <v>0</v>
      </c>
      <c r="GX10" s="4">
        <f>IF($B10=VK_valitsin!$C$8,100000,VK!DZ10/VK!BB$296*VK_valitsin!AU$5)</f>
        <v>0</v>
      </c>
      <c r="GY10" s="4">
        <f>IF($B10=VK_valitsin!$C$8,100000,VK!EA10/VK!BC$296*VK_valitsin!AV$5)</f>
        <v>0</v>
      </c>
      <c r="GZ10" s="4">
        <f>IF($B10=VK_valitsin!$C$8,100000,VK!EB10/VK!BD$296*VK_valitsin!AW$5)</f>
        <v>1.725932443801987E-2</v>
      </c>
      <c r="HA10" s="4">
        <f>IF($B10=VK_valitsin!$C$8,100000,VK!EC10/VK!BE$296*VK_valitsin!CE$5)</f>
        <v>0</v>
      </c>
      <c r="HB10" s="4">
        <f>IF($B10=VK_valitsin!$C$8,100000,VK!ED10/VK!BF$296*VK_valitsin!AX$5)</f>
        <v>0</v>
      </c>
      <c r="HC10" s="4">
        <f>IF($B10=VK_valitsin!$C$8,100000,VK!EE10/VK!BG$296*VK_valitsin!AY$5)</f>
        <v>0</v>
      </c>
      <c r="HD10" s="4">
        <f>IF($B10=VK_valitsin!$C$8,100000,VK!EF10/VK!BH$296*VK_valitsin!AZ$5)</f>
        <v>9.8111475464210313E-2</v>
      </c>
      <c r="HE10" s="4">
        <f>IF($B10=VK_valitsin!$C$8,100000,VK!EG10/VK!BI$296*VK_valitsin!BA$5)</f>
        <v>0</v>
      </c>
      <c r="HF10" s="4">
        <f>IF($B10=VK_valitsin!$C$8,100000,VK!EH10/VK!BJ$296*VK_valitsin!BB$5)</f>
        <v>0</v>
      </c>
      <c r="HG10" s="4">
        <f>IF($B10=VK_valitsin!$C$8,100000,VK!EI10/VK!BK$296*VK_valitsin!BC$5)</f>
        <v>0</v>
      </c>
      <c r="HH10" s="4">
        <f>IF($B10=VK_valitsin!$C$8,100000,VK!EJ10/VK!BL$296*VK_valitsin!BD$5)</f>
        <v>0</v>
      </c>
      <c r="HI10" s="4">
        <f>IF($B10=VK_valitsin!$C$8,100000,VK!EK10/VK!BM$296*VK_valitsin!BE$5)</f>
        <v>0</v>
      </c>
      <c r="HJ10" s="4">
        <f>IF($B10=VK_valitsin!$C$8,100000,VK!EL10/VK!BN$296*VK_valitsin!BF$5)</f>
        <v>0.10581358397779039</v>
      </c>
      <c r="HK10" s="4">
        <f>IF($B10=VK_valitsin!$C$8,100000,VK!EM10/VK!BO$296*VK_valitsin!BG$5)</f>
        <v>0</v>
      </c>
      <c r="HM10" s="4">
        <f>IF($B10=VK_valitsin!$C$8,100000,VK!EO10/VK!BQ$296*VK_valitsin!BI$5)</f>
        <v>0</v>
      </c>
      <c r="HN10" s="4">
        <f>IF($B10=VK_valitsin!$C$8,100000,VK!EP10/VK!BR$296*VK_valitsin!BJ$5)</f>
        <v>0</v>
      </c>
      <c r="HO10" s="4">
        <f>IF($B10=VK_valitsin!$C$8,100000,VK!EQ10/VK!BS$296*VK_valitsin!BK$5)</f>
        <v>0</v>
      </c>
      <c r="HP10" s="4">
        <f>IF($B10=VK_valitsin!$C$8,100000,VK!ER10/VK!BT$296*VK_valitsin!BL$5)</f>
        <v>0</v>
      </c>
      <c r="HQ10" s="4">
        <f>IF($B10=VK_valitsin!$C$8,100000,VK!ES10/VK!BU$296*VK_valitsin!BM$5)</f>
        <v>0</v>
      </c>
      <c r="HR10" s="4">
        <f>IF($B10=VK_valitsin!$C$8,100000,VK!ET10/VK!BV$296*VK_valitsin!BN$5)</f>
        <v>0</v>
      </c>
      <c r="HS10" s="4">
        <f>IF($B10=VK_valitsin!$C$8,100000,VK!EU10/VK!BW$296*VK_valitsin!BO$5)</f>
        <v>0</v>
      </c>
      <c r="HT10" s="4">
        <f>IF($B10=VK_valitsin!$C$8,100000,VK!EV10/VK!BX$296*VK_valitsin!BP$5)</f>
        <v>0</v>
      </c>
      <c r="HU10" s="4">
        <f>IF($B10=VK_valitsin!$C$8,100000,VK!EW10/VK!BY$296*VK_valitsin!BQ$5)</f>
        <v>0</v>
      </c>
      <c r="HV10" s="4">
        <f>IF($B10=VK_valitsin!$C$8,100000,VK!EX10/VK!BZ$296*VK_valitsin!BR$5)</f>
        <v>0</v>
      </c>
      <c r="HW10" s="4">
        <f>IF($B10=VK_valitsin!$C$8,100000,VK!EY10/VK!CA$296*VK_valitsin!BS$5)</f>
        <v>0</v>
      </c>
      <c r="HX10" s="4">
        <f>IF($B10=VK_valitsin!$C$8,100000,VK!EZ10/VK!CB$296*VK_valitsin!BT$5)</f>
        <v>0</v>
      </c>
      <c r="HY10" s="4">
        <f>IF($B10=VK_valitsin!$C$8,100000,VK!FA10/VK!CC$296*VK_valitsin!BU$5)</f>
        <v>0</v>
      </c>
      <c r="HZ10" s="4">
        <f>IF($B10=VK_valitsin!$C$8,100000,VK!FB10/VK!CD$296*VK_valitsin!BV$5)</f>
        <v>0</v>
      </c>
      <c r="IA10" s="4">
        <f>IF($B10=VK_valitsin!$C$8,100000,VK!FC10/VK!CE$296*VK_valitsin!BW$5)</f>
        <v>0</v>
      </c>
      <c r="IB10" s="4">
        <f>IF($B10=VK_valitsin!$C$8,100000,VK!FD10/VK!CF$296*VK_valitsin!BX$5)</f>
        <v>0</v>
      </c>
      <c r="IC10" s="4">
        <f>IF($B10=VK_valitsin!$C$8,100000,VK!FE10/VK!CG$296*VK_valitsin!BY$5)</f>
        <v>0</v>
      </c>
      <c r="ID10" s="17">
        <f t="shared" si="0"/>
        <v>0.61705215001290115</v>
      </c>
      <c r="IE10" s="17">
        <f t="shared" si="1"/>
        <v>146</v>
      </c>
      <c r="IF10" s="18">
        <f t="shared" si="2"/>
        <v>8.9999999999999989E-10</v>
      </c>
    </row>
    <row r="11" spans="1:240">
      <c r="A11">
        <v>2019</v>
      </c>
      <c r="B11" t="s">
        <v>140</v>
      </c>
      <c r="C11" t="s">
        <v>141</v>
      </c>
      <c r="D11" t="s">
        <v>142</v>
      </c>
      <c r="E11" t="s">
        <v>143</v>
      </c>
      <c r="F11" t="s">
        <v>120</v>
      </c>
      <c r="G11" t="s">
        <v>121</v>
      </c>
      <c r="H11" t="s">
        <v>144</v>
      </c>
      <c r="I11" t="s">
        <v>145</v>
      </c>
      <c r="J11">
        <v>38.599998474121094</v>
      </c>
      <c r="K11">
        <v>312.32000732421875</v>
      </c>
      <c r="L11">
        <v>109.80000305175781</v>
      </c>
      <c r="M11">
        <v>289731</v>
      </c>
      <c r="N11">
        <v>927.70001220703125</v>
      </c>
      <c r="O11">
        <v>2.2000000476837158</v>
      </c>
      <c r="P11">
        <v>2535</v>
      </c>
      <c r="Q11">
        <v>99.5</v>
      </c>
      <c r="R11">
        <v>7.7</v>
      </c>
      <c r="S11">
        <v>165</v>
      </c>
      <c r="T11">
        <v>0</v>
      </c>
      <c r="U11">
        <v>5250.3</v>
      </c>
      <c r="V11">
        <v>16.3</v>
      </c>
      <c r="W11">
        <v>1389</v>
      </c>
      <c r="X11">
        <v>38</v>
      </c>
      <c r="Y11">
        <v>638</v>
      </c>
      <c r="Z11">
        <v>103</v>
      </c>
      <c r="AA11">
        <v>429</v>
      </c>
      <c r="AB11">
        <v>18.196712493896484</v>
      </c>
      <c r="AC11">
        <v>0.3</v>
      </c>
      <c r="AD11">
        <v>0.6</v>
      </c>
      <c r="AE11">
        <v>1.3</v>
      </c>
      <c r="AF11">
        <v>5</v>
      </c>
      <c r="AG11">
        <v>1</v>
      </c>
      <c r="AH11">
        <v>18</v>
      </c>
      <c r="AI11">
        <v>0.93</v>
      </c>
      <c r="AJ11">
        <v>0.41</v>
      </c>
      <c r="AK11">
        <v>0.93</v>
      </c>
      <c r="AL11">
        <v>66.3</v>
      </c>
      <c r="AM11">
        <v>489</v>
      </c>
      <c r="AN11">
        <v>29.5</v>
      </c>
      <c r="AO11">
        <v>47.3</v>
      </c>
      <c r="AP11">
        <v>33</v>
      </c>
      <c r="AQ11">
        <v>26</v>
      </c>
      <c r="AR11">
        <v>263</v>
      </c>
      <c r="AS11">
        <v>4.1669999999999998</v>
      </c>
      <c r="AT11">
        <v>6218</v>
      </c>
      <c r="AU11">
        <v>10693</v>
      </c>
      <c r="AV11">
        <v>0</v>
      </c>
      <c r="AW11">
        <v>0</v>
      </c>
      <c r="AX11">
        <v>0</v>
      </c>
      <c r="AY11">
        <v>1</v>
      </c>
      <c r="AZ11">
        <v>0</v>
      </c>
      <c r="BA11">
        <v>0</v>
      </c>
      <c r="BB11">
        <v>1</v>
      </c>
      <c r="BC11">
        <v>95.43524169921875</v>
      </c>
      <c r="BD11">
        <v>83.28912353515625</v>
      </c>
      <c r="BE11">
        <v>1589.93212890625</v>
      </c>
      <c r="BF11">
        <v>12531.470703125</v>
      </c>
      <c r="BG11">
        <v>16515.46484375</v>
      </c>
      <c r="BH11">
        <v>4.9185357093811035</v>
      </c>
      <c r="BI11">
        <v>-1.7341477796435356E-2</v>
      </c>
      <c r="BJ11">
        <v>25.607511520385742</v>
      </c>
      <c r="BK11">
        <v>4.3746147155761719</v>
      </c>
      <c r="BL11">
        <v>375.83721923828125</v>
      </c>
      <c r="BM11">
        <v>2.205646276473999</v>
      </c>
      <c r="BN11">
        <v>31384.279296875</v>
      </c>
      <c r="BO11">
        <v>3.8477034568786621</v>
      </c>
      <c r="BQ11">
        <v>0.45008644461631775</v>
      </c>
      <c r="BR11">
        <v>6.9143447875976563</v>
      </c>
      <c r="BS11">
        <v>18.015331268310547</v>
      </c>
      <c r="BT11">
        <v>202.94686889648438</v>
      </c>
      <c r="BU11">
        <v>841.4840087890625</v>
      </c>
      <c r="BV11">
        <v>1</v>
      </c>
      <c r="BW11">
        <v>14</v>
      </c>
      <c r="BX11">
        <v>10949.75390625</v>
      </c>
      <c r="BY11">
        <v>8308.365234375</v>
      </c>
      <c r="BZ11">
        <v>1.1693605184555054</v>
      </c>
      <c r="CA11">
        <v>9.8839960098266602</v>
      </c>
      <c r="CB11">
        <v>83.972846984863281</v>
      </c>
      <c r="CC11">
        <v>9.7810525894165039</v>
      </c>
      <c r="CD11">
        <v>15.29489803314209</v>
      </c>
      <c r="CE11">
        <v>2.2628068923950195</v>
      </c>
      <c r="CF11">
        <v>1.4421901702880859</v>
      </c>
      <c r="CG11">
        <v>11046.9462890625</v>
      </c>
      <c r="CH11" s="10">
        <f>ABS(J11-_xlfn.XLOOKUP(VK_valitsin!$C$8,VK!$B$2:$B$294,VK!J$2:J$294))</f>
        <v>5.6000022888183594</v>
      </c>
      <c r="CI11" s="10">
        <f>ABS(K11-_xlfn.XLOOKUP(VK_valitsin!$C$8,VK!$B$2:$B$294,VK!K$2:K$294))</f>
        <v>19.05999755859375</v>
      </c>
      <c r="CJ11" s="10">
        <f>ABS(L11-_xlfn.XLOOKUP(VK_valitsin!$C$8,VK!$B$2:$B$294,VK!L$2:L$294))</f>
        <v>28.899993896484375</v>
      </c>
      <c r="CK11" s="10">
        <f>ABS(M11-_xlfn.XLOOKUP(VK_valitsin!$C$8,VK!$B$2:$B$294,VK!M$2:M$294))</f>
        <v>273256</v>
      </c>
      <c r="CL11" s="10">
        <f>ABS(N11-_xlfn.XLOOKUP(VK_valitsin!$C$8,VK!$B$2:$B$294,VK!N$2:N$294))</f>
        <v>871.5000114440918</v>
      </c>
      <c r="CM11" s="10">
        <f>ABS(O11-_xlfn.XLOOKUP(VK_valitsin!$C$8,VK!$B$2:$B$294,VK!O$2:O$294))</f>
        <v>3.0000000596046448</v>
      </c>
      <c r="CN11" s="10">
        <f>ABS(P11-_xlfn.XLOOKUP(VK_valitsin!$C$8,VK!$B$2:$B$294,VK!P$2:P$294))</f>
        <v>2593</v>
      </c>
      <c r="CO11" s="10">
        <f>ABS(Q11-_xlfn.XLOOKUP(VK_valitsin!$C$8,VK!$B$2:$B$294,VK!Q$2:Q$294))</f>
        <v>11.699999999999989</v>
      </c>
      <c r="CP11" s="10">
        <f>ABS(R11-_xlfn.XLOOKUP(VK_valitsin!$C$8,VK!$B$2:$B$294,VK!R$2:R$294))</f>
        <v>0.79999999999999982</v>
      </c>
      <c r="CQ11" s="10">
        <f>ABS(S11-_xlfn.XLOOKUP(VK_valitsin!$C$8,VK!$B$2:$B$294,VK!S$2:S$294))</f>
        <v>13</v>
      </c>
      <c r="CR11" s="10">
        <f>ABS(T11-_xlfn.XLOOKUP(VK_valitsin!$C$8,VK!$B$2:$B$294,VK!T$2:T$294))</f>
        <v>0</v>
      </c>
      <c r="CS11" s="10">
        <f>ABS(U11-_xlfn.XLOOKUP(VK_valitsin!$C$8,VK!$B$2:$B$294,VK!U$2:U$294))</f>
        <v>1426.7000000000003</v>
      </c>
      <c r="CT11" s="10">
        <f>ABS(V11-_xlfn.XLOOKUP(VK_valitsin!$C$8,VK!$B$2:$B$294,VK!V$2:V$294))</f>
        <v>3.0200000000000014</v>
      </c>
      <c r="CU11" s="10">
        <f>ABS(W11-_xlfn.XLOOKUP(VK_valitsin!$C$8,VK!$B$2:$B$294,VK!W$2:W$294))</f>
        <v>784</v>
      </c>
      <c r="CV11" s="10">
        <f>ABS(X11-_xlfn.XLOOKUP(VK_valitsin!$C$8,VK!$B$2:$B$294,VK!X$2:X$294))</f>
        <v>131</v>
      </c>
      <c r="CW11" s="10">
        <f>ABS(Y11-_xlfn.XLOOKUP(VK_valitsin!$C$8,VK!$B$2:$B$294,VK!Y$2:Y$294))</f>
        <v>42</v>
      </c>
      <c r="CX11" s="10">
        <f>ABS(Z11-_xlfn.XLOOKUP(VK_valitsin!$C$8,VK!$B$2:$B$294,VK!Z$2:Z$294))</f>
        <v>325</v>
      </c>
      <c r="CY11" s="10">
        <f>ABS(AA11-_xlfn.XLOOKUP(VK_valitsin!$C$8,VK!$B$2:$B$294,VK!AA$2:AA$294))</f>
        <v>40</v>
      </c>
      <c r="CZ11" s="10">
        <f>ABS(AB11-_xlfn.XLOOKUP(VK_valitsin!$C$8,VK!$B$2:$B$294,VK!AB$2:AB$294))</f>
        <v>1.1782875061035156</v>
      </c>
      <c r="DA11" s="10">
        <f>ABS(AC11-_xlfn.XLOOKUP(VK_valitsin!$C$8,VK!$B$2:$B$294,VK!AC$2:AC$294))</f>
        <v>0.39999999999999997</v>
      </c>
      <c r="DB11" s="10">
        <f>ABS(AD11-_xlfn.XLOOKUP(VK_valitsin!$C$8,VK!$B$2:$B$294,VK!AD$2:AD$294))</f>
        <v>0.20000000000000007</v>
      </c>
      <c r="DC11" s="10">
        <f>ABS(AE11-_xlfn.XLOOKUP(VK_valitsin!$C$8,VK!$B$2:$B$294,VK!AE$2:AE$294))</f>
        <v>0.39999999999999991</v>
      </c>
      <c r="DD11" s="10">
        <f>ABS(AF11-_xlfn.XLOOKUP(VK_valitsin!$C$8,VK!$B$2:$B$294,VK!AF$2:AF$294))</f>
        <v>0</v>
      </c>
      <c r="DE11" s="10">
        <f>ABS(AG11-_xlfn.XLOOKUP(VK_valitsin!$C$8,VK!$B$2:$B$294,VK!AG$2:AG$294))</f>
        <v>1</v>
      </c>
      <c r="DF11" s="10">
        <f>ABS(AH11-_xlfn.XLOOKUP(VK_valitsin!$C$8,VK!$B$2:$B$294,VK!AH$2:AH$294))</f>
        <v>4.25</v>
      </c>
      <c r="DG11" s="10">
        <f>ABS(AI11-_xlfn.XLOOKUP(VK_valitsin!$C$8,VK!$B$2:$B$294,VK!AI$2:AI$294))</f>
        <v>0.17000000000000004</v>
      </c>
      <c r="DH11" s="10">
        <f>ABS(AJ11-_xlfn.XLOOKUP(VK_valitsin!$C$8,VK!$B$2:$B$294,VK!AJ$2:AJ$294))</f>
        <v>0.24000000000000005</v>
      </c>
      <c r="DI11" s="10">
        <f>ABS(AK11-_xlfn.XLOOKUP(VK_valitsin!$C$8,VK!$B$2:$B$294,VK!AK$2:AK$294))</f>
        <v>0.31999999999999995</v>
      </c>
      <c r="DJ11" s="10">
        <f>ABS(AL11-_xlfn.XLOOKUP(VK_valitsin!$C$8,VK!$B$2:$B$294,VK!AL$2:AL$294))</f>
        <v>7.5</v>
      </c>
      <c r="DK11" s="10">
        <f>ABS(AM11-_xlfn.XLOOKUP(VK_valitsin!$C$8,VK!$B$2:$B$294,VK!AM$2:AM$294))</f>
        <v>155.39999999999998</v>
      </c>
      <c r="DL11" s="10">
        <f>ABS(AN11-_xlfn.XLOOKUP(VK_valitsin!$C$8,VK!$B$2:$B$294,VK!AN$2:AN$294))</f>
        <v>15.899999999999999</v>
      </c>
      <c r="DM11" s="10">
        <f>ABS(AO11-_xlfn.XLOOKUP(VK_valitsin!$C$8,VK!$B$2:$B$294,VK!AO$2:AO$294))</f>
        <v>21.9</v>
      </c>
      <c r="DN11" s="10">
        <f>ABS(AP11-_xlfn.XLOOKUP(VK_valitsin!$C$8,VK!$B$2:$B$294,VK!AP$2:AP$294))</f>
        <v>15</v>
      </c>
      <c r="DO11" s="10">
        <f>ABS(AQ11-_xlfn.XLOOKUP(VK_valitsin!$C$8,VK!$B$2:$B$294,VK!AQ$2:AQ$294))</f>
        <v>9</v>
      </c>
      <c r="DP11" s="10">
        <f>ABS(AR11-_xlfn.XLOOKUP(VK_valitsin!$C$8,VK!$B$2:$B$294,VK!AR$2:AR$294))</f>
        <v>17</v>
      </c>
      <c r="DQ11" s="10">
        <f>ABS(AS11-_xlfn.XLOOKUP(VK_valitsin!$C$8,VK!$B$2:$B$294,VK!AS$2:AS$294))</f>
        <v>1.8339999999999996</v>
      </c>
      <c r="DR11" s="10">
        <f>ABS(AT11-_xlfn.XLOOKUP(VK_valitsin!$C$8,VK!$B$2:$B$294,VK!AT$2:AT$294))</f>
        <v>1071</v>
      </c>
      <c r="DS11" s="10">
        <f>ABS(AU11-_xlfn.XLOOKUP(VK_valitsin!$C$8,VK!$B$2:$B$294,VK!AU$2:AU$294))</f>
        <v>2348</v>
      </c>
      <c r="DT11" s="10">
        <f>ABS(AV11-_xlfn.XLOOKUP(VK_valitsin!$C$8,VK!$B$2:$B$294,VK!AV$2:AV$294))</f>
        <v>1</v>
      </c>
      <c r="DU11" s="10">
        <f>ABS(AW11-_xlfn.XLOOKUP(VK_valitsin!$C$8,VK!$B$2:$B$294,VK!AW$2:AW$294))</f>
        <v>37.261371612548828</v>
      </c>
      <c r="DV11" s="10">
        <f>ABS(AX11-_xlfn.XLOOKUP(VK_valitsin!$C$8,VK!$B$2:$B$294,VK!AX$2:AX$294))</f>
        <v>0</v>
      </c>
      <c r="DW11" s="10">
        <f>ABS(AY11-_xlfn.XLOOKUP(VK_valitsin!$C$8,VK!$B$2:$B$294,VK!AY$2:AY$294))</f>
        <v>1</v>
      </c>
      <c r="DX11" s="10">
        <f>ABS(AZ11-_xlfn.XLOOKUP(VK_valitsin!$C$8,VK!$B$2:$B$294,VK!AZ$2:AZ$294))</f>
        <v>0</v>
      </c>
      <c r="DY11" s="10">
        <f>ABS(BA11-_xlfn.XLOOKUP(VK_valitsin!$C$8,VK!$B$2:$B$294,VK!BA$2:BA$294))</f>
        <v>0</v>
      </c>
      <c r="DZ11" s="10">
        <f>ABS(BB11-_xlfn.XLOOKUP(VK_valitsin!$C$8,VK!$B$2:$B$294,VK!BB$2:BB$294))</f>
        <v>0</v>
      </c>
      <c r="EA11" s="10">
        <f>ABS(BC11-_xlfn.XLOOKUP(VK_valitsin!$C$8,VK!$B$2:$B$294,VK!BC$2:BC$294))</f>
        <v>6.4108505249023438</v>
      </c>
      <c r="EB11" s="10">
        <f>ABS(BD11-_xlfn.XLOOKUP(VK_valitsin!$C$8,VK!$B$2:$B$294,VK!BD$2:BD$294))</f>
        <v>12.7296142578125</v>
      </c>
      <c r="EC11" s="10">
        <f>ABS(BE11-_xlfn.XLOOKUP(VK_valitsin!$C$8,VK!$B$2:$B$294,VK!BE$2:BE$294))</f>
        <v>856.2423095703125</v>
      </c>
      <c r="ED11" s="10">
        <f>ABS(BF11-_xlfn.XLOOKUP(VK_valitsin!$C$8,VK!$B$2:$B$294,VK!BF$2:BF$294))</f>
        <v>2572.94140625</v>
      </c>
      <c r="EE11" s="10">
        <f>ABS(BG11-_xlfn.XLOOKUP(VK_valitsin!$C$8,VK!$B$2:$B$294,VK!BG$2:BG$294))</f>
        <v>2679.021484375</v>
      </c>
      <c r="EF11" s="10">
        <f>ABS(BH11-_xlfn.XLOOKUP(VK_valitsin!$C$8,VK!$B$2:$B$294,VK!BH$2:BH$294))</f>
        <v>1.5814793109893799</v>
      </c>
      <c r="EG11" s="10">
        <f>ABS(BI11-_xlfn.XLOOKUP(VK_valitsin!$C$8,VK!$B$2:$B$294,VK!BI$2:BI$294))</f>
        <v>9.7067920137196779</v>
      </c>
      <c r="EH11" s="10">
        <f>ABS(BJ11-_xlfn.XLOOKUP(VK_valitsin!$C$8,VK!$B$2:$B$294,VK!BJ$2:BJ$294))</f>
        <v>4.3131484985351563</v>
      </c>
      <c r="EI11" s="10">
        <f>ABS(BK11-_xlfn.XLOOKUP(VK_valitsin!$C$8,VK!$B$2:$B$294,VK!BK$2:BK$294))</f>
        <v>14.240085601806641</v>
      </c>
      <c r="EJ11" s="10">
        <f>ABS(BL11-_xlfn.XLOOKUP(VK_valitsin!$C$8,VK!$B$2:$B$294,VK!BL$2:BL$294))</f>
        <v>109.33721923828125</v>
      </c>
      <c r="EK11" s="10">
        <f>ABS(BM11-_xlfn.XLOOKUP(VK_valitsin!$C$8,VK!$B$2:$B$294,VK!BM$2:BM$294))</f>
        <v>4.6606063842773438E-2</v>
      </c>
      <c r="EL11" s="10">
        <f>ABS(BN11-_xlfn.XLOOKUP(VK_valitsin!$C$8,VK!$B$2:$B$294,VK!BN$2:BN$294))</f>
        <v>8309.8828125</v>
      </c>
      <c r="EM11" s="10">
        <f>ABS(BO11-_xlfn.XLOOKUP(VK_valitsin!$C$8,VK!$B$2:$B$294,VK!BO$2:BO$294))</f>
        <v>29.451902866363525</v>
      </c>
      <c r="EN11" s="10">
        <f>ABS(BP11-_xlfn.XLOOKUP(VK_valitsin!$C$8,VK!$B$2:$B$294,VK!BP$2:BP$294))</f>
        <v>0</v>
      </c>
      <c r="EO11" s="10">
        <f>ABS(BQ11-_xlfn.XLOOKUP(VK_valitsin!$C$8,VK!$B$2:$B$294,VK!BQ$2:BQ$294))</f>
        <v>0.18639305233955383</v>
      </c>
      <c r="EP11" s="10">
        <f>ABS(BR11-_xlfn.XLOOKUP(VK_valitsin!$C$8,VK!$B$2:$B$294,VK!BR$2:BR$294))</f>
        <v>6.7261808961629868</v>
      </c>
      <c r="EQ11" s="10">
        <f>ABS(BS11-_xlfn.XLOOKUP(VK_valitsin!$C$8,VK!$B$2:$B$294,VK!BS$2:BS$294))</f>
        <v>15.757364749908447</v>
      </c>
      <c r="ER11" s="10">
        <f>ABS(BT11-_xlfn.XLOOKUP(VK_valitsin!$C$8,VK!$B$2:$B$294,VK!BT$2:BT$294))</f>
        <v>144.55536651611328</v>
      </c>
      <c r="ES11" s="10">
        <f>ABS(BU11-_xlfn.XLOOKUP(VK_valitsin!$C$8,VK!$B$2:$B$294,VK!BU$2:BU$294))</f>
        <v>574.77688598632813</v>
      </c>
      <c r="ET11" s="10">
        <f>ABS(BV11-_xlfn.XLOOKUP(VK_valitsin!$C$8,VK!$B$2:$B$294,VK!BV$2:BV$294))</f>
        <v>1</v>
      </c>
      <c r="EU11" s="10">
        <f>ABS(BW11-_xlfn.XLOOKUP(VK_valitsin!$C$8,VK!$B$2:$B$294,VK!BW$2:BW$294))</f>
        <v>13</v>
      </c>
      <c r="EV11" s="10">
        <f>ABS(BX11-_xlfn.XLOOKUP(VK_valitsin!$C$8,VK!$B$2:$B$294,VK!BX$2:BX$294))</f>
        <v>2813.9248046875</v>
      </c>
      <c r="EW11" s="10">
        <f>ABS(BY11-_xlfn.XLOOKUP(VK_valitsin!$C$8,VK!$B$2:$B$294,VK!BY$2:BY$294))</f>
        <v>2452.75048828125</v>
      </c>
      <c r="EX11" s="10">
        <f>ABS(BZ11-_xlfn.XLOOKUP(VK_valitsin!$C$8,VK!$B$2:$B$294,VK!BZ$2:BZ$294))</f>
        <v>5.066978931427002E-2</v>
      </c>
      <c r="EY11" s="10">
        <f>ABS(CA11-_xlfn.XLOOKUP(VK_valitsin!$C$8,VK!$B$2:$B$294,VK!CA$2:CA$294))</f>
        <v>1.1387653350830078</v>
      </c>
      <c r="EZ11" s="10">
        <f>ABS(CB11-_xlfn.XLOOKUP(VK_valitsin!$C$8,VK!$B$2:$B$294,VK!CB$2:CB$294))</f>
        <v>17.803695678710938</v>
      </c>
      <c r="FA11" s="10">
        <f>ABS(CC11-_xlfn.XLOOKUP(VK_valitsin!$C$8,VK!$B$2:$B$294,VK!CC$2:CC$294))</f>
        <v>3.448453426361084</v>
      </c>
      <c r="FB11" s="10">
        <f>ABS(CD11-_xlfn.XLOOKUP(VK_valitsin!$C$8,VK!$B$2:$B$294,VK!CD$2:CD$294))</f>
        <v>4.5839567184448242</v>
      </c>
      <c r="FC11" s="10">
        <f>ABS(CE11-_xlfn.XLOOKUP(VK_valitsin!$C$8,VK!$B$2:$B$294,VK!CE$2:CE$294))</f>
        <v>2.2628068923950195</v>
      </c>
      <c r="FD11" s="10">
        <f>ABS(CF11-_xlfn.XLOOKUP(VK_valitsin!$C$8,VK!$B$2:$B$294,VK!CF$2:CF$294))</f>
        <v>0.72633111476898193</v>
      </c>
      <c r="FE11" s="10">
        <f>ABS(CG11-_xlfn.XLOOKUP(VK_valitsin!$C$8,VK!$B$2:$B$294,VK!CG$2:CG$294))</f>
        <v>2448.1787109375</v>
      </c>
      <c r="FF11" s="4">
        <f>IF($B11=VK_valitsin!$C$8,100000,VK!CH11/VK!J$296*VK_valitsin!D$5)</f>
        <v>0</v>
      </c>
      <c r="FG11" s="4">
        <f>IF($B11=VK_valitsin!$C$8,100000,VK!CI11/VK!K$296*VK_valitsin!E$5)</f>
        <v>0</v>
      </c>
      <c r="FH11" s="4">
        <f>IF($B11=VK_valitsin!$C$8,100000,VK!CJ11/VK!L$296*VK_valitsin!F$5)</f>
        <v>0.14685776903318223</v>
      </c>
      <c r="FI11" s="4">
        <f>IF($B11=VK_valitsin!$C$8,100000,VK!CK11/VK!M$296*VK_valitsin!CD$5)</f>
        <v>0</v>
      </c>
      <c r="FJ11" s="4">
        <f>IF($B11=VK_valitsin!$C$8,100000,VK!CL11/VK!N$296*VK_valitsin!G$5)</f>
        <v>0</v>
      </c>
      <c r="FK11" s="4">
        <f>IF($B11=VK_valitsin!$C$8,100000,VK!CM11/VK!O$296*VK_valitsin!H$5)</f>
        <v>0</v>
      </c>
      <c r="FL11" s="4">
        <f>IF($B11=VK_valitsin!$C$8,100000,VK!CN11/VK!P$296*VK_valitsin!I$5)</f>
        <v>0</v>
      </c>
      <c r="FM11" s="4">
        <f>IF($B11=VK_valitsin!$C$8,100000,VK!CO11/VK!Q$296*VK_valitsin!J$5)</f>
        <v>0</v>
      </c>
      <c r="FN11" s="4">
        <f>IF($B11=VK_valitsin!$C$8,100000,VK!CP11/VK!R$296*VK_valitsin!K$5)</f>
        <v>0</v>
      </c>
      <c r="FO11" s="4">
        <f>IF($B11=VK_valitsin!$C$8,100000,VK!CQ11/VK!S$296*VK_valitsin!L$5)</f>
        <v>2.585305219296819E-3</v>
      </c>
      <c r="FP11" s="4">
        <f>IF($B11=VK_valitsin!$C$8,100000,VK!CR11/VK!T$296*VK_valitsin!M$5)</f>
        <v>0</v>
      </c>
      <c r="FQ11" s="4">
        <f>IF($B11=VK_valitsin!$C$8,100000,VK!CS11/VK!U$296*VK_valitsin!N$5)</f>
        <v>0</v>
      </c>
      <c r="FR11" s="4">
        <f>IF($B11=VK_valitsin!$C$8,100000,VK!CT11/VK!V$296*VK_valitsin!O$5)</f>
        <v>0</v>
      </c>
      <c r="FS11" s="4">
        <f>IF($B11=VK_valitsin!$C$8,100000,VK!CU11/VK!W$296*VK_valitsin!P$5)</f>
        <v>0</v>
      </c>
      <c r="FT11" s="4">
        <f>IF($B11=VK_valitsin!$C$8,100000,VK!CV11/VK!X$296*VK_valitsin!Q$5)</f>
        <v>0</v>
      </c>
      <c r="FU11" s="4">
        <f>IF($B11=VK_valitsin!$C$8,100000,VK!CW11/VK!Y$296*VK_valitsin!R$5)</f>
        <v>0</v>
      </c>
      <c r="FV11" s="4">
        <f>IF($B11=VK_valitsin!$C$8,100000,VK!CX11/VK!Z$296*VK_valitsin!S$5)</f>
        <v>0</v>
      </c>
      <c r="FW11" s="4">
        <f>IF($B11=VK_valitsin!$C$8,100000,VK!CY11/VK!AA$296*VK_valitsin!T$5)</f>
        <v>0</v>
      </c>
      <c r="FX11" s="4">
        <f>IF($B11=VK_valitsin!$C$8,100000,VK!CZ11/VK!AB$296*VK_valitsin!U$5)</f>
        <v>0</v>
      </c>
      <c r="FY11" s="4">
        <f>IF($B11=VK_valitsin!$C$8,100000,VK!DA11/VK!AC$296*VK_valitsin!V$5)</f>
        <v>0</v>
      </c>
      <c r="FZ11" s="4">
        <f>IF($B11=VK_valitsin!$C$8,100000,VK!DB11/VK!AD$296*VK_valitsin!W$5)</f>
        <v>0</v>
      </c>
      <c r="GA11" s="4">
        <f>IF($B11=VK_valitsin!$C$8,100000,VK!DC11/VK!AE$296*VK_valitsin!X$5)</f>
        <v>0</v>
      </c>
      <c r="GB11" s="4">
        <f>IF($B11=VK_valitsin!$C$8,100000,VK!DD11/VK!AF$296*VK_valitsin!Y$5)</f>
        <v>0</v>
      </c>
      <c r="GC11" s="4">
        <f>IF($B11=VK_valitsin!$C$8,100000,VK!DE11/VK!AG$296*VK_valitsin!Z$5)</f>
        <v>0.10940897735217005</v>
      </c>
      <c r="GD11" s="4">
        <f>IF($B11=VK_valitsin!$C$8,100000,VK!DF11/VK!AH$296*VK_valitsin!AA$5)</f>
        <v>0</v>
      </c>
      <c r="GE11" s="4">
        <f>IF($B11=VK_valitsin!$C$8,100000,VK!DG11/VK!AI$296*VK_valitsin!AB$5)</f>
        <v>0</v>
      </c>
      <c r="GF11" s="4">
        <f>IF($B11=VK_valitsin!$C$8,100000,VK!DH11/VK!AJ$296*VK_valitsin!AC$5)</f>
        <v>0</v>
      </c>
      <c r="GG11" s="4">
        <f>IF($B11=VK_valitsin!$C$8,100000,VK!DI11/VK!AK$296*VK_valitsin!AD$5)</f>
        <v>0</v>
      </c>
      <c r="GH11" s="4">
        <f>IF($B11=VK_valitsin!$C$8,100000,VK!DJ11/VK!AL$296*VK_valitsin!AE$5)</f>
        <v>0.13200999060007659</v>
      </c>
      <c r="GI11" s="4">
        <f>IF($B11=VK_valitsin!$C$8,100000,VK!DK11/VK!AM$296*VK_valitsin!AF$5)</f>
        <v>0</v>
      </c>
      <c r="GJ11" s="4">
        <f>IF($B11=VK_valitsin!$C$8,100000,VK!DL11/VK!AN$296*VK_valitsin!AG$5)</f>
        <v>0</v>
      </c>
      <c r="GK11" s="4">
        <f>IF($B11=VK_valitsin!$C$8,100000,VK!DM11/VK!AO$296*VK_valitsin!AH$5)</f>
        <v>0</v>
      </c>
      <c r="GL11" s="4">
        <f>IF($B11=VK_valitsin!$C$8,100000,VK!DN11/VK!AP$296*VK_valitsin!AI$5)</f>
        <v>0</v>
      </c>
      <c r="GM11" s="4">
        <f>IF($B11=VK_valitsin!$C$8,100000,VK!DO11/VK!AQ$296*VK_valitsin!AJ$5)</f>
        <v>0</v>
      </c>
      <c r="GN11" s="4">
        <f>IF($B11=VK_valitsin!$C$8,100000,VK!DP11/VK!AR$296*VK_valitsin!AK$5)</f>
        <v>0</v>
      </c>
      <c r="GO11" s="4">
        <f>IF($B11=VK_valitsin!$C$8,100000,VK!DQ11/VK!AS$296*VK_valitsin!AL$5)</f>
        <v>0</v>
      </c>
      <c r="GP11" s="4">
        <f>IF($B11=VK_valitsin!$C$8,100000,VK!DR11/VK!AT$296*VK_valitsin!AM$5)</f>
        <v>0</v>
      </c>
      <c r="GQ11" s="4">
        <f>IF($B11=VK_valitsin!$C$8,100000,VK!DS11/VK!AU$296*VK_valitsin!AN$5)</f>
        <v>0</v>
      </c>
      <c r="GR11" s="4">
        <f>IF($B11=VK_valitsin!$C$8,100000,VK!DT11/VK!AV$296*VK_valitsin!AO$5)</f>
        <v>0</v>
      </c>
      <c r="GS11" s="4">
        <f>IF($B11=VK_valitsin!$C$8,100000,VK!DU11/VK!AW$296*VK_valitsin!AP$5)</f>
        <v>0</v>
      </c>
      <c r="GT11" s="4">
        <f>IF($B11=VK_valitsin!$C$8,100000,VK!DV11/VK!AX$296*VK_valitsin!AQ$5)</f>
        <v>0</v>
      </c>
      <c r="GU11" s="4">
        <f>IF($B11=VK_valitsin!$C$8,100000,VK!DW11/VK!AY$296*VK_valitsin!AR$5)</f>
        <v>0</v>
      </c>
      <c r="GV11" s="4">
        <f>IF($B11=VK_valitsin!$C$8,100000,VK!DX11/VK!AZ$296*VK_valitsin!AS$5)</f>
        <v>0</v>
      </c>
      <c r="GW11" s="4">
        <f>IF($B11=VK_valitsin!$C$8,100000,VK!DY11/VK!BA$296*VK_valitsin!AT$5)</f>
        <v>0</v>
      </c>
      <c r="GX11" s="4">
        <f>IF($B11=VK_valitsin!$C$8,100000,VK!DZ11/VK!BB$296*VK_valitsin!AU$5)</f>
        <v>0</v>
      </c>
      <c r="GY11" s="4">
        <f>IF($B11=VK_valitsin!$C$8,100000,VK!EA11/VK!BC$296*VK_valitsin!AV$5)</f>
        <v>0</v>
      </c>
      <c r="GZ11" s="4">
        <f>IF($B11=VK_valitsin!$C$8,100000,VK!EB11/VK!BD$296*VK_valitsin!AW$5)</f>
        <v>5.5184645225931715E-2</v>
      </c>
      <c r="HA11" s="4">
        <f>IF($B11=VK_valitsin!$C$8,100000,VK!EC11/VK!BE$296*VK_valitsin!CE$5)</f>
        <v>0</v>
      </c>
      <c r="HB11" s="4">
        <f>IF($B11=VK_valitsin!$C$8,100000,VK!ED11/VK!BF$296*VK_valitsin!AX$5)</f>
        <v>0</v>
      </c>
      <c r="HC11" s="4">
        <f>IF($B11=VK_valitsin!$C$8,100000,VK!EE11/VK!BG$296*VK_valitsin!AY$5)</f>
        <v>0</v>
      </c>
      <c r="HD11" s="4">
        <f>IF($B11=VK_valitsin!$C$8,100000,VK!EF11/VK!BH$296*VK_valitsin!AZ$5)</f>
        <v>0.27593979873603097</v>
      </c>
      <c r="HE11" s="4">
        <f>IF($B11=VK_valitsin!$C$8,100000,VK!EG11/VK!BI$296*VK_valitsin!BA$5)</f>
        <v>0</v>
      </c>
      <c r="HF11" s="4">
        <f>IF($B11=VK_valitsin!$C$8,100000,VK!EH11/VK!BJ$296*VK_valitsin!BB$5)</f>
        <v>0</v>
      </c>
      <c r="HG11" s="4">
        <f>IF($B11=VK_valitsin!$C$8,100000,VK!EI11/VK!BK$296*VK_valitsin!BC$5)</f>
        <v>0</v>
      </c>
      <c r="HH11" s="4">
        <f>IF($B11=VK_valitsin!$C$8,100000,VK!EJ11/VK!BL$296*VK_valitsin!BD$5)</f>
        <v>0</v>
      </c>
      <c r="HI11" s="4">
        <f>IF($B11=VK_valitsin!$C$8,100000,VK!EK11/VK!BM$296*VK_valitsin!BE$5)</f>
        <v>0</v>
      </c>
      <c r="HJ11" s="4">
        <f>IF($B11=VK_valitsin!$C$8,100000,VK!EL11/VK!BN$296*VK_valitsin!BF$5)</f>
        <v>0.3778634080891709</v>
      </c>
      <c r="HK11" s="4">
        <f>IF($B11=VK_valitsin!$C$8,100000,VK!EM11/VK!BO$296*VK_valitsin!BG$5)</f>
        <v>0</v>
      </c>
      <c r="HM11" s="4">
        <f>IF($B11=VK_valitsin!$C$8,100000,VK!EO11/VK!BQ$296*VK_valitsin!BI$5)</f>
        <v>0</v>
      </c>
      <c r="HN11" s="4">
        <f>IF($B11=VK_valitsin!$C$8,100000,VK!EP11/VK!BR$296*VK_valitsin!BJ$5)</f>
        <v>0</v>
      </c>
      <c r="HO11" s="4">
        <f>IF($B11=VK_valitsin!$C$8,100000,VK!EQ11/VK!BS$296*VK_valitsin!BK$5)</f>
        <v>0</v>
      </c>
      <c r="HP11" s="4">
        <f>IF($B11=VK_valitsin!$C$8,100000,VK!ER11/VK!BT$296*VK_valitsin!BL$5)</f>
        <v>0</v>
      </c>
      <c r="HQ11" s="4">
        <f>IF($B11=VK_valitsin!$C$8,100000,VK!ES11/VK!BU$296*VK_valitsin!BM$5)</f>
        <v>0</v>
      </c>
      <c r="HR11" s="4">
        <f>IF($B11=VK_valitsin!$C$8,100000,VK!ET11/VK!BV$296*VK_valitsin!BN$5)</f>
        <v>0</v>
      </c>
      <c r="HS11" s="4">
        <f>IF($B11=VK_valitsin!$C$8,100000,VK!EU11/VK!BW$296*VK_valitsin!BO$5)</f>
        <v>0</v>
      </c>
      <c r="HT11" s="4">
        <f>IF($B11=VK_valitsin!$C$8,100000,VK!EV11/VK!BX$296*VK_valitsin!BP$5)</f>
        <v>0</v>
      </c>
      <c r="HU11" s="4">
        <f>IF($B11=VK_valitsin!$C$8,100000,VK!EW11/VK!BY$296*VK_valitsin!BQ$5)</f>
        <v>0</v>
      </c>
      <c r="HV11" s="4">
        <f>IF($B11=VK_valitsin!$C$8,100000,VK!EX11/VK!BZ$296*VK_valitsin!BR$5)</f>
        <v>0</v>
      </c>
      <c r="HW11" s="4">
        <f>IF($B11=VK_valitsin!$C$8,100000,VK!EY11/VK!CA$296*VK_valitsin!BS$5)</f>
        <v>0</v>
      </c>
      <c r="HX11" s="4">
        <f>IF($B11=VK_valitsin!$C$8,100000,VK!EZ11/VK!CB$296*VK_valitsin!BT$5)</f>
        <v>0</v>
      </c>
      <c r="HY11" s="4">
        <f>IF($B11=VK_valitsin!$C$8,100000,VK!FA11/VK!CC$296*VK_valitsin!BU$5)</f>
        <v>0</v>
      </c>
      <c r="HZ11" s="4">
        <f>IF($B11=VK_valitsin!$C$8,100000,VK!FB11/VK!CD$296*VK_valitsin!BV$5)</f>
        <v>0</v>
      </c>
      <c r="IA11" s="4">
        <f>IF($B11=VK_valitsin!$C$8,100000,VK!FC11/VK!CE$296*VK_valitsin!BW$5)</f>
        <v>0</v>
      </c>
      <c r="IB11" s="4">
        <f>IF($B11=VK_valitsin!$C$8,100000,VK!FD11/VK!CF$296*VK_valitsin!BX$5)</f>
        <v>0</v>
      </c>
      <c r="IC11" s="4">
        <f>IF($B11=VK_valitsin!$C$8,100000,VK!FE11/VK!CG$296*VK_valitsin!BY$5)</f>
        <v>0</v>
      </c>
      <c r="ID11" s="17">
        <f t="shared" si="0"/>
        <v>1.0998498952558593</v>
      </c>
      <c r="IE11" s="17">
        <f t="shared" si="1"/>
        <v>280</v>
      </c>
      <c r="IF11" s="18">
        <f t="shared" si="2"/>
        <v>9.9999999999999986E-10</v>
      </c>
    </row>
    <row r="12" spans="1:240">
      <c r="A12">
        <v>2019</v>
      </c>
      <c r="B12" t="s">
        <v>146</v>
      </c>
      <c r="C12" t="s">
        <v>147</v>
      </c>
      <c r="D12" t="s">
        <v>148</v>
      </c>
      <c r="E12" t="s">
        <v>149</v>
      </c>
      <c r="F12" t="s">
        <v>150</v>
      </c>
      <c r="G12" t="s">
        <v>151</v>
      </c>
      <c r="H12" t="s">
        <v>90</v>
      </c>
      <c r="I12" t="s">
        <v>91</v>
      </c>
      <c r="J12">
        <v>46.299999237060547</v>
      </c>
      <c r="K12">
        <v>578.79998779296875</v>
      </c>
      <c r="L12">
        <v>143.19999694824219</v>
      </c>
      <c r="M12">
        <v>11632</v>
      </c>
      <c r="N12">
        <v>20.100000381469727</v>
      </c>
      <c r="O12">
        <v>-1</v>
      </c>
      <c r="P12">
        <v>-68</v>
      </c>
      <c r="Q12">
        <v>72.400000000000006</v>
      </c>
      <c r="R12">
        <v>6.8000000000000007</v>
      </c>
      <c r="S12">
        <v>253</v>
      </c>
      <c r="T12">
        <v>0</v>
      </c>
      <c r="U12">
        <v>3721.4</v>
      </c>
      <c r="V12">
        <v>10.29</v>
      </c>
      <c r="W12">
        <v>784</v>
      </c>
      <c r="X12">
        <v>600</v>
      </c>
      <c r="Y12">
        <v>616</v>
      </c>
      <c r="Z12">
        <v>572</v>
      </c>
      <c r="AA12">
        <v>701</v>
      </c>
      <c r="AB12">
        <v>19.279621124267578</v>
      </c>
      <c r="AC12">
        <v>0</v>
      </c>
      <c r="AD12">
        <v>0</v>
      </c>
      <c r="AE12">
        <v>1.8</v>
      </c>
      <c r="AF12">
        <v>5.9</v>
      </c>
      <c r="AG12">
        <v>0</v>
      </c>
      <c r="AH12">
        <v>20.5</v>
      </c>
      <c r="AI12">
        <v>1.1000000000000001</v>
      </c>
      <c r="AJ12">
        <v>0.6</v>
      </c>
      <c r="AK12">
        <v>1.1000000000000001</v>
      </c>
      <c r="AL12">
        <v>68.8</v>
      </c>
      <c r="AM12">
        <v>292.5</v>
      </c>
      <c r="AN12">
        <v>43.9</v>
      </c>
      <c r="AO12">
        <v>22</v>
      </c>
      <c r="AP12">
        <v>55</v>
      </c>
      <c r="AQ12">
        <v>30</v>
      </c>
      <c r="AR12">
        <v>404</v>
      </c>
      <c r="AS12">
        <v>3.5</v>
      </c>
      <c r="AT12">
        <v>6555</v>
      </c>
      <c r="AU12">
        <v>10026</v>
      </c>
      <c r="AV12">
        <v>1</v>
      </c>
      <c r="AW12">
        <v>75.95013427734375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73.520248413085938</v>
      </c>
      <c r="BD12">
        <v>69.631233215332031</v>
      </c>
      <c r="BE12">
        <v>537.31341552734375</v>
      </c>
      <c r="BF12">
        <v>9645.0888671875</v>
      </c>
      <c r="BG12">
        <v>12543.3876953125</v>
      </c>
      <c r="BH12">
        <v>3.9628610610961914</v>
      </c>
      <c r="BI12">
        <v>2.6819872856140137</v>
      </c>
      <c r="BJ12">
        <v>21.752265930175781</v>
      </c>
      <c r="BK12">
        <v>2.4000000953674316</v>
      </c>
      <c r="BL12">
        <v>186</v>
      </c>
      <c r="BM12">
        <v>-1.2152777910232544</v>
      </c>
      <c r="BN12">
        <v>23612.08984375</v>
      </c>
      <c r="BO12">
        <v>35.780353546142578</v>
      </c>
      <c r="BQ12">
        <v>0.70220082998275757</v>
      </c>
      <c r="BR12">
        <v>0.21492435038089752</v>
      </c>
      <c r="BS12">
        <v>3.2582530975341797</v>
      </c>
      <c r="BT12">
        <v>89.924346923828125</v>
      </c>
      <c r="BU12">
        <v>286.27923583984375</v>
      </c>
      <c r="BV12">
        <v>0</v>
      </c>
      <c r="BW12">
        <v>1</v>
      </c>
      <c r="BX12">
        <v>8629.8505859375</v>
      </c>
      <c r="BY12">
        <v>6635.82080078125</v>
      </c>
      <c r="BZ12">
        <v>1.1004126071929932</v>
      </c>
      <c r="CA12">
        <v>9.7833566665649414</v>
      </c>
      <c r="CB12">
        <v>86.71875</v>
      </c>
      <c r="CC12">
        <v>9.6660804748535156</v>
      </c>
      <c r="CD12">
        <v>13.708260536193848</v>
      </c>
      <c r="CE12">
        <v>0.17574691772460938</v>
      </c>
      <c r="CF12">
        <v>2.7240772247314453</v>
      </c>
      <c r="CG12">
        <v>10098.6826171875</v>
      </c>
      <c r="CH12" s="10">
        <f>ABS(J12-_xlfn.XLOOKUP(VK_valitsin!$C$8,VK!$B$2:$B$294,VK!J$2:J$294))</f>
        <v>2.0999984741210938</v>
      </c>
      <c r="CI12" s="10">
        <f>ABS(K12-_xlfn.XLOOKUP(VK_valitsin!$C$8,VK!$B$2:$B$294,VK!K$2:K$294))</f>
        <v>285.53997802734375</v>
      </c>
      <c r="CJ12" s="10">
        <f>ABS(L12-_xlfn.XLOOKUP(VK_valitsin!$C$8,VK!$B$2:$B$294,VK!L$2:L$294))</f>
        <v>4.5</v>
      </c>
      <c r="CK12" s="10">
        <f>ABS(M12-_xlfn.XLOOKUP(VK_valitsin!$C$8,VK!$B$2:$B$294,VK!M$2:M$294))</f>
        <v>4843</v>
      </c>
      <c r="CL12" s="10">
        <f>ABS(N12-_xlfn.XLOOKUP(VK_valitsin!$C$8,VK!$B$2:$B$294,VK!N$2:N$294))</f>
        <v>36.100000381469727</v>
      </c>
      <c r="CM12" s="10">
        <f>ABS(O12-_xlfn.XLOOKUP(VK_valitsin!$C$8,VK!$B$2:$B$294,VK!O$2:O$294))</f>
        <v>0.19999998807907104</v>
      </c>
      <c r="CN12" s="10">
        <f>ABS(P12-_xlfn.XLOOKUP(VK_valitsin!$C$8,VK!$B$2:$B$294,VK!P$2:P$294))</f>
        <v>10</v>
      </c>
      <c r="CO12" s="10">
        <f>ABS(Q12-_xlfn.XLOOKUP(VK_valitsin!$C$8,VK!$B$2:$B$294,VK!Q$2:Q$294))</f>
        <v>15.400000000000006</v>
      </c>
      <c r="CP12" s="10">
        <f>ABS(R12-_xlfn.XLOOKUP(VK_valitsin!$C$8,VK!$B$2:$B$294,VK!R$2:R$294))</f>
        <v>1.6999999999999993</v>
      </c>
      <c r="CQ12" s="10">
        <f>ABS(S12-_xlfn.XLOOKUP(VK_valitsin!$C$8,VK!$B$2:$B$294,VK!S$2:S$294))</f>
        <v>101</v>
      </c>
      <c r="CR12" s="10">
        <f>ABS(T12-_xlfn.XLOOKUP(VK_valitsin!$C$8,VK!$B$2:$B$294,VK!T$2:T$294))</f>
        <v>0</v>
      </c>
      <c r="CS12" s="10">
        <f>ABS(U12-_xlfn.XLOOKUP(VK_valitsin!$C$8,VK!$B$2:$B$294,VK!U$2:U$294))</f>
        <v>102.19999999999982</v>
      </c>
      <c r="CT12" s="10">
        <f>ABS(V12-_xlfn.XLOOKUP(VK_valitsin!$C$8,VK!$B$2:$B$294,VK!V$2:V$294))</f>
        <v>2.99</v>
      </c>
      <c r="CU12" s="10">
        <f>ABS(W12-_xlfn.XLOOKUP(VK_valitsin!$C$8,VK!$B$2:$B$294,VK!W$2:W$294))</f>
        <v>179</v>
      </c>
      <c r="CV12" s="10">
        <f>ABS(X12-_xlfn.XLOOKUP(VK_valitsin!$C$8,VK!$B$2:$B$294,VK!X$2:X$294))</f>
        <v>431</v>
      </c>
      <c r="CW12" s="10">
        <f>ABS(Y12-_xlfn.XLOOKUP(VK_valitsin!$C$8,VK!$B$2:$B$294,VK!Y$2:Y$294))</f>
        <v>64</v>
      </c>
      <c r="CX12" s="10">
        <f>ABS(Z12-_xlfn.XLOOKUP(VK_valitsin!$C$8,VK!$B$2:$B$294,VK!Z$2:Z$294))</f>
        <v>144</v>
      </c>
      <c r="CY12" s="10">
        <f>ABS(AA12-_xlfn.XLOOKUP(VK_valitsin!$C$8,VK!$B$2:$B$294,VK!AA$2:AA$294))</f>
        <v>232</v>
      </c>
      <c r="CZ12" s="10">
        <f>ABS(AB12-_xlfn.XLOOKUP(VK_valitsin!$C$8,VK!$B$2:$B$294,VK!AB$2:AB$294))</f>
        <v>9.5378875732421875E-2</v>
      </c>
      <c r="DA12" s="10">
        <f>ABS(AC12-_xlfn.XLOOKUP(VK_valitsin!$C$8,VK!$B$2:$B$294,VK!AC$2:AC$294))</f>
        <v>0.7</v>
      </c>
      <c r="DB12" s="10">
        <f>ABS(AD12-_xlfn.XLOOKUP(VK_valitsin!$C$8,VK!$B$2:$B$294,VK!AD$2:AD$294))</f>
        <v>0.8</v>
      </c>
      <c r="DC12" s="10">
        <f>ABS(AE12-_xlfn.XLOOKUP(VK_valitsin!$C$8,VK!$B$2:$B$294,VK!AE$2:AE$294))</f>
        <v>0.10000000000000009</v>
      </c>
      <c r="DD12" s="10">
        <f>ABS(AF12-_xlfn.XLOOKUP(VK_valitsin!$C$8,VK!$B$2:$B$294,VK!AF$2:AF$294))</f>
        <v>0.90000000000000036</v>
      </c>
      <c r="DE12" s="10">
        <f>ABS(AG12-_xlfn.XLOOKUP(VK_valitsin!$C$8,VK!$B$2:$B$294,VK!AG$2:AG$294))</f>
        <v>0</v>
      </c>
      <c r="DF12" s="10">
        <f>ABS(AH12-_xlfn.XLOOKUP(VK_valitsin!$C$8,VK!$B$2:$B$294,VK!AH$2:AH$294))</f>
        <v>1.75</v>
      </c>
      <c r="DG12" s="10">
        <f>ABS(AI12-_xlfn.XLOOKUP(VK_valitsin!$C$8,VK!$B$2:$B$294,VK!AI$2:AI$294))</f>
        <v>0</v>
      </c>
      <c r="DH12" s="10">
        <f>ABS(AJ12-_xlfn.XLOOKUP(VK_valitsin!$C$8,VK!$B$2:$B$294,VK!AJ$2:AJ$294))</f>
        <v>5.0000000000000044E-2</v>
      </c>
      <c r="DI12" s="10">
        <f>ABS(AK12-_xlfn.XLOOKUP(VK_valitsin!$C$8,VK!$B$2:$B$294,VK!AK$2:AK$294))</f>
        <v>0.14999999999999991</v>
      </c>
      <c r="DJ12" s="10">
        <f>ABS(AL12-_xlfn.XLOOKUP(VK_valitsin!$C$8,VK!$B$2:$B$294,VK!AL$2:AL$294))</f>
        <v>10</v>
      </c>
      <c r="DK12" s="10">
        <f>ABS(AM12-_xlfn.XLOOKUP(VK_valitsin!$C$8,VK!$B$2:$B$294,VK!AM$2:AM$294))</f>
        <v>41.100000000000023</v>
      </c>
      <c r="DL12" s="10">
        <f>ABS(AN12-_xlfn.XLOOKUP(VK_valitsin!$C$8,VK!$B$2:$B$294,VK!AN$2:AN$294))</f>
        <v>1.5</v>
      </c>
      <c r="DM12" s="10">
        <f>ABS(AO12-_xlfn.XLOOKUP(VK_valitsin!$C$8,VK!$B$2:$B$294,VK!AO$2:AO$294))</f>
        <v>3.3999999999999986</v>
      </c>
      <c r="DN12" s="10">
        <f>ABS(AP12-_xlfn.XLOOKUP(VK_valitsin!$C$8,VK!$B$2:$B$294,VK!AP$2:AP$294))</f>
        <v>7</v>
      </c>
      <c r="DO12" s="10">
        <f>ABS(AQ12-_xlfn.XLOOKUP(VK_valitsin!$C$8,VK!$B$2:$B$294,VK!AQ$2:AQ$294))</f>
        <v>5</v>
      </c>
      <c r="DP12" s="10">
        <f>ABS(AR12-_xlfn.XLOOKUP(VK_valitsin!$C$8,VK!$B$2:$B$294,VK!AR$2:AR$294))</f>
        <v>158</v>
      </c>
      <c r="DQ12" s="10">
        <f>ABS(AS12-_xlfn.XLOOKUP(VK_valitsin!$C$8,VK!$B$2:$B$294,VK!AS$2:AS$294))</f>
        <v>1.1669999999999998</v>
      </c>
      <c r="DR12" s="10">
        <f>ABS(AT12-_xlfn.XLOOKUP(VK_valitsin!$C$8,VK!$B$2:$B$294,VK!AT$2:AT$294))</f>
        <v>1408</v>
      </c>
      <c r="DS12" s="10">
        <f>ABS(AU12-_xlfn.XLOOKUP(VK_valitsin!$C$8,VK!$B$2:$B$294,VK!AU$2:AU$294))</f>
        <v>1681</v>
      </c>
      <c r="DT12" s="10">
        <f>ABS(AV12-_xlfn.XLOOKUP(VK_valitsin!$C$8,VK!$B$2:$B$294,VK!AV$2:AV$294))</f>
        <v>0</v>
      </c>
      <c r="DU12" s="10">
        <f>ABS(AW12-_xlfn.XLOOKUP(VK_valitsin!$C$8,VK!$B$2:$B$294,VK!AW$2:AW$294))</f>
        <v>38.688762664794922</v>
      </c>
      <c r="DV12" s="10">
        <f>ABS(AX12-_xlfn.XLOOKUP(VK_valitsin!$C$8,VK!$B$2:$B$294,VK!AX$2:AX$294))</f>
        <v>0</v>
      </c>
      <c r="DW12" s="10">
        <f>ABS(AY12-_xlfn.XLOOKUP(VK_valitsin!$C$8,VK!$B$2:$B$294,VK!AY$2:AY$294))</f>
        <v>0</v>
      </c>
      <c r="DX12" s="10">
        <f>ABS(AZ12-_xlfn.XLOOKUP(VK_valitsin!$C$8,VK!$B$2:$B$294,VK!AZ$2:AZ$294))</f>
        <v>0</v>
      </c>
      <c r="DY12" s="10">
        <f>ABS(BA12-_xlfn.XLOOKUP(VK_valitsin!$C$8,VK!$B$2:$B$294,VK!BA$2:BA$294))</f>
        <v>0</v>
      </c>
      <c r="DZ12" s="10">
        <f>ABS(BB12-_xlfn.XLOOKUP(VK_valitsin!$C$8,VK!$B$2:$B$294,VK!BB$2:BB$294))</f>
        <v>0</v>
      </c>
      <c r="EA12" s="10">
        <f>ABS(BC12-_xlfn.XLOOKUP(VK_valitsin!$C$8,VK!$B$2:$B$294,VK!BC$2:BC$294))</f>
        <v>15.504142761230469</v>
      </c>
      <c r="EB12" s="10">
        <f>ABS(BD12-_xlfn.XLOOKUP(VK_valitsin!$C$8,VK!$B$2:$B$294,VK!BD$2:BD$294))</f>
        <v>26.387504577636719</v>
      </c>
      <c r="EC12" s="10">
        <f>ABS(BE12-_xlfn.XLOOKUP(VK_valitsin!$C$8,VK!$B$2:$B$294,VK!BE$2:BE$294))</f>
        <v>196.37640380859375</v>
      </c>
      <c r="ED12" s="10">
        <f>ABS(BF12-_xlfn.XLOOKUP(VK_valitsin!$C$8,VK!$B$2:$B$294,VK!BF$2:BF$294))</f>
        <v>313.4404296875</v>
      </c>
      <c r="EE12" s="10">
        <f>ABS(BG12-_xlfn.XLOOKUP(VK_valitsin!$C$8,VK!$B$2:$B$294,VK!BG$2:BG$294))</f>
        <v>1293.0556640625</v>
      </c>
      <c r="EF12" s="10">
        <f>ABS(BH12-_xlfn.XLOOKUP(VK_valitsin!$C$8,VK!$B$2:$B$294,VK!BH$2:BH$294))</f>
        <v>0.62580466270446777</v>
      </c>
      <c r="EG12" s="10">
        <f>ABS(BI12-_xlfn.XLOOKUP(VK_valitsin!$C$8,VK!$B$2:$B$294,VK!BI$2:BI$294))</f>
        <v>12.406120777130127</v>
      </c>
      <c r="EH12" s="10">
        <f>ABS(BJ12-_xlfn.XLOOKUP(VK_valitsin!$C$8,VK!$B$2:$B$294,VK!BJ$2:BJ$294))</f>
        <v>0.45790290832519531</v>
      </c>
      <c r="EI12" s="10">
        <f>ABS(BK12-_xlfn.XLOOKUP(VK_valitsin!$C$8,VK!$B$2:$B$294,VK!BK$2:BK$294))</f>
        <v>12.2654709815979</v>
      </c>
      <c r="EJ12" s="10">
        <f>ABS(BL12-_xlfn.XLOOKUP(VK_valitsin!$C$8,VK!$B$2:$B$294,VK!BL$2:BL$294))</f>
        <v>80.5</v>
      </c>
      <c r="EK12" s="10">
        <f>ABS(BM12-_xlfn.XLOOKUP(VK_valitsin!$C$8,VK!$B$2:$B$294,VK!BM$2:BM$294))</f>
        <v>3.4675301313400269</v>
      </c>
      <c r="EL12" s="10">
        <f>ABS(BN12-_xlfn.XLOOKUP(VK_valitsin!$C$8,VK!$B$2:$B$294,VK!BN$2:BN$294))</f>
        <v>537.693359375</v>
      </c>
      <c r="EM12" s="10">
        <f>ABS(BO12-_xlfn.XLOOKUP(VK_valitsin!$C$8,VK!$B$2:$B$294,VK!BO$2:BO$294))</f>
        <v>2.4807472229003906</v>
      </c>
      <c r="EN12" s="10">
        <f>ABS(BP12-_xlfn.XLOOKUP(VK_valitsin!$C$8,VK!$B$2:$B$294,VK!BP$2:BP$294))</f>
        <v>0</v>
      </c>
      <c r="EO12" s="10">
        <f>ABS(BQ12-_xlfn.XLOOKUP(VK_valitsin!$C$8,VK!$B$2:$B$294,VK!BQ$2:BQ$294))</f>
        <v>6.5721333026885986E-2</v>
      </c>
      <c r="EP12" s="10">
        <f>ABS(BR12-_xlfn.XLOOKUP(VK_valitsin!$C$8,VK!$B$2:$B$294,VK!BR$2:BR$294))</f>
        <v>2.6760458946228027E-2</v>
      </c>
      <c r="EQ12" s="10">
        <f>ABS(BS12-_xlfn.XLOOKUP(VK_valitsin!$C$8,VK!$B$2:$B$294,VK!BS$2:BS$294))</f>
        <v>1.0002865791320801</v>
      </c>
      <c r="ER12" s="10">
        <f>ABS(BT12-_xlfn.XLOOKUP(VK_valitsin!$C$8,VK!$B$2:$B$294,VK!BT$2:BT$294))</f>
        <v>31.532844543457031</v>
      </c>
      <c r="ES12" s="10">
        <f>ABS(BU12-_xlfn.XLOOKUP(VK_valitsin!$C$8,VK!$B$2:$B$294,VK!BU$2:BU$294))</f>
        <v>19.572113037109375</v>
      </c>
      <c r="ET12" s="10">
        <f>ABS(BV12-_xlfn.XLOOKUP(VK_valitsin!$C$8,VK!$B$2:$B$294,VK!BV$2:BV$294))</f>
        <v>0</v>
      </c>
      <c r="EU12" s="10">
        <f>ABS(BW12-_xlfn.XLOOKUP(VK_valitsin!$C$8,VK!$B$2:$B$294,VK!BW$2:BW$294))</f>
        <v>0</v>
      </c>
      <c r="EV12" s="10">
        <f>ABS(BX12-_xlfn.XLOOKUP(VK_valitsin!$C$8,VK!$B$2:$B$294,VK!BX$2:BX$294))</f>
        <v>494.021484375</v>
      </c>
      <c r="EW12" s="10">
        <f>ABS(BY12-_xlfn.XLOOKUP(VK_valitsin!$C$8,VK!$B$2:$B$294,VK!BY$2:BY$294))</f>
        <v>780.2060546875</v>
      </c>
      <c r="EX12" s="10">
        <f>ABS(BZ12-_xlfn.XLOOKUP(VK_valitsin!$C$8,VK!$B$2:$B$294,VK!BZ$2:BZ$294))</f>
        <v>0.11961770057678223</v>
      </c>
      <c r="EY12" s="10">
        <f>ABS(CA12-_xlfn.XLOOKUP(VK_valitsin!$C$8,VK!$B$2:$B$294,VK!CA$2:CA$294))</f>
        <v>1.2394046783447266</v>
      </c>
      <c r="EZ12" s="10">
        <f>ABS(CB12-_xlfn.XLOOKUP(VK_valitsin!$C$8,VK!$B$2:$B$294,VK!CB$2:CB$294))</f>
        <v>20.549598693847656</v>
      </c>
      <c r="FA12" s="10">
        <f>ABS(CC12-_xlfn.XLOOKUP(VK_valitsin!$C$8,VK!$B$2:$B$294,VK!CC$2:CC$294))</f>
        <v>3.3334813117980957</v>
      </c>
      <c r="FB12" s="10">
        <f>ABS(CD12-_xlfn.XLOOKUP(VK_valitsin!$C$8,VK!$B$2:$B$294,VK!CD$2:CD$294))</f>
        <v>6.1705942153930664</v>
      </c>
      <c r="FC12" s="10">
        <f>ABS(CE12-_xlfn.XLOOKUP(VK_valitsin!$C$8,VK!$B$2:$B$294,VK!CE$2:CE$294))</f>
        <v>0.17574691772460938</v>
      </c>
      <c r="FD12" s="10">
        <f>ABS(CF12-_xlfn.XLOOKUP(VK_valitsin!$C$8,VK!$B$2:$B$294,VK!CF$2:CF$294))</f>
        <v>2.0082181692123413</v>
      </c>
      <c r="FE12" s="10">
        <f>ABS(CG12-_xlfn.XLOOKUP(VK_valitsin!$C$8,VK!$B$2:$B$294,VK!CG$2:CG$294))</f>
        <v>1499.9150390625</v>
      </c>
      <c r="FF12" s="4">
        <f>IF($B12=VK_valitsin!$C$8,100000,VK!CH12/VK!J$296*VK_valitsin!D$5)</f>
        <v>0</v>
      </c>
      <c r="FG12" s="4">
        <f>IF($B12=VK_valitsin!$C$8,100000,VK!CI12/VK!K$296*VK_valitsin!E$5)</f>
        <v>0</v>
      </c>
      <c r="FH12" s="4">
        <f>IF($B12=VK_valitsin!$C$8,100000,VK!CJ12/VK!L$296*VK_valitsin!F$5)</f>
        <v>2.2867131495474546E-2</v>
      </c>
      <c r="FI12" s="4">
        <f>IF($B12=VK_valitsin!$C$8,100000,VK!CK12/VK!M$296*VK_valitsin!CD$5)</f>
        <v>0</v>
      </c>
      <c r="FJ12" s="4">
        <f>IF($B12=VK_valitsin!$C$8,100000,VK!CL12/VK!N$296*VK_valitsin!G$5)</f>
        <v>0</v>
      </c>
      <c r="FK12" s="4">
        <f>IF($B12=VK_valitsin!$C$8,100000,VK!CM12/VK!O$296*VK_valitsin!H$5)</f>
        <v>0</v>
      </c>
      <c r="FL12" s="4">
        <f>IF($B12=VK_valitsin!$C$8,100000,VK!CN12/VK!P$296*VK_valitsin!I$5)</f>
        <v>0</v>
      </c>
      <c r="FM12" s="4">
        <f>IF($B12=VK_valitsin!$C$8,100000,VK!CO12/VK!Q$296*VK_valitsin!J$5)</f>
        <v>0</v>
      </c>
      <c r="FN12" s="4">
        <f>IF($B12=VK_valitsin!$C$8,100000,VK!CP12/VK!R$296*VK_valitsin!K$5)</f>
        <v>0</v>
      </c>
      <c r="FO12" s="4">
        <f>IF($B12=VK_valitsin!$C$8,100000,VK!CQ12/VK!S$296*VK_valitsin!L$5)</f>
        <v>2.0085832857613745E-2</v>
      </c>
      <c r="FP12" s="4">
        <f>IF($B12=VK_valitsin!$C$8,100000,VK!CR12/VK!T$296*VK_valitsin!M$5)</f>
        <v>0</v>
      </c>
      <c r="FQ12" s="4">
        <f>IF($B12=VK_valitsin!$C$8,100000,VK!CS12/VK!U$296*VK_valitsin!N$5)</f>
        <v>0</v>
      </c>
      <c r="FR12" s="4">
        <f>IF($B12=VK_valitsin!$C$8,100000,VK!CT12/VK!V$296*VK_valitsin!O$5)</f>
        <v>0</v>
      </c>
      <c r="FS12" s="4">
        <f>IF($B12=VK_valitsin!$C$8,100000,VK!CU12/VK!W$296*VK_valitsin!P$5)</f>
        <v>0</v>
      </c>
      <c r="FT12" s="4">
        <f>IF($B12=VK_valitsin!$C$8,100000,VK!CV12/VK!X$296*VK_valitsin!Q$5)</f>
        <v>0</v>
      </c>
      <c r="FU12" s="4">
        <f>IF($B12=VK_valitsin!$C$8,100000,VK!CW12/VK!Y$296*VK_valitsin!R$5)</f>
        <v>0</v>
      </c>
      <c r="FV12" s="4">
        <f>IF($B12=VK_valitsin!$C$8,100000,VK!CX12/VK!Z$296*VK_valitsin!S$5)</f>
        <v>0</v>
      </c>
      <c r="FW12" s="4">
        <f>IF($B12=VK_valitsin!$C$8,100000,VK!CY12/VK!AA$296*VK_valitsin!T$5)</f>
        <v>0</v>
      </c>
      <c r="FX12" s="4">
        <f>IF($B12=VK_valitsin!$C$8,100000,VK!CZ12/VK!AB$296*VK_valitsin!U$5)</f>
        <v>0</v>
      </c>
      <c r="FY12" s="4">
        <f>IF($B12=VK_valitsin!$C$8,100000,VK!DA12/VK!AC$296*VK_valitsin!V$5)</f>
        <v>0</v>
      </c>
      <c r="FZ12" s="4">
        <f>IF($B12=VK_valitsin!$C$8,100000,VK!DB12/VK!AD$296*VK_valitsin!W$5)</f>
        <v>0</v>
      </c>
      <c r="GA12" s="4">
        <f>IF($B12=VK_valitsin!$C$8,100000,VK!DC12/VK!AE$296*VK_valitsin!X$5)</f>
        <v>0</v>
      </c>
      <c r="GB12" s="4">
        <f>IF($B12=VK_valitsin!$C$8,100000,VK!DD12/VK!AF$296*VK_valitsin!Y$5)</f>
        <v>0</v>
      </c>
      <c r="GC12" s="4">
        <f>IF($B12=VK_valitsin!$C$8,100000,VK!DE12/VK!AG$296*VK_valitsin!Z$5)</f>
        <v>0</v>
      </c>
      <c r="GD12" s="4">
        <f>IF($B12=VK_valitsin!$C$8,100000,VK!DF12/VK!AH$296*VK_valitsin!AA$5)</f>
        <v>0</v>
      </c>
      <c r="GE12" s="4">
        <f>IF($B12=VK_valitsin!$C$8,100000,VK!DG12/VK!AI$296*VK_valitsin!AB$5)</f>
        <v>0</v>
      </c>
      <c r="GF12" s="4">
        <f>IF($B12=VK_valitsin!$C$8,100000,VK!DH12/VK!AJ$296*VK_valitsin!AC$5)</f>
        <v>0</v>
      </c>
      <c r="GG12" s="4">
        <f>IF($B12=VK_valitsin!$C$8,100000,VK!DI12/VK!AK$296*VK_valitsin!AD$5)</f>
        <v>0</v>
      </c>
      <c r="GH12" s="4">
        <f>IF($B12=VK_valitsin!$C$8,100000,VK!DJ12/VK!AL$296*VK_valitsin!AE$5)</f>
        <v>0.17601332080010212</v>
      </c>
      <c r="GI12" s="4">
        <f>IF($B12=VK_valitsin!$C$8,100000,VK!DK12/VK!AM$296*VK_valitsin!AF$5)</f>
        <v>0</v>
      </c>
      <c r="GJ12" s="4">
        <f>IF($B12=VK_valitsin!$C$8,100000,VK!DL12/VK!AN$296*VK_valitsin!AG$5)</f>
        <v>0</v>
      </c>
      <c r="GK12" s="4">
        <f>IF($B12=VK_valitsin!$C$8,100000,VK!DM12/VK!AO$296*VK_valitsin!AH$5)</f>
        <v>0</v>
      </c>
      <c r="GL12" s="4">
        <f>IF($B12=VK_valitsin!$C$8,100000,VK!DN12/VK!AP$296*VK_valitsin!AI$5)</f>
        <v>0</v>
      </c>
      <c r="GM12" s="4">
        <f>IF($B12=VK_valitsin!$C$8,100000,VK!DO12/VK!AQ$296*VK_valitsin!AJ$5)</f>
        <v>0</v>
      </c>
      <c r="GN12" s="4">
        <f>IF($B12=VK_valitsin!$C$8,100000,VK!DP12/VK!AR$296*VK_valitsin!AK$5)</f>
        <v>0</v>
      </c>
      <c r="GO12" s="4">
        <f>IF($B12=VK_valitsin!$C$8,100000,VK!DQ12/VK!AS$296*VK_valitsin!AL$5)</f>
        <v>0</v>
      </c>
      <c r="GP12" s="4">
        <f>IF($B12=VK_valitsin!$C$8,100000,VK!DR12/VK!AT$296*VK_valitsin!AM$5)</f>
        <v>0</v>
      </c>
      <c r="GQ12" s="4">
        <f>IF($B12=VK_valitsin!$C$8,100000,VK!DS12/VK!AU$296*VK_valitsin!AN$5)</f>
        <v>0</v>
      </c>
      <c r="GR12" s="4">
        <f>IF($B12=VK_valitsin!$C$8,100000,VK!DT12/VK!AV$296*VK_valitsin!AO$5)</f>
        <v>0</v>
      </c>
      <c r="GS12" s="4">
        <f>IF($B12=VK_valitsin!$C$8,100000,VK!DU12/VK!AW$296*VK_valitsin!AP$5)</f>
        <v>0</v>
      </c>
      <c r="GT12" s="4">
        <f>IF($B12=VK_valitsin!$C$8,100000,VK!DV12/VK!AX$296*VK_valitsin!AQ$5)</f>
        <v>0</v>
      </c>
      <c r="GU12" s="4">
        <f>IF($B12=VK_valitsin!$C$8,100000,VK!DW12/VK!AY$296*VK_valitsin!AR$5)</f>
        <v>0</v>
      </c>
      <c r="GV12" s="4">
        <f>IF($B12=VK_valitsin!$C$8,100000,VK!DX12/VK!AZ$296*VK_valitsin!AS$5)</f>
        <v>0</v>
      </c>
      <c r="GW12" s="4">
        <f>IF($B12=VK_valitsin!$C$8,100000,VK!DY12/VK!BA$296*VK_valitsin!AT$5)</f>
        <v>0</v>
      </c>
      <c r="GX12" s="4">
        <f>IF($B12=VK_valitsin!$C$8,100000,VK!DZ12/VK!BB$296*VK_valitsin!AU$5)</f>
        <v>0</v>
      </c>
      <c r="GY12" s="4">
        <f>IF($B12=VK_valitsin!$C$8,100000,VK!EA12/VK!BC$296*VK_valitsin!AV$5)</f>
        <v>0</v>
      </c>
      <c r="GZ12" s="4">
        <f>IF($B12=VK_valitsin!$C$8,100000,VK!EB12/VK!BD$296*VK_valitsin!AW$5)</f>
        <v>0.11439349606535267</v>
      </c>
      <c r="HA12" s="4">
        <f>IF($B12=VK_valitsin!$C$8,100000,VK!EC12/VK!BE$296*VK_valitsin!CE$5)</f>
        <v>0</v>
      </c>
      <c r="HB12" s="4">
        <f>IF($B12=VK_valitsin!$C$8,100000,VK!ED12/VK!BF$296*VK_valitsin!AX$5)</f>
        <v>0</v>
      </c>
      <c r="HC12" s="4">
        <f>IF($B12=VK_valitsin!$C$8,100000,VK!EE12/VK!BG$296*VK_valitsin!AY$5)</f>
        <v>0</v>
      </c>
      <c r="HD12" s="4">
        <f>IF($B12=VK_valitsin!$C$8,100000,VK!EF12/VK!BH$296*VK_valitsin!AZ$5)</f>
        <v>0.10919169885738721</v>
      </c>
      <c r="HE12" s="4">
        <f>IF($B12=VK_valitsin!$C$8,100000,VK!EG12/VK!BI$296*VK_valitsin!BA$5)</f>
        <v>0</v>
      </c>
      <c r="HF12" s="4">
        <f>IF($B12=VK_valitsin!$C$8,100000,VK!EH12/VK!BJ$296*VK_valitsin!BB$5)</f>
        <v>0</v>
      </c>
      <c r="HG12" s="4">
        <f>IF($B12=VK_valitsin!$C$8,100000,VK!EI12/VK!BK$296*VK_valitsin!BC$5)</f>
        <v>0</v>
      </c>
      <c r="HH12" s="4">
        <f>IF($B12=VK_valitsin!$C$8,100000,VK!EJ12/VK!BL$296*VK_valitsin!BD$5)</f>
        <v>0</v>
      </c>
      <c r="HI12" s="4">
        <f>IF($B12=VK_valitsin!$C$8,100000,VK!EK12/VK!BM$296*VK_valitsin!BE$5)</f>
        <v>0</v>
      </c>
      <c r="HJ12" s="4">
        <f>IF($B12=VK_valitsin!$C$8,100000,VK!EL12/VK!BN$296*VK_valitsin!BF$5)</f>
        <v>2.4449760588047147E-2</v>
      </c>
      <c r="HK12" s="4">
        <f>IF($B12=VK_valitsin!$C$8,100000,VK!EM12/VK!BO$296*VK_valitsin!BG$5)</f>
        <v>0</v>
      </c>
      <c r="HM12" s="4">
        <f>IF($B12=VK_valitsin!$C$8,100000,VK!EO12/VK!BQ$296*VK_valitsin!BI$5)</f>
        <v>0</v>
      </c>
      <c r="HN12" s="4">
        <f>IF($B12=VK_valitsin!$C$8,100000,VK!EP12/VK!BR$296*VK_valitsin!BJ$5)</f>
        <v>0</v>
      </c>
      <c r="HO12" s="4">
        <f>IF($B12=VK_valitsin!$C$8,100000,VK!EQ12/VK!BS$296*VK_valitsin!BK$5)</f>
        <v>0</v>
      </c>
      <c r="HP12" s="4">
        <f>IF($B12=VK_valitsin!$C$8,100000,VK!ER12/VK!BT$296*VK_valitsin!BL$5)</f>
        <v>0</v>
      </c>
      <c r="HQ12" s="4">
        <f>IF($B12=VK_valitsin!$C$8,100000,VK!ES12/VK!BU$296*VK_valitsin!BM$5)</f>
        <v>0</v>
      </c>
      <c r="HR12" s="4">
        <f>IF($B12=VK_valitsin!$C$8,100000,VK!ET12/VK!BV$296*VK_valitsin!BN$5)</f>
        <v>0</v>
      </c>
      <c r="HS12" s="4">
        <f>IF($B12=VK_valitsin!$C$8,100000,VK!EU12/VK!BW$296*VK_valitsin!BO$5)</f>
        <v>0</v>
      </c>
      <c r="HT12" s="4">
        <f>IF($B12=VK_valitsin!$C$8,100000,VK!EV12/VK!BX$296*VK_valitsin!BP$5)</f>
        <v>0</v>
      </c>
      <c r="HU12" s="4">
        <f>IF($B12=VK_valitsin!$C$8,100000,VK!EW12/VK!BY$296*VK_valitsin!BQ$5)</f>
        <v>0</v>
      </c>
      <c r="HV12" s="4">
        <f>IF($B12=VK_valitsin!$C$8,100000,VK!EX12/VK!BZ$296*VK_valitsin!BR$5)</f>
        <v>0</v>
      </c>
      <c r="HW12" s="4">
        <f>IF($B12=VK_valitsin!$C$8,100000,VK!EY12/VK!CA$296*VK_valitsin!BS$5)</f>
        <v>0</v>
      </c>
      <c r="HX12" s="4">
        <f>IF($B12=VK_valitsin!$C$8,100000,VK!EZ12/VK!CB$296*VK_valitsin!BT$5)</f>
        <v>0</v>
      </c>
      <c r="HY12" s="4">
        <f>IF($B12=VK_valitsin!$C$8,100000,VK!FA12/VK!CC$296*VK_valitsin!BU$5)</f>
        <v>0</v>
      </c>
      <c r="HZ12" s="4">
        <f>IF($B12=VK_valitsin!$C$8,100000,VK!FB12/VK!CD$296*VK_valitsin!BV$5)</f>
        <v>0</v>
      </c>
      <c r="IA12" s="4">
        <f>IF($B12=VK_valitsin!$C$8,100000,VK!FC12/VK!CE$296*VK_valitsin!BW$5)</f>
        <v>0</v>
      </c>
      <c r="IB12" s="4">
        <f>IF($B12=VK_valitsin!$C$8,100000,VK!FD12/VK!CF$296*VK_valitsin!BX$5)</f>
        <v>0</v>
      </c>
      <c r="IC12" s="4">
        <f>IF($B12=VK_valitsin!$C$8,100000,VK!FE12/VK!CG$296*VK_valitsin!BY$5)</f>
        <v>0</v>
      </c>
      <c r="ID12" s="17">
        <f t="shared" si="0"/>
        <v>0.46700124176397745</v>
      </c>
      <c r="IE12" s="17">
        <f t="shared" si="1"/>
        <v>80</v>
      </c>
      <c r="IF12" s="18">
        <f t="shared" si="2"/>
        <v>1.0999999999999999E-9</v>
      </c>
    </row>
    <row r="13" spans="1:240">
      <c r="A13">
        <v>2019</v>
      </c>
      <c r="B13" t="s">
        <v>152</v>
      </c>
      <c r="C13" t="s">
        <v>153</v>
      </c>
      <c r="D13" t="s">
        <v>148</v>
      </c>
      <c r="E13" t="s">
        <v>149</v>
      </c>
      <c r="F13" t="s">
        <v>150</v>
      </c>
      <c r="G13" t="s">
        <v>151</v>
      </c>
      <c r="H13" t="s">
        <v>104</v>
      </c>
      <c r="I13" t="s">
        <v>105</v>
      </c>
      <c r="J13">
        <v>44.700000762939453</v>
      </c>
      <c r="K13">
        <v>514.780029296875</v>
      </c>
      <c r="L13">
        <v>133</v>
      </c>
      <c r="M13">
        <v>9402</v>
      </c>
      <c r="N13">
        <v>18.299999237060547</v>
      </c>
      <c r="O13">
        <v>-0.60000002384185791</v>
      </c>
      <c r="P13">
        <v>-19</v>
      </c>
      <c r="Q13">
        <v>63.900000000000006</v>
      </c>
      <c r="R13">
        <v>6.1000000000000005</v>
      </c>
      <c r="S13">
        <v>205</v>
      </c>
      <c r="T13">
        <v>0</v>
      </c>
      <c r="U13">
        <v>5537.1</v>
      </c>
      <c r="V13">
        <v>10.29</v>
      </c>
      <c r="W13">
        <v>1119</v>
      </c>
      <c r="X13">
        <v>467</v>
      </c>
      <c r="Y13">
        <v>960</v>
      </c>
      <c r="Z13">
        <v>530</v>
      </c>
      <c r="AA13">
        <v>656</v>
      </c>
      <c r="AB13">
        <v>15.897777557373047</v>
      </c>
      <c r="AC13">
        <v>0</v>
      </c>
      <c r="AD13">
        <v>0.8</v>
      </c>
      <c r="AE13">
        <v>0</v>
      </c>
      <c r="AF13">
        <v>6.9</v>
      </c>
      <c r="AG13">
        <v>1</v>
      </c>
      <c r="AH13">
        <v>18</v>
      </c>
      <c r="AI13">
        <v>0.93</v>
      </c>
      <c r="AJ13">
        <v>0.41</v>
      </c>
      <c r="AK13">
        <v>1.1000000000000001</v>
      </c>
      <c r="AL13">
        <v>61.6</v>
      </c>
      <c r="AM13">
        <v>332.6</v>
      </c>
      <c r="AN13">
        <v>43.2</v>
      </c>
      <c r="AO13">
        <v>26.9</v>
      </c>
      <c r="AP13">
        <v>58</v>
      </c>
      <c r="AQ13">
        <v>20</v>
      </c>
      <c r="AR13">
        <v>403</v>
      </c>
      <c r="AS13">
        <v>3</v>
      </c>
      <c r="AT13">
        <v>7522</v>
      </c>
      <c r="AU13">
        <v>11234</v>
      </c>
      <c r="AV13">
        <v>1</v>
      </c>
      <c r="AW13">
        <v>88.692489624023438</v>
      </c>
      <c r="AX13">
        <v>0</v>
      </c>
      <c r="AY13">
        <v>0</v>
      </c>
      <c r="AZ13">
        <v>0</v>
      </c>
      <c r="BA13">
        <v>1</v>
      </c>
      <c r="BB13">
        <v>1</v>
      </c>
      <c r="BC13">
        <v>62.258953094482422</v>
      </c>
      <c r="BD13">
        <v>93.55670166015625</v>
      </c>
      <c r="BE13">
        <v>18.835617065429688</v>
      </c>
      <c r="BF13">
        <v>14154.509765625</v>
      </c>
      <c r="BG13">
        <v>16392.212890625</v>
      </c>
      <c r="BH13">
        <v>3.8262495994567871</v>
      </c>
      <c r="BI13">
        <v>-3.7927308082580566</v>
      </c>
      <c r="BJ13">
        <v>25.531915664672852</v>
      </c>
      <c r="BK13">
        <v>0</v>
      </c>
      <c r="BL13">
        <v>125.22222137451172</v>
      </c>
      <c r="BM13">
        <v>-2.8056111335754395</v>
      </c>
      <c r="BN13">
        <v>24765.482421875</v>
      </c>
      <c r="BO13">
        <v>17.600225448608398</v>
      </c>
      <c r="BQ13">
        <v>0.6968730092048645</v>
      </c>
      <c r="BR13">
        <v>0.35098916292190552</v>
      </c>
      <c r="BS13">
        <v>3.4035310745239258</v>
      </c>
      <c r="BT13">
        <v>114.01829528808594</v>
      </c>
      <c r="BU13">
        <v>345.671142578125</v>
      </c>
      <c r="BV13">
        <v>0</v>
      </c>
      <c r="BW13">
        <v>1</v>
      </c>
      <c r="BX13">
        <v>10097.6025390625</v>
      </c>
      <c r="BY13">
        <v>8719.177734375</v>
      </c>
      <c r="BZ13">
        <v>1.2231440544128418</v>
      </c>
      <c r="CA13">
        <v>10.316953659057617</v>
      </c>
      <c r="CB13">
        <v>87.826087951660156</v>
      </c>
      <c r="CC13">
        <v>10.30927848815918</v>
      </c>
      <c r="CD13">
        <v>9.175257682800293</v>
      </c>
      <c r="CE13">
        <v>0</v>
      </c>
      <c r="CF13">
        <v>0.6185566782951355</v>
      </c>
      <c r="CG13">
        <v>10723.3408203125</v>
      </c>
      <c r="CH13" s="10">
        <f>ABS(J13-_xlfn.XLOOKUP(VK_valitsin!$C$8,VK!$B$2:$B$294,VK!J$2:J$294))</f>
        <v>0.5</v>
      </c>
      <c r="CI13" s="10">
        <f>ABS(K13-_xlfn.XLOOKUP(VK_valitsin!$C$8,VK!$B$2:$B$294,VK!K$2:K$294))</f>
        <v>221.52001953125</v>
      </c>
      <c r="CJ13" s="10">
        <f>ABS(L13-_xlfn.XLOOKUP(VK_valitsin!$C$8,VK!$B$2:$B$294,VK!L$2:L$294))</f>
        <v>5.6999969482421875</v>
      </c>
      <c r="CK13" s="10">
        <f>ABS(M13-_xlfn.XLOOKUP(VK_valitsin!$C$8,VK!$B$2:$B$294,VK!M$2:M$294))</f>
        <v>7073</v>
      </c>
      <c r="CL13" s="10">
        <f>ABS(N13-_xlfn.XLOOKUP(VK_valitsin!$C$8,VK!$B$2:$B$294,VK!N$2:N$294))</f>
        <v>37.900001525878906</v>
      </c>
      <c r="CM13" s="10">
        <f>ABS(O13-_xlfn.XLOOKUP(VK_valitsin!$C$8,VK!$B$2:$B$294,VK!O$2:O$294))</f>
        <v>0.19999998807907104</v>
      </c>
      <c r="CN13" s="10">
        <f>ABS(P13-_xlfn.XLOOKUP(VK_valitsin!$C$8,VK!$B$2:$B$294,VK!P$2:P$294))</f>
        <v>39</v>
      </c>
      <c r="CO13" s="10">
        <f>ABS(Q13-_xlfn.XLOOKUP(VK_valitsin!$C$8,VK!$B$2:$B$294,VK!Q$2:Q$294))</f>
        <v>23.900000000000006</v>
      </c>
      <c r="CP13" s="10">
        <f>ABS(R13-_xlfn.XLOOKUP(VK_valitsin!$C$8,VK!$B$2:$B$294,VK!R$2:R$294))</f>
        <v>2.3999999999999995</v>
      </c>
      <c r="CQ13" s="10">
        <f>ABS(S13-_xlfn.XLOOKUP(VK_valitsin!$C$8,VK!$B$2:$B$294,VK!S$2:S$294))</f>
        <v>53</v>
      </c>
      <c r="CR13" s="10">
        <f>ABS(T13-_xlfn.XLOOKUP(VK_valitsin!$C$8,VK!$B$2:$B$294,VK!T$2:T$294))</f>
        <v>0</v>
      </c>
      <c r="CS13" s="10">
        <f>ABS(U13-_xlfn.XLOOKUP(VK_valitsin!$C$8,VK!$B$2:$B$294,VK!U$2:U$294))</f>
        <v>1713.5000000000005</v>
      </c>
      <c r="CT13" s="10">
        <f>ABS(V13-_xlfn.XLOOKUP(VK_valitsin!$C$8,VK!$B$2:$B$294,VK!V$2:V$294))</f>
        <v>2.99</v>
      </c>
      <c r="CU13" s="10">
        <f>ABS(W13-_xlfn.XLOOKUP(VK_valitsin!$C$8,VK!$B$2:$B$294,VK!W$2:W$294))</f>
        <v>514</v>
      </c>
      <c r="CV13" s="10">
        <f>ABS(X13-_xlfn.XLOOKUP(VK_valitsin!$C$8,VK!$B$2:$B$294,VK!X$2:X$294))</f>
        <v>298</v>
      </c>
      <c r="CW13" s="10">
        <f>ABS(Y13-_xlfn.XLOOKUP(VK_valitsin!$C$8,VK!$B$2:$B$294,VK!Y$2:Y$294))</f>
        <v>280</v>
      </c>
      <c r="CX13" s="10">
        <f>ABS(Z13-_xlfn.XLOOKUP(VK_valitsin!$C$8,VK!$B$2:$B$294,VK!Z$2:Z$294))</f>
        <v>102</v>
      </c>
      <c r="CY13" s="10">
        <f>ABS(AA13-_xlfn.XLOOKUP(VK_valitsin!$C$8,VK!$B$2:$B$294,VK!AA$2:AA$294))</f>
        <v>187</v>
      </c>
      <c r="CZ13" s="10">
        <f>ABS(AB13-_xlfn.XLOOKUP(VK_valitsin!$C$8,VK!$B$2:$B$294,VK!AB$2:AB$294))</f>
        <v>3.4772224426269531</v>
      </c>
      <c r="DA13" s="10">
        <f>ABS(AC13-_xlfn.XLOOKUP(VK_valitsin!$C$8,VK!$B$2:$B$294,VK!AC$2:AC$294))</f>
        <v>0.7</v>
      </c>
      <c r="DB13" s="10">
        <f>ABS(AD13-_xlfn.XLOOKUP(VK_valitsin!$C$8,VK!$B$2:$B$294,VK!AD$2:AD$294))</f>
        <v>0</v>
      </c>
      <c r="DC13" s="10">
        <f>ABS(AE13-_xlfn.XLOOKUP(VK_valitsin!$C$8,VK!$B$2:$B$294,VK!AE$2:AE$294))</f>
        <v>1.7</v>
      </c>
      <c r="DD13" s="10">
        <f>ABS(AF13-_xlfn.XLOOKUP(VK_valitsin!$C$8,VK!$B$2:$B$294,VK!AF$2:AF$294))</f>
        <v>1.9000000000000004</v>
      </c>
      <c r="DE13" s="10">
        <f>ABS(AG13-_xlfn.XLOOKUP(VK_valitsin!$C$8,VK!$B$2:$B$294,VK!AG$2:AG$294))</f>
        <v>1</v>
      </c>
      <c r="DF13" s="10">
        <f>ABS(AH13-_xlfn.XLOOKUP(VK_valitsin!$C$8,VK!$B$2:$B$294,VK!AH$2:AH$294))</f>
        <v>4.25</v>
      </c>
      <c r="DG13" s="10">
        <f>ABS(AI13-_xlfn.XLOOKUP(VK_valitsin!$C$8,VK!$B$2:$B$294,VK!AI$2:AI$294))</f>
        <v>0.17000000000000004</v>
      </c>
      <c r="DH13" s="10">
        <f>ABS(AJ13-_xlfn.XLOOKUP(VK_valitsin!$C$8,VK!$B$2:$B$294,VK!AJ$2:AJ$294))</f>
        <v>0.24000000000000005</v>
      </c>
      <c r="DI13" s="10">
        <f>ABS(AK13-_xlfn.XLOOKUP(VK_valitsin!$C$8,VK!$B$2:$B$294,VK!AK$2:AK$294))</f>
        <v>0.14999999999999991</v>
      </c>
      <c r="DJ13" s="10">
        <f>ABS(AL13-_xlfn.XLOOKUP(VK_valitsin!$C$8,VK!$B$2:$B$294,VK!AL$2:AL$294))</f>
        <v>2.8000000000000043</v>
      </c>
      <c r="DK13" s="10">
        <f>ABS(AM13-_xlfn.XLOOKUP(VK_valitsin!$C$8,VK!$B$2:$B$294,VK!AM$2:AM$294))</f>
        <v>1</v>
      </c>
      <c r="DL13" s="10">
        <f>ABS(AN13-_xlfn.XLOOKUP(VK_valitsin!$C$8,VK!$B$2:$B$294,VK!AN$2:AN$294))</f>
        <v>2.1999999999999957</v>
      </c>
      <c r="DM13" s="10">
        <f>ABS(AO13-_xlfn.XLOOKUP(VK_valitsin!$C$8,VK!$B$2:$B$294,VK!AO$2:AO$294))</f>
        <v>1.5</v>
      </c>
      <c r="DN13" s="10">
        <f>ABS(AP13-_xlfn.XLOOKUP(VK_valitsin!$C$8,VK!$B$2:$B$294,VK!AP$2:AP$294))</f>
        <v>10</v>
      </c>
      <c r="DO13" s="10">
        <f>ABS(AQ13-_xlfn.XLOOKUP(VK_valitsin!$C$8,VK!$B$2:$B$294,VK!AQ$2:AQ$294))</f>
        <v>15</v>
      </c>
      <c r="DP13" s="10">
        <f>ABS(AR13-_xlfn.XLOOKUP(VK_valitsin!$C$8,VK!$B$2:$B$294,VK!AR$2:AR$294))</f>
        <v>157</v>
      </c>
      <c r="DQ13" s="10">
        <f>ABS(AS13-_xlfn.XLOOKUP(VK_valitsin!$C$8,VK!$B$2:$B$294,VK!AS$2:AS$294))</f>
        <v>0.66699999999999982</v>
      </c>
      <c r="DR13" s="10">
        <f>ABS(AT13-_xlfn.XLOOKUP(VK_valitsin!$C$8,VK!$B$2:$B$294,VK!AT$2:AT$294))</f>
        <v>2375</v>
      </c>
      <c r="DS13" s="10">
        <f>ABS(AU13-_xlfn.XLOOKUP(VK_valitsin!$C$8,VK!$B$2:$B$294,VK!AU$2:AU$294))</f>
        <v>2889</v>
      </c>
      <c r="DT13" s="10">
        <f>ABS(AV13-_xlfn.XLOOKUP(VK_valitsin!$C$8,VK!$B$2:$B$294,VK!AV$2:AV$294))</f>
        <v>0</v>
      </c>
      <c r="DU13" s="10">
        <f>ABS(AW13-_xlfn.XLOOKUP(VK_valitsin!$C$8,VK!$B$2:$B$294,VK!AW$2:AW$294))</f>
        <v>51.431118011474609</v>
      </c>
      <c r="DV13" s="10">
        <f>ABS(AX13-_xlfn.XLOOKUP(VK_valitsin!$C$8,VK!$B$2:$B$294,VK!AX$2:AX$294))</f>
        <v>0</v>
      </c>
      <c r="DW13" s="10">
        <f>ABS(AY13-_xlfn.XLOOKUP(VK_valitsin!$C$8,VK!$B$2:$B$294,VK!AY$2:AY$294))</f>
        <v>0</v>
      </c>
      <c r="DX13" s="10">
        <f>ABS(AZ13-_xlfn.XLOOKUP(VK_valitsin!$C$8,VK!$B$2:$B$294,VK!AZ$2:AZ$294))</f>
        <v>0</v>
      </c>
      <c r="DY13" s="10">
        <f>ABS(BA13-_xlfn.XLOOKUP(VK_valitsin!$C$8,VK!$B$2:$B$294,VK!BA$2:BA$294))</f>
        <v>1</v>
      </c>
      <c r="DZ13" s="10">
        <f>ABS(BB13-_xlfn.XLOOKUP(VK_valitsin!$C$8,VK!$B$2:$B$294,VK!BB$2:BB$294))</f>
        <v>0</v>
      </c>
      <c r="EA13" s="10">
        <f>ABS(BC13-_xlfn.XLOOKUP(VK_valitsin!$C$8,VK!$B$2:$B$294,VK!BC$2:BC$294))</f>
        <v>26.765438079833984</v>
      </c>
      <c r="EB13" s="10">
        <f>ABS(BD13-_xlfn.XLOOKUP(VK_valitsin!$C$8,VK!$B$2:$B$294,VK!BD$2:BD$294))</f>
        <v>2.4620361328125</v>
      </c>
      <c r="EC13" s="10">
        <f>ABS(BE13-_xlfn.XLOOKUP(VK_valitsin!$C$8,VK!$B$2:$B$294,VK!BE$2:BE$294))</f>
        <v>714.85420227050781</v>
      </c>
      <c r="ED13" s="10">
        <f>ABS(BF13-_xlfn.XLOOKUP(VK_valitsin!$C$8,VK!$B$2:$B$294,VK!BF$2:BF$294))</f>
        <v>4195.98046875</v>
      </c>
      <c r="EE13" s="10">
        <f>ABS(BG13-_xlfn.XLOOKUP(VK_valitsin!$C$8,VK!$B$2:$B$294,VK!BG$2:BG$294))</f>
        <v>2555.76953125</v>
      </c>
      <c r="EF13" s="10">
        <f>ABS(BH13-_xlfn.XLOOKUP(VK_valitsin!$C$8,VK!$B$2:$B$294,VK!BH$2:BH$294))</f>
        <v>0.48919320106506348</v>
      </c>
      <c r="EG13" s="10">
        <f>ABS(BI13-_xlfn.XLOOKUP(VK_valitsin!$C$8,VK!$B$2:$B$294,VK!BI$2:BI$294))</f>
        <v>5.9314026832580566</v>
      </c>
      <c r="EH13" s="10">
        <f>ABS(BJ13-_xlfn.XLOOKUP(VK_valitsin!$C$8,VK!$B$2:$B$294,VK!BJ$2:BJ$294))</f>
        <v>4.2375526428222656</v>
      </c>
      <c r="EI13" s="10">
        <f>ABS(BK13-_xlfn.XLOOKUP(VK_valitsin!$C$8,VK!$B$2:$B$294,VK!BK$2:BK$294))</f>
        <v>9.8654708862304688</v>
      </c>
      <c r="EJ13" s="10">
        <f>ABS(BL13-_xlfn.XLOOKUP(VK_valitsin!$C$8,VK!$B$2:$B$294,VK!BL$2:BL$294))</f>
        <v>141.27777862548828</v>
      </c>
      <c r="EK13" s="10">
        <f>ABS(BM13-_xlfn.XLOOKUP(VK_valitsin!$C$8,VK!$B$2:$B$294,VK!BM$2:BM$294))</f>
        <v>5.0578634738922119</v>
      </c>
      <c r="EL13" s="10">
        <f>ABS(BN13-_xlfn.XLOOKUP(VK_valitsin!$C$8,VK!$B$2:$B$294,VK!BN$2:BN$294))</f>
        <v>1691.0859375</v>
      </c>
      <c r="EM13" s="10">
        <f>ABS(BO13-_xlfn.XLOOKUP(VK_valitsin!$C$8,VK!$B$2:$B$294,VK!BO$2:BO$294))</f>
        <v>15.699380874633789</v>
      </c>
      <c r="EN13" s="10">
        <f>ABS(BP13-_xlfn.XLOOKUP(VK_valitsin!$C$8,VK!$B$2:$B$294,VK!BP$2:BP$294))</f>
        <v>0</v>
      </c>
      <c r="EO13" s="10">
        <f>ABS(BQ13-_xlfn.XLOOKUP(VK_valitsin!$C$8,VK!$B$2:$B$294,VK!BQ$2:BQ$294))</f>
        <v>6.039351224899292E-2</v>
      </c>
      <c r="EP13" s="10">
        <f>ABS(BR13-_xlfn.XLOOKUP(VK_valitsin!$C$8,VK!$B$2:$B$294,VK!BR$2:BR$294))</f>
        <v>0.16282527148723602</v>
      </c>
      <c r="EQ13" s="10">
        <f>ABS(BS13-_xlfn.XLOOKUP(VK_valitsin!$C$8,VK!$B$2:$B$294,VK!BS$2:BS$294))</f>
        <v>1.1455645561218262</v>
      </c>
      <c r="ER13" s="10">
        <f>ABS(BT13-_xlfn.XLOOKUP(VK_valitsin!$C$8,VK!$B$2:$B$294,VK!BT$2:BT$294))</f>
        <v>55.626792907714844</v>
      </c>
      <c r="ES13" s="10">
        <f>ABS(BU13-_xlfn.XLOOKUP(VK_valitsin!$C$8,VK!$B$2:$B$294,VK!BU$2:BU$294))</f>
        <v>78.964019775390625</v>
      </c>
      <c r="ET13" s="10">
        <f>ABS(BV13-_xlfn.XLOOKUP(VK_valitsin!$C$8,VK!$B$2:$B$294,VK!BV$2:BV$294))</f>
        <v>0</v>
      </c>
      <c r="EU13" s="10">
        <f>ABS(BW13-_xlfn.XLOOKUP(VK_valitsin!$C$8,VK!$B$2:$B$294,VK!BW$2:BW$294))</f>
        <v>0</v>
      </c>
      <c r="EV13" s="10">
        <f>ABS(BX13-_xlfn.XLOOKUP(VK_valitsin!$C$8,VK!$B$2:$B$294,VK!BX$2:BX$294))</f>
        <v>1961.7734375</v>
      </c>
      <c r="EW13" s="10">
        <f>ABS(BY13-_xlfn.XLOOKUP(VK_valitsin!$C$8,VK!$B$2:$B$294,VK!BY$2:BY$294))</f>
        <v>2863.56298828125</v>
      </c>
      <c r="EX13" s="10">
        <f>ABS(BZ13-_xlfn.XLOOKUP(VK_valitsin!$C$8,VK!$B$2:$B$294,VK!BZ$2:BZ$294))</f>
        <v>3.1137466430664063E-3</v>
      </c>
      <c r="EY13" s="10">
        <f>ABS(CA13-_xlfn.XLOOKUP(VK_valitsin!$C$8,VK!$B$2:$B$294,VK!CA$2:CA$294))</f>
        <v>0.70580768585205078</v>
      </c>
      <c r="EZ13" s="10">
        <f>ABS(CB13-_xlfn.XLOOKUP(VK_valitsin!$C$8,VK!$B$2:$B$294,VK!CB$2:CB$294))</f>
        <v>21.656936645507813</v>
      </c>
      <c r="FA13" s="10">
        <f>ABS(CC13-_xlfn.XLOOKUP(VK_valitsin!$C$8,VK!$B$2:$B$294,VK!CC$2:CC$294))</f>
        <v>3.9766793251037598</v>
      </c>
      <c r="FB13" s="10">
        <f>ABS(CD13-_xlfn.XLOOKUP(VK_valitsin!$C$8,VK!$B$2:$B$294,VK!CD$2:CD$294))</f>
        <v>10.703597068786621</v>
      </c>
      <c r="FC13" s="10">
        <f>ABS(CE13-_xlfn.XLOOKUP(VK_valitsin!$C$8,VK!$B$2:$B$294,VK!CE$2:CE$294))</f>
        <v>0</v>
      </c>
      <c r="FD13" s="10">
        <f>ABS(CF13-_xlfn.XLOOKUP(VK_valitsin!$C$8,VK!$B$2:$B$294,VK!CF$2:CF$294))</f>
        <v>9.7302377223968506E-2</v>
      </c>
      <c r="FE13" s="10">
        <f>ABS(CG13-_xlfn.XLOOKUP(VK_valitsin!$C$8,VK!$B$2:$B$294,VK!CG$2:CG$294))</f>
        <v>2124.5732421875</v>
      </c>
      <c r="FF13" s="4">
        <f>IF($B13=VK_valitsin!$C$8,100000,VK!CH13/VK!J$296*VK_valitsin!D$5)</f>
        <v>0</v>
      </c>
      <c r="FG13" s="4">
        <f>IF($B13=VK_valitsin!$C$8,100000,VK!CI13/VK!K$296*VK_valitsin!E$5)</f>
        <v>0</v>
      </c>
      <c r="FH13" s="4">
        <f>IF($B13=VK_valitsin!$C$8,100000,VK!CJ13/VK!L$296*VK_valitsin!F$5)</f>
        <v>2.8965017719835048E-2</v>
      </c>
      <c r="FI13" s="4">
        <f>IF($B13=VK_valitsin!$C$8,100000,VK!CK13/VK!M$296*VK_valitsin!CD$5)</f>
        <v>0</v>
      </c>
      <c r="FJ13" s="4">
        <f>IF($B13=VK_valitsin!$C$8,100000,VK!CL13/VK!N$296*VK_valitsin!G$5)</f>
        <v>0</v>
      </c>
      <c r="FK13" s="4">
        <f>IF($B13=VK_valitsin!$C$8,100000,VK!CM13/VK!O$296*VK_valitsin!H$5)</f>
        <v>0</v>
      </c>
      <c r="FL13" s="4">
        <f>IF($B13=VK_valitsin!$C$8,100000,VK!CN13/VK!P$296*VK_valitsin!I$5)</f>
        <v>0</v>
      </c>
      <c r="FM13" s="4">
        <f>IF($B13=VK_valitsin!$C$8,100000,VK!CO13/VK!Q$296*VK_valitsin!J$5)</f>
        <v>0</v>
      </c>
      <c r="FN13" s="4">
        <f>IF($B13=VK_valitsin!$C$8,100000,VK!CP13/VK!R$296*VK_valitsin!K$5)</f>
        <v>0</v>
      </c>
      <c r="FO13" s="4">
        <f>IF($B13=VK_valitsin!$C$8,100000,VK!CQ13/VK!S$296*VK_valitsin!L$5)</f>
        <v>1.0540090509440879E-2</v>
      </c>
      <c r="FP13" s="4">
        <f>IF($B13=VK_valitsin!$C$8,100000,VK!CR13/VK!T$296*VK_valitsin!M$5)</f>
        <v>0</v>
      </c>
      <c r="FQ13" s="4">
        <f>IF($B13=VK_valitsin!$C$8,100000,VK!CS13/VK!U$296*VK_valitsin!N$5)</f>
        <v>0</v>
      </c>
      <c r="FR13" s="4">
        <f>IF($B13=VK_valitsin!$C$8,100000,VK!CT13/VK!V$296*VK_valitsin!O$5)</f>
        <v>0</v>
      </c>
      <c r="FS13" s="4">
        <f>IF($B13=VK_valitsin!$C$8,100000,VK!CU13/VK!W$296*VK_valitsin!P$5)</f>
        <v>0</v>
      </c>
      <c r="FT13" s="4">
        <f>IF($B13=VK_valitsin!$C$8,100000,VK!CV13/VK!X$296*VK_valitsin!Q$5)</f>
        <v>0</v>
      </c>
      <c r="FU13" s="4">
        <f>IF($B13=VK_valitsin!$C$8,100000,VK!CW13/VK!Y$296*VK_valitsin!R$5)</f>
        <v>0</v>
      </c>
      <c r="FV13" s="4">
        <f>IF($B13=VK_valitsin!$C$8,100000,VK!CX13/VK!Z$296*VK_valitsin!S$5)</f>
        <v>0</v>
      </c>
      <c r="FW13" s="4">
        <f>IF($B13=VK_valitsin!$C$8,100000,VK!CY13/VK!AA$296*VK_valitsin!T$5)</f>
        <v>0</v>
      </c>
      <c r="FX13" s="4">
        <f>IF($B13=VK_valitsin!$C$8,100000,VK!CZ13/VK!AB$296*VK_valitsin!U$5)</f>
        <v>0</v>
      </c>
      <c r="FY13" s="4">
        <f>IF($B13=VK_valitsin!$C$8,100000,VK!DA13/VK!AC$296*VK_valitsin!V$5)</f>
        <v>0</v>
      </c>
      <c r="FZ13" s="4">
        <f>IF($B13=VK_valitsin!$C$8,100000,VK!DB13/VK!AD$296*VK_valitsin!W$5)</f>
        <v>0</v>
      </c>
      <c r="GA13" s="4">
        <f>IF($B13=VK_valitsin!$C$8,100000,VK!DC13/VK!AE$296*VK_valitsin!X$5)</f>
        <v>0</v>
      </c>
      <c r="GB13" s="4">
        <f>IF($B13=VK_valitsin!$C$8,100000,VK!DD13/VK!AF$296*VK_valitsin!Y$5)</f>
        <v>0</v>
      </c>
      <c r="GC13" s="4">
        <f>IF($B13=VK_valitsin!$C$8,100000,VK!DE13/VK!AG$296*VK_valitsin!Z$5)</f>
        <v>0.10940897735217005</v>
      </c>
      <c r="GD13" s="4">
        <f>IF($B13=VK_valitsin!$C$8,100000,VK!DF13/VK!AH$296*VK_valitsin!AA$5)</f>
        <v>0</v>
      </c>
      <c r="GE13" s="4">
        <f>IF($B13=VK_valitsin!$C$8,100000,VK!DG13/VK!AI$296*VK_valitsin!AB$5)</f>
        <v>0</v>
      </c>
      <c r="GF13" s="4">
        <f>IF($B13=VK_valitsin!$C$8,100000,VK!DH13/VK!AJ$296*VK_valitsin!AC$5)</f>
        <v>0</v>
      </c>
      <c r="GG13" s="4">
        <f>IF($B13=VK_valitsin!$C$8,100000,VK!DI13/VK!AK$296*VK_valitsin!AD$5)</f>
        <v>0</v>
      </c>
      <c r="GH13" s="4">
        <f>IF($B13=VK_valitsin!$C$8,100000,VK!DJ13/VK!AL$296*VK_valitsin!AE$5)</f>
        <v>4.928372982402867E-2</v>
      </c>
      <c r="GI13" s="4">
        <f>IF($B13=VK_valitsin!$C$8,100000,VK!DK13/VK!AM$296*VK_valitsin!AF$5)</f>
        <v>0</v>
      </c>
      <c r="GJ13" s="4">
        <f>IF($B13=VK_valitsin!$C$8,100000,VK!DL13/VK!AN$296*VK_valitsin!AG$5)</f>
        <v>0</v>
      </c>
      <c r="GK13" s="4">
        <f>IF($B13=VK_valitsin!$C$8,100000,VK!DM13/VK!AO$296*VK_valitsin!AH$5)</f>
        <v>0</v>
      </c>
      <c r="GL13" s="4">
        <f>IF($B13=VK_valitsin!$C$8,100000,VK!DN13/VK!AP$296*VK_valitsin!AI$5)</f>
        <v>0</v>
      </c>
      <c r="GM13" s="4">
        <f>IF($B13=VK_valitsin!$C$8,100000,VK!DO13/VK!AQ$296*VK_valitsin!AJ$5)</f>
        <v>0</v>
      </c>
      <c r="GN13" s="4">
        <f>IF($B13=VK_valitsin!$C$8,100000,VK!DP13/VK!AR$296*VK_valitsin!AK$5)</f>
        <v>0</v>
      </c>
      <c r="GO13" s="4">
        <f>IF($B13=VK_valitsin!$C$8,100000,VK!DQ13/VK!AS$296*VK_valitsin!AL$5)</f>
        <v>0</v>
      </c>
      <c r="GP13" s="4">
        <f>IF($B13=VK_valitsin!$C$8,100000,VK!DR13/VK!AT$296*VK_valitsin!AM$5)</f>
        <v>0</v>
      </c>
      <c r="GQ13" s="4">
        <f>IF($B13=VK_valitsin!$C$8,100000,VK!DS13/VK!AU$296*VK_valitsin!AN$5)</f>
        <v>0</v>
      </c>
      <c r="GR13" s="4">
        <f>IF($B13=VK_valitsin!$C$8,100000,VK!DT13/VK!AV$296*VK_valitsin!AO$5)</f>
        <v>0</v>
      </c>
      <c r="GS13" s="4">
        <f>IF($B13=VK_valitsin!$C$8,100000,VK!DU13/VK!AW$296*VK_valitsin!AP$5)</f>
        <v>0</v>
      </c>
      <c r="GT13" s="4">
        <f>IF($B13=VK_valitsin!$C$8,100000,VK!DV13/VK!AX$296*VK_valitsin!AQ$5)</f>
        <v>0</v>
      </c>
      <c r="GU13" s="4">
        <f>IF($B13=VK_valitsin!$C$8,100000,VK!DW13/VK!AY$296*VK_valitsin!AR$5)</f>
        <v>0</v>
      </c>
      <c r="GV13" s="4">
        <f>IF($B13=VK_valitsin!$C$8,100000,VK!DX13/VK!AZ$296*VK_valitsin!AS$5)</f>
        <v>0</v>
      </c>
      <c r="GW13" s="4">
        <f>IF($B13=VK_valitsin!$C$8,100000,VK!DY13/VK!BA$296*VK_valitsin!AT$5)</f>
        <v>0</v>
      </c>
      <c r="GX13" s="4">
        <f>IF($B13=VK_valitsin!$C$8,100000,VK!DZ13/VK!BB$296*VK_valitsin!AU$5)</f>
        <v>0</v>
      </c>
      <c r="GY13" s="4">
        <f>IF($B13=VK_valitsin!$C$8,100000,VK!EA13/VK!BC$296*VK_valitsin!AV$5)</f>
        <v>0</v>
      </c>
      <c r="GZ13" s="4">
        <f>IF($B13=VK_valitsin!$C$8,100000,VK!EB13/VK!BD$296*VK_valitsin!AW$5)</f>
        <v>1.0673268472318224E-2</v>
      </c>
      <c r="HA13" s="4">
        <f>IF($B13=VK_valitsin!$C$8,100000,VK!EC13/VK!BE$296*VK_valitsin!CE$5)</f>
        <v>0</v>
      </c>
      <c r="HB13" s="4">
        <f>IF($B13=VK_valitsin!$C$8,100000,VK!ED13/VK!BF$296*VK_valitsin!AX$5)</f>
        <v>0</v>
      </c>
      <c r="HC13" s="4">
        <f>IF($B13=VK_valitsin!$C$8,100000,VK!EE13/VK!BG$296*VK_valitsin!AY$5)</f>
        <v>0</v>
      </c>
      <c r="HD13" s="4">
        <f>IF($B13=VK_valitsin!$C$8,100000,VK!EF13/VK!BH$296*VK_valitsin!AZ$5)</f>
        <v>8.5355446958379363E-2</v>
      </c>
      <c r="HE13" s="4">
        <f>IF($B13=VK_valitsin!$C$8,100000,VK!EG13/VK!BI$296*VK_valitsin!BA$5)</f>
        <v>0</v>
      </c>
      <c r="HF13" s="4">
        <f>IF($B13=VK_valitsin!$C$8,100000,VK!EH13/VK!BJ$296*VK_valitsin!BB$5)</f>
        <v>0</v>
      </c>
      <c r="HG13" s="4">
        <f>IF($B13=VK_valitsin!$C$8,100000,VK!EI13/VK!BK$296*VK_valitsin!BC$5)</f>
        <v>0</v>
      </c>
      <c r="HH13" s="4">
        <f>IF($B13=VK_valitsin!$C$8,100000,VK!EJ13/VK!BL$296*VK_valitsin!BD$5)</f>
        <v>0</v>
      </c>
      <c r="HI13" s="4">
        <f>IF($B13=VK_valitsin!$C$8,100000,VK!EK13/VK!BM$296*VK_valitsin!BE$5)</f>
        <v>0</v>
      </c>
      <c r="HJ13" s="4">
        <f>IF($B13=VK_valitsin!$C$8,100000,VK!EL13/VK!BN$296*VK_valitsin!BF$5)</f>
        <v>7.6896330566084109E-2</v>
      </c>
      <c r="HK13" s="4">
        <f>IF($B13=VK_valitsin!$C$8,100000,VK!EM13/VK!BO$296*VK_valitsin!BG$5)</f>
        <v>0</v>
      </c>
      <c r="HM13" s="4">
        <f>IF($B13=VK_valitsin!$C$8,100000,VK!EO13/VK!BQ$296*VK_valitsin!BI$5)</f>
        <v>0</v>
      </c>
      <c r="HN13" s="4">
        <f>IF($B13=VK_valitsin!$C$8,100000,VK!EP13/VK!BR$296*VK_valitsin!BJ$5)</f>
        <v>0</v>
      </c>
      <c r="HO13" s="4">
        <f>IF($B13=VK_valitsin!$C$8,100000,VK!EQ13/VK!BS$296*VK_valitsin!BK$5)</f>
        <v>0</v>
      </c>
      <c r="HP13" s="4">
        <f>IF($B13=VK_valitsin!$C$8,100000,VK!ER13/VK!BT$296*VK_valitsin!BL$5)</f>
        <v>0</v>
      </c>
      <c r="HQ13" s="4">
        <f>IF($B13=VK_valitsin!$C$8,100000,VK!ES13/VK!BU$296*VK_valitsin!BM$5)</f>
        <v>0</v>
      </c>
      <c r="HR13" s="4">
        <f>IF($B13=VK_valitsin!$C$8,100000,VK!ET13/VK!BV$296*VK_valitsin!BN$5)</f>
        <v>0</v>
      </c>
      <c r="HS13" s="4">
        <f>IF($B13=VK_valitsin!$C$8,100000,VK!EU13/VK!BW$296*VK_valitsin!BO$5)</f>
        <v>0</v>
      </c>
      <c r="HT13" s="4">
        <f>IF($B13=VK_valitsin!$C$8,100000,VK!EV13/VK!BX$296*VK_valitsin!BP$5)</f>
        <v>0</v>
      </c>
      <c r="HU13" s="4">
        <f>IF($B13=VK_valitsin!$C$8,100000,VK!EW13/VK!BY$296*VK_valitsin!BQ$5)</f>
        <v>0</v>
      </c>
      <c r="HV13" s="4">
        <f>IF($B13=VK_valitsin!$C$8,100000,VK!EX13/VK!BZ$296*VK_valitsin!BR$5)</f>
        <v>0</v>
      </c>
      <c r="HW13" s="4">
        <f>IF($B13=VK_valitsin!$C$8,100000,VK!EY13/VK!CA$296*VK_valitsin!BS$5)</f>
        <v>0</v>
      </c>
      <c r="HX13" s="4">
        <f>IF($B13=VK_valitsin!$C$8,100000,VK!EZ13/VK!CB$296*VK_valitsin!BT$5)</f>
        <v>0</v>
      </c>
      <c r="HY13" s="4">
        <f>IF($B13=VK_valitsin!$C$8,100000,VK!FA13/VK!CC$296*VK_valitsin!BU$5)</f>
        <v>0</v>
      </c>
      <c r="HZ13" s="4">
        <f>IF($B13=VK_valitsin!$C$8,100000,VK!FB13/VK!CD$296*VK_valitsin!BV$5)</f>
        <v>0</v>
      </c>
      <c r="IA13" s="4">
        <f>IF($B13=VK_valitsin!$C$8,100000,VK!FC13/VK!CE$296*VK_valitsin!BW$5)</f>
        <v>0</v>
      </c>
      <c r="IB13" s="4">
        <f>IF($B13=VK_valitsin!$C$8,100000,VK!FD13/VK!CF$296*VK_valitsin!BX$5)</f>
        <v>0</v>
      </c>
      <c r="IC13" s="4">
        <f>IF($B13=VK_valitsin!$C$8,100000,VK!FE13/VK!CG$296*VK_valitsin!BY$5)</f>
        <v>0</v>
      </c>
      <c r="ID13" s="17">
        <f t="shared" si="0"/>
        <v>0.37112286260225635</v>
      </c>
      <c r="IE13" s="17">
        <f t="shared" si="1"/>
        <v>42</v>
      </c>
      <c r="IF13" s="18">
        <f t="shared" si="2"/>
        <v>1.2E-9</v>
      </c>
    </row>
    <row r="14" spans="1:240">
      <c r="A14">
        <v>2019</v>
      </c>
      <c r="B14" t="s">
        <v>154</v>
      </c>
      <c r="C14" t="s">
        <v>155</v>
      </c>
      <c r="D14" t="s">
        <v>94</v>
      </c>
      <c r="E14" t="s">
        <v>95</v>
      </c>
      <c r="F14" t="s">
        <v>96</v>
      </c>
      <c r="G14" t="s">
        <v>97</v>
      </c>
      <c r="H14" t="s">
        <v>104</v>
      </c>
      <c r="I14" t="s">
        <v>105</v>
      </c>
      <c r="J14">
        <v>46.599998474121094</v>
      </c>
      <c r="K14">
        <v>354.14999389648438</v>
      </c>
      <c r="L14">
        <v>147.30000305175781</v>
      </c>
      <c r="M14">
        <v>2425</v>
      </c>
      <c r="N14">
        <v>6.8000001907348633</v>
      </c>
      <c r="O14">
        <v>-1.8999999761581421</v>
      </c>
      <c r="P14">
        <v>-26</v>
      </c>
      <c r="Q14">
        <v>36.1</v>
      </c>
      <c r="R14">
        <v>6.7</v>
      </c>
      <c r="S14">
        <v>138</v>
      </c>
      <c r="T14">
        <v>0</v>
      </c>
      <c r="U14">
        <v>3318.4</v>
      </c>
      <c r="V14">
        <v>10.53</v>
      </c>
      <c r="W14">
        <v>1345</v>
      </c>
      <c r="X14">
        <v>828</v>
      </c>
      <c r="Y14">
        <v>586</v>
      </c>
      <c r="Z14">
        <v>890</v>
      </c>
      <c r="AA14">
        <v>536</v>
      </c>
      <c r="AB14">
        <v>11.759259223937988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21.5</v>
      </c>
      <c r="AI14">
        <v>1</v>
      </c>
      <c r="AJ14">
        <v>0.65</v>
      </c>
      <c r="AK14">
        <v>1.1499999999999999</v>
      </c>
      <c r="AL14">
        <v>52.9</v>
      </c>
      <c r="AM14">
        <v>275.5</v>
      </c>
      <c r="AN14">
        <v>47.6</v>
      </c>
      <c r="AO14">
        <v>17.399999999999999</v>
      </c>
      <c r="AP14">
        <v>81</v>
      </c>
      <c r="AQ14">
        <v>66</v>
      </c>
      <c r="AR14">
        <v>836</v>
      </c>
      <c r="AS14">
        <v>4.1669999999999998</v>
      </c>
      <c r="AT14">
        <v>9353</v>
      </c>
      <c r="AU14">
        <v>11551</v>
      </c>
      <c r="AV14">
        <v>0</v>
      </c>
      <c r="AW14">
        <v>98.308074951171875</v>
      </c>
      <c r="AX14">
        <v>0</v>
      </c>
      <c r="AY14">
        <v>0</v>
      </c>
      <c r="AZ14">
        <v>0</v>
      </c>
      <c r="BA14">
        <v>0</v>
      </c>
      <c r="BB14">
        <v>1</v>
      </c>
      <c r="BC14">
        <v>69.357154846191406</v>
      </c>
      <c r="BD14">
        <v>93.132209777832031</v>
      </c>
      <c r="BE14">
        <v>7.1428570747375488</v>
      </c>
      <c r="BF14">
        <v>526.60003662109375</v>
      </c>
      <c r="BG14">
        <v>11477.1806640625</v>
      </c>
      <c r="BH14">
        <v>3.0540204048156738</v>
      </c>
      <c r="BI14">
        <v>0.15145713090896606</v>
      </c>
      <c r="BJ14">
        <v>39.0625</v>
      </c>
      <c r="BK14">
        <v>17.241378784179688</v>
      </c>
      <c r="BL14">
        <v>98.666664123535156</v>
      </c>
      <c r="BM14">
        <v>-2</v>
      </c>
      <c r="BN14">
        <v>20602.3046875</v>
      </c>
      <c r="BO14">
        <v>52.403900146484375</v>
      </c>
      <c r="BQ14">
        <v>0.64824742078781128</v>
      </c>
      <c r="BR14">
        <v>2.0206184387207031</v>
      </c>
      <c r="BS14">
        <v>3.2577319145202637</v>
      </c>
      <c r="BT14">
        <v>112.16494750976563</v>
      </c>
      <c r="BU14">
        <v>182.26803588867188</v>
      </c>
      <c r="BV14">
        <v>0</v>
      </c>
      <c r="BW14">
        <v>1</v>
      </c>
      <c r="BX14">
        <v>6071.4287109375</v>
      </c>
      <c r="BY14">
        <v>278.57144165039063</v>
      </c>
      <c r="BZ14">
        <v>1.4020618200302124</v>
      </c>
      <c r="CA14">
        <v>10.103093147277832</v>
      </c>
      <c r="CB14">
        <v>52.941177368164063</v>
      </c>
      <c r="CC14">
        <v>6.9387755393981934</v>
      </c>
      <c r="CD14">
        <v>13.877551078796387</v>
      </c>
      <c r="CE14">
        <v>0</v>
      </c>
      <c r="CF14">
        <v>2.0408163070678711</v>
      </c>
      <c r="CG14">
        <v>11667.5048828125</v>
      </c>
      <c r="CH14" s="10">
        <f>ABS(J14-_xlfn.XLOOKUP(VK_valitsin!$C$8,VK!$B$2:$B$294,VK!J$2:J$294))</f>
        <v>2.3999977111816406</v>
      </c>
      <c r="CI14" s="10">
        <f>ABS(K14-_xlfn.XLOOKUP(VK_valitsin!$C$8,VK!$B$2:$B$294,VK!K$2:K$294))</f>
        <v>60.889984130859375</v>
      </c>
      <c r="CJ14" s="10">
        <f>ABS(L14-_xlfn.XLOOKUP(VK_valitsin!$C$8,VK!$B$2:$B$294,VK!L$2:L$294))</f>
        <v>8.600006103515625</v>
      </c>
      <c r="CK14" s="10">
        <f>ABS(M14-_xlfn.XLOOKUP(VK_valitsin!$C$8,VK!$B$2:$B$294,VK!M$2:M$294))</f>
        <v>14050</v>
      </c>
      <c r="CL14" s="10">
        <f>ABS(N14-_xlfn.XLOOKUP(VK_valitsin!$C$8,VK!$B$2:$B$294,VK!N$2:N$294))</f>
        <v>49.40000057220459</v>
      </c>
      <c r="CM14" s="10">
        <f>ABS(O14-_xlfn.XLOOKUP(VK_valitsin!$C$8,VK!$B$2:$B$294,VK!O$2:O$294))</f>
        <v>1.0999999642372131</v>
      </c>
      <c r="CN14" s="10">
        <f>ABS(P14-_xlfn.XLOOKUP(VK_valitsin!$C$8,VK!$B$2:$B$294,VK!P$2:P$294))</f>
        <v>32</v>
      </c>
      <c r="CO14" s="10">
        <f>ABS(Q14-_xlfn.XLOOKUP(VK_valitsin!$C$8,VK!$B$2:$B$294,VK!Q$2:Q$294))</f>
        <v>51.70000000000001</v>
      </c>
      <c r="CP14" s="10">
        <f>ABS(R14-_xlfn.XLOOKUP(VK_valitsin!$C$8,VK!$B$2:$B$294,VK!R$2:R$294))</f>
        <v>1.7999999999999998</v>
      </c>
      <c r="CQ14" s="10">
        <f>ABS(S14-_xlfn.XLOOKUP(VK_valitsin!$C$8,VK!$B$2:$B$294,VK!S$2:S$294))</f>
        <v>14</v>
      </c>
      <c r="CR14" s="10">
        <f>ABS(T14-_xlfn.XLOOKUP(VK_valitsin!$C$8,VK!$B$2:$B$294,VK!T$2:T$294))</f>
        <v>0</v>
      </c>
      <c r="CS14" s="10">
        <f>ABS(U14-_xlfn.XLOOKUP(VK_valitsin!$C$8,VK!$B$2:$B$294,VK!U$2:U$294))</f>
        <v>505.19999999999982</v>
      </c>
      <c r="CT14" s="10">
        <f>ABS(V14-_xlfn.XLOOKUP(VK_valitsin!$C$8,VK!$B$2:$B$294,VK!V$2:V$294))</f>
        <v>2.75</v>
      </c>
      <c r="CU14" s="10">
        <f>ABS(W14-_xlfn.XLOOKUP(VK_valitsin!$C$8,VK!$B$2:$B$294,VK!W$2:W$294))</f>
        <v>740</v>
      </c>
      <c r="CV14" s="10">
        <f>ABS(X14-_xlfn.XLOOKUP(VK_valitsin!$C$8,VK!$B$2:$B$294,VK!X$2:X$294))</f>
        <v>659</v>
      </c>
      <c r="CW14" s="10">
        <f>ABS(Y14-_xlfn.XLOOKUP(VK_valitsin!$C$8,VK!$B$2:$B$294,VK!Y$2:Y$294))</f>
        <v>94</v>
      </c>
      <c r="CX14" s="10">
        <f>ABS(Z14-_xlfn.XLOOKUP(VK_valitsin!$C$8,VK!$B$2:$B$294,VK!Z$2:Z$294))</f>
        <v>462</v>
      </c>
      <c r="CY14" s="10">
        <f>ABS(AA14-_xlfn.XLOOKUP(VK_valitsin!$C$8,VK!$B$2:$B$294,VK!AA$2:AA$294))</f>
        <v>67</v>
      </c>
      <c r="CZ14" s="10">
        <f>ABS(AB14-_xlfn.XLOOKUP(VK_valitsin!$C$8,VK!$B$2:$B$294,VK!AB$2:AB$294))</f>
        <v>7.6157407760620117</v>
      </c>
      <c r="DA14" s="10">
        <f>ABS(AC14-_xlfn.XLOOKUP(VK_valitsin!$C$8,VK!$B$2:$B$294,VK!AC$2:AC$294))</f>
        <v>0.7</v>
      </c>
      <c r="DB14" s="10">
        <f>ABS(AD14-_xlfn.XLOOKUP(VK_valitsin!$C$8,VK!$B$2:$B$294,VK!AD$2:AD$294))</f>
        <v>0.8</v>
      </c>
      <c r="DC14" s="10">
        <f>ABS(AE14-_xlfn.XLOOKUP(VK_valitsin!$C$8,VK!$B$2:$B$294,VK!AE$2:AE$294))</f>
        <v>1.7</v>
      </c>
      <c r="DD14" s="10">
        <f>ABS(AF14-_xlfn.XLOOKUP(VK_valitsin!$C$8,VK!$B$2:$B$294,VK!AF$2:AF$294))</f>
        <v>5</v>
      </c>
      <c r="DE14" s="10">
        <f>ABS(AG14-_xlfn.XLOOKUP(VK_valitsin!$C$8,VK!$B$2:$B$294,VK!AG$2:AG$294))</f>
        <v>0</v>
      </c>
      <c r="DF14" s="10">
        <f>ABS(AH14-_xlfn.XLOOKUP(VK_valitsin!$C$8,VK!$B$2:$B$294,VK!AH$2:AH$294))</f>
        <v>0.75</v>
      </c>
      <c r="DG14" s="10">
        <f>ABS(AI14-_xlfn.XLOOKUP(VK_valitsin!$C$8,VK!$B$2:$B$294,VK!AI$2:AI$294))</f>
        <v>0.10000000000000009</v>
      </c>
      <c r="DH14" s="10">
        <f>ABS(AJ14-_xlfn.XLOOKUP(VK_valitsin!$C$8,VK!$B$2:$B$294,VK!AJ$2:AJ$294))</f>
        <v>0</v>
      </c>
      <c r="DI14" s="10">
        <f>ABS(AK14-_xlfn.XLOOKUP(VK_valitsin!$C$8,VK!$B$2:$B$294,VK!AK$2:AK$294))</f>
        <v>0.10000000000000009</v>
      </c>
      <c r="DJ14" s="10">
        <f>ABS(AL14-_xlfn.XLOOKUP(VK_valitsin!$C$8,VK!$B$2:$B$294,VK!AL$2:AL$294))</f>
        <v>5.8999999999999986</v>
      </c>
      <c r="DK14" s="10">
        <f>ABS(AM14-_xlfn.XLOOKUP(VK_valitsin!$C$8,VK!$B$2:$B$294,VK!AM$2:AM$294))</f>
        <v>58.100000000000023</v>
      </c>
      <c r="DL14" s="10">
        <f>ABS(AN14-_xlfn.XLOOKUP(VK_valitsin!$C$8,VK!$B$2:$B$294,VK!AN$2:AN$294))</f>
        <v>2.2000000000000028</v>
      </c>
      <c r="DM14" s="10">
        <f>ABS(AO14-_xlfn.XLOOKUP(VK_valitsin!$C$8,VK!$B$2:$B$294,VK!AO$2:AO$294))</f>
        <v>8</v>
      </c>
      <c r="DN14" s="10">
        <f>ABS(AP14-_xlfn.XLOOKUP(VK_valitsin!$C$8,VK!$B$2:$B$294,VK!AP$2:AP$294))</f>
        <v>33</v>
      </c>
      <c r="DO14" s="10">
        <f>ABS(AQ14-_xlfn.XLOOKUP(VK_valitsin!$C$8,VK!$B$2:$B$294,VK!AQ$2:AQ$294))</f>
        <v>31</v>
      </c>
      <c r="DP14" s="10">
        <f>ABS(AR14-_xlfn.XLOOKUP(VK_valitsin!$C$8,VK!$B$2:$B$294,VK!AR$2:AR$294))</f>
        <v>590</v>
      </c>
      <c r="DQ14" s="10">
        <f>ABS(AS14-_xlfn.XLOOKUP(VK_valitsin!$C$8,VK!$B$2:$B$294,VK!AS$2:AS$294))</f>
        <v>1.8339999999999996</v>
      </c>
      <c r="DR14" s="10">
        <f>ABS(AT14-_xlfn.XLOOKUP(VK_valitsin!$C$8,VK!$B$2:$B$294,VK!AT$2:AT$294))</f>
        <v>4206</v>
      </c>
      <c r="DS14" s="10">
        <f>ABS(AU14-_xlfn.XLOOKUP(VK_valitsin!$C$8,VK!$B$2:$B$294,VK!AU$2:AU$294))</f>
        <v>3206</v>
      </c>
      <c r="DT14" s="10">
        <f>ABS(AV14-_xlfn.XLOOKUP(VK_valitsin!$C$8,VK!$B$2:$B$294,VK!AV$2:AV$294))</f>
        <v>1</v>
      </c>
      <c r="DU14" s="10">
        <f>ABS(AW14-_xlfn.XLOOKUP(VK_valitsin!$C$8,VK!$B$2:$B$294,VK!AW$2:AW$294))</f>
        <v>61.046703338623047</v>
      </c>
      <c r="DV14" s="10">
        <f>ABS(AX14-_xlfn.XLOOKUP(VK_valitsin!$C$8,VK!$B$2:$B$294,VK!AX$2:AX$294))</f>
        <v>0</v>
      </c>
      <c r="DW14" s="10">
        <f>ABS(AY14-_xlfn.XLOOKUP(VK_valitsin!$C$8,VK!$B$2:$B$294,VK!AY$2:AY$294))</f>
        <v>0</v>
      </c>
      <c r="DX14" s="10">
        <f>ABS(AZ14-_xlfn.XLOOKUP(VK_valitsin!$C$8,VK!$B$2:$B$294,VK!AZ$2:AZ$294))</f>
        <v>0</v>
      </c>
      <c r="DY14" s="10">
        <f>ABS(BA14-_xlfn.XLOOKUP(VK_valitsin!$C$8,VK!$B$2:$B$294,VK!BA$2:BA$294))</f>
        <v>0</v>
      </c>
      <c r="DZ14" s="10">
        <f>ABS(BB14-_xlfn.XLOOKUP(VK_valitsin!$C$8,VK!$B$2:$B$294,VK!BB$2:BB$294))</f>
        <v>0</v>
      </c>
      <c r="EA14" s="10">
        <f>ABS(BC14-_xlfn.XLOOKUP(VK_valitsin!$C$8,VK!$B$2:$B$294,VK!BC$2:BC$294))</f>
        <v>19.667236328125</v>
      </c>
      <c r="EB14" s="10">
        <f>ABS(BD14-_xlfn.XLOOKUP(VK_valitsin!$C$8,VK!$B$2:$B$294,VK!BD$2:BD$294))</f>
        <v>2.8865280151367188</v>
      </c>
      <c r="EC14" s="10">
        <f>ABS(BE14-_xlfn.XLOOKUP(VK_valitsin!$C$8,VK!$B$2:$B$294,VK!BE$2:BE$294))</f>
        <v>726.54696226119995</v>
      </c>
      <c r="ED14" s="10">
        <f>ABS(BF14-_xlfn.XLOOKUP(VK_valitsin!$C$8,VK!$B$2:$B$294,VK!BF$2:BF$294))</f>
        <v>9431.9292602539063</v>
      </c>
      <c r="EE14" s="10">
        <f>ABS(BG14-_xlfn.XLOOKUP(VK_valitsin!$C$8,VK!$B$2:$B$294,VK!BG$2:BG$294))</f>
        <v>2359.2626953125</v>
      </c>
      <c r="EF14" s="10">
        <f>ABS(BH14-_xlfn.XLOOKUP(VK_valitsin!$C$8,VK!$B$2:$B$294,VK!BH$2:BH$294))</f>
        <v>0.2830359935760498</v>
      </c>
      <c r="EG14" s="10">
        <f>ABS(BI14-_xlfn.XLOOKUP(VK_valitsin!$C$8,VK!$B$2:$B$294,VK!BI$2:BI$294))</f>
        <v>9.8755906224250793</v>
      </c>
      <c r="EH14" s="10">
        <f>ABS(BJ14-_xlfn.XLOOKUP(VK_valitsin!$C$8,VK!$B$2:$B$294,VK!BJ$2:BJ$294))</f>
        <v>17.768136978149414</v>
      </c>
      <c r="EI14" s="10">
        <f>ABS(BK14-_xlfn.XLOOKUP(VK_valitsin!$C$8,VK!$B$2:$B$294,VK!BK$2:BK$294))</f>
        <v>27.106849670410156</v>
      </c>
      <c r="EJ14" s="10">
        <f>ABS(BL14-_xlfn.XLOOKUP(VK_valitsin!$C$8,VK!$B$2:$B$294,VK!BL$2:BL$294))</f>
        <v>167.83333587646484</v>
      </c>
      <c r="EK14" s="10">
        <f>ABS(BM14-_xlfn.XLOOKUP(VK_valitsin!$C$8,VK!$B$2:$B$294,VK!BM$2:BM$294))</f>
        <v>4.2522523403167725</v>
      </c>
      <c r="EL14" s="10">
        <f>ABS(BN14-_xlfn.XLOOKUP(VK_valitsin!$C$8,VK!$B$2:$B$294,VK!BN$2:BN$294))</f>
        <v>2472.091796875</v>
      </c>
      <c r="EM14" s="10">
        <f>ABS(BO14-_xlfn.XLOOKUP(VK_valitsin!$C$8,VK!$B$2:$B$294,VK!BO$2:BO$294))</f>
        <v>19.104293823242188</v>
      </c>
      <c r="EN14" s="10">
        <f>ABS(BP14-_xlfn.XLOOKUP(VK_valitsin!$C$8,VK!$B$2:$B$294,VK!BP$2:BP$294))</f>
        <v>0</v>
      </c>
      <c r="EO14" s="10">
        <f>ABS(BQ14-_xlfn.XLOOKUP(VK_valitsin!$C$8,VK!$B$2:$B$294,VK!BQ$2:BQ$294))</f>
        <v>1.1767923831939697E-2</v>
      </c>
      <c r="EP14" s="10">
        <f>ABS(BR14-_xlfn.XLOOKUP(VK_valitsin!$C$8,VK!$B$2:$B$294,VK!BR$2:BR$294))</f>
        <v>1.8324545472860336</v>
      </c>
      <c r="EQ14" s="10">
        <f>ABS(BS14-_xlfn.XLOOKUP(VK_valitsin!$C$8,VK!$B$2:$B$294,VK!BS$2:BS$294))</f>
        <v>0.99976539611816406</v>
      </c>
      <c r="ER14" s="10">
        <f>ABS(BT14-_xlfn.XLOOKUP(VK_valitsin!$C$8,VK!$B$2:$B$294,VK!BT$2:BT$294))</f>
        <v>53.773445129394531</v>
      </c>
      <c r="ES14" s="10">
        <f>ABS(BU14-_xlfn.XLOOKUP(VK_valitsin!$C$8,VK!$B$2:$B$294,VK!BU$2:BU$294))</f>
        <v>84.4390869140625</v>
      </c>
      <c r="ET14" s="10">
        <f>ABS(BV14-_xlfn.XLOOKUP(VK_valitsin!$C$8,VK!$B$2:$B$294,VK!BV$2:BV$294))</f>
        <v>0</v>
      </c>
      <c r="EU14" s="10">
        <f>ABS(BW14-_xlfn.XLOOKUP(VK_valitsin!$C$8,VK!$B$2:$B$294,VK!BW$2:BW$294))</f>
        <v>0</v>
      </c>
      <c r="EV14" s="10">
        <f>ABS(BX14-_xlfn.XLOOKUP(VK_valitsin!$C$8,VK!$B$2:$B$294,VK!BX$2:BX$294))</f>
        <v>2064.400390625</v>
      </c>
      <c r="EW14" s="10">
        <f>ABS(BY14-_xlfn.XLOOKUP(VK_valitsin!$C$8,VK!$B$2:$B$294,VK!BY$2:BY$294))</f>
        <v>5577.0433044433594</v>
      </c>
      <c r="EX14" s="10">
        <f>ABS(BZ14-_xlfn.XLOOKUP(VK_valitsin!$C$8,VK!$B$2:$B$294,VK!BZ$2:BZ$294))</f>
        <v>0.18203151226043701</v>
      </c>
      <c r="EY14" s="10">
        <f>ABS(CA14-_xlfn.XLOOKUP(VK_valitsin!$C$8,VK!$B$2:$B$294,VK!CA$2:CA$294))</f>
        <v>0.91966819763183594</v>
      </c>
      <c r="EZ14" s="10">
        <f>ABS(CB14-_xlfn.XLOOKUP(VK_valitsin!$C$8,VK!$B$2:$B$294,VK!CB$2:CB$294))</f>
        <v>13.227973937988281</v>
      </c>
      <c r="FA14" s="10">
        <f>ABS(CC14-_xlfn.XLOOKUP(VK_valitsin!$C$8,VK!$B$2:$B$294,VK!CC$2:CC$294))</f>
        <v>0.60617637634277344</v>
      </c>
      <c r="FB14" s="10">
        <f>ABS(CD14-_xlfn.XLOOKUP(VK_valitsin!$C$8,VK!$B$2:$B$294,VK!CD$2:CD$294))</f>
        <v>6.0013036727905273</v>
      </c>
      <c r="FC14" s="10">
        <f>ABS(CE14-_xlfn.XLOOKUP(VK_valitsin!$C$8,VK!$B$2:$B$294,VK!CE$2:CE$294))</f>
        <v>0</v>
      </c>
      <c r="FD14" s="10">
        <f>ABS(CF14-_xlfn.XLOOKUP(VK_valitsin!$C$8,VK!$B$2:$B$294,VK!CF$2:CF$294))</f>
        <v>1.3249572515487671</v>
      </c>
      <c r="FE14" s="10">
        <f>ABS(CG14-_xlfn.XLOOKUP(VK_valitsin!$C$8,VK!$B$2:$B$294,VK!CG$2:CG$294))</f>
        <v>3068.7373046875</v>
      </c>
      <c r="FF14" s="4">
        <f>IF($B14=VK_valitsin!$C$8,100000,VK!CH14/VK!J$296*VK_valitsin!D$5)</f>
        <v>0</v>
      </c>
      <c r="FG14" s="4">
        <f>IF($B14=VK_valitsin!$C$8,100000,VK!CI14/VK!K$296*VK_valitsin!E$5)</f>
        <v>0</v>
      </c>
      <c r="FH14" s="4">
        <f>IF($B14=VK_valitsin!$C$8,100000,VK!CJ14/VK!L$296*VK_valitsin!F$5)</f>
        <v>4.3701660095772331E-2</v>
      </c>
      <c r="FI14" s="4">
        <f>IF($B14=VK_valitsin!$C$8,100000,VK!CK14/VK!M$296*VK_valitsin!CD$5)</f>
        <v>0</v>
      </c>
      <c r="FJ14" s="4">
        <f>IF($B14=VK_valitsin!$C$8,100000,VK!CL14/VK!N$296*VK_valitsin!G$5)</f>
        <v>0</v>
      </c>
      <c r="FK14" s="4">
        <f>IF($B14=VK_valitsin!$C$8,100000,VK!CM14/VK!O$296*VK_valitsin!H$5)</f>
        <v>0</v>
      </c>
      <c r="FL14" s="4">
        <f>IF($B14=VK_valitsin!$C$8,100000,VK!CN14/VK!P$296*VK_valitsin!I$5)</f>
        <v>0</v>
      </c>
      <c r="FM14" s="4">
        <f>IF($B14=VK_valitsin!$C$8,100000,VK!CO14/VK!Q$296*VK_valitsin!J$5)</f>
        <v>0</v>
      </c>
      <c r="FN14" s="4">
        <f>IF($B14=VK_valitsin!$C$8,100000,VK!CP14/VK!R$296*VK_valitsin!K$5)</f>
        <v>0</v>
      </c>
      <c r="FO14" s="4">
        <f>IF($B14=VK_valitsin!$C$8,100000,VK!CQ14/VK!S$296*VK_valitsin!L$5)</f>
        <v>2.7841748515504208E-3</v>
      </c>
      <c r="FP14" s="4">
        <f>IF($B14=VK_valitsin!$C$8,100000,VK!CR14/VK!T$296*VK_valitsin!M$5)</f>
        <v>0</v>
      </c>
      <c r="FQ14" s="4">
        <f>IF($B14=VK_valitsin!$C$8,100000,VK!CS14/VK!U$296*VK_valitsin!N$5)</f>
        <v>0</v>
      </c>
      <c r="FR14" s="4">
        <f>IF($B14=VK_valitsin!$C$8,100000,VK!CT14/VK!V$296*VK_valitsin!O$5)</f>
        <v>0</v>
      </c>
      <c r="FS14" s="4">
        <f>IF($B14=VK_valitsin!$C$8,100000,VK!CU14/VK!W$296*VK_valitsin!P$5)</f>
        <v>0</v>
      </c>
      <c r="FT14" s="4">
        <f>IF($B14=VK_valitsin!$C$8,100000,VK!CV14/VK!X$296*VK_valitsin!Q$5)</f>
        <v>0</v>
      </c>
      <c r="FU14" s="4">
        <f>IF($B14=VK_valitsin!$C$8,100000,VK!CW14/VK!Y$296*VK_valitsin!R$5)</f>
        <v>0</v>
      </c>
      <c r="FV14" s="4">
        <f>IF($B14=VK_valitsin!$C$8,100000,VK!CX14/VK!Z$296*VK_valitsin!S$5)</f>
        <v>0</v>
      </c>
      <c r="FW14" s="4">
        <f>IF($B14=VK_valitsin!$C$8,100000,VK!CY14/VK!AA$296*VK_valitsin!T$5)</f>
        <v>0</v>
      </c>
      <c r="FX14" s="4">
        <f>IF($B14=VK_valitsin!$C$8,100000,VK!CZ14/VK!AB$296*VK_valitsin!U$5)</f>
        <v>0</v>
      </c>
      <c r="FY14" s="4">
        <f>IF($B14=VK_valitsin!$C$8,100000,VK!DA14/VK!AC$296*VK_valitsin!V$5)</f>
        <v>0</v>
      </c>
      <c r="FZ14" s="4">
        <f>IF($B14=VK_valitsin!$C$8,100000,VK!DB14/VK!AD$296*VK_valitsin!W$5)</f>
        <v>0</v>
      </c>
      <c r="GA14" s="4">
        <f>IF($B14=VK_valitsin!$C$8,100000,VK!DC14/VK!AE$296*VK_valitsin!X$5)</f>
        <v>0</v>
      </c>
      <c r="GB14" s="4">
        <f>IF($B14=VK_valitsin!$C$8,100000,VK!DD14/VK!AF$296*VK_valitsin!Y$5)</f>
        <v>0</v>
      </c>
      <c r="GC14" s="4">
        <f>IF($B14=VK_valitsin!$C$8,100000,VK!DE14/VK!AG$296*VK_valitsin!Z$5)</f>
        <v>0</v>
      </c>
      <c r="GD14" s="4">
        <f>IF($B14=VK_valitsin!$C$8,100000,VK!DF14/VK!AH$296*VK_valitsin!AA$5)</f>
        <v>0</v>
      </c>
      <c r="GE14" s="4">
        <f>IF($B14=VK_valitsin!$C$8,100000,VK!DG14/VK!AI$296*VK_valitsin!AB$5)</f>
        <v>0</v>
      </c>
      <c r="GF14" s="4">
        <f>IF($B14=VK_valitsin!$C$8,100000,VK!DH14/VK!AJ$296*VK_valitsin!AC$5)</f>
        <v>0</v>
      </c>
      <c r="GG14" s="4">
        <f>IF($B14=VK_valitsin!$C$8,100000,VK!DI14/VK!AK$296*VK_valitsin!AD$5)</f>
        <v>0</v>
      </c>
      <c r="GH14" s="4">
        <f>IF($B14=VK_valitsin!$C$8,100000,VK!DJ14/VK!AL$296*VK_valitsin!AE$5)</f>
        <v>0.10384785927206022</v>
      </c>
      <c r="GI14" s="4">
        <f>IF($B14=VK_valitsin!$C$8,100000,VK!DK14/VK!AM$296*VK_valitsin!AF$5)</f>
        <v>0</v>
      </c>
      <c r="GJ14" s="4">
        <f>IF($B14=VK_valitsin!$C$8,100000,VK!DL14/VK!AN$296*VK_valitsin!AG$5)</f>
        <v>0</v>
      </c>
      <c r="GK14" s="4">
        <f>IF($B14=VK_valitsin!$C$8,100000,VK!DM14/VK!AO$296*VK_valitsin!AH$5)</f>
        <v>0</v>
      </c>
      <c r="GL14" s="4">
        <f>IF($B14=VK_valitsin!$C$8,100000,VK!DN14/VK!AP$296*VK_valitsin!AI$5)</f>
        <v>0</v>
      </c>
      <c r="GM14" s="4">
        <f>IF($B14=VK_valitsin!$C$8,100000,VK!DO14/VK!AQ$296*VK_valitsin!AJ$5)</f>
        <v>0</v>
      </c>
      <c r="GN14" s="4">
        <f>IF($B14=VK_valitsin!$C$8,100000,VK!DP14/VK!AR$296*VK_valitsin!AK$5)</f>
        <v>0</v>
      </c>
      <c r="GO14" s="4">
        <f>IF($B14=VK_valitsin!$C$8,100000,VK!DQ14/VK!AS$296*VK_valitsin!AL$5)</f>
        <v>0</v>
      </c>
      <c r="GP14" s="4">
        <f>IF($B14=VK_valitsin!$C$8,100000,VK!DR14/VK!AT$296*VK_valitsin!AM$5)</f>
        <v>0</v>
      </c>
      <c r="GQ14" s="4">
        <f>IF($B14=VK_valitsin!$C$8,100000,VK!DS14/VK!AU$296*VK_valitsin!AN$5)</f>
        <v>0</v>
      </c>
      <c r="GR14" s="4">
        <f>IF($B14=VK_valitsin!$C$8,100000,VK!DT14/VK!AV$296*VK_valitsin!AO$5)</f>
        <v>0</v>
      </c>
      <c r="GS14" s="4">
        <f>IF($B14=VK_valitsin!$C$8,100000,VK!DU14/VK!AW$296*VK_valitsin!AP$5)</f>
        <v>0</v>
      </c>
      <c r="GT14" s="4">
        <f>IF($B14=VK_valitsin!$C$8,100000,VK!DV14/VK!AX$296*VK_valitsin!AQ$5)</f>
        <v>0</v>
      </c>
      <c r="GU14" s="4">
        <f>IF($B14=VK_valitsin!$C$8,100000,VK!DW14/VK!AY$296*VK_valitsin!AR$5)</f>
        <v>0</v>
      </c>
      <c r="GV14" s="4">
        <f>IF($B14=VK_valitsin!$C$8,100000,VK!DX14/VK!AZ$296*VK_valitsin!AS$5)</f>
        <v>0</v>
      </c>
      <c r="GW14" s="4">
        <f>IF($B14=VK_valitsin!$C$8,100000,VK!DY14/VK!BA$296*VK_valitsin!AT$5)</f>
        <v>0</v>
      </c>
      <c r="GX14" s="4">
        <f>IF($B14=VK_valitsin!$C$8,100000,VK!DZ14/VK!BB$296*VK_valitsin!AU$5)</f>
        <v>0</v>
      </c>
      <c r="GY14" s="4">
        <f>IF($B14=VK_valitsin!$C$8,100000,VK!EA14/VK!BC$296*VK_valitsin!AV$5)</f>
        <v>0</v>
      </c>
      <c r="GZ14" s="4">
        <f>IF($B14=VK_valitsin!$C$8,100000,VK!EB14/VK!BD$296*VK_valitsin!AW$5)</f>
        <v>1.2513499719936207E-2</v>
      </c>
      <c r="HA14" s="4">
        <f>IF($B14=VK_valitsin!$C$8,100000,VK!EC14/VK!BE$296*VK_valitsin!CE$5)</f>
        <v>0</v>
      </c>
      <c r="HB14" s="4">
        <f>IF($B14=VK_valitsin!$C$8,100000,VK!ED14/VK!BF$296*VK_valitsin!AX$5)</f>
        <v>0</v>
      </c>
      <c r="HC14" s="4">
        <f>IF($B14=VK_valitsin!$C$8,100000,VK!EE14/VK!BG$296*VK_valitsin!AY$5)</f>
        <v>0</v>
      </c>
      <c r="HD14" s="4">
        <f>IF($B14=VK_valitsin!$C$8,100000,VK!EF14/VK!BH$296*VK_valitsin!AZ$5)</f>
        <v>4.9384708708941322E-2</v>
      </c>
      <c r="HE14" s="4">
        <f>IF($B14=VK_valitsin!$C$8,100000,VK!EG14/VK!BI$296*VK_valitsin!BA$5)</f>
        <v>0</v>
      </c>
      <c r="HF14" s="4">
        <f>IF($B14=VK_valitsin!$C$8,100000,VK!EH14/VK!BJ$296*VK_valitsin!BB$5)</f>
        <v>0</v>
      </c>
      <c r="HG14" s="4">
        <f>IF($B14=VK_valitsin!$C$8,100000,VK!EI14/VK!BK$296*VK_valitsin!BC$5)</f>
        <v>0</v>
      </c>
      <c r="HH14" s="4">
        <f>IF($B14=VK_valitsin!$C$8,100000,VK!EJ14/VK!BL$296*VK_valitsin!BD$5)</f>
        <v>0</v>
      </c>
      <c r="HI14" s="4">
        <f>IF($B14=VK_valitsin!$C$8,100000,VK!EK14/VK!BM$296*VK_valitsin!BE$5)</f>
        <v>0</v>
      </c>
      <c r="HJ14" s="4">
        <f>IF($B14=VK_valitsin!$C$8,100000,VK!EL14/VK!BN$296*VK_valitsin!BF$5)</f>
        <v>0.11240989223955679</v>
      </c>
      <c r="HK14" s="4">
        <f>IF($B14=VK_valitsin!$C$8,100000,VK!EM14/VK!BO$296*VK_valitsin!BG$5)</f>
        <v>0</v>
      </c>
      <c r="HM14" s="4">
        <f>IF($B14=VK_valitsin!$C$8,100000,VK!EO14/VK!BQ$296*VK_valitsin!BI$5)</f>
        <v>0</v>
      </c>
      <c r="HN14" s="4">
        <f>IF($B14=VK_valitsin!$C$8,100000,VK!EP14/VK!BR$296*VK_valitsin!BJ$5)</f>
        <v>0</v>
      </c>
      <c r="HO14" s="4">
        <f>IF($B14=VK_valitsin!$C$8,100000,VK!EQ14/VK!BS$296*VK_valitsin!BK$5)</f>
        <v>0</v>
      </c>
      <c r="HP14" s="4">
        <f>IF($B14=VK_valitsin!$C$8,100000,VK!ER14/VK!BT$296*VK_valitsin!BL$5)</f>
        <v>0</v>
      </c>
      <c r="HQ14" s="4">
        <f>IF($B14=VK_valitsin!$C$8,100000,VK!ES14/VK!BU$296*VK_valitsin!BM$5)</f>
        <v>0</v>
      </c>
      <c r="HR14" s="4">
        <f>IF($B14=VK_valitsin!$C$8,100000,VK!ET14/VK!BV$296*VK_valitsin!BN$5)</f>
        <v>0</v>
      </c>
      <c r="HS14" s="4">
        <f>IF($B14=VK_valitsin!$C$8,100000,VK!EU14/VK!BW$296*VK_valitsin!BO$5)</f>
        <v>0</v>
      </c>
      <c r="HT14" s="4">
        <f>IF($B14=VK_valitsin!$C$8,100000,VK!EV14/VK!BX$296*VK_valitsin!BP$5)</f>
        <v>0</v>
      </c>
      <c r="HU14" s="4">
        <f>IF($B14=VK_valitsin!$C$8,100000,VK!EW14/VK!BY$296*VK_valitsin!BQ$5)</f>
        <v>0</v>
      </c>
      <c r="HV14" s="4">
        <f>IF($B14=VK_valitsin!$C$8,100000,VK!EX14/VK!BZ$296*VK_valitsin!BR$5)</f>
        <v>0</v>
      </c>
      <c r="HW14" s="4">
        <f>IF($B14=VK_valitsin!$C$8,100000,VK!EY14/VK!CA$296*VK_valitsin!BS$5)</f>
        <v>0</v>
      </c>
      <c r="HX14" s="4">
        <f>IF($B14=VK_valitsin!$C$8,100000,VK!EZ14/VK!CB$296*VK_valitsin!BT$5)</f>
        <v>0</v>
      </c>
      <c r="HY14" s="4">
        <f>IF($B14=VK_valitsin!$C$8,100000,VK!FA14/VK!CC$296*VK_valitsin!BU$5)</f>
        <v>0</v>
      </c>
      <c r="HZ14" s="4">
        <f>IF($B14=VK_valitsin!$C$8,100000,VK!FB14/VK!CD$296*VK_valitsin!BV$5)</f>
        <v>0</v>
      </c>
      <c r="IA14" s="4">
        <f>IF($B14=VK_valitsin!$C$8,100000,VK!FC14/VK!CE$296*VK_valitsin!BW$5)</f>
        <v>0</v>
      </c>
      <c r="IB14" s="4">
        <f>IF($B14=VK_valitsin!$C$8,100000,VK!FD14/VK!CF$296*VK_valitsin!BX$5)</f>
        <v>0</v>
      </c>
      <c r="IC14" s="4">
        <f>IF($B14=VK_valitsin!$C$8,100000,VK!FE14/VK!CG$296*VK_valitsin!BY$5)</f>
        <v>0</v>
      </c>
      <c r="ID14" s="17">
        <f t="shared" si="0"/>
        <v>0.3246417961878173</v>
      </c>
      <c r="IE14" s="17">
        <f t="shared" si="1"/>
        <v>25</v>
      </c>
      <c r="IF14" s="18">
        <f t="shared" si="2"/>
        <v>1.3000000000000001E-9</v>
      </c>
    </row>
    <row r="15" spans="1:240">
      <c r="A15">
        <v>2019</v>
      </c>
      <c r="B15" t="s">
        <v>156</v>
      </c>
      <c r="C15" t="s">
        <v>157</v>
      </c>
      <c r="D15" t="s">
        <v>156</v>
      </c>
      <c r="E15" t="s">
        <v>158</v>
      </c>
      <c r="F15" t="s">
        <v>159</v>
      </c>
      <c r="G15" t="s">
        <v>160</v>
      </c>
      <c r="H15" t="s">
        <v>144</v>
      </c>
      <c r="I15" t="s">
        <v>145</v>
      </c>
      <c r="J15">
        <v>48.200000762939453</v>
      </c>
      <c r="K15">
        <v>248.75999450683594</v>
      </c>
      <c r="L15">
        <v>163.80000305175781</v>
      </c>
      <c r="M15">
        <v>16901</v>
      </c>
      <c r="N15">
        <v>67.900001525878906</v>
      </c>
      <c r="O15">
        <v>-0.69999998807907104</v>
      </c>
      <c r="P15">
        <v>-55</v>
      </c>
      <c r="Q15">
        <v>91.300000000000011</v>
      </c>
      <c r="R15">
        <v>11.200000000000001</v>
      </c>
      <c r="S15">
        <v>112</v>
      </c>
      <c r="T15">
        <v>0</v>
      </c>
      <c r="U15">
        <v>3591.9</v>
      </c>
      <c r="V15">
        <v>12.98</v>
      </c>
      <c r="W15">
        <v>891</v>
      </c>
      <c r="X15">
        <v>264</v>
      </c>
      <c r="Y15">
        <v>915</v>
      </c>
      <c r="Z15">
        <v>225</v>
      </c>
      <c r="AA15">
        <v>496</v>
      </c>
      <c r="AB15">
        <v>14.645000457763672</v>
      </c>
      <c r="AC15">
        <v>1.4</v>
      </c>
      <c r="AD15">
        <v>3.2</v>
      </c>
      <c r="AE15">
        <v>2.9</v>
      </c>
      <c r="AF15">
        <v>4.3</v>
      </c>
      <c r="AG15">
        <v>0</v>
      </c>
      <c r="AH15">
        <v>20.5</v>
      </c>
      <c r="AI15">
        <v>1.4</v>
      </c>
      <c r="AJ15">
        <v>0.41</v>
      </c>
      <c r="AK15">
        <v>1.41</v>
      </c>
      <c r="AL15">
        <v>72.7</v>
      </c>
      <c r="AM15">
        <v>299.60000000000002</v>
      </c>
      <c r="AN15">
        <v>45</v>
      </c>
      <c r="AO15">
        <v>22.8</v>
      </c>
      <c r="AP15">
        <v>93</v>
      </c>
      <c r="AQ15">
        <v>71</v>
      </c>
      <c r="AR15">
        <v>386</v>
      </c>
      <c r="AS15">
        <v>4</v>
      </c>
      <c r="AT15">
        <v>16699</v>
      </c>
      <c r="AU15">
        <v>10933</v>
      </c>
      <c r="AV15">
        <v>1</v>
      </c>
      <c r="AW15">
        <v>76.500068664550781</v>
      </c>
      <c r="AX15">
        <v>0</v>
      </c>
      <c r="AY15">
        <v>0</v>
      </c>
      <c r="AZ15">
        <v>0</v>
      </c>
      <c r="BA15">
        <v>0</v>
      </c>
      <c r="BB15">
        <v>1</v>
      </c>
      <c r="BC15">
        <v>90.093460083007813</v>
      </c>
      <c r="BD15">
        <v>99.257881164550781</v>
      </c>
      <c r="BE15">
        <v>455.78231811523438</v>
      </c>
      <c r="BF15">
        <v>8705.9853515625</v>
      </c>
      <c r="BG15">
        <v>9894.3564453125</v>
      </c>
      <c r="BH15">
        <v>3.1616175174713135</v>
      </c>
      <c r="BI15">
        <v>-5.1298041343688965</v>
      </c>
      <c r="BJ15">
        <v>27.956989288330078</v>
      </c>
      <c r="BK15">
        <v>18.399999618530273</v>
      </c>
      <c r="BL15">
        <v>204.71427917480469</v>
      </c>
      <c r="BM15">
        <v>-5.5430712699890137</v>
      </c>
      <c r="BN15">
        <v>22177.455078125</v>
      </c>
      <c r="BO15">
        <v>40.213718414306641</v>
      </c>
      <c r="BQ15">
        <v>0.61593985557556152</v>
      </c>
      <c r="BR15">
        <v>0.24850600957870483</v>
      </c>
      <c r="BS15">
        <v>5.2718772888183594</v>
      </c>
      <c r="BT15">
        <v>99.520736694335938</v>
      </c>
      <c r="BU15">
        <v>463.9962158203125</v>
      </c>
      <c r="BV15">
        <v>0</v>
      </c>
      <c r="BW15">
        <v>2</v>
      </c>
      <c r="BX15">
        <v>7193.197265625</v>
      </c>
      <c r="BY15">
        <v>6329.25146484375</v>
      </c>
      <c r="BZ15">
        <v>0.87568783760070801</v>
      </c>
      <c r="CA15">
        <v>7.4610967636108398</v>
      </c>
      <c r="CB15">
        <v>116.21621704101563</v>
      </c>
      <c r="CC15">
        <v>13.639967918395996</v>
      </c>
      <c r="CD15">
        <v>16.653450012207031</v>
      </c>
      <c r="CE15">
        <v>0.95162570476531982</v>
      </c>
      <c r="CF15">
        <v>4.123711109161377</v>
      </c>
      <c r="CG15">
        <v>10857.3310546875</v>
      </c>
      <c r="CH15" s="10">
        <f>ABS(J15-_xlfn.XLOOKUP(VK_valitsin!$C$8,VK!$B$2:$B$294,VK!J$2:J$294))</f>
        <v>4</v>
      </c>
      <c r="CI15" s="10">
        <f>ABS(K15-_xlfn.XLOOKUP(VK_valitsin!$C$8,VK!$B$2:$B$294,VK!K$2:K$294))</f>
        <v>44.500015258789063</v>
      </c>
      <c r="CJ15" s="10">
        <f>ABS(L15-_xlfn.XLOOKUP(VK_valitsin!$C$8,VK!$B$2:$B$294,VK!L$2:L$294))</f>
        <v>25.100006103515625</v>
      </c>
      <c r="CK15" s="10">
        <f>ABS(M15-_xlfn.XLOOKUP(VK_valitsin!$C$8,VK!$B$2:$B$294,VK!M$2:M$294))</f>
        <v>426</v>
      </c>
      <c r="CL15" s="10">
        <f>ABS(N15-_xlfn.XLOOKUP(VK_valitsin!$C$8,VK!$B$2:$B$294,VK!N$2:N$294))</f>
        <v>11.700000762939453</v>
      </c>
      <c r="CM15" s="10">
        <f>ABS(O15-_xlfn.XLOOKUP(VK_valitsin!$C$8,VK!$B$2:$B$294,VK!O$2:O$294))</f>
        <v>0.10000002384185791</v>
      </c>
      <c r="CN15" s="10">
        <f>ABS(P15-_xlfn.XLOOKUP(VK_valitsin!$C$8,VK!$B$2:$B$294,VK!P$2:P$294))</f>
        <v>3</v>
      </c>
      <c r="CO15" s="10">
        <f>ABS(Q15-_xlfn.XLOOKUP(VK_valitsin!$C$8,VK!$B$2:$B$294,VK!Q$2:Q$294))</f>
        <v>3.5</v>
      </c>
      <c r="CP15" s="10">
        <f>ABS(R15-_xlfn.XLOOKUP(VK_valitsin!$C$8,VK!$B$2:$B$294,VK!R$2:R$294))</f>
        <v>2.7000000000000011</v>
      </c>
      <c r="CQ15" s="10">
        <f>ABS(S15-_xlfn.XLOOKUP(VK_valitsin!$C$8,VK!$B$2:$B$294,VK!S$2:S$294))</f>
        <v>40</v>
      </c>
      <c r="CR15" s="10">
        <f>ABS(T15-_xlfn.XLOOKUP(VK_valitsin!$C$8,VK!$B$2:$B$294,VK!T$2:T$294))</f>
        <v>0</v>
      </c>
      <c r="CS15" s="10">
        <f>ABS(U15-_xlfn.XLOOKUP(VK_valitsin!$C$8,VK!$B$2:$B$294,VK!U$2:U$294))</f>
        <v>231.69999999999982</v>
      </c>
      <c r="CT15" s="10">
        <f>ABS(V15-_xlfn.XLOOKUP(VK_valitsin!$C$8,VK!$B$2:$B$294,VK!V$2:V$294))</f>
        <v>0.29999999999999893</v>
      </c>
      <c r="CU15" s="10">
        <f>ABS(W15-_xlfn.XLOOKUP(VK_valitsin!$C$8,VK!$B$2:$B$294,VK!W$2:W$294))</f>
        <v>286</v>
      </c>
      <c r="CV15" s="10">
        <f>ABS(X15-_xlfn.XLOOKUP(VK_valitsin!$C$8,VK!$B$2:$B$294,VK!X$2:X$294))</f>
        <v>95</v>
      </c>
      <c r="CW15" s="10">
        <f>ABS(Y15-_xlfn.XLOOKUP(VK_valitsin!$C$8,VK!$B$2:$B$294,VK!Y$2:Y$294))</f>
        <v>235</v>
      </c>
      <c r="CX15" s="10">
        <f>ABS(Z15-_xlfn.XLOOKUP(VK_valitsin!$C$8,VK!$B$2:$B$294,VK!Z$2:Z$294))</f>
        <v>203</v>
      </c>
      <c r="CY15" s="10">
        <f>ABS(AA15-_xlfn.XLOOKUP(VK_valitsin!$C$8,VK!$B$2:$B$294,VK!AA$2:AA$294))</f>
        <v>27</v>
      </c>
      <c r="CZ15" s="10">
        <f>ABS(AB15-_xlfn.XLOOKUP(VK_valitsin!$C$8,VK!$B$2:$B$294,VK!AB$2:AB$294))</f>
        <v>4.7299995422363281</v>
      </c>
      <c r="DA15" s="10">
        <f>ABS(AC15-_xlfn.XLOOKUP(VK_valitsin!$C$8,VK!$B$2:$B$294,VK!AC$2:AC$294))</f>
        <v>0.7</v>
      </c>
      <c r="DB15" s="10">
        <f>ABS(AD15-_xlfn.XLOOKUP(VK_valitsin!$C$8,VK!$B$2:$B$294,VK!AD$2:AD$294))</f>
        <v>2.4000000000000004</v>
      </c>
      <c r="DC15" s="10">
        <f>ABS(AE15-_xlfn.XLOOKUP(VK_valitsin!$C$8,VK!$B$2:$B$294,VK!AE$2:AE$294))</f>
        <v>1.2</v>
      </c>
      <c r="DD15" s="10">
        <f>ABS(AF15-_xlfn.XLOOKUP(VK_valitsin!$C$8,VK!$B$2:$B$294,VK!AF$2:AF$294))</f>
        <v>0.70000000000000018</v>
      </c>
      <c r="DE15" s="10">
        <f>ABS(AG15-_xlfn.XLOOKUP(VK_valitsin!$C$8,VK!$B$2:$B$294,VK!AG$2:AG$294))</f>
        <v>0</v>
      </c>
      <c r="DF15" s="10">
        <f>ABS(AH15-_xlfn.XLOOKUP(VK_valitsin!$C$8,VK!$B$2:$B$294,VK!AH$2:AH$294))</f>
        <v>1.75</v>
      </c>
      <c r="DG15" s="10">
        <f>ABS(AI15-_xlfn.XLOOKUP(VK_valitsin!$C$8,VK!$B$2:$B$294,VK!AI$2:AI$294))</f>
        <v>0.29999999999999982</v>
      </c>
      <c r="DH15" s="10">
        <f>ABS(AJ15-_xlfn.XLOOKUP(VK_valitsin!$C$8,VK!$B$2:$B$294,VK!AJ$2:AJ$294))</f>
        <v>0.24000000000000005</v>
      </c>
      <c r="DI15" s="10">
        <f>ABS(AK15-_xlfn.XLOOKUP(VK_valitsin!$C$8,VK!$B$2:$B$294,VK!AK$2:AK$294))</f>
        <v>0.15999999999999992</v>
      </c>
      <c r="DJ15" s="10">
        <f>ABS(AL15-_xlfn.XLOOKUP(VK_valitsin!$C$8,VK!$B$2:$B$294,VK!AL$2:AL$294))</f>
        <v>13.900000000000006</v>
      </c>
      <c r="DK15" s="10">
        <f>ABS(AM15-_xlfn.XLOOKUP(VK_valitsin!$C$8,VK!$B$2:$B$294,VK!AM$2:AM$294))</f>
        <v>34</v>
      </c>
      <c r="DL15" s="10">
        <f>ABS(AN15-_xlfn.XLOOKUP(VK_valitsin!$C$8,VK!$B$2:$B$294,VK!AN$2:AN$294))</f>
        <v>0.39999999999999858</v>
      </c>
      <c r="DM15" s="10">
        <f>ABS(AO15-_xlfn.XLOOKUP(VK_valitsin!$C$8,VK!$B$2:$B$294,VK!AO$2:AO$294))</f>
        <v>2.5999999999999979</v>
      </c>
      <c r="DN15" s="10">
        <f>ABS(AP15-_xlfn.XLOOKUP(VK_valitsin!$C$8,VK!$B$2:$B$294,VK!AP$2:AP$294))</f>
        <v>45</v>
      </c>
      <c r="DO15" s="10">
        <f>ABS(AQ15-_xlfn.XLOOKUP(VK_valitsin!$C$8,VK!$B$2:$B$294,VK!AQ$2:AQ$294))</f>
        <v>36</v>
      </c>
      <c r="DP15" s="10">
        <f>ABS(AR15-_xlfn.XLOOKUP(VK_valitsin!$C$8,VK!$B$2:$B$294,VK!AR$2:AR$294))</f>
        <v>140</v>
      </c>
      <c r="DQ15" s="10">
        <f>ABS(AS15-_xlfn.XLOOKUP(VK_valitsin!$C$8,VK!$B$2:$B$294,VK!AS$2:AS$294))</f>
        <v>1.6669999999999998</v>
      </c>
      <c r="DR15" s="10">
        <f>ABS(AT15-_xlfn.XLOOKUP(VK_valitsin!$C$8,VK!$B$2:$B$294,VK!AT$2:AT$294))</f>
        <v>11552</v>
      </c>
      <c r="DS15" s="10">
        <f>ABS(AU15-_xlfn.XLOOKUP(VK_valitsin!$C$8,VK!$B$2:$B$294,VK!AU$2:AU$294))</f>
        <v>2588</v>
      </c>
      <c r="DT15" s="10">
        <f>ABS(AV15-_xlfn.XLOOKUP(VK_valitsin!$C$8,VK!$B$2:$B$294,VK!AV$2:AV$294))</f>
        <v>0</v>
      </c>
      <c r="DU15" s="10">
        <f>ABS(AW15-_xlfn.XLOOKUP(VK_valitsin!$C$8,VK!$B$2:$B$294,VK!AW$2:AW$294))</f>
        <v>39.238697052001953</v>
      </c>
      <c r="DV15" s="10">
        <f>ABS(AX15-_xlfn.XLOOKUP(VK_valitsin!$C$8,VK!$B$2:$B$294,VK!AX$2:AX$294))</f>
        <v>0</v>
      </c>
      <c r="DW15" s="10">
        <f>ABS(AY15-_xlfn.XLOOKUP(VK_valitsin!$C$8,VK!$B$2:$B$294,VK!AY$2:AY$294))</f>
        <v>0</v>
      </c>
      <c r="DX15" s="10">
        <f>ABS(AZ15-_xlfn.XLOOKUP(VK_valitsin!$C$8,VK!$B$2:$B$294,VK!AZ$2:AZ$294))</f>
        <v>0</v>
      </c>
      <c r="DY15" s="10">
        <f>ABS(BA15-_xlfn.XLOOKUP(VK_valitsin!$C$8,VK!$B$2:$B$294,VK!BA$2:BA$294))</f>
        <v>0</v>
      </c>
      <c r="DZ15" s="10">
        <f>ABS(BB15-_xlfn.XLOOKUP(VK_valitsin!$C$8,VK!$B$2:$B$294,VK!BB$2:BB$294))</f>
        <v>0</v>
      </c>
      <c r="EA15" s="10">
        <f>ABS(BC15-_xlfn.XLOOKUP(VK_valitsin!$C$8,VK!$B$2:$B$294,VK!BC$2:BC$294))</f>
        <v>1.0690689086914063</v>
      </c>
      <c r="EB15" s="10">
        <f>ABS(BD15-_xlfn.XLOOKUP(VK_valitsin!$C$8,VK!$B$2:$B$294,VK!BD$2:BD$294))</f>
        <v>3.2391433715820313</v>
      </c>
      <c r="EC15" s="10">
        <f>ABS(BE15-_xlfn.XLOOKUP(VK_valitsin!$C$8,VK!$B$2:$B$294,VK!BE$2:BE$294))</f>
        <v>277.90750122070313</v>
      </c>
      <c r="ED15" s="10">
        <f>ABS(BF15-_xlfn.XLOOKUP(VK_valitsin!$C$8,VK!$B$2:$B$294,VK!BF$2:BF$294))</f>
        <v>1252.5439453125</v>
      </c>
      <c r="EE15" s="10">
        <f>ABS(BG15-_xlfn.XLOOKUP(VK_valitsin!$C$8,VK!$B$2:$B$294,VK!BG$2:BG$294))</f>
        <v>3942.0869140625</v>
      </c>
      <c r="EF15" s="10">
        <f>ABS(BH15-_xlfn.XLOOKUP(VK_valitsin!$C$8,VK!$B$2:$B$294,VK!BH$2:BH$294))</f>
        <v>0.17543888092041016</v>
      </c>
      <c r="EG15" s="10">
        <f>ABS(BI15-_xlfn.XLOOKUP(VK_valitsin!$C$8,VK!$B$2:$B$294,VK!BI$2:BI$294))</f>
        <v>4.5943293571472168</v>
      </c>
      <c r="EH15" s="10">
        <f>ABS(BJ15-_xlfn.XLOOKUP(VK_valitsin!$C$8,VK!$B$2:$B$294,VK!BJ$2:BJ$294))</f>
        <v>6.6626262664794922</v>
      </c>
      <c r="EI15" s="10">
        <f>ABS(BK15-_xlfn.XLOOKUP(VK_valitsin!$C$8,VK!$B$2:$B$294,VK!BK$2:BK$294))</f>
        <v>28.265470504760742</v>
      </c>
      <c r="EJ15" s="10">
        <f>ABS(BL15-_xlfn.XLOOKUP(VK_valitsin!$C$8,VK!$B$2:$B$294,VK!BL$2:BL$294))</f>
        <v>61.785720825195313</v>
      </c>
      <c r="EK15" s="10">
        <f>ABS(BM15-_xlfn.XLOOKUP(VK_valitsin!$C$8,VK!$B$2:$B$294,VK!BM$2:BM$294))</f>
        <v>7.7953236103057861</v>
      </c>
      <c r="EL15" s="10">
        <f>ABS(BN15-_xlfn.XLOOKUP(VK_valitsin!$C$8,VK!$B$2:$B$294,VK!BN$2:BN$294))</f>
        <v>896.94140625</v>
      </c>
      <c r="EM15" s="10">
        <f>ABS(BO15-_xlfn.XLOOKUP(VK_valitsin!$C$8,VK!$B$2:$B$294,VK!BO$2:BO$294))</f>
        <v>6.9141120910644531</v>
      </c>
      <c r="EN15" s="10">
        <f>ABS(BP15-_xlfn.XLOOKUP(VK_valitsin!$C$8,VK!$B$2:$B$294,VK!BP$2:BP$294))</f>
        <v>0</v>
      </c>
      <c r="EO15" s="10">
        <f>ABS(BQ15-_xlfn.XLOOKUP(VK_valitsin!$C$8,VK!$B$2:$B$294,VK!BQ$2:BQ$294))</f>
        <v>2.0539641380310059E-2</v>
      </c>
      <c r="EP15" s="10">
        <f>ABS(BR15-_xlfn.XLOOKUP(VK_valitsin!$C$8,VK!$B$2:$B$294,VK!BR$2:BR$294))</f>
        <v>6.0342118144035339E-2</v>
      </c>
      <c r="EQ15" s="10">
        <f>ABS(BS15-_xlfn.XLOOKUP(VK_valitsin!$C$8,VK!$B$2:$B$294,VK!BS$2:BS$294))</f>
        <v>3.0139107704162598</v>
      </c>
      <c r="ER15" s="10">
        <f>ABS(BT15-_xlfn.XLOOKUP(VK_valitsin!$C$8,VK!$B$2:$B$294,VK!BT$2:BT$294))</f>
        <v>41.129234313964844</v>
      </c>
      <c r="ES15" s="10">
        <f>ABS(BU15-_xlfn.XLOOKUP(VK_valitsin!$C$8,VK!$B$2:$B$294,VK!BU$2:BU$294))</f>
        <v>197.28909301757813</v>
      </c>
      <c r="ET15" s="10">
        <f>ABS(BV15-_xlfn.XLOOKUP(VK_valitsin!$C$8,VK!$B$2:$B$294,VK!BV$2:BV$294))</f>
        <v>0</v>
      </c>
      <c r="EU15" s="10">
        <f>ABS(BW15-_xlfn.XLOOKUP(VK_valitsin!$C$8,VK!$B$2:$B$294,VK!BW$2:BW$294))</f>
        <v>1</v>
      </c>
      <c r="EV15" s="10">
        <f>ABS(BX15-_xlfn.XLOOKUP(VK_valitsin!$C$8,VK!$B$2:$B$294,VK!BX$2:BX$294))</f>
        <v>942.6318359375</v>
      </c>
      <c r="EW15" s="10">
        <f>ABS(BY15-_xlfn.XLOOKUP(VK_valitsin!$C$8,VK!$B$2:$B$294,VK!BY$2:BY$294))</f>
        <v>473.63671875</v>
      </c>
      <c r="EX15" s="10">
        <f>ABS(BZ15-_xlfn.XLOOKUP(VK_valitsin!$C$8,VK!$B$2:$B$294,VK!BZ$2:BZ$294))</f>
        <v>0.34434247016906738</v>
      </c>
      <c r="EY15" s="10">
        <f>ABS(CA15-_xlfn.XLOOKUP(VK_valitsin!$C$8,VK!$B$2:$B$294,VK!CA$2:CA$294))</f>
        <v>3.5616645812988281</v>
      </c>
      <c r="EZ15" s="10">
        <f>ABS(CB15-_xlfn.XLOOKUP(VK_valitsin!$C$8,VK!$B$2:$B$294,VK!CB$2:CB$294))</f>
        <v>50.047065734863281</v>
      </c>
      <c r="FA15" s="10">
        <f>ABS(CC15-_xlfn.XLOOKUP(VK_valitsin!$C$8,VK!$B$2:$B$294,VK!CC$2:CC$294))</f>
        <v>7.3073687553405762</v>
      </c>
      <c r="FB15" s="10">
        <f>ABS(CD15-_xlfn.XLOOKUP(VK_valitsin!$C$8,VK!$B$2:$B$294,VK!CD$2:CD$294))</f>
        <v>3.2254047393798828</v>
      </c>
      <c r="FC15" s="10">
        <f>ABS(CE15-_xlfn.XLOOKUP(VK_valitsin!$C$8,VK!$B$2:$B$294,VK!CE$2:CE$294))</f>
        <v>0.95162570476531982</v>
      </c>
      <c r="FD15" s="10">
        <f>ABS(CF15-_xlfn.XLOOKUP(VK_valitsin!$C$8,VK!$B$2:$B$294,VK!CF$2:CF$294))</f>
        <v>3.4078520536422729</v>
      </c>
      <c r="FE15" s="10">
        <f>ABS(CG15-_xlfn.XLOOKUP(VK_valitsin!$C$8,VK!$B$2:$B$294,VK!CG$2:CG$294))</f>
        <v>2258.5634765625</v>
      </c>
      <c r="FF15" s="4">
        <f>IF($B15=VK_valitsin!$C$8,100000,VK!CH15/VK!J$296*VK_valitsin!D$5)</f>
        <v>0</v>
      </c>
      <c r="FG15" s="4">
        <f>IF($B15=VK_valitsin!$C$8,100000,VK!CI15/VK!K$296*VK_valitsin!E$5)</f>
        <v>0</v>
      </c>
      <c r="FH15" s="4">
        <f>IF($B15=VK_valitsin!$C$8,100000,VK!CJ15/VK!L$296*VK_valitsin!F$5)</f>
        <v>0.12754780891251233</v>
      </c>
      <c r="FI15" s="4">
        <f>IF($B15=VK_valitsin!$C$8,100000,VK!CK15/VK!M$296*VK_valitsin!CD$5)</f>
        <v>0</v>
      </c>
      <c r="FJ15" s="4">
        <f>IF($B15=VK_valitsin!$C$8,100000,VK!CL15/VK!N$296*VK_valitsin!G$5)</f>
        <v>0</v>
      </c>
      <c r="FK15" s="4">
        <f>IF($B15=VK_valitsin!$C$8,100000,VK!CM15/VK!O$296*VK_valitsin!H$5)</f>
        <v>0</v>
      </c>
      <c r="FL15" s="4">
        <f>IF($B15=VK_valitsin!$C$8,100000,VK!CN15/VK!P$296*VK_valitsin!I$5)</f>
        <v>0</v>
      </c>
      <c r="FM15" s="4">
        <f>IF($B15=VK_valitsin!$C$8,100000,VK!CO15/VK!Q$296*VK_valitsin!J$5)</f>
        <v>0</v>
      </c>
      <c r="FN15" s="4">
        <f>IF($B15=VK_valitsin!$C$8,100000,VK!CP15/VK!R$296*VK_valitsin!K$5)</f>
        <v>0</v>
      </c>
      <c r="FO15" s="4">
        <f>IF($B15=VK_valitsin!$C$8,100000,VK!CQ15/VK!S$296*VK_valitsin!L$5)</f>
        <v>7.9547852901440588E-3</v>
      </c>
      <c r="FP15" s="4">
        <f>IF($B15=VK_valitsin!$C$8,100000,VK!CR15/VK!T$296*VK_valitsin!M$5)</f>
        <v>0</v>
      </c>
      <c r="FQ15" s="4">
        <f>IF($B15=VK_valitsin!$C$8,100000,VK!CS15/VK!U$296*VK_valitsin!N$5)</f>
        <v>0</v>
      </c>
      <c r="FR15" s="4">
        <f>IF($B15=VK_valitsin!$C$8,100000,VK!CT15/VK!V$296*VK_valitsin!O$5)</f>
        <v>0</v>
      </c>
      <c r="FS15" s="4">
        <f>IF($B15=VK_valitsin!$C$8,100000,VK!CU15/VK!W$296*VK_valitsin!P$5)</f>
        <v>0</v>
      </c>
      <c r="FT15" s="4">
        <f>IF($B15=VK_valitsin!$C$8,100000,VK!CV15/VK!X$296*VK_valitsin!Q$5)</f>
        <v>0</v>
      </c>
      <c r="FU15" s="4">
        <f>IF($B15=VK_valitsin!$C$8,100000,VK!CW15/VK!Y$296*VK_valitsin!R$5)</f>
        <v>0</v>
      </c>
      <c r="FV15" s="4">
        <f>IF($B15=VK_valitsin!$C$8,100000,VK!CX15/VK!Z$296*VK_valitsin!S$5)</f>
        <v>0</v>
      </c>
      <c r="FW15" s="4">
        <f>IF($B15=VK_valitsin!$C$8,100000,VK!CY15/VK!AA$296*VK_valitsin!T$5)</f>
        <v>0</v>
      </c>
      <c r="FX15" s="4">
        <f>IF($B15=VK_valitsin!$C$8,100000,VK!CZ15/VK!AB$296*VK_valitsin!U$5)</f>
        <v>0</v>
      </c>
      <c r="FY15" s="4">
        <f>IF($B15=VK_valitsin!$C$8,100000,VK!DA15/VK!AC$296*VK_valitsin!V$5)</f>
        <v>0</v>
      </c>
      <c r="FZ15" s="4">
        <f>IF($B15=VK_valitsin!$C$8,100000,VK!DB15/VK!AD$296*VK_valitsin!W$5)</f>
        <v>0</v>
      </c>
      <c r="GA15" s="4">
        <f>IF($B15=VK_valitsin!$C$8,100000,VK!DC15/VK!AE$296*VK_valitsin!X$5)</f>
        <v>0</v>
      </c>
      <c r="GB15" s="4">
        <f>IF($B15=VK_valitsin!$C$8,100000,VK!DD15/VK!AF$296*VK_valitsin!Y$5)</f>
        <v>0</v>
      </c>
      <c r="GC15" s="4">
        <f>IF($B15=VK_valitsin!$C$8,100000,VK!DE15/VK!AG$296*VK_valitsin!Z$5)</f>
        <v>0</v>
      </c>
      <c r="GD15" s="4">
        <f>IF($B15=VK_valitsin!$C$8,100000,VK!DF15/VK!AH$296*VK_valitsin!AA$5)</f>
        <v>0</v>
      </c>
      <c r="GE15" s="4">
        <f>IF($B15=VK_valitsin!$C$8,100000,VK!DG15/VK!AI$296*VK_valitsin!AB$5)</f>
        <v>0</v>
      </c>
      <c r="GF15" s="4">
        <f>IF($B15=VK_valitsin!$C$8,100000,VK!DH15/VK!AJ$296*VK_valitsin!AC$5)</f>
        <v>0</v>
      </c>
      <c r="GG15" s="4">
        <f>IF($B15=VK_valitsin!$C$8,100000,VK!DI15/VK!AK$296*VK_valitsin!AD$5)</f>
        <v>0</v>
      </c>
      <c r="GH15" s="4">
        <f>IF($B15=VK_valitsin!$C$8,100000,VK!DJ15/VK!AL$296*VK_valitsin!AE$5)</f>
        <v>0.24465851591214205</v>
      </c>
      <c r="GI15" s="4">
        <f>IF($B15=VK_valitsin!$C$8,100000,VK!DK15/VK!AM$296*VK_valitsin!AF$5)</f>
        <v>0</v>
      </c>
      <c r="GJ15" s="4">
        <f>IF($B15=VK_valitsin!$C$8,100000,VK!DL15/VK!AN$296*VK_valitsin!AG$5)</f>
        <v>0</v>
      </c>
      <c r="GK15" s="4">
        <f>IF($B15=VK_valitsin!$C$8,100000,VK!DM15/VK!AO$296*VK_valitsin!AH$5)</f>
        <v>0</v>
      </c>
      <c r="GL15" s="4">
        <f>IF($B15=VK_valitsin!$C$8,100000,VK!DN15/VK!AP$296*VK_valitsin!AI$5)</f>
        <v>0</v>
      </c>
      <c r="GM15" s="4">
        <f>IF($B15=VK_valitsin!$C$8,100000,VK!DO15/VK!AQ$296*VK_valitsin!AJ$5)</f>
        <v>0</v>
      </c>
      <c r="GN15" s="4">
        <f>IF($B15=VK_valitsin!$C$8,100000,VK!DP15/VK!AR$296*VK_valitsin!AK$5)</f>
        <v>0</v>
      </c>
      <c r="GO15" s="4">
        <f>IF($B15=VK_valitsin!$C$8,100000,VK!DQ15/VK!AS$296*VK_valitsin!AL$5)</f>
        <v>0</v>
      </c>
      <c r="GP15" s="4">
        <f>IF($B15=VK_valitsin!$C$8,100000,VK!DR15/VK!AT$296*VK_valitsin!AM$5)</f>
        <v>0</v>
      </c>
      <c r="GQ15" s="4">
        <f>IF($B15=VK_valitsin!$C$8,100000,VK!DS15/VK!AU$296*VK_valitsin!AN$5)</f>
        <v>0</v>
      </c>
      <c r="GR15" s="4">
        <f>IF($B15=VK_valitsin!$C$8,100000,VK!DT15/VK!AV$296*VK_valitsin!AO$5)</f>
        <v>0</v>
      </c>
      <c r="GS15" s="4">
        <f>IF($B15=VK_valitsin!$C$8,100000,VK!DU15/VK!AW$296*VK_valitsin!AP$5)</f>
        <v>0</v>
      </c>
      <c r="GT15" s="4">
        <f>IF($B15=VK_valitsin!$C$8,100000,VK!DV15/VK!AX$296*VK_valitsin!AQ$5)</f>
        <v>0</v>
      </c>
      <c r="GU15" s="4">
        <f>IF($B15=VK_valitsin!$C$8,100000,VK!DW15/VK!AY$296*VK_valitsin!AR$5)</f>
        <v>0</v>
      </c>
      <c r="GV15" s="4">
        <f>IF($B15=VK_valitsin!$C$8,100000,VK!DX15/VK!AZ$296*VK_valitsin!AS$5)</f>
        <v>0</v>
      </c>
      <c r="GW15" s="4">
        <f>IF($B15=VK_valitsin!$C$8,100000,VK!DY15/VK!BA$296*VK_valitsin!AT$5)</f>
        <v>0</v>
      </c>
      <c r="GX15" s="4">
        <f>IF($B15=VK_valitsin!$C$8,100000,VK!DZ15/VK!BB$296*VK_valitsin!AU$5)</f>
        <v>0</v>
      </c>
      <c r="GY15" s="4">
        <f>IF($B15=VK_valitsin!$C$8,100000,VK!EA15/VK!BC$296*VK_valitsin!AV$5)</f>
        <v>0</v>
      </c>
      <c r="GZ15" s="4">
        <f>IF($B15=VK_valitsin!$C$8,100000,VK!EB15/VK!BD$296*VK_valitsin!AW$5)</f>
        <v>1.4042136248313927E-2</v>
      </c>
      <c r="HA15" s="4">
        <f>IF($B15=VK_valitsin!$C$8,100000,VK!EC15/VK!BE$296*VK_valitsin!CE$5)</f>
        <v>0</v>
      </c>
      <c r="HB15" s="4">
        <f>IF($B15=VK_valitsin!$C$8,100000,VK!ED15/VK!BF$296*VK_valitsin!AX$5)</f>
        <v>0</v>
      </c>
      <c r="HC15" s="4">
        <f>IF($B15=VK_valitsin!$C$8,100000,VK!EE15/VK!BG$296*VK_valitsin!AY$5)</f>
        <v>0</v>
      </c>
      <c r="HD15" s="4">
        <f>IF($B15=VK_valitsin!$C$8,100000,VK!EF15/VK!BH$296*VK_valitsin!AZ$5)</f>
        <v>3.0610940753544626E-2</v>
      </c>
      <c r="HE15" s="4">
        <f>IF($B15=VK_valitsin!$C$8,100000,VK!EG15/VK!BI$296*VK_valitsin!BA$5)</f>
        <v>0</v>
      </c>
      <c r="HF15" s="4">
        <f>IF($B15=VK_valitsin!$C$8,100000,VK!EH15/VK!BJ$296*VK_valitsin!BB$5)</f>
        <v>0</v>
      </c>
      <c r="HG15" s="4">
        <f>IF($B15=VK_valitsin!$C$8,100000,VK!EI15/VK!BK$296*VK_valitsin!BC$5)</f>
        <v>0</v>
      </c>
      <c r="HH15" s="4">
        <f>IF($B15=VK_valitsin!$C$8,100000,VK!EJ15/VK!BL$296*VK_valitsin!BD$5)</f>
        <v>0</v>
      </c>
      <c r="HI15" s="4">
        <f>IF($B15=VK_valitsin!$C$8,100000,VK!EK15/VK!BM$296*VK_valitsin!BE$5)</f>
        <v>0</v>
      </c>
      <c r="HJ15" s="4">
        <f>IF($B15=VK_valitsin!$C$8,100000,VK!EL15/VK!BN$296*VK_valitsin!BF$5)</f>
        <v>4.0785332870410876E-2</v>
      </c>
      <c r="HK15" s="4">
        <f>IF($B15=VK_valitsin!$C$8,100000,VK!EM15/VK!BO$296*VK_valitsin!BG$5)</f>
        <v>0</v>
      </c>
      <c r="HM15" s="4">
        <f>IF($B15=VK_valitsin!$C$8,100000,VK!EO15/VK!BQ$296*VK_valitsin!BI$5)</f>
        <v>0</v>
      </c>
      <c r="HN15" s="4">
        <f>IF($B15=VK_valitsin!$C$8,100000,VK!EP15/VK!BR$296*VK_valitsin!BJ$5)</f>
        <v>0</v>
      </c>
      <c r="HO15" s="4">
        <f>IF($B15=VK_valitsin!$C$8,100000,VK!EQ15/VK!BS$296*VK_valitsin!BK$5)</f>
        <v>0</v>
      </c>
      <c r="HP15" s="4">
        <f>IF($B15=VK_valitsin!$C$8,100000,VK!ER15/VK!BT$296*VK_valitsin!BL$5)</f>
        <v>0</v>
      </c>
      <c r="HQ15" s="4">
        <f>IF($B15=VK_valitsin!$C$8,100000,VK!ES15/VK!BU$296*VK_valitsin!BM$5)</f>
        <v>0</v>
      </c>
      <c r="HR15" s="4">
        <f>IF($B15=VK_valitsin!$C$8,100000,VK!ET15/VK!BV$296*VK_valitsin!BN$5)</f>
        <v>0</v>
      </c>
      <c r="HS15" s="4">
        <f>IF($B15=VK_valitsin!$C$8,100000,VK!EU15/VK!BW$296*VK_valitsin!BO$5)</f>
        <v>0</v>
      </c>
      <c r="HT15" s="4">
        <f>IF($B15=VK_valitsin!$C$8,100000,VK!EV15/VK!BX$296*VK_valitsin!BP$5)</f>
        <v>0</v>
      </c>
      <c r="HU15" s="4">
        <f>IF($B15=VK_valitsin!$C$8,100000,VK!EW15/VK!BY$296*VK_valitsin!BQ$5)</f>
        <v>0</v>
      </c>
      <c r="HV15" s="4">
        <f>IF($B15=VK_valitsin!$C$8,100000,VK!EX15/VK!BZ$296*VK_valitsin!BR$5)</f>
        <v>0</v>
      </c>
      <c r="HW15" s="4">
        <f>IF($B15=VK_valitsin!$C$8,100000,VK!EY15/VK!CA$296*VK_valitsin!BS$5)</f>
        <v>0</v>
      </c>
      <c r="HX15" s="4">
        <f>IF($B15=VK_valitsin!$C$8,100000,VK!EZ15/VK!CB$296*VK_valitsin!BT$5)</f>
        <v>0</v>
      </c>
      <c r="HY15" s="4">
        <f>IF($B15=VK_valitsin!$C$8,100000,VK!FA15/VK!CC$296*VK_valitsin!BU$5)</f>
        <v>0</v>
      </c>
      <c r="HZ15" s="4">
        <f>IF($B15=VK_valitsin!$C$8,100000,VK!FB15/VK!CD$296*VK_valitsin!BV$5)</f>
        <v>0</v>
      </c>
      <c r="IA15" s="4">
        <f>IF($B15=VK_valitsin!$C$8,100000,VK!FC15/VK!CE$296*VK_valitsin!BW$5)</f>
        <v>0</v>
      </c>
      <c r="IB15" s="4">
        <f>IF($B15=VK_valitsin!$C$8,100000,VK!FD15/VK!CF$296*VK_valitsin!BX$5)</f>
        <v>0</v>
      </c>
      <c r="IC15" s="4">
        <f>IF($B15=VK_valitsin!$C$8,100000,VK!FE15/VK!CG$296*VK_valitsin!BY$5)</f>
        <v>0</v>
      </c>
      <c r="ID15" s="17">
        <f t="shared" si="0"/>
        <v>0.46559952138706789</v>
      </c>
      <c r="IE15" s="17">
        <f t="shared" si="1"/>
        <v>77</v>
      </c>
      <c r="IF15" s="18">
        <f t="shared" si="2"/>
        <v>1.4000000000000001E-9</v>
      </c>
    </row>
    <row r="16" spans="1:240">
      <c r="A16">
        <v>2019</v>
      </c>
      <c r="B16" t="s">
        <v>161</v>
      </c>
      <c r="C16" t="s">
        <v>162</v>
      </c>
      <c r="D16" t="s">
        <v>163</v>
      </c>
      <c r="E16" t="s">
        <v>164</v>
      </c>
      <c r="F16" t="s">
        <v>102</v>
      </c>
      <c r="G16" t="s">
        <v>103</v>
      </c>
      <c r="H16" t="s">
        <v>90</v>
      </c>
      <c r="I16" t="s">
        <v>91</v>
      </c>
      <c r="J16">
        <v>43.599998474121094</v>
      </c>
      <c r="K16">
        <v>766.19000244140625</v>
      </c>
      <c r="L16">
        <v>167.30000305175781</v>
      </c>
      <c r="M16">
        <v>7010</v>
      </c>
      <c r="N16">
        <v>9.1000003814697266</v>
      </c>
      <c r="O16">
        <v>-1.8999999761581421</v>
      </c>
      <c r="P16">
        <v>-106</v>
      </c>
      <c r="Q16">
        <v>70.3</v>
      </c>
      <c r="R16">
        <v>8.4</v>
      </c>
      <c r="S16">
        <v>186</v>
      </c>
      <c r="T16">
        <v>1</v>
      </c>
      <c r="U16">
        <v>3362.8</v>
      </c>
      <c r="V16">
        <v>11.72</v>
      </c>
      <c r="W16">
        <v>1309</v>
      </c>
      <c r="X16">
        <v>444</v>
      </c>
      <c r="Y16">
        <v>654</v>
      </c>
      <c r="Z16">
        <v>490</v>
      </c>
      <c r="AA16">
        <v>678</v>
      </c>
      <c r="AB16">
        <v>17.496854782104492</v>
      </c>
      <c r="AC16">
        <v>0</v>
      </c>
      <c r="AD16">
        <v>0</v>
      </c>
      <c r="AE16">
        <v>1.9</v>
      </c>
      <c r="AF16">
        <v>3.7</v>
      </c>
      <c r="AG16">
        <v>0</v>
      </c>
      <c r="AH16">
        <v>22.5</v>
      </c>
      <c r="AI16">
        <v>1.35</v>
      </c>
      <c r="AJ16">
        <v>0.75</v>
      </c>
      <c r="AK16">
        <v>1.35</v>
      </c>
      <c r="AL16">
        <v>46.1</v>
      </c>
      <c r="AM16">
        <v>298.7</v>
      </c>
      <c r="AN16">
        <v>46.6</v>
      </c>
      <c r="AO16">
        <v>20.5</v>
      </c>
      <c r="AP16">
        <v>124</v>
      </c>
      <c r="AQ16">
        <v>134</v>
      </c>
      <c r="AR16">
        <v>945</v>
      </c>
      <c r="AS16">
        <v>2.6669999999999998</v>
      </c>
      <c r="AT16">
        <v>9729</v>
      </c>
      <c r="AU16">
        <v>9742</v>
      </c>
      <c r="AV16">
        <v>1</v>
      </c>
      <c r="AW16">
        <v>141.20205688476563</v>
      </c>
      <c r="AX16">
        <v>0</v>
      </c>
      <c r="AY16">
        <v>0</v>
      </c>
      <c r="AZ16">
        <v>0</v>
      </c>
      <c r="BA16">
        <v>0</v>
      </c>
      <c r="BB16">
        <v>1</v>
      </c>
      <c r="BC16">
        <v>86.574073791503906</v>
      </c>
      <c r="BD16">
        <v>95.154182434082031</v>
      </c>
      <c r="BE16">
        <v>763.948486328125</v>
      </c>
      <c r="BF16">
        <v>12759.1630859375</v>
      </c>
      <c r="BG16">
        <v>14993.529296875</v>
      </c>
      <c r="BH16">
        <v>3.0645649433135986</v>
      </c>
      <c r="BI16">
        <v>-0.92513865232467651</v>
      </c>
      <c r="BJ16">
        <v>23.170732498168945</v>
      </c>
      <c r="BK16">
        <v>-4.4943819046020508</v>
      </c>
      <c r="BL16">
        <v>166.66667175292969</v>
      </c>
      <c r="BM16">
        <v>-3.0338389873504639</v>
      </c>
      <c r="BN16">
        <v>19803.623046875</v>
      </c>
      <c r="BO16">
        <v>49.722660064697266</v>
      </c>
      <c r="BQ16">
        <v>0.5901569128036499</v>
      </c>
      <c r="BR16">
        <v>0.11412268131971359</v>
      </c>
      <c r="BS16">
        <v>1.4978601932525635</v>
      </c>
      <c r="BT16">
        <v>126.96148681640625</v>
      </c>
      <c r="BU16">
        <v>347.21826171875</v>
      </c>
      <c r="BV16">
        <v>0</v>
      </c>
      <c r="BW16">
        <v>1</v>
      </c>
      <c r="BX16">
        <v>6912.01708984375</v>
      </c>
      <c r="BY16">
        <v>5881.97412109375</v>
      </c>
      <c r="BZ16">
        <v>1.2125535011291504</v>
      </c>
      <c r="CA16">
        <v>11.854493141174316</v>
      </c>
      <c r="CB16">
        <v>109.41176605224609</v>
      </c>
      <c r="CC16">
        <v>10.108303070068359</v>
      </c>
      <c r="CD16">
        <v>6.2575211524963379</v>
      </c>
      <c r="CE16">
        <v>0</v>
      </c>
      <c r="CF16">
        <v>1.9253910779953003</v>
      </c>
      <c r="CG16">
        <v>9969.2783203125</v>
      </c>
      <c r="CH16" s="10">
        <f>ABS(J16-_xlfn.XLOOKUP(VK_valitsin!$C$8,VK!$B$2:$B$294,VK!J$2:J$294))</f>
        <v>0.60000228881835938</v>
      </c>
      <c r="CI16" s="10">
        <f>ABS(K16-_xlfn.XLOOKUP(VK_valitsin!$C$8,VK!$B$2:$B$294,VK!K$2:K$294))</f>
        <v>472.92999267578125</v>
      </c>
      <c r="CJ16" s="10">
        <f>ABS(L16-_xlfn.XLOOKUP(VK_valitsin!$C$8,VK!$B$2:$B$294,VK!L$2:L$294))</f>
        <v>28.600006103515625</v>
      </c>
      <c r="CK16" s="10">
        <f>ABS(M16-_xlfn.XLOOKUP(VK_valitsin!$C$8,VK!$B$2:$B$294,VK!M$2:M$294))</f>
        <v>9465</v>
      </c>
      <c r="CL16" s="10">
        <f>ABS(N16-_xlfn.XLOOKUP(VK_valitsin!$C$8,VK!$B$2:$B$294,VK!N$2:N$294))</f>
        <v>47.100000381469727</v>
      </c>
      <c r="CM16" s="10">
        <f>ABS(O16-_xlfn.XLOOKUP(VK_valitsin!$C$8,VK!$B$2:$B$294,VK!O$2:O$294))</f>
        <v>1.0999999642372131</v>
      </c>
      <c r="CN16" s="10">
        <f>ABS(P16-_xlfn.XLOOKUP(VK_valitsin!$C$8,VK!$B$2:$B$294,VK!P$2:P$294))</f>
        <v>48</v>
      </c>
      <c r="CO16" s="10">
        <f>ABS(Q16-_xlfn.XLOOKUP(VK_valitsin!$C$8,VK!$B$2:$B$294,VK!Q$2:Q$294))</f>
        <v>17.500000000000014</v>
      </c>
      <c r="CP16" s="10">
        <f>ABS(R16-_xlfn.XLOOKUP(VK_valitsin!$C$8,VK!$B$2:$B$294,VK!R$2:R$294))</f>
        <v>9.9999999999999645E-2</v>
      </c>
      <c r="CQ16" s="10">
        <f>ABS(S16-_xlfn.XLOOKUP(VK_valitsin!$C$8,VK!$B$2:$B$294,VK!S$2:S$294))</f>
        <v>34</v>
      </c>
      <c r="CR16" s="10">
        <f>ABS(T16-_xlfn.XLOOKUP(VK_valitsin!$C$8,VK!$B$2:$B$294,VK!T$2:T$294))</f>
        <v>1</v>
      </c>
      <c r="CS16" s="10">
        <f>ABS(U16-_xlfn.XLOOKUP(VK_valitsin!$C$8,VK!$B$2:$B$294,VK!U$2:U$294))</f>
        <v>460.79999999999973</v>
      </c>
      <c r="CT16" s="10">
        <f>ABS(V16-_xlfn.XLOOKUP(VK_valitsin!$C$8,VK!$B$2:$B$294,VK!V$2:V$294))</f>
        <v>1.5599999999999987</v>
      </c>
      <c r="CU16" s="10">
        <f>ABS(W16-_xlfn.XLOOKUP(VK_valitsin!$C$8,VK!$B$2:$B$294,VK!W$2:W$294))</f>
        <v>704</v>
      </c>
      <c r="CV16" s="10">
        <f>ABS(X16-_xlfn.XLOOKUP(VK_valitsin!$C$8,VK!$B$2:$B$294,VK!X$2:X$294))</f>
        <v>275</v>
      </c>
      <c r="CW16" s="10">
        <f>ABS(Y16-_xlfn.XLOOKUP(VK_valitsin!$C$8,VK!$B$2:$B$294,VK!Y$2:Y$294))</f>
        <v>26</v>
      </c>
      <c r="CX16" s="10">
        <f>ABS(Z16-_xlfn.XLOOKUP(VK_valitsin!$C$8,VK!$B$2:$B$294,VK!Z$2:Z$294))</f>
        <v>62</v>
      </c>
      <c r="CY16" s="10">
        <f>ABS(AA16-_xlfn.XLOOKUP(VK_valitsin!$C$8,VK!$B$2:$B$294,VK!AA$2:AA$294))</f>
        <v>209</v>
      </c>
      <c r="CZ16" s="10">
        <f>ABS(AB16-_xlfn.XLOOKUP(VK_valitsin!$C$8,VK!$B$2:$B$294,VK!AB$2:AB$294))</f>
        <v>1.8781452178955078</v>
      </c>
      <c r="DA16" s="10">
        <f>ABS(AC16-_xlfn.XLOOKUP(VK_valitsin!$C$8,VK!$B$2:$B$294,VK!AC$2:AC$294))</f>
        <v>0.7</v>
      </c>
      <c r="DB16" s="10">
        <f>ABS(AD16-_xlfn.XLOOKUP(VK_valitsin!$C$8,VK!$B$2:$B$294,VK!AD$2:AD$294))</f>
        <v>0.8</v>
      </c>
      <c r="DC16" s="10">
        <f>ABS(AE16-_xlfn.XLOOKUP(VK_valitsin!$C$8,VK!$B$2:$B$294,VK!AE$2:AE$294))</f>
        <v>0.19999999999999996</v>
      </c>
      <c r="DD16" s="10">
        <f>ABS(AF16-_xlfn.XLOOKUP(VK_valitsin!$C$8,VK!$B$2:$B$294,VK!AF$2:AF$294))</f>
        <v>1.2999999999999998</v>
      </c>
      <c r="DE16" s="10">
        <f>ABS(AG16-_xlfn.XLOOKUP(VK_valitsin!$C$8,VK!$B$2:$B$294,VK!AG$2:AG$294))</f>
        <v>0</v>
      </c>
      <c r="DF16" s="10">
        <f>ABS(AH16-_xlfn.XLOOKUP(VK_valitsin!$C$8,VK!$B$2:$B$294,VK!AH$2:AH$294))</f>
        <v>0.25</v>
      </c>
      <c r="DG16" s="10">
        <f>ABS(AI16-_xlfn.XLOOKUP(VK_valitsin!$C$8,VK!$B$2:$B$294,VK!AI$2:AI$294))</f>
        <v>0.25</v>
      </c>
      <c r="DH16" s="10">
        <f>ABS(AJ16-_xlfn.XLOOKUP(VK_valitsin!$C$8,VK!$B$2:$B$294,VK!AJ$2:AJ$294))</f>
        <v>9.9999999999999978E-2</v>
      </c>
      <c r="DI16" s="10">
        <f>ABS(AK16-_xlfn.XLOOKUP(VK_valitsin!$C$8,VK!$B$2:$B$294,VK!AK$2:AK$294))</f>
        <v>0.10000000000000009</v>
      </c>
      <c r="DJ16" s="10">
        <f>ABS(AL16-_xlfn.XLOOKUP(VK_valitsin!$C$8,VK!$B$2:$B$294,VK!AL$2:AL$294))</f>
        <v>12.699999999999996</v>
      </c>
      <c r="DK16" s="10">
        <f>ABS(AM16-_xlfn.XLOOKUP(VK_valitsin!$C$8,VK!$B$2:$B$294,VK!AM$2:AM$294))</f>
        <v>34.900000000000034</v>
      </c>
      <c r="DL16" s="10">
        <f>ABS(AN16-_xlfn.XLOOKUP(VK_valitsin!$C$8,VK!$B$2:$B$294,VK!AN$2:AN$294))</f>
        <v>1.2000000000000028</v>
      </c>
      <c r="DM16" s="10">
        <f>ABS(AO16-_xlfn.XLOOKUP(VK_valitsin!$C$8,VK!$B$2:$B$294,VK!AO$2:AO$294))</f>
        <v>4.8999999999999986</v>
      </c>
      <c r="DN16" s="10">
        <f>ABS(AP16-_xlfn.XLOOKUP(VK_valitsin!$C$8,VK!$B$2:$B$294,VK!AP$2:AP$294))</f>
        <v>76</v>
      </c>
      <c r="DO16" s="10">
        <f>ABS(AQ16-_xlfn.XLOOKUP(VK_valitsin!$C$8,VK!$B$2:$B$294,VK!AQ$2:AQ$294))</f>
        <v>99</v>
      </c>
      <c r="DP16" s="10">
        <f>ABS(AR16-_xlfn.XLOOKUP(VK_valitsin!$C$8,VK!$B$2:$B$294,VK!AR$2:AR$294))</f>
        <v>699</v>
      </c>
      <c r="DQ16" s="10">
        <f>ABS(AS16-_xlfn.XLOOKUP(VK_valitsin!$C$8,VK!$B$2:$B$294,VK!AS$2:AS$294))</f>
        <v>0.33399999999999963</v>
      </c>
      <c r="DR16" s="10">
        <f>ABS(AT16-_xlfn.XLOOKUP(VK_valitsin!$C$8,VK!$B$2:$B$294,VK!AT$2:AT$294))</f>
        <v>4582</v>
      </c>
      <c r="DS16" s="10">
        <f>ABS(AU16-_xlfn.XLOOKUP(VK_valitsin!$C$8,VK!$B$2:$B$294,VK!AU$2:AU$294))</f>
        <v>1397</v>
      </c>
      <c r="DT16" s="10">
        <f>ABS(AV16-_xlfn.XLOOKUP(VK_valitsin!$C$8,VK!$B$2:$B$294,VK!AV$2:AV$294))</f>
        <v>0</v>
      </c>
      <c r="DU16" s="10">
        <f>ABS(AW16-_xlfn.XLOOKUP(VK_valitsin!$C$8,VK!$B$2:$B$294,VK!AW$2:AW$294))</f>
        <v>103.9406852722168</v>
      </c>
      <c r="DV16" s="10">
        <f>ABS(AX16-_xlfn.XLOOKUP(VK_valitsin!$C$8,VK!$B$2:$B$294,VK!AX$2:AX$294))</f>
        <v>0</v>
      </c>
      <c r="DW16" s="10">
        <f>ABS(AY16-_xlfn.XLOOKUP(VK_valitsin!$C$8,VK!$B$2:$B$294,VK!AY$2:AY$294))</f>
        <v>0</v>
      </c>
      <c r="DX16" s="10">
        <f>ABS(AZ16-_xlfn.XLOOKUP(VK_valitsin!$C$8,VK!$B$2:$B$294,VK!AZ$2:AZ$294))</f>
        <v>0</v>
      </c>
      <c r="DY16" s="10">
        <f>ABS(BA16-_xlfn.XLOOKUP(VK_valitsin!$C$8,VK!$B$2:$B$294,VK!BA$2:BA$294))</f>
        <v>0</v>
      </c>
      <c r="DZ16" s="10">
        <f>ABS(BB16-_xlfn.XLOOKUP(VK_valitsin!$C$8,VK!$B$2:$B$294,VK!BB$2:BB$294))</f>
        <v>0</v>
      </c>
      <c r="EA16" s="10">
        <f>ABS(BC16-_xlfn.XLOOKUP(VK_valitsin!$C$8,VK!$B$2:$B$294,VK!BC$2:BC$294))</f>
        <v>2.4503173828125</v>
      </c>
      <c r="EB16" s="10">
        <f>ABS(BD16-_xlfn.XLOOKUP(VK_valitsin!$C$8,VK!$B$2:$B$294,VK!BD$2:BD$294))</f>
        <v>0.86455535888671875</v>
      </c>
      <c r="EC16" s="10">
        <f>ABS(BE16-_xlfn.XLOOKUP(VK_valitsin!$C$8,VK!$B$2:$B$294,VK!BE$2:BE$294))</f>
        <v>30.2586669921875</v>
      </c>
      <c r="ED16" s="10">
        <f>ABS(BF16-_xlfn.XLOOKUP(VK_valitsin!$C$8,VK!$B$2:$B$294,VK!BF$2:BF$294))</f>
        <v>2800.6337890625</v>
      </c>
      <c r="EE16" s="10">
        <f>ABS(BG16-_xlfn.XLOOKUP(VK_valitsin!$C$8,VK!$B$2:$B$294,VK!BG$2:BG$294))</f>
        <v>1157.0859375</v>
      </c>
      <c r="EF16" s="10">
        <f>ABS(BH16-_xlfn.XLOOKUP(VK_valitsin!$C$8,VK!$B$2:$B$294,VK!BH$2:BH$294))</f>
        <v>0.272491455078125</v>
      </c>
      <c r="EG16" s="10">
        <f>ABS(BI16-_xlfn.XLOOKUP(VK_valitsin!$C$8,VK!$B$2:$B$294,VK!BI$2:BI$294))</f>
        <v>8.7989948391914368</v>
      </c>
      <c r="EH16" s="10">
        <f>ABS(BJ16-_xlfn.XLOOKUP(VK_valitsin!$C$8,VK!$B$2:$B$294,VK!BJ$2:BJ$294))</f>
        <v>1.8763694763183594</v>
      </c>
      <c r="EI16" s="10">
        <f>ABS(BK16-_xlfn.XLOOKUP(VK_valitsin!$C$8,VK!$B$2:$B$294,VK!BK$2:BK$294))</f>
        <v>5.371088981628418</v>
      </c>
      <c r="EJ16" s="10">
        <f>ABS(BL16-_xlfn.XLOOKUP(VK_valitsin!$C$8,VK!$B$2:$B$294,VK!BL$2:BL$294))</f>
        <v>99.833328247070313</v>
      </c>
      <c r="EK16" s="10">
        <f>ABS(BM16-_xlfn.XLOOKUP(VK_valitsin!$C$8,VK!$B$2:$B$294,VK!BM$2:BM$294))</f>
        <v>5.2860913276672363</v>
      </c>
      <c r="EL16" s="10">
        <f>ABS(BN16-_xlfn.XLOOKUP(VK_valitsin!$C$8,VK!$B$2:$B$294,VK!BN$2:BN$294))</f>
        <v>3270.7734375</v>
      </c>
      <c r="EM16" s="10">
        <f>ABS(BO16-_xlfn.XLOOKUP(VK_valitsin!$C$8,VK!$B$2:$B$294,VK!BO$2:BO$294))</f>
        <v>16.423053741455078</v>
      </c>
      <c r="EN16" s="10">
        <f>ABS(BP16-_xlfn.XLOOKUP(VK_valitsin!$C$8,VK!$B$2:$B$294,VK!BP$2:BP$294))</f>
        <v>0</v>
      </c>
      <c r="EO16" s="10">
        <f>ABS(BQ16-_xlfn.XLOOKUP(VK_valitsin!$C$8,VK!$B$2:$B$294,VK!BQ$2:BQ$294))</f>
        <v>4.632258415222168E-2</v>
      </c>
      <c r="EP16" s="10">
        <f>ABS(BR16-_xlfn.XLOOKUP(VK_valitsin!$C$8,VK!$B$2:$B$294,VK!BR$2:BR$294))</f>
        <v>7.4041210114955902E-2</v>
      </c>
      <c r="EQ16" s="10">
        <f>ABS(BS16-_xlfn.XLOOKUP(VK_valitsin!$C$8,VK!$B$2:$B$294,VK!BS$2:BS$294))</f>
        <v>0.76010632514953613</v>
      </c>
      <c r="ER16" s="10">
        <f>ABS(BT16-_xlfn.XLOOKUP(VK_valitsin!$C$8,VK!$B$2:$B$294,VK!BT$2:BT$294))</f>
        <v>68.569984436035156</v>
      </c>
      <c r="ES16" s="10">
        <f>ABS(BU16-_xlfn.XLOOKUP(VK_valitsin!$C$8,VK!$B$2:$B$294,VK!BU$2:BU$294))</f>
        <v>80.511138916015625</v>
      </c>
      <c r="ET16" s="10">
        <f>ABS(BV16-_xlfn.XLOOKUP(VK_valitsin!$C$8,VK!$B$2:$B$294,VK!BV$2:BV$294))</f>
        <v>0</v>
      </c>
      <c r="EU16" s="10">
        <f>ABS(BW16-_xlfn.XLOOKUP(VK_valitsin!$C$8,VK!$B$2:$B$294,VK!BW$2:BW$294))</f>
        <v>0</v>
      </c>
      <c r="EV16" s="10">
        <f>ABS(BX16-_xlfn.XLOOKUP(VK_valitsin!$C$8,VK!$B$2:$B$294,VK!BX$2:BX$294))</f>
        <v>1223.81201171875</v>
      </c>
      <c r="EW16" s="10">
        <f>ABS(BY16-_xlfn.XLOOKUP(VK_valitsin!$C$8,VK!$B$2:$B$294,VK!BY$2:BY$294))</f>
        <v>26.359375</v>
      </c>
      <c r="EX16" s="10">
        <f>ABS(BZ16-_xlfn.XLOOKUP(VK_valitsin!$C$8,VK!$B$2:$B$294,VK!BZ$2:BZ$294))</f>
        <v>7.476806640625E-3</v>
      </c>
      <c r="EY16" s="10">
        <f>ABS(CA16-_xlfn.XLOOKUP(VK_valitsin!$C$8,VK!$B$2:$B$294,VK!CA$2:CA$294))</f>
        <v>0.83173179626464844</v>
      </c>
      <c r="EZ16" s="10">
        <f>ABS(CB16-_xlfn.XLOOKUP(VK_valitsin!$C$8,VK!$B$2:$B$294,VK!CB$2:CB$294))</f>
        <v>43.24261474609375</v>
      </c>
      <c r="FA16" s="10">
        <f>ABS(CC16-_xlfn.XLOOKUP(VK_valitsin!$C$8,VK!$B$2:$B$294,VK!CC$2:CC$294))</f>
        <v>3.7757039070129395</v>
      </c>
      <c r="FB16" s="10">
        <f>ABS(CD16-_xlfn.XLOOKUP(VK_valitsin!$C$8,VK!$B$2:$B$294,VK!CD$2:CD$294))</f>
        <v>13.621333599090576</v>
      </c>
      <c r="FC16" s="10">
        <f>ABS(CE16-_xlfn.XLOOKUP(VK_valitsin!$C$8,VK!$B$2:$B$294,VK!CE$2:CE$294))</f>
        <v>0</v>
      </c>
      <c r="FD16" s="10">
        <f>ABS(CF16-_xlfn.XLOOKUP(VK_valitsin!$C$8,VK!$B$2:$B$294,VK!CF$2:CF$294))</f>
        <v>1.2095320224761963</v>
      </c>
      <c r="FE16" s="10">
        <f>ABS(CG16-_xlfn.XLOOKUP(VK_valitsin!$C$8,VK!$B$2:$B$294,VK!CG$2:CG$294))</f>
        <v>1370.5107421875</v>
      </c>
      <c r="FF16" s="4">
        <f>IF($B16=VK_valitsin!$C$8,100000,VK!CH16/VK!J$296*VK_valitsin!D$5)</f>
        <v>0</v>
      </c>
      <c r="FG16" s="4">
        <f>IF($B16=VK_valitsin!$C$8,100000,VK!CI16/VK!K$296*VK_valitsin!E$5)</f>
        <v>0</v>
      </c>
      <c r="FH16" s="4">
        <f>IF($B16=VK_valitsin!$C$8,100000,VK!CJ16/VK!L$296*VK_valitsin!F$5)</f>
        <v>0.14533335563121474</v>
      </c>
      <c r="FI16" s="4">
        <f>IF($B16=VK_valitsin!$C$8,100000,VK!CK16/VK!M$296*VK_valitsin!CD$5)</f>
        <v>0</v>
      </c>
      <c r="FJ16" s="4">
        <f>IF($B16=VK_valitsin!$C$8,100000,VK!CL16/VK!N$296*VK_valitsin!G$5)</f>
        <v>0</v>
      </c>
      <c r="FK16" s="4">
        <f>IF($B16=VK_valitsin!$C$8,100000,VK!CM16/VK!O$296*VK_valitsin!H$5)</f>
        <v>0</v>
      </c>
      <c r="FL16" s="4">
        <f>IF($B16=VK_valitsin!$C$8,100000,VK!CN16/VK!P$296*VK_valitsin!I$5)</f>
        <v>0</v>
      </c>
      <c r="FM16" s="4">
        <f>IF($B16=VK_valitsin!$C$8,100000,VK!CO16/VK!Q$296*VK_valitsin!J$5)</f>
        <v>0</v>
      </c>
      <c r="FN16" s="4">
        <f>IF($B16=VK_valitsin!$C$8,100000,VK!CP16/VK!R$296*VK_valitsin!K$5)</f>
        <v>0</v>
      </c>
      <c r="FO16" s="4">
        <f>IF($B16=VK_valitsin!$C$8,100000,VK!CQ16/VK!S$296*VK_valitsin!L$5)</f>
        <v>6.7615674966224502E-3</v>
      </c>
      <c r="FP16" s="4">
        <f>IF($B16=VK_valitsin!$C$8,100000,VK!CR16/VK!T$296*VK_valitsin!M$5)</f>
        <v>0</v>
      </c>
      <c r="FQ16" s="4">
        <f>IF($B16=VK_valitsin!$C$8,100000,VK!CS16/VK!U$296*VK_valitsin!N$5)</f>
        <v>0</v>
      </c>
      <c r="FR16" s="4">
        <f>IF($B16=VK_valitsin!$C$8,100000,VK!CT16/VK!V$296*VK_valitsin!O$5)</f>
        <v>0</v>
      </c>
      <c r="FS16" s="4">
        <f>IF($B16=VK_valitsin!$C$8,100000,VK!CU16/VK!W$296*VK_valitsin!P$5)</f>
        <v>0</v>
      </c>
      <c r="FT16" s="4">
        <f>IF($B16=VK_valitsin!$C$8,100000,VK!CV16/VK!X$296*VK_valitsin!Q$5)</f>
        <v>0</v>
      </c>
      <c r="FU16" s="4">
        <f>IF($B16=VK_valitsin!$C$8,100000,VK!CW16/VK!Y$296*VK_valitsin!R$5)</f>
        <v>0</v>
      </c>
      <c r="FV16" s="4">
        <f>IF($B16=VK_valitsin!$C$8,100000,VK!CX16/VK!Z$296*VK_valitsin!S$5)</f>
        <v>0</v>
      </c>
      <c r="FW16" s="4">
        <f>IF($B16=VK_valitsin!$C$8,100000,VK!CY16/VK!AA$296*VK_valitsin!T$5)</f>
        <v>0</v>
      </c>
      <c r="FX16" s="4">
        <f>IF($B16=VK_valitsin!$C$8,100000,VK!CZ16/VK!AB$296*VK_valitsin!U$5)</f>
        <v>0</v>
      </c>
      <c r="FY16" s="4">
        <f>IF($B16=VK_valitsin!$C$8,100000,VK!DA16/VK!AC$296*VK_valitsin!V$5)</f>
        <v>0</v>
      </c>
      <c r="FZ16" s="4">
        <f>IF($B16=VK_valitsin!$C$8,100000,VK!DB16/VK!AD$296*VK_valitsin!W$5)</f>
        <v>0</v>
      </c>
      <c r="GA16" s="4">
        <f>IF($B16=VK_valitsin!$C$8,100000,VK!DC16/VK!AE$296*VK_valitsin!X$5)</f>
        <v>0</v>
      </c>
      <c r="GB16" s="4">
        <f>IF($B16=VK_valitsin!$C$8,100000,VK!DD16/VK!AF$296*VK_valitsin!Y$5)</f>
        <v>0</v>
      </c>
      <c r="GC16" s="4">
        <f>IF($B16=VK_valitsin!$C$8,100000,VK!DE16/VK!AG$296*VK_valitsin!Z$5)</f>
        <v>0</v>
      </c>
      <c r="GD16" s="4">
        <f>IF($B16=VK_valitsin!$C$8,100000,VK!DF16/VK!AH$296*VK_valitsin!AA$5)</f>
        <v>0</v>
      </c>
      <c r="GE16" s="4">
        <f>IF($B16=VK_valitsin!$C$8,100000,VK!DG16/VK!AI$296*VK_valitsin!AB$5)</f>
        <v>0</v>
      </c>
      <c r="GF16" s="4">
        <f>IF($B16=VK_valitsin!$C$8,100000,VK!DH16/VK!AJ$296*VK_valitsin!AC$5)</f>
        <v>0</v>
      </c>
      <c r="GG16" s="4">
        <f>IF($B16=VK_valitsin!$C$8,100000,VK!DI16/VK!AK$296*VK_valitsin!AD$5)</f>
        <v>0</v>
      </c>
      <c r="GH16" s="4">
        <f>IF($B16=VK_valitsin!$C$8,100000,VK!DJ16/VK!AL$296*VK_valitsin!AE$5)</f>
        <v>0.2235369174161296</v>
      </c>
      <c r="GI16" s="4">
        <f>IF($B16=VK_valitsin!$C$8,100000,VK!DK16/VK!AM$296*VK_valitsin!AF$5)</f>
        <v>0</v>
      </c>
      <c r="GJ16" s="4">
        <f>IF($B16=VK_valitsin!$C$8,100000,VK!DL16/VK!AN$296*VK_valitsin!AG$5)</f>
        <v>0</v>
      </c>
      <c r="GK16" s="4">
        <f>IF($B16=VK_valitsin!$C$8,100000,VK!DM16/VK!AO$296*VK_valitsin!AH$5)</f>
        <v>0</v>
      </c>
      <c r="GL16" s="4">
        <f>IF($B16=VK_valitsin!$C$8,100000,VK!DN16/VK!AP$296*VK_valitsin!AI$5)</f>
        <v>0</v>
      </c>
      <c r="GM16" s="4">
        <f>IF($B16=VK_valitsin!$C$8,100000,VK!DO16/VK!AQ$296*VK_valitsin!AJ$5)</f>
        <v>0</v>
      </c>
      <c r="GN16" s="4">
        <f>IF($B16=VK_valitsin!$C$8,100000,VK!DP16/VK!AR$296*VK_valitsin!AK$5)</f>
        <v>0</v>
      </c>
      <c r="GO16" s="4">
        <f>IF($B16=VK_valitsin!$C$8,100000,VK!DQ16/VK!AS$296*VK_valitsin!AL$5)</f>
        <v>0</v>
      </c>
      <c r="GP16" s="4">
        <f>IF($B16=VK_valitsin!$C$8,100000,VK!DR16/VK!AT$296*VK_valitsin!AM$5)</f>
        <v>0</v>
      </c>
      <c r="GQ16" s="4">
        <f>IF($B16=VK_valitsin!$C$8,100000,VK!DS16/VK!AU$296*VK_valitsin!AN$5)</f>
        <v>0</v>
      </c>
      <c r="GR16" s="4">
        <f>IF($B16=VK_valitsin!$C$8,100000,VK!DT16/VK!AV$296*VK_valitsin!AO$5)</f>
        <v>0</v>
      </c>
      <c r="GS16" s="4">
        <f>IF($B16=VK_valitsin!$C$8,100000,VK!DU16/VK!AW$296*VK_valitsin!AP$5)</f>
        <v>0</v>
      </c>
      <c r="GT16" s="4">
        <f>IF($B16=VK_valitsin!$C$8,100000,VK!DV16/VK!AX$296*VK_valitsin!AQ$5)</f>
        <v>0</v>
      </c>
      <c r="GU16" s="4">
        <f>IF($B16=VK_valitsin!$C$8,100000,VK!DW16/VK!AY$296*VK_valitsin!AR$5)</f>
        <v>0</v>
      </c>
      <c r="GV16" s="4">
        <f>IF($B16=VK_valitsin!$C$8,100000,VK!DX16/VK!AZ$296*VK_valitsin!AS$5)</f>
        <v>0</v>
      </c>
      <c r="GW16" s="4">
        <f>IF($B16=VK_valitsin!$C$8,100000,VK!DY16/VK!BA$296*VK_valitsin!AT$5)</f>
        <v>0</v>
      </c>
      <c r="GX16" s="4">
        <f>IF($B16=VK_valitsin!$C$8,100000,VK!DZ16/VK!BB$296*VK_valitsin!AU$5)</f>
        <v>0</v>
      </c>
      <c r="GY16" s="4">
        <f>IF($B16=VK_valitsin!$C$8,100000,VK!EA16/VK!BC$296*VK_valitsin!AV$5)</f>
        <v>0</v>
      </c>
      <c r="GZ16" s="4">
        <f>IF($B16=VK_valitsin!$C$8,100000,VK!EB16/VK!BD$296*VK_valitsin!AW$5)</f>
        <v>3.7479675182663643E-3</v>
      </c>
      <c r="HA16" s="4">
        <f>IF($B16=VK_valitsin!$C$8,100000,VK!EC16/VK!BE$296*VK_valitsin!CE$5)</f>
        <v>0</v>
      </c>
      <c r="HB16" s="4">
        <f>IF($B16=VK_valitsin!$C$8,100000,VK!ED16/VK!BF$296*VK_valitsin!AX$5)</f>
        <v>0</v>
      </c>
      <c r="HC16" s="4">
        <f>IF($B16=VK_valitsin!$C$8,100000,VK!EE16/VK!BG$296*VK_valitsin!AY$5)</f>
        <v>0</v>
      </c>
      <c r="HD16" s="4">
        <f>IF($B16=VK_valitsin!$C$8,100000,VK!EF16/VK!BH$296*VK_valitsin!AZ$5)</f>
        <v>4.7544875705333188E-2</v>
      </c>
      <c r="HE16" s="4">
        <f>IF($B16=VK_valitsin!$C$8,100000,VK!EG16/VK!BI$296*VK_valitsin!BA$5)</f>
        <v>0</v>
      </c>
      <c r="HF16" s="4">
        <f>IF($B16=VK_valitsin!$C$8,100000,VK!EH16/VK!BJ$296*VK_valitsin!BB$5)</f>
        <v>0</v>
      </c>
      <c r="HG16" s="4">
        <f>IF($B16=VK_valitsin!$C$8,100000,VK!EI16/VK!BK$296*VK_valitsin!BC$5)</f>
        <v>0</v>
      </c>
      <c r="HH16" s="4">
        <f>IF($B16=VK_valitsin!$C$8,100000,VK!EJ16/VK!BL$296*VK_valitsin!BD$5)</f>
        <v>0</v>
      </c>
      <c r="HI16" s="4">
        <f>IF($B16=VK_valitsin!$C$8,100000,VK!EK16/VK!BM$296*VK_valitsin!BE$5)</f>
        <v>0</v>
      </c>
      <c r="HJ16" s="4">
        <f>IF($B16=VK_valitsin!$C$8,100000,VK!EL16/VK!BN$296*VK_valitsin!BF$5)</f>
        <v>0.14872719941636156</v>
      </c>
      <c r="HK16" s="4">
        <f>IF($B16=VK_valitsin!$C$8,100000,VK!EM16/VK!BO$296*VK_valitsin!BG$5)</f>
        <v>0</v>
      </c>
      <c r="HM16" s="4">
        <f>IF($B16=VK_valitsin!$C$8,100000,VK!EO16/VK!BQ$296*VK_valitsin!BI$5)</f>
        <v>0</v>
      </c>
      <c r="HN16" s="4">
        <f>IF($B16=VK_valitsin!$C$8,100000,VK!EP16/VK!BR$296*VK_valitsin!BJ$5)</f>
        <v>0</v>
      </c>
      <c r="HO16" s="4">
        <f>IF($B16=VK_valitsin!$C$8,100000,VK!EQ16/VK!BS$296*VK_valitsin!BK$5)</f>
        <v>0</v>
      </c>
      <c r="HP16" s="4">
        <f>IF($B16=VK_valitsin!$C$8,100000,VK!ER16/VK!BT$296*VK_valitsin!BL$5)</f>
        <v>0</v>
      </c>
      <c r="HQ16" s="4">
        <f>IF($B16=VK_valitsin!$C$8,100000,VK!ES16/VK!BU$296*VK_valitsin!BM$5)</f>
        <v>0</v>
      </c>
      <c r="HR16" s="4">
        <f>IF($B16=VK_valitsin!$C$8,100000,VK!ET16/VK!BV$296*VK_valitsin!BN$5)</f>
        <v>0</v>
      </c>
      <c r="HS16" s="4">
        <f>IF($B16=VK_valitsin!$C$8,100000,VK!EU16/VK!BW$296*VK_valitsin!BO$5)</f>
        <v>0</v>
      </c>
      <c r="HT16" s="4">
        <f>IF($B16=VK_valitsin!$C$8,100000,VK!EV16/VK!BX$296*VK_valitsin!BP$5)</f>
        <v>0</v>
      </c>
      <c r="HU16" s="4">
        <f>IF($B16=VK_valitsin!$C$8,100000,VK!EW16/VK!BY$296*VK_valitsin!BQ$5)</f>
        <v>0</v>
      </c>
      <c r="HV16" s="4">
        <f>IF($B16=VK_valitsin!$C$8,100000,VK!EX16/VK!BZ$296*VK_valitsin!BR$5)</f>
        <v>0</v>
      </c>
      <c r="HW16" s="4">
        <f>IF($B16=VK_valitsin!$C$8,100000,VK!EY16/VK!CA$296*VK_valitsin!BS$5)</f>
        <v>0</v>
      </c>
      <c r="HX16" s="4">
        <f>IF($B16=VK_valitsin!$C$8,100000,VK!EZ16/VK!CB$296*VK_valitsin!BT$5)</f>
        <v>0</v>
      </c>
      <c r="HY16" s="4">
        <f>IF($B16=VK_valitsin!$C$8,100000,VK!FA16/VK!CC$296*VK_valitsin!BU$5)</f>
        <v>0</v>
      </c>
      <c r="HZ16" s="4">
        <f>IF($B16=VK_valitsin!$C$8,100000,VK!FB16/VK!CD$296*VK_valitsin!BV$5)</f>
        <v>0</v>
      </c>
      <c r="IA16" s="4">
        <f>IF($B16=VK_valitsin!$C$8,100000,VK!FC16/VK!CE$296*VK_valitsin!BW$5)</f>
        <v>0</v>
      </c>
      <c r="IB16" s="4">
        <f>IF($B16=VK_valitsin!$C$8,100000,VK!FD16/VK!CF$296*VK_valitsin!BX$5)</f>
        <v>0</v>
      </c>
      <c r="IC16" s="4">
        <f>IF($B16=VK_valitsin!$C$8,100000,VK!FE16/VK!CG$296*VK_valitsin!BY$5)</f>
        <v>0</v>
      </c>
      <c r="ID16" s="17">
        <f t="shared" si="0"/>
        <v>0.57565188468392792</v>
      </c>
      <c r="IE16" s="17">
        <f t="shared" si="1"/>
        <v>127</v>
      </c>
      <c r="IF16" s="18">
        <f t="shared" si="2"/>
        <v>1.5000000000000002E-9</v>
      </c>
    </row>
    <row r="17" spans="1:240">
      <c r="A17">
        <v>2019</v>
      </c>
      <c r="B17" t="s">
        <v>165</v>
      </c>
      <c r="C17" t="s">
        <v>113</v>
      </c>
      <c r="D17" t="s">
        <v>166</v>
      </c>
      <c r="E17" t="s">
        <v>167</v>
      </c>
      <c r="F17" t="s">
        <v>102</v>
      </c>
      <c r="G17" t="s">
        <v>103</v>
      </c>
      <c r="H17" t="s">
        <v>104</v>
      </c>
      <c r="I17" t="s">
        <v>105</v>
      </c>
      <c r="J17">
        <v>42.200000762939453</v>
      </c>
      <c r="K17">
        <v>1049.8199462890625</v>
      </c>
      <c r="L17">
        <v>170.5</v>
      </c>
      <c r="M17">
        <v>6758</v>
      </c>
      <c r="N17">
        <v>6.4000000953674316</v>
      </c>
      <c r="O17">
        <v>-1.3999999761581421</v>
      </c>
      <c r="P17">
        <v>-99</v>
      </c>
      <c r="Q17">
        <v>60.1</v>
      </c>
      <c r="R17">
        <v>9.3000000000000007</v>
      </c>
      <c r="S17">
        <v>294</v>
      </c>
      <c r="T17">
        <v>0</v>
      </c>
      <c r="U17">
        <v>3160.8</v>
      </c>
      <c r="V17">
        <v>11.72</v>
      </c>
      <c r="W17">
        <v>1040</v>
      </c>
      <c r="X17">
        <v>232</v>
      </c>
      <c r="Y17">
        <v>818</v>
      </c>
      <c r="Z17">
        <v>390</v>
      </c>
      <c r="AA17">
        <v>700</v>
      </c>
      <c r="AB17">
        <v>16.175212860107422</v>
      </c>
      <c r="AC17">
        <v>0</v>
      </c>
      <c r="AD17">
        <v>0</v>
      </c>
      <c r="AE17">
        <v>0</v>
      </c>
      <c r="AF17">
        <v>5.9</v>
      </c>
      <c r="AG17">
        <v>0</v>
      </c>
      <c r="AH17">
        <v>22</v>
      </c>
      <c r="AI17">
        <v>1.05</v>
      </c>
      <c r="AJ17">
        <v>0.6</v>
      </c>
      <c r="AK17">
        <v>1.3</v>
      </c>
      <c r="AL17">
        <v>47.6</v>
      </c>
      <c r="AM17">
        <v>298.7</v>
      </c>
      <c r="AN17">
        <v>52.6</v>
      </c>
      <c r="AO17">
        <v>17.5</v>
      </c>
      <c r="AP17">
        <v>123</v>
      </c>
      <c r="AQ17">
        <v>92</v>
      </c>
      <c r="AR17">
        <v>868</v>
      </c>
      <c r="AS17">
        <v>2.1669999999999998</v>
      </c>
      <c r="AT17">
        <v>7444</v>
      </c>
      <c r="AU17">
        <v>9976</v>
      </c>
      <c r="AV17">
        <v>0</v>
      </c>
      <c r="AW17">
        <v>97.947990417480469</v>
      </c>
      <c r="AX17">
        <v>0</v>
      </c>
      <c r="AY17">
        <v>0</v>
      </c>
      <c r="AZ17">
        <v>0</v>
      </c>
      <c r="BA17">
        <v>0</v>
      </c>
      <c r="BB17">
        <v>1</v>
      </c>
      <c r="BC17">
        <v>84.210525512695313</v>
      </c>
      <c r="BD17">
        <v>71.181556701660156</v>
      </c>
      <c r="BE17">
        <v>3.8535645008087158</v>
      </c>
      <c r="BF17">
        <v>12605.0419921875</v>
      </c>
      <c r="BG17">
        <v>16045.724609375</v>
      </c>
      <c r="BH17">
        <v>3.65557861328125</v>
      </c>
      <c r="BI17">
        <v>1.6851242780685425</v>
      </c>
      <c r="BJ17">
        <v>24.309392929077148</v>
      </c>
      <c r="BK17">
        <v>-1.9801980257034302</v>
      </c>
      <c r="BL17">
        <v>135.57142639160156</v>
      </c>
      <c r="BM17">
        <v>-0.12224938720464706</v>
      </c>
      <c r="BN17">
        <v>19371.4765625</v>
      </c>
      <c r="BO17">
        <v>53.512863159179688</v>
      </c>
      <c r="BQ17">
        <v>0.57398641109466553</v>
      </c>
      <c r="BR17">
        <v>1.4797277748584747E-2</v>
      </c>
      <c r="BS17">
        <v>1.3909441232681274</v>
      </c>
      <c r="BT17">
        <v>109.20390319824219</v>
      </c>
      <c r="BU17">
        <v>375.25894165039063</v>
      </c>
      <c r="BV17">
        <v>0</v>
      </c>
      <c r="BW17">
        <v>1</v>
      </c>
      <c r="BX17">
        <v>7637.76513671875</v>
      </c>
      <c r="BY17">
        <v>6000</v>
      </c>
      <c r="BZ17">
        <v>1.4649304151535034</v>
      </c>
      <c r="CA17">
        <v>12.089375495910645</v>
      </c>
      <c r="CB17">
        <v>89.89898681640625</v>
      </c>
      <c r="CC17">
        <v>10.403916358947754</v>
      </c>
      <c r="CD17">
        <v>11.627906799316406</v>
      </c>
      <c r="CE17">
        <v>0</v>
      </c>
      <c r="CF17">
        <v>1.9583842754364014</v>
      </c>
      <c r="CG17">
        <v>9935.8359375</v>
      </c>
      <c r="CH17" s="10">
        <f>ABS(J17-_xlfn.XLOOKUP(VK_valitsin!$C$8,VK!$B$2:$B$294,VK!J$2:J$294))</f>
        <v>2</v>
      </c>
      <c r="CI17" s="10">
        <f>ABS(K17-_xlfn.XLOOKUP(VK_valitsin!$C$8,VK!$B$2:$B$294,VK!K$2:K$294))</f>
        <v>756.5599365234375</v>
      </c>
      <c r="CJ17" s="10">
        <f>ABS(L17-_xlfn.XLOOKUP(VK_valitsin!$C$8,VK!$B$2:$B$294,VK!L$2:L$294))</f>
        <v>31.800003051757813</v>
      </c>
      <c r="CK17" s="10">
        <f>ABS(M17-_xlfn.XLOOKUP(VK_valitsin!$C$8,VK!$B$2:$B$294,VK!M$2:M$294))</f>
        <v>9717</v>
      </c>
      <c r="CL17" s="10">
        <f>ABS(N17-_xlfn.XLOOKUP(VK_valitsin!$C$8,VK!$B$2:$B$294,VK!N$2:N$294))</f>
        <v>49.800000667572021</v>
      </c>
      <c r="CM17" s="10">
        <f>ABS(O17-_xlfn.XLOOKUP(VK_valitsin!$C$8,VK!$B$2:$B$294,VK!O$2:O$294))</f>
        <v>0.59999996423721313</v>
      </c>
      <c r="CN17" s="10">
        <f>ABS(P17-_xlfn.XLOOKUP(VK_valitsin!$C$8,VK!$B$2:$B$294,VK!P$2:P$294))</f>
        <v>41</v>
      </c>
      <c r="CO17" s="10">
        <f>ABS(Q17-_xlfn.XLOOKUP(VK_valitsin!$C$8,VK!$B$2:$B$294,VK!Q$2:Q$294))</f>
        <v>27.70000000000001</v>
      </c>
      <c r="CP17" s="10">
        <f>ABS(R17-_xlfn.XLOOKUP(VK_valitsin!$C$8,VK!$B$2:$B$294,VK!R$2:R$294))</f>
        <v>0.80000000000000071</v>
      </c>
      <c r="CQ17" s="10">
        <f>ABS(S17-_xlfn.XLOOKUP(VK_valitsin!$C$8,VK!$B$2:$B$294,VK!S$2:S$294))</f>
        <v>142</v>
      </c>
      <c r="CR17" s="10">
        <f>ABS(T17-_xlfn.XLOOKUP(VK_valitsin!$C$8,VK!$B$2:$B$294,VK!T$2:T$294))</f>
        <v>0</v>
      </c>
      <c r="CS17" s="10">
        <f>ABS(U17-_xlfn.XLOOKUP(VK_valitsin!$C$8,VK!$B$2:$B$294,VK!U$2:U$294))</f>
        <v>662.79999999999973</v>
      </c>
      <c r="CT17" s="10">
        <f>ABS(V17-_xlfn.XLOOKUP(VK_valitsin!$C$8,VK!$B$2:$B$294,VK!V$2:V$294))</f>
        <v>1.5599999999999987</v>
      </c>
      <c r="CU17" s="10">
        <f>ABS(W17-_xlfn.XLOOKUP(VK_valitsin!$C$8,VK!$B$2:$B$294,VK!W$2:W$294))</f>
        <v>435</v>
      </c>
      <c r="CV17" s="10">
        <f>ABS(X17-_xlfn.XLOOKUP(VK_valitsin!$C$8,VK!$B$2:$B$294,VK!X$2:X$294))</f>
        <v>63</v>
      </c>
      <c r="CW17" s="10">
        <f>ABS(Y17-_xlfn.XLOOKUP(VK_valitsin!$C$8,VK!$B$2:$B$294,VK!Y$2:Y$294))</f>
        <v>138</v>
      </c>
      <c r="CX17" s="10">
        <f>ABS(Z17-_xlfn.XLOOKUP(VK_valitsin!$C$8,VK!$B$2:$B$294,VK!Z$2:Z$294))</f>
        <v>38</v>
      </c>
      <c r="CY17" s="10">
        <f>ABS(AA17-_xlfn.XLOOKUP(VK_valitsin!$C$8,VK!$B$2:$B$294,VK!AA$2:AA$294))</f>
        <v>231</v>
      </c>
      <c r="CZ17" s="10">
        <f>ABS(AB17-_xlfn.XLOOKUP(VK_valitsin!$C$8,VK!$B$2:$B$294,VK!AB$2:AB$294))</f>
        <v>3.1997871398925781</v>
      </c>
      <c r="DA17" s="10">
        <f>ABS(AC17-_xlfn.XLOOKUP(VK_valitsin!$C$8,VK!$B$2:$B$294,VK!AC$2:AC$294))</f>
        <v>0.7</v>
      </c>
      <c r="DB17" s="10">
        <f>ABS(AD17-_xlfn.XLOOKUP(VK_valitsin!$C$8,VK!$B$2:$B$294,VK!AD$2:AD$294))</f>
        <v>0.8</v>
      </c>
      <c r="DC17" s="10">
        <f>ABS(AE17-_xlfn.XLOOKUP(VK_valitsin!$C$8,VK!$B$2:$B$294,VK!AE$2:AE$294))</f>
        <v>1.7</v>
      </c>
      <c r="DD17" s="10">
        <f>ABS(AF17-_xlfn.XLOOKUP(VK_valitsin!$C$8,VK!$B$2:$B$294,VK!AF$2:AF$294))</f>
        <v>0.90000000000000036</v>
      </c>
      <c r="DE17" s="10">
        <f>ABS(AG17-_xlfn.XLOOKUP(VK_valitsin!$C$8,VK!$B$2:$B$294,VK!AG$2:AG$294))</f>
        <v>0</v>
      </c>
      <c r="DF17" s="10">
        <f>ABS(AH17-_xlfn.XLOOKUP(VK_valitsin!$C$8,VK!$B$2:$B$294,VK!AH$2:AH$294))</f>
        <v>0.25</v>
      </c>
      <c r="DG17" s="10">
        <f>ABS(AI17-_xlfn.XLOOKUP(VK_valitsin!$C$8,VK!$B$2:$B$294,VK!AI$2:AI$294))</f>
        <v>5.0000000000000044E-2</v>
      </c>
      <c r="DH17" s="10">
        <f>ABS(AJ17-_xlfn.XLOOKUP(VK_valitsin!$C$8,VK!$B$2:$B$294,VK!AJ$2:AJ$294))</f>
        <v>5.0000000000000044E-2</v>
      </c>
      <c r="DI17" s="10">
        <f>ABS(AK17-_xlfn.XLOOKUP(VK_valitsin!$C$8,VK!$B$2:$B$294,VK!AK$2:AK$294))</f>
        <v>5.0000000000000044E-2</v>
      </c>
      <c r="DJ17" s="10">
        <f>ABS(AL17-_xlfn.XLOOKUP(VK_valitsin!$C$8,VK!$B$2:$B$294,VK!AL$2:AL$294))</f>
        <v>11.199999999999996</v>
      </c>
      <c r="DK17" s="10">
        <f>ABS(AM17-_xlfn.XLOOKUP(VK_valitsin!$C$8,VK!$B$2:$B$294,VK!AM$2:AM$294))</f>
        <v>34.900000000000034</v>
      </c>
      <c r="DL17" s="10">
        <f>ABS(AN17-_xlfn.XLOOKUP(VK_valitsin!$C$8,VK!$B$2:$B$294,VK!AN$2:AN$294))</f>
        <v>7.2000000000000028</v>
      </c>
      <c r="DM17" s="10">
        <f>ABS(AO17-_xlfn.XLOOKUP(VK_valitsin!$C$8,VK!$B$2:$B$294,VK!AO$2:AO$294))</f>
        <v>7.8999999999999986</v>
      </c>
      <c r="DN17" s="10">
        <f>ABS(AP17-_xlfn.XLOOKUP(VK_valitsin!$C$8,VK!$B$2:$B$294,VK!AP$2:AP$294))</f>
        <v>75</v>
      </c>
      <c r="DO17" s="10">
        <f>ABS(AQ17-_xlfn.XLOOKUP(VK_valitsin!$C$8,VK!$B$2:$B$294,VK!AQ$2:AQ$294))</f>
        <v>57</v>
      </c>
      <c r="DP17" s="10">
        <f>ABS(AR17-_xlfn.XLOOKUP(VK_valitsin!$C$8,VK!$B$2:$B$294,VK!AR$2:AR$294))</f>
        <v>622</v>
      </c>
      <c r="DQ17" s="10">
        <f>ABS(AS17-_xlfn.XLOOKUP(VK_valitsin!$C$8,VK!$B$2:$B$294,VK!AS$2:AS$294))</f>
        <v>0.16600000000000037</v>
      </c>
      <c r="DR17" s="10">
        <f>ABS(AT17-_xlfn.XLOOKUP(VK_valitsin!$C$8,VK!$B$2:$B$294,VK!AT$2:AT$294))</f>
        <v>2297</v>
      </c>
      <c r="DS17" s="10">
        <f>ABS(AU17-_xlfn.XLOOKUP(VK_valitsin!$C$8,VK!$B$2:$B$294,VK!AU$2:AU$294))</f>
        <v>1631</v>
      </c>
      <c r="DT17" s="10">
        <f>ABS(AV17-_xlfn.XLOOKUP(VK_valitsin!$C$8,VK!$B$2:$B$294,VK!AV$2:AV$294))</f>
        <v>1</v>
      </c>
      <c r="DU17" s="10">
        <f>ABS(AW17-_xlfn.XLOOKUP(VK_valitsin!$C$8,VK!$B$2:$B$294,VK!AW$2:AW$294))</f>
        <v>60.686618804931641</v>
      </c>
      <c r="DV17" s="10">
        <f>ABS(AX17-_xlfn.XLOOKUP(VK_valitsin!$C$8,VK!$B$2:$B$294,VK!AX$2:AX$294))</f>
        <v>0</v>
      </c>
      <c r="DW17" s="10">
        <f>ABS(AY17-_xlfn.XLOOKUP(VK_valitsin!$C$8,VK!$B$2:$B$294,VK!AY$2:AY$294))</f>
        <v>0</v>
      </c>
      <c r="DX17" s="10">
        <f>ABS(AZ17-_xlfn.XLOOKUP(VK_valitsin!$C$8,VK!$B$2:$B$294,VK!AZ$2:AZ$294))</f>
        <v>0</v>
      </c>
      <c r="DY17" s="10">
        <f>ABS(BA17-_xlfn.XLOOKUP(VK_valitsin!$C$8,VK!$B$2:$B$294,VK!BA$2:BA$294))</f>
        <v>0</v>
      </c>
      <c r="DZ17" s="10">
        <f>ABS(BB17-_xlfn.XLOOKUP(VK_valitsin!$C$8,VK!$B$2:$B$294,VK!BB$2:BB$294))</f>
        <v>0</v>
      </c>
      <c r="EA17" s="10">
        <f>ABS(BC17-_xlfn.XLOOKUP(VK_valitsin!$C$8,VK!$B$2:$B$294,VK!BC$2:BC$294))</f>
        <v>4.8138656616210938</v>
      </c>
      <c r="EB17" s="10">
        <f>ABS(BD17-_xlfn.XLOOKUP(VK_valitsin!$C$8,VK!$B$2:$B$294,VK!BD$2:BD$294))</f>
        <v>24.837181091308594</v>
      </c>
      <c r="EC17" s="10">
        <f>ABS(BE17-_xlfn.XLOOKUP(VK_valitsin!$C$8,VK!$B$2:$B$294,VK!BE$2:BE$294))</f>
        <v>729.83625483512878</v>
      </c>
      <c r="ED17" s="10">
        <f>ABS(BF17-_xlfn.XLOOKUP(VK_valitsin!$C$8,VK!$B$2:$B$294,VK!BF$2:BF$294))</f>
        <v>2646.5126953125</v>
      </c>
      <c r="EE17" s="10">
        <f>ABS(BG17-_xlfn.XLOOKUP(VK_valitsin!$C$8,VK!$B$2:$B$294,VK!BG$2:BG$294))</f>
        <v>2209.28125</v>
      </c>
      <c r="EF17" s="10">
        <f>ABS(BH17-_xlfn.XLOOKUP(VK_valitsin!$C$8,VK!$B$2:$B$294,VK!BH$2:BH$294))</f>
        <v>0.31852221488952637</v>
      </c>
      <c r="EG17" s="10">
        <f>ABS(BI17-_xlfn.XLOOKUP(VK_valitsin!$C$8,VK!$B$2:$B$294,VK!BI$2:BI$294))</f>
        <v>11.409257769584656</v>
      </c>
      <c r="EH17" s="10">
        <f>ABS(BJ17-_xlfn.XLOOKUP(VK_valitsin!$C$8,VK!$B$2:$B$294,VK!BJ$2:BJ$294))</f>
        <v>3.0150299072265625</v>
      </c>
      <c r="EI17" s="10">
        <f>ABS(BK17-_xlfn.XLOOKUP(VK_valitsin!$C$8,VK!$B$2:$B$294,VK!BK$2:BK$294))</f>
        <v>7.8852728605270386</v>
      </c>
      <c r="EJ17" s="10">
        <f>ABS(BL17-_xlfn.XLOOKUP(VK_valitsin!$C$8,VK!$B$2:$B$294,VK!BL$2:BL$294))</f>
        <v>130.92857360839844</v>
      </c>
      <c r="EK17" s="10">
        <f>ABS(BM17-_xlfn.XLOOKUP(VK_valitsin!$C$8,VK!$B$2:$B$294,VK!BM$2:BM$294))</f>
        <v>2.3745017275214195</v>
      </c>
      <c r="EL17" s="10">
        <f>ABS(BN17-_xlfn.XLOOKUP(VK_valitsin!$C$8,VK!$B$2:$B$294,VK!BN$2:BN$294))</f>
        <v>3702.919921875</v>
      </c>
      <c r="EM17" s="10">
        <f>ABS(BO17-_xlfn.XLOOKUP(VK_valitsin!$C$8,VK!$B$2:$B$294,VK!BO$2:BO$294))</f>
        <v>20.2132568359375</v>
      </c>
      <c r="EN17" s="10">
        <f>ABS(BP17-_xlfn.XLOOKUP(VK_valitsin!$C$8,VK!$B$2:$B$294,VK!BP$2:BP$294))</f>
        <v>0</v>
      </c>
      <c r="EO17" s="10">
        <f>ABS(BQ17-_xlfn.XLOOKUP(VK_valitsin!$C$8,VK!$B$2:$B$294,VK!BQ$2:BQ$294))</f>
        <v>6.2493085861206055E-2</v>
      </c>
      <c r="EP17" s="10">
        <f>ABS(BR17-_xlfn.XLOOKUP(VK_valitsin!$C$8,VK!$B$2:$B$294,VK!BR$2:BR$294))</f>
        <v>0.17336661368608475</v>
      </c>
      <c r="EQ17" s="10">
        <f>ABS(BS17-_xlfn.XLOOKUP(VK_valitsin!$C$8,VK!$B$2:$B$294,VK!BS$2:BS$294))</f>
        <v>0.86702239513397217</v>
      </c>
      <c r="ER17" s="10">
        <f>ABS(BT17-_xlfn.XLOOKUP(VK_valitsin!$C$8,VK!$B$2:$B$294,VK!BT$2:BT$294))</f>
        <v>50.812400817871094</v>
      </c>
      <c r="ES17" s="10">
        <f>ABS(BU17-_xlfn.XLOOKUP(VK_valitsin!$C$8,VK!$B$2:$B$294,VK!BU$2:BU$294))</f>
        <v>108.55181884765625</v>
      </c>
      <c r="ET17" s="10">
        <f>ABS(BV17-_xlfn.XLOOKUP(VK_valitsin!$C$8,VK!$B$2:$B$294,VK!BV$2:BV$294))</f>
        <v>0</v>
      </c>
      <c r="EU17" s="10">
        <f>ABS(BW17-_xlfn.XLOOKUP(VK_valitsin!$C$8,VK!$B$2:$B$294,VK!BW$2:BW$294))</f>
        <v>0</v>
      </c>
      <c r="EV17" s="10">
        <f>ABS(BX17-_xlfn.XLOOKUP(VK_valitsin!$C$8,VK!$B$2:$B$294,VK!BX$2:BX$294))</f>
        <v>498.06396484375</v>
      </c>
      <c r="EW17" s="10">
        <f>ABS(BY17-_xlfn.XLOOKUP(VK_valitsin!$C$8,VK!$B$2:$B$294,VK!BY$2:BY$294))</f>
        <v>144.38525390625</v>
      </c>
      <c r="EX17" s="10">
        <f>ABS(BZ17-_xlfn.XLOOKUP(VK_valitsin!$C$8,VK!$B$2:$B$294,VK!BZ$2:BZ$294))</f>
        <v>0.24490010738372803</v>
      </c>
      <c r="EY17" s="10">
        <f>ABS(CA17-_xlfn.XLOOKUP(VK_valitsin!$C$8,VK!$B$2:$B$294,VK!CA$2:CA$294))</f>
        <v>1.0666141510009766</v>
      </c>
      <c r="EZ17" s="10">
        <f>ABS(CB17-_xlfn.XLOOKUP(VK_valitsin!$C$8,VK!$B$2:$B$294,VK!CB$2:CB$294))</f>
        <v>23.729835510253906</v>
      </c>
      <c r="FA17" s="10">
        <f>ABS(CC17-_xlfn.XLOOKUP(VK_valitsin!$C$8,VK!$B$2:$B$294,VK!CC$2:CC$294))</f>
        <v>4.071317195892334</v>
      </c>
      <c r="FB17" s="10">
        <f>ABS(CD17-_xlfn.XLOOKUP(VK_valitsin!$C$8,VK!$B$2:$B$294,VK!CD$2:CD$294))</f>
        <v>8.2509479522705078</v>
      </c>
      <c r="FC17" s="10">
        <f>ABS(CE17-_xlfn.XLOOKUP(VK_valitsin!$C$8,VK!$B$2:$B$294,VK!CE$2:CE$294))</f>
        <v>0</v>
      </c>
      <c r="FD17" s="10">
        <f>ABS(CF17-_xlfn.XLOOKUP(VK_valitsin!$C$8,VK!$B$2:$B$294,VK!CF$2:CF$294))</f>
        <v>1.2425252199172974</v>
      </c>
      <c r="FE17" s="10">
        <f>ABS(CG17-_xlfn.XLOOKUP(VK_valitsin!$C$8,VK!$B$2:$B$294,VK!CG$2:CG$294))</f>
        <v>1337.068359375</v>
      </c>
      <c r="FF17" s="4">
        <f>IF($B17=VK_valitsin!$C$8,100000,VK!CH17/VK!J$296*VK_valitsin!D$5)</f>
        <v>0</v>
      </c>
      <c r="FG17" s="4">
        <f>IF($B17=VK_valitsin!$C$8,100000,VK!CI17/VK!K$296*VK_valitsin!E$5)</f>
        <v>0</v>
      </c>
      <c r="FH17" s="4">
        <f>IF($B17=VK_valitsin!$C$8,100000,VK!CJ17/VK!L$296*VK_valitsin!F$5)</f>
        <v>0.16159441140911951</v>
      </c>
      <c r="FI17" s="4">
        <f>IF($B17=VK_valitsin!$C$8,100000,VK!CK17/VK!M$296*VK_valitsin!CD$5)</f>
        <v>0</v>
      </c>
      <c r="FJ17" s="4">
        <f>IF($B17=VK_valitsin!$C$8,100000,VK!CL17/VK!N$296*VK_valitsin!G$5)</f>
        <v>0</v>
      </c>
      <c r="FK17" s="4">
        <f>IF($B17=VK_valitsin!$C$8,100000,VK!CM17/VK!O$296*VK_valitsin!H$5)</f>
        <v>0</v>
      </c>
      <c r="FL17" s="4">
        <f>IF($B17=VK_valitsin!$C$8,100000,VK!CN17/VK!P$296*VK_valitsin!I$5)</f>
        <v>0</v>
      </c>
      <c r="FM17" s="4">
        <f>IF($B17=VK_valitsin!$C$8,100000,VK!CO17/VK!Q$296*VK_valitsin!J$5)</f>
        <v>0</v>
      </c>
      <c r="FN17" s="4">
        <f>IF($B17=VK_valitsin!$C$8,100000,VK!CP17/VK!R$296*VK_valitsin!K$5)</f>
        <v>0</v>
      </c>
      <c r="FO17" s="4">
        <f>IF($B17=VK_valitsin!$C$8,100000,VK!CQ17/VK!S$296*VK_valitsin!L$5)</f>
        <v>2.823948778001141E-2</v>
      </c>
      <c r="FP17" s="4">
        <f>IF($B17=VK_valitsin!$C$8,100000,VK!CR17/VK!T$296*VK_valitsin!M$5)</f>
        <v>0</v>
      </c>
      <c r="FQ17" s="4">
        <f>IF($B17=VK_valitsin!$C$8,100000,VK!CS17/VK!U$296*VK_valitsin!N$5)</f>
        <v>0</v>
      </c>
      <c r="FR17" s="4">
        <f>IF($B17=VK_valitsin!$C$8,100000,VK!CT17/VK!V$296*VK_valitsin!O$5)</f>
        <v>0</v>
      </c>
      <c r="FS17" s="4">
        <f>IF($B17=VK_valitsin!$C$8,100000,VK!CU17/VK!W$296*VK_valitsin!P$5)</f>
        <v>0</v>
      </c>
      <c r="FT17" s="4">
        <f>IF($B17=VK_valitsin!$C$8,100000,VK!CV17/VK!X$296*VK_valitsin!Q$5)</f>
        <v>0</v>
      </c>
      <c r="FU17" s="4">
        <f>IF($B17=VK_valitsin!$C$8,100000,VK!CW17/VK!Y$296*VK_valitsin!R$5)</f>
        <v>0</v>
      </c>
      <c r="FV17" s="4">
        <f>IF($B17=VK_valitsin!$C$8,100000,VK!CX17/VK!Z$296*VK_valitsin!S$5)</f>
        <v>0</v>
      </c>
      <c r="FW17" s="4">
        <f>IF($B17=VK_valitsin!$C$8,100000,VK!CY17/VK!AA$296*VK_valitsin!T$5)</f>
        <v>0</v>
      </c>
      <c r="FX17" s="4">
        <f>IF($B17=VK_valitsin!$C$8,100000,VK!CZ17/VK!AB$296*VK_valitsin!U$5)</f>
        <v>0</v>
      </c>
      <c r="FY17" s="4">
        <f>IF($B17=VK_valitsin!$C$8,100000,VK!DA17/VK!AC$296*VK_valitsin!V$5)</f>
        <v>0</v>
      </c>
      <c r="FZ17" s="4">
        <f>IF($B17=VK_valitsin!$C$8,100000,VK!DB17/VK!AD$296*VK_valitsin!W$5)</f>
        <v>0</v>
      </c>
      <c r="GA17" s="4">
        <f>IF($B17=VK_valitsin!$C$8,100000,VK!DC17/VK!AE$296*VK_valitsin!X$5)</f>
        <v>0</v>
      </c>
      <c r="GB17" s="4">
        <f>IF($B17=VK_valitsin!$C$8,100000,VK!DD17/VK!AF$296*VK_valitsin!Y$5)</f>
        <v>0</v>
      </c>
      <c r="GC17" s="4">
        <f>IF($B17=VK_valitsin!$C$8,100000,VK!DE17/VK!AG$296*VK_valitsin!Z$5)</f>
        <v>0</v>
      </c>
      <c r="GD17" s="4">
        <f>IF($B17=VK_valitsin!$C$8,100000,VK!DF17/VK!AH$296*VK_valitsin!AA$5)</f>
        <v>0</v>
      </c>
      <c r="GE17" s="4">
        <f>IF($B17=VK_valitsin!$C$8,100000,VK!DG17/VK!AI$296*VK_valitsin!AB$5)</f>
        <v>0</v>
      </c>
      <c r="GF17" s="4">
        <f>IF($B17=VK_valitsin!$C$8,100000,VK!DH17/VK!AJ$296*VK_valitsin!AC$5)</f>
        <v>0</v>
      </c>
      <c r="GG17" s="4">
        <f>IF($B17=VK_valitsin!$C$8,100000,VK!DI17/VK!AK$296*VK_valitsin!AD$5)</f>
        <v>0</v>
      </c>
      <c r="GH17" s="4">
        <f>IF($B17=VK_valitsin!$C$8,100000,VK!DJ17/VK!AL$296*VK_valitsin!AE$5)</f>
        <v>0.19713491929611429</v>
      </c>
      <c r="GI17" s="4">
        <f>IF($B17=VK_valitsin!$C$8,100000,VK!DK17/VK!AM$296*VK_valitsin!AF$5)</f>
        <v>0</v>
      </c>
      <c r="GJ17" s="4">
        <f>IF($B17=VK_valitsin!$C$8,100000,VK!DL17/VK!AN$296*VK_valitsin!AG$5)</f>
        <v>0</v>
      </c>
      <c r="GK17" s="4">
        <f>IF($B17=VK_valitsin!$C$8,100000,VK!DM17/VK!AO$296*VK_valitsin!AH$5)</f>
        <v>0</v>
      </c>
      <c r="GL17" s="4">
        <f>IF($B17=VK_valitsin!$C$8,100000,VK!DN17/VK!AP$296*VK_valitsin!AI$5)</f>
        <v>0</v>
      </c>
      <c r="GM17" s="4">
        <f>IF($B17=VK_valitsin!$C$8,100000,VK!DO17/VK!AQ$296*VK_valitsin!AJ$5)</f>
        <v>0</v>
      </c>
      <c r="GN17" s="4">
        <f>IF($B17=VK_valitsin!$C$8,100000,VK!DP17/VK!AR$296*VK_valitsin!AK$5)</f>
        <v>0</v>
      </c>
      <c r="GO17" s="4">
        <f>IF($B17=VK_valitsin!$C$8,100000,VK!DQ17/VK!AS$296*VK_valitsin!AL$5)</f>
        <v>0</v>
      </c>
      <c r="GP17" s="4">
        <f>IF($B17=VK_valitsin!$C$8,100000,VK!DR17/VK!AT$296*VK_valitsin!AM$5)</f>
        <v>0</v>
      </c>
      <c r="GQ17" s="4">
        <f>IF($B17=VK_valitsin!$C$8,100000,VK!DS17/VK!AU$296*VK_valitsin!AN$5)</f>
        <v>0</v>
      </c>
      <c r="GR17" s="4">
        <f>IF($B17=VK_valitsin!$C$8,100000,VK!DT17/VK!AV$296*VK_valitsin!AO$5)</f>
        <v>0</v>
      </c>
      <c r="GS17" s="4">
        <f>IF($B17=VK_valitsin!$C$8,100000,VK!DU17/VK!AW$296*VK_valitsin!AP$5)</f>
        <v>0</v>
      </c>
      <c r="GT17" s="4">
        <f>IF($B17=VK_valitsin!$C$8,100000,VK!DV17/VK!AX$296*VK_valitsin!AQ$5)</f>
        <v>0</v>
      </c>
      <c r="GU17" s="4">
        <f>IF($B17=VK_valitsin!$C$8,100000,VK!DW17/VK!AY$296*VK_valitsin!AR$5)</f>
        <v>0</v>
      </c>
      <c r="GV17" s="4">
        <f>IF($B17=VK_valitsin!$C$8,100000,VK!DX17/VK!AZ$296*VK_valitsin!AS$5)</f>
        <v>0</v>
      </c>
      <c r="GW17" s="4">
        <f>IF($B17=VK_valitsin!$C$8,100000,VK!DY17/VK!BA$296*VK_valitsin!AT$5)</f>
        <v>0</v>
      </c>
      <c r="GX17" s="4">
        <f>IF($B17=VK_valitsin!$C$8,100000,VK!DZ17/VK!BB$296*VK_valitsin!AU$5)</f>
        <v>0</v>
      </c>
      <c r="GY17" s="4">
        <f>IF($B17=VK_valitsin!$C$8,100000,VK!EA17/VK!BC$296*VK_valitsin!AV$5)</f>
        <v>0</v>
      </c>
      <c r="GZ17" s="4">
        <f>IF($B17=VK_valitsin!$C$8,100000,VK!EB17/VK!BD$296*VK_valitsin!AW$5)</f>
        <v>0.10767262850049772</v>
      </c>
      <c r="HA17" s="4">
        <f>IF($B17=VK_valitsin!$C$8,100000,VK!EC17/VK!BE$296*VK_valitsin!CE$5)</f>
        <v>0</v>
      </c>
      <c r="HB17" s="4">
        <f>IF($B17=VK_valitsin!$C$8,100000,VK!ED17/VK!BF$296*VK_valitsin!AX$5)</f>
        <v>0</v>
      </c>
      <c r="HC17" s="4">
        <f>IF($B17=VK_valitsin!$C$8,100000,VK!EE17/VK!BG$296*VK_valitsin!AY$5)</f>
        <v>0</v>
      </c>
      <c r="HD17" s="4">
        <f>IF($B17=VK_valitsin!$C$8,100000,VK!EF17/VK!BH$296*VK_valitsin!AZ$5)</f>
        <v>5.5576418394360484E-2</v>
      </c>
      <c r="HE17" s="4">
        <f>IF($B17=VK_valitsin!$C$8,100000,VK!EG17/VK!BI$296*VK_valitsin!BA$5)</f>
        <v>0</v>
      </c>
      <c r="HF17" s="4">
        <f>IF($B17=VK_valitsin!$C$8,100000,VK!EH17/VK!BJ$296*VK_valitsin!BB$5)</f>
        <v>0</v>
      </c>
      <c r="HG17" s="4">
        <f>IF($B17=VK_valitsin!$C$8,100000,VK!EI17/VK!BK$296*VK_valitsin!BC$5)</f>
        <v>0</v>
      </c>
      <c r="HH17" s="4">
        <f>IF($B17=VK_valitsin!$C$8,100000,VK!EJ17/VK!BL$296*VK_valitsin!BD$5)</f>
        <v>0</v>
      </c>
      <c r="HI17" s="4">
        <f>IF($B17=VK_valitsin!$C$8,100000,VK!EK17/VK!BM$296*VK_valitsin!BE$5)</f>
        <v>0</v>
      </c>
      <c r="HJ17" s="4">
        <f>IF($B17=VK_valitsin!$C$8,100000,VK!EL17/VK!BN$296*VK_valitsin!BF$5)</f>
        <v>0.168377578015451</v>
      </c>
      <c r="HK17" s="4">
        <f>IF($B17=VK_valitsin!$C$8,100000,VK!EM17/VK!BO$296*VK_valitsin!BG$5)</f>
        <v>0</v>
      </c>
      <c r="HM17" s="4">
        <f>IF($B17=VK_valitsin!$C$8,100000,VK!EO17/VK!BQ$296*VK_valitsin!BI$5)</f>
        <v>0</v>
      </c>
      <c r="HN17" s="4">
        <f>IF($B17=VK_valitsin!$C$8,100000,VK!EP17/VK!BR$296*VK_valitsin!BJ$5)</f>
        <v>0</v>
      </c>
      <c r="HO17" s="4">
        <f>IF($B17=VK_valitsin!$C$8,100000,VK!EQ17/VK!BS$296*VK_valitsin!BK$5)</f>
        <v>0</v>
      </c>
      <c r="HP17" s="4">
        <f>IF($B17=VK_valitsin!$C$8,100000,VK!ER17/VK!BT$296*VK_valitsin!BL$5)</f>
        <v>0</v>
      </c>
      <c r="HQ17" s="4">
        <f>IF($B17=VK_valitsin!$C$8,100000,VK!ES17/VK!BU$296*VK_valitsin!BM$5)</f>
        <v>0</v>
      </c>
      <c r="HR17" s="4">
        <f>IF($B17=VK_valitsin!$C$8,100000,VK!ET17/VK!BV$296*VK_valitsin!BN$5)</f>
        <v>0</v>
      </c>
      <c r="HS17" s="4">
        <f>IF($B17=VK_valitsin!$C$8,100000,VK!EU17/VK!BW$296*VK_valitsin!BO$5)</f>
        <v>0</v>
      </c>
      <c r="HT17" s="4">
        <f>IF($B17=VK_valitsin!$C$8,100000,VK!EV17/VK!BX$296*VK_valitsin!BP$5)</f>
        <v>0</v>
      </c>
      <c r="HU17" s="4">
        <f>IF($B17=VK_valitsin!$C$8,100000,VK!EW17/VK!BY$296*VK_valitsin!BQ$5)</f>
        <v>0</v>
      </c>
      <c r="HV17" s="4">
        <f>IF($B17=VK_valitsin!$C$8,100000,VK!EX17/VK!BZ$296*VK_valitsin!BR$5)</f>
        <v>0</v>
      </c>
      <c r="HW17" s="4">
        <f>IF($B17=VK_valitsin!$C$8,100000,VK!EY17/VK!CA$296*VK_valitsin!BS$5)</f>
        <v>0</v>
      </c>
      <c r="HX17" s="4">
        <f>IF($B17=VK_valitsin!$C$8,100000,VK!EZ17/VK!CB$296*VK_valitsin!BT$5)</f>
        <v>0</v>
      </c>
      <c r="HY17" s="4">
        <f>IF($B17=VK_valitsin!$C$8,100000,VK!FA17/VK!CC$296*VK_valitsin!BU$5)</f>
        <v>0</v>
      </c>
      <c r="HZ17" s="4">
        <f>IF($B17=VK_valitsin!$C$8,100000,VK!FB17/VK!CD$296*VK_valitsin!BV$5)</f>
        <v>0</v>
      </c>
      <c r="IA17" s="4">
        <f>IF($B17=VK_valitsin!$C$8,100000,VK!FC17/VK!CE$296*VK_valitsin!BW$5)</f>
        <v>0</v>
      </c>
      <c r="IB17" s="4">
        <f>IF($B17=VK_valitsin!$C$8,100000,VK!FD17/VK!CF$296*VK_valitsin!BX$5)</f>
        <v>0</v>
      </c>
      <c r="IC17" s="4">
        <f>IF($B17=VK_valitsin!$C$8,100000,VK!FE17/VK!CG$296*VK_valitsin!BY$5)</f>
        <v>0</v>
      </c>
      <c r="ID17" s="17">
        <f t="shared" si="0"/>
        <v>0.71859544499555439</v>
      </c>
      <c r="IE17" s="17">
        <f t="shared" si="1"/>
        <v>190</v>
      </c>
      <c r="IF17" s="18">
        <f t="shared" si="2"/>
        <v>1.6000000000000003E-9</v>
      </c>
    </row>
    <row r="18" spans="1:240">
      <c r="A18">
        <v>2019</v>
      </c>
      <c r="B18" t="s">
        <v>168</v>
      </c>
      <c r="C18" t="s">
        <v>169</v>
      </c>
      <c r="D18" t="s">
        <v>170</v>
      </c>
      <c r="E18" t="s">
        <v>171</v>
      </c>
      <c r="F18" t="s">
        <v>102</v>
      </c>
      <c r="G18" t="s">
        <v>103</v>
      </c>
      <c r="H18" t="s">
        <v>104</v>
      </c>
      <c r="I18" t="s">
        <v>105</v>
      </c>
      <c r="J18">
        <v>52.200000762939453</v>
      </c>
      <c r="K18">
        <v>205.66000366210938</v>
      </c>
      <c r="L18">
        <v>190.69999694824219</v>
      </c>
      <c r="M18">
        <v>959</v>
      </c>
      <c r="N18">
        <v>4.6999998092651367</v>
      </c>
      <c r="O18">
        <v>-1.5</v>
      </c>
      <c r="P18">
        <v>-5</v>
      </c>
      <c r="Q18">
        <v>53.800000000000004</v>
      </c>
      <c r="R18">
        <v>7.5</v>
      </c>
      <c r="S18">
        <v>41</v>
      </c>
      <c r="T18">
        <v>0</v>
      </c>
      <c r="U18">
        <v>3744.5</v>
      </c>
      <c r="V18">
        <v>11.72</v>
      </c>
      <c r="W18">
        <v>3143</v>
      </c>
      <c r="X18">
        <v>0</v>
      </c>
      <c r="Y18">
        <v>714</v>
      </c>
      <c r="Z18">
        <v>755</v>
      </c>
      <c r="AA18">
        <v>821</v>
      </c>
      <c r="AB18">
        <v>8.5416669845581055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20.5</v>
      </c>
      <c r="AI18">
        <v>0.95</v>
      </c>
      <c r="AJ18">
        <v>0.51</v>
      </c>
      <c r="AK18">
        <v>1.51</v>
      </c>
      <c r="AL18">
        <v>61.1</v>
      </c>
      <c r="AM18">
        <v>355.9</v>
      </c>
      <c r="AN18">
        <v>44.4</v>
      </c>
      <c r="AO18">
        <v>31.7</v>
      </c>
      <c r="AP18">
        <v>126</v>
      </c>
      <c r="AQ18">
        <v>135</v>
      </c>
      <c r="AR18">
        <v>1184</v>
      </c>
      <c r="AS18">
        <v>3.3330000000000002</v>
      </c>
      <c r="AT18">
        <v>4700</v>
      </c>
      <c r="AU18">
        <v>14536</v>
      </c>
      <c r="AV18">
        <v>0</v>
      </c>
      <c r="AW18">
        <v>35.877960205078125</v>
      </c>
      <c r="AX18">
        <v>1</v>
      </c>
      <c r="AY18">
        <v>0</v>
      </c>
      <c r="AZ18">
        <v>0</v>
      </c>
      <c r="BA18">
        <v>0</v>
      </c>
      <c r="BB18">
        <v>1</v>
      </c>
      <c r="BC18">
        <v>100</v>
      </c>
      <c r="BD18">
        <v>100</v>
      </c>
      <c r="BE18">
        <v>1240.74072265625</v>
      </c>
      <c r="BF18">
        <v>13669.15234375</v>
      </c>
      <c r="BG18">
        <v>14608.716796875</v>
      </c>
      <c r="BH18">
        <v>3.4404587745666504</v>
      </c>
      <c r="BI18">
        <v>-8.3550901412963867</v>
      </c>
      <c r="BJ18">
        <v>27.777778625488281</v>
      </c>
      <c r="BK18">
        <v>150</v>
      </c>
      <c r="BL18">
        <v>80</v>
      </c>
      <c r="BM18">
        <v>1.3333333730697632</v>
      </c>
      <c r="BN18">
        <v>23232.16796875</v>
      </c>
      <c r="BO18">
        <v>48.824653625488281</v>
      </c>
      <c r="BQ18">
        <v>0.61001044511795044</v>
      </c>
      <c r="BR18">
        <v>0</v>
      </c>
      <c r="BS18">
        <v>1.4598540067672729</v>
      </c>
      <c r="BT18">
        <v>123.04483795166016</v>
      </c>
      <c r="BU18">
        <v>314.911376953125</v>
      </c>
      <c r="BV18">
        <v>0</v>
      </c>
      <c r="BW18">
        <v>0</v>
      </c>
      <c r="BX18">
        <v>8925.92578125</v>
      </c>
      <c r="BY18">
        <v>8351.8515625</v>
      </c>
      <c r="BZ18">
        <v>1.0427528619766235</v>
      </c>
      <c r="CA18">
        <v>7.924921989440918</v>
      </c>
      <c r="CB18">
        <v>40</v>
      </c>
      <c r="CC18">
        <v>5.263157844543457</v>
      </c>
      <c r="CD18">
        <v>9.2105264663696289</v>
      </c>
      <c r="CE18">
        <v>0</v>
      </c>
      <c r="CF18">
        <v>2.6315789222717285</v>
      </c>
      <c r="CG18">
        <v>13436.328125</v>
      </c>
      <c r="CH18" s="10">
        <f>ABS(J18-_xlfn.XLOOKUP(VK_valitsin!$C$8,VK!$B$2:$B$294,VK!J$2:J$294))</f>
        <v>8</v>
      </c>
      <c r="CI18" s="10">
        <f>ABS(K18-_xlfn.XLOOKUP(VK_valitsin!$C$8,VK!$B$2:$B$294,VK!K$2:K$294))</f>
        <v>87.600006103515625</v>
      </c>
      <c r="CJ18" s="10">
        <f>ABS(L18-_xlfn.XLOOKUP(VK_valitsin!$C$8,VK!$B$2:$B$294,VK!L$2:L$294))</f>
        <v>52</v>
      </c>
      <c r="CK18" s="10">
        <f>ABS(M18-_xlfn.XLOOKUP(VK_valitsin!$C$8,VK!$B$2:$B$294,VK!M$2:M$294))</f>
        <v>15516</v>
      </c>
      <c r="CL18" s="10">
        <f>ABS(N18-_xlfn.XLOOKUP(VK_valitsin!$C$8,VK!$B$2:$B$294,VK!N$2:N$294))</f>
        <v>51.500000953674316</v>
      </c>
      <c r="CM18" s="10">
        <f>ABS(O18-_xlfn.XLOOKUP(VK_valitsin!$C$8,VK!$B$2:$B$294,VK!O$2:O$294))</f>
        <v>0.69999998807907104</v>
      </c>
      <c r="CN18" s="10">
        <f>ABS(P18-_xlfn.XLOOKUP(VK_valitsin!$C$8,VK!$B$2:$B$294,VK!P$2:P$294))</f>
        <v>53</v>
      </c>
      <c r="CO18" s="10">
        <f>ABS(Q18-_xlfn.XLOOKUP(VK_valitsin!$C$8,VK!$B$2:$B$294,VK!Q$2:Q$294))</f>
        <v>34.000000000000007</v>
      </c>
      <c r="CP18" s="10">
        <f>ABS(R18-_xlfn.XLOOKUP(VK_valitsin!$C$8,VK!$B$2:$B$294,VK!R$2:R$294))</f>
        <v>1</v>
      </c>
      <c r="CQ18" s="10">
        <f>ABS(S18-_xlfn.XLOOKUP(VK_valitsin!$C$8,VK!$B$2:$B$294,VK!S$2:S$294))</f>
        <v>111</v>
      </c>
      <c r="CR18" s="10">
        <f>ABS(T18-_xlfn.XLOOKUP(VK_valitsin!$C$8,VK!$B$2:$B$294,VK!T$2:T$294))</f>
        <v>0</v>
      </c>
      <c r="CS18" s="10">
        <f>ABS(U18-_xlfn.XLOOKUP(VK_valitsin!$C$8,VK!$B$2:$B$294,VK!U$2:U$294))</f>
        <v>79.099999999999909</v>
      </c>
      <c r="CT18" s="10">
        <f>ABS(V18-_xlfn.XLOOKUP(VK_valitsin!$C$8,VK!$B$2:$B$294,VK!V$2:V$294))</f>
        <v>1.5599999999999987</v>
      </c>
      <c r="CU18" s="10">
        <f>ABS(W18-_xlfn.XLOOKUP(VK_valitsin!$C$8,VK!$B$2:$B$294,VK!W$2:W$294))</f>
        <v>2538</v>
      </c>
      <c r="CV18" s="10">
        <f>ABS(X18-_xlfn.XLOOKUP(VK_valitsin!$C$8,VK!$B$2:$B$294,VK!X$2:X$294))</f>
        <v>169</v>
      </c>
      <c r="CW18" s="10">
        <f>ABS(Y18-_xlfn.XLOOKUP(VK_valitsin!$C$8,VK!$B$2:$B$294,VK!Y$2:Y$294))</f>
        <v>34</v>
      </c>
      <c r="CX18" s="10">
        <f>ABS(Z18-_xlfn.XLOOKUP(VK_valitsin!$C$8,VK!$B$2:$B$294,VK!Z$2:Z$294))</f>
        <v>327</v>
      </c>
      <c r="CY18" s="10">
        <f>ABS(AA18-_xlfn.XLOOKUP(VK_valitsin!$C$8,VK!$B$2:$B$294,VK!AA$2:AA$294))</f>
        <v>352</v>
      </c>
      <c r="CZ18" s="10">
        <f>ABS(AB18-_xlfn.XLOOKUP(VK_valitsin!$C$8,VK!$B$2:$B$294,VK!AB$2:AB$294))</f>
        <v>10.833333015441895</v>
      </c>
      <c r="DA18" s="10">
        <f>ABS(AC18-_xlfn.XLOOKUP(VK_valitsin!$C$8,VK!$B$2:$B$294,VK!AC$2:AC$294))</f>
        <v>0.7</v>
      </c>
      <c r="DB18" s="10">
        <f>ABS(AD18-_xlfn.XLOOKUP(VK_valitsin!$C$8,VK!$B$2:$B$294,VK!AD$2:AD$294))</f>
        <v>0.8</v>
      </c>
      <c r="DC18" s="10">
        <f>ABS(AE18-_xlfn.XLOOKUP(VK_valitsin!$C$8,VK!$B$2:$B$294,VK!AE$2:AE$294))</f>
        <v>1.7</v>
      </c>
      <c r="DD18" s="10">
        <f>ABS(AF18-_xlfn.XLOOKUP(VK_valitsin!$C$8,VK!$B$2:$B$294,VK!AF$2:AF$294))</f>
        <v>5</v>
      </c>
      <c r="DE18" s="10">
        <f>ABS(AG18-_xlfn.XLOOKUP(VK_valitsin!$C$8,VK!$B$2:$B$294,VK!AG$2:AG$294))</f>
        <v>0</v>
      </c>
      <c r="DF18" s="10">
        <f>ABS(AH18-_xlfn.XLOOKUP(VK_valitsin!$C$8,VK!$B$2:$B$294,VK!AH$2:AH$294))</f>
        <v>1.75</v>
      </c>
      <c r="DG18" s="10">
        <f>ABS(AI18-_xlfn.XLOOKUP(VK_valitsin!$C$8,VK!$B$2:$B$294,VK!AI$2:AI$294))</f>
        <v>0.15000000000000013</v>
      </c>
      <c r="DH18" s="10">
        <f>ABS(AJ18-_xlfn.XLOOKUP(VK_valitsin!$C$8,VK!$B$2:$B$294,VK!AJ$2:AJ$294))</f>
        <v>0.14000000000000001</v>
      </c>
      <c r="DI18" s="10">
        <f>ABS(AK18-_xlfn.XLOOKUP(VK_valitsin!$C$8,VK!$B$2:$B$294,VK!AK$2:AK$294))</f>
        <v>0.26</v>
      </c>
      <c r="DJ18" s="10">
        <f>ABS(AL18-_xlfn.XLOOKUP(VK_valitsin!$C$8,VK!$B$2:$B$294,VK!AL$2:AL$294))</f>
        <v>2.3000000000000043</v>
      </c>
      <c r="DK18" s="10">
        <f>ABS(AM18-_xlfn.XLOOKUP(VK_valitsin!$C$8,VK!$B$2:$B$294,VK!AM$2:AM$294))</f>
        <v>22.299999999999955</v>
      </c>
      <c r="DL18" s="10">
        <f>ABS(AN18-_xlfn.XLOOKUP(VK_valitsin!$C$8,VK!$B$2:$B$294,VK!AN$2:AN$294))</f>
        <v>1</v>
      </c>
      <c r="DM18" s="10">
        <f>ABS(AO18-_xlfn.XLOOKUP(VK_valitsin!$C$8,VK!$B$2:$B$294,VK!AO$2:AO$294))</f>
        <v>6.3000000000000007</v>
      </c>
      <c r="DN18" s="10">
        <f>ABS(AP18-_xlfn.XLOOKUP(VK_valitsin!$C$8,VK!$B$2:$B$294,VK!AP$2:AP$294))</f>
        <v>78</v>
      </c>
      <c r="DO18" s="10">
        <f>ABS(AQ18-_xlfn.XLOOKUP(VK_valitsin!$C$8,VK!$B$2:$B$294,VK!AQ$2:AQ$294))</f>
        <v>100</v>
      </c>
      <c r="DP18" s="10">
        <f>ABS(AR18-_xlfn.XLOOKUP(VK_valitsin!$C$8,VK!$B$2:$B$294,VK!AR$2:AR$294))</f>
        <v>938</v>
      </c>
      <c r="DQ18" s="10">
        <f>ABS(AS18-_xlfn.XLOOKUP(VK_valitsin!$C$8,VK!$B$2:$B$294,VK!AS$2:AS$294))</f>
        <v>1</v>
      </c>
      <c r="DR18" s="10">
        <f>ABS(AT18-_xlfn.XLOOKUP(VK_valitsin!$C$8,VK!$B$2:$B$294,VK!AT$2:AT$294))</f>
        <v>447</v>
      </c>
      <c r="DS18" s="10">
        <f>ABS(AU18-_xlfn.XLOOKUP(VK_valitsin!$C$8,VK!$B$2:$B$294,VK!AU$2:AU$294))</f>
        <v>6191</v>
      </c>
      <c r="DT18" s="10">
        <f>ABS(AV18-_xlfn.XLOOKUP(VK_valitsin!$C$8,VK!$B$2:$B$294,VK!AV$2:AV$294))</f>
        <v>1</v>
      </c>
      <c r="DU18" s="10">
        <f>ABS(AW18-_xlfn.XLOOKUP(VK_valitsin!$C$8,VK!$B$2:$B$294,VK!AW$2:AW$294))</f>
        <v>1.3834114074707031</v>
      </c>
      <c r="DV18" s="10">
        <f>ABS(AX18-_xlfn.XLOOKUP(VK_valitsin!$C$8,VK!$B$2:$B$294,VK!AX$2:AX$294))</f>
        <v>1</v>
      </c>
      <c r="DW18" s="10">
        <f>ABS(AY18-_xlfn.XLOOKUP(VK_valitsin!$C$8,VK!$B$2:$B$294,VK!AY$2:AY$294))</f>
        <v>0</v>
      </c>
      <c r="DX18" s="10">
        <f>ABS(AZ18-_xlfn.XLOOKUP(VK_valitsin!$C$8,VK!$B$2:$B$294,VK!AZ$2:AZ$294))</f>
        <v>0</v>
      </c>
      <c r="DY18" s="10">
        <f>ABS(BA18-_xlfn.XLOOKUP(VK_valitsin!$C$8,VK!$B$2:$B$294,VK!BA$2:BA$294))</f>
        <v>0</v>
      </c>
      <c r="DZ18" s="10">
        <f>ABS(BB18-_xlfn.XLOOKUP(VK_valitsin!$C$8,VK!$B$2:$B$294,VK!BB$2:BB$294))</f>
        <v>0</v>
      </c>
      <c r="EA18" s="10">
        <f>ABS(BC18-_xlfn.XLOOKUP(VK_valitsin!$C$8,VK!$B$2:$B$294,VK!BC$2:BC$294))</f>
        <v>10.975608825683594</v>
      </c>
      <c r="EB18" s="10">
        <f>ABS(BD18-_xlfn.XLOOKUP(VK_valitsin!$C$8,VK!$B$2:$B$294,VK!BD$2:BD$294))</f>
        <v>3.98126220703125</v>
      </c>
      <c r="EC18" s="10">
        <f>ABS(BE18-_xlfn.XLOOKUP(VK_valitsin!$C$8,VK!$B$2:$B$294,VK!BE$2:BE$294))</f>
        <v>507.0509033203125</v>
      </c>
      <c r="ED18" s="10">
        <f>ABS(BF18-_xlfn.XLOOKUP(VK_valitsin!$C$8,VK!$B$2:$B$294,VK!BF$2:BF$294))</f>
        <v>3710.623046875</v>
      </c>
      <c r="EE18" s="10">
        <f>ABS(BG18-_xlfn.XLOOKUP(VK_valitsin!$C$8,VK!$B$2:$B$294,VK!BG$2:BG$294))</f>
        <v>772.2734375</v>
      </c>
      <c r="EF18" s="10">
        <f>ABS(BH18-_xlfn.XLOOKUP(VK_valitsin!$C$8,VK!$B$2:$B$294,VK!BH$2:BH$294))</f>
        <v>0.10340237617492676</v>
      </c>
      <c r="EG18" s="10">
        <f>ABS(BI18-_xlfn.XLOOKUP(VK_valitsin!$C$8,VK!$B$2:$B$294,VK!BI$2:BI$294))</f>
        <v>1.3690433502197266</v>
      </c>
      <c r="EH18" s="10">
        <f>ABS(BJ18-_xlfn.XLOOKUP(VK_valitsin!$C$8,VK!$B$2:$B$294,VK!BJ$2:BJ$294))</f>
        <v>6.4834156036376953</v>
      </c>
      <c r="EI18" s="10">
        <f>ABS(BK18-_xlfn.XLOOKUP(VK_valitsin!$C$8,VK!$B$2:$B$294,VK!BK$2:BK$294))</f>
        <v>159.86547088623047</v>
      </c>
      <c r="EJ18" s="10">
        <f>ABS(BL18-_xlfn.XLOOKUP(VK_valitsin!$C$8,VK!$B$2:$B$294,VK!BL$2:BL$294))</f>
        <v>186.5</v>
      </c>
      <c r="EK18" s="10">
        <f>ABS(BM18-_xlfn.XLOOKUP(VK_valitsin!$C$8,VK!$B$2:$B$294,VK!BM$2:BM$294))</f>
        <v>0.91891896724700928</v>
      </c>
      <c r="EL18" s="10">
        <f>ABS(BN18-_xlfn.XLOOKUP(VK_valitsin!$C$8,VK!$B$2:$B$294,VK!BN$2:BN$294))</f>
        <v>157.771484375</v>
      </c>
      <c r="EM18" s="10">
        <f>ABS(BO18-_xlfn.XLOOKUP(VK_valitsin!$C$8,VK!$B$2:$B$294,VK!BO$2:BO$294))</f>
        <v>15.525047302246094</v>
      </c>
      <c r="EN18" s="10">
        <f>ABS(BP18-_xlfn.XLOOKUP(VK_valitsin!$C$8,VK!$B$2:$B$294,VK!BP$2:BP$294))</f>
        <v>0</v>
      </c>
      <c r="EO18" s="10">
        <f>ABS(BQ18-_xlfn.XLOOKUP(VK_valitsin!$C$8,VK!$B$2:$B$294,VK!BQ$2:BQ$294))</f>
        <v>2.6469051837921143E-2</v>
      </c>
      <c r="EP18" s="10">
        <f>ABS(BR18-_xlfn.XLOOKUP(VK_valitsin!$C$8,VK!$B$2:$B$294,VK!BR$2:BR$294))</f>
        <v>0.18816389143466949</v>
      </c>
      <c r="EQ18" s="10">
        <f>ABS(BS18-_xlfn.XLOOKUP(VK_valitsin!$C$8,VK!$B$2:$B$294,VK!BS$2:BS$294))</f>
        <v>0.79811251163482666</v>
      </c>
      <c r="ER18" s="10">
        <f>ABS(BT18-_xlfn.XLOOKUP(VK_valitsin!$C$8,VK!$B$2:$B$294,VK!BT$2:BT$294))</f>
        <v>64.653335571289063</v>
      </c>
      <c r="ES18" s="10">
        <f>ABS(BU18-_xlfn.XLOOKUP(VK_valitsin!$C$8,VK!$B$2:$B$294,VK!BU$2:BU$294))</f>
        <v>48.204254150390625</v>
      </c>
      <c r="ET18" s="10">
        <f>ABS(BV18-_xlfn.XLOOKUP(VK_valitsin!$C$8,VK!$B$2:$B$294,VK!BV$2:BV$294))</f>
        <v>0</v>
      </c>
      <c r="EU18" s="10">
        <f>ABS(BW18-_xlfn.XLOOKUP(VK_valitsin!$C$8,VK!$B$2:$B$294,VK!BW$2:BW$294))</f>
        <v>1</v>
      </c>
      <c r="EV18" s="10">
        <f>ABS(BX18-_xlfn.XLOOKUP(VK_valitsin!$C$8,VK!$B$2:$B$294,VK!BX$2:BX$294))</f>
        <v>790.0966796875</v>
      </c>
      <c r="EW18" s="10">
        <f>ABS(BY18-_xlfn.XLOOKUP(VK_valitsin!$C$8,VK!$B$2:$B$294,VK!BY$2:BY$294))</f>
        <v>2496.23681640625</v>
      </c>
      <c r="EX18" s="10">
        <f>ABS(BZ18-_xlfn.XLOOKUP(VK_valitsin!$C$8,VK!$B$2:$B$294,VK!BZ$2:BZ$294))</f>
        <v>0.17727744579315186</v>
      </c>
      <c r="EY18" s="10">
        <f>ABS(CA18-_xlfn.XLOOKUP(VK_valitsin!$C$8,VK!$B$2:$B$294,VK!CA$2:CA$294))</f>
        <v>3.09783935546875</v>
      </c>
      <c r="EZ18" s="10">
        <f>ABS(CB18-_xlfn.XLOOKUP(VK_valitsin!$C$8,VK!$B$2:$B$294,VK!CB$2:CB$294))</f>
        <v>26.169151306152344</v>
      </c>
      <c r="FA18" s="10">
        <f>ABS(CC18-_xlfn.XLOOKUP(VK_valitsin!$C$8,VK!$B$2:$B$294,VK!CC$2:CC$294))</f>
        <v>1.0694413185119629</v>
      </c>
      <c r="FB18" s="10">
        <f>ABS(CD18-_xlfn.XLOOKUP(VK_valitsin!$C$8,VK!$B$2:$B$294,VK!CD$2:CD$294))</f>
        <v>10.668328285217285</v>
      </c>
      <c r="FC18" s="10">
        <f>ABS(CE18-_xlfn.XLOOKUP(VK_valitsin!$C$8,VK!$B$2:$B$294,VK!CE$2:CE$294))</f>
        <v>0</v>
      </c>
      <c r="FD18" s="10">
        <f>ABS(CF18-_xlfn.XLOOKUP(VK_valitsin!$C$8,VK!$B$2:$B$294,VK!CF$2:CF$294))</f>
        <v>1.9157198667526245</v>
      </c>
      <c r="FE18" s="10">
        <f>ABS(CG18-_xlfn.XLOOKUP(VK_valitsin!$C$8,VK!$B$2:$B$294,VK!CG$2:CG$294))</f>
        <v>4837.560546875</v>
      </c>
      <c r="FF18" s="4">
        <f>IF($B18=VK_valitsin!$C$8,100000,VK!CH18/VK!J$296*VK_valitsin!D$5)</f>
        <v>0</v>
      </c>
      <c r="FG18" s="4">
        <f>IF($B18=VK_valitsin!$C$8,100000,VK!CI18/VK!K$296*VK_valitsin!E$5)</f>
        <v>0</v>
      </c>
      <c r="FH18" s="4">
        <f>IF($B18=VK_valitsin!$C$8,100000,VK!CJ18/VK!L$296*VK_valitsin!F$5)</f>
        <v>0.2642424083921503</v>
      </c>
      <c r="FI18" s="4">
        <f>IF($B18=VK_valitsin!$C$8,100000,VK!CK18/VK!M$296*VK_valitsin!CD$5)</f>
        <v>0</v>
      </c>
      <c r="FJ18" s="4">
        <f>IF($B18=VK_valitsin!$C$8,100000,VK!CL18/VK!N$296*VK_valitsin!G$5)</f>
        <v>0</v>
      </c>
      <c r="FK18" s="4">
        <f>IF($B18=VK_valitsin!$C$8,100000,VK!CM18/VK!O$296*VK_valitsin!H$5)</f>
        <v>0</v>
      </c>
      <c r="FL18" s="4">
        <f>IF($B18=VK_valitsin!$C$8,100000,VK!CN18/VK!P$296*VK_valitsin!I$5)</f>
        <v>0</v>
      </c>
      <c r="FM18" s="4">
        <f>IF($B18=VK_valitsin!$C$8,100000,VK!CO18/VK!Q$296*VK_valitsin!J$5)</f>
        <v>0</v>
      </c>
      <c r="FN18" s="4">
        <f>IF($B18=VK_valitsin!$C$8,100000,VK!CP18/VK!R$296*VK_valitsin!K$5)</f>
        <v>0</v>
      </c>
      <c r="FO18" s="4">
        <f>IF($B18=VK_valitsin!$C$8,100000,VK!CQ18/VK!S$296*VK_valitsin!L$5)</f>
        <v>2.2074529180149762E-2</v>
      </c>
      <c r="FP18" s="4">
        <f>IF($B18=VK_valitsin!$C$8,100000,VK!CR18/VK!T$296*VK_valitsin!M$5)</f>
        <v>0</v>
      </c>
      <c r="FQ18" s="4">
        <f>IF($B18=VK_valitsin!$C$8,100000,VK!CS18/VK!U$296*VK_valitsin!N$5)</f>
        <v>0</v>
      </c>
      <c r="FR18" s="4">
        <f>IF($B18=VK_valitsin!$C$8,100000,VK!CT18/VK!V$296*VK_valitsin!O$5)</f>
        <v>0</v>
      </c>
      <c r="FS18" s="4">
        <f>IF($B18=VK_valitsin!$C$8,100000,VK!CU18/VK!W$296*VK_valitsin!P$5)</f>
        <v>0</v>
      </c>
      <c r="FT18" s="4">
        <f>IF($B18=VK_valitsin!$C$8,100000,VK!CV18/VK!X$296*VK_valitsin!Q$5)</f>
        <v>0</v>
      </c>
      <c r="FU18" s="4">
        <f>IF($B18=VK_valitsin!$C$8,100000,VK!CW18/VK!Y$296*VK_valitsin!R$5)</f>
        <v>0</v>
      </c>
      <c r="FV18" s="4">
        <f>IF($B18=VK_valitsin!$C$8,100000,VK!CX18/VK!Z$296*VK_valitsin!S$5)</f>
        <v>0</v>
      </c>
      <c r="FW18" s="4">
        <f>IF($B18=VK_valitsin!$C$8,100000,VK!CY18/VK!AA$296*VK_valitsin!T$5)</f>
        <v>0</v>
      </c>
      <c r="FX18" s="4">
        <f>IF($B18=VK_valitsin!$C$8,100000,VK!CZ18/VK!AB$296*VK_valitsin!U$5)</f>
        <v>0</v>
      </c>
      <c r="FY18" s="4">
        <f>IF($B18=VK_valitsin!$C$8,100000,VK!DA18/VK!AC$296*VK_valitsin!V$5)</f>
        <v>0</v>
      </c>
      <c r="FZ18" s="4">
        <f>IF($B18=VK_valitsin!$C$8,100000,VK!DB18/VK!AD$296*VK_valitsin!W$5)</f>
        <v>0</v>
      </c>
      <c r="GA18" s="4">
        <f>IF($B18=VK_valitsin!$C$8,100000,VK!DC18/VK!AE$296*VK_valitsin!X$5)</f>
        <v>0</v>
      </c>
      <c r="GB18" s="4">
        <f>IF($B18=VK_valitsin!$C$8,100000,VK!DD18/VK!AF$296*VK_valitsin!Y$5)</f>
        <v>0</v>
      </c>
      <c r="GC18" s="4">
        <f>IF($B18=VK_valitsin!$C$8,100000,VK!DE18/VK!AG$296*VK_valitsin!Z$5)</f>
        <v>0</v>
      </c>
      <c r="GD18" s="4">
        <f>IF($B18=VK_valitsin!$C$8,100000,VK!DF18/VK!AH$296*VK_valitsin!AA$5)</f>
        <v>0</v>
      </c>
      <c r="GE18" s="4">
        <f>IF($B18=VK_valitsin!$C$8,100000,VK!DG18/VK!AI$296*VK_valitsin!AB$5)</f>
        <v>0</v>
      </c>
      <c r="GF18" s="4">
        <f>IF($B18=VK_valitsin!$C$8,100000,VK!DH18/VK!AJ$296*VK_valitsin!AC$5)</f>
        <v>0</v>
      </c>
      <c r="GG18" s="4">
        <f>IF($B18=VK_valitsin!$C$8,100000,VK!DI18/VK!AK$296*VK_valitsin!AD$5)</f>
        <v>0</v>
      </c>
      <c r="GH18" s="4">
        <f>IF($B18=VK_valitsin!$C$8,100000,VK!DJ18/VK!AL$296*VK_valitsin!AE$5)</f>
        <v>4.0483063784023561E-2</v>
      </c>
      <c r="GI18" s="4">
        <f>IF($B18=VK_valitsin!$C$8,100000,VK!DK18/VK!AM$296*VK_valitsin!AF$5)</f>
        <v>0</v>
      </c>
      <c r="GJ18" s="4">
        <f>IF($B18=VK_valitsin!$C$8,100000,VK!DL18/VK!AN$296*VK_valitsin!AG$5)</f>
        <v>0</v>
      </c>
      <c r="GK18" s="4">
        <f>IF($B18=VK_valitsin!$C$8,100000,VK!DM18/VK!AO$296*VK_valitsin!AH$5)</f>
        <v>0</v>
      </c>
      <c r="GL18" s="4">
        <f>IF($B18=VK_valitsin!$C$8,100000,VK!DN18/VK!AP$296*VK_valitsin!AI$5)</f>
        <v>0</v>
      </c>
      <c r="GM18" s="4">
        <f>IF($B18=VK_valitsin!$C$8,100000,VK!DO18/VK!AQ$296*VK_valitsin!AJ$5)</f>
        <v>0</v>
      </c>
      <c r="GN18" s="4">
        <f>IF($B18=VK_valitsin!$C$8,100000,VK!DP18/VK!AR$296*VK_valitsin!AK$5)</f>
        <v>0</v>
      </c>
      <c r="GO18" s="4">
        <f>IF($B18=VK_valitsin!$C$8,100000,VK!DQ18/VK!AS$296*VK_valitsin!AL$5)</f>
        <v>0</v>
      </c>
      <c r="GP18" s="4">
        <f>IF($B18=VK_valitsin!$C$8,100000,VK!DR18/VK!AT$296*VK_valitsin!AM$5)</f>
        <v>0</v>
      </c>
      <c r="GQ18" s="4">
        <f>IF($B18=VK_valitsin!$C$8,100000,VK!DS18/VK!AU$296*VK_valitsin!AN$5)</f>
        <v>0</v>
      </c>
      <c r="GR18" s="4">
        <f>IF($B18=VK_valitsin!$C$8,100000,VK!DT18/VK!AV$296*VK_valitsin!AO$5)</f>
        <v>0</v>
      </c>
      <c r="GS18" s="4">
        <f>IF($B18=VK_valitsin!$C$8,100000,VK!DU18/VK!AW$296*VK_valitsin!AP$5)</f>
        <v>0</v>
      </c>
      <c r="GT18" s="4">
        <f>IF($B18=VK_valitsin!$C$8,100000,VK!DV18/VK!AX$296*VK_valitsin!AQ$5)</f>
        <v>0</v>
      </c>
      <c r="GU18" s="4">
        <f>IF($B18=VK_valitsin!$C$8,100000,VK!DW18/VK!AY$296*VK_valitsin!AR$5)</f>
        <v>0</v>
      </c>
      <c r="GV18" s="4">
        <f>IF($B18=VK_valitsin!$C$8,100000,VK!DX18/VK!AZ$296*VK_valitsin!AS$5)</f>
        <v>0</v>
      </c>
      <c r="GW18" s="4">
        <f>IF($B18=VK_valitsin!$C$8,100000,VK!DY18/VK!BA$296*VK_valitsin!AT$5)</f>
        <v>0</v>
      </c>
      <c r="GX18" s="4">
        <f>IF($B18=VK_valitsin!$C$8,100000,VK!DZ18/VK!BB$296*VK_valitsin!AU$5)</f>
        <v>0</v>
      </c>
      <c r="GY18" s="4">
        <f>IF($B18=VK_valitsin!$C$8,100000,VK!EA18/VK!BC$296*VK_valitsin!AV$5)</f>
        <v>0</v>
      </c>
      <c r="GZ18" s="4">
        <f>IF($B18=VK_valitsin!$C$8,100000,VK!EB18/VK!BD$296*VK_valitsin!AW$5)</f>
        <v>1.725932443801987E-2</v>
      </c>
      <c r="HA18" s="4">
        <f>IF($B18=VK_valitsin!$C$8,100000,VK!EC18/VK!BE$296*VK_valitsin!CE$5)</f>
        <v>0</v>
      </c>
      <c r="HB18" s="4">
        <f>IF($B18=VK_valitsin!$C$8,100000,VK!ED18/VK!BF$296*VK_valitsin!AX$5)</f>
        <v>0</v>
      </c>
      <c r="HC18" s="4">
        <f>IF($B18=VK_valitsin!$C$8,100000,VK!EE18/VK!BG$296*VK_valitsin!AY$5)</f>
        <v>0</v>
      </c>
      <c r="HD18" s="4">
        <f>IF($B18=VK_valitsin!$C$8,100000,VK!EF18/VK!BH$296*VK_valitsin!AZ$5)</f>
        <v>1.8041861611636512E-2</v>
      </c>
      <c r="HE18" s="4">
        <f>IF($B18=VK_valitsin!$C$8,100000,VK!EG18/VK!BI$296*VK_valitsin!BA$5)</f>
        <v>0</v>
      </c>
      <c r="HF18" s="4">
        <f>IF($B18=VK_valitsin!$C$8,100000,VK!EH18/VK!BJ$296*VK_valitsin!BB$5)</f>
        <v>0</v>
      </c>
      <c r="HG18" s="4">
        <f>IF($B18=VK_valitsin!$C$8,100000,VK!EI18/VK!BK$296*VK_valitsin!BC$5)</f>
        <v>0</v>
      </c>
      <c r="HH18" s="4">
        <f>IF($B18=VK_valitsin!$C$8,100000,VK!EJ18/VK!BL$296*VK_valitsin!BD$5)</f>
        <v>0</v>
      </c>
      <c r="HI18" s="4">
        <f>IF($B18=VK_valitsin!$C$8,100000,VK!EK18/VK!BM$296*VK_valitsin!BE$5)</f>
        <v>0</v>
      </c>
      <c r="HJ18" s="4">
        <f>IF($B18=VK_valitsin!$C$8,100000,VK!EL18/VK!BN$296*VK_valitsin!BF$5)</f>
        <v>7.1741169075872427E-3</v>
      </c>
      <c r="HK18" s="4">
        <f>IF($B18=VK_valitsin!$C$8,100000,VK!EM18/VK!BO$296*VK_valitsin!BG$5)</f>
        <v>0</v>
      </c>
      <c r="HM18" s="4">
        <f>IF($B18=VK_valitsin!$C$8,100000,VK!EO18/VK!BQ$296*VK_valitsin!BI$5)</f>
        <v>0</v>
      </c>
      <c r="HN18" s="4">
        <f>IF($B18=VK_valitsin!$C$8,100000,VK!EP18/VK!BR$296*VK_valitsin!BJ$5)</f>
        <v>0</v>
      </c>
      <c r="HO18" s="4">
        <f>IF($B18=VK_valitsin!$C$8,100000,VK!EQ18/VK!BS$296*VK_valitsin!BK$5)</f>
        <v>0</v>
      </c>
      <c r="HP18" s="4">
        <f>IF($B18=VK_valitsin!$C$8,100000,VK!ER18/VK!BT$296*VK_valitsin!BL$5)</f>
        <v>0</v>
      </c>
      <c r="HQ18" s="4">
        <f>IF($B18=VK_valitsin!$C$8,100000,VK!ES18/VK!BU$296*VK_valitsin!BM$5)</f>
        <v>0</v>
      </c>
      <c r="HR18" s="4">
        <f>IF($B18=VK_valitsin!$C$8,100000,VK!ET18/VK!BV$296*VK_valitsin!BN$5)</f>
        <v>0</v>
      </c>
      <c r="HS18" s="4">
        <f>IF($B18=VK_valitsin!$C$8,100000,VK!EU18/VK!BW$296*VK_valitsin!BO$5)</f>
        <v>0</v>
      </c>
      <c r="HT18" s="4">
        <f>IF($B18=VK_valitsin!$C$8,100000,VK!EV18/VK!BX$296*VK_valitsin!BP$5)</f>
        <v>0</v>
      </c>
      <c r="HU18" s="4">
        <f>IF($B18=VK_valitsin!$C$8,100000,VK!EW18/VK!BY$296*VK_valitsin!BQ$5)</f>
        <v>0</v>
      </c>
      <c r="HV18" s="4">
        <f>IF($B18=VK_valitsin!$C$8,100000,VK!EX18/VK!BZ$296*VK_valitsin!BR$5)</f>
        <v>0</v>
      </c>
      <c r="HW18" s="4">
        <f>IF($B18=VK_valitsin!$C$8,100000,VK!EY18/VK!CA$296*VK_valitsin!BS$5)</f>
        <v>0</v>
      </c>
      <c r="HX18" s="4">
        <f>IF($B18=VK_valitsin!$C$8,100000,VK!EZ18/VK!CB$296*VK_valitsin!BT$5)</f>
        <v>0</v>
      </c>
      <c r="HY18" s="4">
        <f>IF($B18=VK_valitsin!$C$8,100000,VK!FA18/VK!CC$296*VK_valitsin!BU$5)</f>
        <v>0</v>
      </c>
      <c r="HZ18" s="4">
        <f>IF($B18=VK_valitsin!$C$8,100000,VK!FB18/VK!CD$296*VK_valitsin!BV$5)</f>
        <v>0</v>
      </c>
      <c r="IA18" s="4">
        <f>IF($B18=VK_valitsin!$C$8,100000,VK!FC18/VK!CE$296*VK_valitsin!BW$5)</f>
        <v>0</v>
      </c>
      <c r="IB18" s="4">
        <f>IF($B18=VK_valitsin!$C$8,100000,VK!FD18/VK!CF$296*VK_valitsin!BX$5)</f>
        <v>0</v>
      </c>
      <c r="IC18" s="4">
        <f>IF($B18=VK_valitsin!$C$8,100000,VK!FE18/VK!CG$296*VK_valitsin!BY$5)</f>
        <v>0</v>
      </c>
      <c r="ID18" s="17">
        <f t="shared" si="0"/>
        <v>0.36927530601356717</v>
      </c>
      <c r="IE18" s="17">
        <f t="shared" si="1"/>
        <v>40</v>
      </c>
      <c r="IF18" s="18">
        <f t="shared" si="2"/>
        <v>1.7000000000000003E-9</v>
      </c>
    </row>
    <row r="19" spans="1:240">
      <c r="A19">
        <v>2019</v>
      </c>
      <c r="B19" t="s">
        <v>172</v>
      </c>
      <c r="C19" t="s">
        <v>173</v>
      </c>
      <c r="D19" t="s">
        <v>174</v>
      </c>
      <c r="E19" t="s">
        <v>175</v>
      </c>
      <c r="F19" t="s">
        <v>176</v>
      </c>
      <c r="G19" t="s">
        <v>177</v>
      </c>
      <c r="H19" t="s">
        <v>104</v>
      </c>
      <c r="I19" t="s">
        <v>105</v>
      </c>
      <c r="J19">
        <v>49.5</v>
      </c>
      <c r="K19">
        <v>413.01998901367188</v>
      </c>
      <c r="L19">
        <v>153.80000305175781</v>
      </c>
      <c r="M19">
        <v>1127</v>
      </c>
      <c r="N19">
        <v>2.7000000476837158</v>
      </c>
      <c r="O19">
        <v>-3.2999999523162842</v>
      </c>
      <c r="P19">
        <v>-28</v>
      </c>
      <c r="Q19">
        <v>42.800000000000004</v>
      </c>
      <c r="R19">
        <v>6.3000000000000007</v>
      </c>
      <c r="S19">
        <v>76</v>
      </c>
      <c r="T19">
        <v>0</v>
      </c>
      <c r="U19">
        <v>3417.9</v>
      </c>
      <c r="V19">
        <v>10.61</v>
      </c>
      <c r="W19">
        <v>4727</v>
      </c>
      <c r="X19">
        <v>818</v>
      </c>
      <c r="Y19">
        <v>2636</v>
      </c>
      <c r="Z19">
        <v>825</v>
      </c>
      <c r="AA19">
        <v>1082</v>
      </c>
      <c r="AB19">
        <v>11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22</v>
      </c>
      <c r="AI19">
        <v>1.3</v>
      </c>
      <c r="AJ19">
        <v>0.6</v>
      </c>
      <c r="AK19">
        <v>1.6</v>
      </c>
      <c r="AL19">
        <v>50.9</v>
      </c>
      <c r="AM19">
        <v>256.8</v>
      </c>
      <c r="AN19">
        <v>43.3</v>
      </c>
      <c r="AO19">
        <v>17.5</v>
      </c>
      <c r="AP19">
        <v>107</v>
      </c>
      <c r="AQ19">
        <v>82</v>
      </c>
      <c r="AR19">
        <v>983</v>
      </c>
      <c r="AS19">
        <v>2</v>
      </c>
      <c r="AT19">
        <v>16125</v>
      </c>
      <c r="AU19">
        <v>14018</v>
      </c>
      <c r="AV19">
        <v>0</v>
      </c>
      <c r="AW19">
        <v>134.67109680175781</v>
      </c>
      <c r="AX19">
        <v>0</v>
      </c>
      <c r="AY19">
        <v>0</v>
      </c>
      <c r="AZ19">
        <v>0</v>
      </c>
      <c r="BA19">
        <v>0</v>
      </c>
      <c r="BB19">
        <v>1</v>
      </c>
      <c r="BC19">
        <v>74.074073791503906</v>
      </c>
      <c r="BD19">
        <v>100</v>
      </c>
      <c r="BE19">
        <v>0</v>
      </c>
      <c r="BF19">
        <v>13604.181640625</v>
      </c>
      <c r="BG19">
        <v>15680.0234375</v>
      </c>
      <c r="BH19">
        <v>2.393700122833252</v>
      </c>
      <c r="BI19">
        <v>22.505786895751953</v>
      </c>
      <c r="BJ19">
        <v>16.666666030883789</v>
      </c>
      <c r="BK19">
        <v>-50</v>
      </c>
      <c r="BL19">
        <v>108</v>
      </c>
      <c r="BM19">
        <v>1.0526316165924072</v>
      </c>
      <c r="BN19">
        <v>20143.30859375</v>
      </c>
      <c r="BO19">
        <v>51.856494903564453</v>
      </c>
      <c r="BQ19">
        <v>0.68944096565246582</v>
      </c>
      <c r="BR19">
        <v>0.70984917879104614</v>
      </c>
      <c r="BS19">
        <v>3.1943211555480957</v>
      </c>
      <c r="BT19">
        <v>137.53327941894531</v>
      </c>
      <c r="BU19">
        <v>286.60159301757813</v>
      </c>
      <c r="BV19">
        <v>0</v>
      </c>
      <c r="BW19">
        <v>0</v>
      </c>
      <c r="BX19">
        <v>7981.1318359375</v>
      </c>
      <c r="BY19">
        <v>6924.5283203125</v>
      </c>
      <c r="BZ19">
        <v>0.70984917879104614</v>
      </c>
      <c r="CA19">
        <v>8.5181894302368164</v>
      </c>
      <c r="CB19">
        <v>50</v>
      </c>
      <c r="CC19">
        <v>4.1666665077209473</v>
      </c>
      <c r="CD19">
        <v>0</v>
      </c>
      <c r="CE19">
        <v>0</v>
      </c>
      <c r="CF19">
        <v>0</v>
      </c>
      <c r="CG19">
        <v>14806.767578125</v>
      </c>
      <c r="CH19" s="10">
        <f>ABS(J19-_xlfn.XLOOKUP(VK_valitsin!$C$8,VK!$B$2:$B$294,VK!J$2:J$294))</f>
        <v>5.2999992370605469</v>
      </c>
      <c r="CI19" s="10">
        <f>ABS(K19-_xlfn.XLOOKUP(VK_valitsin!$C$8,VK!$B$2:$B$294,VK!K$2:K$294))</f>
        <v>119.75997924804688</v>
      </c>
      <c r="CJ19" s="10">
        <f>ABS(L19-_xlfn.XLOOKUP(VK_valitsin!$C$8,VK!$B$2:$B$294,VK!L$2:L$294))</f>
        <v>15.100006103515625</v>
      </c>
      <c r="CK19" s="10">
        <f>ABS(M19-_xlfn.XLOOKUP(VK_valitsin!$C$8,VK!$B$2:$B$294,VK!M$2:M$294))</f>
        <v>15348</v>
      </c>
      <c r="CL19" s="10">
        <f>ABS(N19-_xlfn.XLOOKUP(VK_valitsin!$C$8,VK!$B$2:$B$294,VK!N$2:N$294))</f>
        <v>53.500000715255737</v>
      </c>
      <c r="CM19" s="10">
        <f>ABS(O19-_xlfn.XLOOKUP(VK_valitsin!$C$8,VK!$B$2:$B$294,VK!O$2:O$294))</f>
        <v>2.4999999403953552</v>
      </c>
      <c r="CN19" s="10">
        <f>ABS(P19-_xlfn.XLOOKUP(VK_valitsin!$C$8,VK!$B$2:$B$294,VK!P$2:P$294))</f>
        <v>30</v>
      </c>
      <c r="CO19" s="10">
        <f>ABS(Q19-_xlfn.XLOOKUP(VK_valitsin!$C$8,VK!$B$2:$B$294,VK!Q$2:Q$294))</f>
        <v>45.000000000000007</v>
      </c>
      <c r="CP19" s="10">
        <f>ABS(R19-_xlfn.XLOOKUP(VK_valitsin!$C$8,VK!$B$2:$B$294,VK!R$2:R$294))</f>
        <v>2.1999999999999993</v>
      </c>
      <c r="CQ19" s="10">
        <f>ABS(S19-_xlfn.XLOOKUP(VK_valitsin!$C$8,VK!$B$2:$B$294,VK!S$2:S$294))</f>
        <v>76</v>
      </c>
      <c r="CR19" s="10">
        <f>ABS(T19-_xlfn.XLOOKUP(VK_valitsin!$C$8,VK!$B$2:$B$294,VK!T$2:T$294))</f>
        <v>0</v>
      </c>
      <c r="CS19" s="10">
        <f>ABS(U19-_xlfn.XLOOKUP(VK_valitsin!$C$8,VK!$B$2:$B$294,VK!U$2:U$294))</f>
        <v>405.69999999999982</v>
      </c>
      <c r="CT19" s="10">
        <f>ABS(V19-_xlfn.XLOOKUP(VK_valitsin!$C$8,VK!$B$2:$B$294,VK!V$2:V$294))</f>
        <v>2.67</v>
      </c>
      <c r="CU19" s="10">
        <f>ABS(W19-_xlfn.XLOOKUP(VK_valitsin!$C$8,VK!$B$2:$B$294,VK!W$2:W$294))</f>
        <v>4122</v>
      </c>
      <c r="CV19" s="10">
        <f>ABS(X19-_xlfn.XLOOKUP(VK_valitsin!$C$8,VK!$B$2:$B$294,VK!X$2:X$294))</f>
        <v>649</v>
      </c>
      <c r="CW19" s="10">
        <f>ABS(Y19-_xlfn.XLOOKUP(VK_valitsin!$C$8,VK!$B$2:$B$294,VK!Y$2:Y$294))</f>
        <v>1956</v>
      </c>
      <c r="CX19" s="10">
        <f>ABS(Z19-_xlfn.XLOOKUP(VK_valitsin!$C$8,VK!$B$2:$B$294,VK!Z$2:Z$294))</f>
        <v>397</v>
      </c>
      <c r="CY19" s="10">
        <f>ABS(AA19-_xlfn.XLOOKUP(VK_valitsin!$C$8,VK!$B$2:$B$294,VK!AA$2:AA$294))</f>
        <v>613</v>
      </c>
      <c r="CZ19" s="10">
        <f>ABS(AB19-_xlfn.XLOOKUP(VK_valitsin!$C$8,VK!$B$2:$B$294,VK!AB$2:AB$294))</f>
        <v>8.375</v>
      </c>
      <c r="DA19" s="10">
        <f>ABS(AC19-_xlfn.XLOOKUP(VK_valitsin!$C$8,VK!$B$2:$B$294,VK!AC$2:AC$294))</f>
        <v>0.7</v>
      </c>
      <c r="DB19" s="10">
        <f>ABS(AD19-_xlfn.XLOOKUP(VK_valitsin!$C$8,VK!$B$2:$B$294,VK!AD$2:AD$294))</f>
        <v>0.8</v>
      </c>
      <c r="DC19" s="10">
        <f>ABS(AE19-_xlfn.XLOOKUP(VK_valitsin!$C$8,VK!$B$2:$B$294,VK!AE$2:AE$294))</f>
        <v>1.7</v>
      </c>
      <c r="DD19" s="10">
        <f>ABS(AF19-_xlfn.XLOOKUP(VK_valitsin!$C$8,VK!$B$2:$B$294,VK!AF$2:AF$294))</f>
        <v>5</v>
      </c>
      <c r="DE19" s="10">
        <f>ABS(AG19-_xlfn.XLOOKUP(VK_valitsin!$C$8,VK!$B$2:$B$294,VK!AG$2:AG$294))</f>
        <v>0</v>
      </c>
      <c r="DF19" s="10">
        <f>ABS(AH19-_xlfn.XLOOKUP(VK_valitsin!$C$8,VK!$B$2:$B$294,VK!AH$2:AH$294))</f>
        <v>0.25</v>
      </c>
      <c r="DG19" s="10">
        <f>ABS(AI19-_xlfn.XLOOKUP(VK_valitsin!$C$8,VK!$B$2:$B$294,VK!AI$2:AI$294))</f>
        <v>0.19999999999999996</v>
      </c>
      <c r="DH19" s="10">
        <f>ABS(AJ19-_xlfn.XLOOKUP(VK_valitsin!$C$8,VK!$B$2:$B$294,VK!AJ$2:AJ$294))</f>
        <v>5.0000000000000044E-2</v>
      </c>
      <c r="DI19" s="10">
        <f>ABS(AK19-_xlfn.XLOOKUP(VK_valitsin!$C$8,VK!$B$2:$B$294,VK!AK$2:AK$294))</f>
        <v>0.35000000000000009</v>
      </c>
      <c r="DJ19" s="10">
        <f>ABS(AL19-_xlfn.XLOOKUP(VK_valitsin!$C$8,VK!$B$2:$B$294,VK!AL$2:AL$294))</f>
        <v>7.8999999999999986</v>
      </c>
      <c r="DK19" s="10">
        <f>ABS(AM19-_xlfn.XLOOKUP(VK_valitsin!$C$8,VK!$B$2:$B$294,VK!AM$2:AM$294))</f>
        <v>76.800000000000011</v>
      </c>
      <c r="DL19" s="10">
        <f>ABS(AN19-_xlfn.XLOOKUP(VK_valitsin!$C$8,VK!$B$2:$B$294,VK!AN$2:AN$294))</f>
        <v>2.1000000000000014</v>
      </c>
      <c r="DM19" s="10">
        <f>ABS(AO19-_xlfn.XLOOKUP(VK_valitsin!$C$8,VK!$B$2:$B$294,VK!AO$2:AO$294))</f>
        <v>7.8999999999999986</v>
      </c>
      <c r="DN19" s="10">
        <f>ABS(AP19-_xlfn.XLOOKUP(VK_valitsin!$C$8,VK!$B$2:$B$294,VK!AP$2:AP$294))</f>
        <v>59</v>
      </c>
      <c r="DO19" s="10">
        <f>ABS(AQ19-_xlfn.XLOOKUP(VK_valitsin!$C$8,VK!$B$2:$B$294,VK!AQ$2:AQ$294))</f>
        <v>47</v>
      </c>
      <c r="DP19" s="10">
        <f>ABS(AR19-_xlfn.XLOOKUP(VK_valitsin!$C$8,VK!$B$2:$B$294,VK!AR$2:AR$294))</f>
        <v>737</v>
      </c>
      <c r="DQ19" s="10">
        <f>ABS(AS19-_xlfn.XLOOKUP(VK_valitsin!$C$8,VK!$B$2:$B$294,VK!AS$2:AS$294))</f>
        <v>0.33300000000000018</v>
      </c>
      <c r="DR19" s="10">
        <f>ABS(AT19-_xlfn.XLOOKUP(VK_valitsin!$C$8,VK!$B$2:$B$294,VK!AT$2:AT$294))</f>
        <v>10978</v>
      </c>
      <c r="DS19" s="10">
        <f>ABS(AU19-_xlfn.XLOOKUP(VK_valitsin!$C$8,VK!$B$2:$B$294,VK!AU$2:AU$294))</f>
        <v>5673</v>
      </c>
      <c r="DT19" s="10">
        <f>ABS(AV19-_xlfn.XLOOKUP(VK_valitsin!$C$8,VK!$B$2:$B$294,VK!AV$2:AV$294))</f>
        <v>1</v>
      </c>
      <c r="DU19" s="10">
        <f>ABS(AW19-_xlfn.XLOOKUP(VK_valitsin!$C$8,VK!$B$2:$B$294,VK!AW$2:AW$294))</f>
        <v>97.409725189208984</v>
      </c>
      <c r="DV19" s="10">
        <f>ABS(AX19-_xlfn.XLOOKUP(VK_valitsin!$C$8,VK!$B$2:$B$294,VK!AX$2:AX$294))</f>
        <v>0</v>
      </c>
      <c r="DW19" s="10">
        <f>ABS(AY19-_xlfn.XLOOKUP(VK_valitsin!$C$8,VK!$B$2:$B$294,VK!AY$2:AY$294))</f>
        <v>0</v>
      </c>
      <c r="DX19" s="10">
        <f>ABS(AZ19-_xlfn.XLOOKUP(VK_valitsin!$C$8,VK!$B$2:$B$294,VK!AZ$2:AZ$294))</f>
        <v>0</v>
      </c>
      <c r="DY19" s="10">
        <f>ABS(BA19-_xlfn.XLOOKUP(VK_valitsin!$C$8,VK!$B$2:$B$294,VK!BA$2:BA$294))</f>
        <v>0</v>
      </c>
      <c r="DZ19" s="10">
        <f>ABS(BB19-_xlfn.XLOOKUP(VK_valitsin!$C$8,VK!$B$2:$B$294,VK!BB$2:BB$294))</f>
        <v>0</v>
      </c>
      <c r="EA19" s="10">
        <f>ABS(BC19-_xlfn.XLOOKUP(VK_valitsin!$C$8,VK!$B$2:$B$294,VK!BC$2:BC$294))</f>
        <v>14.9503173828125</v>
      </c>
      <c r="EB19" s="10">
        <f>ABS(BD19-_xlfn.XLOOKUP(VK_valitsin!$C$8,VK!$B$2:$B$294,VK!BD$2:BD$294))</f>
        <v>3.98126220703125</v>
      </c>
      <c r="EC19" s="10">
        <f>ABS(BE19-_xlfn.XLOOKUP(VK_valitsin!$C$8,VK!$B$2:$B$294,VK!BE$2:BE$294))</f>
        <v>733.6898193359375</v>
      </c>
      <c r="ED19" s="10">
        <f>ABS(BF19-_xlfn.XLOOKUP(VK_valitsin!$C$8,VK!$B$2:$B$294,VK!BF$2:BF$294))</f>
        <v>3645.65234375</v>
      </c>
      <c r="EE19" s="10">
        <f>ABS(BG19-_xlfn.XLOOKUP(VK_valitsin!$C$8,VK!$B$2:$B$294,VK!BG$2:BG$294))</f>
        <v>1843.580078125</v>
      </c>
      <c r="EF19" s="10">
        <f>ABS(BH19-_xlfn.XLOOKUP(VK_valitsin!$C$8,VK!$B$2:$B$294,VK!BH$2:BH$294))</f>
        <v>0.94335627555847168</v>
      </c>
      <c r="EG19" s="10">
        <f>ABS(BI19-_xlfn.XLOOKUP(VK_valitsin!$C$8,VK!$B$2:$B$294,VK!BI$2:BI$294))</f>
        <v>32.229920387268066</v>
      </c>
      <c r="EH19" s="10">
        <f>ABS(BJ19-_xlfn.XLOOKUP(VK_valitsin!$C$8,VK!$B$2:$B$294,VK!BJ$2:BJ$294))</f>
        <v>4.6276969909667969</v>
      </c>
      <c r="EI19" s="10">
        <f>ABS(BK19-_xlfn.XLOOKUP(VK_valitsin!$C$8,VK!$B$2:$B$294,VK!BK$2:BK$294))</f>
        <v>40.134529113769531</v>
      </c>
      <c r="EJ19" s="10">
        <f>ABS(BL19-_xlfn.XLOOKUP(VK_valitsin!$C$8,VK!$B$2:$B$294,VK!BL$2:BL$294))</f>
        <v>158.5</v>
      </c>
      <c r="EK19" s="10">
        <f>ABS(BM19-_xlfn.XLOOKUP(VK_valitsin!$C$8,VK!$B$2:$B$294,VK!BM$2:BM$294))</f>
        <v>1.1996207237243652</v>
      </c>
      <c r="EL19" s="10">
        <f>ABS(BN19-_xlfn.XLOOKUP(VK_valitsin!$C$8,VK!$B$2:$B$294,VK!BN$2:BN$294))</f>
        <v>2931.087890625</v>
      </c>
      <c r="EM19" s="10">
        <f>ABS(BO19-_xlfn.XLOOKUP(VK_valitsin!$C$8,VK!$B$2:$B$294,VK!BO$2:BO$294))</f>
        <v>18.556888580322266</v>
      </c>
      <c r="EN19" s="10">
        <f>ABS(BP19-_xlfn.XLOOKUP(VK_valitsin!$C$8,VK!$B$2:$B$294,VK!BP$2:BP$294))</f>
        <v>0</v>
      </c>
      <c r="EO19" s="10">
        <f>ABS(BQ19-_xlfn.XLOOKUP(VK_valitsin!$C$8,VK!$B$2:$B$294,VK!BQ$2:BQ$294))</f>
        <v>5.2961468696594238E-2</v>
      </c>
      <c r="EP19" s="10">
        <f>ABS(BR19-_xlfn.XLOOKUP(VK_valitsin!$C$8,VK!$B$2:$B$294,VK!BR$2:BR$294))</f>
        <v>0.52168528735637665</v>
      </c>
      <c r="EQ19" s="10">
        <f>ABS(BS19-_xlfn.XLOOKUP(VK_valitsin!$C$8,VK!$B$2:$B$294,VK!BS$2:BS$294))</f>
        <v>0.93635463714599609</v>
      </c>
      <c r="ER19" s="10">
        <f>ABS(BT19-_xlfn.XLOOKUP(VK_valitsin!$C$8,VK!$B$2:$B$294,VK!BT$2:BT$294))</f>
        <v>79.141777038574219</v>
      </c>
      <c r="ES19" s="10">
        <f>ABS(BU19-_xlfn.XLOOKUP(VK_valitsin!$C$8,VK!$B$2:$B$294,VK!BU$2:BU$294))</f>
        <v>19.89447021484375</v>
      </c>
      <c r="ET19" s="10">
        <f>ABS(BV19-_xlfn.XLOOKUP(VK_valitsin!$C$8,VK!$B$2:$B$294,VK!BV$2:BV$294))</f>
        <v>0</v>
      </c>
      <c r="EU19" s="10">
        <f>ABS(BW19-_xlfn.XLOOKUP(VK_valitsin!$C$8,VK!$B$2:$B$294,VK!BW$2:BW$294))</f>
        <v>1</v>
      </c>
      <c r="EV19" s="10">
        <f>ABS(BX19-_xlfn.XLOOKUP(VK_valitsin!$C$8,VK!$B$2:$B$294,VK!BX$2:BX$294))</f>
        <v>154.697265625</v>
      </c>
      <c r="EW19" s="10">
        <f>ABS(BY19-_xlfn.XLOOKUP(VK_valitsin!$C$8,VK!$B$2:$B$294,VK!BY$2:BY$294))</f>
        <v>1068.91357421875</v>
      </c>
      <c r="EX19" s="10">
        <f>ABS(BZ19-_xlfn.XLOOKUP(VK_valitsin!$C$8,VK!$B$2:$B$294,VK!BZ$2:BZ$294))</f>
        <v>0.51018112897872925</v>
      </c>
      <c r="EY19" s="10">
        <f>ABS(CA19-_xlfn.XLOOKUP(VK_valitsin!$C$8,VK!$B$2:$B$294,VK!CA$2:CA$294))</f>
        <v>2.5045719146728516</v>
      </c>
      <c r="EZ19" s="10">
        <f>ABS(CB19-_xlfn.XLOOKUP(VK_valitsin!$C$8,VK!$B$2:$B$294,VK!CB$2:CB$294))</f>
        <v>16.169151306152344</v>
      </c>
      <c r="FA19" s="10">
        <f>ABS(CC19-_xlfn.XLOOKUP(VK_valitsin!$C$8,VK!$B$2:$B$294,VK!CC$2:CC$294))</f>
        <v>2.1659326553344727</v>
      </c>
      <c r="FB19" s="10">
        <f>ABS(CD19-_xlfn.XLOOKUP(VK_valitsin!$C$8,VK!$B$2:$B$294,VK!CD$2:CD$294))</f>
        <v>19.878854751586914</v>
      </c>
      <c r="FC19" s="10">
        <f>ABS(CE19-_xlfn.XLOOKUP(VK_valitsin!$C$8,VK!$B$2:$B$294,VK!CE$2:CE$294))</f>
        <v>0</v>
      </c>
      <c r="FD19" s="10">
        <f>ABS(CF19-_xlfn.XLOOKUP(VK_valitsin!$C$8,VK!$B$2:$B$294,VK!CF$2:CF$294))</f>
        <v>0.715859055519104</v>
      </c>
      <c r="FE19" s="10">
        <f>ABS(CG19-_xlfn.XLOOKUP(VK_valitsin!$C$8,VK!$B$2:$B$294,VK!CG$2:CG$294))</f>
        <v>6208</v>
      </c>
      <c r="FF19" s="4">
        <f>IF($B19=VK_valitsin!$C$8,100000,VK!CH19/VK!J$296*VK_valitsin!D$5)</f>
        <v>0</v>
      </c>
      <c r="FG19" s="4">
        <f>IF($B19=VK_valitsin!$C$8,100000,VK!CI19/VK!K$296*VK_valitsin!E$5)</f>
        <v>0</v>
      </c>
      <c r="FH19" s="4">
        <f>IF($B19=VK_valitsin!$C$8,100000,VK!CJ19/VK!L$296*VK_valitsin!F$5)</f>
        <v>7.6731961144791111E-2</v>
      </c>
      <c r="FI19" s="4">
        <f>IF($B19=VK_valitsin!$C$8,100000,VK!CK19/VK!M$296*VK_valitsin!CD$5)</f>
        <v>0</v>
      </c>
      <c r="FJ19" s="4">
        <f>IF($B19=VK_valitsin!$C$8,100000,VK!CL19/VK!N$296*VK_valitsin!G$5)</f>
        <v>0</v>
      </c>
      <c r="FK19" s="4">
        <f>IF($B19=VK_valitsin!$C$8,100000,VK!CM19/VK!O$296*VK_valitsin!H$5)</f>
        <v>0</v>
      </c>
      <c r="FL19" s="4">
        <f>IF($B19=VK_valitsin!$C$8,100000,VK!CN19/VK!P$296*VK_valitsin!I$5)</f>
        <v>0</v>
      </c>
      <c r="FM19" s="4">
        <f>IF($B19=VK_valitsin!$C$8,100000,VK!CO19/VK!Q$296*VK_valitsin!J$5)</f>
        <v>0</v>
      </c>
      <c r="FN19" s="4">
        <f>IF($B19=VK_valitsin!$C$8,100000,VK!CP19/VK!R$296*VK_valitsin!K$5)</f>
        <v>0</v>
      </c>
      <c r="FO19" s="4">
        <f>IF($B19=VK_valitsin!$C$8,100000,VK!CQ19/VK!S$296*VK_valitsin!L$5)</f>
        <v>1.511409205127371E-2</v>
      </c>
      <c r="FP19" s="4">
        <f>IF($B19=VK_valitsin!$C$8,100000,VK!CR19/VK!T$296*VK_valitsin!M$5)</f>
        <v>0</v>
      </c>
      <c r="FQ19" s="4">
        <f>IF($B19=VK_valitsin!$C$8,100000,VK!CS19/VK!U$296*VK_valitsin!N$5)</f>
        <v>0</v>
      </c>
      <c r="FR19" s="4">
        <f>IF($B19=VK_valitsin!$C$8,100000,VK!CT19/VK!V$296*VK_valitsin!O$5)</f>
        <v>0</v>
      </c>
      <c r="FS19" s="4">
        <f>IF($B19=VK_valitsin!$C$8,100000,VK!CU19/VK!W$296*VK_valitsin!P$5)</f>
        <v>0</v>
      </c>
      <c r="FT19" s="4">
        <f>IF($B19=VK_valitsin!$C$8,100000,VK!CV19/VK!X$296*VK_valitsin!Q$5)</f>
        <v>0</v>
      </c>
      <c r="FU19" s="4">
        <f>IF($B19=VK_valitsin!$C$8,100000,VK!CW19/VK!Y$296*VK_valitsin!R$5)</f>
        <v>0</v>
      </c>
      <c r="FV19" s="4">
        <f>IF($B19=VK_valitsin!$C$8,100000,VK!CX19/VK!Z$296*VK_valitsin!S$5)</f>
        <v>0</v>
      </c>
      <c r="FW19" s="4">
        <f>IF($B19=VK_valitsin!$C$8,100000,VK!CY19/VK!AA$296*VK_valitsin!T$5)</f>
        <v>0</v>
      </c>
      <c r="FX19" s="4">
        <f>IF($B19=VK_valitsin!$C$8,100000,VK!CZ19/VK!AB$296*VK_valitsin!U$5)</f>
        <v>0</v>
      </c>
      <c r="FY19" s="4">
        <f>IF($B19=VK_valitsin!$C$8,100000,VK!DA19/VK!AC$296*VK_valitsin!V$5)</f>
        <v>0</v>
      </c>
      <c r="FZ19" s="4">
        <f>IF($B19=VK_valitsin!$C$8,100000,VK!DB19/VK!AD$296*VK_valitsin!W$5)</f>
        <v>0</v>
      </c>
      <c r="GA19" s="4">
        <f>IF($B19=VK_valitsin!$C$8,100000,VK!DC19/VK!AE$296*VK_valitsin!X$5)</f>
        <v>0</v>
      </c>
      <c r="GB19" s="4">
        <f>IF($B19=VK_valitsin!$C$8,100000,VK!DD19/VK!AF$296*VK_valitsin!Y$5)</f>
        <v>0</v>
      </c>
      <c r="GC19" s="4">
        <f>IF($B19=VK_valitsin!$C$8,100000,VK!DE19/VK!AG$296*VK_valitsin!Z$5)</f>
        <v>0</v>
      </c>
      <c r="GD19" s="4">
        <f>IF($B19=VK_valitsin!$C$8,100000,VK!DF19/VK!AH$296*VK_valitsin!AA$5)</f>
        <v>0</v>
      </c>
      <c r="GE19" s="4">
        <f>IF($B19=VK_valitsin!$C$8,100000,VK!DG19/VK!AI$296*VK_valitsin!AB$5)</f>
        <v>0</v>
      </c>
      <c r="GF19" s="4">
        <f>IF($B19=VK_valitsin!$C$8,100000,VK!DH19/VK!AJ$296*VK_valitsin!AC$5)</f>
        <v>0</v>
      </c>
      <c r="GG19" s="4">
        <f>IF($B19=VK_valitsin!$C$8,100000,VK!DI19/VK!AK$296*VK_valitsin!AD$5)</f>
        <v>0</v>
      </c>
      <c r="GH19" s="4">
        <f>IF($B19=VK_valitsin!$C$8,100000,VK!DJ19/VK!AL$296*VK_valitsin!AE$5)</f>
        <v>0.13905052343208066</v>
      </c>
      <c r="GI19" s="4">
        <f>IF($B19=VK_valitsin!$C$8,100000,VK!DK19/VK!AM$296*VK_valitsin!AF$5)</f>
        <v>0</v>
      </c>
      <c r="GJ19" s="4">
        <f>IF($B19=VK_valitsin!$C$8,100000,VK!DL19/VK!AN$296*VK_valitsin!AG$5)</f>
        <v>0</v>
      </c>
      <c r="GK19" s="4">
        <f>IF($B19=VK_valitsin!$C$8,100000,VK!DM19/VK!AO$296*VK_valitsin!AH$5)</f>
        <v>0</v>
      </c>
      <c r="GL19" s="4">
        <f>IF($B19=VK_valitsin!$C$8,100000,VK!DN19/VK!AP$296*VK_valitsin!AI$5)</f>
        <v>0</v>
      </c>
      <c r="GM19" s="4">
        <f>IF($B19=VK_valitsin!$C$8,100000,VK!DO19/VK!AQ$296*VK_valitsin!AJ$5)</f>
        <v>0</v>
      </c>
      <c r="GN19" s="4">
        <f>IF($B19=VK_valitsin!$C$8,100000,VK!DP19/VK!AR$296*VK_valitsin!AK$5)</f>
        <v>0</v>
      </c>
      <c r="GO19" s="4">
        <f>IF($B19=VK_valitsin!$C$8,100000,VK!DQ19/VK!AS$296*VK_valitsin!AL$5)</f>
        <v>0</v>
      </c>
      <c r="GP19" s="4">
        <f>IF($B19=VK_valitsin!$C$8,100000,VK!DR19/VK!AT$296*VK_valitsin!AM$5)</f>
        <v>0</v>
      </c>
      <c r="GQ19" s="4">
        <f>IF($B19=VK_valitsin!$C$8,100000,VK!DS19/VK!AU$296*VK_valitsin!AN$5)</f>
        <v>0</v>
      </c>
      <c r="GR19" s="4">
        <f>IF($B19=VK_valitsin!$C$8,100000,VK!DT19/VK!AV$296*VK_valitsin!AO$5)</f>
        <v>0</v>
      </c>
      <c r="GS19" s="4">
        <f>IF($B19=VK_valitsin!$C$8,100000,VK!DU19/VK!AW$296*VK_valitsin!AP$5)</f>
        <v>0</v>
      </c>
      <c r="GT19" s="4">
        <f>IF($B19=VK_valitsin!$C$8,100000,VK!DV19/VK!AX$296*VK_valitsin!AQ$5)</f>
        <v>0</v>
      </c>
      <c r="GU19" s="4">
        <f>IF($B19=VK_valitsin!$C$8,100000,VK!DW19/VK!AY$296*VK_valitsin!AR$5)</f>
        <v>0</v>
      </c>
      <c r="GV19" s="4">
        <f>IF($B19=VK_valitsin!$C$8,100000,VK!DX19/VK!AZ$296*VK_valitsin!AS$5)</f>
        <v>0</v>
      </c>
      <c r="GW19" s="4">
        <f>IF($B19=VK_valitsin!$C$8,100000,VK!DY19/VK!BA$296*VK_valitsin!AT$5)</f>
        <v>0</v>
      </c>
      <c r="GX19" s="4">
        <f>IF($B19=VK_valitsin!$C$8,100000,VK!DZ19/VK!BB$296*VK_valitsin!AU$5)</f>
        <v>0</v>
      </c>
      <c r="GY19" s="4">
        <f>IF($B19=VK_valitsin!$C$8,100000,VK!EA19/VK!BC$296*VK_valitsin!AV$5)</f>
        <v>0</v>
      </c>
      <c r="GZ19" s="4">
        <f>IF($B19=VK_valitsin!$C$8,100000,VK!EB19/VK!BD$296*VK_valitsin!AW$5)</f>
        <v>1.725932443801987E-2</v>
      </c>
      <c r="HA19" s="4">
        <f>IF($B19=VK_valitsin!$C$8,100000,VK!EC19/VK!BE$296*VK_valitsin!CE$5)</f>
        <v>0</v>
      </c>
      <c r="HB19" s="4">
        <f>IF($B19=VK_valitsin!$C$8,100000,VK!ED19/VK!BF$296*VK_valitsin!AX$5)</f>
        <v>0</v>
      </c>
      <c r="HC19" s="4">
        <f>IF($B19=VK_valitsin!$C$8,100000,VK!EE19/VK!BG$296*VK_valitsin!AY$5)</f>
        <v>0</v>
      </c>
      <c r="HD19" s="4">
        <f>IF($B19=VK_valitsin!$C$8,100000,VK!EF19/VK!BH$296*VK_valitsin!AZ$5)</f>
        <v>0.16459876459030356</v>
      </c>
      <c r="HE19" s="4">
        <f>IF($B19=VK_valitsin!$C$8,100000,VK!EG19/VK!BI$296*VK_valitsin!BA$5)</f>
        <v>0</v>
      </c>
      <c r="HF19" s="4">
        <f>IF($B19=VK_valitsin!$C$8,100000,VK!EH19/VK!BJ$296*VK_valitsin!BB$5)</f>
        <v>0</v>
      </c>
      <c r="HG19" s="4">
        <f>IF($B19=VK_valitsin!$C$8,100000,VK!EI19/VK!BK$296*VK_valitsin!BC$5)</f>
        <v>0</v>
      </c>
      <c r="HH19" s="4">
        <f>IF($B19=VK_valitsin!$C$8,100000,VK!EJ19/VK!BL$296*VK_valitsin!BD$5)</f>
        <v>0</v>
      </c>
      <c r="HI19" s="4">
        <f>IF($B19=VK_valitsin!$C$8,100000,VK!EK19/VK!BM$296*VK_valitsin!BE$5)</f>
        <v>0</v>
      </c>
      <c r="HJ19" s="4">
        <f>IF($B19=VK_valitsin!$C$8,100000,VK!EL19/VK!BN$296*VK_valitsin!BF$5)</f>
        <v>0.13328116469879059</v>
      </c>
      <c r="HK19" s="4">
        <f>IF($B19=VK_valitsin!$C$8,100000,VK!EM19/VK!BO$296*VK_valitsin!BG$5)</f>
        <v>0</v>
      </c>
      <c r="HM19" s="4">
        <f>IF($B19=VK_valitsin!$C$8,100000,VK!EO19/VK!BQ$296*VK_valitsin!BI$5)</f>
        <v>0</v>
      </c>
      <c r="HN19" s="4">
        <f>IF($B19=VK_valitsin!$C$8,100000,VK!EP19/VK!BR$296*VK_valitsin!BJ$5)</f>
        <v>0</v>
      </c>
      <c r="HO19" s="4">
        <f>IF($B19=VK_valitsin!$C$8,100000,VK!EQ19/VK!BS$296*VK_valitsin!BK$5)</f>
        <v>0</v>
      </c>
      <c r="HP19" s="4">
        <f>IF($B19=VK_valitsin!$C$8,100000,VK!ER19/VK!BT$296*VK_valitsin!BL$5)</f>
        <v>0</v>
      </c>
      <c r="HQ19" s="4">
        <f>IF($B19=VK_valitsin!$C$8,100000,VK!ES19/VK!BU$296*VK_valitsin!BM$5)</f>
        <v>0</v>
      </c>
      <c r="HR19" s="4">
        <f>IF($B19=VK_valitsin!$C$8,100000,VK!ET19/VK!BV$296*VK_valitsin!BN$5)</f>
        <v>0</v>
      </c>
      <c r="HS19" s="4">
        <f>IF($B19=VK_valitsin!$C$8,100000,VK!EU19/VK!BW$296*VK_valitsin!BO$5)</f>
        <v>0</v>
      </c>
      <c r="HT19" s="4">
        <f>IF($B19=VK_valitsin!$C$8,100000,VK!EV19/VK!BX$296*VK_valitsin!BP$5)</f>
        <v>0</v>
      </c>
      <c r="HU19" s="4">
        <f>IF($B19=VK_valitsin!$C$8,100000,VK!EW19/VK!BY$296*VK_valitsin!BQ$5)</f>
        <v>0</v>
      </c>
      <c r="HV19" s="4">
        <f>IF($B19=VK_valitsin!$C$8,100000,VK!EX19/VK!BZ$296*VK_valitsin!BR$5)</f>
        <v>0</v>
      </c>
      <c r="HW19" s="4">
        <f>IF($B19=VK_valitsin!$C$8,100000,VK!EY19/VK!CA$296*VK_valitsin!BS$5)</f>
        <v>0</v>
      </c>
      <c r="HX19" s="4">
        <f>IF($B19=VK_valitsin!$C$8,100000,VK!EZ19/VK!CB$296*VK_valitsin!BT$5)</f>
        <v>0</v>
      </c>
      <c r="HY19" s="4">
        <f>IF($B19=VK_valitsin!$C$8,100000,VK!FA19/VK!CC$296*VK_valitsin!BU$5)</f>
        <v>0</v>
      </c>
      <c r="HZ19" s="4">
        <f>IF($B19=VK_valitsin!$C$8,100000,VK!FB19/VK!CD$296*VK_valitsin!BV$5)</f>
        <v>0</v>
      </c>
      <c r="IA19" s="4">
        <f>IF($B19=VK_valitsin!$C$8,100000,VK!FC19/VK!CE$296*VK_valitsin!BW$5)</f>
        <v>0</v>
      </c>
      <c r="IB19" s="4">
        <f>IF($B19=VK_valitsin!$C$8,100000,VK!FD19/VK!CF$296*VK_valitsin!BX$5)</f>
        <v>0</v>
      </c>
      <c r="IC19" s="4">
        <f>IF($B19=VK_valitsin!$C$8,100000,VK!FE19/VK!CG$296*VK_valitsin!BY$5)</f>
        <v>0</v>
      </c>
      <c r="ID19" s="17">
        <f t="shared" si="0"/>
        <v>0.54603583215525953</v>
      </c>
      <c r="IE19" s="17">
        <f t="shared" si="1"/>
        <v>113</v>
      </c>
      <c r="IF19" s="18">
        <f t="shared" si="2"/>
        <v>1.8000000000000004E-9</v>
      </c>
    </row>
    <row r="20" spans="1:240">
      <c r="A20">
        <v>2019</v>
      </c>
      <c r="B20" t="s">
        <v>178</v>
      </c>
      <c r="C20" t="s">
        <v>179</v>
      </c>
      <c r="D20" t="s">
        <v>180</v>
      </c>
      <c r="E20" t="s">
        <v>181</v>
      </c>
      <c r="F20" t="s">
        <v>182</v>
      </c>
      <c r="G20" t="s">
        <v>183</v>
      </c>
      <c r="H20" t="s">
        <v>144</v>
      </c>
      <c r="I20" t="s">
        <v>145</v>
      </c>
      <c r="J20">
        <v>48.200000762939453</v>
      </c>
      <c r="K20">
        <v>609.79998779296875</v>
      </c>
      <c r="L20">
        <v>158.60000610351563</v>
      </c>
      <c r="M20">
        <v>20111</v>
      </c>
      <c r="N20">
        <v>33</v>
      </c>
      <c r="O20">
        <v>-0.89999997615814209</v>
      </c>
      <c r="P20">
        <v>-33</v>
      </c>
      <c r="Q20">
        <v>87.7</v>
      </c>
      <c r="R20">
        <v>11.4</v>
      </c>
      <c r="S20">
        <v>227</v>
      </c>
      <c r="T20">
        <v>0</v>
      </c>
      <c r="U20">
        <v>4249.2</v>
      </c>
      <c r="V20">
        <v>10.59</v>
      </c>
      <c r="W20">
        <v>1212</v>
      </c>
      <c r="X20">
        <v>108</v>
      </c>
      <c r="Y20">
        <v>708</v>
      </c>
      <c r="Z20">
        <v>164</v>
      </c>
      <c r="AA20">
        <v>589</v>
      </c>
      <c r="AB20">
        <v>18.09375</v>
      </c>
      <c r="AC20">
        <v>0</v>
      </c>
      <c r="AD20">
        <v>1.5</v>
      </c>
      <c r="AE20">
        <v>2.8</v>
      </c>
      <c r="AF20">
        <v>5.0999999999999996</v>
      </c>
      <c r="AG20">
        <v>0</v>
      </c>
      <c r="AH20">
        <v>21</v>
      </c>
      <c r="AI20">
        <v>1.25</v>
      </c>
      <c r="AJ20">
        <v>0.55000000000000004</v>
      </c>
      <c r="AK20">
        <v>1.1499999999999999</v>
      </c>
      <c r="AL20">
        <v>61.2</v>
      </c>
      <c r="AM20">
        <v>316.89999999999998</v>
      </c>
      <c r="AN20">
        <v>45.8</v>
      </c>
      <c r="AO20">
        <v>24.8</v>
      </c>
      <c r="AP20">
        <v>81</v>
      </c>
      <c r="AQ20">
        <v>26</v>
      </c>
      <c r="AR20">
        <v>484</v>
      </c>
      <c r="AS20">
        <v>2.8330000000000002</v>
      </c>
      <c r="AT20">
        <v>6447</v>
      </c>
      <c r="AU20">
        <v>10520</v>
      </c>
      <c r="AV20">
        <v>1</v>
      </c>
      <c r="AW20">
        <v>76.594108581542969</v>
      </c>
      <c r="AX20">
        <v>0</v>
      </c>
      <c r="AY20">
        <v>0</v>
      </c>
      <c r="AZ20">
        <v>0</v>
      </c>
      <c r="BA20">
        <v>1</v>
      </c>
      <c r="BB20">
        <v>1</v>
      </c>
      <c r="BC20">
        <v>94.830657958984375</v>
      </c>
      <c r="BD20">
        <v>100</v>
      </c>
      <c r="BE20">
        <v>804.58514404296875</v>
      </c>
      <c r="BF20">
        <v>14110.083984375</v>
      </c>
      <c r="BG20">
        <v>16659.173828125</v>
      </c>
      <c r="BH20">
        <v>2.7874894142150879</v>
      </c>
      <c r="BI20">
        <v>-15.845601081848145</v>
      </c>
      <c r="BJ20">
        <v>22.258064270019531</v>
      </c>
      <c r="BK20">
        <v>-2.0833332538604736</v>
      </c>
      <c r="BL20">
        <v>165.36363220214844</v>
      </c>
      <c r="BM20">
        <v>-2.9589371681213379</v>
      </c>
      <c r="BN20">
        <v>24187.7109375</v>
      </c>
      <c r="BO20">
        <v>30.865724563598633</v>
      </c>
      <c r="BQ20">
        <v>0.66679924726486206</v>
      </c>
      <c r="BR20">
        <v>0.32320621609687805</v>
      </c>
      <c r="BS20">
        <v>6.2453384399414063</v>
      </c>
      <c r="BT20">
        <v>143.70245361328125</v>
      </c>
      <c r="BU20">
        <v>523.2459716796875</v>
      </c>
      <c r="BV20">
        <v>0</v>
      </c>
      <c r="BW20">
        <v>1</v>
      </c>
      <c r="BX20">
        <v>10195.4150390625</v>
      </c>
      <c r="BY20">
        <v>8635.37109375</v>
      </c>
      <c r="BZ20">
        <v>0.93481177091598511</v>
      </c>
      <c r="CA20">
        <v>7.9906520843505859</v>
      </c>
      <c r="CB20">
        <v>112.76596069335938</v>
      </c>
      <c r="CC20">
        <v>12.507778167724609</v>
      </c>
      <c r="CD20">
        <v>8.9607963562011719</v>
      </c>
      <c r="CE20">
        <v>0.56004977226257324</v>
      </c>
      <c r="CF20">
        <v>3.0491600036621094</v>
      </c>
      <c r="CG20">
        <v>10098.068359375</v>
      </c>
      <c r="CH20" s="10">
        <f>ABS(J20-_xlfn.XLOOKUP(VK_valitsin!$C$8,VK!$B$2:$B$294,VK!J$2:J$294))</f>
        <v>4</v>
      </c>
      <c r="CI20" s="10">
        <f>ABS(K20-_xlfn.XLOOKUP(VK_valitsin!$C$8,VK!$B$2:$B$294,VK!K$2:K$294))</f>
        <v>316.53997802734375</v>
      </c>
      <c r="CJ20" s="10">
        <f>ABS(L20-_xlfn.XLOOKUP(VK_valitsin!$C$8,VK!$B$2:$B$294,VK!L$2:L$294))</f>
        <v>19.900009155273438</v>
      </c>
      <c r="CK20" s="10">
        <f>ABS(M20-_xlfn.XLOOKUP(VK_valitsin!$C$8,VK!$B$2:$B$294,VK!M$2:M$294))</f>
        <v>3636</v>
      </c>
      <c r="CL20" s="10">
        <f>ABS(N20-_xlfn.XLOOKUP(VK_valitsin!$C$8,VK!$B$2:$B$294,VK!N$2:N$294))</f>
        <v>23.200000762939453</v>
      </c>
      <c r="CM20" s="10">
        <f>ABS(O20-_xlfn.XLOOKUP(VK_valitsin!$C$8,VK!$B$2:$B$294,VK!O$2:O$294))</f>
        <v>9.9999964237213135E-2</v>
      </c>
      <c r="CN20" s="10">
        <f>ABS(P20-_xlfn.XLOOKUP(VK_valitsin!$C$8,VK!$B$2:$B$294,VK!P$2:P$294))</f>
        <v>25</v>
      </c>
      <c r="CO20" s="10">
        <f>ABS(Q20-_xlfn.XLOOKUP(VK_valitsin!$C$8,VK!$B$2:$B$294,VK!Q$2:Q$294))</f>
        <v>0.10000000000000853</v>
      </c>
      <c r="CP20" s="10">
        <f>ABS(R20-_xlfn.XLOOKUP(VK_valitsin!$C$8,VK!$B$2:$B$294,VK!R$2:R$294))</f>
        <v>2.9000000000000004</v>
      </c>
      <c r="CQ20" s="10">
        <f>ABS(S20-_xlfn.XLOOKUP(VK_valitsin!$C$8,VK!$B$2:$B$294,VK!S$2:S$294))</f>
        <v>75</v>
      </c>
      <c r="CR20" s="10">
        <f>ABS(T20-_xlfn.XLOOKUP(VK_valitsin!$C$8,VK!$B$2:$B$294,VK!T$2:T$294))</f>
        <v>0</v>
      </c>
      <c r="CS20" s="10">
        <f>ABS(U20-_xlfn.XLOOKUP(VK_valitsin!$C$8,VK!$B$2:$B$294,VK!U$2:U$294))</f>
        <v>425.59999999999991</v>
      </c>
      <c r="CT20" s="10">
        <f>ABS(V20-_xlfn.XLOOKUP(VK_valitsin!$C$8,VK!$B$2:$B$294,VK!V$2:V$294))</f>
        <v>2.6899999999999995</v>
      </c>
      <c r="CU20" s="10">
        <f>ABS(W20-_xlfn.XLOOKUP(VK_valitsin!$C$8,VK!$B$2:$B$294,VK!W$2:W$294))</f>
        <v>607</v>
      </c>
      <c r="CV20" s="10">
        <f>ABS(X20-_xlfn.XLOOKUP(VK_valitsin!$C$8,VK!$B$2:$B$294,VK!X$2:X$294))</f>
        <v>61</v>
      </c>
      <c r="CW20" s="10">
        <f>ABS(Y20-_xlfn.XLOOKUP(VK_valitsin!$C$8,VK!$B$2:$B$294,VK!Y$2:Y$294))</f>
        <v>28</v>
      </c>
      <c r="CX20" s="10">
        <f>ABS(Z20-_xlfn.XLOOKUP(VK_valitsin!$C$8,VK!$B$2:$B$294,VK!Z$2:Z$294))</f>
        <v>264</v>
      </c>
      <c r="CY20" s="10">
        <f>ABS(AA20-_xlfn.XLOOKUP(VK_valitsin!$C$8,VK!$B$2:$B$294,VK!AA$2:AA$294))</f>
        <v>120</v>
      </c>
      <c r="CZ20" s="10">
        <f>ABS(AB20-_xlfn.XLOOKUP(VK_valitsin!$C$8,VK!$B$2:$B$294,VK!AB$2:AB$294))</f>
        <v>1.28125</v>
      </c>
      <c r="DA20" s="10">
        <f>ABS(AC20-_xlfn.XLOOKUP(VK_valitsin!$C$8,VK!$B$2:$B$294,VK!AC$2:AC$294))</f>
        <v>0.7</v>
      </c>
      <c r="DB20" s="10">
        <f>ABS(AD20-_xlfn.XLOOKUP(VK_valitsin!$C$8,VK!$B$2:$B$294,VK!AD$2:AD$294))</f>
        <v>0.7</v>
      </c>
      <c r="DC20" s="10">
        <f>ABS(AE20-_xlfn.XLOOKUP(VK_valitsin!$C$8,VK!$B$2:$B$294,VK!AE$2:AE$294))</f>
        <v>1.0999999999999999</v>
      </c>
      <c r="DD20" s="10">
        <f>ABS(AF20-_xlfn.XLOOKUP(VK_valitsin!$C$8,VK!$B$2:$B$294,VK!AF$2:AF$294))</f>
        <v>9.9999999999999645E-2</v>
      </c>
      <c r="DE20" s="10">
        <f>ABS(AG20-_xlfn.XLOOKUP(VK_valitsin!$C$8,VK!$B$2:$B$294,VK!AG$2:AG$294))</f>
        <v>0</v>
      </c>
      <c r="DF20" s="10">
        <f>ABS(AH20-_xlfn.XLOOKUP(VK_valitsin!$C$8,VK!$B$2:$B$294,VK!AH$2:AH$294))</f>
        <v>1.25</v>
      </c>
      <c r="DG20" s="10">
        <f>ABS(AI20-_xlfn.XLOOKUP(VK_valitsin!$C$8,VK!$B$2:$B$294,VK!AI$2:AI$294))</f>
        <v>0.14999999999999991</v>
      </c>
      <c r="DH20" s="10">
        <f>ABS(AJ20-_xlfn.XLOOKUP(VK_valitsin!$C$8,VK!$B$2:$B$294,VK!AJ$2:AJ$294))</f>
        <v>9.9999999999999978E-2</v>
      </c>
      <c r="DI20" s="10">
        <f>ABS(AK20-_xlfn.XLOOKUP(VK_valitsin!$C$8,VK!$B$2:$B$294,VK!AK$2:AK$294))</f>
        <v>0.10000000000000009</v>
      </c>
      <c r="DJ20" s="10">
        <f>ABS(AL20-_xlfn.XLOOKUP(VK_valitsin!$C$8,VK!$B$2:$B$294,VK!AL$2:AL$294))</f>
        <v>2.4000000000000057</v>
      </c>
      <c r="DK20" s="10">
        <f>ABS(AM20-_xlfn.XLOOKUP(VK_valitsin!$C$8,VK!$B$2:$B$294,VK!AM$2:AM$294))</f>
        <v>16.700000000000045</v>
      </c>
      <c r="DL20" s="10">
        <f>ABS(AN20-_xlfn.XLOOKUP(VK_valitsin!$C$8,VK!$B$2:$B$294,VK!AN$2:AN$294))</f>
        <v>0.39999999999999858</v>
      </c>
      <c r="DM20" s="10">
        <f>ABS(AO20-_xlfn.XLOOKUP(VK_valitsin!$C$8,VK!$B$2:$B$294,VK!AO$2:AO$294))</f>
        <v>0.59999999999999787</v>
      </c>
      <c r="DN20" s="10">
        <f>ABS(AP20-_xlfn.XLOOKUP(VK_valitsin!$C$8,VK!$B$2:$B$294,VK!AP$2:AP$294))</f>
        <v>33</v>
      </c>
      <c r="DO20" s="10">
        <f>ABS(AQ20-_xlfn.XLOOKUP(VK_valitsin!$C$8,VK!$B$2:$B$294,VK!AQ$2:AQ$294))</f>
        <v>9</v>
      </c>
      <c r="DP20" s="10">
        <f>ABS(AR20-_xlfn.XLOOKUP(VK_valitsin!$C$8,VK!$B$2:$B$294,VK!AR$2:AR$294))</f>
        <v>238</v>
      </c>
      <c r="DQ20" s="10">
        <f>ABS(AS20-_xlfn.XLOOKUP(VK_valitsin!$C$8,VK!$B$2:$B$294,VK!AS$2:AS$294))</f>
        <v>0.5</v>
      </c>
      <c r="DR20" s="10">
        <f>ABS(AT20-_xlfn.XLOOKUP(VK_valitsin!$C$8,VK!$B$2:$B$294,VK!AT$2:AT$294))</f>
        <v>1300</v>
      </c>
      <c r="DS20" s="10">
        <f>ABS(AU20-_xlfn.XLOOKUP(VK_valitsin!$C$8,VK!$B$2:$B$294,VK!AU$2:AU$294))</f>
        <v>2175</v>
      </c>
      <c r="DT20" s="10">
        <f>ABS(AV20-_xlfn.XLOOKUP(VK_valitsin!$C$8,VK!$B$2:$B$294,VK!AV$2:AV$294))</f>
        <v>0</v>
      </c>
      <c r="DU20" s="10">
        <f>ABS(AW20-_xlfn.XLOOKUP(VK_valitsin!$C$8,VK!$B$2:$B$294,VK!AW$2:AW$294))</f>
        <v>39.332736968994141</v>
      </c>
      <c r="DV20" s="10">
        <f>ABS(AX20-_xlfn.XLOOKUP(VK_valitsin!$C$8,VK!$B$2:$B$294,VK!AX$2:AX$294))</f>
        <v>0</v>
      </c>
      <c r="DW20" s="10">
        <f>ABS(AY20-_xlfn.XLOOKUP(VK_valitsin!$C$8,VK!$B$2:$B$294,VK!AY$2:AY$294))</f>
        <v>0</v>
      </c>
      <c r="DX20" s="10">
        <f>ABS(AZ20-_xlfn.XLOOKUP(VK_valitsin!$C$8,VK!$B$2:$B$294,VK!AZ$2:AZ$294))</f>
        <v>0</v>
      </c>
      <c r="DY20" s="10">
        <f>ABS(BA20-_xlfn.XLOOKUP(VK_valitsin!$C$8,VK!$B$2:$B$294,VK!BA$2:BA$294))</f>
        <v>1</v>
      </c>
      <c r="DZ20" s="10">
        <f>ABS(BB20-_xlfn.XLOOKUP(VK_valitsin!$C$8,VK!$B$2:$B$294,VK!BB$2:BB$294))</f>
        <v>0</v>
      </c>
      <c r="EA20" s="10">
        <f>ABS(BC20-_xlfn.XLOOKUP(VK_valitsin!$C$8,VK!$B$2:$B$294,VK!BC$2:BC$294))</f>
        <v>5.8062667846679688</v>
      </c>
      <c r="EB20" s="10">
        <f>ABS(BD20-_xlfn.XLOOKUP(VK_valitsin!$C$8,VK!$B$2:$B$294,VK!BD$2:BD$294))</f>
        <v>3.98126220703125</v>
      </c>
      <c r="EC20" s="10">
        <f>ABS(BE20-_xlfn.XLOOKUP(VK_valitsin!$C$8,VK!$B$2:$B$294,VK!BE$2:BE$294))</f>
        <v>70.89532470703125</v>
      </c>
      <c r="ED20" s="10">
        <f>ABS(BF20-_xlfn.XLOOKUP(VK_valitsin!$C$8,VK!$B$2:$B$294,VK!BF$2:BF$294))</f>
        <v>4151.5546875</v>
      </c>
      <c r="EE20" s="10">
        <f>ABS(BG20-_xlfn.XLOOKUP(VK_valitsin!$C$8,VK!$B$2:$B$294,VK!BG$2:BG$294))</f>
        <v>2822.73046875</v>
      </c>
      <c r="EF20" s="10">
        <f>ABS(BH20-_xlfn.XLOOKUP(VK_valitsin!$C$8,VK!$B$2:$B$294,VK!BH$2:BH$294))</f>
        <v>0.54956698417663574</v>
      </c>
      <c r="EG20" s="10">
        <f>ABS(BI20-_xlfn.XLOOKUP(VK_valitsin!$C$8,VK!$B$2:$B$294,VK!BI$2:BI$294))</f>
        <v>6.1214675903320313</v>
      </c>
      <c r="EH20" s="10">
        <f>ABS(BJ20-_xlfn.XLOOKUP(VK_valitsin!$C$8,VK!$B$2:$B$294,VK!BJ$2:BJ$294))</f>
        <v>0.96370124816894531</v>
      </c>
      <c r="EI20" s="10">
        <f>ABS(BK20-_xlfn.XLOOKUP(VK_valitsin!$C$8,VK!$B$2:$B$294,VK!BK$2:BK$294))</f>
        <v>7.7821376323699951</v>
      </c>
      <c r="EJ20" s="10">
        <f>ABS(BL20-_xlfn.XLOOKUP(VK_valitsin!$C$8,VK!$B$2:$B$294,VK!BL$2:BL$294))</f>
        <v>101.13636779785156</v>
      </c>
      <c r="EK20" s="10">
        <f>ABS(BM20-_xlfn.XLOOKUP(VK_valitsin!$C$8,VK!$B$2:$B$294,VK!BM$2:BM$294))</f>
        <v>5.2111895084381104</v>
      </c>
      <c r="EL20" s="10">
        <f>ABS(BN20-_xlfn.XLOOKUP(VK_valitsin!$C$8,VK!$B$2:$B$294,VK!BN$2:BN$294))</f>
        <v>1113.314453125</v>
      </c>
      <c r="EM20" s="10">
        <f>ABS(BO20-_xlfn.XLOOKUP(VK_valitsin!$C$8,VK!$B$2:$B$294,VK!BO$2:BO$294))</f>
        <v>2.4338817596435547</v>
      </c>
      <c r="EN20" s="10">
        <f>ABS(BP20-_xlfn.XLOOKUP(VK_valitsin!$C$8,VK!$B$2:$B$294,VK!BP$2:BP$294))</f>
        <v>0</v>
      </c>
      <c r="EO20" s="10">
        <f>ABS(BQ20-_xlfn.XLOOKUP(VK_valitsin!$C$8,VK!$B$2:$B$294,VK!BQ$2:BQ$294))</f>
        <v>3.0319750308990479E-2</v>
      </c>
      <c r="EP20" s="10">
        <f>ABS(BR20-_xlfn.XLOOKUP(VK_valitsin!$C$8,VK!$B$2:$B$294,VK!BR$2:BR$294))</f>
        <v>0.13504232466220856</v>
      </c>
      <c r="EQ20" s="10">
        <f>ABS(BS20-_xlfn.XLOOKUP(VK_valitsin!$C$8,VK!$B$2:$B$294,VK!BS$2:BS$294))</f>
        <v>3.9873719215393066</v>
      </c>
      <c r="ER20" s="10">
        <f>ABS(BT20-_xlfn.XLOOKUP(VK_valitsin!$C$8,VK!$B$2:$B$294,VK!BT$2:BT$294))</f>
        <v>85.310951232910156</v>
      </c>
      <c r="ES20" s="10">
        <f>ABS(BU20-_xlfn.XLOOKUP(VK_valitsin!$C$8,VK!$B$2:$B$294,VK!BU$2:BU$294))</f>
        <v>256.53884887695313</v>
      </c>
      <c r="ET20" s="10">
        <f>ABS(BV20-_xlfn.XLOOKUP(VK_valitsin!$C$8,VK!$B$2:$B$294,VK!BV$2:BV$294))</f>
        <v>0</v>
      </c>
      <c r="EU20" s="10">
        <f>ABS(BW20-_xlfn.XLOOKUP(VK_valitsin!$C$8,VK!$B$2:$B$294,VK!BW$2:BW$294))</f>
        <v>0</v>
      </c>
      <c r="EV20" s="10">
        <f>ABS(BX20-_xlfn.XLOOKUP(VK_valitsin!$C$8,VK!$B$2:$B$294,VK!BX$2:BX$294))</f>
        <v>2059.5859375</v>
      </c>
      <c r="EW20" s="10">
        <f>ABS(BY20-_xlfn.XLOOKUP(VK_valitsin!$C$8,VK!$B$2:$B$294,VK!BY$2:BY$294))</f>
        <v>2779.75634765625</v>
      </c>
      <c r="EX20" s="10">
        <f>ABS(BZ20-_xlfn.XLOOKUP(VK_valitsin!$C$8,VK!$B$2:$B$294,VK!BZ$2:BZ$294))</f>
        <v>0.28521853685379028</v>
      </c>
      <c r="EY20" s="10">
        <f>ABS(CA20-_xlfn.XLOOKUP(VK_valitsin!$C$8,VK!$B$2:$B$294,VK!CA$2:CA$294))</f>
        <v>3.032109260559082</v>
      </c>
      <c r="EZ20" s="10">
        <f>ABS(CB20-_xlfn.XLOOKUP(VK_valitsin!$C$8,VK!$B$2:$B$294,VK!CB$2:CB$294))</f>
        <v>46.596809387207031</v>
      </c>
      <c r="FA20" s="10">
        <f>ABS(CC20-_xlfn.XLOOKUP(VK_valitsin!$C$8,VK!$B$2:$B$294,VK!CC$2:CC$294))</f>
        <v>6.1751790046691895</v>
      </c>
      <c r="FB20" s="10">
        <f>ABS(CD20-_xlfn.XLOOKUP(VK_valitsin!$C$8,VK!$B$2:$B$294,VK!CD$2:CD$294))</f>
        <v>10.918058395385742</v>
      </c>
      <c r="FC20" s="10">
        <f>ABS(CE20-_xlfn.XLOOKUP(VK_valitsin!$C$8,VK!$B$2:$B$294,VK!CE$2:CE$294))</f>
        <v>0.56004977226257324</v>
      </c>
      <c r="FD20" s="10">
        <f>ABS(CF20-_xlfn.XLOOKUP(VK_valitsin!$C$8,VK!$B$2:$B$294,VK!CF$2:CF$294))</f>
        <v>2.3333009481430054</v>
      </c>
      <c r="FE20" s="10">
        <f>ABS(CG20-_xlfn.XLOOKUP(VK_valitsin!$C$8,VK!$B$2:$B$294,VK!CG$2:CG$294))</f>
        <v>1499.30078125</v>
      </c>
      <c r="FF20" s="4">
        <f>IF($B20=VK_valitsin!$C$8,100000,VK!CH20/VK!J$296*VK_valitsin!D$5)</f>
        <v>0</v>
      </c>
      <c r="FG20" s="4">
        <f>IF($B20=VK_valitsin!$C$8,100000,VK!CI20/VK!K$296*VK_valitsin!E$5)</f>
        <v>0</v>
      </c>
      <c r="FH20" s="4">
        <f>IF($B20=VK_valitsin!$C$8,100000,VK!CJ20/VK!L$296*VK_valitsin!F$5)</f>
        <v>0.10112358358106334</v>
      </c>
      <c r="FI20" s="4">
        <f>IF($B20=VK_valitsin!$C$8,100000,VK!CK20/VK!M$296*VK_valitsin!CD$5)</f>
        <v>0</v>
      </c>
      <c r="FJ20" s="4">
        <f>IF($B20=VK_valitsin!$C$8,100000,VK!CL20/VK!N$296*VK_valitsin!G$5)</f>
        <v>0</v>
      </c>
      <c r="FK20" s="4">
        <f>IF($B20=VK_valitsin!$C$8,100000,VK!CM20/VK!O$296*VK_valitsin!H$5)</f>
        <v>0</v>
      </c>
      <c r="FL20" s="4">
        <f>IF($B20=VK_valitsin!$C$8,100000,VK!CN20/VK!P$296*VK_valitsin!I$5)</f>
        <v>0</v>
      </c>
      <c r="FM20" s="4">
        <f>IF($B20=VK_valitsin!$C$8,100000,VK!CO20/VK!Q$296*VK_valitsin!J$5)</f>
        <v>0</v>
      </c>
      <c r="FN20" s="4">
        <f>IF($B20=VK_valitsin!$C$8,100000,VK!CP20/VK!R$296*VK_valitsin!K$5)</f>
        <v>0</v>
      </c>
      <c r="FO20" s="4">
        <f>IF($B20=VK_valitsin!$C$8,100000,VK!CQ20/VK!S$296*VK_valitsin!L$5)</f>
        <v>1.4915222419020109E-2</v>
      </c>
      <c r="FP20" s="4">
        <f>IF($B20=VK_valitsin!$C$8,100000,VK!CR20/VK!T$296*VK_valitsin!M$5)</f>
        <v>0</v>
      </c>
      <c r="FQ20" s="4">
        <f>IF($B20=VK_valitsin!$C$8,100000,VK!CS20/VK!U$296*VK_valitsin!N$5)</f>
        <v>0</v>
      </c>
      <c r="FR20" s="4">
        <f>IF($B20=VK_valitsin!$C$8,100000,VK!CT20/VK!V$296*VK_valitsin!O$5)</f>
        <v>0</v>
      </c>
      <c r="FS20" s="4">
        <f>IF($B20=VK_valitsin!$C$8,100000,VK!CU20/VK!W$296*VK_valitsin!P$5)</f>
        <v>0</v>
      </c>
      <c r="FT20" s="4">
        <f>IF($B20=VK_valitsin!$C$8,100000,VK!CV20/VK!X$296*VK_valitsin!Q$5)</f>
        <v>0</v>
      </c>
      <c r="FU20" s="4">
        <f>IF($B20=VK_valitsin!$C$8,100000,VK!CW20/VK!Y$296*VK_valitsin!R$5)</f>
        <v>0</v>
      </c>
      <c r="FV20" s="4">
        <f>IF($B20=VK_valitsin!$C$8,100000,VK!CX20/VK!Z$296*VK_valitsin!S$5)</f>
        <v>0</v>
      </c>
      <c r="FW20" s="4">
        <f>IF($B20=VK_valitsin!$C$8,100000,VK!CY20/VK!AA$296*VK_valitsin!T$5)</f>
        <v>0</v>
      </c>
      <c r="FX20" s="4">
        <f>IF($B20=VK_valitsin!$C$8,100000,VK!CZ20/VK!AB$296*VK_valitsin!U$5)</f>
        <v>0</v>
      </c>
      <c r="FY20" s="4">
        <f>IF($B20=VK_valitsin!$C$8,100000,VK!DA20/VK!AC$296*VK_valitsin!V$5)</f>
        <v>0</v>
      </c>
      <c r="FZ20" s="4">
        <f>IF($B20=VK_valitsin!$C$8,100000,VK!DB20/VK!AD$296*VK_valitsin!W$5)</f>
        <v>0</v>
      </c>
      <c r="GA20" s="4">
        <f>IF($B20=VK_valitsin!$C$8,100000,VK!DC20/VK!AE$296*VK_valitsin!X$5)</f>
        <v>0</v>
      </c>
      <c r="GB20" s="4">
        <f>IF($B20=VK_valitsin!$C$8,100000,VK!DD20/VK!AF$296*VK_valitsin!Y$5)</f>
        <v>0</v>
      </c>
      <c r="GC20" s="4">
        <f>IF($B20=VK_valitsin!$C$8,100000,VK!DE20/VK!AG$296*VK_valitsin!Z$5)</f>
        <v>0</v>
      </c>
      <c r="GD20" s="4">
        <f>IF($B20=VK_valitsin!$C$8,100000,VK!DF20/VK!AH$296*VK_valitsin!AA$5)</f>
        <v>0</v>
      </c>
      <c r="GE20" s="4">
        <f>IF($B20=VK_valitsin!$C$8,100000,VK!DG20/VK!AI$296*VK_valitsin!AB$5)</f>
        <v>0</v>
      </c>
      <c r="GF20" s="4">
        <f>IF($B20=VK_valitsin!$C$8,100000,VK!DH20/VK!AJ$296*VK_valitsin!AC$5)</f>
        <v>0</v>
      </c>
      <c r="GG20" s="4">
        <f>IF($B20=VK_valitsin!$C$8,100000,VK!DI20/VK!AK$296*VK_valitsin!AD$5)</f>
        <v>0</v>
      </c>
      <c r="GH20" s="4">
        <f>IF($B20=VK_valitsin!$C$8,100000,VK!DJ20/VK!AL$296*VK_valitsin!AE$5)</f>
        <v>4.2243196992024612E-2</v>
      </c>
      <c r="GI20" s="4">
        <f>IF($B20=VK_valitsin!$C$8,100000,VK!DK20/VK!AM$296*VK_valitsin!AF$5)</f>
        <v>0</v>
      </c>
      <c r="GJ20" s="4">
        <f>IF($B20=VK_valitsin!$C$8,100000,VK!DL20/VK!AN$296*VK_valitsin!AG$5)</f>
        <v>0</v>
      </c>
      <c r="GK20" s="4">
        <f>IF($B20=VK_valitsin!$C$8,100000,VK!DM20/VK!AO$296*VK_valitsin!AH$5)</f>
        <v>0</v>
      </c>
      <c r="GL20" s="4">
        <f>IF($B20=VK_valitsin!$C$8,100000,VK!DN20/VK!AP$296*VK_valitsin!AI$5)</f>
        <v>0</v>
      </c>
      <c r="GM20" s="4">
        <f>IF($B20=VK_valitsin!$C$8,100000,VK!DO20/VK!AQ$296*VK_valitsin!AJ$5)</f>
        <v>0</v>
      </c>
      <c r="GN20" s="4">
        <f>IF($B20=VK_valitsin!$C$8,100000,VK!DP20/VK!AR$296*VK_valitsin!AK$5)</f>
        <v>0</v>
      </c>
      <c r="GO20" s="4">
        <f>IF($B20=VK_valitsin!$C$8,100000,VK!DQ20/VK!AS$296*VK_valitsin!AL$5)</f>
        <v>0</v>
      </c>
      <c r="GP20" s="4">
        <f>IF($B20=VK_valitsin!$C$8,100000,VK!DR20/VK!AT$296*VK_valitsin!AM$5)</f>
        <v>0</v>
      </c>
      <c r="GQ20" s="4">
        <f>IF($B20=VK_valitsin!$C$8,100000,VK!DS20/VK!AU$296*VK_valitsin!AN$5)</f>
        <v>0</v>
      </c>
      <c r="GR20" s="4">
        <f>IF($B20=VK_valitsin!$C$8,100000,VK!DT20/VK!AV$296*VK_valitsin!AO$5)</f>
        <v>0</v>
      </c>
      <c r="GS20" s="4">
        <f>IF($B20=VK_valitsin!$C$8,100000,VK!DU20/VK!AW$296*VK_valitsin!AP$5)</f>
        <v>0</v>
      </c>
      <c r="GT20" s="4">
        <f>IF($B20=VK_valitsin!$C$8,100000,VK!DV20/VK!AX$296*VK_valitsin!AQ$5)</f>
        <v>0</v>
      </c>
      <c r="GU20" s="4">
        <f>IF($B20=VK_valitsin!$C$8,100000,VK!DW20/VK!AY$296*VK_valitsin!AR$5)</f>
        <v>0</v>
      </c>
      <c r="GV20" s="4">
        <f>IF($B20=VK_valitsin!$C$8,100000,VK!DX20/VK!AZ$296*VK_valitsin!AS$5)</f>
        <v>0</v>
      </c>
      <c r="GW20" s="4">
        <f>IF($B20=VK_valitsin!$C$8,100000,VK!DY20/VK!BA$296*VK_valitsin!AT$5)</f>
        <v>0</v>
      </c>
      <c r="GX20" s="4">
        <f>IF($B20=VK_valitsin!$C$8,100000,VK!DZ20/VK!BB$296*VK_valitsin!AU$5)</f>
        <v>0</v>
      </c>
      <c r="GY20" s="4">
        <f>IF($B20=VK_valitsin!$C$8,100000,VK!EA20/VK!BC$296*VK_valitsin!AV$5)</f>
        <v>0</v>
      </c>
      <c r="GZ20" s="4">
        <f>IF($B20=VK_valitsin!$C$8,100000,VK!EB20/VK!BD$296*VK_valitsin!AW$5)</f>
        <v>1.725932443801987E-2</v>
      </c>
      <c r="HA20" s="4">
        <f>IF($B20=VK_valitsin!$C$8,100000,VK!EC20/VK!BE$296*VK_valitsin!CE$5)</f>
        <v>0</v>
      </c>
      <c r="HB20" s="4">
        <f>IF($B20=VK_valitsin!$C$8,100000,VK!ED20/VK!BF$296*VK_valitsin!AX$5)</f>
        <v>0</v>
      </c>
      <c r="HC20" s="4">
        <f>IF($B20=VK_valitsin!$C$8,100000,VK!EE20/VK!BG$296*VK_valitsin!AY$5)</f>
        <v>0</v>
      </c>
      <c r="HD20" s="4">
        <f>IF($B20=VK_valitsin!$C$8,100000,VK!EF20/VK!BH$296*VK_valitsin!AZ$5)</f>
        <v>9.5889590177943698E-2</v>
      </c>
      <c r="HE20" s="4">
        <f>IF($B20=VK_valitsin!$C$8,100000,VK!EG20/VK!BI$296*VK_valitsin!BA$5)</f>
        <v>0</v>
      </c>
      <c r="HF20" s="4">
        <f>IF($B20=VK_valitsin!$C$8,100000,VK!EH20/VK!BJ$296*VK_valitsin!BB$5)</f>
        <v>0</v>
      </c>
      <c r="HG20" s="4">
        <f>IF($B20=VK_valitsin!$C$8,100000,VK!EI20/VK!BK$296*VK_valitsin!BC$5)</f>
        <v>0</v>
      </c>
      <c r="HH20" s="4">
        <f>IF($B20=VK_valitsin!$C$8,100000,VK!EJ20/VK!BL$296*VK_valitsin!BD$5)</f>
        <v>0</v>
      </c>
      <c r="HI20" s="4">
        <f>IF($B20=VK_valitsin!$C$8,100000,VK!EK20/VK!BM$296*VK_valitsin!BE$5)</f>
        <v>0</v>
      </c>
      <c r="HJ20" s="4">
        <f>IF($B20=VK_valitsin!$C$8,100000,VK!EL20/VK!BN$296*VK_valitsin!BF$5)</f>
        <v>5.0624154759432001E-2</v>
      </c>
      <c r="HK20" s="4">
        <f>IF($B20=VK_valitsin!$C$8,100000,VK!EM20/VK!BO$296*VK_valitsin!BG$5)</f>
        <v>0</v>
      </c>
      <c r="HM20" s="4">
        <f>IF($B20=VK_valitsin!$C$8,100000,VK!EO20/VK!BQ$296*VK_valitsin!BI$5)</f>
        <v>0</v>
      </c>
      <c r="HN20" s="4">
        <f>IF($B20=VK_valitsin!$C$8,100000,VK!EP20/VK!BR$296*VK_valitsin!BJ$5)</f>
        <v>0</v>
      </c>
      <c r="HO20" s="4">
        <f>IF($B20=VK_valitsin!$C$8,100000,VK!EQ20/VK!BS$296*VK_valitsin!BK$5)</f>
        <v>0</v>
      </c>
      <c r="HP20" s="4">
        <f>IF($B20=VK_valitsin!$C$8,100000,VK!ER20/VK!BT$296*VK_valitsin!BL$5)</f>
        <v>0</v>
      </c>
      <c r="HQ20" s="4">
        <f>IF($B20=VK_valitsin!$C$8,100000,VK!ES20/VK!BU$296*VK_valitsin!BM$5)</f>
        <v>0</v>
      </c>
      <c r="HR20" s="4">
        <f>IF($B20=VK_valitsin!$C$8,100000,VK!ET20/VK!BV$296*VK_valitsin!BN$5)</f>
        <v>0</v>
      </c>
      <c r="HS20" s="4">
        <f>IF($B20=VK_valitsin!$C$8,100000,VK!EU20/VK!BW$296*VK_valitsin!BO$5)</f>
        <v>0</v>
      </c>
      <c r="HT20" s="4">
        <f>IF($B20=VK_valitsin!$C$8,100000,VK!EV20/VK!BX$296*VK_valitsin!BP$5)</f>
        <v>0</v>
      </c>
      <c r="HU20" s="4">
        <f>IF($B20=VK_valitsin!$C$8,100000,VK!EW20/VK!BY$296*VK_valitsin!BQ$5)</f>
        <v>0</v>
      </c>
      <c r="HV20" s="4">
        <f>IF($B20=VK_valitsin!$C$8,100000,VK!EX20/VK!BZ$296*VK_valitsin!BR$5)</f>
        <v>0</v>
      </c>
      <c r="HW20" s="4">
        <f>IF($B20=VK_valitsin!$C$8,100000,VK!EY20/VK!CA$296*VK_valitsin!BS$5)</f>
        <v>0</v>
      </c>
      <c r="HX20" s="4">
        <f>IF($B20=VK_valitsin!$C$8,100000,VK!EZ20/VK!CB$296*VK_valitsin!BT$5)</f>
        <v>0</v>
      </c>
      <c r="HY20" s="4">
        <f>IF($B20=VK_valitsin!$C$8,100000,VK!FA20/VK!CC$296*VK_valitsin!BU$5)</f>
        <v>0</v>
      </c>
      <c r="HZ20" s="4">
        <f>IF($B20=VK_valitsin!$C$8,100000,VK!FB20/VK!CD$296*VK_valitsin!BV$5)</f>
        <v>0</v>
      </c>
      <c r="IA20" s="4">
        <f>IF($B20=VK_valitsin!$C$8,100000,VK!FC20/VK!CE$296*VK_valitsin!BW$5)</f>
        <v>0</v>
      </c>
      <c r="IB20" s="4">
        <f>IF($B20=VK_valitsin!$C$8,100000,VK!FD20/VK!CF$296*VK_valitsin!BX$5)</f>
        <v>0</v>
      </c>
      <c r="IC20" s="4">
        <f>IF($B20=VK_valitsin!$C$8,100000,VK!FE20/VK!CG$296*VK_valitsin!BY$5)</f>
        <v>0</v>
      </c>
      <c r="ID20" s="17">
        <f t="shared" si="0"/>
        <v>0.32205507426750363</v>
      </c>
      <c r="IE20" s="17">
        <f t="shared" si="1"/>
        <v>24</v>
      </c>
      <c r="IF20" s="18">
        <f t="shared" si="2"/>
        <v>1.9000000000000005E-9</v>
      </c>
    </row>
    <row r="21" spans="1:240">
      <c r="A21">
        <v>2019</v>
      </c>
      <c r="B21" t="s">
        <v>184</v>
      </c>
      <c r="C21" t="s">
        <v>185</v>
      </c>
      <c r="D21" t="s">
        <v>186</v>
      </c>
      <c r="E21" t="s">
        <v>187</v>
      </c>
      <c r="F21" t="s">
        <v>188</v>
      </c>
      <c r="G21" t="s">
        <v>189</v>
      </c>
      <c r="H21" t="s">
        <v>104</v>
      </c>
      <c r="I21" t="s">
        <v>105</v>
      </c>
      <c r="J21">
        <v>48.799999237060547</v>
      </c>
      <c r="K21">
        <v>571.69000244140625</v>
      </c>
      <c r="L21">
        <v>188</v>
      </c>
      <c r="M21">
        <v>4875</v>
      </c>
      <c r="N21">
        <v>8.5</v>
      </c>
      <c r="O21">
        <v>-1.2999999523162842</v>
      </c>
      <c r="P21">
        <v>-17</v>
      </c>
      <c r="Q21">
        <v>47.2</v>
      </c>
      <c r="R21">
        <v>12.9</v>
      </c>
      <c r="S21">
        <v>233</v>
      </c>
      <c r="T21">
        <v>0</v>
      </c>
      <c r="U21">
        <v>3161.4</v>
      </c>
      <c r="V21">
        <v>12.53</v>
      </c>
      <c r="W21">
        <v>1466</v>
      </c>
      <c r="X21">
        <v>276</v>
      </c>
      <c r="Y21">
        <v>759</v>
      </c>
      <c r="Z21">
        <v>1273</v>
      </c>
      <c r="AA21">
        <v>647</v>
      </c>
      <c r="AB21">
        <v>17.916666030883789</v>
      </c>
      <c r="AC21">
        <v>0</v>
      </c>
      <c r="AD21">
        <v>0</v>
      </c>
      <c r="AE21">
        <v>0</v>
      </c>
      <c r="AF21">
        <v>4</v>
      </c>
      <c r="AG21">
        <v>0</v>
      </c>
      <c r="AH21">
        <v>22</v>
      </c>
      <c r="AI21">
        <v>1.2</v>
      </c>
      <c r="AJ21">
        <v>0.6</v>
      </c>
      <c r="AK21">
        <v>1.2</v>
      </c>
      <c r="AL21">
        <v>57.4</v>
      </c>
      <c r="AM21">
        <v>292.60000000000002</v>
      </c>
      <c r="AN21">
        <v>48.2</v>
      </c>
      <c r="AO21">
        <v>19.8</v>
      </c>
      <c r="AP21">
        <v>72</v>
      </c>
      <c r="AQ21">
        <v>53</v>
      </c>
      <c r="AR21">
        <v>642</v>
      </c>
      <c r="AS21">
        <v>1.333</v>
      </c>
      <c r="AT21">
        <v>5563</v>
      </c>
      <c r="AU21">
        <v>11253</v>
      </c>
      <c r="AV21">
        <v>1</v>
      </c>
      <c r="AW21">
        <v>39.257514953613281</v>
      </c>
      <c r="AX21">
        <v>0</v>
      </c>
      <c r="AY21">
        <v>0</v>
      </c>
      <c r="AZ21">
        <v>0</v>
      </c>
      <c r="BA21">
        <v>0</v>
      </c>
      <c r="BB21">
        <v>1</v>
      </c>
      <c r="BC21">
        <v>79.720283508300781</v>
      </c>
      <c r="BD21">
        <v>100</v>
      </c>
      <c r="BE21">
        <v>417.35537719726563</v>
      </c>
      <c r="BF21">
        <v>12252.7138671875</v>
      </c>
      <c r="BG21">
        <v>13706.9140625</v>
      </c>
      <c r="BH21">
        <v>2.8493950366973877</v>
      </c>
      <c r="BI21">
        <v>-6.8487987518310547</v>
      </c>
      <c r="BJ21">
        <v>21.276596069335938</v>
      </c>
      <c r="BK21">
        <v>14.285714149475098</v>
      </c>
      <c r="BL21">
        <v>136.25</v>
      </c>
      <c r="BM21">
        <v>-1.5086207389831543</v>
      </c>
      <c r="BN21">
        <v>19595.68359375</v>
      </c>
      <c r="BO21">
        <v>54.534473419189453</v>
      </c>
      <c r="BQ21">
        <v>0.61476922035217285</v>
      </c>
      <c r="BR21">
        <v>0.20512820780277252</v>
      </c>
      <c r="BS21">
        <v>1.45641028881073</v>
      </c>
      <c r="BT21">
        <v>95.589744567871094</v>
      </c>
      <c r="BU21">
        <v>192</v>
      </c>
      <c r="BV21">
        <v>0</v>
      </c>
      <c r="BW21">
        <v>1</v>
      </c>
      <c r="BX21">
        <v>7867.7685546875</v>
      </c>
      <c r="BY21">
        <v>7033.0576171875</v>
      </c>
      <c r="BZ21">
        <v>1.3128205537796021</v>
      </c>
      <c r="CA21">
        <v>9.374359130859375</v>
      </c>
      <c r="CB21">
        <v>73.4375</v>
      </c>
      <c r="CC21">
        <v>10.065645217895508</v>
      </c>
      <c r="CD21">
        <v>19.037199020385742</v>
      </c>
      <c r="CE21">
        <v>0</v>
      </c>
      <c r="CF21">
        <v>2.8446390628814697</v>
      </c>
      <c r="CG21">
        <v>11654.8740234375</v>
      </c>
      <c r="CH21" s="10">
        <f>ABS(J21-_xlfn.XLOOKUP(VK_valitsin!$C$8,VK!$B$2:$B$294,VK!J$2:J$294))</f>
        <v>4.5999984741210938</v>
      </c>
      <c r="CI21" s="10">
        <f>ABS(K21-_xlfn.XLOOKUP(VK_valitsin!$C$8,VK!$B$2:$B$294,VK!K$2:K$294))</f>
        <v>278.42999267578125</v>
      </c>
      <c r="CJ21" s="10">
        <f>ABS(L21-_xlfn.XLOOKUP(VK_valitsin!$C$8,VK!$B$2:$B$294,VK!L$2:L$294))</f>
        <v>49.300003051757813</v>
      </c>
      <c r="CK21" s="10">
        <f>ABS(M21-_xlfn.XLOOKUP(VK_valitsin!$C$8,VK!$B$2:$B$294,VK!M$2:M$294))</f>
        <v>11600</v>
      </c>
      <c r="CL21" s="10">
        <f>ABS(N21-_xlfn.XLOOKUP(VK_valitsin!$C$8,VK!$B$2:$B$294,VK!N$2:N$294))</f>
        <v>47.700000762939453</v>
      </c>
      <c r="CM21" s="10">
        <f>ABS(O21-_xlfn.XLOOKUP(VK_valitsin!$C$8,VK!$B$2:$B$294,VK!O$2:O$294))</f>
        <v>0.49999994039535522</v>
      </c>
      <c r="CN21" s="10">
        <f>ABS(P21-_xlfn.XLOOKUP(VK_valitsin!$C$8,VK!$B$2:$B$294,VK!P$2:P$294))</f>
        <v>41</v>
      </c>
      <c r="CO21" s="10">
        <f>ABS(Q21-_xlfn.XLOOKUP(VK_valitsin!$C$8,VK!$B$2:$B$294,VK!Q$2:Q$294))</f>
        <v>40.600000000000009</v>
      </c>
      <c r="CP21" s="10">
        <f>ABS(R21-_xlfn.XLOOKUP(VK_valitsin!$C$8,VK!$B$2:$B$294,VK!R$2:R$294))</f>
        <v>4.4000000000000004</v>
      </c>
      <c r="CQ21" s="10">
        <f>ABS(S21-_xlfn.XLOOKUP(VK_valitsin!$C$8,VK!$B$2:$B$294,VK!S$2:S$294))</f>
        <v>81</v>
      </c>
      <c r="CR21" s="10">
        <f>ABS(T21-_xlfn.XLOOKUP(VK_valitsin!$C$8,VK!$B$2:$B$294,VK!T$2:T$294))</f>
        <v>0</v>
      </c>
      <c r="CS21" s="10">
        <f>ABS(U21-_xlfn.XLOOKUP(VK_valitsin!$C$8,VK!$B$2:$B$294,VK!U$2:U$294))</f>
        <v>662.19999999999982</v>
      </c>
      <c r="CT21" s="10">
        <f>ABS(V21-_xlfn.XLOOKUP(VK_valitsin!$C$8,VK!$B$2:$B$294,VK!V$2:V$294))</f>
        <v>0.75</v>
      </c>
      <c r="CU21" s="10">
        <f>ABS(W21-_xlfn.XLOOKUP(VK_valitsin!$C$8,VK!$B$2:$B$294,VK!W$2:W$294))</f>
        <v>861</v>
      </c>
      <c r="CV21" s="10">
        <f>ABS(X21-_xlfn.XLOOKUP(VK_valitsin!$C$8,VK!$B$2:$B$294,VK!X$2:X$294))</f>
        <v>107</v>
      </c>
      <c r="CW21" s="10">
        <f>ABS(Y21-_xlfn.XLOOKUP(VK_valitsin!$C$8,VK!$B$2:$B$294,VK!Y$2:Y$294))</f>
        <v>79</v>
      </c>
      <c r="CX21" s="10">
        <f>ABS(Z21-_xlfn.XLOOKUP(VK_valitsin!$C$8,VK!$B$2:$B$294,VK!Z$2:Z$294))</f>
        <v>845</v>
      </c>
      <c r="CY21" s="10">
        <f>ABS(AA21-_xlfn.XLOOKUP(VK_valitsin!$C$8,VK!$B$2:$B$294,VK!AA$2:AA$294))</f>
        <v>178</v>
      </c>
      <c r="CZ21" s="10">
        <f>ABS(AB21-_xlfn.XLOOKUP(VK_valitsin!$C$8,VK!$B$2:$B$294,VK!AB$2:AB$294))</f>
        <v>1.4583339691162109</v>
      </c>
      <c r="DA21" s="10">
        <f>ABS(AC21-_xlfn.XLOOKUP(VK_valitsin!$C$8,VK!$B$2:$B$294,VK!AC$2:AC$294))</f>
        <v>0.7</v>
      </c>
      <c r="DB21" s="10">
        <f>ABS(AD21-_xlfn.XLOOKUP(VK_valitsin!$C$8,VK!$B$2:$B$294,VK!AD$2:AD$294))</f>
        <v>0.8</v>
      </c>
      <c r="DC21" s="10">
        <f>ABS(AE21-_xlfn.XLOOKUP(VK_valitsin!$C$8,VK!$B$2:$B$294,VK!AE$2:AE$294))</f>
        <v>1.7</v>
      </c>
      <c r="DD21" s="10">
        <f>ABS(AF21-_xlfn.XLOOKUP(VK_valitsin!$C$8,VK!$B$2:$B$294,VK!AF$2:AF$294))</f>
        <v>1</v>
      </c>
      <c r="DE21" s="10">
        <f>ABS(AG21-_xlfn.XLOOKUP(VK_valitsin!$C$8,VK!$B$2:$B$294,VK!AG$2:AG$294))</f>
        <v>0</v>
      </c>
      <c r="DF21" s="10">
        <f>ABS(AH21-_xlfn.XLOOKUP(VK_valitsin!$C$8,VK!$B$2:$B$294,VK!AH$2:AH$294))</f>
        <v>0.25</v>
      </c>
      <c r="DG21" s="10">
        <f>ABS(AI21-_xlfn.XLOOKUP(VK_valitsin!$C$8,VK!$B$2:$B$294,VK!AI$2:AI$294))</f>
        <v>9.9999999999999867E-2</v>
      </c>
      <c r="DH21" s="10">
        <f>ABS(AJ21-_xlfn.XLOOKUP(VK_valitsin!$C$8,VK!$B$2:$B$294,VK!AJ$2:AJ$294))</f>
        <v>5.0000000000000044E-2</v>
      </c>
      <c r="DI21" s="10">
        <f>ABS(AK21-_xlfn.XLOOKUP(VK_valitsin!$C$8,VK!$B$2:$B$294,VK!AK$2:AK$294))</f>
        <v>5.0000000000000044E-2</v>
      </c>
      <c r="DJ21" s="10">
        <f>ABS(AL21-_xlfn.XLOOKUP(VK_valitsin!$C$8,VK!$B$2:$B$294,VK!AL$2:AL$294))</f>
        <v>1.3999999999999986</v>
      </c>
      <c r="DK21" s="10">
        <f>ABS(AM21-_xlfn.XLOOKUP(VK_valitsin!$C$8,VK!$B$2:$B$294,VK!AM$2:AM$294))</f>
        <v>41</v>
      </c>
      <c r="DL21" s="10">
        <f>ABS(AN21-_xlfn.XLOOKUP(VK_valitsin!$C$8,VK!$B$2:$B$294,VK!AN$2:AN$294))</f>
        <v>2.8000000000000043</v>
      </c>
      <c r="DM21" s="10">
        <f>ABS(AO21-_xlfn.XLOOKUP(VK_valitsin!$C$8,VK!$B$2:$B$294,VK!AO$2:AO$294))</f>
        <v>5.5999999999999979</v>
      </c>
      <c r="DN21" s="10">
        <f>ABS(AP21-_xlfn.XLOOKUP(VK_valitsin!$C$8,VK!$B$2:$B$294,VK!AP$2:AP$294))</f>
        <v>24</v>
      </c>
      <c r="DO21" s="10">
        <f>ABS(AQ21-_xlfn.XLOOKUP(VK_valitsin!$C$8,VK!$B$2:$B$294,VK!AQ$2:AQ$294))</f>
        <v>18</v>
      </c>
      <c r="DP21" s="10">
        <f>ABS(AR21-_xlfn.XLOOKUP(VK_valitsin!$C$8,VK!$B$2:$B$294,VK!AR$2:AR$294))</f>
        <v>396</v>
      </c>
      <c r="DQ21" s="10">
        <f>ABS(AS21-_xlfn.XLOOKUP(VK_valitsin!$C$8,VK!$B$2:$B$294,VK!AS$2:AS$294))</f>
        <v>1.0000000000000002</v>
      </c>
      <c r="DR21" s="10">
        <f>ABS(AT21-_xlfn.XLOOKUP(VK_valitsin!$C$8,VK!$B$2:$B$294,VK!AT$2:AT$294))</f>
        <v>416</v>
      </c>
      <c r="DS21" s="10">
        <f>ABS(AU21-_xlfn.XLOOKUP(VK_valitsin!$C$8,VK!$B$2:$B$294,VK!AU$2:AU$294))</f>
        <v>2908</v>
      </c>
      <c r="DT21" s="10">
        <f>ABS(AV21-_xlfn.XLOOKUP(VK_valitsin!$C$8,VK!$B$2:$B$294,VK!AV$2:AV$294))</f>
        <v>0</v>
      </c>
      <c r="DU21" s="10">
        <f>ABS(AW21-_xlfn.XLOOKUP(VK_valitsin!$C$8,VK!$B$2:$B$294,VK!AW$2:AW$294))</f>
        <v>1.9961433410644531</v>
      </c>
      <c r="DV21" s="10">
        <f>ABS(AX21-_xlfn.XLOOKUP(VK_valitsin!$C$8,VK!$B$2:$B$294,VK!AX$2:AX$294))</f>
        <v>0</v>
      </c>
      <c r="DW21" s="10">
        <f>ABS(AY21-_xlfn.XLOOKUP(VK_valitsin!$C$8,VK!$B$2:$B$294,VK!AY$2:AY$294))</f>
        <v>0</v>
      </c>
      <c r="DX21" s="10">
        <f>ABS(AZ21-_xlfn.XLOOKUP(VK_valitsin!$C$8,VK!$B$2:$B$294,VK!AZ$2:AZ$294))</f>
        <v>0</v>
      </c>
      <c r="DY21" s="10">
        <f>ABS(BA21-_xlfn.XLOOKUP(VK_valitsin!$C$8,VK!$B$2:$B$294,VK!BA$2:BA$294))</f>
        <v>0</v>
      </c>
      <c r="DZ21" s="10">
        <f>ABS(BB21-_xlfn.XLOOKUP(VK_valitsin!$C$8,VK!$B$2:$B$294,VK!BB$2:BB$294))</f>
        <v>0</v>
      </c>
      <c r="EA21" s="10">
        <f>ABS(BC21-_xlfn.XLOOKUP(VK_valitsin!$C$8,VK!$B$2:$B$294,VK!BC$2:BC$294))</f>
        <v>9.304107666015625</v>
      </c>
      <c r="EB21" s="10">
        <f>ABS(BD21-_xlfn.XLOOKUP(VK_valitsin!$C$8,VK!$B$2:$B$294,VK!BD$2:BD$294))</f>
        <v>3.98126220703125</v>
      </c>
      <c r="EC21" s="10">
        <f>ABS(BE21-_xlfn.XLOOKUP(VK_valitsin!$C$8,VK!$B$2:$B$294,VK!BE$2:BE$294))</f>
        <v>316.33444213867188</v>
      </c>
      <c r="ED21" s="10">
        <f>ABS(BF21-_xlfn.XLOOKUP(VK_valitsin!$C$8,VK!$B$2:$B$294,VK!BF$2:BF$294))</f>
        <v>2294.1845703125</v>
      </c>
      <c r="EE21" s="10">
        <f>ABS(BG21-_xlfn.XLOOKUP(VK_valitsin!$C$8,VK!$B$2:$B$294,VK!BG$2:BG$294))</f>
        <v>129.529296875</v>
      </c>
      <c r="EF21" s="10">
        <f>ABS(BH21-_xlfn.XLOOKUP(VK_valitsin!$C$8,VK!$B$2:$B$294,VK!BH$2:BH$294))</f>
        <v>0.48766136169433594</v>
      </c>
      <c r="EG21" s="10">
        <f>ABS(BI21-_xlfn.XLOOKUP(VK_valitsin!$C$8,VK!$B$2:$B$294,VK!BI$2:BI$294))</f>
        <v>2.8753347396850586</v>
      </c>
      <c r="EH21" s="10">
        <f>ABS(BJ21-_xlfn.XLOOKUP(VK_valitsin!$C$8,VK!$B$2:$B$294,VK!BJ$2:BJ$294))</f>
        <v>1.7766952514648438E-2</v>
      </c>
      <c r="EI21" s="10">
        <f>ABS(BK21-_xlfn.XLOOKUP(VK_valitsin!$C$8,VK!$B$2:$B$294,VK!BK$2:BK$294))</f>
        <v>24.151185035705566</v>
      </c>
      <c r="EJ21" s="10">
        <f>ABS(BL21-_xlfn.XLOOKUP(VK_valitsin!$C$8,VK!$B$2:$B$294,VK!BL$2:BL$294))</f>
        <v>130.25</v>
      </c>
      <c r="EK21" s="10">
        <f>ABS(BM21-_xlfn.XLOOKUP(VK_valitsin!$C$8,VK!$B$2:$B$294,VK!BM$2:BM$294))</f>
        <v>3.7608730792999268</v>
      </c>
      <c r="EL21" s="10">
        <f>ABS(BN21-_xlfn.XLOOKUP(VK_valitsin!$C$8,VK!$B$2:$B$294,VK!BN$2:BN$294))</f>
        <v>3478.712890625</v>
      </c>
      <c r="EM21" s="10">
        <f>ABS(BO21-_xlfn.XLOOKUP(VK_valitsin!$C$8,VK!$B$2:$B$294,VK!BO$2:BO$294))</f>
        <v>21.234867095947266</v>
      </c>
      <c r="EN21" s="10">
        <f>ABS(BP21-_xlfn.XLOOKUP(VK_valitsin!$C$8,VK!$B$2:$B$294,VK!BP$2:BP$294))</f>
        <v>0</v>
      </c>
      <c r="EO21" s="10">
        <f>ABS(BQ21-_xlfn.XLOOKUP(VK_valitsin!$C$8,VK!$B$2:$B$294,VK!BQ$2:BQ$294))</f>
        <v>2.171027660369873E-2</v>
      </c>
      <c r="EP21" s="10">
        <f>ABS(BR21-_xlfn.XLOOKUP(VK_valitsin!$C$8,VK!$B$2:$B$294,VK!BR$2:BR$294))</f>
        <v>1.6964316368103027E-2</v>
      </c>
      <c r="EQ21" s="10">
        <f>ABS(BS21-_xlfn.XLOOKUP(VK_valitsin!$C$8,VK!$B$2:$B$294,VK!BS$2:BS$294))</f>
        <v>0.80155622959136963</v>
      </c>
      <c r="ER21" s="10">
        <f>ABS(BT21-_xlfn.XLOOKUP(VK_valitsin!$C$8,VK!$B$2:$B$294,VK!BT$2:BT$294))</f>
        <v>37.1982421875</v>
      </c>
      <c r="ES21" s="10">
        <f>ABS(BU21-_xlfn.XLOOKUP(VK_valitsin!$C$8,VK!$B$2:$B$294,VK!BU$2:BU$294))</f>
        <v>74.707122802734375</v>
      </c>
      <c r="ET21" s="10">
        <f>ABS(BV21-_xlfn.XLOOKUP(VK_valitsin!$C$8,VK!$B$2:$B$294,VK!BV$2:BV$294))</f>
        <v>0</v>
      </c>
      <c r="EU21" s="10">
        <f>ABS(BW21-_xlfn.XLOOKUP(VK_valitsin!$C$8,VK!$B$2:$B$294,VK!BW$2:BW$294))</f>
        <v>0</v>
      </c>
      <c r="EV21" s="10">
        <f>ABS(BX21-_xlfn.XLOOKUP(VK_valitsin!$C$8,VK!$B$2:$B$294,VK!BX$2:BX$294))</f>
        <v>268.060546875</v>
      </c>
      <c r="EW21" s="10">
        <f>ABS(BY21-_xlfn.XLOOKUP(VK_valitsin!$C$8,VK!$B$2:$B$294,VK!BY$2:BY$294))</f>
        <v>1177.44287109375</v>
      </c>
      <c r="EX21" s="10">
        <f>ABS(BZ21-_xlfn.XLOOKUP(VK_valitsin!$C$8,VK!$B$2:$B$294,VK!BZ$2:BZ$294))</f>
        <v>9.279024600982666E-2</v>
      </c>
      <c r="EY21" s="10">
        <f>ABS(CA21-_xlfn.XLOOKUP(VK_valitsin!$C$8,VK!$B$2:$B$294,VK!CA$2:CA$294))</f>
        <v>1.648402214050293</v>
      </c>
      <c r="EZ21" s="10">
        <f>ABS(CB21-_xlfn.XLOOKUP(VK_valitsin!$C$8,VK!$B$2:$B$294,VK!CB$2:CB$294))</f>
        <v>7.2683486938476563</v>
      </c>
      <c r="FA21" s="10">
        <f>ABS(CC21-_xlfn.XLOOKUP(VK_valitsin!$C$8,VK!$B$2:$B$294,VK!CC$2:CC$294))</f>
        <v>3.7330460548400879</v>
      </c>
      <c r="FB21" s="10">
        <f>ABS(CD21-_xlfn.XLOOKUP(VK_valitsin!$C$8,VK!$B$2:$B$294,VK!CD$2:CD$294))</f>
        <v>0.84165573120117188</v>
      </c>
      <c r="FC21" s="10">
        <f>ABS(CE21-_xlfn.XLOOKUP(VK_valitsin!$C$8,VK!$B$2:$B$294,VK!CE$2:CE$294))</f>
        <v>0</v>
      </c>
      <c r="FD21" s="10">
        <f>ABS(CF21-_xlfn.XLOOKUP(VK_valitsin!$C$8,VK!$B$2:$B$294,VK!CF$2:CF$294))</f>
        <v>2.1287800073623657</v>
      </c>
      <c r="FE21" s="10">
        <f>ABS(CG21-_xlfn.XLOOKUP(VK_valitsin!$C$8,VK!$B$2:$B$294,VK!CG$2:CG$294))</f>
        <v>3056.1064453125</v>
      </c>
      <c r="FF21" s="4">
        <f>IF($B21=VK_valitsin!$C$8,100000,VK!CH21/VK!J$296*VK_valitsin!D$5)</f>
        <v>0</v>
      </c>
      <c r="FG21" s="4">
        <f>IF($B21=VK_valitsin!$C$8,100000,VK!CI21/VK!K$296*VK_valitsin!E$5)</f>
        <v>0</v>
      </c>
      <c r="FH21" s="4">
        <f>IF($B21=VK_valitsin!$C$8,100000,VK!CJ21/VK!L$296*VK_valitsin!F$5)</f>
        <v>0.25052214500263165</v>
      </c>
      <c r="FI21" s="4">
        <f>IF($B21=VK_valitsin!$C$8,100000,VK!CK21/VK!M$296*VK_valitsin!CD$5)</f>
        <v>0</v>
      </c>
      <c r="FJ21" s="4">
        <f>IF($B21=VK_valitsin!$C$8,100000,VK!CL21/VK!N$296*VK_valitsin!G$5)</f>
        <v>0</v>
      </c>
      <c r="FK21" s="4">
        <f>IF($B21=VK_valitsin!$C$8,100000,VK!CM21/VK!O$296*VK_valitsin!H$5)</f>
        <v>0</v>
      </c>
      <c r="FL21" s="4">
        <f>IF($B21=VK_valitsin!$C$8,100000,VK!CN21/VK!P$296*VK_valitsin!I$5)</f>
        <v>0</v>
      </c>
      <c r="FM21" s="4">
        <f>IF($B21=VK_valitsin!$C$8,100000,VK!CO21/VK!Q$296*VK_valitsin!J$5)</f>
        <v>0</v>
      </c>
      <c r="FN21" s="4">
        <f>IF($B21=VK_valitsin!$C$8,100000,VK!CP21/VK!R$296*VK_valitsin!K$5)</f>
        <v>0</v>
      </c>
      <c r="FO21" s="4">
        <f>IF($B21=VK_valitsin!$C$8,100000,VK!CQ21/VK!S$296*VK_valitsin!L$5)</f>
        <v>1.6108440212541719E-2</v>
      </c>
      <c r="FP21" s="4">
        <f>IF($B21=VK_valitsin!$C$8,100000,VK!CR21/VK!T$296*VK_valitsin!M$5)</f>
        <v>0</v>
      </c>
      <c r="FQ21" s="4">
        <f>IF($B21=VK_valitsin!$C$8,100000,VK!CS21/VK!U$296*VK_valitsin!N$5)</f>
        <v>0</v>
      </c>
      <c r="FR21" s="4">
        <f>IF($B21=VK_valitsin!$C$8,100000,VK!CT21/VK!V$296*VK_valitsin!O$5)</f>
        <v>0</v>
      </c>
      <c r="FS21" s="4">
        <f>IF($B21=VK_valitsin!$C$8,100000,VK!CU21/VK!W$296*VK_valitsin!P$5)</f>
        <v>0</v>
      </c>
      <c r="FT21" s="4">
        <f>IF($B21=VK_valitsin!$C$8,100000,VK!CV21/VK!X$296*VK_valitsin!Q$5)</f>
        <v>0</v>
      </c>
      <c r="FU21" s="4">
        <f>IF($B21=VK_valitsin!$C$8,100000,VK!CW21/VK!Y$296*VK_valitsin!R$5)</f>
        <v>0</v>
      </c>
      <c r="FV21" s="4">
        <f>IF($B21=VK_valitsin!$C$8,100000,VK!CX21/VK!Z$296*VK_valitsin!S$5)</f>
        <v>0</v>
      </c>
      <c r="FW21" s="4">
        <f>IF($B21=VK_valitsin!$C$8,100000,VK!CY21/VK!AA$296*VK_valitsin!T$5)</f>
        <v>0</v>
      </c>
      <c r="FX21" s="4">
        <f>IF($B21=VK_valitsin!$C$8,100000,VK!CZ21/VK!AB$296*VK_valitsin!U$5)</f>
        <v>0</v>
      </c>
      <c r="FY21" s="4">
        <f>IF($B21=VK_valitsin!$C$8,100000,VK!DA21/VK!AC$296*VK_valitsin!V$5)</f>
        <v>0</v>
      </c>
      <c r="FZ21" s="4">
        <f>IF($B21=VK_valitsin!$C$8,100000,VK!DB21/VK!AD$296*VK_valitsin!W$5)</f>
        <v>0</v>
      </c>
      <c r="GA21" s="4">
        <f>IF($B21=VK_valitsin!$C$8,100000,VK!DC21/VK!AE$296*VK_valitsin!X$5)</f>
        <v>0</v>
      </c>
      <c r="GB21" s="4">
        <f>IF($B21=VK_valitsin!$C$8,100000,VK!DD21/VK!AF$296*VK_valitsin!Y$5)</f>
        <v>0</v>
      </c>
      <c r="GC21" s="4">
        <f>IF($B21=VK_valitsin!$C$8,100000,VK!DE21/VK!AG$296*VK_valitsin!Z$5)</f>
        <v>0</v>
      </c>
      <c r="GD21" s="4">
        <f>IF($B21=VK_valitsin!$C$8,100000,VK!DF21/VK!AH$296*VK_valitsin!AA$5)</f>
        <v>0</v>
      </c>
      <c r="GE21" s="4">
        <f>IF($B21=VK_valitsin!$C$8,100000,VK!DG21/VK!AI$296*VK_valitsin!AB$5)</f>
        <v>0</v>
      </c>
      <c r="GF21" s="4">
        <f>IF($B21=VK_valitsin!$C$8,100000,VK!DH21/VK!AJ$296*VK_valitsin!AC$5)</f>
        <v>0</v>
      </c>
      <c r="GG21" s="4">
        <f>IF($B21=VK_valitsin!$C$8,100000,VK!DI21/VK!AK$296*VK_valitsin!AD$5)</f>
        <v>0</v>
      </c>
      <c r="GH21" s="4">
        <f>IF($B21=VK_valitsin!$C$8,100000,VK!DJ21/VK!AL$296*VK_valitsin!AE$5)</f>
        <v>2.4641864912014273E-2</v>
      </c>
      <c r="GI21" s="4">
        <f>IF($B21=VK_valitsin!$C$8,100000,VK!DK21/VK!AM$296*VK_valitsin!AF$5)</f>
        <v>0</v>
      </c>
      <c r="GJ21" s="4">
        <f>IF($B21=VK_valitsin!$C$8,100000,VK!DL21/VK!AN$296*VK_valitsin!AG$5)</f>
        <v>0</v>
      </c>
      <c r="GK21" s="4">
        <f>IF($B21=VK_valitsin!$C$8,100000,VK!DM21/VK!AO$296*VK_valitsin!AH$5)</f>
        <v>0</v>
      </c>
      <c r="GL21" s="4">
        <f>IF($B21=VK_valitsin!$C$8,100000,VK!DN21/VK!AP$296*VK_valitsin!AI$5)</f>
        <v>0</v>
      </c>
      <c r="GM21" s="4">
        <f>IF($B21=VK_valitsin!$C$8,100000,VK!DO21/VK!AQ$296*VK_valitsin!AJ$5)</f>
        <v>0</v>
      </c>
      <c r="GN21" s="4">
        <f>IF($B21=VK_valitsin!$C$8,100000,VK!DP21/VK!AR$296*VK_valitsin!AK$5)</f>
        <v>0</v>
      </c>
      <c r="GO21" s="4">
        <f>IF($B21=VK_valitsin!$C$8,100000,VK!DQ21/VK!AS$296*VK_valitsin!AL$5)</f>
        <v>0</v>
      </c>
      <c r="GP21" s="4">
        <f>IF($B21=VK_valitsin!$C$8,100000,VK!DR21/VK!AT$296*VK_valitsin!AM$5)</f>
        <v>0</v>
      </c>
      <c r="GQ21" s="4">
        <f>IF($B21=VK_valitsin!$C$8,100000,VK!DS21/VK!AU$296*VK_valitsin!AN$5)</f>
        <v>0</v>
      </c>
      <c r="GR21" s="4">
        <f>IF($B21=VK_valitsin!$C$8,100000,VK!DT21/VK!AV$296*VK_valitsin!AO$5)</f>
        <v>0</v>
      </c>
      <c r="GS21" s="4">
        <f>IF($B21=VK_valitsin!$C$8,100000,VK!DU21/VK!AW$296*VK_valitsin!AP$5)</f>
        <v>0</v>
      </c>
      <c r="GT21" s="4">
        <f>IF($B21=VK_valitsin!$C$8,100000,VK!DV21/VK!AX$296*VK_valitsin!AQ$5)</f>
        <v>0</v>
      </c>
      <c r="GU21" s="4">
        <f>IF($B21=VK_valitsin!$C$8,100000,VK!DW21/VK!AY$296*VK_valitsin!AR$5)</f>
        <v>0</v>
      </c>
      <c r="GV21" s="4">
        <f>IF($B21=VK_valitsin!$C$8,100000,VK!DX21/VK!AZ$296*VK_valitsin!AS$5)</f>
        <v>0</v>
      </c>
      <c r="GW21" s="4">
        <f>IF($B21=VK_valitsin!$C$8,100000,VK!DY21/VK!BA$296*VK_valitsin!AT$5)</f>
        <v>0</v>
      </c>
      <c r="GX21" s="4">
        <f>IF($B21=VK_valitsin!$C$8,100000,VK!DZ21/VK!BB$296*VK_valitsin!AU$5)</f>
        <v>0</v>
      </c>
      <c r="GY21" s="4">
        <f>IF($B21=VK_valitsin!$C$8,100000,VK!EA21/VK!BC$296*VK_valitsin!AV$5)</f>
        <v>0</v>
      </c>
      <c r="GZ21" s="4">
        <f>IF($B21=VK_valitsin!$C$8,100000,VK!EB21/VK!BD$296*VK_valitsin!AW$5)</f>
        <v>1.725932443801987E-2</v>
      </c>
      <c r="HA21" s="4">
        <f>IF($B21=VK_valitsin!$C$8,100000,VK!EC21/VK!BE$296*VK_valitsin!CE$5)</f>
        <v>0</v>
      </c>
      <c r="HB21" s="4">
        <f>IF($B21=VK_valitsin!$C$8,100000,VK!ED21/VK!BF$296*VK_valitsin!AX$5)</f>
        <v>0</v>
      </c>
      <c r="HC21" s="4">
        <f>IF($B21=VK_valitsin!$C$8,100000,VK!EE21/VK!BG$296*VK_valitsin!AY$5)</f>
        <v>0</v>
      </c>
      <c r="HD21" s="4">
        <f>IF($B21=VK_valitsin!$C$8,100000,VK!EF21/VK!BH$296*VK_valitsin!AZ$5)</f>
        <v>8.5088168439642342E-2</v>
      </c>
      <c r="HE21" s="4">
        <f>IF($B21=VK_valitsin!$C$8,100000,VK!EG21/VK!BI$296*VK_valitsin!BA$5)</f>
        <v>0</v>
      </c>
      <c r="HF21" s="4">
        <f>IF($B21=VK_valitsin!$C$8,100000,VK!EH21/VK!BJ$296*VK_valitsin!BB$5)</f>
        <v>0</v>
      </c>
      <c r="HG21" s="4">
        <f>IF($B21=VK_valitsin!$C$8,100000,VK!EI21/VK!BK$296*VK_valitsin!BC$5)</f>
        <v>0</v>
      </c>
      <c r="HH21" s="4">
        <f>IF($B21=VK_valitsin!$C$8,100000,VK!EJ21/VK!BL$296*VK_valitsin!BD$5)</f>
        <v>0</v>
      </c>
      <c r="HI21" s="4">
        <f>IF($B21=VK_valitsin!$C$8,100000,VK!EK21/VK!BM$296*VK_valitsin!BE$5)</f>
        <v>0</v>
      </c>
      <c r="HJ21" s="4">
        <f>IF($B21=VK_valitsin!$C$8,100000,VK!EL21/VK!BN$296*VK_valitsin!BF$5)</f>
        <v>0.15818253256688675</v>
      </c>
      <c r="HK21" s="4">
        <f>IF($B21=VK_valitsin!$C$8,100000,VK!EM21/VK!BO$296*VK_valitsin!BG$5)</f>
        <v>0</v>
      </c>
      <c r="HM21" s="4">
        <f>IF($B21=VK_valitsin!$C$8,100000,VK!EO21/VK!BQ$296*VK_valitsin!BI$5)</f>
        <v>0</v>
      </c>
      <c r="HN21" s="4">
        <f>IF($B21=VK_valitsin!$C$8,100000,VK!EP21/VK!BR$296*VK_valitsin!BJ$5)</f>
        <v>0</v>
      </c>
      <c r="HO21" s="4">
        <f>IF($B21=VK_valitsin!$C$8,100000,VK!EQ21/VK!BS$296*VK_valitsin!BK$5)</f>
        <v>0</v>
      </c>
      <c r="HP21" s="4">
        <f>IF($B21=VK_valitsin!$C$8,100000,VK!ER21/VK!BT$296*VK_valitsin!BL$5)</f>
        <v>0</v>
      </c>
      <c r="HQ21" s="4">
        <f>IF($B21=VK_valitsin!$C$8,100000,VK!ES21/VK!BU$296*VK_valitsin!BM$5)</f>
        <v>0</v>
      </c>
      <c r="HR21" s="4">
        <f>IF($B21=VK_valitsin!$C$8,100000,VK!ET21/VK!BV$296*VK_valitsin!BN$5)</f>
        <v>0</v>
      </c>
      <c r="HS21" s="4">
        <f>IF($B21=VK_valitsin!$C$8,100000,VK!EU21/VK!BW$296*VK_valitsin!BO$5)</f>
        <v>0</v>
      </c>
      <c r="HT21" s="4">
        <f>IF($B21=VK_valitsin!$C$8,100000,VK!EV21/VK!BX$296*VK_valitsin!BP$5)</f>
        <v>0</v>
      </c>
      <c r="HU21" s="4">
        <f>IF($B21=VK_valitsin!$C$8,100000,VK!EW21/VK!BY$296*VK_valitsin!BQ$5)</f>
        <v>0</v>
      </c>
      <c r="HV21" s="4">
        <f>IF($B21=VK_valitsin!$C$8,100000,VK!EX21/VK!BZ$296*VK_valitsin!BR$5)</f>
        <v>0</v>
      </c>
      <c r="HW21" s="4">
        <f>IF($B21=VK_valitsin!$C$8,100000,VK!EY21/VK!CA$296*VK_valitsin!BS$5)</f>
        <v>0</v>
      </c>
      <c r="HX21" s="4">
        <f>IF($B21=VK_valitsin!$C$8,100000,VK!EZ21/VK!CB$296*VK_valitsin!BT$5)</f>
        <v>0</v>
      </c>
      <c r="HY21" s="4">
        <f>IF($B21=VK_valitsin!$C$8,100000,VK!FA21/VK!CC$296*VK_valitsin!BU$5)</f>
        <v>0</v>
      </c>
      <c r="HZ21" s="4">
        <f>IF($B21=VK_valitsin!$C$8,100000,VK!FB21/VK!CD$296*VK_valitsin!BV$5)</f>
        <v>0</v>
      </c>
      <c r="IA21" s="4">
        <f>IF($B21=VK_valitsin!$C$8,100000,VK!FC21/VK!CE$296*VK_valitsin!BW$5)</f>
        <v>0</v>
      </c>
      <c r="IB21" s="4">
        <f>IF($B21=VK_valitsin!$C$8,100000,VK!FD21/VK!CF$296*VK_valitsin!BX$5)</f>
        <v>0</v>
      </c>
      <c r="IC21" s="4">
        <f>IF($B21=VK_valitsin!$C$8,100000,VK!FE21/VK!CG$296*VK_valitsin!BY$5)</f>
        <v>0</v>
      </c>
      <c r="ID21" s="17">
        <f t="shared" si="0"/>
        <v>0.55180247757173662</v>
      </c>
      <c r="IE21" s="17">
        <f t="shared" si="1"/>
        <v>117</v>
      </c>
      <c r="IF21" s="18">
        <f t="shared" si="2"/>
        <v>2.0000000000000005E-9</v>
      </c>
    </row>
    <row r="22" spans="1:240">
      <c r="A22">
        <v>2019</v>
      </c>
      <c r="B22" t="s">
        <v>190</v>
      </c>
      <c r="C22" t="s">
        <v>191</v>
      </c>
      <c r="D22" t="s">
        <v>192</v>
      </c>
      <c r="E22" t="s">
        <v>193</v>
      </c>
      <c r="F22" t="s">
        <v>120</v>
      </c>
      <c r="G22" t="s">
        <v>121</v>
      </c>
      <c r="H22" t="s">
        <v>144</v>
      </c>
      <c r="I22" t="s">
        <v>145</v>
      </c>
      <c r="J22">
        <v>49.5</v>
      </c>
      <c r="K22">
        <v>117.41999816894531</v>
      </c>
      <c r="L22">
        <v>158.10000610351563</v>
      </c>
      <c r="M22">
        <v>8199</v>
      </c>
      <c r="N22">
        <v>69.800003051757813</v>
      </c>
      <c r="O22">
        <v>-2.0999999046325684</v>
      </c>
      <c r="P22">
        <v>-129</v>
      </c>
      <c r="Q22">
        <v>96.5</v>
      </c>
      <c r="R22">
        <v>10.600000000000001</v>
      </c>
      <c r="S22">
        <v>52</v>
      </c>
      <c r="T22">
        <v>0</v>
      </c>
      <c r="U22">
        <v>4812.1000000000004</v>
      </c>
      <c r="V22">
        <v>16.3</v>
      </c>
      <c r="W22">
        <v>627</v>
      </c>
      <c r="X22">
        <v>0</v>
      </c>
      <c r="Y22">
        <v>418</v>
      </c>
      <c r="Z22">
        <v>179</v>
      </c>
      <c r="AA22">
        <v>628</v>
      </c>
      <c r="AB22">
        <v>15.015810012817383</v>
      </c>
      <c r="AC22">
        <v>0</v>
      </c>
      <c r="AD22">
        <v>0</v>
      </c>
      <c r="AE22">
        <v>3.3</v>
      </c>
      <c r="AF22">
        <v>3.5</v>
      </c>
      <c r="AG22">
        <v>0</v>
      </c>
      <c r="AH22">
        <v>21.75</v>
      </c>
      <c r="AI22">
        <v>1.3</v>
      </c>
      <c r="AJ22">
        <v>0.45</v>
      </c>
      <c r="AK22">
        <v>1.6</v>
      </c>
      <c r="AL22">
        <v>83.5</v>
      </c>
      <c r="AM22">
        <v>282.39999999999998</v>
      </c>
      <c r="AN22">
        <v>38.9</v>
      </c>
      <c r="AO22">
        <v>22.5</v>
      </c>
      <c r="AP22">
        <v>118</v>
      </c>
      <c r="AQ22">
        <v>73</v>
      </c>
      <c r="AR22">
        <v>849</v>
      </c>
      <c r="AS22">
        <v>5</v>
      </c>
      <c r="AT22">
        <v>5020</v>
      </c>
      <c r="AU22">
        <v>10401</v>
      </c>
      <c r="AV22">
        <v>1</v>
      </c>
      <c r="AW22">
        <v>79.952972412109375</v>
      </c>
      <c r="AX22">
        <v>0</v>
      </c>
      <c r="AY22">
        <v>0</v>
      </c>
      <c r="AZ22">
        <v>0</v>
      </c>
      <c r="BA22">
        <v>1</v>
      </c>
      <c r="BB22">
        <v>1</v>
      </c>
      <c r="BC22">
        <v>90.252708435058594</v>
      </c>
      <c r="BD22">
        <v>100</v>
      </c>
      <c r="BE22">
        <v>957.31707763671875</v>
      </c>
      <c r="BF22">
        <v>13502.263671875</v>
      </c>
      <c r="BG22">
        <v>14342.0478515625</v>
      </c>
      <c r="BH22">
        <v>3.3404073715209961</v>
      </c>
      <c r="BI22">
        <v>-1.8175325393676758</v>
      </c>
      <c r="BJ22">
        <v>29.787233352661133</v>
      </c>
      <c r="BK22">
        <v>-8.536585807800293</v>
      </c>
      <c r="BL22">
        <v>96.25</v>
      </c>
      <c r="BM22">
        <v>-1.6369047164916992</v>
      </c>
      <c r="BN22">
        <v>25728.5625</v>
      </c>
      <c r="BO22">
        <v>24.224864959716797</v>
      </c>
      <c r="BQ22">
        <v>0.60104888677597046</v>
      </c>
      <c r="BR22">
        <v>42.834491729736328</v>
      </c>
      <c r="BS22">
        <v>4.4761557579040527</v>
      </c>
      <c r="BT22">
        <v>150.75009155273438</v>
      </c>
      <c r="BU22">
        <v>447.8594970703125</v>
      </c>
      <c r="BV22">
        <v>0</v>
      </c>
      <c r="BW22">
        <v>2</v>
      </c>
      <c r="BX22">
        <v>11975.609375</v>
      </c>
      <c r="BY22">
        <v>11274.390625</v>
      </c>
      <c r="BZ22">
        <v>0.91474568843841553</v>
      </c>
      <c r="CA22">
        <v>8.0619583129882813</v>
      </c>
      <c r="CB22">
        <v>145.33332824707031</v>
      </c>
      <c r="CC22">
        <v>15.88502311706543</v>
      </c>
      <c r="CD22">
        <v>18.759454727172852</v>
      </c>
      <c r="CE22">
        <v>0</v>
      </c>
      <c r="CF22">
        <v>1.0590015649795532</v>
      </c>
      <c r="CG22">
        <v>10722.1123046875</v>
      </c>
      <c r="CH22" s="10">
        <f>ABS(J22-_xlfn.XLOOKUP(VK_valitsin!$C$8,VK!$B$2:$B$294,VK!J$2:J$294))</f>
        <v>5.2999992370605469</v>
      </c>
      <c r="CI22" s="10">
        <f>ABS(K22-_xlfn.XLOOKUP(VK_valitsin!$C$8,VK!$B$2:$B$294,VK!K$2:K$294))</f>
        <v>175.84001159667969</v>
      </c>
      <c r="CJ22" s="10">
        <f>ABS(L22-_xlfn.XLOOKUP(VK_valitsin!$C$8,VK!$B$2:$B$294,VK!L$2:L$294))</f>
        <v>19.400009155273438</v>
      </c>
      <c r="CK22" s="10">
        <f>ABS(M22-_xlfn.XLOOKUP(VK_valitsin!$C$8,VK!$B$2:$B$294,VK!M$2:M$294))</f>
        <v>8276</v>
      </c>
      <c r="CL22" s="10">
        <f>ABS(N22-_xlfn.XLOOKUP(VK_valitsin!$C$8,VK!$B$2:$B$294,VK!N$2:N$294))</f>
        <v>13.600002288818359</v>
      </c>
      <c r="CM22" s="10">
        <f>ABS(O22-_xlfn.XLOOKUP(VK_valitsin!$C$8,VK!$B$2:$B$294,VK!O$2:O$294))</f>
        <v>1.2999998927116394</v>
      </c>
      <c r="CN22" s="10">
        <f>ABS(P22-_xlfn.XLOOKUP(VK_valitsin!$C$8,VK!$B$2:$B$294,VK!P$2:P$294))</f>
        <v>71</v>
      </c>
      <c r="CO22" s="10">
        <f>ABS(Q22-_xlfn.XLOOKUP(VK_valitsin!$C$8,VK!$B$2:$B$294,VK!Q$2:Q$294))</f>
        <v>8.6999999999999886</v>
      </c>
      <c r="CP22" s="10">
        <f>ABS(R22-_xlfn.XLOOKUP(VK_valitsin!$C$8,VK!$B$2:$B$294,VK!R$2:R$294))</f>
        <v>2.1000000000000014</v>
      </c>
      <c r="CQ22" s="10">
        <f>ABS(S22-_xlfn.XLOOKUP(VK_valitsin!$C$8,VK!$B$2:$B$294,VK!S$2:S$294))</f>
        <v>100</v>
      </c>
      <c r="CR22" s="10">
        <f>ABS(T22-_xlfn.XLOOKUP(VK_valitsin!$C$8,VK!$B$2:$B$294,VK!T$2:T$294))</f>
        <v>0</v>
      </c>
      <c r="CS22" s="10">
        <f>ABS(U22-_xlfn.XLOOKUP(VK_valitsin!$C$8,VK!$B$2:$B$294,VK!U$2:U$294))</f>
        <v>988.50000000000045</v>
      </c>
      <c r="CT22" s="10">
        <f>ABS(V22-_xlfn.XLOOKUP(VK_valitsin!$C$8,VK!$B$2:$B$294,VK!V$2:V$294))</f>
        <v>3.0200000000000014</v>
      </c>
      <c r="CU22" s="10">
        <f>ABS(W22-_xlfn.XLOOKUP(VK_valitsin!$C$8,VK!$B$2:$B$294,VK!W$2:W$294))</f>
        <v>22</v>
      </c>
      <c r="CV22" s="10">
        <f>ABS(X22-_xlfn.XLOOKUP(VK_valitsin!$C$8,VK!$B$2:$B$294,VK!X$2:X$294))</f>
        <v>169</v>
      </c>
      <c r="CW22" s="10">
        <f>ABS(Y22-_xlfn.XLOOKUP(VK_valitsin!$C$8,VK!$B$2:$B$294,VK!Y$2:Y$294))</f>
        <v>262</v>
      </c>
      <c r="CX22" s="10">
        <f>ABS(Z22-_xlfn.XLOOKUP(VK_valitsin!$C$8,VK!$B$2:$B$294,VK!Z$2:Z$294))</f>
        <v>249</v>
      </c>
      <c r="CY22" s="10">
        <f>ABS(AA22-_xlfn.XLOOKUP(VK_valitsin!$C$8,VK!$B$2:$B$294,VK!AA$2:AA$294))</f>
        <v>159</v>
      </c>
      <c r="CZ22" s="10">
        <f>ABS(AB22-_xlfn.XLOOKUP(VK_valitsin!$C$8,VK!$B$2:$B$294,VK!AB$2:AB$294))</f>
        <v>4.3591899871826172</v>
      </c>
      <c r="DA22" s="10">
        <f>ABS(AC22-_xlfn.XLOOKUP(VK_valitsin!$C$8,VK!$B$2:$B$294,VK!AC$2:AC$294))</f>
        <v>0.7</v>
      </c>
      <c r="DB22" s="10">
        <f>ABS(AD22-_xlfn.XLOOKUP(VK_valitsin!$C$8,VK!$B$2:$B$294,VK!AD$2:AD$294))</f>
        <v>0.8</v>
      </c>
      <c r="DC22" s="10">
        <f>ABS(AE22-_xlfn.XLOOKUP(VK_valitsin!$C$8,VK!$B$2:$B$294,VK!AE$2:AE$294))</f>
        <v>1.5999999999999999</v>
      </c>
      <c r="DD22" s="10">
        <f>ABS(AF22-_xlfn.XLOOKUP(VK_valitsin!$C$8,VK!$B$2:$B$294,VK!AF$2:AF$294))</f>
        <v>1.5</v>
      </c>
      <c r="DE22" s="10">
        <f>ABS(AG22-_xlfn.XLOOKUP(VK_valitsin!$C$8,VK!$B$2:$B$294,VK!AG$2:AG$294))</f>
        <v>0</v>
      </c>
      <c r="DF22" s="10">
        <f>ABS(AH22-_xlfn.XLOOKUP(VK_valitsin!$C$8,VK!$B$2:$B$294,VK!AH$2:AH$294))</f>
        <v>0.5</v>
      </c>
      <c r="DG22" s="10">
        <f>ABS(AI22-_xlfn.XLOOKUP(VK_valitsin!$C$8,VK!$B$2:$B$294,VK!AI$2:AI$294))</f>
        <v>0.19999999999999996</v>
      </c>
      <c r="DH22" s="10">
        <f>ABS(AJ22-_xlfn.XLOOKUP(VK_valitsin!$C$8,VK!$B$2:$B$294,VK!AJ$2:AJ$294))</f>
        <v>0.2</v>
      </c>
      <c r="DI22" s="10">
        <f>ABS(AK22-_xlfn.XLOOKUP(VK_valitsin!$C$8,VK!$B$2:$B$294,VK!AK$2:AK$294))</f>
        <v>0.35000000000000009</v>
      </c>
      <c r="DJ22" s="10">
        <f>ABS(AL22-_xlfn.XLOOKUP(VK_valitsin!$C$8,VK!$B$2:$B$294,VK!AL$2:AL$294))</f>
        <v>24.700000000000003</v>
      </c>
      <c r="DK22" s="10">
        <f>ABS(AM22-_xlfn.XLOOKUP(VK_valitsin!$C$8,VK!$B$2:$B$294,VK!AM$2:AM$294))</f>
        <v>51.200000000000045</v>
      </c>
      <c r="DL22" s="10">
        <f>ABS(AN22-_xlfn.XLOOKUP(VK_valitsin!$C$8,VK!$B$2:$B$294,VK!AN$2:AN$294))</f>
        <v>6.5</v>
      </c>
      <c r="DM22" s="10">
        <f>ABS(AO22-_xlfn.XLOOKUP(VK_valitsin!$C$8,VK!$B$2:$B$294,VK!AO$2:AO$294))</f>
        <v>2.8999999999999986</v>
      </c>
      <c r="DN22" s="10">
        <f>ABS(AP22-_xlfn.XLOOKUP(VK_valitsin!$C$8,VK!$B$2:$B$294,VK!AP$2:AP$294))</f>
        <v>70</v>
      </c>
      <c r="DO22" s="10">
        <f>ABS(AQ22-_xlfn.XLOOKUP(VK_valitsin!$C$8,VK!$B$2:$B$294,VK!AQ$2:AQ$294))</f>
        <v>38</v>
      </c>
      <c r="DP22" s="10">
        <f>ABS(AR22-_xlfn.XLOOKUP(VK_valitsin!$C$8,VK!$B$2:$B$294,VK!AR$2:AR$294))</f>
        <v>603</v>
      </c>
      <c r="DQ22" s="10">
        <f>ABS(AS22-_xlfn.XLOOKUP(VK_valitsin!$C$8,VK!$B$2:$B$294,VK!AS$2:AS$294))</f>
        <v>2.6669999999999998</v>
      </c>
      <c r="DR22" s="10">
        <f>ABS(AT22-_xlfn.XLOOKUP(VK_valitsin!$C$8,VK!$B$2:$B$294,VK!AT$2:AT$294))</f>
        <v>127</v>
      </c>
      <c r="DS22" s="10">
        <f>ABS(AU22-_xlfn.XLOOKUP(VK_valitsin!$C$8,VK!$B$2:$B$294,VK!AU$2:AU$294))</f>
        <v>2056</v>
      </c>
      <c r="DT22" s="10">
        <f>ABS(AV22-_xlfn.XLOOKUP(VK_valitsin!$C$8,VK!$B$2:$B$294,VK!AV$2:AV$294))</f>
        <v>0</v>
      </c>
      <c r="DU22" s="10">
        <f>ABS(AW22-_xlfn.XLOOKUP(VK_valitsin!$C$8,VK!$B$2:$B$294,VK!AW$2:AW$294))</f>
        <v>42.691600799560547</v>
      </c>
      <c r="DV22" s="10">
        <f>ABS(AX22-_xlfn.XLOOKUP(VK_valitsin!$C$8,VK!$B$2:$B$294,VK!AX$2:AX$294))</f>
        <v>0</v>
      </c>
      <c r="DW22" s="10">
        <f>ABS(AY22-_xlfn.XLOOKUP(VK_valitsin!$C$8,VK!$B$2:$B$294,VK!AY$2:AY$294))</f>
        <v>0</v>
      </c>
      <c r="DX22" s="10">
        <f>ABS(AZ22-_xlfn.XLOOKUP(VK_valitsin!$C$8,VK!$B$2:$B$294,VK!AZ$2:AZ$294))</f>
        <v>0</v>
      </c>
      <c r="DY22" s="10">
        <f>ABS(BA22-_xlfn.XLOOKUP(VK_valitsin!$C$8,VK!$B$2:$B$294,VK!BA$2:BA$294))</f>
        <v>1</v>
      </c>
      <c r="DZ22" s="10">
        <f>ABS(BB22-_xlfn.XLOOKUP(VK_valitsin!$C$8,VK!$B$2:$B$294,VK!BB$2:BB$294))</f>
        <v>0</v>
      </c>
      <c r="EA22" s="10">
        <f>ABS(BC22-_xlfn.XLOOKUP(VK_valitsin!$C$8,VK!$B$2:$B$294,VK!BC$2:BC$294))</f>
        <v>1.2283172607421875</v>
      </c>
      <c r="EB22" s="10">
        <f>ABS(BD22-_xlfn.XLOOKUP(VK_valitsin!$C$8,VK!$B$2:$B$294,VK!BD$2:BD$294))</f>
        <v>3.98126220703125</v>
      </c>
      <c r="EC22" s="10">
        <f>ABS(BE22-_xlfn.XLOOKUP(VK_valitsin!$C$8,VK!$B$2:$B$294,VK!BE$2:BE$294))</f>
        <v>223.62725830078125</v>
      </c>
      <c r="ED22" s="10">
        <f>ABS(BF22-_xlfn.XLOOKUP(VK_valitsin!$C$8,VK!$B$2:$B$294,VK!BF$2:BF$294))</f>
        <v>3543.734375</v>
      </c>
      <c r="EE22" s="10">
        <f>ABS(BG22-_xlfn.XLOOKUP(VK_valitsin!$C$8,VK!$B$2:$B$294,VK!BG$2:BG$294))</f>
        <v>505.6044921875</v>
      </c>
      <c r="EF22" s="10">
        <f>ABS(BH22-_xlfn.XLOOKUP(VK_valitsin!$C$8,VK!$B$2:$B$294,VK!BH$2:BH$294))</f>
        <v>3.3509731292724609E-3</v>
      </c>
      <c r="EG22" s="10">
        <f>ABS(BI22-_xlfn.XLOOKUP(VK_valitsin!$C$8,VK!$B$2:$B$294,VK!BI$2:BI$294))</f>
        <v>7.9066009521484375</v>
      </c>
      <c r="EH22" s="10">
        <f>ABS(BJ22-_xlfn.XLOOKUP(VK_valitsin!$C$8,VK!$B$2:$B$294,VK!BJ$2:BJ$294))</f>
        <v>8.4928703308105469</v>
      </c>
      <c r="EI22" s="10">
        <f>ABS(BK22-_xlfn.XLOOKUP(VK_valitsin!$C$8,VK!$B$2:$B$294,VK!BK$2:BK$294))</f>
        <v>1.3288850784301758</v>
      </c>
      <c r="EJ22" s="10">
        <f>ABS(BL22-_xlfn.XLOOKUP(VK_valitsin!$C$8,VK!$B$2:$B$294,VK!BL$2:BL$294))</f>
        <v>170.25</v>
      </c>
      <c r="EK22" s="10">
        <f>ABS(BM22-_xlfn.XLOOKUP(VK_valitsin!$C$8,VK!$B$2:$B$294,VK!BM$2:BM$294))</f>
        <v>3.8891570568084717</v>
      </c>
      <c r="EL22" s="10">
        <f>ABS(BN22-_xlfn.XLOOKUP(VK_valitsin!$C$8,VK!$B$2:$B$294,VK!BN$2:BN$294))</f>
        <v>2654.166015625</v>
      </c>
      <c r="EM22" s="10">
        <f>ABS(BO22-_xlfn.XLOOKUP(VK_valitsin!$C$8,VK!$B$2:$B$294,VK!BO$2:BO$294))</f>
        <v>9.0747413635253906</v>
      </c>
      <c r="EN22" s="10">
        <f>ABS(BP22-_xlfn.XLOOKUP(VK_valitsin!$C$8,VK!$B$2:$B$294,VK!BP$2:BP$294))</f>
        <v>0</v>
      </c>
      <c r="EO22" s="10">
        <f>ABS(BQ22-_xlfn.XLOOKUP(VK_valitsin!$C$8,VK!$B$2:$B$294,VK!BQ$2:BQ$294))</f>
        <v>3.5430610179901123E-2</v>
      </c>
      <c r="EP22" s="10">
        <f>ABS(BR22-_xlfn.XLOOKUP(VK_valitsin!$C$8,VK!$B$2:$B$294,VK!BR$2:BR$294))</f>
        <v>42.646327838301659</v>
      </c>
      <c r="EQ22" s="10">
        <f>ABS(BS22-_xlfn.XLOOKUP(VK_valitsin!$C$8,VK!$B$2:$B$294,VK!BS$2:BS$294))</f>
        <v>2.2181892395019531</v>
      </c>
      <c r="ER22" s="10">
        <f>ABS(BT22-_xlfn.XLOOKUP(VK_valitsin!$C$8,VK!$B$2:$B$294,VK!BT$2:BT$294))</f>
        <v>92.358589172363281</v>
      </c>
      <c r="ES22" s="10">
        <f>ABS(BU22-_xlfn.XLOOKUP(VK_valitsin!$C$8,VK!$B$2:$B$294,VK!BU$2:BU$294))</f>
        <v>181.15237426757813</v>
      </c>
      <c r="ET22" s="10">
        <f>ABS(BV22-_xlfn.XLOOKUP(VK_valitsin!$C$8,VK!$B$2:$B$294,VK!BV$2:BV$294))</f>
        <v>0</v>
      </c>
      <c r="EU22" s="10">
        <f>ABS(BW22-_xlfn.XLOOKUP(VK_valitsin!$C$8,VK!$B$2:$B$294,VK!BW$2:BW$294))</f>
        <v>1</v>
      </c>
      <c r="EV22" s="10">
        <f>ABS(BX22-_xlfn.XLOOKUP(VK_valitsin!$C$8,VK!$B$2:$B$294,VK!BX$2:BX$294))</f>
        <v>3839.7802734375</v>
      </c>
      <c r="EW22" s="10">
        <f>ABS(BY22-_xlfn.XLOOKUP(VK_valitsin!$C$8,VK!$B$2:$B$294,VK!BY$2:BY$294))</f>
        <v>5418.77587890625</v>
      </c>
      <c r="EX22" s="10">
        <f>ABS(BZ22-_xlfn.XLOOKUP(VK_valitsin!$C$8,VK!$B$2:$B$294,VK!BZ$2:BZ$294))</f>
        <v>0.30528461933135986</v>
      </c>
      <c r="EY22" s="10">
        <f>ABS(CA22-_xlfn.XLOOKUP(VK_valitsin!$C$8,VK!$B$2:$B$294,VK!CA$2:CA$294))</f>
        <v>2.9608030319213867</v>
      </c>
      <c r="EZ22" s="10">
        <f>ABS(CB22-_xlfn.XLOOKUP(VK_valitsin!$C$8,VK!$B$2:$B$294,VK!CB$2:CB$294))</f>
        <v>79.164176940917969</v>
      </c>
      <c r="FA22" s="10">
        <f>ABS(CC22-_xlfn.XLOOKUP(VK_valitsin!$C$8,VK!$B$2:$B$294,VK!CC$2:CC$294))</f>
        <v>9.5524239540100098</v>
      </c>
      <c r="FB22" s="10">
        <f>ABS(CD22-_xlfn.XLOOKUP(VK_valitsin!$C$8,VK!$B$2:$B$294,VK!CD$2:CD$294))</f>
        <v>1.1194000244140625</v>
      </c>
      <c r="FC22" s="10">
        <f>ABS(CE22-_xlfn.XLOOKUP(VK_valitsin!$C$8,VK!$B$2:$B$294,VK!CE$2:CE$294))</f>
        <v>0</v>
      </c>
      <c r="FD22" s="10">
        <f>ABS(CF22-_xlfn.XLOOKUP(VK_valitsin!$C$8,VK!$B$2:$B$294,VK!CF$2:CF$294))</f>
        <v>0.34314250946044922</v>
      </c>
      <c r="FE22" s="10">
        <f>ABS(CG22-_xlfn.XLOOKUP(VK_valitsin!$C$8,VK!$B$2:$B$294,VK!CG$2:CG$294))</f>
        <v>2123.3447265625</v>
      </c>
      <c r="FF22" s="4">
        <f>IF($B22=VK_valitsin!$C$8,100000,VK!CH22/VK!J$296*VK_valitsin!D$5)</f>
        <v>0</v>
      </c>
      <c r="FG22" s="4">
        <f>IF($B22=VK_valitsin!$C$8,100000,VK!CI22/VK!K$296*VK_valitsin!E$5)</f>
        <v>0</v>
      </c>
      <c r="FH22" s="4">
        <f>IF($B22=VK_valitsin!$C$8,100000,VK!CJ22/VK!L$296*VK_valitsin!F$5)</f>
        <v>9.858279119267728E-2</v>
      </c>
      <c r="FI22" s="4">
        <f>IF($B22=VK_valitsin!$C$8,100000,VK!CK22/VK!M$296*VK_valitsin!CD$5)</f>
        <v>0</v>
      </c>
      <c r="FJ22" s="4">
        <f>IF($B22=VK_valitsin!$C$8,100000,VK!CL22/VK!N$296*VK_valitsin!G$5)</f>
        <v>0</v>
      </c>
      <c r="FK22" s="4">
        <f>IF($B22=VK_valitsin!$C$8,100000,VK!CM22/VK!O$296*VK_valitsin!H$5)</f>
        <v>0</v>
      </c>
      <c r="FL22" s="4">
        <f>IF($B22=VK_valitsin!$C$8,100000,VK!CN22/VK!P$296*VK_valitsin!I$5)</f>
        <v>0</v>
      </c>
      <c r="FM22" s="4">
        <f>IF($B22=VK_valitsin!$C$8,100000,VK!CO22/VK!Q$296*VK_valitsin!J$5)</f>
        <v>0</v>
      </c>
      <c r="FN22" s="4">
        <f>IF($B22=VK_valitsin!$C$8,100000,VK!CP22/VK!R$296*VK_valitsin!K$5)</f>
        <v>0</v>
      </c>
      <c r="FO22" s="4">
        <f>IF($B22=VK_valitsin!$C$8,100000,VK!CQ22/VK!S$296*VK_valitsin!L$5)</f>
        <v>1.9886963225360148E-2</v>
      </c>
      <c r="FP22" s="4">
        <f>IF($B22=VK_valitsin!$C$8,100000,VK!CR22/VK!T$296*VK_valitsin!M$5)</f>
        <v>0</v>
      </c>
      <c r="FQ22" s="4">
        <f>IF($B22=VK_valitsin!$C$8,100000,VK!CS22/VK!U$296*VK_valitsin!N$5)</f>
        <v>0</v>
      </c>
      <c r="FR22" s="4">
        <f>IF($B22=VK_valitsin!$C$8,100000,VK!CT22/VK!V$296*VK_valitsin!O$5)</f>
        <v>0</v>
      </c>
      <c r="FS22" s="4">
        <f>IF($B22=VK_valitsin!$C$8,100000,VK!CU22/VK!W$296*VK_valitsin!P$5)</f>
        <v>0</v>
      </c>
      <c r="FT22" s="4">
        <f>IF($B22=VK_valitsin!$C$8,100000,VK!CV22/VK!X$296*VK_valitsin!Q$5)</f>
        <v>0</v>
      </c>
      <c r="FU22" s="4">
        <f>IF($B22=VK_valitsin!$C$8,100000,VK!CW22/VK!Y$296*VK_valitsin!R$5)</f>
        <v>0</v>
      </c>
      <c r="FV22" s="4">
        <f>IF($B22=VK_valitsin!$C$8,100000,VK!CX22/VK!Z$296*VK_valitsin!S$5)</f>
        <v>0</v>
      </c>
      <c r="FW22" s="4">
        <f>IF($B22=VK_valitsin!$C$8,100000,VK!CY22/VK!AA$296*VK_valitsin!T$5)</f>
        <v>0</v>
      </c>
      <c r="FX22" s="4">
        <f>IF($B22=VK_valitsin!$C$8,100000,VK!CZ22/VK!AB$296*VK_valitsin!U$5)</f>
        <v>0</v>
      </c>
      <c r="FY22" s="4">
        <f>IF($B22=VK_valitsin!$C$8,100000,VK!DA22/VK!AC$296*VK_valitsin!V$5)</f>
        <v>0</v>
      </c>
      <c r="FZ22" s="4">
        <f>IF($B22=VK_valitsin!$C$8,100000,VK!DB22/VK!AD$296*VK_valitsin!W$5)</f>
        <v>0</v>
      </c>
      <c r="GA22" s="4">
        <f>IF($B22=VK_valitsin!$C$8,100000,VK!DC22/VK!AE$296*VK_valitsin!X$5)</f>
        <v>0</v>
      </c>
      <c r="GB22" s="4">
        <f>IF($B22=VK_valitsin!$C$8,100000,VK!DD22/VK!AF$296*VK_valitsin!Y$5)</f>
        <v>0</v>
      </c>
      <c r="GC22" s="4">
        <f>IF($B22=VK_valitsin!$C$8,100000,VK!DE22/VK!AG$296*VK_valitsin!Z$5)</f>
        <v>0</v>
      </c>
      <c r="GD22" s="4">
        <f>IF($B22=VK_valitsin!$C$8,100000,VK!DF22/VK!AH$296*VK_valitsin!AA$5)</f>
        <v>0</v>
      </c>
      <c r="GE22" s="4">
        <f>IF($B22=VK_valitsin!$C$8,100000,VK!DG22/VK!AI$296*VK_valitsin!AB$5)</f>
        <v>0</v>
      </c>
      <c r="GF22" s="4">
        <f>IF($B22=VK_valitsin!$C$8,100000,VK!DH22/VK!AJ$296*VK_valitsin!AC$5)</f>
        <v>0</v>
      </c>
      <c r="GG22" s="4">
        <f>IF($B22=VK_valitsin!$C$8,100000,VK!DI22/VK!AK$296*VK_valitsin!AD$5)</f>
        <v>0</v>
      </c>
      <c r="GH22" s="4">
        <f>IF($B22=VK_valitsin!$C$8,100000,VK!DJ22/VK!AL$296*VK_valitsin!AE$5)</f>
        <v>0.4347529023762523</v>
      </c>
      <c r="GI22" s="4">
        <f>IF($B22=VK_valitsin!$C$8,100000,VK!DK22/VK!AM$296*VK_valitsin!AF$5)</f>
        <v>0</v>
      </c>
      <c r="GJ22" s="4">
        <f>IF($B22=VK_valitsin!$C$8,100000,VK!DL22/VK!AN$296*VK_valitsin!AG$5)</f>
        <v>0</v>
      </c>
      <c r="GK22" s="4">
        <f>IF($B22=VK_valitsin!$C$8,100000,VK!DM22/VK!AO$296*VK_valitsin!AH$5)</f>
        <v>0</v>
      </c>
      <c r="GL22" s="4">
        <f>IF($B22=VK_valitsin!$C$8,100000,VK!DN22/VK!AP$296*VK_valitsin!AI$5)</f>
        <v>0</v>
      </c>
      <c r="GM22" s="4">
        <f>IF($B22=VK_valitsin!$C$8,100000,VK!DO22/VK!AQ$296*VK_valitsin!AJ$5)</f>
        <v>0</v>
      </c>
      <c r="GN22" s="4">
        <f>IF($B22=VK_valitsin!$C$8,100000,VK!DP22/VK!AR$296*VK_valitsin!AK$5)</f>
        <v>0</v>
      </c>
      <c r="GO22" s="4">
        <f>IF($B22=VK_valitsin!$C$8,100000,VK!DQ22/VK!AS$296*VK_valitsin!AL$5)</f>
        <v>0</v>
      </c>
      <c r="GP22" s="4">
        <f>IF($B22=VK_valitsin!$C$8,100000,VK!DR22/VK!AT$296*VK_valitsin!AM$5)</f>
        <v>0</v>
      </c>
      <c r="GQ22" s="4">
        <f>IF($B22=VK_valitsin!$C$8,100000,VK!DS22/VK!AU$296*VK_valitsin!AN$5)</f>
        <v>0</v>
      </c>
      <c r="GR22" s="4">
        <f>IF($B22=VK_valitsin!$C$8,100000,VK!DT22/VK!AV$296*VK_valitsin!AO$5)</f>
        <v>0</v>
      </c>
      <c r="GS22" s="4">
        <f>IF($B22=VK_valitsin!$C$8,100000,VK!DU22/VK!AW$296*VK_valitsin!AP$5)</f>
        <v>0</v>
      </c>
      <c r="GT22" s="4">
        <f>IF($B22=VK_valitsin!$C$8,100000,VK!DV22/VK!AX$296*VK_valitsin!AQ$5)</f>
        <v>0</v>
      </c>
      <c r="GU22" s="4">
        <f>IF($B22=VK_valitsin!$C$8,100000,VK!DW22/VK!AY$296*VK_valitsin!AR$5)</f>
        <v>0</v>
      </c>
      <c r="GV22" s="4">
        <f>IF($B22=VK_valitsin!$C$8,100000,VK!DX22/VK!AZ$296*VK_valitsin!AS$5)</f>
        <v>0</v>
      </c>
      <c r="GW22" s="4">
        <f>IF($B22=VK_valitsin!$C$8,100000,VK!DY22/VK!BA$296*VK_valitsin!AT$5)</f>
        <v>0</v>
      </c>
      <c r="GX22" s="4">
        <f>IF($B22=VK_valitsin!$C$8,100000,VK!DZ22/VK!BB$296*VK_valitsin!AU$5)</f>
        <v>0</v>
      </c>
      <c r="GY22" s="4">
        <f>IF($B22=VK_valitsin!$C$8,100000,VK!EA22/VK!BC$296*VK_valitsin!AV$5)</f>
        <v>0</v>
      </c>
      <c r="GZ22" s="4">
        <f>IF($B22=VK_valitsin!$C$8,100000,VK!EB22/VK!BD$296*VK_valitsin!AW$5)</f>
        <v>1.725932443801987E-2</v>
      </c>
      <c r="HA22" s="4">
        <f>IF($B22=VK_valitsin!$C$8,100000,VK!EC22/VK!BE$296*VK_valitsin!CE$5)</f>
        <v>0</v>
      </c>
      <c r="HB22" s="4">
        <f>IF($B22=VK_valitsin!$C$8,100000,VK!ED22/VK!BF$296*VK_valitsin!AX$5)</f>
        <v>0</v>
      </c>
      <c r="HC22" s="4">
        <f>IF($B22=VK_valitsin!$C$8,100000,VK!EE22/VK!BG$296*VK_valitsin!AY$5)</f>
        <v>0</v>
      </c>
      <c r="HD22" s="4">
        <f>IF($B22=VK_valitsin!$C$8,100000,VK!EF22/VK!BH$296*VK_valitsin!AZ$5)</f>
        <v>5.846847596651868E-4</v>
      </c>
      <c r="HE22" s="4">
        <f>IF($B22=VK_valitsin!$C$8,100000,VK!EG22/VK!BI$296*VK_valitsin!BA$5)</f>
        <v>0</v>
      </c>
      <c r="HF22" s="4">
        <f>IF($B22=VK_valitsin!$C$8,100000,VK!EH22/VK!BJ$296*VK_valitsin!BB$5)</f>
        <v>0</v>
      </c>
      <c r="HG22" s="4">
        <f>IF($B22=VK_valitsin!$C$8,100000,VK!EI22/VK!BK$296*VK_valitsin!BC$5)</f>
        <v>0</v>
      </c>
      <c r="HH22" s="4">
        <f>IF($B22=VK_valitsin!$C$8,100000,VK!EJ22/VK!BL$296*VK_valitsin!BD$5)</f>
        <v>0</v>
      </c>
      <c r="HI22" s="4">
        <f>IF($B22=VK_valitsin!$C$8,100000,VK!EK22/VK!BM$296*VK_valitsin!BE$5)</f>
        <v>0</v>
      </c>
      <c r="HJ22" s="4">
        <f>IF($B22=VK_valitsin!$C$8,100000,VK!EL22/VK!BN$296*VK_valitsin!BF$5)</f>
        <v>0.1206890926054823</v>
      </c>
      <c r="HK22" s="4">
        <f>IF($B22=VK_valitsin!$C$8,100000,VK!EM22/VK!BO$296*VK_valitsin!BG$5)</f>
        <v>0</v>
      </c>
      <c r="HM22" s="4">
        <f>IF($B22=VK_valitsin!$C$8,100000,VK!EO22/VK!BQ$296*VK_valitsin!BI$5)</f>
        <v>0</v>
      </c>
      <c r="HN22" s="4">
        <f>IF($B22=VK_valitsin!$C$8,100000,VK!EP22/VK!BR$296*VK_valitsin!BJ$5)</f>
        <v>0</v>
      </c>
      <c r="HO22" s="4">
        <f>IF($B22=VK_valitsin!$C$8,100000,VK!EQ22/VK!BS$296*VK_valitsin!BK$5)</f>
        <v>0</v>
      </c>
      <c r="HP22" s="4">
        <f>IF($B22=VK_valitsin!$C$8,100000,VK!ER22/VK!BT$296*VK_valitsin!BL$5)</f>
        <v>0</v>
      </c>
      <c r="HQ22" s="4">
        <f>IF($B22=VK_valitsin!$C$8,100000,VK!ES22/VK!BU$296*VK_valitsin!BM$5)</f>
        <v>0</v>
      </c>
      <c r="HR22" s="4">
        <f>IF($B22=VK_valitsin!$C$8,100000,VK!ET22/VK!BV$296*VK_valitsin!BN$5)</f>
        <v>0</v>
      </c>
      <c r="HS22" s="4">
        <f>IF($B22=VK_valitsin!$C$8,100000,VK!EU22/VK!BW$296*VK_valitsin!BO$5)</f>
        <v>0</v>
      </c>
      <c r="HT22" s="4">
        <f>IF($B22=VK_valitsin!$C$8,100000,VK!EV22/VK!BX$296*VK_valitsin!BP$5)</f>
        <v>0</v>
      </c>
      <c r="HU22" s="4">
        <f>IF($B22=VK_valitsin!$C$8,100000,VK!EW22/VK!BY$296*VK_valitsin!BQ$5)</f>
        <v>0</v>
      </c>
      <c r="HV22" s="4">
        <f>IF($B22=VK_valitsin!$C$8,100000,VK!EX22/VK!BZ$296*VK_valitsin!BR$5)</f>
        <v>0</v>
      </c>
      <c r="HW22" s="4">
        <f>IF($B22=VK_valitsin!$C$8,100000,VK!EY22/VK!CA$296*VK_valitsin!BS$5)</f>
        <v>0</v>
      </c>
      <c r="HX22" s="4">
        <f>IF($B22=VK_valitsin!$C$8,100000,VK!EZ22/VK!CB$296*VK_valitsin!BT$5)</f>
        <v>0</v>
      </c>
      <c r="HY22" s="4">
        <f>IF($B22=VK_valitsin!$C$8,100000,VK!FA22/VK!CC$296*VK_valitsin!BU$5)</f>
        <v>0</v>
      </c>
      <c r="HZ22" s="4">
        <f>IF($B22=VK_valitsin!$C$8,100000,VK!FB22/VK!CD$296*VK_valitsin!BV$5)</f>
        <v>0</v>
      </c>
      <c r="IA22" s="4">
        <f>IF($B22=VK_valitsin!$C$8,100000,VK!FC22/VK!CE$296*VK_valitsin!BW$5)</f>
        <v>0</v>
      </c>
      <c r="IB22" s="4">
        <f>IF($B22=VK_valitsin!$C$8,100000,VK!FD22/VK!CF$296*VK_valitsin!BX$5)</f>
        <v>0</v>
      </c>
      <c r="IC22" s="4">
        <f>IF($B22=VK_valitsin!$C$8,100000,VK!FE22/VK!CG$296*VK_valitsin!BY$5)</f>
        <v>0</v>
      </c>
      <c r="ID22" s="17">
        <f t="shared" si="0"/>
        <v>0.69175576069745714</v>
      </c>
      <c r="IE22" s="17">
        <f t="shared" si="1"/>
        <v>183</v>
      </c>
      <c r="IF22" s="18">
        <f t="shared" si="2"/>
        <v>2.1000000000000006E-9</v>
      </c>
    </row>
    <row r="23" spans="1:240">
      <c r="A23">
        <v>2019</v>
      </c>
      <c r="B23" t="s">
        <v>194</v>
      </c>
      <c r="C23" t="s">
        <v>195</v>
      </c>
      <c r="D23" t="s">
        <v>196</v>
      </c>
      <c r="E23" t="s">
        <v>197</v>
      </c>
      <c r="F23" t="s">
        <v>150</v>
      </c>
      <c r="G23" t="s">
        <v>151</v>
      </c>
      <c r="H23" t="s">
        <v>144</v>
      </c>
      <c r="I23" t="s">
        <v>145</v>
      </c>
      <c r="J23">
        <v>48.299999237060547</v>
      </c>
      <c r="K23">
        <v>123.45999908447266</v>
      </c>
      <c r="L23">
        <v>176</v>
      </c>
      <c r="M23">
        <v>6931</v>
      </c>
      <c r="N23">
        <v>56.099998474121094</v>
      </c>
      <c r="O23">
        <v>-1.2000000476837158</v>
      </c>
      <c r="P23">
        <v>-37</v>
      </c>
      <c r="Q23">
        <v>92.9</v>
      </c>
      <c r="R23">
        <v>11.100000000000001</v>
      </c>
      <c r="S23">
        <v>55</v>
      </c>
      <c r="T23">
        <v>0</v>
      </c>
      <c r="U23">
        <v>4937.7</v>
      </c>
      <c r="V23">
        <v>10.29</v>
      </c>
      <c r="W23">
        <v>1248</v>
      </c>
      <c r="X23">
        <v>180</v>
      </c>
      <c r="Y23">
        <v>541</v>
      </c>
      <c r="Z23">
        <v>168</v>
      </c>
      <c r="AA23">
        <v>686</v>
      </c>
      <c r="AB23">
        <v>16.202127456665039</v>
      </c>
      <c r="AC23">
        <v>0</v>
      </c>
      <c r="AD23">
        <v>1.5</v>
      </c>
      <c r="AE23">
        <v>2.8</v>
      </c>
      <c r="AF23">
        <v>5.3</v>
      </c>
      <c r="AG23">
        <v>0</v>
      </c>
      <c r="AH23">
        <v>21.5</v>
      </c>
      <c r="AI23">
        <v>1.2</v>
      </c>
      <c r="AJ23">
        <v>0.41</v>
      </c>
      <c r="AK23">
        <v>0.98</v>
      </c>
      <c r="AL23">
        <v>83.6</v>
      </c>
      <c r="AM23">
        <v>300.7</v>
      </c>
      <c r="AN23">
        <v>44.6</v>
      </c>
      <c r="AO23">
        <v>23.1</v>
      </c>
      <c r="AP23">
        <v>23</v>
      </c>
      <c r="AQ23">
        <v>35</v>
      </c>
      <c r="AR23">
        <v>374</v>
      </c>
      <c r="AS23">
        <v>3.3330000000000002</v>
      </c>
      <c r="AT23">
        <v>4573</v>
      </c>
      <c r="AU23">
        <v>10349</v>
      </c>
      <c r="AV23">
        <v>1</v>
      </c>
      <c r="AW23">
        <v>88.949172973632813</v>
      </c>
      <c r="AX23">
        <v>0</v>
      </c>
      <c r="AY23">
        <v>0</v>
      </c>
      <c r="AZ23">
        <v>0</v>
      </c>
      <c r="BA23">
        <v>0</v>
      </c>
      <c r="BB23">
        <v>1</v>
      </c>
      <c r="BC23">
        <v>88.709678649902344</v>
      </c>
      <c r="BD23">
        <v>100</v>
      </c>
      <c r="BE23">
        <v>520.21563720703125</v>
      </c>
      <c r="BF23">
        <v>10404.44140625</v>
      </c>
      <c r="BG23">
        <v>11142.779296875</v>
      </c>
      <c r="BH23">
        <v>4.474909782409668</v>
      </c>
      <c r="BI23">
        <v>3.7203500270843506</v>
      </c>
      <c r="BJ23">
        <v>27.040817260742188</v>
      </c>
      <c r="BK23">
        <v>20.967741012573242</v>
      </c>
      <c r="BL23">
        <v>210.33332824707031</v>
      </c>
      <c r="BM23">
        <v>-4.363001823425293</v>
      </c>
      <c r="BN23">
        <v>23499.572265625</v>
      </c>
      <c r="BO23">
        <v>23.186895370483398</v>
      </c>
      <c r="BQ23">
        <v>0.65473955869674683</v>
      </c>
      <c r="BR23">
        <v>0.1731351912021637</v>
      </c>
      <c r="BS23">
        <v>3.2607126235961914</v>
      </c>
      <c r="BT23">
        <v>150.05049133300781</v>
      </c>
      <c r="BU23">
        <v>531.6693115234375</v>
      </c>
      <c r="BV23">
        <v>0</v>
      </c>
      <c r="BW23">
        <v>1</v>
      </c>
      <c r="BX23">
        <v>9315.3642578125</v>
      </c>
      <c r="BY23">
        <v>8698.11328125</v>
      </c>
      <c r="BZ23">
        <v>1.0820949077606201</v>
      </c>
      <c r="CA23">
        <v>7.9065070152282715</v>
      </c>
      <c r="CB23">
        <v>110.66666412353516</v>
      </c>
      <c r="CC23">
        <v>15.14598560333252</v>
      </c>
      <c r="CD23">
        <v>18.795619964599609</v>
      </c>
      <c r="CE23">
        <v>0</v>
      </c>
      <c r="CF23">
        <v>3.4671533107757568</v>
      </c>
      <c r="CG23">
        <v>10216.310546875</v>
      </c>
      <c r="CH23" s="10">
        <f>ABS(J23-_xlfn.XLOOKUP(VK_valitsin!$C$8,VK!$B$2:$B$294,VK!J$2:J$294))</f>
        <v>4.0999984741210938</v>
      </c>
      <c r="CI23" s="10">
        <f>ABS(K23-_xlfn.XLOOKUP(VK_valitsin!$C$8,VK!$B$2:$B$294,VK!K$2:K$294))</f>
        <v>169.80001068115234</v>
      </c>
      <c r="CJ23" s="10">
        <f>ABS(L23-_xlfn.XLOOKUP(VK_valitsin!$C$8,VK!$B$2:$B$294,VK!L$2:L$294))</f>
        <v>37.300003051757813</v>
      </c>
      <c r="CK23" s="10">
        <f>ABS(M23-_xlfn.XLOOKUP(VK_valitsin!$C$8,VK!$B$2:$B$294,VK!M$2:M$294))</f>
        <v>9544</v>
      </c>
      <c r="CL23" s="10">
        <f>ABS(N23-_xlfn.XLOOKUP(VK_valitsin!$C$8,VK!$B$2:$B$294,VK!N$2:N$294))</f>
        <v>0.10000228881835938</v>
      </c>
      <c r="CM23" s="10">
        <f>ABS(O23-_xlfn.XLOOKUP(VK_valitsin!$C$8,VK!$B$2:$B$294,VK!O$2:O$294))</f>
        <v>0.40000003576278687</v>
      </c>
      <c r="CN23" s="10">
        <f>ABS(P23-_xlfn.XLOOKUP(VK_valitsin!$C$8,VK!$B$2:$B$294,VK!P$2:P$294))</f>
        <v>21</v>
      </c>
      <c r="CO23" s="10">
        <f>ABS(Q23-_xlfn.XLOOKUP(VK_valitsin!$C$8,VK!$B$2:$B$294,VK!Q$2:Q$294))</f>
        <v>5.0999999999999943</v>
      </c>
      <c r="CP23" s="10">
        <f>ABS(R23-_xlfn.XLOOKUP(VK_valitsin!$C$8,VK!$B$2:$B$294,VK!R$2:R$294))</f>
        <v>2.6000000000000014</v>
      </c>
      <c r="CQ23" s="10">
        <f>ABS(S23-_xlfn.XLOOKUP(VK_valitsin!$C$8,VK!$B$2:$B$294,VK!S$2:S$294))</f>
        <v>97</v>
      </c>
      <c r="CR23" s="10">
        <f>ABS(T23-_xlfn.XLOOKUP(VK_valitsin!$C$8,VK!$B$2:$B$294,VK!T$2:T$294))</f>
        <v>0</v>
      </c>
      <c r="CS23" s="10">
        <f>ABS(U23-_xlfn.XLOOKUP(VK_valitsin!$C$8,VK!$B$2:$B$294,VK!U$2:U$294))</f>
        <v>1114.0999999999999</v>
      </c>
      <c r="CT23" s="10">
        <f>ABS(V23-_xlfn.XLOOKUP(VK_valitsin!$C$8,VK!$B$2:$B$294,VK!V$2:V$294))</f>
        <v>2.99</v>
      </c>
      <c r="CU23" s="10">
        <f>ABS(W23-_xlfn.XLOOKUP(VK_valitsin!$C$8,VK!$B$2:$B$294,VK!W$2:W$294))</f>
        <v>643</v>
      </c>
      <c r="CV23" s="10">
        <f>ABS(X23-_xlfn.XLOOKUP(VK_valitsin!$C$8,VK!$B$2:$B$294,VK!X$2:X$294))</f>
        <v>11</v>
      </c>
      <c r="CW23" s="10">
        <f>ABS(Y23-_xlfn.XLOOKUP(VK_valitsin!$C$8,VK!$B$2:$B$294,VK!Y$2:Y$294))</f>
        <v>139</v>
      </c>
      <c r="CX23" s="10">
        <f>ABS(Z23-_xlfn.XLOOKUP(VK_valitsin!$C$8,VK!$B$2:$B$294,VK!Z$2:Z$294))</f>
        <v>260</v>
      </c>
      <c r="CY23" s="10">
        <f>ABS(AA23-_xlfn.XLOOKUP(VK_valitsin!$C$8,VK!$B$2:$B$294,VK!AA$2:AA$294))</f>
        <v>217</v>
      </c>
      <c r="CZ23" s="10">
        <f>ABS(AB23-_xlfn.XLOOKUP(VK_valitsin!$C$8,VK!$B$2:$B$294,VK!AB$2:AB$294))</f>
        <v>3.1728725433349609</v>
      </c>
      <c r="DA23" s="10">
        <f>ABS(AC23-_xlfn.XLOOKUP(VK_valitsin!$C$8,VK!$B$2:$B$294,VK!AC$2:AC$294))</f>
        <v>0.7</v>
      </c>
      <c r="DB23" s="10">
        <f>ABS(AD23-_xlfn.XLOOKUP(VK_valitsin!$C$8,VK!$B$2:$B$294,VK!AD$2:AD$294))</f>
        <v>0.7</v>
      </c>
      <c r="DC23" s="10">
        <f>ABS(AE23-_xlfn.XLOOKUP(VK_valitsin!$C$8,VK!$B$2:$B$294,VK!AE$2:AE$294))</f>
        <v>1.0999999999999999</v>
      </c>
      <c r="DD23" s="10">
        <f>ABS(AF23-_xlfn.XLOOKUP(VK_valitsin!$C$8,VK!$B$2:$B$294,VK!AF$2:AF$294))</f>
        <v>0.29999999999999982</v>
      </c>
      <c r="DE23" s="10">
        <f>ABS(AG23-_xlfn.XLOOKUP(VK_valitsin!$C$8,VK!$B$2:$B$294,VK!AG$2:AG$294))</f>
        <v>0</v>
      </c>
      <c r="DF23" s="10">
        <f>ABS(AH23-_xlfn.XLOOKUP(VK_valitsin!$C$8,VK!$B$2:$B$294,VK!AH$2:AH$294))</f>
        <v>0.75</v>
      </c>
      <c r="DG23" s="10">
        <f>ABS(AI23-_xlfn.XLOOKUP(VK_valitsin!$C$8,VK!$B$2:$B$294,VK!AI$2:AI$294))</f>
        <v>9.9999999999999867E-2</v>
      </c>
      <c r="DH23" s="10">
        <f>ABS(AJ23-_xlfn.XLOOKUP(VK_valitsin!$C$8,VK!$B$2:$B$294,VK!AJ$2:AJ$294))</f>
        <v>0.24000000000000005</v>
      </c>
      <c r="DI23" s="10">
        <f>ABS(AK23-_xlfn.XLOOKUP(VK_valitsin!$C$8,VK!$B$2:$B$294,VK!AK$2:AK$294))</f>
        <v>0.27</v>
      </c>
      <c r="DJ23" s="10">
        <f>ABS(AL23-_xlfn.XLOOKUP(VK_valitsin!$C$8,VK!$B$2:$B$294,VK!AL$2:AL$294))</f>
        <v>24.799999999999997</v>
      </c>
      <c r="DK23" s="10">
        <f>ABS(AM23-_xlfn.XLOOKUP(VK_valitsin!$C$8,VK!$B$2:$B$294,VK!AM$2:AM$294))</f>
        <v>32.900000000000034</v>
      </c>
      <c r="DL23" s="10">
        <f>ABS(AN23-_xlfn.XLOOKUP(VK_valitsin!$C$8,VK!$B$2:$B$294,VK!AN$2:AN$294))</f>
        <v>0.79999999999999716</v>
      </c>
      <c r="DM23" s="10">
        <f>ABS(AO23-_xlfn.XLOOKUP(VK_valitsin!$C$8,VK!$B$2:$B$294,VK!AO$2:AO$294))</f>
        <v>2.2999999999999972</v>
      </c>
      <c r="DN23" s="10">
        <f>ABS(AP23-_xlfn.XLOOKUP(VK_valitsin!$C$8,VK!$B$2:$B$294,VK!AP$2:AP$294))</f>
        <v>25</v>
      </c>
      <c r="DO23" s="10">
        <f>ABS(AQ23-_xlfn.XLOOKUP(VK_valitsin!$C$8,VK!$B$2:$B$294,VK!AQ$2:AQ$294))</f>
        <v>0</v>
      </c>
      <c r="DP23" s="10">
        <f>ABS(AR23-_xlfn.XLOOKUP(VK_valitsin!$C$8,VK!$B$2:$B$294,VK!AR$2:AR$294))</f>
        <v>128</v>
      </c>
      <c r="DQ23" s="10">
        <f>ABS(AS23-_xlfn.XLOOKUP(VK_valitsin!$C$8,VK!$B$2:$B$294,VK!AS$2:AS$294))</f>
        <v>1</v>
      </c>
      <c r="DR23" s="10">
        <f>ABS(AT23-_xlfn.XLOOKUP(VK_valitsin!$C$8,VK!$B$2:$B$294,VK!AT$2:AT$294))</f>
        <v>574</v>
      </c>
      <c r="DS23" s="10">
        <f>ABS(AU23-_xlfn.XLOOKUP(VK_valitsin!$C$8,VK!$B$2:$B$294,VK!AU$2:AU$294))</f>
        <v>2004</v>
      </c>
      <c r="DT23" s="10">
        <f>ABS(AV23-_xlfn.XLOOKUP(VK_valitsin!$C$8,VK!$B$2:$B$294,VK!AV$2:AV$294))</f>
        <v>0</v>
      </c>
      <c r="DU23" s="10">
        <f>ABS(AW23-_xlfn.XLOOKUP(VK_valitsin!$C$8,VK!$B$2:$B$294,VK!AW$2:AW$294))</f>
        <v>51.687801361083984</v>
      </c>
      <c r="DV23" s="10">
        <f>ABS(AX23-_xlfn.XLOOKUP(VK_valitsin!$C$8,VK!$B$2:$B$294,VK!AX$2:AX$294))</f>
        <v>0</v>
      </c>
      <c r="DW23" s="10">
        <f>ABS(AY23-_xlfn.XLOOKUP(VK_valitsin!$C$8,VK!$B$2:$B$294,VK!AY$2:AY$294))</f>
        <v>0</v>
      </c>
      <c r="DX23" s="10">
        <f>ABS(AZ23-_xlfn.XLOOKUP(VK_valitsin!$C$8,VK!$B$2:$B$294,VK!AZ$2:AZ$294))</f>
        <v>0</v>
      </c>
      <c r="DY23" s="10">
        <f>ABS(BA23-_xlfn.XLOOKUP(VK_valitsin!$C$8,VK!$B$2:$B$294,VK!BA$2:BA$294))</f>
        <v>0</v>
      </c>
      <c r="DZ23" s="10">
        <f>ABS(BB23-_xlfn.XLOOKUP(VK_valitsin!$C$8,VK!$B$2:$B$294,VK!BB$2:BB$294))</f>
        <v>0</v>
      </c>
      <c r="EA23" s="10">
        <f>ABS(BC23-_xlfn.XLOOKUP(VK_valitsin!$C$8,VK!$B$2:$B$294,VK!BC$2:BC$294))</f>
        <v>0.3147125244140625</v>
      </c>
      <c r="EB23" s="10">
        <f>ABS(BD23-_xlfn.XLOOKUP(VK_valitsin!$C$8,VK!$B$2:$B$294,VK!BD$2:BD$294))</f>
        <v>3.98126220703125</v>
      </c>
      <c r="EC23" s="10">
        <f>ABS(BE23-_xlfn.XLOOKUP(VK_valitsin!$C$8,VK!$B$2:$B$294,VK!BE$2:BE$294))</f>
        <v>213.47418212890625</v>
      </c>
      <c r="ED23" s="10">
        <f>ABS(BF23-_xlfn.XLOOKUP(VK_valitsin!$C$8,VK!$B$2:$B$294,VK!BF$2:BF$294))</f>
        <v>445.912109375</v>
      </c>
      <c r="EE23" s="10">
        <f>ABS(BG23-_xlfn.XLOOKUP(VK_valitsin!$C$8,VK!$B$2:$B$294,VK!BG$2:BG$294))</f>
        <v>2693.6640625</v>
      </c>
      <c r="EF23" s="10">
        <f>ABS(BH23-_xlfn.XLOOKUP(VK_valitsin!$C$8,VK!$B$2:$B$294,VK!BH$2:BH$294))</f>
        <v>1.1378533840179443</v>
      </c>
      <c r="EG23" s="10">
        <f>ABS(BI23-_xlfn.XLOOKUP(VK_valitsin!$C$8,VK!$B$2:$B$294,VK!BI$2:BI$294))</f>
        <v>13.444483518600464</v>
      </c>
      <c r="EH23" s="10">
        <f>ABS(BJ23-_xlfn.XLOOKUP(VK_valitsin!$C$8,VK!$B$2:$B$294,VK!BJ$2:BJ$294))</f>
        <v>5.7464542388916016</v>
      </c>
      <c r="EI23" s="10">
        <f>ABS(BK23-_xlfn.XLOOKUP(VK_valitsin!$C$8,VK!$B$2:$B$294,VK!BK$2:BK$294))</f>
        <v>30.833211898803711</v>
      </c>
      <c r="EJ23" s="10">
        <f>ABS(BL23-_xlfn.XLOOKUP(VK_valitsin!$C$8,VK!$B$2:$B$294,VK!BL$2:BL$294))</f>
        <v>56.166671752929688</v>
      </c>
      <c r="EK23" s="10">
        <f>ABS(BM23-_xlfn.XLOOKUP(VK_valitsin!$C$8,VK!$B$2:$B$294,VK!BM$2:BM$294))</f>
        <v>6.6152541637420654</v>
      </c>
      <c r="EL23" s="10">
        <f>ABS(BN23-_xlfn.XLOOKUP(VK_valitsin!$C$8,VK!$B$2:$B$294,VK!BN$2:BN$294))</f>
        <v>425.17578125</v>
      </c>
      <c r="EM23" s="10">
        <f>ABS(BO23-_xlfn.XLOOKUP(VK_valitsin!$C$8,VK!$B$2:$B$294,VK!BO$2:BO$294))</f>
        <v>10.112710952758789</v>
      </c>
      <c r="EN23" s="10">
        <f>ABS(BP23-_xlfn.XLOOKUP(VK_valitsin!$C$8,VK!$B$2:$B$294,VK!BP$2:BP$294))</f>
        <v>0</v>
      </c>
      <c r="EO23" s="10">
        <f>ABS(BQ23-_xlfn.XLOOKUP(VK_valitsin!$C$8,VK!$B$2:$B$294,VK!BQ$2:BQ$294))</f>
        <v>1.8260061740875244E-2</v>
      </c>
      <c r="EP23" s="10">
        <f>ABS(BR23-_xlfn.XLOOKUP(VK_valitsin!$C$8,VK!$B$2:$B$294,VK!BR$2:BR$294))</f>
        <v>1.5028700232505798E-2</v>
      </c>
      <c r="EQ23" s="10">
        <f>ABS(BS23-_xlfn.XLOOKUP(VK_valitsin!$C$8,VK!$B$2:$B$294,VK!BS$2:BS$294))</f>
        <v>1.0027461051940918</v>
      </c>
      <c r="ER23" s="10">
        <f>ABS(BT23-_xlfn.XLOOKUP(VK_valitsin!$C$8,VK!$B$2:$B$294,VK!BT$2:BT$294))</f>
        <v>91.658988952636719</v>
      </c>
      <c r="ES23" s="10">
        <f>ABS(BU23-_xlfn.XLOOKUP(VK_valitsin!$C$8,VK!$B$2:$B$294,VK!BU$2:BU$294))</f>
        <v>264.96218872070313</v>
      </c>
      <c r="ET23" s="10">
        <f>ABS(BV23-_xlfn.XLOOKUP(VK_valitsin!$C$8,VK!$B$2:$B$294,VK!BV$2:BV$294))</f>
        <v>0</v>
      </c>
      <c r="EU23" s="10">
        <f>ABS(BW23-_xlfn.XLOOKUP(VK_valitsin!$C$8,VK!$B$2:$B$294,VK!BW$2:BW$294))</f>
        <v>0</v>
      </c>
      <c r="EV23" s="10">
        <f>ABS(BX23-_xlfn.XLOOKUP(VK_valitsin!$C$8,VK!$B$2:$B$294,VK!BX$2:BX$294))</f>
        <v>1179.53515625</v>
      </c>
      <c r="EW23" s="10">
        <f>ABS(BY23-_xlfn.XLOOKUP(VK_valitsin!$C$8,VK!$B$2:$B$294,VK!BY$2:BY$294))</f>
        <v>2842.49853515625</v>
      </c>
      <c r="EX23" s="10">
        <f>ABS(BZ23-_xlfn.XLOOKUP(VK_valitsin!$C$8,VK!$B$2:$B$294,VK!BZ$2:BZ$294))</f>
        <v>0.13793540000915527</v>
      </c>
      <c r="EY23" s="10">
        <f>ABS(CA23-_xlfn.XLOOKUP(VK_valitsin!$C$8,VK!$B$2:$B$294,VK!CA$2:CA$294))</f>
        <v>3.1162543296813965</v>
      </c>
      <c r="EZ23" s="10">
        <f>ABS(CB23-_xlfn.XLOOKUP(VK_valitsin!$C$8,VK!$B$2:$B$294,VK!CB$2:CB$294))</f>
        <v>44.497512817382813</v>
      </c>
      <c r="FA23" s="10">
        <f>ABS(CC23-_xlfn.XLOOKUP(VK_valitsin!$C$8,VK!$B$2:$B$294,VK!CC$2:CC$294))</f>
        <v>8.8133864402770996</v>
      </c>
      <c r="FB23" s="10">
        <f>ABS(CD23-_xlfn.XLOOKUP(VK_valitsin!$C$8,VK!$B$2:$B$294,VK!CD$2:CD$294))</f>
        <v>1.0832347869873047</v>
      </c>
      <c r="FC23" s="10">
        <f>ABS(CE23-_xlfn.XLOOKUP(VK_valitsin!$C$8,VK!$B$2:$B$294,VK!CE$2:CE$294))</f>
        <v>0</v>
      </c>
      <c r="FD23" s="10">
        <f>ABS(CF23-_xlfn.XLOOKUP(VK_valitsin!$C$8,VK!$B$2:$B$294,VK!CF$2:CF$294))</f>
        <v>2.7512942552566528</v>
      </c>
      <c r="FE23" s="10">
        <f>ABS(CG23-_xlfn.XLOOKUP(VK_valitsin!$C$8,VK!$B$2:$B$294,VK!CG$2:CG$294))</f>
        <v>1617.54296875</v>
      </c>
      <c r="FF23" s="4">
        <f>IF($B23=VK_valitsin!$C$8,100000,VK!CH23/VK!J$296*VK_valitsin!D$5)</f>
        <v>0</v>
      </c>
      <c r="FG23" s="4">
        <f>IF($B23=VK_valitsin!$C$8,100000,VK!CI23/VK!K$296*VK_valitsin!E$5)</f>
        <v>0</v>
      </c>
      <c r="FH23" s="4">
        <f>IF($B23=VK_valitsin!$C$8,100000,VK!CJ23/VK!L$296*VK_valitsin!F$5)</f>
        <v>0.18954312768136616</v>
      </c>
      <c r="FI23" s="4">
        <f>IF($B23=VK_valitsin!$C$8,100000,VK!CK23/VK!M$296*VK_valitsin!CD$5)</f>
        <v>0</v>
      </c>
      <c r="FJ23" s="4">
        <f>IF($B23=VK_valitsin!$C$8,100000,VK!CL23/VK!N$296*VK_valitsin!G$5)</f>
        <v>0</v>
      </c>
      <c r="FK23" s="4">
        <f>IF($B23=VK_valitsin!$C$8,100000,VK!CM23/VK!O$296*VK_valitsin!H$5)</f>
        <v>0</v>
      </c>
      <c r="FL23" s="4">
        <f>IF($B23=VK_valitsin!$C$8,100000,VK!CN23/VK!P$296*VK_valitsin!I$5)</f>
        <v>0</v>
      </c>
      <c r="FM23" s="4">
        <f>IF($B23=VK_valitsin!$C$8,100000,VK!CO23/VK!Q$296*VK_valitsin!J$5)</f>
        <v>0</v>
      </c>
      <c r="FN23" s="4">
        <f>IF($B23=VK_valitsin!$C$8,100000,VK!CP23/VK!R$296*VK_valitsin!K$5)</f>
        <v>0</v>
      </c>
      <c r="FO23" s="4">
        <f>IF($B23=VK_valitsin!$C$8,100000,VK!CQ23/VK!S$296*VK_valitsin!L$5)</f>
        <v>1.9290354328599345E-2</v>
      </c>
      <c r="FP23" s="4">
        <f>IF($B23=VK_valitsin!$C$8,100000,VK!CR23/VK!T$296*VK_valitsin!M$5)</f>
        <v>0</v>
      </c>
      <c r="FQ23" s="4">
        <f>IF($B23=VK_valitsin!$C$8,100000,VK!CS23/VK!U$296*VK_valitsin!N$5)</f>
        <v>0</v>
      </c>
      <c r="FR23" s="4">
        <f>IF($B23=VK_valitsin!$C$8,100000,VK!CT23/VK!V$296*VK_valitsin!O$5)</f>
        <v>0</v>
      </c>
      <c r="FS23" s="4">
        <f>IF($B23=VK_valitsin!$C$8,100000,VK!CU23/VK!W$296*VK_valitsin!P$5)</f>
        <v>0</v>
      </c>
      <c r="FT23" s="4">
        <f>IF($B23=VK_valitsin!$C$8,100000,VK!CV23/VK!X$296*VK_valitsin!Q$5)</f>
        <v>0</v>
      </c>
      <c r="FU23" s="4">
        <f>IF($B23=VK_valitsin!$C$8,100000,VK!CW23/VK!Y$296*VK_valitsin!R$5)</f>
        <v>0</v>
      </c>
      <c r="FV23" s="4">
        <f>IF($B23=VK_valitsin!$C$8,100000,VK!CX23/VK!Z$296*VK_valitsin!S$5)</f>
        <v>0</v>
      </c>
      <c r="FW23" s="4">
        <f>IF($B23=VK_valitsin!$C$8,100000,VK!CY23/VK!AA$296*VK_valitsin!T$5)</f>
        <v>0</v>
      </c>
      <c r="FX23" s="4">
        <f>IF($B23=VK_valitsin!$C$8,100000,VK!CZ23/VK!AB$296*VK_valitsin!U$5)</f>
        <v>0</v>
      </c>
      <c r="FY23" s="4">
        <f>IF($B23=VK_valitsin!$C$8,100000,VK!DA23/VK!AC$296*VK_valitsin!V$5)</f>
        <v>0</v>
      </c>
      <c r="FZ23" s="4">
        <f>IF($B23=VK_valitsin!$C$8,100000,VK!DB23/VK!AD$296*VK_valitsin!W$5)</f>
        <v>0</v>
      </c>
      <c r="GA23" s="4">
        <f>IF($B23=VK_valitsin!$C$8,100000,VK!DC23/VK!AE$296*VK_valitsin!X$5)</f>
        <v>0</v>
      </c>
      <c r="GB23" s="4">
        <f>IF($B23=VK_valitsin!$C$8,100000,VK!DD23/VK!AF$296*VK_valitsin!Y$5)</f>
        <v>0</v>
      </c>
      <c r="GC23" s="4">
        <f>IF($B23=VK_valitsin!$C$8,100000,VK!DE23/VK!AG$296*VK_valitsin!Z$5)</f>
        <v>0</v>
      </c>
      <c r="GD23" s="4">
        <f>IF($B23=VK_valitsin!$C$8,100000,VK!DF23/VK!AH$296*VK_valitsin!AA$5)</f>
        <v>0</v>
      </c>
      <c r="GE23" s="4">
        <f>IF($B23=VK_valitsin!$C$8,100000,VK!DG23/VK!AI$296*VK_valitsin!AB$5)</f>
        <v>0</v>
      </c>
      <c r="GF23" s="4">
        <f>IF($B23=VK_valitsin!$C$8,100000,VK!DH23/VK!AJ$296*VK_valitsin!AC$5)</f>
        <v>0</v>
      </c>
      <c r="GG23" s="4">
        <f>IF($B23=VK_valitsin!$C$8,100000,VK!DI23/VK!AK$296*VK_valitsin!AD$5)</f>
        <v>0</v>
      </c>
      <c r="GH23" s="4">
        <f>IF($B23=VK_valitsin!$C$8,100000,VK!DJ23/VK!AL$296*VK_valitsin!AE$5)</f>
        <v>0.4365130355842532</v>
      </c>
      <c r="GI23" s="4">
        <f>IF($B23=VK_valitsin!$C$8,100000,VK!DK23/VK!AM$296*VK_valitsin!AF$5)</f>
        <v>0</v>
      </c>
      <c r="GJ23" s="4">
        <f>IF($B23=VK_valitsin!$C$8,100000,VK!DL23/VK!AN$296*VK_valitsin!AG$5)</f>
        <v>0</v>
      </c>
      <c r="GK23" s="4">
        <f>IF($B23=VK_valitsin!$C$8,100000,VK!DM23/VK!AO$296*VK_valitsin!AH$5)</f>
        <v>0</v>
      </c>
      <c r="GL23" s="4">
        <f>IF($B23=VK_valitsin!$C$8,100000,VK!DN23/VK!AP$296*VK_valitsin!AI$5)</f>
        <v>0</v>
      </c>
      <c r="GM23" s="4">
        <f>IF($B23=VK_valitsin!$C$8,100000,VK!DO23/VK!AQ$296*VK_valitsin!AJ$5)</f>
        <v>0</v>
      </c>
      <c r="GN23" s="4">
        <f>IF($B23=VK_valitsin!$C$8,100000,VK!DP23/VK!AR$296*VK_valitsin!AK$5)</f>
        <v>0</v>
      </c>
      <c r="GO23" s="4">
        <f>IF($B23=VK_valitsin!$C$8,100000,VK!DQ23/VK!AS$296*VK_valitsin!AL$5)</f>
        <v>0</v>
      </c>
      <c r="GP23" s="4">
        <f>IF($B23=VK_valitsin!$C$8,100000,VK!DR23/VK!AT$296*VK_valitsin!AM$5)</f>
        <v>0</v>
      </c>
      <c r="GQ23" s="4">
        <f>IF($B23=VK_valitsin!$C$8,100000,VK!DS23/VK!AU$296*VK_valitsin!AN$5)</f>
        <v>0</v>
      </c>
      <c r="GR23" s="4">
        <f>IF($B23=VK_valitsin!$C$8,100000,VK!DT23/VK!AV$296*VK_valitsin!AO$5)</f>
        <v>0</v>
      </c>
      <c r="GS23" s="4">
        <f>IF($B23=VK_valitsin!$C$8,100000,VK!DU23/VK!AW$296*VK_valitsin!AP$5)</f>
        <v>0</v>
      </c>
      <c r="GT23" s="4">
        <f>IF($B23=VK_valitsin!$C$8,100000,VK!DV23/VK!AX$296*VK_valitsin!AQ$5)</f>
        <v>0</v>
      </c>
      <c r="GU23" s="4">
        <f>IF($B23=VK_valitsin!$C$8,100000,VK!DW23/VK!AY$296*VK_valitsin!AR$5)</f>
        <v>0</v>
      </c>
      <c r="GV23" s="4">
        <f>IF($B23=VK_valitsin!$C$8,100000,VK!DX23/VK!AZ$296*VK_valitsin!AS$5)</f>
        <v>0</v>
      </c>
      <c r="GW23" s="4">
        <f>IF($B23=VK_valitsin!$C$8,100000,VK!DY23/VK!BA$296*VK_valitsin!AT$5)</f>
        <v>0</v>
      </c>
      <c r="GX23" s="4">
        <f>IF($B23=VK_valitsin!$C$8,100000,VK!DZ23/VK!BB$296*VK_valitsin!AU$5)</f>
        <v>0</v>
      </c>
      <c r="GY23" s="4">
        <f>IF($B23=VK_valitsin!$C$8,100000,VK!EA23/VK!BC$296*VK_valitsin!AV$5)</f>
        <v>0</v>
      </c>
      <c r="GZ23" s="4">
        <f>IF($B23=VK_valitsin!$C$8,100000,VK!EB23/VK!BD$296*VK_valitsin!AW$5)</f>
        <v>1.725932443801987E-2</v>
      </c>
      <c r="HA23" s="4">
        <f>IF($B23=VK_valitsin!$C$8,100000,VK!EC23/VK!BE$296*VK_valitsin!CE$5)</f>
        <v>0</v>
      </c>
      <c r="HB23" s="4">
        <f>IF($B23=VK_valitsin!$C$8,100000,VK!ED23/VK!BF$296*VK_valitsin!AX$5)</f>
        <v>0</v>
      </c>
      <c r="HC23" s="4">
        <f>IF($B23=VK_valitsin!$C$8,100000,VK!EE23/VK!BG$296*VK_valitsin!AY$5)</f>
        <v>0</v>
      </c>
      <c r="HD23" s="4">
        <f>IF($B23=VK_valitsin!$C$8,100000,VK!EF23/VK!BH$296*VK_valitsin!AZ$5)</f>
        <v>0.19853502451486182</v>
      </c>
      <c r="HE23" s="4">
        <f>IF($B23=VK_valitsin!$C$8,100000,VK!EG23/VK!BI$296*VK_valitsin!BA$5)</f>
        <v>0</v>
      </c>
      <c r="HF23" s="4">
        <f>IF($B23=VK_valitsin!$C$8,100000,VK!EH23/VK!BJ$296*VK_valitsin!BB$5)</f>
        <v>0</v>
      </c>
      <c r="HG23" s="4">
        <f>IF($B23=VK_valitsin!$C$8,100000,VK!EI23/VK!BK$296*VK_valitsin!BC$5)</f>
        <v>0</v>
      </c>
      <c r="HH23" s="4">
        <f>IF($B23=VK_valitsin!$C$8,100000,VK!EJ23/VK!BL$296*VK_valitsin!BD$5)</f>
        <v>0</v>
      </c>
      <c r="HI23" s="4">
        <f>IF($B23=VK_valitsin!$C$8,100000,VK!EK23/VK!BM$296*VK_valitsin!BE$5)</f>
        <v>0</v>
      </c>
      <c r="HJ23" s="4">
        <f>IF($B23=VK_valitsin!$C$8,100000,VK!EL23/VK!BN$296*VK_valitsin!BF$5)</f>
        <v>1.9333409792305762E-2</v>
      </c>
      <c r="HK23" s="4">
        <f>IF($B23=VK_valitsin!$C$8,100000,VK!EM23/VK!BO$296*VK_valitsin!BG$5)</f>
        <v>0</v>
      </c>
      <c r="HM23" s="4">
        <f>IF($B23=VK_valitsin!$C$8,100000,VK!EO23/VK!BQ$296*VK_valitsin!BI$5)</f>
        <v>0</v>
      </c>
      <c r="HN23" s="4">
        <f>IF($B23=VK_valitsin!$C$8,100000,VK!EP23/VK!BR$296*VK_valitsin!BJ$5)</f>
        <v>0</v>
      </c>
      <c r="HO23" s="4">
        <f>IF($B23=VK_valitsin!$C$8,100000,VK!EQ23/VK!BS$296*VK_valitsin!BK$5)</f>
        <v>0</v>
      </c>
      <c r="HP23" s="4">
        <f>IF($B23=VK_valitsin!$C$8,100000,VK!ER23/VK!BT$296*VK_valitsin!BL$5)</f>
        <v>0</v>
      </c>
      <c r="HQ23" s="4">
        <f>IF($B23=VK_valitsin!$C$8,100000,VK!ES23/VK!BU$296*VK_valitsin!BM$5)</f>
        <v>0</v>
      </c>
      <c r="HR23" s="4">
        <f>IF($B23=VK_valitsin!$C$8,100000,VK!ET23/VK!BV$296*VK_valitsin!BN$5)</f>
        <v>0</v>
      </c>
      <c r="HS23" s="4">
        <f>IF($B23=VK_valitsin!$C$8,100000,VK!EU23/VK!BW$296*VK_valitsin!BO$5)</f>
        <v>0</v>
      </c>
      <c r="HT23" s="4">
        <f>IF($B23=VK_valitsin!$C$8,100000,VK!EV23/VK!BX$296*VK_valitsin!BP$5)</f>
        <v>0</v>
      </c>
      <c r="HU23" s="4">
        <f>IF($B23=VK_valitsin!$C$8,100000,VK!EW23/VK!BY$296*VK_valitsin!BQ$5)</f>
        <v>0</v>
      </c>
      <c r="HV23" s="4">
        <f>IF($B23=VK_valitsin!$C$8,100000,VK!EX23/VK!BZ$296*VK_valitsin!BR$5)</f>
        <v>0</v>
      </c>
      <c r="HW23" s="4">
        <f>IF($B23=VK_valitsin!$C$8,100000,VK!EY23/VK!CA$296*VK_valitsin!BS$5)</f>
        <v>0</v>
      </c>
      <c r="HX23" s="4">
        <f>IF($B23=VK_valitsin!$C$8,100000,VK!EZ23/VK!CB$296*VK_valitsin!BT$5)</f>
        <v>0</v>
      </c>
      <c r="HY23" s="4">
        <f>IF($B23=VK_valitsin!$C$8,100000,VK!FA23/VK!CC$296*VK_valitsin!BU$5)</f>
        <v>0</v>
      </c>
      <c r="HZ23" s="4">
        <f>IF($B23=VK_valitsin!$C$8,100000,VK!FB23/VK!CD$296*VK_valitsin!BV$5)</f>
        <v>0</v>
      </c>
      <c r="IA23" s="4">
        <f>IF($B23=VK_valitsin!$C$8,100000,VK!FC23/VK!CE$296*VK_valitsin!BW$5)</f>
        <v>0</v>
      </c>
      <c r="IB23" s="4">
        <f>IF($B23=VK_valitsin!$C$8,100000,VK!FD23/VK!CF$296*VK_valitsin!BX$5)</f>
        <v>0</v>
      </c>
      <c r="IC23" s="4">
        <f>IF($B23=VK_valitsin!$C$8,100000,VK!FE23/VK!CG$296*VK_valitsin!BY$5)</f>
        <v>0</v>
      </c>
      <c r="ID23" s="17">
        <f t="shared" si="0"/>
        <v>0.88047427853940619</v>
      </c>
      <c r="IE23" s="17">
        <f t="shared" si="1"/>
        <v>244</v>
      </c>
      <c r="IF23" s="18">
        <f t="shared" si="2"/>
        <v>2.2000000000000007E-9</v>
      </c>
    </row>
    <row r="24" spans="1:240">
      <c r="A24">
        <v>2019</v>
      </c>
      <c r="B24" t="s">
        <v>198</v>
      </c>
      <c r="C24" t="s">
        <v>199</v>
      </c>
      <c r="D24" t="s">
        <v>112</v>
      </c>
      <c r="E24" t="s">
        <v>113</v>
      </c>
      <c r="F24" t="s">
        <v>114</v>
      </c>
      <c r="G24" t="s">
        <v>115</v>
      </c>
      <c r="H24" t="s">
        <v>104</v>
      </c>
      <c r="I24" t="s">
        <v>105</v>
      </c>
      <c r="J24">
        <v>54.599998474121094</v>
      </c>
      <c r="K24">
        <v>542.71002197265625</v>
      </c>
      <c r="L24">
        <v>191.39999389648438</v>
      </c>
      <c r="M24">
        <v>2697</v>
      </c>
      <c r="N24">
        <v>5</v>
      </c>
      <c r="O24">
        <v>-3</v>
      </c>
      <c r="P24">
        <v>-46</v>
      </c>
      <c r="Q24">
        <v>53.800000000000004</v>
      </c>
      <c r="R24">
        <v>12.700000000000001</v>
      </c>
      <c r="S24">
        <v>213</v>
      </c>
      <c r="T24">
        <v>0</v>
      </c>
      <c r="U24">
        <v>3468.7</v>
      </c>
      <c r="V24">
        <v>12.18</v>
      </c>
      <c r="W24">
        <v>1333</v>
      </c>
      <c r="X24">
        <v>1067</v>
      </c>
      <c r="Y24">
        <v>933</v>
      </c>
      <c r="Z24">
        <v>1301</v>
      </c>
      <c r="AA24">
        <v>1117</v>
      </c>
      <c r="AB24">
        <v>12.340909004211426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21.5</v>
      </c>
      <c r="AI24">
        <v>1</v>
      </c>
      <c r="AJ24">
        <v>0.5</v>
      </c>
      <c r="AK24">
        <v>1.1000000000000001</v>
      </c>
      <c r="AL24">
        <v>70.8</v>
      </c>
      <c r="AM24">
        <v>253.3</v>
      </c>
      <c r="AN24">
        <v>42.2</v>
      </c>
      <c r="AO24">
        <v>18.2</v>
      </c>
      <c r="AP24">
        <v>132</v>
      </c>
      <c r="AQ24">
        <v>60</v>
      </c>
      <c r="AR24">
        <v>649</v>
      </c>
      <c r="AS24">
        <v>1.5</v>
      </c>
      <c r="AT24">
        <v>7500</v>
      </c>
      <c r="AU24">
        <v>17785</v>
      </c>
      <c r="AV24">
        <v>0</v>
      </c>
      <c r="AW24">
        <v>74.678848266601563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47.142856597900391</v>
      </c>
      <c r="BD24">
        <v>100</v>
      </c>
      <c r="BE24">
        <v>958.33331298828125</v>
      </c>
      <c r="BF24">
        <v>11358.2861328125</v>
      </c>
      <c r="BG24">
        <v>13491.6435546875</v>
      </c>
      <c r="BH24">
        <v>2.5201334953308105</v>
      </c>
      <c r="BI24">
        <v>-2.8931379318237305</v>
      </c>
      <c r="BJ24">
        <v>21.052631378173828</v>
      </c>
      <c r="BK24">
        <v>50</v>
      </c>
      <c r="BL24">
        <v>171</v>
      </c>
      <c r="BM24">
        <v>-16.470588684082031</v>
      </c>
      <c r="BN24">
        <v>20465.96484375</v>
      </c>
      <c r="BO24">
        <v>47.990043640136719</v>
      </c>
      <c r="BQ24">
        <v>0.6314423680305481</v>
      </c>
      <c r="BR24">
        <v>7.4156470596790314E-2</v>
      </c>
      <c r="BS24">
        <v>2.5954763889312744</v>
      </c>
      <c r="BT24">
        <v>114.94252777099609</v>
      </c>
      <c r="BU24">
        <v>286.24398803710938</v>
      </c>
      <c r="BV24">
        <v>0</v>
      </c>
      <c r="BW24">
        <v>0</v>
      </c>
      <c r="BX24">
        <v>9552.0830078125</v>
      </c>
      <c r="BY24">
        <v>8041.66650390625</v>
      </c>
      <c r="BZ24">
        <v>0.66740822792053223</v>
      </c>
      <c r="CA24">
        <v>5.2651095390319824</v>
      </c>
      <c r="CB24">
        <v>61.111110687255859</v>
      </c>
      <c r="CC24">
        <v>7.7464790344238281</v>
      </c>
      <c r="CD24">
        <v>19.71830940246582</v>
      </c>
      <c r="CE24">
        <v>0.70422536134719849</v>
      </c>
      <c r="CF24">
        <v>4.9295773506164551</v>
      </c>
      <c r="CG24">
        <v>16580.427734375</v>
      </c>
      <c r="CH24" s="10">
        <f>ABS(J24-_xlfn.XLOOKUP(VK_valitsin!$C$8,VK!$B$2:$B$294,VK!J$2:J$294))</f>
        <v>10.399997711181641</v>
      </c>
      <c r="CI24" s="10">
        <f>ABS(K24-_xlfn.XLOOKUP(VK_valitsin!$C$8,VK!$B$2:$B$294,VK!K$2:K$294))</f>
        <v>249.45001220703125</v>
      </c>
      <c r="CJ24" s="10">
        <f>ABS(L24-_xlfn.XLOOKUP(VK_valitsin!$C$8,VK!$B$2:$B$294,VK!L$2:L$294))</f>
        <v>52.699996948242188</v>
      </c>
      <c r="CK24" s="10">
        <f>ABS(M24-_xlfn.XLOOKUP(VK_valitsin!$C$8,VK!$B$2:$B$294,VK!M$2:M$294))</f>
        <v>13778</v>
      </c>
      <c r="CL24" s="10">
        <f>ABS(N24-_xlfn.XLOOKUP(VK_valitsin!$C$8,VK!$B$2:$B$294,VK!N$2:N$294))</f>
        <v>51.200000762939453</v>
      </c>
      <c r="CM24" s="10">
        <f>ABS(O24-_xlfn.XLOOKUP(VK_valitsin!$C$8,VK!$B$2:$B$294,VK!O$2:O$294))</f>
        <v>2.199999988079071</v>
      </c>
      <c r="CN24" s="10">
        <f>ABS(P24-_xlfn.XLOOKUP(VK_valitsin!$C$8,VK!$B$2:$B$294,VK!P$2:P$294))</f>
        <v>12</v>
      </c>
      <c r="CO24" s="10">
        <f>ABS(Q24-_xlfn.XLOOKUP(VK_valitsin!$C$8,VK!$B$2:$B$294,VK!Q$2:Q$294))</f>
        <v>34.000000000000007</v>
      </c>
      <c r="CP24" s="10">
        <f>ABS(R24-_xlfn.XLOOKUP(VK_valitsin!$C$8,VK!$B$2:$B$294,VK!R$2:R$294))</f>
        <v>4.2000000000000011</v>
      </c>
      <c r="CQ24" s="10">
        <f>ABS(S24-_xlfn.XLOOKUP(VK_valitsin!$C$8,VK!$B$2:$B$294,VK!S$2:S$294))</f>
        <v>61</v>
      </c>
      <c r="CR24" s="10">
        <f>ABS(T24-_xlfn.XLOOKUP(VK_valitsin!$C$8,VK!$B$2:$B$294,VK!T$2:T$294))</f>
        <v>0</v>
      </c>
      <c r="CS24" s="10">
        <f>ABS(U24-_xlfn.XLOOKUP(VK_valitsin!$C$8,VK!$B$2:$B$294,VK!U$2:U$294))</f>
        <v>354.90000000000009</v>
      </c>
      <c r="CT24" s="10">
        <f>ABS(V24-_xlfn.XLOOKUP(VK_valitsin!$C$8,VK!$B$2:$B$294,VK!V$2:V$294))</f>
        <v>1.0999999999999996</v>
      </c>
      <c r="CU24" s="10">
        <f>ABS(W24-_xlfn.XLOOKUP(VK_valitsin!$C$8,VK!$B$2:$B$294,VK!W$2:W$294))</f>
        <v>728</v>
      </c>
      <c r="CV24" s="10">
        <f>ABS(X24-_xlfn.XLOOKUP(VK_valitsin!$C$8,VK!$B$2:$B$294,VK!X$2:X$294))</f>
        <v>898</v>
      </c>
      <c r="CW24" s="10">
        <f>ABS(Y24-_xlfn.XLOOKUP(VK_valitsin!$C$8,VK!$B$2:$B$294,VK!Y$2:Y$294))</f>
        <v>253</v>
      </c>
      <c r="CX24" s="10">
        <f>ABS(Z24-_xlfn.XLOOKUP(VK_valitsin!$C$8,VK!$B$2:$B$294,VK!Z$2:Z$294))</f>
        <v>873</v>
      </c>
      <c r="CY24" s="10">
        <f>ABS(AA24-_xlfn.XLOOKUP(VK_valitsin!$C$8,VK!$B$2:$B$294,VK!AA$2:AA$294))</f>
        <v>648</v>
      </c>
      <c r="CZ24" s="10">
        <f>ABS(AB24-_xlfn.XLOOKUP(VK_valitsin!$C$8,VK!$B$2:$B$294,VK!AB$2:AB$294))</f>
        <v>7.0340909957885742</v>
      </c>
      <c r="DA24" s="10">
        <f>ABS(AC24-_xlfn.XLOOKUP(VK_valitsin!$C$8,VK!$B$2:$B$294,VK!AC$2:AC$294))</f>
        <v>0.7</v>
      </c>
      <c r="DB24" s="10">
        <f>ABS(AD24-_xlfn.XLOOKUP(VK_valitsin!$C$8,VK!$B$2:$B$294,VK!AD$2:AD$294))</f>
        <v>0.8</v>
      </c>
      <c r="DC24" s="10">
        <f>ABS(AE24-_xlfn.XLOOKUP(VK_valitsin!$C$8,VK!$B$2:$B$294,VK!AE$2:AE$294))</f>
        <v>1.7</v>
      </c>
      <c r="DD24" s="10">
        <f>ABS(AF24-_xlfn.XLOOKUP(VK_valitsin!$C$8,VK!$B$2:$B$294,VK!AF$2:AF$294))</f>
        <v>5</v>
      </c>
      <c r="DE24" s="10">
        <f>ABS(AG24-_xlfn.XLOOKUP(VK_valitsin!$C$8,VK!$B$2:$B$294,VK!AG$2:AG$294))</f>
        <v>0</v>
      </c>
      <c r="DF24" s="10">
        <f>ABS(AH24-_xlfn.XLOOKUP(VK_valitsin!$C$8,VK!$B$2:$B$294,VK!AH$2:AH$294))</f>
        <v>0.75</v>
      </c>
      <c r="DG24" s="10">
        <f>ABS(AI24-_xlfn.XLOOKUP(VK_valitsin!$C$8,VK!$B$2:$B$294,VK!AI$2:AI$294))</f>
        <v>0.10000000000000009</v>
      </c>
      <c r="DH24" s="10">
        <f>ABS(AJ24-_xlfn.XLOOKUP(VK_valitsin!$C$8,VK!$B$2:$B$294,VK!AJ$2:AJ$294))</f>
        <v>0.15000000000000002</v>
      </c>
      <c r="DI24" s="10">
        <f>ABS(AK24-_xlfn.XLOOKUP(VK_valitsin!$C$8,VK!$B$2:$B$294,VK!AK$2:AK$294))</f>
        <v>0.14999999999999991</v>
      </c>
      <c r="DJ24" s="10">
        <f>ABS(AL24-_xlfn.XLOOKUP(VK_valitsin!$C$8,VK!$B$2:$B$294,VK!AL$2:AL$294))</f>
        <v>12</v>
      </c>
      <c r="DK24" s="10">
        <f>ABS(AM24-_xlfn.XLOOKUP(VK_valitsin!$C$8,VK!$B$2:$B$294,VK!AM$2:AM$294))</f>
        <v>80.300000000000011</v>
      </c>
      <c r="DL24" s="10">
        <f>ABS(AN24-_xlfn.XLOOKUP(VK_valitsin!$C$8,VK!$B$2:$B$294,VK!AN$2:AN$294))</f>
        <v>3.1999999999999957</v>
      </c>
      <c r="DM24" s="10">
        <f>ABS(AO24-_xlfn.XLOOKUP(VK_valitsin!$C$8,VK!$B$2:$B$294,VK!AO$2:AO$294))</f>
        <v>7.1999999999999993</v>
      </c>
      <c r="DN24" s="10">
        <f>ABS(AP24-_xlfn.XLOOKUP(VK_valitsin!$C$8,VK!$B$2:$B$294,VK!AP$2:AP$294))</f>
        <v>84</v>
      </c>
      <c r="DO24" s="10">
        <f>ABS(AQ24-_xlfn.XLOOKUP(VK_valitsin!$C$8,VK!$B$2:$B$294,VK!AQ$2:AQ$294))</f>
        <v>25</v>
      </c>
      <c r="DP24" s="10">
        <f>ABS(AR24-_xlfn.XLOOKUP(VK_valitsin!$C$8,VK!$B$2:$B$294,VK!AR$2:AR$294))</f>
        <v>403</v>
      </c>
      <c r="DQ24" s="10">
        <f>ABS(AS24-_xlfn.XLOOKUP(VK_valitsin!$C$8,VK!$B$2:$B$294,VK!AS$2:AS$294))</f>
        <v>0.83300000000000018</v>
      </c>
      <c r="DR24" s="10">
        <f>ABS(AT24-_xlfn.XLOOKUP(VK_valitsin!$C$8,VK!$B$2:$B$294,VK!AT$2:AT$294))</f>
        <v>2353</v>
      </c>
      <c r="DS24" s="10">
        <f>ABS(AU24-_xlfn.XLOOKUP(VK_valitsin!$C$8,VK!$B$2:$B$294,VK!AU$2:AU$294))</f>
        <v>9440</v>
      </c>
      <c r="DT24" s="10">
        <f>ABS(AV24-_xlfn.XLOOKUP(VK_valitsin!$C$8,VK!$B$2:$B$294,VK!AV$2:AV$294))</f>
        <v>1</v>
      </c>
      <c r="DU24" s="10">
        <f>ABS(AW24-_xlfn.XLOOKUP(VK_valitsin!$C$8,VK!$B$2:$B$294,VK!AW$2:AW$294))</f>
        <v>37.417476654052734</v>
      </c>
      <c r="DV24" s="10">
        <f>ABS(AX24-_xlfn.XLOOKUP(VK_valitsin!$C$8,VK!$B$2:$B$294,VK!AX$2:AX$294))</f>
        <v>0</v>
      </c>
      <c r="DW24" s="10">
        <f>ABS(AY24-_xlfn.XLOOKUP(VK_valitsin!$C$8,VK!$B$2:$B$294,VK!AY$2:AY$294))</f>
        <v>0</v>
      </c>
      <c r="DX24" s="10">
        <f>ABS(AZ24-_xlfn.XLOOKUP(VK_valitsin!$C$8,VK!$B$2:$B$294,VK!AZ$2:AZ$294))</f>
        <v>0</v>
      </c>
      <c r="DY24" s="10">
        <f>ABS(BA24-_xlfn.XLOOKUP(VK_valitsin!$C$8,VK!$B$2:$B$294,VK!BA$2:BA$294))</f>
        <v>0</v>
      </c>
      <c r="DZ24" s="10">
        <f>ABS(BB24-_xlfn.XLOOKUP(VK_valitsin!$C$8,VK!$B$2:$B$294,VK!BB$2:BB$294))</f>
        <v>0</v>
      </c>
      <c r="EA24" s="10">
        <f>ABS(BC24-_xlfn.XLOOKUP(VK_valitsin!$C$8,VK!$B$2:$B$294,VK!BC$2:BC$294))</f>
        <v>41.881534576416016</v>
      </c>
      <c r="EB24" s="10">
        <f>ABS(BD24-_xlfn.XLOOKUP(VK_valitsin!$C$8,VK!$B$2:$B$294,VK!BD$2:BD$294))</f>
        <v>3.98126220703125</v>
      </c>
      <c r="EC24" s="10">
        <f>ABS(BE24-_xlfn.XLOOKUP(VK_valitsin!$C$8,VK!$B$2:$B$294,VK!BE$2:BE$294))</f>
        <v>224.64349365234375</v>
      </c>
      <c r="ED24" s="10">
        <f>ABS(BF24-_xlfn.XLOOKUP(VK_valitsin!$C$8,VK!$B$2:$B$294,VK!BF$2:BF$294))</f>
        <v>1399.7568359375</v>
      </c>
      <c r="EE24" s="10">
        <f>ABS(BG24-_xlfn.XLOOKUP(VK_valitsin!$C$8,VK!$B$2:$B$294,VK!BG$2:BG$294))</f>
        <v>344.7998046875</v>
      </c>
      <c r="EF24" s="10">
        <f>ABS(BH24-_xlfn.XLOOKUP(VK_valitsin!$C$8,VK!$B$2:$B$294,VK!BH$2:BH$294))</f>
        <v>0.81692290306091309</v>
      </c>
      <c r="EG24" s="10">
        <f>ABS(BI24-_xlfn.XLOOKUP(VK_valitsin!$C$8,VK!$B$2:$B$294,VK!BI$2:BI$294))</f>
        <v>6.8309955596923828</v>
      </c>
      <c r="EH24" s="10">
        <f>ABS(BJ24-_xlfn.XLOOKUP(VK_valitsin!$C$8,VK!$B$2:$B$294,VK!BJ$2:BJ$294))</f>
        <v>0.24173164367675781</v>
      </c>
      <c r="EI24" s="10">
        <f>ABS(BK24-_xlfn.XLOOKUP(VK_valitsin!$C$8,VK!$B$2:$B$294,VK!BK$2:BK$294))</f>
        <v>59.865470886230469</v>
      </c>
      <c r="EJ24" s="10">
        <f>ABS(BL24-_xlfn.XLOOKUP(VK_valitsin!$C$8,VK!$B$2:$B$294,VK!BL$2:BL$294))</f>
        <v>95.5</v>
      </c>
      <c r="EK24" s="10">
        <f>ABS(BM24-_xlfn.XLOOKUP(VK_valitsin!$C$8,VK!$B$2:$B$294,VK!BM$2:BM$294))</f>
        <v>18.722841024398804</v>
      </c>
      <c r="EL24" s="10">
        <f>ABS(BN24-_xlfn.XLOOKUP(VK_valitsin!$C$8,VK!$B$2:$B$294,VK!BN$2:BN$294))</f>
        <v>2608.431640625</v>
      </c>
      <c r="EM24" s="10">
        <f>ABS(BO24-_xlfn.XLOOKUP(VK_valitsin!$C$8,VK!$B$2:$B$294,VK!BO$2:BO$294))</f>
        <v>14.690437316894531</v>
      </c>
      <c r="EN24" s="10">
        <f>ABS(BP24-_xlfn.XLOOKUP(VK_valitsin!$C$8,VK!$B$2:$B$294,VK!BP$2:BP$294))</f>
        <v>0</v>
      </c>
      <c r="EO24" s="10">
        <f>ABS(BQ24-_xlfn.XLOOKUP(VK_valitsin!$C$8,VK!$B$2:$B$294,VK!BQ$2:BQ$294))</f>
        <v>5.0371289253234863E-3</v>
      </c>
      <c r="EP24" s="10">
        <f>ABS(BR24-_xlfn.XLOOKUP(VK_valitsin!$C$8,VK!$B$2:$B$294,VK!BR$2:BR$294))</f>
        <v>0.11400742083787918</v>
      </c>
      <c r="EQ24" s="10">
        <f>ABS(BS24-_xlfn.XLOOKUP(VK_valitsin!$C$8,VK!$B$2:$B$294,VK!BS$2:BS$294))</f>
        <v>0.3375098705291748</v>
      </c>
      <c r="ER24" s="10">
        <f>ABS(BT24-_xlfn.XLOOKUP(VK_valitsin!$C$8,VK!$B$2:$B$294,VK!BT$2:BT$294))</f>
        <v>56.551025390625</v>
      </c>
      <c r="ES24" s="10">
        <f>ABS(BU24-_xlfn.XLOOKUP(VK_valitsin!$C$8,VK!$B$2:$B$294,VK!BU$2:BU$294))</f>
        <v>19.536865234375</v>
      </c>
      <c r="ET24" s="10">
        <f>ABS(BV24-_xlfn.XLOOKUP(VK_valitsin!$C$8,VK!$B$2:$B$294,VK!BV$2:BV$294))</f>
        <v>0</v>
      </c>
      <c r="EU24" s="10">
        <f>ABS(BW24-_xlfn.XLOOKUP(VK_valitsin!$C$8,VK!$B$2:$B$294,VK!BW$2:BW$294))</f>
        <v>1</v>
      </c>
      <c r="EV24" s="10">
        <f>ABS(BX24-_xlfn.XLOOKUP(VK_valitsin!$C$8,VK!$B$2:$B$294,VK!BX$2:BX$294))</f>
        <v>1416.25390625</v>
      </c>
      <c r="EW24" s="10">
        <f>ABS(BY24-_xlfn.XLOOKUP(VK_valitsin!$C$8,VK!$B$2:$B$294,VK!BY$2:BY$294))</f>
        <v>2186.0517578125</v>
      </c>
      <c r="EX24" s="10">
        <f>ABS(BZ24-_xlfn.XLOOKUP(VK_valitsin!$C$8,VK!$B$2:$B$294,VK!BZ$2:BZ$294))</f>
        <v>0.55262207984924316</v>
      </c>
      <c r="EY24" s="10">
        <f>ABS(CA24-_xlfn.XLOOKUP(VK_valitsin!$C$8,VK!$B$2:$B$294,VK!CA$2:CA$294))</f>
        <v>5.7576518058776855</v>
      </c>
      <c r="EZ24" s="10">
        <f>ABS(CB24-_xlfn.XLOOKUP(VK_valitsin!$C$8,VK!$B$2:$B$294,VK!CB$2:CB$294))</f>
        <v>5.0580406188964844</v>
      </c>
      <c r="FA24" s="10">
        <f>ABS(CC24-_xlfn.XLOOKUP(VK_valitsin!$C$8,VK!$B$2:$B$294,VK!CC$2:CC$294))</f>
        <v>1.4138798713684082</v>
      </c>
      <c r="FB24" s="10">
        <f>ABS(CD24-_xlfn.XLOOKUP(VK_valitsin!$C$8,VK!$B$2:$B$294,VK!CD$2:CD$294))</f>
        <v>0.16054534912109375</v>
      </c>
      <c r="FC24" s="10">
        <f>ABS(CE24-_xlfn.XLOOKUP(VK_valitsin!$C$8,VK!$B$2:$B$294,VK!CE$2:CE$294))</f>
        <v>0.70422536134719849</v>
      </c>
      <c r="FD24" s="10">
        <f>ABS(CF24-_xlfn.XLOOKUP(VK_valitsin!$C$8,VK!$B$2:$B$294,VK!CF$2:CF$294))</f>
        <v>4.2137182950973511</v>
      </c>
      <c r="FE24" s="10">
        <f>ABS(CG24-_xlfn.XLOOKUP(VK_valitsin!$C$8,VK!$B$2:$B$294,VK!CG$2:CG$294))</f>
        <v>7981.66015625</v>
      </c>
      <c r="FF24" s="4">
        <f>IF($B24=VK_valitsin!$C$8,100000,VK!CH24/VK!J$296*VK_valitsin!D$5)</f>
        <v>0</v>
      </c>
      <c r="FG24" s="4">
        <f>IF($B24=VK_valitsin!$C$8,100000,VK!CI24/VK!K$296*VK_valitsin!E$5)</f>
        <v>0</v>
      </c>
      <c r="FH24" s="4">
        <f>IF($B24=VK_valitsin!$C$8,100000,VK!CJ24/VK!L$296*VK_valitsin!F$5)</f>
        <v>0.26779950222812476</v>
      </c>
      <c r="FI24" s="4">
        <f>IF($B24=VK_valitsin!$C$8,100000,VK!CK24/VK!M$296*VK_valitsin!CD$5)</f>
        <v>0</v>
      </c>
      <c r="FJ24" s="4">
        <f>IF($B24=VK_valitsin!$C$8,100000,VK!CL24/VK!N$296*VK_valitsin!G$5)</f>
        <v>0</v>
      </c>
      <c r="FK24" s="4">
        <f>IF($B24=VK_valitsin!$C$8,100000,VK!CM24/VK!O$296*VK_valitsin!H$5)</f>
        <v>0</v>
      </c>
      <c r="FL24" s="4">
        <f>IF($B24=VK_valitsin!$C$8,100000,VK!CN24/VK!P$296*VK_valitsin!I$5)</f>
        <v>0</v>
      </c>
      <c r="FM24" s="4">
        <f>IF($B24=VK_valitsin!$C$8,100000,VK!CO24/VK!Q$296*VK_valitsin!J$5)</f>
        <v>0</v>
      </c>
      <c r="FN24" s="4">
        <f>IF($B24=VK_valitsin!$C$8,100000,VK!CP24/VK!R$296*VK_valitsin!K$5)</f>
        <v>0</v>
      </c>
      <c r="FO24" s="4">
        <f>IF($B24=VK_valitsin!$C$8,100000,VK!CQ24/VK!S$296*VK_valitsin!L$5)</f>
        <v>1.2131047567469688E-2</v>
      </c>
      <c r="FP24" s="4">
        <f>IF($B24=VK_valitsin!$C$8,100000,VK!CR24/VK!T$296*VK_valitsin!M$5)</f>
        <v>0</v>
      </c>
      <c r="FQ24" s="4">
        <f>IF($B24=VK_valitsin!$C$8,100000,VK!CS24/VK!U$296*VK_valitsin!N$5)</f>
        <v>0</v>
      </c>
      <c r="FR24" s="4">
        <f>IF($B24=VK_valitsin!$C$8,100000,VK!CT24/VK!V$296*VK_valitsin!O$5)</f>
        <v>0</v>
      </c>
      <c r="FS24" s="4">
        <f>IF($B24=VK_valitsin!$C$8,100000,VK!CU24/VK!W$296*VK_valitsin!P$5)</f>
        <v>0</v>
      </c>
      <c r="FT24" s="4">
        <f>IF($B24=VK_valitsin!$C$8,100000,VK!CV24/VK!X$296*VK_valitsin!Q$5)</f>
        <v>0</v>
      </c>
      <c r="FU24" s="4">
        <f>IF($B24=VK_valitsin!$C$8,100000,VK!CW24/VK!Y$296*VK_valitsin!R$5)</f>
        <v>0</v>
      </c>
      <c r="FV24" s="4">
        <f>IF($B24=VK_valitsin!$C$8,100000,VK!CX24/VK!Z$296*VK_valitsin!S$5)</f>
        <v>0</v>
      </c>
      <c r="FW24" s="4">
        <f>IF($B24=VK_valitsin!$C$8,100000,VK!CY24/VK!AA$296*VK_valitsin!T$5)</f>
        <v>0</v>
      </c>
      <c r="FX24" s="4">
        <f>IF($B24=VK_valitsin!$C$8,100000,VK!CZ24/VK!AB$296*VK_valitsin!U$5)</f>
        <v>0</v>
      </c>
      <c r="FY24" s="4">
        <f>IF($B24=VK_valitsin!$C$8,100000,VK!DA24/VK!AC$296*VK_valitsin!V$5)</f>
        <v>0</v>
      </c>
      <c r="FZ24" s="4">
        <f>IF($B24=VK_valitsin!$C$8,100000,VK!DB24/VK!AD$296*VK_valitsin!W$5)</f>
        <v>0</v>
      </c>
      <c r="GA24" s="4">
        <f>IF($B24=VK_valitsin!$C$8,100000,VK!DC24/VK!AE$296*VK_valitsin!X$5)</f>
        <v>0</v>
      </c>
      <c r="GB24" s="4">
        <f>IF($B24=VK_valitsin!$C$8,100000,VK!DD24/VK!AF$296*VK_valitsin!Y$5)</f>
        <v>0</v>
      </c>
      <c r="GC24" s="4">
        <f>IF($B24=VK_valitsin!$C$8,100000,VK!DE24/VK!AG$296*VK_valitsin!Z$5)</f>
        <v>0</v>
      </c>
      <c r="GD24" s="4">
        <f>IF($B24=VK_valitsin!$C$8,100000,VK!DF24/VK!AH$296*VK_valitsin!AA$5)</f>
        <v>0</v>
      </c>
      <c r="GE24" s="4">
        <f>IF($B24=VK_valitsin!$C$8,100000,VK!DG24/VK!AI$296*VK_valitsin!AB$5)</f>
        <v>0</v>
      </c>
      <c r="GF24" s="4">
        <f>IF($B24=VK_valitsin!$C$8,100000,VK!DH24/VK!AJ$296*VK_valitsin!AC$5)</f>
        <v>0</v>
      </c>
      <c r="GG24" s="4">
        <f>IF($B24=VK_valitsin!$C$8,100000,VK!DI24/VK!AK$296*VK_valitsin!AD$5)</f>
        <v>0</v>
      </c>
      <c r="GH24" s="4">
        <f>IF($B24=VK_valitsin!$C$8,100000,VK!DJ24/VK!AL$296*VK_valitsin!AE$5)</f>
        <v>0.21121598496012253</v>
      </c>
      <c r="GI24" s="4">
        <f>IF($B24=VK_valitsin!$C$8,100000,VK!DK24/VK!AM$296*VK_valitsin!AF$5)</f>
        <v>0</v>
      </c>
      <c r="GJ24" s="4">
        <f>IF($B24=VK_valitsin!$C$8,100000,VK!DL24/VK!AN$296*VK_valitsin!AG$5)</f>
        <v>0</v>
      </c>
      <c r="GK24" s="4">
        <f>IF($B24=VK_valitsin!$C$8,100000,VK!DM24/VK!AO$296*VK_valitsin!AH$5)</f>
        <v>0</v>
      </c>
      <c r="GL24" s="4">
        <f>IF($B24=VK_valitsin!$C$8,100000,VK!DN24/VK!AP$296*VK_valitsin!AI$5)</f>
        <v>0</v>
      </c>
      <c r="GM24" s="4">
        <f>IF($B24=VK_valitsin!$C$8,100000,VK!DO24/VK!AQ$296*VK_valitsin!AJ$5)</f>
        <v>0</v>
      </c>
      <c r="GN24" s="4">
        <f>IF($B24=VK_valitsin!$C$8,100000,VK!DP24/VK!AR$296*VK_valitsin!AK$5)</f>
        <v>0</v>
      </c>
      <c r="GO24" s="4">
        <f>IF($B24=VK_valitsin!$C$8,100000,VK!DQ24/VK!AS$296*VK_valitsin!AL$5)</f>
        <v>0</v>
      </c>
      <c r="GP24" s="4">
        <f>IF($B24=VK_valitsin!$C$8,100000,VK!DR24/VK!AT$296*VK_valitsin!AM$5)</f>
        <v>0</v>
      </c>
      <c r="GQ24" s="4">
        <f>IF($B24=VK_valitsin!$C$8,100000,VK!DS24/VK!AU$296*VK_valitsin!AN$5)</f>
        <v>0</v>
      </c>
      <c r="GR24" s="4">
        <f>IF($B24=VK_valitsin!$C$8,100000,VK!DT24/VK!AV$296*VK_valitsin!AO$5)</f>
        <v>0</v>
      </c>
      <c r="GS24" s="4">
        <f>IF($B24=VK_valitsin!$C$8,100000,VK!DU24/VK!AW$296*VK_valitsin!AP$5)</f>
        <v>0</v>
      </c>
      <c r="GT24" s="4">
        <f>IF($B24=VK_valitsin!$C$8,100000,VK!DV24/VK!AX$296*VK_valitsin!AQ$5)</f>
        <v>0</v>
      </c>
      <c r="GU24" s="4">
        <f>IF($B24=VK_valitsin!$C$8,100000,VK!DW24/VK!AY$296*VK_valitsin!AR$5)</f>
        <v>0</v>
      </c>
      <c r="GV24" s="4">
        <f>IF($B24=VK_valitsin!$C$8,100000,VK!DX24/VK!AZ$296*VK_valitsin!AS$5)</f>
        <v>0</v>
      </c>
      <c r="GW24" s="4">
        <f>IF($B24=VK_valitsin!$C$8,100000,VK!DY24/VK!BA$296*VK_valitsin!AT$5)</f>
        <v>0</v>
      </c>
      <c r="GX24" s="4">
        <f>IF($B24=VK_valitsin!$C$8,100000,VK!DZ24/VK!BB$296*VK_valitsin!AU$5)</f>
        <v>0</v>
      </c>
      <c r="GY24" s="4">
        <f>IF($B24=VK_valitsin!$C$8,100000,VK!EA24/VK!BC$296*VK_valitsin!AV$5)</f>
        <v>0</v>
      </c>
      <c r="GZ24" s="4">
        <f>IF($B24=VK_valitsin!$C$8,100000,VK!EB24/VK!BD$296*VK_valitsin!AW$5)</f>
        <v>1.725932443801987E-2</v>
      </c>
      <c r="HA24" s="4">
        <f>IF($B24=VK_valitsin!$C$8,100000,VK!EC24/VK!BE$296*VK_valitsin!CE$5)</f>
        <v>0</v>
      </c>
      <c r="HB24" s="4">
        <f>IF($B24=VK_valitsin!$C$8,100000,VK!ED24/VK!BF$296*VK_valitsin!AX$5)</f>
        <v>0</v>
      </c>
      <c r="HC24" s="4">
        <f>IF($B24=VK_valitsin!$C$8,100000,VK!EE24/VK!BG$296*VK_valitsin!AY$5)</f>
        <v>0</v>
      </c>
      <c r="HD24" s="4">
        <f>IF($B24=VK_valitsin!$C$8,100000,VK!EF24/VK!BH$296*VK_valitsin!AZ$5)</f>
        <v>0.14253840684925423</v>
      </c>
      <c r="HE24" s="4">
        <f>IF($B24=VK_valitsin!$C$8,100000,VK!EG24/VK!BI$296*VK_valitsin!BA$5)</f>
        <v>0</v>
      </c>
      <c r="HF24" s="4">
        <f>IF($B24=VK_valitsin!$C$8,100000,VK!EH24/VK!BJ$296*VK_valitsin!BB$5)</f>
        <v>0</v>
      </c>
      <c r="HG24" s="4">
        <f>IF($B24=VK_valitsin!$C$8,100000,VK!EI24/VK!BK$296*VK_valitsin!BC$5)</f>
        <v>0</v>
      </c>
      <c r="HH24" s="4">
        <f>IF($B24=VK_valitsin!$C$8,100000,VK!EJ24/VK!BL$296*VK_valitsin!BD$5)</f>
        <v>0</v>
      </c>
      <c r="HI24" s="4">
        <f>IF($B24=VK_valitsin!$C$8,100000,VK!EK24/VK!BM$296*VK_valitsin!BE$5)</f>
        <v>0</v>
      </c>
      <c r="HJ24" s="4">
        <f>IF($B24=VK_valitsin!$C$8,100000,VK!EL24/VK!BN$296*VK_valitsin!BF$5)</f>
        <v>0.11860947882581108</v>
      </c>
      <c r="HK24" s="4">
        <f>IF($B24=VK_valitsin!$C$8,100000,VK!EM24/VK!BO$296*VK_valitsin!BG$5)</f>
        <v>0</v>
      </c>
      <c r="HM24" s="4">
        <f>IF($B24=VK_valitsin!$C$8,100000,VK!EO24/VK!BQ$296*VK_valitsin!BI$5)</f>
        <v>0</v>
      </c>
      <c r="HN24" s="4">
        <f>IF($B24=VK_valitsin!$C$8,100000,VK!EP24/VK!BR$296*VK_valitsin!BJ$5)</f>
        <v>0</v>
      </c>
      <c r="HO24" s="4">
        <f>IF($B24=VK_valitsin!$C$8,100000,VK!EQ24/VK!BS$296*VK_valitsin!BK$5)</f>
        <v>0</v>
      </c>
      <c r="HP24" s="4">
        <f>IF($B24=VK_valitsin!$C$8,100000,VK!ER24/VK!BT$296*VK_valitsin!BL$5)</f>
        <v>0</v>
      </c>
      <c r="HQ24" s="4">
        <f>IF($B24=VK_valitsin!$C$8,100000,VK!ES24/VK!BU$296*VK_valitsin!BM$5)</f>
        <v>0</v>
      </c>
      <c r="HR24" s="4">
        <f>IF($B24=VK_valitsin!$C$8,100000,VK!ET24/VK!BV$296*VK_valitsin!BN$5)</f>
        <v>0</v>
      </c>
      <c r="HS24" s="4">
        <f>IF($B24=VK_valitsin!$C$8,100000,VK!EU24/VK!BW$296*VK_valitsin!BO$5)</f>
        <v>0</v>
      </c>
      <c r="HT24" s="4">
        <f>IF($B24=VK_valitsin!$C$8,100000,VK!EV24/VK!BX$296*VK_valitsin!BP$5)</f>
        <v>0</v>
      </c>
      <c r="HU24" s="4">
        <f>IF($B24=VK_valitsin!$C$8,100000,VK!EW24/VK!BY$296*VK_valitsin!BQ$5)</f>
        <v>0</v>
      </c>
      <c r="HV24" s="4">
        <f>IF($B24=VK_valitsin!$C$8,100000,VK!EX24/VK!BZ$296*VK_valitsin!BR$5)</f>
        <v>0</v>
      </c>
      <c r="HW24" s="4">
        <f>IF($B24=VK_valitsin!$C$8,100000,VK!EY24/VK!CA$296*VK_valitsin!BS$5)</f>
        <v>0</v>
      </c>
      <c r="HX24" s="4">
        <f>IF($B24=VK_valitsin!$C$8,100000,VK!EZ24/VK!CB$296*VK_valitsin!BT$5)</f>
        <v>0</v>
      </c>
      <c r="HY24" s="4">
        <f>IF($B24=VK_valitsin!$C$8,100000,VK!FA24/VK!CC$296*VK_valitsin!BU$5)</f>
        <v>0</v>
      </c>
      <c r="HZ24" s="4">
        <f>IF($B24=VK_valitsin!$C$8,100000,VK!FB24/VK!CD$296*VK_valitsin!BV$5)</f>
        <v>0</v>
      </c>
      <c r="IA24" s="4">
        <f>IF($B24=VK_valitsin!$C$8,100000,VK!FC24/VK!CE$296*VK_valitsin!BW$5)</f>
        <v>0</v>
      </c>
      <c r="IB24" s="4">
        <f>IF($B24=VK_valitsin!$C$8,100000,VK!FD24/VK!CF$296*VK_valitsin!BX$5)</f>
        <v>0</v>
      </c>
      <c r="IC24" s="4">
        <f>IF($B24=VK_valitsin!$C$8,100000,VK!FE24/VK!CG$296*VK_valitsin!BY$5)</f>
        <v>0</v>
      </c>
      <c r="ID24" s="17">
        <f t="shared" si="0"/>
        <v>0.7695537471688022</v>
      </c>
      <c r="IE24" s="17">
        <f t="shared" si="1"/>
        <v>214</v>
      </c>
      <c r="IF24" s="18">
        <f t="shared" si="2"/>
        <v>2.3000000000000007E-9</v>
      </c>
    </row>
    <row r="25" spans="1:240">
      <c r="A25">
        <v>2019</v>
      </c>
      <c r="B25" t="s">
        <v>200</v>
      </c>
      <c r="C25" t="s">
        <v>181</v>
      </c>
      <c r="D25" t="s">
        <v>201</v>
      </c>
      <c r="E25" t="s">
        <v>153</v>
      </c>
      <c r="F25" t="s">
        <v>159</v>
      </c>
      <c r="G25" t="s">
        <v>160</v>
      </c>
      <c r="H25" t="s">
        <v>90</v>
      </c>
      <c r="I25" t="s">
        <v>91</v>
      </c>
      <c r="J25">
        <v>43.700000762939453</v>
      </c>
      <c r="K25">
        <v>357.79000854492188</v>
      </c>
      <c r="L25">
        <v>127.09999847412109</v>
      </c>
      <c r="M25">
        <v>9422</v>
      </c>
      <c r="N25">
        <v>26.299999237060547</v>
      </c>
      <c r="O25">
        <v>-0.60000002384185791</v>
      </c>
      <c r="P25">
        <v>-32</v>
      </c>
      <c r="Q25">
        <v>75.7</v>
      </c>
      <c r="R25">
        <v>6.8000000000000007</v>
      </c>
      <c r="S25">
        <v>142</v>
      </c>
      <c r="T25">
        <v>0</v>
      </c>
      <c r="U25">
        <v>3915.4</v>
      </c>
      <c r="V25">
        <v>12.98</v>
      </c>
      <c r="W25">
        <v>694</v>
      </c>
      <c r="X25">
        <v>90</v>
      </c>
      <c r="Y25">
        <v>874</v>
      </c>
      <c r="Z25">
        <v>473</v>
      </c>
      <c r="AA25">
        <v>751</v>
      </c>
      <c r="AB25">
        <v>17.291337966918945</v>
      </c>
      <c r="AC25">
        <v>0</v>
      </c>
      <c r="AD25">
        <v>0</v>
      </c>
      <c r="AE25">
        <v>0</v>
      </c>
      <c r="AF25">
        <v>6.5</v>
      </c>
      <c r="AG25">
        <v>1</v>
      </c>
      <c r="AH25">
        <v>20.5</v>
      </c>
      <c r="AI25">
        <v>1</v>
      </c>
      <c r="AJ25">
        <v>0.45</v>
      </c>
      <c r="AK25">
        <v>1</v>
      </c>
      <c r="AL25">
        <v>74.099999999999994</v>
      </c>
      <c r="AM25">
        <v>368.7</v>
      </c>
      <c r="AN25">
        <v>44.5</v>
      </c>
      <c r="AO25">
        <v>31.3</v>
      </c>
      <c r="AP25">
        <v>60</v>
      </c>
      <c r="AQ25">
        <v>47</v>
      </c>
      <c r="AR25">
        <v>186</v>
      </c>
      <c r="AS25">
        <v>3</v>
      </c>
      <c r="AT25">
        <v>3905</v>
      </c>
      <c r="AU25">
        <v>8798</v>
      </c>
      <c r="AV25">
        <v>1</v>
      </c>
      <c r="AW25">
        <v>59.177089691162109</v>
      </c>
      <c r="AX25">
        <v>0</v>
      </c>
      <c r="AY25">
        <v>0</v>
      </c>
      <c r="AZ25">
        <v>0</v>
      </c>
      <c r="BA25">
        <v>0</v>
      </c>
      <c r="BB25">
        <v>1</v>
      </c>
      <c r="BC25">
        <v>98.451324462890625</v>
      </c>
      <c r="BD25">
        <v>94.5606689453125</v>
      </c>
      <c r="BE25">
        <v>1032.786865234375</v>
      </c>
      <c r="BF25">
        <v>10692.2412109375</v>
      </c>
      <c r="BG25">
        <v>12570.5185546875</v>
      </c>
      <c r="BH25">
        <v>4.797389030456543</v>
      </c>
      <c r="BI25">
        <v>11.528925895690918</v>
      </c>
      <c r="BJ25">
        <v>24.183006286621094</v>
      </c>
      <c r="BK25">
        <v>0.86956518888473511</v>
      </c>
      <c r="BL25">
        <v>186.83332824707031</v>
      </c>
      <c r="BM25">
        <v>0</v>
      </c>
      <c r="BN25">
        <v>24773.673828125</v>
      </c>
      <c r="BO25">
        <v>20.854642868041992</v>
      </c>
      <c r="BQ25">
        <v>0.69358944892883301</v>
      </c>
      <c r="BR25">
        <v>0.40331140160560608</v>
      </c>
      <c r="BS25">
        <v>1.9316493272781372</v>
      </c>
      <c r="BT25">
        <v>86.605819702148438</v>
      </c>
      <c r="BU25">
        <v>253.87391662597656</v>
      </c>
      <c r="BV25">
        <v>0</v>
      </c>
      <c r="BW25">
        <v>1</v>
      </c>
      <c r="BX25">
        <v>9314.75390625</v>
      </c>
      <c r="BY25">
        <v>7922.95068359375</v>
      </c>
      <c r="BZ25">
        <v>1.2311611175537109</v>
      </c>
      <c r="CA25">
        <v>10.984929084777832</v>
      </c>
      <c r="CB25">
        <v>73.275863647460938</v>
      </c>
      <c r="CC25">
        <v>8.2125606536865234</v>
      </c>
      <c r="CD25">
        <v>11.690821647644043</v>
      </c>
      <c r="CE25">
        <v>0</v>
      </c>
      <c r="CF25">
        <v>1.2560386657714844</v>
      </c>
      <c r="CG25">
        <v>9309.66015625</v>
      </c>
      <c r="CH25" s="10">
        <f>ABS(J25-_xlfn.XLOOKUP(VK_valitsin!$C$8,VK!$B$2:$B$294,VK!J$2:J$294))</f>
        <v>0.5</v>
      </c>
      <c r="CI25" s="10">
        <f>ABS(K25-_xlfn.XLOOKUP(VK_valitsin!$C$8,VK!$B$2:$B$294,VK!K$2:K$294))</f>
        <v>64.529998779296875</v>
      </c>
      <c r="CJ25" s="10">
        <f>ABS(L25-_xlfn.XLOOKUP(VK_valitsin!$C$8,VK!$B$2:$B$294,VK!L$2:L$294))</f>
        <v>11.599998474121094</v>
      </c>
      <c r="CK25" s="10">
        <f>ABS(M25-_xlfn.XLOOKUP(VK_valitsin!$C$8,VK!$B$2:$B$294,VK!M$2:M$294))</f>
        <v>7053</v>
      </c>
      <c r="CL25" s="10">
        <f>ABS(N25-_xlfn.XLOOKUP(VK_valitsin!$C$8,VK!$B$2:$B$294,VK!N$2:N$294))</f>
        <v>29.900001525878906</v>
      </c>
      <c r="CM25" s="10">
        <f>ABS(O25-_xlfn.XLOOKUP(VK_valitsin!$C$8,VK!$B$2:$B$294,VK!O$2:O$294))</f>
        <v>0.19999998807907104</v>
      </c>
      <c r="CN25" s="10">
        <f>ABS(P25-_xlfn.XLOOKUP(VK_valitsin!$C$8,VK!$B$2:$B$294,VK!P$2:P$294))</f>
        <v>26</v>
      </c>
      <c r="CO25" s="10">
        <f>ABS(Q25-_xlfn.XLOOKUP(VK_valitsin!$C$8,VK!$B$2:$B$294,VK!Q$2:Q$294))</f>
        <v>12.100000000000009</v>
      </c>
      <c r="CP25" s="10">
        <f>ABS(R25-_xlfn.XLOOKUP(VK_valitsin!$C$8,VK!$B$2:$B$294,VK!R$2:R$294))</f>
        <v>1.6999999999999993</v>
      </c>
      <c r="CQ25" s="10">
        <f>ABS(S25-_xlfn.XLOOKUP(VK_valitsin!$C$8,VK!$B$2:$B$294,VK!S$2:S$294))</f>
        <v>10</v>
      </c>
      <c r="CR25" s="10">
        <f>ABS(T25-_xlfn.XLOOKUP(VK_valitsin!$C$8,VK!$B$2:$B$294,VK!T$2:T$294))</f>
        <v>0</v>
      </c>
      <c r="CS25" s="10">
        <f>ABS(U25-_xlfn.XLOOKUP(VK_valitsin!$C$8,VK!$B$2:$B$294,VK!U$2:U$294))</f>
        <v>91.800000000000182</v>
      </c>
      <c r="CT25" s="10">
        <f>ABS(V25-_xlfn.XLOOKUP(VK_valitsin!$C$8,VK!$B$2:$B$294,VK!V$2:V$294))</f>
        <v>0.29999999999999893</v>
      </c>
      <c r="CU25" s="10">
        <f>ABS(W25-_xlfn.XLOOKUP(VK_valitsin!$C$8,VK!$B$2:$B$294,VK!W$2:W$294))</f>
        <v>89</v>
      </c>
      <c r="CV25" s="10">
        <f>ABS(X25-_xlfn.XLOOKUP(VK_valitsin!$C$8,VK!$B$2:$B$294,VK!X$2:X$294))</f>
        <v>79</v>
      </c>
      <c r="CW25" s="10">
        <f>ABS(Y25-_xlfn.XLOOKUP(VK_valitsin!$C$8,VK!$B$2:$B$294,VK!Y$2:Y$294))</f>
        <v>194</v>
      </c>
      <c r="CX25" s="10">
        <f>ABS(Z25-_xlfn.XLOOKUP(VK_valitsin!$C$8,VK!$B$2:$B$294,VK!Z$2:Z$294))</f>
        <v>45</v>
      </c>
      <c r="CY25" s="10">
        <f>ABS(AA25-_xlfn.XLOOKUP(VK_valitsin!$C$8,VK!$B$2:$B$294,VK!AA$2:AA$294))</f>
        <v>282</v>
      </c>
      <c r="CZ25" s="10">
        <f>ABS(AB25-_xlfn.XLOOKUP(VK_valitsin!$C$8,VK!$B$2:$B$294,VK!AB$2:AB$294))</f>
        <v>2.0836620330810547</v>
      </c>
      <c r="DA25" s="10">
        <f>ABS(AC25-_xlfn.XLOOKUP(VK_valitsin!$C$8,VK!$B$2:$B$294,VK!AC$2:AC$294))</f>
        <v>0.7</v>
      </c>
      <c r="DB25" s="10">
        <f>ABS(AD25-_xlfn.XLOOKUP(VK_valitsin!$C$8,VK!$B$2:$B$294,VK!AD$2:AD$294))</f>
        <v>0.8</v>
      </c>
      <c r="DC25" s="10">
        <f>ABS(AE25-_xlfn.XLOOKUP(VK_valitsin!$C$8,VK!$B$2:$B$294,VK!AE$2:AE$294))</f>
        <v>1.7</v>
      </c>
      <c r="DD25" s="10">
        <f>ABS(AF25-_xlfn.XLOOKUP(VK_valitsin!$C$8,VK!$B$2:$B$294,VK!AF$2:AF$294))</f>
        <v>1.5</v>
      </c>
      <c r="DE25" s="10">
        <f>ABS(AG25-_xlfn.XLOOKUP(VK_valitsin!$C$8,VK!$B$2:$B$294,VK!AG$2:AG$294))</f>
        <v>1</v>
      </c>
      <c r="DF25" s="10">
        <f>ABS(AH25-_xlfn.XLOOKUP(VK_valitsin!$C$8,VK!$B$2:$B$294,VK!AH$2:AH$294))</f>
        <v>1.75</v>
      </c>
      <c r="DG25" s="10">
        <f>ABS(AI25-_xlfn.XLOOKUP(VK_valitsin!$C$8,VK!$B$2:$B$294,VK!AI$2:AI$294))</f>
        <v>0.10000000000000009</v>
      </c>
      <c r="DH25" s="10">
        <f>ABS(AJ25-_xlfn.XLOOKUP(VK_valitsin!$C$8,VK!$B$2:$B$294,VK!AJ$2:AJ$294))</f>
        <v>0.2</v>
      </c>
      <c r="DI25" s="10">
        <f>ABS(AK25-_xlfn.XLOOKUP(VK_valitsin!$C$8,VK!$B$2:$B$294,VK!AK$2:AK$294))</f>
        <v>0.25</v>
      </c>
      <c r="DJ25" s="10">
        <f>ABS(AL25-_xlfn.XLOOKUP(VK_valitsin!$C$8,VK!$B$2:$B$294,VK!AL$2:AL$294))</f>
        <v>15.299999999999997</v>
      </c>
      <c r="DK25" s="10">
        <f>ABS(AM25-_xlfn.XLOOKUP(VK_valitsin!$C$8,VK!$B$2:$B$294,VK!AM$2:AM$294))</f>
        <v>35.099999999999966</v>
      </c>
      <c r="DL25" s="10">
        <f>ABS(AN25-_xlfn.XLOOKUP(VK_valitsin!$C$8,VK!$B$2:$B$294,VK!AN$2:AN$294))</f>
        <v>0.89999999999999858</v>
      </c>
      <c r="DM25" s="10">
        <f>ABS(AO25-_xlfn.XLOOKUP(VK_valitsin!$C$8,VK!$B$2:$B$294,VK!AO$2:AO$294))</f>
        <v>5.9000000000000021</v>
      </c>
      <c r="DN25" s="10">
        <f>ABS(AP25-_xlfn.XLOOKUP(VK_valitsin!$C$8,VK!$B$2:$B$294,VK!AP$2:AP$294))</f>
        <v>12</v>
      </c>
      <c r="DO25" s="10">
        <f>ABS(AQ25-_xlfn.XLOOKUP(VK_valitsin!$C$8,VK!$B$2:$B$294,VK!AQ$2:AQ$294))</f>
        <v>12</v>
      </c>
      <c r="DP25" s="10">
        <f>ABS(AR25-_xlfn.XLOOKUP(VK_valitsin!$C$8,VK!$B$2:$B$294,VK!AR$2:AR$294))</f>
        <v>60</v>
      </c>
      <c r="DQ25" s="10">
        <f>ABS(AS25-_xlfn.XLOOKUP(VK_valitsin!$C$8,VK!$B$2:$B$294,VK!AS$2:AS$294))</f>
        <v>0.66699999999999982</v>
      </c>
      <c r="DR25" s="10">
        <f>ABS(AT25-_xlfn.XLOOKUP(VK_valitsin!$C$8,VK!$B$2:$B$294,VK!AT$2:AT$294))</f>
        <v>1242</v>
      </c>
      <c r="DS25" s="10">
        <f>ABS(AU25-_xlfn.XLOOKUP(VK_valitsin!$C$8,VK!$B$2:$B$294,VK!AU$2:AU$294))</f>
        <v>453</v>
      </c>
      <c r="DT25" s="10">
        <f>ABS(AV25-_xlfn.XLOOKUP(VK_valitsin!$C$8,VK!$B$2:$B$294,VK!AV$2:AV$294))</f>
        <v>0</v>
      </c>
      <c r="DU25" s="10">
        <f>ABS(AW25-_xlfn.XLOOKUP(VK_valitsin!$C$8,VK!$B$2:$B$294,VK!AW$2:AW$294))</f>
        <v>21.915718078613281</v>
      </c>
      <c r="DV25" s="10">
        <f>ABS(AX25-_xlfn.XLOOKUP(VK_valitsin!$C$8,VK!$B$2:$B$294,VK!AX$2:AX$294))</f>
        <v>0</v>
      </c>
      <c r="DW25" s="10">
        <f>ABS(AY25-_xlfn.XLOOKUP(VK_valitsin!$C$8,VK!$B$2:$B$294,VK!AY$2:AY$294))</f>
        <v>0</v>
      </c>
      <c r="DX25" s="10">
        <f>ABS(AZ25-_xlfn.XLOOKUP(VK_valitsin!$C$8,VK!$B$2:$B$294,VK!AZ$2:AZ$294))</f>
        <v>0</v>
      </c>
      <c r="DY25" s="10">
        <f>ABS(BA25-_xlfn.XLOOKUP(VK_valitsin!$C$8,VK!$B$2:$B$294,VK!BA$2:BA$294))</f>
        <v>0</v>
      </c>
      <c r="DZ25" s="10">
        <f>ABS(BB25-_xlfn.XLOOKUP(VK_valitsin!$C$8,VK!$B$2:$B$294,VK!BB$2:BB$294))</f>
        <v>0</v>
      </c>
      <c r="EA25" s="10">
        <f>ABS(BC25-_xlfn.XLOOKUP(VK_valitsin!$C$8,VK!$B$2:$B$294,VK!BC$2:BC$294))</f>
        <v>9.4269332885742188</v>
      </c>
      <c r="EB25" s="10">
        <f>ABS(BD25-_xlfn.XLOOKUP(VK_valitsin!$C$8,VK!$B$2:$B$294,VK!BD$2:BD$294))</f>
        <v>1.45806884765625</v>
      </c>
      <c r="EC25" s="10">
        <f>ABS(BE25-_xlfn.XLOOKUP(VK_valitsin!$C$8,VK!$B$2:$B$294,VK!BE$2:BE$294))</f>
        <v>299.0970458984375</v>
      </c>
      <c r="ED25" s="10">
        <f>ABS(BF25-_xlfn.XLOOKUP(VK_valitsin!$C$8,VK!$B$2:$B$294,VK!BF$2:BF$294))</f>
        <v>733.7119140625</v>
      </c>
      <c r="EE25" s="10">
        <f>ABS(BG25-_xlfn.XLOOKUP(VK_valitsin!$C$8,VK!$B$2:$B$294,VK!BG$2:BG$294))</f>
        <v>1265.9248046875</v>
      </c>
      <c r="EF25" s="10">
        <f>ABS(BH25-_xlfn.XLOOKUP(VK_valitsin!$C$8,VK!$B$2:$B$294,VK!BH$2:BH$294))</f>
        <v>1.4603326320648193</v>
      </c>
      <c r="EG25" s="10">
        <f>ABS(BI25-_xlfn.XLOOKUP(VK_valitsin!$C$8,VK!$B$2:$B$294,VK!BI$2:BI$294))</f>
        <v>21.253059387207031</v>
      </c>
      <c r="EH25" s="10">
        <f>ABS(BJ25-_xlfn.XLOOKUP(VK_valitsin!$C$8,VK!$B$2:$B$294,VK!BJ$2:BJ$294))</f>
        <v>2.8886432647705078</v>
      </c>
      <c r="EI25" s="10">
        <f>ABS(BK25-_xlfn.XLOOKUP(VK_valitsin!$C$8,VK!$B$2:$B$294,VK!BK$2:BK$294))</f>
        <v>10.735036075115204</v>
      </c>
      <c r="EJ25" s="10">
        <f>ABS(BL25-_xlfn.XLOOKUP(VK_valitsin!$C$8,VK!$B$2:$B$294,VK!BL$2:BL$294))</f>
        <v>79.666671752929688</v>
      </c>
      <c r="EK25" s="10">
        <f>ABS(BM25-_xlfn.XLOOKUP(VK_valitsin!$C$8,VK!$B$2:$B$294,VK!BM$2:BM$294))</f>
        <v>2.2522523403167725</v>
      </c>
      <c r="EL25" s="10">
        <f>ABS(BN25-_xlfn.XLOOKUP(VK_valitsin!$C$8,VK!$B$2:$B$294,VK!BN$2:BN$294))</f>
        <v>1699.27734375</v>
      </c>
      <c r="EM25" s="10">
        <f>ABS(BO25-_xlfn.XLOOKUP(VK_valitsin!$C$8,VK!$B$2:$B$294,VK!BO$2:BO$294))</f>
        <v>12.444963455200195</v>
      </c>
      <c r="EN25" s="10">
        <f>ABS(BP25-_xlfn.XLOOKUP(VK_valitsin!$C$8,VK!$B$2:$B$294,VK!BP$2:BP$294))</f>
        <v>0</v>
      </c>
      <c r="EO25" s="10">
        <f>ABS(BQ25-_xlfn.XLOOKUP(VK_valitsin!$C$8,VK!$B$2:$B$294,VK!BQ$2:BQ$294))</f>
        <v>5.7109951972961426E-2</v>
      </c>
      <c r="EP25" s="10">
        <f>ABS(BR25-_xlfn.XLOOKUP(VK_valitsin!$C$8,VK!$B$2:$B$294,VK!BR$2:BR$294))</f>
        <v>0.21514751017093658</v>
      </c>
      <c r="EQ25" s="10">
        <f>ABS(BS25-_xlfn.XLOOKUP(VK_valitsin!$C$8,VK!$B$2:$B$294,VK!BS$2:BS$294))</f>
        <v>0.3263171911239624</v>
      </c>
      <c r="ER25" s="10">
        <f>ABS(BT25-_xlfn.XLOOKUP(VK_valitsin!$C$8,VK!$B$2:$B$294,VK!BT$2:BT$294))</f>
        <v>28.214317321777344</v>
      </c>
      <c r="ES25" s="10">
        <f>ABS(BU25-_xlfn.XLOOKUP(VK_valitsin!$C$8,VK!$B$2:$B$294,VK!BU$2:BU$294))</f>
        <v>12.833206176757813</v>
      </c>
      <c r="ET25" s="10">
        <f>ABS(BV25-_xlfn.XLOOKUP(VK_valitsin!$C$8,VK!$B$2:$B$294,VK!BV$2:BV$294))</f>
        <v>0</v>
      </c>
      <c r="EU25" s="10">
        <f>ABS(BW25-_xlfn.XLOOKUP(VK_valitsin!$C$8,VK!$B$2:$B$294,VK!BW$2:BW$294))</f>
        <v>0</v>
      </c>
      <c r="EV25" s="10">
        <f>ABS(BX25-_xlfn.XLOOKUP(VK_valitsin!$C$8,VK!$B$2:$B$294,VK!BX$2:BX$294))</f>
        <v>1178.9248046875</v>
      </c>
      <c r="EW25" s="10">
        <f>ABS(BY25-_xlfn.XLOOKUP(VK_valitsin!$C$8,VK!$B$2:$B$294,VK!BY$2:BY$294))</f>
        <v>2067.3359375</v>
      </c>
      <c r="EX25" s="10">
        <f>ABS(BZ25-_xlfn.XLOOKUP(VK_valitsin!$C$8,VK!$B$2:$B$294,VK!BZ$2:BZ$294))</f>
        <v>1.1130809783935547E-2</v>
      </c>
      <c r="EY25" s="10">
        <f>ABS(CA25-_xlfn.XLOOKUP(VK_valitsin!$C$8,VK!$B$2:$B$294,VK!CA$2:CA$294))</f>
        <v>3.7832260131835938E-2</v>
      </c>
      <c r="EZ25" s="10">
        <f>ABS(CB25-_xlfn.XLOOKUP(VK_valitsin!$C$8,VK!$B$2:$B$294,VK!CB$2:CB$294))</f>
        <v>7.1067123413085938</v>
      </c>
      <c r="FA25" s="10">
        <f>ABS(CC25-_xlfn.XLOOKUP(VK_valitsin!$C$8,VK!$B$2:$B$294,VK!CC$2:CC$294))</f>
        <v>1.8799614906311035</v>
      </c>
      <c r="FB25" s="10">
        <f>ABS(CD25-_xlfn.XLOOKUP(VK_valitsin!$C$8,VK!$B$2:$B$294,VK!CD$2:CD$294))</f>
        <v>8.1880331039428711</v>
      </c>
      <c r="FC25" s="10">
        <f>ABS(CE25-_xlfn.XLOOKUP(VK_valitsin!$C$8,VK!$B$2:$B$294,VK!CE$2:CE$294))</f>
        <v>0</v>
      </c>
      <c r="FD25" s="10">
        <f>ABS(CF25-_xlfn.XLOOKUP(VK_valitsin!$C$8,VK!$B$2:$B$294,VK!CF$2:CF$294))</f>
        <v>0.54017961025238037</v>
      </c>
      <c r="FE25" s="10">
        <f>ABS(CG25-_xlfn.XLOOKUP(VK_valitsin!$C$8,VK!$B$2:$B$294,VK!CG$2:CG$294))</f>
        <v>710.892578125</v>
      </c>
      <c r="FF25" s="4">
        <f>IF($B25=VK_valitsin!$C$8,100000,VK!CH25/VK!J$296*VK_valitsin!D$5)</f>
        <v>0</v>
      </c>
      <c r="FG25" s="4">
        <f>IF($B25=VK_valitsin!$C$8,100000,VK!CI25/VK!K$296*VK_valitsin!E$5)</f>
        <v>0</v>
      </c>
      <c r="FH25" s="4">
        <f>IF($B25=VK_valitsin!$C$8,100000,VK!CJ25/VK!L$296*VK_valitsin!F$5)</f>
        <v>5.8946375656673586E-2</v>
      </c>
      <c r="FI25" s="4">
        <f>IF($B25=VK_valitsin!$C$8,100000,VK!CK25/VK!M$296*VK_valitsin!CD$5)</f>
        <v>0</v>
      </c>
      <c r="FJ25" s="4">
        <f>IF($B25=VK_valitsin!$C$8,100000,VK!CL25/VK!N$296*VK_valitsin!G$5)</f>
        <v>0</v>
      </c>
      <c r="FK25" s="4">
        <f>IF($B25=VK_valitsin!$C$8,100000,VK!CM25/VK!O$296*VK_valitsin!H$5)</f>
        <v>0</v>
      </c>
      <c r="FL25" s="4">
        <f>IF($B25=VK_valitsin!$C$8,100000,VK!CN25/VK!P$296*VK_valitsin!I$5)</f>
        <v>0</v>
      </c>
      <c r="FM25" s="4">
        <f>IF($B25=VK_valitsin!$C$8,100000,VK!CO25/VK!Q$296*VK_valitsin!J$5)</f>
        <v>0</v>
      </c>
      <c r="FN25" s="4">
        <f>IF($B25=VK_valitsin!$C$8,100000,VK!CP25/VK!R$296*VK_valitsin!K$5)</f>
        <v>0</v>
      </c>
      <c r="FO25" s="4">
        <f>IF($B25=VK_valitsin!$C$8,100000,VK!CQ25/VK!S$296*VK_valitsin!L$5)</f>
        <v>1.9886963225360147E-3</v>
      </c>
      <c r="FP25" s="4">
        <f>IF($B25=VK_valitsin!$C$8,100000,VK!CR25/VK!T$296*VK_valitsin!M$5)</f>
        <v>0</v>
      </c>
      <c r="FQ25" s="4">
        <f>IF($B25=VK_valitsin!$C$8,100000,VK!CS25/VK!U$296*VK_valitsin!N$5)</f>
        <v>0</v>
      </c>
      <c r="FR25" s="4">
        <f>IF($B25=VK_valitsin!$C$8,100000,VK!CT25/VK!V$296*VK_valitsin!O$5)</f>
        <v>0</v>
      </c>
      <c r="FS25" s="4">
        <f>IF($B25=VK_valitsin!$C$8,100000,VK!CU25/VK!W$296*VK_valitsin!P$5)</f>
        <v>0</v>
      </c>
      <c r="FT25" s="4">
        <f>IF($B25=VK_valitsin!$C$8,100000,VK!CV25/VK!X$296*VK_valitsin!Q$5)</f>
        <v>0</v>
      </c>
      <c r="FU25" s="4">
        <f>IF($B25=VK_valitsin!$C$8,100000,VK!CW25/VK!Y$296*VK_valitsin!R$5)</f>
        <v>0</v>
      </c>
      <c r="FV25" s="4">
        <f>IF($B25=VK_valitsin!$C$8,100000,VK!CX25/VK!Z$296*VK_valitsin!S$5)</f>
        <v>0</v>
      </c>
      <c r="FW25" s="4">
        <f>IF($B25=VK_valitsin!$C$8,100000,VK!CY25/VK!AA$296*VK_valitsin!T$5)</f>
        <v>0</v>
      </c>
      <c r="FX25" s="4">
        <f>IF($B25=VK_valitsin!$C$8,100000,VK!CZ25/VK!AB$296*VK_valitsin!U$5)</f>
        <v>0</v>
      </c>
      <c r="FY25" s="4">
        <f>IF($B25=VK_valitsin!$C$8,100000,VK!DA25/VK!AC$296*VK_valitsin!V$5)</f>
        <v>0</v>
      </c>
      <c r="FZ25" s="4">
        <f>IF($B25=VK_valitsin!$C$8,100000,VK!DB25/VK!AD$296*VK_valitsin!W$5)</f>
        <v>0</v>
      </c>
      <c r="GA25" s="4">
        <f>IF($B25=VK_valitsin!$C$8,100000,VK!DC25/VK!AE$296*VK_valitsin!X$5)</f>
        <v>0</v>
      </c>
      <c r="GB25" s="4">
        <f>IF($B25=VK_valitsin!$C$8,100000,VK!DD25/VK!AF$296*VK_valitsin!Y$5)</f>
        <v>0</v>
      </c>
      <c r="GC25" s="4">
        <f>IF($B25=VK_valitsin!$C$8,100000,VK!DE25/VK!AG$296*VK_valitsin!Z$5)</f>
        <v>0.10940897735217005</v>
      </c>
      <c r="GD25" s="4">
        <f>IF($B25=VK_valitsin!$C$8,100000,VK!DF25/VK!AH$296*VK_valitsin!AA$5)</f>
        <v>0</v>
      </c>
      <c r="GE25" s="4">
        <f>IF($B25=VK_valitsin!$C$8,100000,VK!DG25/VK!AI$296*VK_valitsin!AB$5)</f>
        <v>0</v>
      </c>
      <c r="GF25" s="4">
        <f>IF($B25=VK_valitsin!$C$8,100000,VK!DH25/VK!AJ$296*VK_valitsin!AC$5)</f>
        <v>0</v>
      </c>
      <c r="GG25" s="4">
        <f>IF($B25=VK_valitsin!$C$8,100000,VK!DI25/VK!AK$296*VK_valitsin!AD$5)</f>
        <v>0</v>
      </c>
      <c r="GH25" s="4">
        <f>IF($B25=VK_valitsin!$C$8,100000,VK!DJ25/VK!AL$296*VK_valitsin!AE$5)</f>
        <v>0.26930038082415619</v>
      </c>
      <c r="GI25" s="4">
        <f>IF($B25=VK_valitsin!$C$8,100000,VK!DK25/VK!AM$296*VK_valitsin!AF$5)</f>
        <v>0</v>
      </c>
      <c r="GJ25" s="4">
        <f>IF($B25=VK_valitsin!$C$8,100000,VK!DL25/VK!AN$296*VK_valitsin!AG$5)</f>
        <v>0</v>
      </c>
      <c r="GK25" s="4">
        <f>IF($B25=VK_valitsin!$C$8,100000,VK!DM25/VK!AO$296*VK_valitsin!AH$5)</f>
        <v>0</v>
      </c>
      <c r="GL25" s="4">
        <f>IF($B25=VK_valitsin!$C$8,100000,VK!DN25/VK!AP$296*VK_valitsin!AI$5)</f>
        <v>0</v>
      </c>
      <c r="GM25" s="4">
        <f>IF($B25=VK_valitsin!$C$8,100000,VK!DO25/VK!AQ$296*VK_valitsin!AJ$5)</f>
        <v>0</v>
      </c>
      <c r="GN25" s="4">
        <f>IF($B25=VK_valitsin!$C$8,100000,VK!DP25/VK!AR$296*VK_valitsin!AK$5)</f>
        <v>0</v>
      </c>
      <c r="GO25" s="4">
        <f>IF($B25=VK_valitsin!$C$8,100000,VK!DQ25/VK!AS$296*VK_valitsin!AL$5)</f>
        <v>0</v>
      </c>
      <c r="GP25" s="4">
        <f>IF($B25=VK_valitsin!$C$8,100000,VK!DR25/VK!AT$296*VK_valitsin!AM$5)</f>
        <v>0</v>
      </c>
      <c r="GQ25" s="4">
        <f>IF($B25=VK_valitsin!$C$8,100000,VK!DS25/VK!AU$296*VK_valitsin!AN$5)</f>
        <v>0</v>
      </c>
      <c r="GR25" s="4">
        <f>IF($B25=VK_valitsin!$C$8,100000,VK!DT25/VK!AV$296*VK_valitsin!AO$5)</f>
        <v>0</v>
      </c>
      <c r="GS25" s="4">
        <f>IF($B25=VK_valitsin!$C$8,100000,VK!DU25/VK!AW$296*VK_valitsin!AP$5)</f>
        <v>0</v>
      </c>
      <c r="GT25" s="4">
        <f>IF($B25=VK_valitsin!$C$8,100000,VK!DV25/VK!AX$296*VK_valitsin!AQ$5)</f>
        <v>0</v>
      </c>
      <c r="GU25" s="4">
        <f>IF($B25=VK_valitsin!$C$8,100000,VK!DW25/VK!AY$296*VK_valitsin!AR$5)</f>
        <v>0</v>
      </c>
      <c r="GV25" s="4">
        <f>IF($B25=VK_valitsin!$C$8,100000,VK!DX25/VK!AZ$296*VK_valitsin!AS$5)</f>
        <v>0</v>
      </c>
      <c r="GW25" s="4">
        <f>IF($B25=VK_valitsin!$C$8,100000,VK!DY25/VK!BA$296*VK_valitsin!AT$5)</f>
        <v>0</v>
      </c>
      <c r="GX25" s="4">
        <f>IF($B25=VK_valitsin!$C$8,100000,VK!DZ25/VK!BB$296*VK_valitsin!AU$5)</f>
        <v>0</v>
      </c>
      <c r="GY25" s="4">
        <f>IF($B25=VK_valitsin!$C$8,100000,VK!EA25/VK!BC$296*VK_valitsin!AV$5)</f>
        <v>0</v>
      </c>
      <c r="GZ25" s="4">
        <f>IF($B25=VK_valitsin!$C$8,100000,VK!EB25/VK!BD$296*VK_valitsin!AW$5)</f>
        <v>6.3209308972980828E-3</v>
      </c>
      <c r="HA25" s="4">
        <f>IF($B25=VK_valitsin!$C$8,100000,VK!EC25/VK!BE$296*VK_valitsin!CE$5)</f>
        <v>0</v>
      </c>
      <c r="HB25" s="4">
        <f>IF($B25=VK_valitsin!$C$8,100000,VK!ED25/VK!BF$296*VK_valitsin!AX$5)</f>
        <v>0</v>
      </c>
      <c r="HC25" s="4">
        <f>IF($B25=VK_valitsin!$C$8,100000,VK!EE25/VK!BG$296*VK_valitsin!AY$5)</f>
        <v>0</v>
      </c>
      <c r="HD25" s="4">
        <f>IF($B25=VK_valitsin!$C$8,100000,VK!EF25/VK!BH$296*VK_valitsin!AZ$5)</f>
        <v>0.25480187428283763</v>
      </c>
      <c r="HE25" s="4">
        <f>IF($B25=VK_valitsin!$C$8,100000,VK!EG25/VK!BI$296*VK_valitsin!BA$5)</f>
        <v>0</v>
      </c>
      <c r="HF25" s="4">
        <f>IF($B25=VK_valitsin!$C$8,100000,VK!EH25/VK!BJ$296*VK_valitsin!BB$5)</f>
        <v>0</v>
      </c>
      <c r="HG25" s="4">
        <f>IF($B25=VK_valitsin!$C$8,100000,VK!EI25/VK!BK$296*VK_valitsin!BC$5)</f>
        <v>0</v>
      </c>
      <c r="HH25" s="4">
        <f>IF($B25=VK_valitsin!$C$8,100000,VK!EJ25/VK!BL$296*VK_valitsin!BD$5)</f>
        <v>0</v>
      </c>
      <c r="HI25" s="4">
        <f>IF($B25=VK_valitsin!$C$8,100000,VK!EK25/VK!BM$296*VK_valitsin!BE$5)</f>
        <v>0</v>
      </c>
      <c r="HJ25" s="4">
        <f>IF($B25=VK_valitsin!$C$8,100000,VK!EL25/VK!BN$296*VK_valitsin!BF$5)</f>
        <v>7.7268806659009509E-2</v>
      </c>
      <c r="HK25" s="4">
        <f>IF($B25=VK_valitsin!$C$8,100000,VK!EM25/VK!BO$296*VK_valitsin!BG$5)</f>
        <v>0</v>
      </c>
      <c r="HM25" s="4">
        <f>IF($B25=VK_valitsin!$C$8,100000,VK!EO25/VK!BQ$296*VK_valitsin!BI$5)</f>
        <v>0</v>
      </c>
      <c r="HN25" s="4">
        <f>IF($B25=VK_valitsin!$C$8,100000,VK!EP25/VK!BR$296*VK_valitsin!BJ$5)</f>
        <v>0</v>
      </c>
      <c r="HO25" s="4">
        <f>IF($B25=VK_valitsin!$C$8,100000,VK!EQ25/VK!BS$296*VK_valitsin!BK$5)</f>
        <v>0</v>
      </c>
      <c r="HP25" s="4">
        <f>IF($B25=VK_valitsin!$C$8,100000,VK!ER25/VK!BT$296*VK_valitsin!BL$5)</f>
        <v>0</v>
      </c>
      <c r="HQ25" s="4">
        <f>IF($B25=VK_valitsin!$C$8,100000,VK!ES25/VK!BU$296*VK_valitsin!BM$5)</f>
        <v>0</v>
      </c>
      <c r="HR25" s="4">
        <f>IF($B25=VK_valitsin!$C$8,100000,VK!ET25/VK!BV$296*VK_valitsin!BN$5)</f>
        <v>0</v>
      </c>
      <c r="HS25" s="4">
        <f>IF($B25=VK_valitsin!$C$8,100000,VK!EU25/VK!BW$296*VK_valitsin!BO$5)</f>
        <v>0</v>
      </c>
      <c r="HT25" s="4">
        <f>IF($B25=VK_valitsin!$C$8,100000,VK!EV25/VK!BX$296*VK_valitsin!BP$5)</f>
        <v>0</v>
      </c>
      <c r="HU25" s="4">
        <f>IF($B25=VK_valitsin!$C$8,100000,VK!EW25/VK!BY$296*VK_valitsin!BQ$5)</f>
        <v>0</v>
      </c>
      <c r="HV25" s="4">
        <f>IF($B25=VK_valitsin!$C$8,100000,VK!EX25/VK!BZ$296*VK_valitsin!BR$5)</f>
        <v>0</v>
      </c>
      <c r="HW25" s="4">
        <f>IF($B25=VK_valitsin!$C$8,100000,VK!EY25/VK!CA$296*VK_valitsin!BS$5)</f>
        <v>0</v>
      </c>
      <c r="HX25" s="4">
        <f>IF($B25=VK_valitsin!$C$8,100000,VK!EZ25/VK!CB$296*VK_valitsin!BT$5)</f>
        <v>0</v>
      </c>
      <c r="HY25" s="4">
        <f>IF($B25=VK_valitsin!$C$8,100000,VK!FA25/VK!CC$296*VK_valitsin!BU$5)</f>
        <v>0</v>
      </c>
      <c r="HZ25" s="4">
        <f>IF($B25=VK_valitsin!$C$8,100000,VK!FB25/VK!CD$296*VK_valitsin!BV$5)</f>
        <v>0</v>
      </c>
      <c r="IA25" s="4">
        <f>IF($B25=VK_valitsin!$C$8,100000,VK!FC25/VK!CE$296*VK_valitsin!BW$5)</f>
        <v>0</v>
      </c>
      <c r="IB25" s="4">
        <f>IF($B25=VK_valitsin!$C$8,100000,VK!FD25/VK!CF$296*VK_valitsin!BX$5)</f>
        <v>0</v>
      </c>
      <c r="IC25" s="4">
        <f>IF($B25=VK_valitsin!$C$8,100000,VK!FE25/VK!CG$296*VK_valitsin!BY$5)</f>
        <v>0</v>
      </c>
      <c r="ID25" s="17">
        <f t="shared" si="0"/>
        <v>0.77803604439468099</v>
      </c>
      <c r="IE25" s="17">
        <f t="shared" si="1"/>
        <v>215</v>
      </c>
      <c r="IF25" s="18">
        <f t="shared" si="2"/>
        <v>2.4000000000000008E-9</v>
      </c>
    </row>
    <row r="26" spans="1:240">
      <c r="A26">
        <v>2019</v>
      </c>
      <c r="B26" t="s">
        <v>202</v>
      </c>
      <c r="C26" t="s">
        <v>203</v>
      </c>
      <c r="D26" t="s">
        <v>204</v>
      </c>
      <c r="E26" t="s">
        <v>155</v>
      </c>
      <c r="F26" t="s">
        <v>159</v>
      </c>
      <c r="G26" t="s">
        <v>160</v>
      </c>
      <c r="H26" t="s">
        <v>104</v>
      </c>
      <c r="I26" t="s">
        <v>105</v>
      </c>
      <c r="J26">
        <v>44.200000762939453</v>
      </c>
      <c r="K26">
        <v>389.3599853515625</v>
      </c>
      <c r="L26">
        <v>122.80000305175781</v>
      </c>
      <c r="M26">
        <v>8260</v>
      </c>
      <c r="N26">
        <v>21.200000762939453</v>
      </c>
      <c r="O26">
        <v>-1.8999999761581421</v>
      </c>
      <c r="P26">
        <v>-152</v>
      </c>
      <c r="Q26">
        <v>64.600000000000009</v>
      </c>
      <c r="R26">
        <v>6.1000000000000005</v>
      </c>
      <c r="S26">
        <v>178</v>
      </c>
      <c r="T26">
        <v>0</v>
      </c>
      <c r="U26">
        <v>3953.1</v>
      </c>
      <c r="V26">
        <v>12.98</v>
      </c>
      <c r="W26">
        <v>966</v>
      </c>
      <c r="X26">
        <v>641</v>
      </c>
      <c r="Y26">
        <v>538</v>
      </c>
      <c r="Z26">
        <v>926</v>
      </c>
      <c r="AA26">
        <v>517</v>
      </c>
      <c r="AB26">
        <v>16.381502151489258</v>
      </c>
      <c r="AC26">
        <v>0</v>
      </c>
      <c r="AD26">
        <v>0</v>
      </c>
      <c r="AE26">
        <v>2.1</v>
      </c>
      <c r="AF26">
        <v>3.5</v>
      </c>
      <c r="AG26">
        <v>0</v>
      </c>
      <c r="AH26">
        <v>21.5</v>
      </c>
      <c r="AI26">
        <v>1.25</v>
      </c>
      <c r="AJ26">
        <v>0.45</v>
      </c>
      <c r="AK26">
        <v>1.05</v>
      </c>
      <c r="AL26">
        <v>48.5</v>
      </c>
      <c r="AM26">
        <v>328.9</v>
      </c>
      <c r="AN26">
        <v>47</v>
      </c>
      <c r="AO26">
        <v>24.8</v>
      </c>
      <c r="AP26">
        <v>63</v>
      </c>
      <c r="AQ26">
        <v>43</v>
      </c>
      <c r="AR26">
        <v>379</v>
      </c>
      <c r="AS26">
        <v>2.3330000000000002</v>
      </c>
      <c r="AT26">
        <v>6370</v>
      </c>
      <c r="AU26">
        <v>9844</v>
      </c>
      <c r="AV26">
        <v>1</v>
      </c>
      <c r="AW26">
        <v>67.909591674804688</v>
      </c>
      <c r="AX26">
        <v>0</v>
      </c>
      <c r="AY26">
        <v>0</v>
      </c>
      <c r="AZ26">
        <v>0</v>
      </c>
      <c r="BA26">
        <v>0</v>
      </c>
      <c r="BB26">
        <v>1</v>
      </c>
      <c r="BC26">
        <v>100</v>
      </c>
      <c r="BD26">
        <v>63.517059326171875</v>
      </c>
      <c r="BE26">
        <v>747.4949951171875</v>
      </c>
      <c r="BF26">
        <v>11148.0693359375</v>
      </c>
      <c r="BG26">
        <v>17891.453125</v>
      </c>
      <c r="BH26">
        <v>2.9299635887145996</v>
      </c>
      <c r="BI26">
        <v>-2.0035381317138672</v>
      </c>
      <c r="BJ26">
        <v>20</v>
      </c>
      <c r="BK26">
        <v>-18.181818008422852</v>
      </c>
      <c r="BL26">
        <v>203.80000305175781</v>
      </c>
      <c r="BM26">
        <v>-1.7401392459869385</v>
      </c>
      <c r="BN26">
        <v>24409.96484375</v>
      </c>
      <c r="BO26">
        <v>29.180028915405273</v>
      </c>
      <c r="BQ26">
        <v>0.67578691244125366</v>
      </c>
      <c r="BR26">
        <v>0.4237288236618042</v>
      </c>
      <c r="BS26">
        <v>2.8692493438720703</v>
      </c>
      <c r="BT26">
        <v>56.900726318359375</v>
      </c>
      <c r="BU26">
        <v>219.2493896484375</v>
      </c>
      <c r="BV26">
        <v>0</v>
      </c>
      <c r="BW26">
        <v>1</v>
      </c>
      <c r="BX26">
        <v>8677.3544921875</v>
      </c>
      <c r="BY26">
        <v>5406.8134765625</v>
      </c>
      <c r="BZ26">
        <v>1.3075060844421387</v>
      </c>
      <c r="CA26">
        <v>10.254237174987793</v>
      </c>
      <c r="CB26">
        <v>62.962963104248047</v>
      </c>
      <c r="CC26">
        <v>7.5560803413391113</v>
      </c>
      <c r="CD26">
        <v>7.2018890380859375</v>
      </c>
      <c r="CE26">
        <v>0.35419127345085144</v>
      </c>
      <c r="CF26">
        <v>0.8264462947845459</v>
      </c>
      <c r="CG26">
        <v>9887.66796875</v>
      </c>
      <c r="CH26" s="10">
        <f>ABS(J26-_xlfn.XLOOKUP(VK_valitsin!$C$8,VK!$B$2:$B$294,VK!J$2:J$294))</f>
        <v>0</v>
      </c>
      <c r="CI26" s="10">
        <f>ABS(K26-_xlfn.XLOOKUP(VK_valitsin!$C$8,VK!$B$2:$B$294,VK!K$2:K$294))</f>
        <v>96.0999755859375</v>
      </c>
      <c r="CJ26" s="10">
        <f>ABS(L26-_xlfn.XLOOKUP(VK_valitsin!$C$8,VK!$B$2:$B$294,VK!L$2:L$294))</f>
        <v>15.899993896484375</v>
      </c>
      <c r="CK26" s="10">
        <f>ABS(M26-_xlfn.XLOOKUP(VK_valitsin!$C$8,VK!$B$2:$B$294,VK!M$2:M$294))</f>
        <v>8215</v>
      </c>
      <c r="CL26" s="10">
        <f>ABS(N26-_xlfn.XLOOKUP(VK_valitsin!$C$8,VK!$B$2:$B$294,VK!N$2:N$294))</f>
        <v>35</v>
      </c>
      <c r="CM26" s="10">
        <f>ABS(O26-_xlfn.XLOOKUP(VK_valitsin!$C$8,VK!$B$2:$B$294,VK!O$2:O$294))</f>
        <v>1.0999999642372131</v>
      </c>
      <c r="CN26" s="10">
        <f>ABS(P26-_xlfn.XLOOKUP(VK_valitsin!$C$8,VK!$B$2:$B$294,VK!P$2:P$294))</f>
        <v>94</v>
      </c>
      <c r="CO26" s="10">
        <f>ABS(Q26-_xlfn.XLOOKUP(VK_valitsin!$C$8,VK!$B$2:$B$294,VK!Q$2:Q$294))</f>
        <v>23.200000000000003</v>
      </c>
      <c r="CP26" s="10">
        <f>ABS(R26-_xlfn.XLOOKUP(VK_valitsin!$C$8,VK!$B$2:$B$294,VK!R$2:R$294))</f>
        <v>2.3999999999999995</v>
      </c>
      <c r="CQ26" s="10">
        <f>ABS(S26-_xlfn.XLOOKUP(VK_valitsin!$C$8,VK!$B$2:$B$294,VK!S$2:S$294))</f>
        <v>26</v>
      </c>
      <c r="CR26" s="10">
        <f>ABS(T26-_xlfn.XLOOKUP(VK_valitsin!$C$8,VK!$B$2:$B$294,VK!T$2:T$294))</f>
        <v>0</v>
      </c>
      <c r="CS26" s="10">
        <f>ABS(U26-_xlfn.XLOOKUP(VK_valitsin!$C$8,VK!$B$2:$B$294,VK!U$2:U$294))</f>
        <v>129.5</v>
      </c>
      <c r="CT26" s="10">
        <f>ABS(V26-_xlfn.XLOOKUP(VK_valitsin!$C$8,VK!$B$2:$B$294,VK!V$2:V$294))</f>
        <v>0.29999999999999893</v>
      </c>
      <c r="CU26" s="10">
        <f>ABS(W26-_xlfn.XLOOKUP(VK_valitsin!$C$8,VK!$B$2:$B$294,VK!W$2:W$294))</f>
        <v>361</v>
      </c>
      <c r="CV26" s="10">
        <f>ABS(X26-_xlfn.XLOOKUP(VK_valitsin!$C$8,VK!$B$2:$B$294,VK!X$2:X$294))</f>
        <v>472</v>
      </c>
      <c r="CW26" s="10">
        <f>ABS(Y26-_xlfn.XLOOKUP(VK_valitsin!$C$8,VK!$B$2:$B$294,VK!Y$2:Y$294))</f>
        <v>142</v>
      </c>
      <c r="CX26" s="10">
        <f>ABS(Z26-_xlfn.XLOOKUP(VK_valitsin!$C$8,VK!$B$2:$B$294,VK!Z$2:Z$294))</f>
        <v>498</v>
      </c>
      <c r="CY26" s="10">
        <f>ABS(AA26-_xlfn.XLOOKUP(VK_valitsin!$C$8,VK!$B$2:$B$294,VK!AA$2:AA$294))</f>
        <v>48</v>
      </c>
      <c r="CZ26" s="10">
        <f>ABS(AB26-_xlfn.XLOOKUP(VK_valitsin!$C$8,VK!$B$2:$B$294,VK!AB$2:AB$294))</f>
        <v>2.9934978485107422</v>
      </c>
      <c r="DA26" s="10">
        <f>ABS(AC26-_xlfn.XLOOKUP(VK_valitsin!$C$8,VK!$B$2:$B$294,VK!AC$2:AC$294))</f>
        <v>0.7</v>
      </c>
      <c r="DB26" s="10">
        <f>ABS(AD26-_xlfn.XLOOKUP(VK_valitsin!$C$8,VK!$B$2:$B$294,VK!AD$2:AD$294))</f>
        <v>0.8</v>
      </c>
      <c r="DC26" s="10">
        <f>ABS(AE26-_xlfn.XLOOKUP(VK_valitsin!$C$8,VK!$B$2:$B$294,VK!AE$2:AE$294))</f>
        <v>0.40000000000000013</v>
      </c>
      <c r="DD26" s="10">
        <f>ABS(AF26-_xlfn.XLOOKUP(VK_valitsin!$C$8,VK!$B$2:$B$294,VK!AF$2:AF$294))</f>
        <v>1.5</v>
      </c>
      <c r="DE26" s="10">
        <f>ABS(AG26-_xlfn.XLOOKUP(VK_valitsin!$C$8,VK!$B$2:$B$294,VK!AG$2:AG$294))</f>
        <v>0</v>
      </c>
      <c r="DF26" s="10">
        <f>ABS(AH26-_xlfn.XLOOKUP(VK_valitsin!$C$8,VK!$B$2:$B$294,VK!AH$2:AH$294))</f>
        <v>0.75</v>
      </c>
      <c r="DG26" s="10">
        <f>ABS(AI26-_xlfn.XLOOKUP(VK_valitsin!$C$8,VK!$B$2:$B$294,VK!AI$2:AI$294))</f>
        <v>0.14999999999999991</v>
      </c>
      <c r="DH26" s="10">
        <f>ABS(AJ26-_xlfn.XLOOKUP(VK_valitsin!$C$8,VK!$B$2:$B$294,VK!AJ$2:AJ$294))</f>
        <v>0.2</v>
      </c>
      <c r="DI26" s="10">
        <f>ABS(AK26-_xlfn.XLOOKUP(VK_valitsin!$C$8,VK!$B$2:$B$294,VK!AK$2:AK$294))</f>
        <v>0.19999999999999996</v>
      </c>
      <c r="DJ26" s="10">
        <f>ABS(AL26-_xlfn.XLOOKUP(VK_valitsin!$C$8,VK!$B$2:$B$294,VK!AL$2:AL$294))</f>
        <v>10.299999999999997</v>
      </c>
      <c r="DK26" s="10">
        <f>ABS(AM26-_xlfn.XLOOKUP(VK_valitsin!$C$8,VK!$B$2:$B$294,VK!AM$2:AM$294))</f>
        <v>4.7000000000000455</v>
      </c>
      <c r="DL26" s="10">
        <f>ABS(AN26-_xlfn.XLOOKUP(VK_valitsin!$C$8,VK!$B$2:$B$294,VK!AN$2:AN$294))</f>
        <v>1.6000000000000014</v>
      </c>
      <c r="DM26" s="10">
        <f>ABS(AO26-_xlfn.XLOOKUP(VK_valitsin!$C$8,VK!$B$2:$B$294,VK!AO$2:AO$294))</f>
        <v>0.59999999999999787</v>
      </c>
      <c r="DN26" s="10">
        <f>ABS(AP26-_xlfn.XLOOKUP(VK_valitsin!$C$8,VK!$B$2:$B$294,VK!AP$2:AP$294))</f>
        <v>15</v>
      </c>
      <c r="DO26" s="10">
        <f>ABS(AQ26-_xlfn.XLOOKUP(VK_valitsin!$C$8,VK!$B$2:$B$294,VK!AQ$2:AQ$294))</f>
        <v>8</v>
      </c>
      <c r="DP26" s="10">
        <f>ABS(AR26-_xlfn.XLOOKUP(VK_valitsin!$C$8,VK!$B$2:$B$294,VK!AR$2:AR$294))</f>
        <v>133</v>
      </c>
      <c r="DQ26" s="10">
        <f>ABS(AS26-_xlfn.XLOOKUP(VK_valitsin!$C$8,VK!$B$2:$B$294,VK!AS$2:AS$294))</f>
        <v>0</v>
      </c>
      <c r="DR26" s="10">
        <f>ABS(AT26-_xlfn.XLOOKUP(VK_valitsin!$C$8,VK!$B$2:$B$294,VK!AT$2:AT$294))</f>
        <v>1223</v>
      </c>
      <c r="DS26" s="10">
        <f>ABS(AU26-_xlfn.XLOOKUP(VK_valitsin!$C$8,VK!$B$2:$B$294,VK!AU$2:AU$294))</f>
        <v>1499</v>
      </c>
      <c r="DT26" s="10">
        <f>ABS(AV26-_xlfn.XLOOKUP(VK_valitsin!$C$8,VK!$B$2:$B$294,VK!AV$2:AV$294))</f>
        <v>0</v>
      </c>
      <c r="DU26" s="10">
        <f>ABS(AW26-_xlfn.XLOOKUP(VK_valitsin!$C$8,VK!$B$2:$B$294,VK!AW$2:AW$294))</f>
        <v>30.648220062255859</v>
      </c>
      <c r="DV26" s="10">
        <f>ABS(AX26-_xlfn.XLOOKUP(VK_valitsin!$C$8,VK!$B$2:$B$294,VK!AX$2:AX$294))</f>
        <v>0</v>
      </c>
      <c r="DW26" s="10">
        <f>ABS(AY26-_xlfn.XLOOKUP(VK_valitsin!$C$8,VK!$B$2:$B$294,VK!AY$2:AY$294))</f>
        <v>0</v>
      </c>
      <c r="DX26" s="10">
        <f>ABS(AZ26-_xlfn.XLOOKUP(VK_valitsin!$C$8,VK!$B$2:$B$294,VK!AZ$2:AZ$294))</f>
        <v>0</v>
      </c>
      <c r="DY26" s="10">
        <f>ABS(BA26-_xlfn.XLOOKUP(VK_valitsin!$C$8,VK!$B$2:$B$294,VK!BA$2:BA$294))</f>
        <v>0</v>
      </c>
      <c r="DZ26" s="10">
        <f>ABS(BB26-_xlfn.XLOOKUP(VK_valitsin!$C$8,VK!$B$2:$B$294,VK!BB$2:BB$294))</f>
        <v>0</v>
      </c>
      <c r="EA26" s="10">
        <f>ABS(BC26-_xlfn.XLOOKUP(VK_valitsin!$C$8,VK!$B$2:$B$294,VK!BC$2:BC$294))</f>
        <v>10.975608825683594</v>
      </c>
      <c r="EB26" s="10">
        <f>ABS(BD26-_xlfn.XLOOKUP(VK_valitsin!$C$8,VK!$B$2:$B$294,VK!BD$2:BD$294))</f>
        <v>32.501678466796875</v>
      </c>
      <c r="EC26" s="10">
        <f>ABS(BE26-_xlfn.XLOOKUP(VK_valitsin!$C$8,VK!$B$2:$B$294,VK!BE$2:BE$294))</f>
        <v>13.80517578125</v>
      </c>
      <c r="ED26" s="10">
        <f>ABS(BF26-_xlfn.XLOOKUP(VK_valitsin!$C$8,VK!$B$2:$B$294,VK!BF$2:BF$294))</f>
        <v>1189.5400390625</v>
      </c>
      <c r="EE26" s="10">
        <f>ABS(BG26-_xlfn.XLOOKUP(VK_valitsin!$C$8,VK!$B$2:$B$294,VK!BG$2:BG$294))</f>
        <v>4055.009765625</v>
      </c>
      <c r="EF26" s="10">
        <f>ABS(BH26-_xlfn.XLOOKUP(VK_valitsin!$C$8,VK!$B$2:$B$294,VK!BH$2:BH$294))</f>
        <v>0.40709280967712402</v>
      </c>
      <c r="EG26" s="10">
        <f>ABS(BI26-_xlfn.XLOOKUP(VK_valitsin!$C$8,VK!$B$2:$B$294,VK!BI$2:BI$294))</f>
        <v>7.7205953598022461</v>
      </c>
      <c r="EH26" s="10">
        <f>ABS(BJ26-_xlfn.XLOOKUP(VK_valitsin!$C$8,VK!$B$2:$B$294,VK!BJ$2:BJ$294))</f>
        <v>1.2943630218505859</v>
      </c>
      <c r="EI26" s="10">
        <f>ABS(BK26-_xlfn.XLOOKUP(VK_valitsin!$C$8,VK!$B$2:$B$294,VK!BK$2:BK$294))</f>
        <v>8.3163471221923828</v>
      </c>
      <c r="EJ26" s="10">
        <f>ABS(BL26-_xlfn.XLOOKUP(VK_valitsin!$C$8,VK!$B$2:$B$294,VK!BL$2:BL$294))</f>
        <v>62.699996948242188</v>
      </c>
      <c r="EK26" s="10">
        <f>ABS(BM26-_xlfn.XLOOKUP(VK_valitsin!$C$8,VK!$B$2:$B$294,VK!BM$2:BM$294))</f>
        <v>3.9923915863037109</v>
      </c>
      <c r="EL26" s="10">
        <f>ABS(BN26-_xlfn.XLOOKUP(VK_valitsin!$C$8,VK!$B$2:$B$294,VK!BN$2:BN$294))</f>
        <v>1335.568359375</v>
      </c>
      <c r="EM26" s="10">
        <f>ABS(BO26-_xlfn.XLOOKUP(VK_valitsin!$C$8,VK!$B$2:$B$294,VK!BO$2:BO$294))</f>
        <v>4.1195774078369141</v>
      </c>
      <c r="EN26" s="10">
        <f>ABS(BP26-_xlfn.XLOOKUP(VK_valitsin!$C$8,VK!$B$2:$B$294,VK!BP$2:BP$294))</f>
        <v>0</v>
      </c>
      <c r="EO26" s="10">
        <f>ABS(BQ26-_xlfn.XLOOKUP(VK_valitsin!$C$8,VK!$B$2:$B$294,VK!BQ$2:BQ$294))</f>
        <v>3.930741548538208E-2</v>
      </c>
      <c r="EP26" s="10">
        <f>ABS(BR26-_xlfn.XLOOKUP(VK_valitsin!$C$8,VK!$B$2:$B$294,VK!BR$2:BR$294))</f>
        <v>0.2355649322271347</v>
      </c>
      <c r="EQ26" s="10">
        <f>ABS(BS26-_xlfn.XLOOKUP(VK_valitsin!$C$8,VK!$B$2:$B$294,VK!BS$2:BS$294))</f>
        <v>0.6112828254699707</v>
      </c>
      <c r="ER26" s="10">
        <f>ABS(BT26-_xlfn.XLOOKUP(VK_valitsin!$C$8,VK!$B$2:$B$294,VK!BT$2:BT$294))</f>
        <v>1.4907760620117188</v>
      </c>
      <c r="ES26" s="10">
        <f>ABS(BU26-_xlfn.XLOOKUP(VK_valitsin!$C$8,VK!$B$2:$B$294,VK!BU$2:BU$294))</f>
        <v>47.457733154296875</v>
      </c>
      <c r="ET26" s="10">
        <f>ABS(BV26-_xlfn.XLOOKUP(VK_valitsin!$C$8,VK!$B$2:$B$294,VK!BV$2:BV$294))</f>
        <v>0</v>
      </c>
      <c r="EU26" s="10">
        <f>ABS(BW26-_xlfn.XLOOKUP(VK_valitsin!$C$8,VK!$B$2:$B$294,VK!BW$2:BW$294))</f>
        <v>0</v>
      </c>
      <c r="EV26" s="10">
        <f>ABS(BX26-_xlfn.XLOOKUP(VK_valitsin!$C$8,VK!$B$2:$B$294,VK!BX$2:BX$294))</f>
        <v>541.525390625</v>
      </c>
      <c r="EW26" s="10">
        <f>ABS(BY26-_xlfn.XLOOKUP(VK_valitsin!$C$8,VK!$B$2:$B$294,VK!BY$2:BY$294))</f>
        <v>448.80126953125</v>
      </c>
      <c r="EX26" s="10">
        <f>ABS(BZ26-_xlfn.XLOOKUP(VK_valitsin!$C$8,VK!$B$2:$B$294,VK!BZ$2:BZ$294))</f>
        <v>8.7475776672363281E-2</v>
      </c>
      <c r="EY26" s="10">
        <f>ABS(CA26-_xlfn.XLOOKUP(VK_valitsin!$C$8,VK!$B$2:$B$294,VK!CA$2:CA$294))</f>
        <v>0.768524169921875</v>
      </c>
      <c r="EZ26" s="10">
        <f>ABS(CB26-_xlfn.XLOOKUP(VK_valitsin!$C$8,VK!$B$2:$B$294,VK!CB$2:CB$294))</f>
        <v>3.2061882019042969</v>
      </c>
      <c r="FA26" s="10">
        <f>ABS(CC26-_xlfn.XLOOKUP(VK_valitsin!$C$8,VK!$B$2:$B$294,VK!CC$2:CC$294))</f>
        <v>1.2234811782836914</v>
      </c>
      <c r="FB26" s="10">
        <f>ABS(CD26-_xlfn.XLOOKUP(VK_valitsin!$C$8,VK!$B$2:$B$294,VK!CD$2:CD$294))</f>
        <v>12.676965713500977</v>
      </c>
      <c r="FC26" s="10">
        <f>ABS(CE26-_xlfn.XLOOKUP(VK_valitsin!$C$8,VK!$B$2:$B$294,VK!CE$2:CE$294))</f>
        <v>0.35419127345085144</v>
      </c>
      <c r="FD26" s="10">
        <f>ABS(CF26-_xlfn.XLOOKUP(VK_valitsin!$C$8,VK!$B$2:$B$294,VK!CF$2:CF$294))</f>
        <v>0.11058723926544189</v>
      </c>
      <c r="FE26" s="10">
        <f>ABS(CG26-_xlfn.XLOOKUP(VK_valitsin!$C$8,VK!$B$2:$B$294,VK!CG$2:CG$294))</f>
        <v>1288.900390625</v>
      </c>
      <c r="FF26" s="4">
        <f>IF($B26=VK_valitsin!$C$8,100000,VK!CH26/VK!J$296*VK_valitsin!D$5)</f>
        <v>0</v>
      </c>
      <c r="FG26" s="4">
        <f>IF($B26=VK_valitsin!$C$8,100000,VK!CI26/VK!K$296*VK_valitsin!E$5)</f>
        <v>0</v>
      </c>
      <c r="FH26" s="4">
        <f>IF($B26=VK_valitsin!$C$8,100000,VK!CJ26/VK!L$296*VK_valitsin!F$5)</f>
        <v>8.0797166935144646E-2</v>
      </c>
      <c r="FI26" s="4">
        <f>IF($B26=VK_valitsin!$C$8,100000,VK!CK26/VK!M$296*VK_valitsin!CD$5)</f>
        <v>0</v>
      </c>
      <c r="FJ26" s="4">
        <f>IF($B26=VK_valitsin!$C$8,100000,VK!CL26/VK!N$296*VK_valitsin!G$5)</f>
        <v>0</v>
      </c>
      <c r="FK26" s="4">
        <f>IF($B26=VK_valitsin!$C$8,100000,VK!CM26/VK!O$296*VK_valitsin!H$5)</f>
        <v>0</v>
      </c>
      <c r="FL26" s="4">
        <f>IF($B26=VK_valitsin!$C$8,100000,VK!CN26/VK!P$296*VK_valitsin!I$5)</f>
        <v>0</v>
      </c>
      <c r="FM26" s="4">
        <f>IF($B26=VK_valitsin!$C$8,100000,VK!CO26/VK!Q$296*VK_valitsin!J$5)</f>
        <v>0</v>
      </c>
      <c r="FN26" s="4">
        <f>IF($B26=VK_valitsin!$C$8,100000,VK!CP26/VK!R$296*VK_valitsin!K$5)</f>
        <v>0</v>
      </c>
      <c r="FO26" s="4">
        <f>IF($B26=VK_valitsin!$C$8,100000,VK!CQ26/VK!S$296*VK_valitsin!L$5)</f>
        <v>5.1706104385936379E-3</v>
      </c>
      <c r="FP26" s="4">
        <f>IF($B26=VK_valitsin!$C$8,100000,VK!CR26/VK!T$296*VK_valitsin!M$5)</f>
        <v>0</v>
      </c>
      <c r="FQ26" s="4">
        <f>IF($B26=VK_valitsin!$C$8,100000,VK!CS26/VK!U$296*VK_valitsin!N$5)</f>
        <v>0</v>
      </c>
      <c r="FR26" s="4">
        <f>IF($B26=VK_valitsin!$C$8,100000,VK!CT26/VK!V$296*VK_valitsin!O$5)</f>
        <v>0</v>
      </c>
      <c r="FS26" s="4">
        <f>IF($B26=VK_valitsin!$C$8,100000,VK!CU26/VK!W$296*VK_valitsin!P$5)</f>
        <v>0</v>
      </c>
      <c r="FT26" s="4">
        <f>IF($B26=VK_valitsin!$C$8,100000,VK!CV26/VK!X$296*VK_valitsin!Q$5)</f>
        <v>0</v>
      </c>
      <c r="FU26" s="4">
        <f>IF($B26=VK_valitsin!$C$8,100000,VK!CW26/VK!Y$296*VK_valitsin!R$5)</f>
        <v>0</v>
      </c>
      <c r="FV26" s="4">
        <f>IF($B26=VK_valitsin!$C$8,100000,VK!CX26/VK!Z$296*VK_valitsin!S$5)</f>
        <v>0</v>
      </c>
      <c r="FW26" s="4">
        <f>IF($B26=VK_valitsin!$C$8,100000,VK!CY26/VK!AA$296*VK_valitsin!T$5)</f>
        <v>0</v>
      </c>
      <c r="FX26" s="4">
        <f>IF($B26=VK_valitsin!$C$8,100000,VK!CZ26/VK!AB$296*VK_valitsin!U$5)</f>
        <v>0</v>
      </c>
      <c r="FY26" s="4">
        <f>IF($B26=VK_valitsin!$C$8,100000,VK!DA26/VK!AC$296*VK_valitsin!V$5)</f>
        <v>0</v>
      </c>
      <c r="FZ26" s="4">
        <f>IF($B26=VK_valitsin!$C$8,100000,VK!DB26/VK!AD$296*VK_valitsin!W$5)</f>
        <v>0</v>
      </c>
      <c r="GA26" s="4">
        <f>IF($B26=VK_valitsin!$C$8,100000,VK!DC26/VK!AE$296*VK_valitsin!X$5)</f>
        <v>0</v>
      </c>
      <c r="GB26" s="4">
        <f>IF($B26=VK_valitsin!$C$8,100000,VK!DD26/VK!AF$296*VK_valitsin!Y$5)</f>
        <v>0</v>
      </c>
      <c r="GC26" s="4">
        <f>IF($B26=VK_valitsin!$C$8,100000,VK!DE26/VK!AG$296*VK_valitsin!Z$5)</f>
        <v>0</v>
      </c>
      <c r="GD26" s="4">
        <f>IF($B26=VK_valitsin!$C$8,100000,VK!DF26/VK!AH$296*VK_valitsin!AA$5)</f>
        <v>0</v>
      </c>
      <c r="GE26" s="4">
        <f>IF($B26=VK_valitsin!$C$8,100000,VK!DG26/VK!AI$296*VK_valitsin!AB$5)</f>
        <v>0</v>
      </c>
      <c r="GF26" s="4">
        <f>IF($B26=VK_valitsin!$C$8,100000,VK!DH26/VK!AJ$296*VK_valitsin!AC$5)</f>
        <v>0</v>
      </c>
      <c r="GG26" s="4">
        <f>IF($B26=VK_valitsin!$C$8,100000,VK!DI26/VK!AK$296*VK_valitsin!AD$5)</f>
        <v>0</v>
      </c>
      <c r="GH26" s="4">
        <f>IF($B26=VK_valitsin!$C$8,100000,VK!DJ26/VK!AL$296*VK_valitsin!AE$5)</f>
        <v>0.18129372042410513</v>
      </c>
      <c r="GI26" s="4">
        <f>IF($B26=VK_valitsin!$C$8,100000,VK!DK26/VK!AM$296*VK_valitsin!AF$5)</f>
        <v>0</v>
      </c>
      <c r="GJ26" s="4">
        <f>IF($B26=VK_valitsin!$C$8,100000,VK!DL26/VK!AN$296*VK_valitsin!AG$5)</f>
        <v>0</v>
      </c>
      <c r="GK26" s="4">
        <f>IF($B26=VK_valitsin!$C$8,100000,VK!DM26/VK!AO$296*VK_valitsin!AH$5)</f>
        <v>0</v>
      </c>
      <c r="GL26" s="4">
        <f>IF($B26=VK_valitsin!$C$8,100000,VK!DN26/VK!AP$296*VK_valitsin!AI$5)</f>
        <v>0</v>
      </c>
      <c r="GM26" s="4">
        <f>IF($B26=VK_valitsin!$C$8,100000,VK!DO26/VK!AQ$296*VK_valitsin!AJ$5)</f>
        <v>0</v>
      </c>
      <c r="GN26" s="4">
        <f>IF($B26=VK_valitsin!$C$8,100000,VK!DP26/VK!AR$296*VK_valitsin!AK$5)</f>
        <v>0</v>
      </c>
      <c r="GO26" s="4">
        <f>IF($B26=VK_valitsin!$C$8,100000,VK!DQ26/VK!AS$296*VK_valitsin!AL$5)</f>
        <v>0</v>
      </c>
      <c r="GP26" s="4">
        <f>IF($B26=VK_valitsin!$C$8,100000,VK!DR26/VK!AT$296*VK_valitsin!AM$5)</f>
        <v>0</v>
      </c>
      <c r="GQ26" s="4">
        <f>IF($B26=VK_valitsin!$C$8,100000,VK!DS26/VK!AU$296*VK_valitsin!AN$5)</f>
        <v>0</v>
      </c>
      <c r="GR26" s="4">
        <f>IF($B26=VK_valitsin!$C$8,100000,VK!DT26/VK!AV$296*VK_valitsin!AO$5)</f>
        <v>0</v>
      </c>
      <c r="GS26" s="4">
        <f>IF($B26=VK_valitsin!$C$8,100000,VK!DU26/VK!AW$296*VK_valitsin!AP$5)</f>
        <v>0</v>
      </c>
      <c r="GT26" s="4">
        <f>IF($B26=VK_valitsin!$C$8,100000,VK!DV26/VK!AX$296*VK_valitsin!AQ$5)</f>
        <v>0</v>
      </c>
      <c r="GU26" s="4">
        <f>IF($B26=VK_valitsin!$C$8,100000,VK!DW26/VK!AY$296*VK_valitsin!AR$5)</f>
        <v>0</v>
      </c>
      <c r="GV26" s="4">
        <f>IF($B26=VK_valitsin!$C$8,100000,VK!DX26/VK!AZ$296*VK_valitsin!AS$5)</f>
        <v>0</v>
      </c>
      <c r="GW26" s="4">
        <f>IF($B26=VK_valitsin!$C$8,100000,VK!DY26/VK!BA$296*VK_valitsin!AT$5)</f>
        <v>0</v>
      </c>
      <c r="GX26" s="4">
        <f>IF($B26=VK_valitsin!$C$8,100000,VK!DZ26/VK!BB$296*VK_valitsin!AU$5)</f>
        <v>0</v>
      </c>
      <c r="GY26" s="4">
        <f>IF($B26=VK_valitsin!$C$8,100000,VK!EA26/VK!BC$296*VK_valitsin!AV$5)</f>
        <v>0</v>
      </c>
      <c r="GZ26" s="4">
        <f>IF($B26=VK_valitsin!$C$8,100000,VK!EB26/VK!BD$296*VK_valitsin!AW$5)</f>
        <v>0.14089928878533881</v>
      </c>
      <c r="HA26" s="4">
        <f>IF($B26=VK_valitsin!$C$8,100000,VK!EC26/VK!BE$296*VK_valitsin!CE$5)</f>
        <v>0</v>
      </c>
      <c r="HB26" s="4">
        <f>IF($B26=VK_valitsin!$C$8,100000,VK!ED26/VK!BF$296*VK_valitsin!AX$5)</f>
        <v>0</v>
      </c>
      <c r="HC26" s="4">
        <f>IF($B26=VK_valitsin!$C$8,100000,VK!EE26/VK!BG$296*VK_valitsin!AY$5)</f>
        <v>0</v>
      </c>
      <c r="HD26" s="4">
        <f>IF($B26=VK_valitsin!$C$8,100000,VK!EF26/VK!BH$296*VK_valitsin!AZ$5)</f>
        <v>7.1030399948080844E-2</v>
      </c>
      <c r="HE26" s="4">
        <f>IF($B26=VK_valitsin!$C$8,100000,VK!EG26/VK!BI$296*VK_valitsin!BA$5)</f>
        <v>0</v>
      </c>
      <c r="HF26" s="4">
        <f>IF($B26=VK_valitsin!$C$8,100000,VK!EH26/VK!BJ$296*VK_valitsin!BB$5)</f>
        <v>0</v>
      </c>
      <c r="HG26" s="4">
        <f>IF($B26=VK_valitsin!$C$8,100000,VK!EI26/VK!BK$296*VK_valitsin!BC$5)</f>
        <v>0</v>
      </c>
      <c r="HH26" s="4">
        <f>IF($B26=VK_valitsin!$C$8,100000,VK!EJ26/VK!BL$296*VK_valitsin!BD$5)</f>
        <v>0</v>
      </c>
      <c r="HI26" s="4">
        <f>IF($B26=VK_valitsin!$C$8,100000,VK!EK26/VK!BM$296*VK_valitsin!BE$5)</f>
        <v>0</v>
      </c>
      <c r="HJ26" s="4">
        <f>IF($B26=VK_valitsin!$C$8,100000,VK!EL26/VK!BN$296*VK_valitsin!BF$5)</f>
        <v>6.0730388550169483E-2</v>
      </c>
      <c r="HK26" s="4">
        <f>IF($B26=VK_valitsin!$C$8,100000,VK!EM26/VK!BO$296*VK_valitsin!BG$5)</f>
        <v>0</v>
      </c>
      <c r="HM26" s="4">
        <f>IF($B26=VK_valitsin!$C$8,100000,VK!EO26/VK!BQ$296*VK_valitsin!BI$5)</f>
        <v>0</v>
      </c>
      <c r="HN26" s="4">
        <f>IF($B26=VK_valitsin!$C$8,100000,VK!EP26/VK!BR$296*VK_valitsin!BJ$5)</f>
        <v>0</v>
      </c>
      <c r="HO26" s="4">
        <f>IF($B26=VK_valitsin!$C$8,100000,VK!EQ26/VK!BS$296*VK_valitsin!BK$5)</f>
        <v>0</v>
      </c>
      <c r="HP26" s="4">
        <f>IF($B26=VK_valitsin!$C$8,100000,VK!ER26/VK!BT$296*VK_valitsin!BL$5)</f>
        <v>0</v>
      </c>
      <c r="HQ26" s="4">
        <f>IF($B26=VK_valitsin!$C$8,100000,VK!ES26/VK!BU$296*VK_valitsin!BM$5)</f>
        <v>0</v>
      </c>
      <c r="HR26" s="4">
        <f>IF($B26=VK_valitsin!$C$8,100000,VK!ET26/VK!BV$296*VK_valitsin!BN$5)</f>
        <v>0</v>
      </c>
      <c r="HS26" s="4">
        <f>IF($B26=VK_valitsin!$C$8,100000,VK!EU26/VK!BW$296*VK_valitsin!BO$5)</f>
        <v>0</v>
      </c>
      <c r="HT26" s="4">
        <f>IF($B26=VK_valitsin!$C$8,100000,VK!EV26/VK!BX$296*VK_valitsin!BP$5)</f>
        <v>0</v>
      </c>
      <c r="HU26" s="4">
        <f>IF($B26=VK_valitsin!$C$8,100000,VK!EW26/VK!BY$296*VK_valitsin!BQ$5)</f>
        <v>0</v>
      </c>
      <c r="HV26" s="4">
        <f>IF($B26=VK_valitsin!$C$8,100000,VK!EX26/VK!BZ$296*VK_valitsin!BR$5)</f>
        <v>0</v>
      </c>
      <c r="HW26" s="4">
        <f>IF($B26=VK_valitsin!$C$8,100000,VK!EY26/VK!CA$296*VK_valitsin!BS$5)</f>
        <v>0</v>
      </c>
      <c r="HX26" s="4">
        <f>IF($B26=VK_valitsin!$C$8,100000,VK!EZ26/VK!CB$296*VK_valitsin!BT$5)</f>
        <v>0</v>
      </c>
      <c r="HY26" s="4">
        <f>IF($B26=VK_valitsin!$C$8,100000,VK!FA26/VK!CC$296*VK_valitsin!BU$5)</f>
        <v>0</v>
      </c>
      <c r="HZ26" s="4">
        <f>IF($B26=VK_valitsin!$C$8,100000,VK!FB26/VK!CD$296*VK_valitsin!BV$5)</f>
        <v>0</v>
      </c>
      <c r="IA26" s="4">
        <f>IF($B26=VK_valitsin!$C$8,100000,VK!FC26/VK!CE$296*VK_valitsin!BW$5)</f>
        <v>0</v>
      </c>
      <c r="IB26" s="4">
        <f>IF($B26=VK_valitsin!$C$8,100000,VK!FD26/VK!CF$296*VK_valitsin!BX$5)</f>
        <v>0</v>
      </c>
      <c r="IC26" s="4">
        <f>IF($B26=VK_valitsin!$C$8,100000,VK!FE26/VK!CG$296*VK_valitsin!BY$5)</f>
        <v>0</v>
      </c>
      <c r="ID26" s="17">
        <f t="shared" si="0"/>
        <v>0.53992157758143255</v>
      </c>
      <c r="IE26" s="17">
        <f t="shared" si="1"/>
        <v>110</v>
      </c>
      <c r="IF26" s="18">
        <f t="shared" si="2"/>
        <v>2.5000000000000009E-9</v>
      </c>
    </row>
    <row r="27" spans="1:240">
      <c r="A27">
        <v>2019</v>
      </c>
      <c r="B27" t="s">
        <v>205</v>
      </c>
      <c r="C27" t="s">
        <v>206</v>
      </c>
      <c r="D27" t="s">
        <v>112</v>
      </c>
      <c r="E27" t="s">
        <v>113</v>
      </c>
      <c r="F27" t="s">
        <v>114</v>
      </c>
      <c r="G27" t="s">
        <v>115</v>
      </c>
      <c r="H27" t="s">
        <v>144</v>
      </c>
      <c r="I27" t="s">
        <v>145</v>
      </c>
      <c r="J27">
        <v>50.700000762939453</v>
      </c>
      <c r="K27">
        <v>675.989990234375</v>
      </c>
      <c r="L27">
        <v>178.10000610351563</v>
      </c>
      <c r="M27">
        <v>18667</v>
      </c>
      <c r="N27">
        <v>27.600000381469727</v>
      </c>
      <c r="O27">
        <v>-1.2000000476837158</v>
      </c>
      <c r="P27">
        <v>-110</v>
      </c>
      <c r="Q27">
        <v>91.100000000000009</v>
      </c>
      <c r="R27">
        <v>14.4</v>
      </c>
      <c r="S27">
        <v>261</v>
      </c>
      <c r="T27">
        <v>0</v>
      </c>
      <c r="U27">
        <v>3664.4</v>
      </c>
      <c r="V27">
        <v>12.18</v>
      </c>
      <c r="W27">
        <v>868</v>
      </c>
      <c r="X27">
        <v>213</v>
      </c>
      <c r="Y27">
        <v>824</v>
      </c>
      <c r="Z27">
        <v>379</v>
      </c>
      <c r="AA27">
        <v>577</v>
      </c>
      <c r="AB27">
        <v>15.305935859680176</v>
      </c>
      <c r="AC27">
        <v>1.2</v>
      </c>
      <c r="AD27">
        <v>1.1000000000000001</v>
      </c>
      <c r="AE27">
        <v>3</v>
      </c>
      <c r="AF27">
        <v>3.7</v>
      </c>
      <c r="AG27">
        <v>0</v>
      </c>
      <c r="AH27">
        <v>20.5</v>
      </c>
      <c r="AI27">
        <v>1</v>
      </c>
      <c r="AJ27">
        <v>0.5</v>
      </c>
      <c r="AK27">
        <v>1</v>
      </c>
      <c r="AL27">
        <v>71.599999999999994</v>
      </c>
      <c r="AM27">
        <v>301.89999999999998</v>
      </c>
      <c r="AN27">
        <v>44.6</v>
      </c>
      <c r="AO27">
        <v>23.5</v>
      </c>
      <c r="AP27">
        <v>108</v>
      </c>
      <c r="AQ27">
        <v>34</v>
      </c>
      <c r="AR27">
        <v>477</v>
      </c>
      <c r="AS27">
        <v>4.1669999999999998</v>
      </c>
      <c r="AT27">
        <v>7885</v>
      </c>
      <c r="AU27">
        <v>9844</v>
      </c>
      <c r="AV27">
        <v>1</v>
      </c>
      <c r="AW27">
        <v>116.44166564941406</v>
      </c>
      <c r="AX27">
        <v>0</v>
      </c>
      <c r="AY27">
        <v>0</v>
      </c>
      <c r="AZ27">
        <v>0</v>
      </c>
      <c r="BA27">
        <v>0</v>
      </c>
      <c r="BB27">
        <v>1</v>
      </c>
      <c r="BC27">
        <v>91.439689636230469</v>
      </c>
      <c r="BD27">
        <v>100</v>
      </c>
      <c r="BE27">
        <v>584.95819091796875</v>
      </c>
      <c r="BF27">
        <v>12392.8203125</v>
      </c>
      <c r="BG27">
        <v>13777.796875</v>
      </c>
      <c r="BH27">
        <v>2.7539937496185303</v>
      </c>
      <c r="BI27">
        <v>-6.8741888999938965</v>
      </c>
      <c r="BJ27">
        <v>22.128850936889648</v>
      </c>
      <c r="BK27">
        <v>-13.245033264160156</v>
      </c>
      <c r="BL27">
        <v>299.20001220703125</v>
      </c>
      <c r="BM27">
        <v>-2.330662727355957</v>
      </c>
      <c r="BN27">
        <v>23118.205078125</v>
      </c>
      <c r="BO27">
        <v>38.845127105712891</v>
      </c>
      <c r="BQ27">
        <v>0.59473937749862671</v>
      </c>
      <c r="BR27">
        <v>0.21963892877101898</v>
      </c>
      <c r="BS27">
        <v>3.7124338150024414</v>
      </c>
      <c r="BT27">
        <v>129.37269592285156</v>
      </c>
      <c r="BU27">
        <v>429.7958984375</v>
      </c>
      <c r="BV27">
        <v>0</v>
      </c>
      <c r="BW27">
        <v>1</v>
      </c>
      <c r="BX27">
        <v>9864.90234375</v>
      </c>
      <c r="BY27">
        <v>8873.2587890625</v>
      </c>
      <c r="BZ27">
        <v>0.70177316665649414</v>
      </c>
      <c r="CA27">
        <v>7.183800220489502</v>
      </c>
      <c r="CB27">
        <v>118.32061004638672</v>
      </c>
      <c r="CC27">
        <v>11.558538436889648</v>
      </c>
      <c r="CD27">
        <v>17.673377990722656</v>
      </c>
      <c r="CE27">
        <v>0.2982848584651947</v>
      </c>
      <c r="CF27">
        <v>2.2371363639831543</v>
      </c>
      <c r="CG27">
        <v>10091.24609375</v>
      </c>
      <c r="CH27" s="10">
        <f>ABS(J27-_xlfn.XLOOKUP(VK_valitsin!$C$8,VK!$B$2:$B$294,VK!J$2:J$294))</f>
        <v>6.5</v>
      </c>
      <c r="CI27" s="10">
        <f>ABS(K27-_xlfn.XLOOKUP(VK_valitsin!$C$8,VK!$B$2:$B$294,VK!K$2:K$294))</f>
        <v>382.72998046875</v>
      </c>
      <c r="CJ27" s="10">
        <f>ABS(L27-_xlfn.XLOOKUP(VK_valitsin!$C$8,VK!$B$2:$B$294,VK!L$2:L$294))</f>
        <v>39.400009155273438</v>
      </c>
      <c r="CK27" s="10">
        <f>ABS(M27-_xlfn.XLOOKUP(VK_valitsin!$C$8,VK!$B$2:$B$294,VK!M$2:M$294))</f>
        <v>2192</v>
      </c>
      <c r="CL27" s="10">
        <f>ABS(N27-_xlfn.XLOOKUP(VK_valitsin!$C$8,VK!$B$2:$B$294,VK!N$2:N$294))</f>
        <v>28.600000381469727</v>
      </c>
      <c r="CM27" s="10">
        <f>ABS(O27-_xlfn.XLOOKUP(VK_valitsin!$C$8,VK!$B$2:$B$294,VK!O$2:O$294))</f>
        <v>0.40000003576278687</v>
      </c>
      <c r="CN27" s="10">
        <f>ABS(P27-_xlfn.XLOOKUP(VK_valitsin!$C$8,VK!$B$2:$B$294,VK!P$2:P$294))</f>
        <v>52</v>
      </c>
      <c r="CO27" s="10">
        <f>ABS(Q27-_xlfn.XLOOKUP(VK_valitsin!$C$8,VK!$B$2:$B$294,VK!Q$2:Q$294))</f>
        <v>3.2999999999999972</v>
      </c>
      <c r="CP27" s="10">
        <f>ABS(R27-_xlfn.XLOOKUP(VK_valitsin!$C$8,VK!$B$2:$B$294,VK!R$2:R$294))</f>
        <v>5.9</v>
      </c>
      <c r="CQ27" s="10">
        <f>ABS(S27-_xlfn.XLOOKUP(VK_valitsin!$C$8,VK!$B$2:$B$294,VK!S$2:S$294))</f>
        <v>109</v>
      </c>
      <c r="CR27" s="10">
        <f>ABS(T27-_xlfn.XLOOKUP(VK_valitsin!$C$8,VK!$B$2:$B$294,VK!T$2:T$294))</f>
        <v>0</v>
      </c>
      <c r="CS27" s="10">
        <f>ABS(U27-_xlfn.XLOOKUP(VK_valitsin!$C$8,VK!$B$2:$B$294,VK!U$2:U$294))</f>
        <v>159.19999999999982</v>
      </c>
      <c r="CT27" s="10">
        <f>ABS(V27-_xlfn.XLOOKUP(VK_valitsin!$C$8,VK!$B$2:$B$294,VK!V$2:V$294))</f>
        <v>1.0999999999999996</v>
      </c>
      <c r="CU27" s="10">
        <f>ABS(W27-_xlfn.XLOOKUP(VK_valitsin!$C$8,VK!$B$2:$B$294,VK!W$2:W$294))</f>
        <v>263</v>
      </c>
      <c r="CV27" s="10">
        <f>ABS(X27-_xlfn.XLOOKUP(VK_valitsin!$C$8,VK!$B$2:$B$294,VK!X$2:X$294))</f>
        <v>44</v>
      </c>
      <c r="CW27" s="10">
        <f>ABS(Y27-_xlfn.XLOOKUP(VK_valitsin!$C$8,VK!$B$2:$B$294,VK!Y$2:Y$294))</f>
        <v>144</v>
      </c>
      <c r="CX27" s="10">
        <f>ABS(Z27-_xlfn.XLOOKUP(VK_valitsin!$C$8,VK!$B$2:$B$294,VK!Z$2:Z$294))</f>
        <v>49</v>
      </c>
      <c r="CY27" s="10">
        <f>ABS(AA27-_xlfn.XLOOKUP(VK_valitsin!$C$8,VK!$B$2:$B$294,VK!AA$2:AA$294))</f>
        <v>108</v>
      </c>
      <c r="CZ27" s="10">
        <f>ABS(AB27-_xlfn.XLOOKUP(VK_valitsin!$C$8,VK!$B$2:$B$294,VK!AB$2:AB$294))</f>
        <v>4.0690641403198242</v>
      </c>
      <c r="DA27" s="10">
        <f>ABS(AC27-_xlfn.XLOOKUP(VK_valitsin!$C$8,VK!$B$2:$B$294,VK!AC$2:AC$294))</f>
        <v>0.5</v>
      </c>
      <c r="DB27" s="10">
        <f>ABS(AD27-_xlfn.XLOOKUP(VK_valitsin!$C$8,VK!$B$2:$B$294,VK!AD$2:AD$294))</f>
        <v>0.30000000000000004</v>
      </c>
      <c r="DC27" s="10">
        <f>ABS(AE27-_xlfn.XLOOKUP(VK_valitsin!$C$8,VK!$B$2:$B$294,VK!AE$2:AE$294))</f>
        <v>1.3</v>
      </c>
      <c r="DD27" s="10">
        <f>ABS(AF27-_xlfn.XLOOKUP(VK_valitsin!$C$8,VK!$B$2:$B$294,VK!AF$2:AF$294))</f>
        <v>1.2999999999999998</v>
      </c>
      <c r="DE27" s="10">
        <f>ABS(AG27-_xlfn.XLOOKUP(VK_valitsin!$C$8,VK!$B$2:$B$294,VK!AG$2:AG$294))</f>
        <v>0</v>
      </c>
      <c r="DF27" s="10">
        <f>ABS(AH27-_xlfn.XLOOKUP(VK_valitsin!$C$8,VK!$B$2:$B$294,VK!AH$2:AH$294))</f>
        <v>1.75</v>
      </c>
      <c r="DG27" s="10">
        <f>ABS(AI27-_xlfn.XLOOKUP(VK_valitsin!$C$8,VK!$B$2:$B$294,VK!AI$2:AI$294))</f>
        <v>0.10000000000000009</v>
      </c>
      <c r="DH27" s="10">
        <f>ABS(AJ27-_xlfn.XLOOKUP(VK_valitsin!$C$8,VK!$B$2:$B$294,VK!AJ$2:AJ$294))</f>
        <v>0.15000000000000002</v>
      </c>
      <c r="DI27" s="10">
        <f>ABS(AK27-_xlfn.XLOOKUP(VK_valitsin!$C$8,VK!$B$2:$B$294,VK!AK$2:AK$294))</f>
        <v>0.25</v>
      </c>
      <c r="DJ27" s="10">
        <f>ABS(AL27-_xlfn.XLOOKUP(VK_valitsin!$C$8,VK!$B$2:$B$294,VK!AL$2:AL$294))</f>
        <v>12.799999999999997</v>
      </c>
      <c r="DK27" s="10">
        <f>ABS(AM27-_xlfn.XLOOKUP(VK_valitsin!$C$8,VK!$B$2:$B$294,VK!AM$2:AM$294))</f>
        <v>31.700000000000045</v>
      </c>
      <c r="DL27" s="10">
        <f>ABS(AN27-_xlfn.XLOOKUP(VK_valitsin!$C$8,VK!$B$2:$B$294,VK!AN$2:AN$294))</f>
        <v>0.79999999999999716</v>
      </c>
      <c r="DM27" s="10">
        <f>ABS(AO27-_xlfn.XLOOKUP(VK_valitsin!$C$8,VK!$B$2:$B$294,VK!AO$2:AO$294))</f>
        <v>1.8999999999999986</v>
      </c>
      <c r="DN27" s="10">
        <f>ABS(AP27-_xlfn.XLOOKUP(VK_valitsin!$C$8,VK!$B$2:$B$294,VK!AP$2:AP$294))</f>
        <v>60</v>
      </c>
      <c r="DO27" s="10">
        <f>ABS(AQ27-_xlfn.XLOOKUP(VK_valitsin!$C$8,VK!$B$2:$B$294,VK!AQ$2:AQ$294))</f>
        <v>1</v>
      </c>
      <c r="DP27" s="10">
        <f>ABS(AR27-_xlfn.XLOOKUP(VK_valitsin!$C$8,VK!$B$2:$B$294,VK!AR$2:AR$294))</f>
        <v>231</v>
      </c>
      <c r="DQ27" s="10">
        <f>ABS(AS27-_xlfn.XLOOKUP(VK_valitsin!$C$8,VK!$B$2:$B$294,VK!AS$2:AS$294))</f>
        <v>1.8339999999999996</v>
      </c>
      <c r="DR27" s="10">
        <f>ABS(AT27-_xlfn.XLOOKUP(VK_valitsin!$C$8,VK!$B$2:$B$294,VK!AT$2:AT$294))</f>
        <v>2738</v>
      </c>
      <c r="DS27" s="10">
        <f>ABS(AU27-_xlfn.XLOOKUP(VK_valitsin!$C$8,VK!$B$2:$B$294,VK!AU$2:AU$294))</f>
        <v>1499</v>
      </c>
      <c r="DT27" s="10">
        <f>ABS(AV27-_xlfn.XLOOKUP(VK_valitsin!$C$8,VK!$B$2:$B$294,VK!AV$2:AV$294))</f>
        <v>0</v>
      </c>
      <c r="DU27" s="10">
        <f>ABS(AW27-_xlfn.XLOOKUP(VK_valitsin!$C$8,VK!$B$2:$B$294,VK!AW$2:AW$294))</f>
        <v>79.180294036865234</v>
      </c>
      <c r="DV27" s="10">
        <f>ABS(AX27-_xlfn.XLOOKUP(VK_valitsin!$C$8,VK!$B$2:$B$294,VK!AX$2:AX$294))</f>
        <v>0</v>
      </c>
      <c r="DW27" s="10">
        <f>ABS(AY27-_xlfn.XLOOKUP(VK_valitsin!$C$8,VK!$B$2:$B$294,VK!AY$2:AY$294))</f>
        <v>0</v>
      </c>
      <c r="DX27" s="10">
        <f>ABS(AZ27-_xlfn.XLOOKUP(VK_valitsin!$C$8,VK!$B$2:$B$294,VK!AZ$2:AZ$294))</f>
        <v>0</v>
      </c>
      <c r="DY27" s="10">
        <f>ABS(BA27-_xlfn.XLOOKUP(VK_valitsin!$C$8,VK!$B$2:$B$294,VK!BA$2:BA$294))</f>
        <v>0</v>
      </c>
      <c r="DZ27" s="10">
        <f>ABS(BB27-_xlfn.XLOOKUP(VK_valitsin!$C$8,VK!$B$2:$B$294,VK!BB$2:BB$294))</f>
        <v>0</v>
      </c>
      <c r="EA27" s="10">
        <f>ABS(BC27-_xlfn.XLOOKUP(VK_valitsin!$C$8,VK!$B$2:$B$294,VK!BC$2:BC$294))</f>
        <v>2.4152984619140625</v>
      </c>
      <c r="EB27" s="10">
        <f>ABS(BD27-_xlfn.XLOOKUP(VK_valitsin!$C$8,VK!$B$2:$B$294,VK!BD$2:BD$294))</f>
        <v>3.98126220703125</v>
      </c>
      <c r="EC27" s="10">
        <f>ABS(BE27-_xlfn.XLOOKUP(VK_valitsin!$C$8,VK!$B$2:$B$294,VK!BE$2:BE$294))</f>
        <v>148.73162841796875</v>
      </c>
      <c r="ED27" s="10">
        <f>ABS(BF27-_xlfn.XLOOKUP(VK_valitsin!$C$8,VK!$B$2:$B$294,VK!BF$2:BF$294))</f>
        <v>2434.291015625</v>
      </c>
      <c r="EE27" s="10">
        <f>ABS(BG27-_xlfn.XLOOKUP(VK_valitsin!$C$8,VK!$B$2:$B$294,VK!BG$2:BG$294))</f>
        <v>58.646484375</v>
      </c>
      <c r="EF27" s="10">
        <f>ABS(BH27-_xlfn.XLOOKUP(VK_valitsin!$C$8,VK!$B$2:$B$294,VK!BH$2:BH$294))</f>
        <v>0.58306264877319336</v>
      </c>
      <c r="EG27" s="10">
        <f>ABS(BI27-_xlfn.XLOOKUP(VK_valitsin!$C$8,VK!$B$2:$B$294,VK!BI$2:BI$294))</f>
        <v>2.8499445915222168</v>
      </c>
      <c r="EH27" s="10">
        <f>ABS(BJ27-_xlfn.XLOOKUP(VK_valitsin!$C$8,VK!$B$2:$B$294,VK!BJ$2:BJ$294))</f>
        <v>0.8344879150390625</v>
      </c>
      <c r="EI27" s="10">
        <f>ABS(BK27-_xlfn.XLOOKUP(VK_valitsin!$C$8,VK!$B$2:$B$294,VK!BK$2:BK$294))</f>
        <v>3.3795623779296875</v>
      </c>
      <c r="EJ27" s="10">
        <f>ABS(BL27-_xlfn.XLOOKUP(VK_valitsin!$C$8,VK!$B$2:$B$294,VK!BL$2:BL$294))</f>
        <v>32.70001220703125</v>
      </c>
      <c r="EK27" s="10">
        <f>ABS(BM27-_xlfn.XLOOKUP(VK_valitsin!$C$8,VK!$B$2:$B$294,VK!BM$2:BM$294))</f>
        <v>4.5829150676727295</v>
      </c>
      <c r="EL27" s="10">
        <f>ABS(BN27-_xlfn.XLOOKUP(VK_valitsin!$C$8,VK!$B$2:$B$294,VK!BN$2:BN$294))</f>
        <v>43.80859375</v>
      </c>
      <c r="EM27" s="10">
        <f>ABS(BO27-_xlfn.XLOOKUP(VK_valitsin!$C$8,VK!$B$2:$B$294,VK!BO$2:BO$294))</f>
        <v>5.5455207824707031</v>
      </c>
      <c r="EN27" s="10">
        <f>ABS(BP27-_xlfn.XLOOKUP(VK_valitsin!$C$8,VK!$B$2:$B$294,VK!BP$2:BP$294))</f>
        <v>0</v>
      </c>
      <c r="EO27" s="10">
        <f>ABS(BQ27-_xlfn.XLOOKUP(VK_valitsin!$C$8,VK!$B$2:$B$294,VK!BQ$2:BQ$294))</f>
        <v>4.1740119457244873E-2</v>
      </c>
      <c r="EP27" s="10">
        <f>ABS(BR27-_xlfn.XLOOKUP(VK_valitsin!$C$8,VK!$B$2:$B$294,VK!BR$2:BR$294))</f>
        <v>3.1475037336349487E-2</v>
      </c>
      <c r="EQ27" s="10">
        <f>ABS(BS27-_xlfn.XLOOKUP(VK_valitsin!$C$8,VK!$B$2:$B$294,VK!BS$2:BS$294))</f>
        <v>1.4544672966003418</v>
      </c>
      <c r="ER27" s="10">
        <f>ABS(BT27-_xlfn.XLOOKUP(VK_valitsin!$C$8,VK!$B$2:$B$294,VK!BT$2:BT$294))</f>
        <v>70.981193542480469</v>
      </c>
      <c r="ES27" s="10">
        <f>ABS(BU27-_xlfn.XLOOKUP(VK_valitsin!$C$8,VK!$B$2:$B$294,VK!BU$2:BU$294))</f>
        <v>163.08877563476563</v>
      </c>
      <c r="ET27" s="10">
        <f>ABS(BV27-_xlfn.XLOOKUP(VK_valitsin!$C$8,VK!$B$2:$B$294,VK!BV$2:BV$294))</f>
        <v>0</v>
      </c>
      <c r="EU27" s="10">
        <f>ABS(BW27-_xlfn.XLOOKUP(VK_valitsin!$C$8,VK!$B$2:$B$294,VK!BW$2:BW$294))</f>
        <v>0</v>
      </c>
      <c r="EV27" s="10">
        <f>ABS(BX27-_xlfn.XLOOKUP(VK_valitsin!$C$8,VK!$B$2:$B$294,VK!BX$2:BX$294))</f>
        <v>1729.0732421875</v>
      </c>
      <c r="EW27" s="10">
        <f>ABS(BY27-_xlfn.XLOOKUP(VK_valitsin!$C$8,VK!$B$2:$B$294,VK!BY$2:BY$294))</f>
        <v>3017.64404296875</v>
      </c>
      <c r="EX27" s="10">
        <f>ABS(BZ27-_xlfn.XLOOKUP(VK_valitsin!$C$8,VK!$B$2:$B$294,VK!BZ$2:BZ$294))</f>
        <v>0.51825714111328125</v>
      </c>
      <c r="EY27" s="10">
        <f>ABS(CA27-_xlfn.XLOOKUP(VK_valitsin!$C$8,VK!$B$2:$B$294,VK!CA$2:CA$294))</f>
        <v>3.838961124420166</v>
      </c>
      <c r="EZ27" s="10">
        <f>ABS(CB27-_xlfn.XLOOKUP(VK_valitsin!$C$8,VK!$B$2:$B$294,VK!CB$2:CB$294))</f>
        <v>52.151458740234375</v>
      </c>
      <c r="FA27" s="10">
        <f>ABS(CC27-_xlfn.XLOOKUP(VK_valitsin!$C$8,VK!$B$2:$B$294,VK!CC$2:CC$294))</f>
        <v>5.2259392738342285</v>
      </c>
      <c r="FB27" s="10">
        <f>ABS(CD27-_xlfn.XLOOKUP(VK_valitsin!$C$8,VK!$B$2:$B$294,VK!CD$2:CD$294))</f>
        <v>2.2054767608642578</v>
      </c>
      <c r="FC27" s="10">
        <f>ABS(CE27-_xlfn.XLOOKUP(VK_valitsin!$C$8,VK!$B$2:$B$294,VK!CE$2:CE$294))</f>
        <v>0.2982848584651947</v>
      </c>
      <c r="FD27" s="10">
        <f>ABS(CF27-_xlfn.XLOOKUP(VK_valitsin!$C$8,VK!$B$2:$B$294,VK!CF$2:CF$294))</f>
        <v>1.5212773084640503</v>
      </c>
      <c r="FE27" s="10">
        <f>ABS(CG27-_xlfn.XLOOKUP(VK_valitsin!$C$8,VK!$B$2:$B$294,VK!CG$2:CG$294))</f>
        <v>1492.478515625</v>
      </c>
      <c r="FF27" s="4">
        <f>IF($B27=VK_valitsin!$C$8,100000,VK!CH27/VK!J$296*VK_valitsin!D$5)</f>
        <v>0</v>
      </c>
      <c r="FG27" s="4">
        <f>IF($B27=VK_valitsin!$C$8,100000,VK!CI27/VK!K$296*VK_valitsin!E$5)</f>
        <v>0</v>
      </c>
      <c r="FH27" s="4">
        <f>IF($B27=VK_valitsin!$C$8,100000,VK!CJ27/VK!L$296*VK_valitsin!F$5)</f>
        <v>0.2002144867281197</v>
      </c>
      <c r="FI27" s="4">
        <f>IF($B27=VK_valitsin!$C$8,100000,VK!CK27/VK!M$296*VK_valitsin!CD$5)</f>
        <v>0</v>
      </c>
      <c r="FJ27" s="4">
        <f>IF($B27=VK_valitsin!$C$8,100000,VK!CL27/VK!N$296*VK_valitsin!G$5)</f>
        <v>0</v>
      </c>
      <c r="FK27" s="4">
        <f>IF($B27=VK_valitsin!$C$8,100000,VK!CM27/VK!O$296*VK_valitsin!H$5)</f>
        <v>0</v>
      </c>
      <c r="FL27" s="4">
        <f>IF($B27=VK_valitsin!$C$8,100000,VK!CN27/VK!P$296*VK_valitsin!I$5)</f>
        <v>0</v>
      </c>
      <c r="FM27" s="4">
        <f>IF($B27=VK_valitsin!$C$8,100000,VK!CO27/VK!Q$296*VK_valitsin!J$5)</f>
        <v>0</v>
      </c>
      <c r="FN27" s="4">
        <f>IF($B27=VK_valitsin!$C$8,100000,VK!CP27/VK!R$296*VK_valitsin!K$5)</f>
        <v>0</v>
      </c>
      <c r="FO27" s="4">
        <f>IF($B27=VK_valitsin!$C$8,100000,VK!CQ27/VK!S$296*VK_valitsin!L$5)</f>
        <v>2.167678991564256E-2</v>
      </c>
      <c r="FP27" s="4">
        <f>IF($B27=VK_valitsin!$C$8,100000,VK!CR27/VK!T$296*VK_valitsin!M$5)</f>
        <v>0</v>
      </c>
      <c r="FQ27" s="4">
        <f>IF($B27=VK_valitsin!$C$8,100000,VK!CS27/VK!U$296*VK_valitsin!N$5)</f>
        <v>0</v>
      </c>
      <c r="FR27" s="4">
        <f>IF($B27=VK_valitsin!$C$8,100000,VK!CT27/VK!V$296*VK_valitsin!O$5)</f>
        <v>0</v>
      </c>
      <c r="FS27" s="4">
        <f>IF($B27=VK_valitsin!$C$8,100000,VK!CU27/VK!W$296*VK_valitsin!P$5)</f>
        <v>0</v>
      </c>
      <c r="FT27" s="4">
        <f>IF($B27=VK_valitsin!$C$8,100000,VK!CV27/VK!X$296*VK_valitsin!Q$5)</f>
        <v>0</v>
      </c>
      <c r="FU27" s="4">
        <f>IF($B27=VK_valitsin!$C$8,100000,VK!CW27/VK!Y$296*VK_valitsin!R$5)</f>
        <v>0</v>
      </c>
      <c r="FV27" s="4">
        <f>IF($B27=VK_valitsin!$C$8,100000,VK!CX27/VK!Z$296*VK_valitsin!S$5)</f>
        <v>0</v>
      </c>
      <c r="FW27" s="4">
        <f>IF($B27=VK_valitsin!$C$8,100000,VK!CY27/VK!AA$296*VK_valitsin!T$5)</f>
        <v>0</v>
      </c>
      <c r="FX27" s="4">
        <f>IF($B27=VK_valitsin!$C$8,100000,VK!CZ27/VK!AB$296*VK_valitsin!U$5)</f>
        <v>0</v>
      </c>
      <c r="FY27" s="4">
        <f>IF($B27=VK_valitsin!$C$8,100000,VK!DA27/VK!AC$296*VK_valitsin!V$5)</f>
        <v>0</v>
      </c>
      <c r="FZ27" s="4">
        <f>IF($B27=VK_valitsin!$C$8,100000,VK!DB27/VK!AD$296*VK_valitsin!W$5)</f>
        <v>0</v>
      </c>
      <c r="GA27" s="4">
        <f>IF($B27=VK_valitsin!$C$8,100000,VK!DC27/VK!AE$296*VK_valitsin!X$5)</f>
        <v>0</v>
      </c>
      <c r="GB27" s="4">
        <f>IF($B27=VK_valitsin!$C$8,100000,VK!DD27/VK!AF$296*VK_valitsin!Y$5)</f>
        <v>0</v>
      </c>
      <c r="GC27" s="4">
        <f>IF($B27=VK_valitsin!$C$8,100000,VK!DE27/VK!AG$296*VK_valitsin!Z$5)</f>
        <v>0</v>
      </c>
      <c r="GD27" s="4">
        <f>IF($B27=VK_valitsin!$C$8,100000,VK!DF27/VK!AH$296*VK_valitsin!AA$5)</f>
        <v>0</v>
      </c>
      <c r="GE27" s="4">
        <f>IF($B27=VK_valitsin!$C$8,100000,VK!DG27/VK!AI$296*VK_valitsin!AB$5)</f>
        <v>0</v>
      </c>
      <c r="GF27" s="4">
        <f>IF($B27=VK_valitsin!$C$8,100000,VK!DH27/VK!AJ$296*VK_valitsin!AC$5)</f>
        <v>0</v>
      </c>
      <c r="GG27" s="4">
        <f>IF($B27=VK_valitsin!$C$8,100000,VK!DI27/VK!AK$296*VK_valitsin!AD$5)</f>
        <v>0</v>
      </c>
      <c r="GH27" s="4">
        <f>IF($B27=VK_valitsin!$C$8,100000,VK!DJ27/VK!AL$296*VK_valitsin!AE$5)</f>
        <v>0.22529705062413066</v>
      </c>
      <c r="GI27" s="4">
        <f>IF($B27=VK_valitsin!$C$8,100000,VK!DK27/VK!AM$296*VK_valitsin!AF$5)</f>
        <v>0</v>
      </c>
      <c r="GJ27" s="4">
        <f>IF($B27=VK_valitsin!$C$8,100000,VK!DL27/VK!AN$296*VK_valitsin!AG$5)</f>
        <v>0</v>
      </c>
      <c r="GK27" s="4">
        <f>IF($B27=VK_valitsin!$C$8,100000,VK!DM27/VK!AO$296*VK_valitsin!AH$5)</f>
        <v>0</v>
      </c>
      <c r="GL27" s="4">
        <f>IF($B27=VK_valitsin!$C$8,100000,VK!DN27/VK!AP$296*VK_valitsin!AI$5)</f>
        <v>0</v>
      </c>
      <c r="GM27" s="4">
        <f>IF($B27=VK_valitsin!$C$8,100000,VK!DO27/VK!AQ$296*VK_valitsin!AJ$5)</f>
        <v>0</v>
      </c>
      <c r="GN27" s="4">
        <f>IF($B27=VK_valitsin!$C$8,100000,VK!DP27/VK!AR$296*VK_valitsin!AK$5)</f>
        <v>0</v>
      </c>
      <c r="GO27" s="4">
        <f>IF($B27=VK_valitsin!$C$8,100000,VK!DQ27/VK!AS$296*VK_valitsin!AL$5)</f>
        <v>0</v>
      </c>
      <c r="GP27" s="4">
        <f>IF($B27=VK_valitsin!$C$8,100000,VK!DR27/VK!AT$296*VK_valitsin!AM$5)</f>
        <v>0</v>
      </c>
      <c r="GQ27" s="4">
        <f>IF($B27=VK_valitsin!$C$8,100000,VK!DS27/VK!AU$296*VK_valitsin!AN$5)</f>
        <v>0</v>
      </c>
      <c r="GR27" s="4">
        <f>IF($B27=VK_valitsin!$C$8,100000,VK!DT27/VK!AV$296*VK_valitsin!AO$5)</f>
        <v>0</v>
      </c>
      <c r="GS27" s="4">
        <f>IF($B27=VK_valitsin!$C$8,100000,VK!DU27/VK!AW$296*VK_valitsin!AP$5)</f>
        <v>0</v>
      </c>
      <c r="GT27" s="4">
        <f>IF($B27=VK_valitsin!$C$8,100000,VK!DV27/VK!AX$296*VK_valitsin!AQ$5)</f>
        <v>0</v>
      </c>
      <c r="GU27" s="4">
        <f>IF($B27=VK_valitsin!$C$8,100000,VK!DW27/VK!AY$296*VK_valitsin!AR$5)</f>
        <v>0</v>
      </c>
      <c r="GV27" s="4">
        <f>IF($B27=VK_valitsin!$C$8,100000,VK!DX27/VK!AZ$296*VK_valitsin!AS$5)</f>
        <v>0</v>
      </c>
      <c r="GW27" s="4">
        <f>IF($B27=VK_valitsin!$C$8,100000,VK!DY27/VK!BA$296*VK_valitsin!AT$5)</f>
        <v>0</v>
      </c>
      <c r="GX27" s="4">
        <f>IF($B27=VK_valitsin!$C$8,100000,VK!DZ27/VK!BB$296*VK_valitsin!AU$5)</f>
        <v>0</v>
      </c>
      <c r="GY27" s="4">
        <f>IF($B27=VK_valitsin!$C$8,100000,VK!EA27/VK!BC$296*VK_valitsin!AV$5)</f>
        <v>0</v>
      </c>
      <c r="GZ27" s="4">
        <f>IF($B27=VK_valitsin!$C$8,100000,VK!EB27/VK!BD$296*VK_valitsin!AW$5)</f>
        <v>1.725932443801987E-2</v>
      </c>
      <c r="HA27" s="4">
        <f>IF($B27=VK_valitsin!$C$8,100000,VK!EC27/VK!BE$296*VK_valitsin!CE$5)</f>
        <v>0</v>
      </c>
      <c r="HB27" s="4">
        <f>IF($B27=VK_valitsin!$C$8,100000,VK!ED27/VK!BF$296*VK_valitsin!AX$5)</f>
        <v>0</v>
      </c>
      <c r="HC27" s="4">
        <f>IF($B27=VK_valitsin!$C$8,100000,VK!EE27/VK!BG$296*VK_valitsin!AY$5)</f>
        <v>0</v>
      </c>
      <c r="HD27" s="4">
        <f>IF($B27=VK_valitsin!$C$8,100000,VK!EF27/VK!BH$296*VK_valitsin!AZ$5)</f>
        <v>0.10173398338819781</v>
      </c>
      <c r="HE27" s="4">
        <f>IF($B27=VK_valitsin!$C$8,100000,VK!EG27/VK!BI$296*VK_valitsin!BA$5)</f>
        <v>0</v>
      </c>
      <c r="HF27" s="4">
        <f>IF($B27=VK_valitsin!$C$8,100000,VK!EH27/VK!BJ$296*VK_valitsin!BB$5)</f>
        <v>0</v>
      </c>
      <c r="HG27" s="4">
        <f>IF($B27=VK_valitsin!$C$8,100000,VK!EI27/VK!BK$296*VK_valitsin!BC$5)</f>
        <v>0</v>
      </c>
      <c r="HH27" s="4">
        <f>IF($B27=VK_valitsin!$C$8,100000,VK!EJ27/VK!BL$296*VK_valitsin!BD$5)</f>
        <v>0</v>
      </c>
      <c r="HI27" s="4">
        <f>IF($B27=VK_valitsin!$C$8,100000,VK!EK27/VK!BM$296*VK_valitsin!BE$5)</f>
        <v>0</v>
      </c>
      <c r="HJ27" s="4">
        <f>IF($B27=VK_valitsin!$C$8,100000,VK!EL27/VK!BN$296*VK_valitsin!BF$5)</f>
        <v>1.9920454850540594E-3</v>
      </c>
      <c r="HK27" s="4">
        <f>IF($B27=VK_valitsin!$C$8,100000,VK!EM27/VK!BO$296*VK_valitsin!BG$5)</f>
        <v>0</v>
      </c>
      <c r="HM27" s="4">
        <f>IF($B27=VK_valitsin!$C$8,100000,VK!EO27/VK!BQ$296*VK_valitsin!BI$5)</f>
        <v>0</v>
      </c>
      <c r="HN27" s="4">
        <f>IF($B27=VK_valitsin!$C$8,100000,VK!EP27/VK!BR$296*VK_valitsin!BJ$5)</f>
        <v>0</v>
      </c>
      <c r="HO27" s="4">
        <f>IF($B27=VK_valitsin!$C$8,100000,VK!EQ27/VK!BS$296*VK_valitsin!BK$5)</f>
        <v>0</v>
      </c>
      <c r="HP27" s="4">
        <f>IF($B27=VK_valitsin!$C$8,100000,VK!ER27/VK!BT$296*VK_valitsin!BL$5)</f>
        <v>0</v>
      </c>
      <c r="HQ27" s="4">
        <f>IF($B27=VK_valitsin!$C$8,100000,VK!ES27/VK!BU$296*VK_valitsin!BM$5)</f>
        <v>0</v>
      </c>
      <c r="HR27" s="4">
        <f>IF($B27=VK_valitsin!$C$8,100000,VK!ET27/VK!BV$296*VK_valitsin!BN$5)</f>
        <v>0</v>
      </c>
      <c r="HS27" s="4">
        <f>IF($B27=VK_valitsin!$C$8,100000,VK!EU27/VK!BW$296*VK_valitsin!BO$5)</f>
        <v>0</v>
      </c>
      <c r="HT27" s="4">
        <f>IF($B27=VK_valitsin!$C$8,100000,VK!EV27/VK!BX$296*VK_valitsin!BP$5)</f>
        <v>0</v>
      </c>
      <c r="HU27" s="4">
        <f>IF($B27=VK_valitsin!$C$8,100000,VK!EW27/VK!BY$296*VK_valitsin!BQ$5)</f>
        <v>0</v>
      </c>
      <c r="HV27" s="4">
        <f>IF($B27=VK_valitsin!$C$8,100000,VK!EX27/VK!BZ$296*VK_valitsin!BR$5)</f>
        <v>0</v>
      </c>
      <c r="HW27" s="4">
        <f>IF($B27=VK_valitsin!$C$8,100000,VK!EY27/VK!CA$296*VK_valitsin!BS$5)</f>
        <v>0</v>
      </c>
      <c r="HX27" s="4">
        <f>IF($B27=VK_valitsin!$C$8,100000,VK!EZ27/VK!CB$296*VK_valitsin!BT$5)</f>
        <v>0</v>
      </c>
      <c r="HY27" s="4">
        <f>IF($B27=VK_valitsin!$C$8,100000,VK!FA27/VK!CC$296*VK_valitsin!BU$5)</f>
        <v>0</v>
      </c>
      <c r="HZ27" s="4">
        <f>IF($B27=VK_valitsin!$C$8,100000,VK!FB27/VK!CD$296*VK_valitsin!BV$5)</f>
        <v>0</v>
      </c>
      <c r="IA27" s="4">
        <f>IF($B27=VK_valitsin!$C$8,100000,VK!FC27/VK!CE$296*VK_valitsin!BW$5)</f>
        <v>0</v>
      </c>
      <c r="IB27" s="4">
        <f>IF($B27=VK_valitsin!$C$8,100000,VK!FD27/VK!CF$296*VK_valitsin!BX$5)</f>
        <v>0</v>
      </c>
      <c r="IC27" s="4">
        <f>IF($B27=VK_valitsin!$C$8,100000,VK!FE27/VK!CG$296*VK_valitsin!BY$5)</f>
        <v>0</v>
      </c>
      <c r="ID27" s="17">
        <f t="shared" si="0"/>
        <v>0.56817368317916461</v>
      </c>
      <c r="IE27" s="17">
        <f t="shared" si="1"/>
        <v>123</v>
      </c>
      <c r="IF27" s="18">
        <f t="shared" si="2"/>
        <v>2.6000000000000009E-9</v>
      </c>
    </row>
    <row r="28" spans="1:240">
      <c r="A28">
        <v>2019</v>
      </c>
      <c r="B28" t="s">
        <v>207</v>
      </c>
      <c r="C28" t="s">
        <v>208</v>
      </c>
      <c r="D28" t="s">
        <v>209</v>
      </c>
      <c r="E28" t="s">
        <v>210</v>
      </c>
      <c r="F28" t="s">
        <v>211</v>
      </c>
      <c r="G28" t="s">
        <v>212</v>
      </c>
      <c r="H28" t="s">
        <v>104</v>
      </c>
      <c r="I28" t="s">
        <v>105</v>
      </c>
      <c r="J28">
        <v>54</v>
      </c>
      <c r="K28">
        <v>1029.9599609375</v>
      </c>
      <c r="L28">
        <v>212</v>
      </c>
      <c r="M28">
        <v>3254</v>
      </c>
      <c r="N28">
        <v>3.2000000476837158</v>
      </c>
      <c r="O28">
        <v>-2.2999999523162842</v>
      </c>
      <c r="P28">
        <v>-24</v>
      </c>
      <c r="Q28">
        <v>43.800000000000004</v>
      </c>
      <c r="R28">
        <v>14.4</v>
      </c>
      <c r="S28">
        <v>325</v>
      </c>
      <c r="T28">
        <v>0</v>
      </c>
      <c r="U28">
        <v>3673.6</v>
      </c>
      <c r="V28">
        <v>11.48</v>
      </c>
      <c r="W28">
        <v>1128</v>
      </c>
      <c r="X28">
        <v>2000</v>
      </c>
      <c r="Y28">
        <v>513</v>
      </c>
      <c r="Z28">
        <v>1479</v>
      </c>
      <c r="AA28">
        <v>636</v>
      </c>
      <c r="AB28">
        <v>14.222222328186035</v>
      </c>
      <c r="AC28">
        <v>0</v>
      </c>
      <c r="AD28">
        <v>3.1</v>
      </c>
      <c r="AE28">
        <v>0</v>
      </c>
      <c r="AF28">
        <v>3.8</v>
      </c>
      <c r="AG28">
        <v>0</v>
      </c>
      <c r="AH28">
        <v>21</v>
      </c>
      <c r="AI28">
        <v>1.1499999999999999</v>
      </c>
      <c r="AJ28">
        <v>0.6</v>
      </c>
      <c r="AK28">
        <v>1.4</v>
      </c>
      <c r="AL28">
        <v>74.099999999999994</v>
      </c>
      <c r="AM28">
        <v>271.8</v>
      </c>
      <c r="AN28">
        <v>41.7</v>
      </c>
      <c r="AO28">
        <v>20.7</v>
      </c>
      <c r="AP28">
        <v>65</v>
      </c>
      <c r="AQ28">
        <v>123</v>
      </c>
      <c r="AR28">
        <v>926</v>
      </c>
      <c r="AS28">
        <v>1.167</v>
      </c>
      <c r="AT28">
        <v>8955</v>
      </c>
      <c r="AU28">
        <v>15640</v>
      </c>
      <c r="AV28">
        <v>1</v>
      </c>
      <c r="AW28">
        <v>70.920997619628906</v>
      </c>
      <c r="AX28">
        <v>0</v>
      </c>
      <c r="AY28">
        <v>0</v>
      </c>
      <c r="AZ28">
        <v>0</v>
      </c>
      <c r="BA28">
        <v>0</v>
      </c>
      <c r="BB28">
        <v>1</v>
      </c>
      <c r="BC28">
        <v>40</v>
      </c>
      <c r="BD28">
        <v>100</v>
      </c>
      <c r="BE28">
        <v>601.85186767578125</v>
      </c>
      <c r="BF28">
        <v>12495.626953125</v>
      </c>
      <c r="BG28">
        <v>13307.841796875</v>
      </c>
      <c r="BH28">
        <v>2.4593729972839355</v>
      </c>
      <c r="BI28">
        <v>2.6131582260131836</v>
      </c>
      <c r="BJ28">
        <v>23.4375</v>
      </c>
      <c r="BK28">
        <v>22.222221374511719</v>
      </c>
      <c r="BL28">
        <v>84.666664123535156</v>
      </c>
      <c r="BM28">
        <v>-3.4482758045196533</v>
      </c>
      <c r="BN28">
        <v>19978.619140625</v>
      </c>
      <c r="BO28">
        <v>53.166152954101563</v>
      </c>
      <c r="BQ28">
        <v>0.62692070007324219</v>
      </c>
      <c r="BR28">
        <v>0.24585126340389252</v>
      </c>
      <c r="BS28">
        <v>2.6736323833465576</v>
      </c>
      <c r="BT28">
        <v>123.84757232666016</v>
      </c>
      <c r="BU28">
        <v>245.5439453125</v>
      </c>
      <c r="BV28">
        <v>0</v>
      </c>
      <c r="BW28">
        <v>1</v>
      </c>
      <c r="BX28">
        <v>9861.111328125</v>
      </c>
      <c r="BY28">
        <v>9259.2587890625</v>
      </c>
      <c r="BZ28">
        <v>0.67609095573425293</v>
      </c>
      <c r="CA28">
        <v>6.8838353157043457</v>
      </c>
      <c r="CB28">
        <v>118.18181610107422</v>
      </c>
      <c r="CC28">
        <v>11.607142448425293</v>
      </c>
      <c r="CD28">
        <v>12.5</v>
      </c>
      <c r="CE28">
        <v>1.3392857313156128</v>
      </c>
      <c r="CF28">
        <v>3.5714285373687744</v>
      </c>
      <c r="CG28">
        <v>14236.486328125</v>
      </c>
      <c r="CH28" s="10">
        <f>ABS(J28-_xlfn.XLOOKUP(VK_valitsin!$C$8,VK!$B$2:$B$294,VK!J$2:J$294))</f>
        <v>9.7999992370605469</v>
      </c>
      <c r="CI28" s="10">
        <f>ABS(K28-_xlfn.XLOOKUP(VK_valitsin!$C$8,VK!$B$2:$B$294,VK!K$2:K$294))</f>
        <v>736.699951171875</v>
      </c>
      <c r="CJ28" s="10">
        <f>ABS(L28-_xlfn.XLOOKUP(VK_valitsin!$C$8,VK!$B$2:$B$294,VK!L$2:L$294))</f>
        <v>73.300003051757813</v>
      </c>
      <c r="CK28" s="10">
        <f>ABS(M28-_xlfn.XLOOKUP(VK_valitsin!$C$8,VK!$B$2:$B$294,VK!M$2:M$294))</f>
        <v>13221</v>
      </c>
      <c r="CL28" s="10">
        <f>ABS(N28-_xlfn.XLOOKUP(VK_valitsin!$C$8,VK!$B$2:$B$294,VK!N$2:N$294))</f>
        <v>53.000000715255737</v>
      </c>
      <c r="CM28" s="10">
        <f>ABS(O28-_xlfn.XLOOKUP(VK_valitsin!$C$8,VK!$B$2:$B$294,VK!O$2:O$294))</f>
        <v>1.4999999403953552</v>
      </c>
      <c r="CN28" s="10">
        <f>ABS(P28-_xlfn.XLOOKUP(VK_valitsin!$C$8,VK!$B$2:$B$294,VK!P$2:P$294))</f>
        <v>34</v>
      </c>
      <c r="CO28" s="10">
        <f>ABS(Q28-_xlfn.XLOOKUP(VK_valitsin!$C$8,VK!$B$2:$B$294,VK!Q$2:Q$294))</f>
        <v>44.000000000000007</v>
      </c>
      <c r="CP28" s="10">
        <f>ABS(R28-_xlfn.XLOOKUP(VK_valitsin!$C$8,VK!$B$2:$B$294,VK!R$2:R$294))</f>
        <v>5.9</v>
      </c>
      <c r="CQ28" s="10">
        <f>ABS(S28-_xlfn.XLOOKUP(VK_valitsin!$C$8,VK!$B$2:$B$294,VK!S$2:S$294))</f>
        <v>173</v>
      </c>
      <c r="CR28" s="10">
        <f>ABS(T28-_xlfn.XLOOKUP(VK_valitsin!$C$8,VK!$B$2:$B$294,VK!T$2:T$294))</f>
        <v>0</v>
      </c>
      <c r="CS28" s="10">
        <f>ABS(U28-_xlfn.XLOOKUP(VK_valitsin!$C$8,VK!$B$2:$B$294,VK!U$2:U$294))</f>
        <v>150</v>
      </c>
      <c r="CT28" s="10">
        <f>ABS(V28-_xlfn.XLOOKUP(VK_valitsin!$C$8,VK!$B$2:$B$294,VK!V$2:V$294))</f>
        <v>1.7999999999999989</v>
      </c>
      <c r="CU28" s="10">
        <f>ABS(W28-_xlfn.XLOOKUP(VK_valitsin!$C$8,VK!$B$2:$B$294,VK!W$2:W$294))</f>
        <v>523</v>
      </c>
      <c r="CV28" s="10">
        <f>ABS(X28-_xlfn.XLOOKUP(VK_valitsin!$C$8,VK!$B$2:$B$294,VK!X$2:X$294))</f>
        <v>1831</v>
      </c>
      <c r="CW28" s="10">
        <f>ABS(Y28-_xlfn.XLOOKUP(VK_valitsin!$C$8,VK!$B$2:$B$294,VK!Y$2:Y$294))</f>
        <v>167</v>
      </c>
      <c r="CX28" s="10">
        <f>ABS(Z28-_xlfn.XLOOKUP(VK_valitsin!$C$8,VK!$B$2:$B$294,VK!Z$2:Z$294))</f>
        <v>1051</v>
      </c>
      <c r="CY28" s="10">
        <f>ABS(AA28-_xlfn.XLOOKUP(VK_valitsin!$C$8,VK!$B$2:$B$294,VK!AA$2:AA$294))</f>
        <v>167</v>
      </c>
      <c r="CZ28" s="10">
        <f>ABS(AB28-_xlfn.XLOOKUP(VK_valitsin!$C$8,VK!$B$2:$B$294,VK!AB$2:AB$294))</f>
        <v>5.1527776718139648</v>
      </c>
      <c r="DA28" s="10">
        <f>ABS(AC28-_xlfn.XLOOKUP(VK_valitsin!$C$8,VK!$B$2:$B$294,VK!AC$2:AC$294))</f>
        <v>0.7</v>
      </c>
      <c r="DB28" s="10">
        <f>ABS(AD28-_xlfn.XLOOKUP(VK_valitsin!$C$8,VK!$B$2:$B$294,VK!AD$2:AD$294))</f>
        <v>2.2999999999999998</v>
      </c>
      <c r="DC28" s="10">
        <f>ABS(AE28-_xlfn.XLOOKUP(VK_valitsin!$C$8,VK!$B$2:$B$294,VK!AE$2:AE$294))</f>
        <v>1.7</v>
      </c>
      <c r="DD28" s="10">
        <f>ABS(AF28-_xlfn.XLOOKUP(VK_valitsin!$C$8,VK!$B$2:$B$294,VK!AF$2:AF$294))</f>
        <v>1.2000000000000002</v>
      </c>
      <c r="DE28" s="10">
        <f>ABS(AG28-_xlfn.XLOOKUP(VK_valitsin!$C$8,VK!$B$2:$B$294,VK!AG$2:AG$294))</f>
        <v>0</v>
      </c>
      <c r="DF28" s="10">
        <f>ABS(AH28-_xlfn.XLOOKUP(VK_valitsin!$C$8,VK!$B$2:$B$294,VK!AH$2:AH$294))</f>
        <v>1.25</v>
      </c>
      <c r="DG28" s="10">
        <f>ABS(AI28-_xlfn.XLOOKUP(VK_valitsin!$C$8,VK!$B$2:$B$294,VK!AI$2:AI$294))</f>
        <v>4.9999999999999822E-2</v>
      </c>
      <c r="DH28" s="10">
        <f>ABS(AJ28-_xlfn.XLOOKUP(VK_valitsin!$C$8,VK!$B$2:$B$294,VK!AJ$2:AJ$294))</f>
        <v>5.0000000000000044E-2</v>
      </c>
      <c r="DI28" s="10">
        <f>ABS(AK28-_xlfn.XLOOKUP(VK_valitsin!$C$8,VK!$B$2:$B$294,VK!AK$2:AK$294))</f>
        <v>0.14999999999999991</v>
      </c>
      <c r="DJ28" s="10">
        <f>ABS(AL28-_xlfn.XLOOKUP(VK_valitsin!$C$8,VK!$B$2:$B$294,VK!AL$2:AL$294))</f>
        <v>15.299999999999997</v>
      </c>
      <c r="DK28" s="10">
        <f>ABS(AM28-_xlfn.XLOOKUP(VK_valitsin!$C$8,VK!$B$2:$B$294,VK!AM$2:AM$294))</f>
        <v>61.800000000000011</v>
      </c>
      <c r="DL28" s="10">
        <f>ABS(AN28-_xlfn.XLOOKUP(VK_valitsin!$C$8,VK!$B$2:$B$294,VK!AN$2:AN$294))</f>
        <v>3.6999999999999957</v>
      </c>
      <c r="DM28" s="10">
        <f>ABS(AO28-_xlfn.XLOOKUP(VK_valitsin!$C$8,VK!$B$2:$B$294,VK!AO$2:AO$294))</f>
        <v>4.6999999999999993</v>
      </c>
      <c r="DN28" s="10">
        <f>ABS(AP28-_xlfn.XLOOKUP(VK_valitsin!$C$8,VK!$B$2:$B$294,VK!AP$2:AP$294))</f>
        <v>17</v>
      </c>
      <c r="DO28" s="10">
        <f>ABS(AQ28-_xlfn.XLOOKUP(VK_valitsin!$C$8,VK!$B$2:$B$294,VK!AQ$2:AQ$294))</f>
        <v>88</v>
      </c>
      <c r="DP28" s="10">
        <f>ABS(AR28-_xlfn.XLOOKUP(VK_valitsin!$C$8,VK!$B$2:$B$294,VK!AR$2:AR$294))</f>
        <v>680</v>
      </c>
      <c r="DQ28" s="10">
        <f>ABS(AS28-_xlfn.XLOOKUP(VK_valitsin!$C$8,VK!$B$2:$B$294,VK!AS$2:AS$294))</f>
        <v>1.1660000000000001</v>
      </c>
      <c r="DR28" s="10">
        <f>ABS(AT28-_xlfn.XLOOKUP(VK_valitsin!$C$8,VK!$B$2:$B$294,VK!AT$2:AT$294))</f>
        <v>3808</v>
      </c>
      <c r="DS28" s="10">
        <f>ABS(AU28-_xlfn.XLOOKUP(VK_valitsin!$C$8,VK!$B$2:$B$294,VK!AU$2:AU$294))</f>
        <v>7295</v>
      </c>
      <c r="DT28" s="10">
        <f>ABS(AV28-_xlfn.XLOOKUP(VK_valitsin!$C$8,VK!$B$2:$B$294,VK!AV$2:AV$294))</f>
        <v>0</v>
      </c>
      <c r="DU28" s="10">
        <f>ABS(AW28-_xlfn.XLOOKUP(VK_valitsin!$C$8,VK!$B$2:$B$294,VK!AW$2:AW$294))</f>
        <v>33.659626007080078</v>
      </c>
      <c r="DV28" s="10">
        <f>ABS(AX28-_xlfn.XLOOKUP(VK_valitsin!$C$8,VK!$B$2:$B$294,VK!AX$2:AX$294))</f>
        <v>0</v>
      </c>
      <c r="DW28" s="10">
        <f>ABS(AY28-_xlfn.XLOOKUP(VK_valitsin!$C$8,VK!$B$2:$B$294,VK!AY$2:AY$294))</f>
        <v>0</v>
      </c>
      <c r="DX28" s="10">
        <f>ABS(AZ28-_xlfn.XLOOKUP(VK_valitsin!$C$8,VK!$B$2:$B$294,VK!AZ$2:AZ$294))</f>
        <v>0</v>
      </c>
      <c r="DY28" s="10">
        <f>ABS(BA28-_xlfn.XLOOKUP(VK_valitsin!$C$8,VK!$B$2:$B$294,VK!BA$2:BA$294))</f>
        <v>0</v>
      </c>
      <c r="DZ28" s="10">
        <f>ABS(BB28-_xlfn.XLOOKUP(VK_valitsin!$C$8,VK!$B$2:$B$294,VK!BB$2:BB$294))</f>
        <v>0</v>
      </c>
      <c r="EA28" s="10">
        <f>ABS(BC28-_xlfn.XLOOKUP(VK_valitsin!$C$8,VK!$B$2:$B$294,VK!BC$2:BC$294))</f>
        <v>49.024391174316406</v>
      </c>
      <c r="EB28" s="10">
        <f>ABS(BD28-_xlfn.XLOOKUP(VK_valitsin!$C$8,VK!$B$2:$B$294,VK!BD$2:BD$294))</f>
        <v>3.98126220703125</v>
      </c>
      <c r="EC28" s="10">
        <f>ABS(BE28-_xlfn.XLOOKUP(VK_valitsin!$C$8,VK!$B$2:$B$294,VK!BE$2:BE$294))</f>
        <v>131.83795166015625</v>
      </c>
      <c r="ED28" s="10">
        <f>ABS(BF28-_xlfn.XLOOKUP(VK_valitsin!$C$8,VK!$B$2:$B$294,VK!BF$2:BF$294))</f>
        <v>2537.09765625</v>
      </c>
      <c r="EE28" s="10">
        <f>ABS(BG28-_xlfn.XLOOKUP(VK_valitsin!$C$8,VK!$B$2:$B$294,VK!BG$2:BG$294))</f>
        <v>528.6015625</v>
      </c>
      <c r="EF28" s="10">
        <f>ABS(BH28-_xlfn.XLOOKUP(VK_valitsin!$C$8,VK!$B$2:$B$294,VK!BH$2:BH$294))</f>
        <v>0.87768340110778809</v>
      </c>
      <c r="EG28" s="10">
        <f>ABS(BI28-_xlfn.XLOOKUP(VK_valitsin!$C$8,VK!$B$2:$B$294,VK!BI$2:BI$294))</f>
        <v>12.337291717529297</v>
      </c>
      <c r="EH28" s="10">
        <f>ABS(BJ28-_xlfn.XLOOKUP(VK_valitsin!$C$8,VK!$B$2:$B$294,VK!BJ$2:BJ$294))</f>
        <v>2.1431369781494141</v>
      </c>
      <c r="EI28" s="10">
        <f>ABS(BK28-_xlfn.XLOOKUP(VK_valitsin!$C$8,VK!$B$2:$B$294,VK!BK$2:BK$294))</f>
        <v>32.087692260742188</v>
      </c>
      <c r="EJ28" s="10">
        <f>ABS(BL28-_xlfn.XLOOKUP(VK_valitsin!$C$8,VK!$B$2:$B$294,VK!BL$2:BL$294))</f>
        <v>181.83333587646484</v>
      </c>
      <c r="EK28" s="10">
        <f>ABS(BM28-_xlfn.XLOOKUP(VK_valitsin!$C$8,VK!$B$2:$B$294,VK!BM$2:BM$294))</f>
        <v>5.7005281448364258</v>
      </c>
      <c r="EL28" s="10">
        <f>ABS(BN28-_xlfn.XLOOKUP(VK_valitsin!$C$8,VK!$B$2:$B$294,VK!BN$2:BN$294))</f>
        <v>3095.77734375</v>
      </c>
      <c r="EM28" s="10">
        <f>ABS(BO28-_xlfn.XLOOKUP(VK_valitsin!$C$8,VK!$B$2:$B$294,VK!BO$2:BO$294))</f>
        <v>19.866546630859375</v>
      </c>
      <c r="EN28" s="10">
        <f>ABS(BP28-_xlfn.XLOOKUP(VK_valitsin!$C$8,VK!$B$2:$B$294,VK!BP$2:BP$294))</f>
        <v>0</v>
      </c>
      <c r="EO28" s="10">
        <f>ABS(BQ28-_xlfn.XLOOKUP(VK_valitsin!$C$8,VK!$B$2:$B$294,VK!BQ$2:BQ$294))</f>
        <v>9.5587968826293945E-3</v>
      </c>
      <c r="EP28" s="10">
        <f>ABS(BR28-_xlfn.XLOOKUP(VK_valitsin!$C$8,VK!$B$2:$B$294,VK!BR$2:BR$294))</f>
        <v>5.7687371969223022E-2</v>
      </c>
      <c r="EQ28" s="10">
        <f>ABS(BS28-_xlfn.XLOOKUP(VK_valitsin!$C$8,VK!$B$2:$B$294,VK!BS$2:BS$294))</f>
        <v>0.41566586494445801</v>
      </c>
      <c r="ER28" s="10">
        <f>ABS(BT28-_xlfn.XLOOKUP(VK_valitsin!$C$8,VK!$B$2:$B$294,VK!BT$2:BT$294))</f>
        <v>65.456069946289063</v>
      </c>
      <c r="ES28" s="10">
        <f>ABS(BU28-_xlfn.XLOOKUP(VK_valitsin!$C$8,VK!$B$2:$B$294,VK!BU$2:BU$294))</f>
        <v>21.163177490234375</v>
      </c>
      <c r="ET28" s="10">
        <f>ABS(BV28-_xlfn.XLOOKUP(VK_valitsin!$C$8,VK!$B$2:$B$294,VK!BV$2:BV$294))</f>
        <v>0</v>
      </c>
      <c r="EU28" s="10">
        <f>ABS(BW28-_xlfn.XLOOKUP(VK_valitsin!$C$8,VK!$B$2:$B$294,VK!BW$2:BW$294))</f>
        <v>0</v>
      </c>
      <c r="EV28" s="10">
        <f>ABS(BX28-_xlfn.XLOOKUP(VK_valitsin!$C$8,VK!$B$2:$B$294,VK!BX$2:BX$294))</f>
        <v>1725.2822265625</v>
      </c>
      <c r="EW28" s="10">
        <f>ABS(BY28-_xlfn.XLOOKUP(VK_valitsin!$C$8,VK!$B$2:$B$294,VK!BY$2:BY$294))</f>
        <v>3403.64404296875</v>
      </c>
      <c r="EX28" s="10">
        <f>ABS(BZ28-_xlfn.XLOOKUP(VK_valitsin!$C$8,VK!$B$2:$B$294,VK!BZ$2:BZ$294))</f>
        <v>0.54393935203552246</v>
      </c>
      <c r="EY28" s="10">
        <f>ABS(CA28-_xlfn.XLOOKUP(VK_valitsin!$C$8,VK!$B$2:$B$294,VK!CA$2:CA$294))</f>
        <v>4.1389260292053223</v>
      </c>
      <c r="EZ28" s="10">
        <f>ABS(CB28-_xlfn.XLOOKUP(VK_valitsin!$C$8,VK!$B$2:$B$294,VK!CB$2:CB$294))</f>
        <v>52.012664794921875</v>
      </c>
      <c r="FA28" s="10">
        <f>ABS(CC28-_xlfn.XLOOKUP(VK_valitsin!$C$8,VK!$B$2:$B$294,VK!CC$2:CC$294))</f>
        <v>5.274543285369873</v>
      </c>
      <c r="FB28" s="10">
        <f>ABS(CD28-_xlfn.XLOOKUP(VK_valitsin!$C$8,VK!$B$2:$B$294,VK!CD$2:CD$294))</f>
        <v>7.3788547515869141</v>
      </c>
      <c r="FC28" s="10">
        <f>ABS(CE28-_xlfn.XLOOKUP(VK_valitsin!$C$8,VK!$B$2:$B$294,VK!CE$2:CE$294))</f>
        <v>1.3392857313156128</v>
      </c>
      <c r="FD28" s="10">
        <f>ABS(CF28-_xlfn.XLOOKUP(VK_valitsin!$C$8,VK!$B$2:$B$294,VK!CF$2:CF$294))</f>
        <v>2.8555694818496704</v>
      </c>
      <c r="FE28" s="10">
        <f>ABS(CG28-_xlfn.XLOOKUP(VK_valitsin!$C$8,VK!$B$2:$B$294,VK!CG$2:CG$294))</f>
        <v>5637.71875</v>
      </c>
      <c r="FF28" s="4">
        <f>IF($B28=VK_valitsin!$C$8,100000,VK!CH28/VK!J$296*VK_valitsin!D$5)</f>
        <v>0</v>
      </c>
      <c r="FG28" s="4">
        <f>IF($B28=VK_valitsin!$C$8,100000,VK!CI28/VK!K$296*VK_valitsin!E$5)</f>
        <v>0</v>
      </c>
      <c r="FH28" s="4">
        <f>IF($B28=VK_valitsin!$C$8,100000,VK!CJ28/VK!L$296*VK_valitsin!F$5)</f>
        <v>0.3724801796451625</v>
      </c>
      <c r="FI28" s="4">
        <f>IF($B28=VK_valitsin!$C$8,100000,VK!CK28/VK!M$296*VK_valitsin!CD$5)</f>
        <v>0</v>
      </c>
      <c r="FJ28" s="4">
        <f>IF($B28=VK_valitsin!$C$8,100000,VK!CL28/VK!N$296*VK_valitsin!G$5)</f>
        <v>0</v>
      </c>
      <c r="FK28" s="4">
        <f>IF($B28=VK_valitsin!$C$8,100000,VK!CM28/VK!O$296*VK_valitsin!H$5)</f>
        <v>0</v>
      </c>
      <c r="FL28" s="4">
        <f>IF($B28=VK_valitsin!$C$8,100000,VK!CN28/VK!P$296*VK_valitsin!I$5)</f>
        <v>0</v>
      </c>
      <c r="FM28" s="4">
        <f>IF($B28=VK_valitsin!$C$8,100000,VK!CO28/VK!Q$296*VK_valitsin!J$5)</f>
        <v>0</v>
      </c>
      <c r="FN28" s="4">
        <f>IF($B28=VK_valitsin!$C$8,100000,VK!CP28/VK!R$296*VK_valitsin!K$5)</f>
        <v>0</v>
      </c>
      <c r="FO28" s="4">
        <f>IF($B28=VK_valitsin!$C$8,100000,VK!CQ28/VK!S$296*VK_valitsin!L$5)</f>
        <v>3.4404446379873055E-2</v>
      </c>
      <c r="FP28" s="4">
        <f>IF($B28=VK_valitsin!$C$8,100000,VK!CR28/VK!T$296*VK_valitsin!M$5)</f>
        <v>0</v>
      </c>
      <c r="FQ28" s="4">
        <f>IF($B28=VK_valitsin!$C$8,100000,VK!CS28/VK!U$296*VK_valitsin!N$5)</f>
        <v>0</v>
      </c>
      <c r="FR28" s="4">
        <f>IF($B28=VK_valitsin!$C$8,100000,VK!CT28/VK!V$296*VK_valitsin!O$5)</f>
        <v>0</v>
      </c>
      <c r="FS28" s="4">
        <f>IF($B28=VK_valitsin!$C$8,100000,VK!CU28/VK!W$296*VK_valitsin!P$5)</f>
        <v>0</v>
      </c>
      <c r="FT28" s="4">
        <f>IF($B28=VK_valitsin!$C$8,100000,VK!CV28/VK!X$296*VK_valitsin!Q$5)</f>
        <v>0</v>
      </c>
      <c r="FU28" s="4">
        <f>IF($B28=VK_valitsin!$C$8,100000,VK!CW28/VK!Y$296*VK_valitsin!R$5)</f>
        <v>0</v>
      </c>
      <c r="FV28" s="4">
        <f>IF($B28=VK_valitsin!$C$8,100000,VK!CX28/VK!Z$296*VK_valitsin!S$5)</f>
        <v>0</v>
      </c>
      <c r="FW28" s="4">
        <f>IF($B28=VK_valitsin!$C$8,100000,VK!CY28/VK!AA$296*VK_valitsin!T$5)</f>
        <v>0</v>
      </c>
      <c r="FX28" s="4">
        <f>IF($B28=VK_valitsin!$C$8,100000,VK!CZ28/VK!AB$296*VK_valitsin!U$5)</f>
        <v>0</v>
      </c>
      <c r="FY28" s="4">
        <f>IF($B28=VK_valitsin!$C$8,100000,VK!DA28/VK!AC$296*VK_valitsin!V$5)</f>
        <v>0</v>
      </c>
      <c r="FZ28" s="4">
        <f>IF($B28=VK_valitsin!$C$8,100000,VK!DB28/VK!AD$296*VK_valitsin!W$5)</f>
        <v>0</v>
      </c>
      <c r="GA28" s="4">
        <f>IF($B28=VK_valitsin!$C$8,100000,VK!DC28/VK!AE$296*VK_valitsin!X$5)</f>
        <v>0</v>
      </c>
      <c r="GB28" s="4">
        <f>IF($B28=VK_valitsin!$C$8,100000,VK!DD28/VK!AF$296*VK_valitsin!Y$5)</f>
        <v>0</v>
      </c>
      <c r="GC28" s="4">
        <f>IF($B28=VK_valitsin!$C$8,100000,VK!DE28/VK!AG$296*VK_valitsin!Z$5)</f>
        <v>0</v>
      </c>
      <c r="GD28" s="4">
        <f>IF($B28=VK_valitsin!$C$8,100000,VK!DF28/VK!AH$296*VK_valitsin!AA$5)</f>
        <v>0</v>
      </c>
      <c r="GE28" s="4">
        <f>IF($B28=VK_valitsin!$C$8,100000,VK!DG28/VK!AI$296*VK_valitsin!AB$5)</f>
        <v>0</v>
      </c>
      <c r="GF28" s="4">
        <f>IF($B28=VK_valitsin!$C$8,100000,VK!DH28/VK!AJ$296*VK_valitsin!AC$5)</f>
        <v>0</v>
      </c>
      <c r="GG28" s="4">
        <f>IF($B28=VK_valitsin!$C$8,100000,VK!DI28/VK!AK$296*VK_valitsin!AD$5)</f>
        <v>0</v>
      </c>
      <c r="GH28" s="4">
        <f>IF($B28=VK_valitsin!$C$8,100000,VK!DJ28/VK!AL$296*VK_valitsin!AE$5)</f>
        <v>0.26930038082415619</v>
      </c>
      <c r="GI28" s="4">
        <f>IF($B28=VK_valitsin!$C$8,100000,VK!DK28/VK!AM$296*VK_valitsin!AF$5)</f>
        <v>0</v>
      </c>
      <c r="GJ28" s="4">
        <f>IF($B28=VK_valitsin!$C$8,100000,VK!DL28/VK!AN$296*VK_valitsin!AG$5)</f>
        <v>0</v>
      </c>
      <c r="GK28" s="4">
        <f>IF($B28=VK_valitsin!$C$8,100000,VK!DM28/VK!AO$296*VK_valitsin!AH$5)</f>
        <v>0</v>
      </c>
      <c r="GL28" s="4">
        <f>IF($B28=VK_valitsin!$C$8,100000,VK!DN28/VK!AP$296*VK_valitsin!AI$5)</f>
        <v>0</v>
      </c>
      <c r="GM28" s="4">
        <f>IF($B28=VK_valitsin!$C$8,100000,VK!DO28/VK!AQ$296*VK_valitsin!AJ$5)</f>
        <v>0</v>
      </c>
      <c r="GN28" s="4">
        <f>IF($B28=VK_valitsin!$C$8,100000,VK!DP28/VK!AR$296*VK_valitsin!AK$5)</f>
        <v>0</v>
      </c>
      <c r="GO28" s="4">
        <f>IF($B28=VK_valitsin!$C$8,100000,VK!DQ28/VK!AS$296*VK_valitsin!AL$5)</f>
        <v>0</v>
      </c>
      <c r="GP28" s="4">
        <f>IF($B28=VK_valitsin!$C$8,100000,VK!DR28/VK!AT$296*VK_valitsin!AM$5)</f>
        <v>0</v>
      </c>
      <c r="GQ28" s="4">
        <f>IF($B28=VK_valitsin!$C$8,100000,VK!DS28/VK!AU$296*VK_valitsin!AN$5)</f>
        <v>0</v>
      </c>
      <c r="GR28" s="4">
        <f>IF($B28=VK_valitsin!$C$8,100000,VK!DT28/VK!AV$296*VK_valitsin!AO$5)</f>
        <v>0</v>
      </c>
      <c r="GS28" s="4">
        <f>IF($B28=VK_valitsin!$C$8,100000,VK!DU28/VK!AW$296*VK_valitsin!AP$5)</f>
        <v>0</v>
      </c>
      <c r="GT28" s="4">
        <f>IF($B28=VK_valitsin!$C$8,100000,VK!DV28/VK!AX$296*VK_valitsin!AQ$5)</f>
        <v>0</v>
      </c>
      <c r="GU28" s="4">
        <f>IF($B28=VK_valitsin!$C$8,100000,VK!DW28/VK!AY$296*VK_valitsin!AR$5)</f>
        <v>0</v>
      </c>
      <c r="GV28" s="4">
        <f>IF($B28=VK_valitsin!$C$8,100000,VK!DX28/VK!AZ$296*VK_valitsin!AS$5)</f>
        <v>0</v>
      </c>
      <c r="GW28" s="4">
        <f>IF($B28=VK_valitsin!$C$8,100000,VK!DY28/VK!BA$296*VK_valitsin!AT$5)</f>
        <v>0</v>
      </c>
      <c r="GX28" s="4">
        <f>IF($B28=VK_valitsin!$C$8,100000,VK!DZ28/VK!BB$296*VK_valitsin!AU$5)</f>
        <v>0</v>
      </c>
      <c r="GY28" s="4">
        <f>IF($B28=VK_valitsin!$C$8,100000,VK!EA28/VK!BC$296*VK_valitsin!AV$5)</f>
        <v>0</v>
      </c>
      <c r="GZ28" s="4">
        <f>IF($B28=VK_valitsin!$C$8,100000,VK!EB28/VK!BD$296*VK_valitsin!AW$5)</f>
        <v>1.725932443801987E-2</v>
      </c>
      <c r="HA28" s="4">
        <f>IF($B28=VK_valitsin!$C$8,100000,VK!EC28/VK!BE$296*VK_valitsin!CE$5)</f>
        <v>0</v>
      </c>
      <c r="HB28" s="4">
        <f>IF($B28=VK_valitsin!$C$8,100000,VK!ED28/VK!BF$296*VK_valitsin!AX$5)</f>
        <v>0</v>
      </c>
      <c r="HC28" s="4">
        <f>IF($B28=VK_valitsin!$C$8,100000,VK!EE28/VK!BG$296*VK_valitsin!AY$5)</f>
        <v>0</v>
      </c>
      <c r="HD28" s="4">
        <f>IF($B28=VK_valitsin!$C$8,100000,VK!EF28/VK!BH$296*VK_valitsin!AZ$5)</f>
        <v>0.15314002489487169</v>
      </c>
      <c r="HE28" s="4">
        <f>IF($B28=VK_valitsin!$C$8,100000,VK!EG28/VK!BI$296*VK_valitsin!BA$5)</f>
        <v>0</v>
      </c>
      <c r="HF28" s="4">
        <f>IF($B28=VK_valitsin!$C$8,100000,VK!EH28/VK!BJ$296*VK_valitsin!BB$5)</f>
        <v>0</v>
      </c>
      <c r="HG28" s="4">
        <f>IF($B28=VK_valitsin!$C$8,100000,VK!EI28/VK!BK$296*VK_valitsin!BC$5)</f>
        <v>0</v>
      </c>
      <c r="HH28" s="4">
        <f>IF($B28=VK_valitsin!$C$8,100000,VK!EJ28/VK!BL$296*VK_valitsin!BD$5)</f>
        <v>0</v>
      </c>
      <c r="HI28" s="4">
        <f>IF($B28=VK_valitsin!$C$8,100000,VK!EK28/VK!BM$296*VK_valitsin!BE$5)</f>
        <v>0</v>
      </c>
      <c r="HJ28" s="4">
        <f>IF($B28=VK_valitsin!$C$8,100000,VK!EL28/VK!BN$296*VK_valitsin!BF$5)</f>
        <v>0.14076985249840018</v>
      </c>
      <c r="HK28" s="4">
        <f>IF($B28=VK_valitsin!$C$8,100000,VK!EM28/VK!BO$296*VK_valitsin!BG$5)</f>
        <v>0</v>
      </c>
      <c r="HM28" s="4">
        <f>IF($B28=VK_valitsin!$C$8,100000,VK!EO28/VK!BQ$296*VK_valitsin!BI$5)</f>
        <v>0</v>
      </c>
      <c r="HN28" s="4">
        <f>IF($B28=VK_valitsin!$C$8,100000,VK!EP28/VK!BR$296*VK_valitsin!BJ$5)</f>
        <v>0</v>
      </c>
      <c r="HO28" s="4">
        <f>IF($B28=VK_valitsin!$C$8,100000,VK!EQ28/VK!BS$296*VK_valitsin!BK$5)</f>
        <v>0</v>
      </c>
      <c r="HP28" s="4">
        <f>IF($B28=VK_valitsin!$C$8,100000,VK!ER28/VK!BT$296*VK_valitsin!BL$5)</f>
        <v>0</v>
      </c>
      <c r="HQ28" s="4">
        <f>IF($B28=VK_valitsin!$C$8,100000,VK!ES28/VK!BU$296*VK_valitsin!BM$5)</f>
        <v>0</v>
      </c>
      <c r="HR28" s="4">
        <f>IF($B28=VK_valitsin!$C$8,100000,VK!ET28/VK!BV$296*VK_valitsin!BN$5)</f>
        <v>0</v>
      </c>
      <c r="HS28" s="4">
        <f>IF($B28=VK_valitsin!$C$8,100000,VK!EU28/VK!BW$296*VK_valitsin!BO$5)</f>
        <v>0</v>
      </c>
      <c r="HT28" s="4">
        <f>IF($B28=VK_valitsin!$C$8,100000,VK!EV28/VK!BX$296*VK_valitsin!BP$5)</f>
        <v>0</v>
      </c>
      <c r="HU28" s="4">
        <f>IF($B28=VK_valitsin!$C$8,100000,VK!EW28/VK!BY$296*VK_valitsin!BQ$5)</f>
        <v>0</v>
      </c>
      <c r="HV28" s="4">
        <f>IF($B28=VK_valitsin!$C$8,100000,VK!EX28/VK!BZ$296*VK_valitsin!BR$5)</f>
        <v>0</v>
      </c>
      <c r="HW28" s="4">
        <f>IF($B28=VK_valitsin!$C$8,100000,VK!EY28/VK!CA$296*VK_valitsin!BS$5)</f>
        <v>0</v>
      </c>
      <c r="HX28" s="4">
        <f>IF($B28=VK_valitsin!$C$8,100000,VK!EZ28/VK!CB$296*VK_valitsin!BT$5)</f>
        <v>0</v>
      </c>
      <c r="HY28" s="4">
        <f>IF($B28=VK_valitsin!$C$8,100000,VK!FA28/VK!CC$296*VK_valitsin!BU$5)</f>
        <v>0</v>
      </c>
      <c r="HZ28" s="4">
        <f>IF($B28=VK_valitsin!$C$8,100000,VK!FB28/VK!CD$296*VK_valitsin!BV$5)</f>
        <v>0</v>
      </c>
      <c r="IA28" s="4">
        <f>IF($B28=VK_valitsin!$C$8,100000,VK!FC28/VK!CE$296*VK_valitsin!BW$5)</f>
        <v>0</v>
      </c>
      <c r="IB28" s="4">
        <f>IF($B28=VK_valitsin!$C$8,100000,VK!FD28/VK!CF$296*VK_valitsin!BX$5)</f>
        <v>0</v>
      </c>
      <c r="IC28" s="4">
        <f>IF($B28=VK_valitsin!$C$8,100000,VK!FE28/VK!CG$296*VK_valitsin!BY$5)</f>
        <v>0</v>
      </c>
      <c r="ID28" s="17">
        <f t="shared" si="0"/>
        <v>0.9873542113804834</v>
      </c>
      <c r="IE28" s="17">
        <f t="shared" si="1"/>
        <v>263</v>
      </c>
      <c r="IF28" s="18">
        <f t="shared" si="2"/>
        <v>2.700000000000001E-9</v>
      </c>
    </row>
    <row r="29" spans="1:240">
      <c r="A29">
        <v>2019</v>
      </c>
      <c r="B29" t="s">
        <v>142</v>
      </c>
      <c r="C29" t="s">
        <v>213</v>
      </c>
      <c r="D29" t="s">
        <v>142</v>
      </c>
      <c r="E29" t="s">
        <v>143</v>
      </c>
      <c r="F29" t="s">
        <v>120</v>
      </c>
      <c r="G29" t="s">
        <v>121</v>
      </c>
      <c r="H29" t="s">
        <v>144</v>
      </c>
      <c r="I29" t="s">
        <v>145</v>
      </c>
      <c r="J29">
        <v>40.799999237060547</v>
      </c>
      <c r="K29">
        <v>214.25</v>
      </c>
      <c r="L29">
        <v>103.19999694824219</v>
      </c>
      <c r="M29">
        <v>653835</v>
      </c>
      <c r="N29">
        <v>3051.699951171875</v>
      </c>
      <c r="O29">
        <v>0.89999997615814209</v>
      </c>
      <c r="P29">
        <v>1726</v>
      </c>
      <c r="Q29">
        <v>100</v>
      </c>
      <c r="R29">
        <v>9.1</v>
      </c>
      <c r="S29">
        <v>76</v>
      </c>
      <c r="T29">
        <v>1</v>
      </c>
      <c r="U29">
        <v>5343.4</v>
      </c>
      <c r="V29">
        <v>16.3</v>
      </c>
      <c r="W29">
        <v>529</v>
      </c>
      <c r="X29">
        <v>11</v>
      </c>
      <c r="Y29">
        <v>564</v>
      </c>
      <c r="Z29">
        <v>140</v>
      </c>
      <c r="AA29">
        <v>457.99996948242188</v>
      </c>
      <c r="AB29">
        <v>18.350296020507813</v>
      </c>
      <c r="AC29">
        <v>0.5</v>
      </c>
      <c r="AD29">
        <v>1</v>
      </c>
      <c r="AE29">
        <v>2</v>
      </c>
      <c r="AF29">
        <v>3.9</v>
      </c>
      <c r="AG29">
        <v>1</v>
      </c>
      <c r="AH29">
        <v>18</v>
      </c>
      <c r="AI29">
        <v>0.93</v>
      </c>
      <c r="AJ29">
        <v>0.41</v>
      </c>
      <c r="AK29">
        <v>0.93</v>
      </c>
      <c r="AL29">
        <v>69.400000000000006</v>
      </c>
      <c r="AM29">
        <v>465.2</v>
      </c>
      <c r="AN29">
        <v>32.299999999999997</v>
      </c>
      <c r="AO29">
        <v>44.4</v>
      </c>
      <c r="AP29">
        <v>38</v>
      </c>
      <c r="AQ29">
        <v>13</v>
      </c>
      <c r="AR29">
        <v>226</v>
      </c>
      <c r="AS29">
        <v>4.6669999999999998</v>
      </c>
      <c r="AT29">
        <v>5600</v>
      </c>
      <c r="AU29">
        <v>10720</v>
      </c>
      <c r="AV29">
        <v>1</v>
      </c>
      <c r="AW29">
        <v>0</v>
      </c>
      <c r="AX29">
        <v>0</v>
      </c>
      <c r="AY29">
        <v>1</v>
      </c>
      <c r="AZ29">
        <v>1</v>
      </c>
      <c r="BA29">
        <v>1</v>
      </c>
      <c r="BB29">
        <v>0</v>
      </c>
      <c r="BC29">
        <v>97.252647399902344</v>
      </c>
      <c r="BD29">
        <v>87.485282897949219</v>
      </c>
      <c r="BE29">
        <v>1384.7791748046875</v>
      </c>
      <c r="BF29">
        <v>12545.0341796875</v>
      </c>
      <c r="BG29">
        <v>15597.1162109375</v>
      </c>
      <c r="BH29">
        <v>4.1380906105041504</v>
      </c>
      <c r="BI29">
        <v>2.5351071357727051</v>
      </c>
      <c r="BJ29">
        <v>26.02287483215332</v>
      </c>
      <c r="BK29">
        <v>6.7601823806762695</v>
      </c>
      <c r="BL29">
        <v>554.33673095703125</v>
      </c>
      <c r="BM29">
        <v>1.9070196151733398</v>
      </c>
      <c r="BN29">
        <v>29638.4921875</v>
      </c>
      <c r="BO29">
        <v>6.2462716102600098</v>
      </c>
      <c r="BQ29">
        <v>0.35085150599479675</v>
      </c>
      <c r="BR29">
        <v>5.6076836585998535</v>
      </c>
      <c r="BS29">
        <v>16.221065521240234</v>
      </c>
      <c r="BT29">
        <v>205.99998474121094</v>
      </c>
      <c r="BU29">
        <v>1222.260986328125</v>
      </c>
      <c r="BV29">
        <v>1</v>
      </c>
      <c r="BW29">
        <v>25</v>
      </c>
      <c r="BX29">
        <v>10824.3984375</v>
      </c>
      <c r="BY29">
        <v>8706.25390625</v>
      </c>
      <c r="BZ29">
        <v>0.96614587306976318</v>
      </c>
      <c r="CA29">
        <v>5.9172420501708984</v>
      </c>
      <c r="CB29">
        <v>96.074089050292969</v>
      </c>
      <c r="CC29">
        <v>15.653027534484863</v>
      </c>
      <c r="CD29">
        <v>11.941378593444824</v>
      </c>
      <c r="CE29">
        <v>1.0829951763153076</v>
      </c>
      <c r="CF29">
        <v>1.8713328838348389</v>
      </c>
      <c r="CG29">
        <v>10677.3720703125</v>
      </c>
      <c r="CH29" s="10">
        <f>ABS(J29-_xlfn.XLOOKUP(VK_valitsin!$C$8,VK!$B$2:$B$294,VK!J$2:J$294))</f>
        <v>3.4000015258789063</v>
      </c>
      <c r="CI29" s="10">
        <f>ABS(K29-_xlfn.XLOOKUP(VK_valitsin!$C$8,VK!$B$2:$B$294,VK!K$2:K$294))</f>
        <v>79.010009765625</v>
      </c>
      <c r="CJ29" s="10">
        <f>ABS(L29-_xlfn.XLOOKUP(VK_valitsin!$C$8,VK!$B$2:$B$294,VK!L$2:L$294))</f>
        <v>35.5</v>
      </c>
      <c r="CK29" s="10">
        <f>ABS(M29-_xlfn.XLOOKUP(VK_valitsin!$C$8,VK!$B$2:$B$294,VK!M$2:M$294))</f>
        <v>637360</v>
      </c>
      <c r="CL29" s="10">
        <f>ABS(N29-_xlfn.XLOOKUP(VK_valitsin!$C$8,VK!$B$2:$B$294,VK!N$2:N$294))</f>
        <v>2995.4999504089355</v>
      </c>
      <c r="CM29" s="10">
        <f>ABS(O29-_xlfn.XLOOKUP(VK_valitsin!$C$8,VK!$B$2:$B$294,VK!O$2:O$294))</f>
        <v>1.699999988079071</v>
      </c>
      <c r="CN29" s="10">
        <f>ABS(P29-_xlfn.XLOOKUP(VK_valitsin!$C$8,VK!$B$2:$B$294,VK!P$2:P$294))</f>
        <v>1784</v>
      </c>
      <c r="CO29" s="10">
        <f>ABS(Q29-_xlfn.XLOOKUP(VK_valitsin!$C$8,VK!$B$2:$B$294,VK!Q$2:Q$294))</f>
        <v>12.199999999999989</v>
      </c>
      <c r="CP29" s="10">
        <f>ABS(R29-_xlfn.XLOOKUP(VK_valitsin!$C$8,VK!$B$2:$B$294,VK!R$2:R$294))</f>
        <v>0.59999999999999964</v>
      </c>
      <c r="CQ29" s="10">
        <f>ABS(S29-_xlfn.XLOOKUP(VK_valitsin!$C$8,VK!$B$2:$B$294,VK!S$2:S$294))</f>
        <v>76</v>
      </c>
      <c r="CR29" s="10">
        <f>ABS(T29-_xlfn.XLOOKUP(VK_valitsin!$C$8,VK!$B$2:$B$294,VK!T$2:T$294))</f>
        <v>1</v>
      </c>
      <c r="CS29" s="10">
        <f>ABS(U29-_xlfn.XLOOKUP(VK_valitsin!$C$8,VK!$B$2:$B$294,VK!U$2:U$294))</f>
        <v>1519.7999999999997</v>
      </c>
      <c r="CT29" s="10">
        <f>ABS(V29-_xlfn.XLOOKUP(VK_valitsin!$C$8,VK!$B$2:$B$294,VK!V$2:V$294))</f>
        <v>3.0200000000000014</v>
      </c>
      <c r="CU29" s="10">
        <f>ABS(W29-_xlfn.XLOOKUP(VK_valitsin!$C$8,VK!$B$2:$B$294,VK!W$2:W$294))</f>
        <v>76</v>
      </c>
      <c r="CV29" s="10">
        <f>ABS(X29-_xlfn.XLOOKUP(VK_valitsin!$C$8,VK!$B$2:$B$294,VK!X$2:X$294))</f>
        <v>158</v>
      </c>
      <c r="CW29" s="10">
        <f>ABS(Y29-_xlfn.XLOOKUP(VK_valitsin!$C$8,VK!$B$2:$B$294,VK!Y$2:Y$294))</f>
        <v>116</v>
      </c>
      <c r="CX29" s="10">
        <f>ABS(Z29-_xlfn.XLOOKUP(VK_valitsin!$C$8,VK!$B$2:$B$294,VK!Z$2:Z$294))</f>
        <v>288</v>
      </c>
      <c r="CY29" s="10">
        <f>ABS(AA29-_xlfn.XLOOKUP(VK_valitsin!$C$8,VK!$B$2:$B$294,VK!AA$2:AA$294))</f>
        <v>11.000030517578125</v>
      </c>
      <c r="CZ29" s="10">
        <f>ABS(AB29-_xlfn.XLOOKUP(VK_valitsin!$C$8,VK!$B$2:$B$294,VK!AB$2:AB$294))</f>
        <v>1.0247039794921875</v>
      </c>
      <c r="DA29" s="10">
        <f>ABS(AC29-_xlfn.XLOOKUP(VK_valitsin!$C$8,VK!$B$2:$B$294,VK!AC$2:AC$294))</f>
        <v>0.19999999999999996</v>
      </c>
      <c r="DB29" s="10">
        <f>ABS(AD29-_xlfn.XLOOKUP(VK_valitsin!$C$8,VK!$B$2:$B$294,VK!AD$2:AD$294))</f>
        <v>0.19999999999999996</v>
      </c>
      <c r="DC29" s="10">
        <f>ABS(AE29-_xlfn.XLOOKUP(VK_valitsin!$C$8,VK!$B$2:$B$294,VK!AE$2:AE$294))</f>
        <v>0.30000000000000004</v>
      </c>
      <c r="DD29" s="10">
        <f>ABS(AF29-_xlfn.XLOOKUP(VK_valitsin!$C$8,VK!$B$2:$B$294,VK!AF$2:AF$294))</f>
        <v>1.1000000000000001</v>
      </c>
      <c r="DE29" s="10">
        <f>ABS(AG29-_xlfn.XLOOKUP(VK_valitsin!$C$8,VK!$B$2:$B$294,VK!AG$2:AG$294))</f>
        <v>1</v>
      </c>
      <c r="DF29" s="10">
        <f>ABS(AH29-_xlfn.XLOOKUP(VK_valitsin!$C$8,VK!$B$2:$B$294,VK!AH$2:AH$294))</f>
        <v>4.25</v>
      </c>
      <c r="DG29" s="10">
        <f>ABS(AI29-_xlfn.XLOOKUP(VK_valitsin!$C$8,VK!$B$2:$B$294,VK!AI$2:AI$294))</f>
        <v>0.17000000000000004</v>
      </c>
      <c r="DH29" s="10">
        <f>ABS(AJ29-_xlfn.XLOOKUP(VK_valitsin!$C$8,VK!$B$2:$B$294,VK!AJ$2:AJ$294))</f>
        <v>0.24000000000000005</v>
      </c>
      <c r="DI29" s="10">
        <f>ABS(AK29-_xlfn.XLOOKUP(VK_valitsin!$C$8,VK!$B$2:$B$294,VK!AK$2:AK$294))</f>
        <v>0.31999999999999995</v>
      </c>
      <c r="DJ29" s="10">
        <f>ABS(AL29-_xlfn.XLOOKUP(VK_valitsin!$C$8,VK!$B$2:$B$294,VK!AL$2:AL$294))</f>
        <v>10.600000000000009</v>
      </c>
      <c r="DK29" s="10">
        <f>ABS(AM29-_xlfn.XLOOKUP(VK_valitsin!$C$8,VK!$B$2:$B$294,VK!AM$2:AM$294))</f>
        <v>131.59999999999997</v>
      </c>
      <c r="DL29" s="10">
        <f>ABS(AN29-_xlfn.XLOOKUP(VK_valitsin!$C$8,VK!$B$2:$B$294,VK!AN$2:AN$294))</f>
        <v>13.100000000000001</v>
      </c>
      <c r="DM29" s="10">
        <f>ABS(AO29-_xlfn.XLOOKUP(VK_valitsin!$C$8,VK!$B$2:$B$294,VK!AO$2:AO$294))</f>
        <v>19</v>
      </c>
      <c r="DN29" s="10">
        <f>ABS(AP29-_xlfn.XLOOKUP(VK_valitsin!$C$8,VK!$B$2:$B$294,VK!AP$2:AP$294))</f>
        <v>10</v>
      </c>
      <c r="DO29" s="10">
        <f>ABS(AQ29-_xlfn.XLOOKUP(VK_valitsin!$C$8,VK!$B$2:$B$294,VK!AQ$2:AQ$294))</f>
        <v>22</v>
      </c>
      <c r="DP29" s="10">
        <f>ABS(AR29-_xlfn.XLOOKUP(VK_valitsin!$C$8,VK!$B$2:$B$294,VK!AR$2:AR$294))</f>
        <v>20</v>
      </c>
      <c r="DQ29" s="10">
        <f>ABS(AS29-_xlfn.XLOOKUP(VK_valitsin!$C$8,VK!$B$2:$B$294,VK!AS$2:AS$294))</f>
        <v>2.3339999999999996</v>
      </c>
      <c r="DR29" s="10">
        <f>ABS(AT29-_xlfn.XLOOKUP(VK_valitsin!$C$8,VK!$B$2:$B$294,VK!AT$2:AT$294))</f>
        <v>453</v>
      </c>
      <c r="DS29" s="10">
        <f>ABS(AU29-_xlfn.XLOOKUP(VK_valitsin!$C$8,VK!$B$2:$B$294,VK!AU$2:AU$294))</f>
        <v>2375</v>
      </c>
      <c r="DT29" s="10">
        <f>ABS(AV29-_xlfn.XLOOKUP(VK_valitsin!$C$8,VK!$B$2:$B$294,VK!AV$2:AV$294))</f>
        <v>0</v>
      </c>
      <c r="DU29" s="10">
        <f>ABS(AW29-_xlfn.XLOOKUP(VK_valitsin!$C$8,VK!$B$2:$B$294,VK!AW$2:AW$294))</f>
        <v>37.261371612548828</v>
      </c>
      <c r="DV29" s="10">
        <f>ABS(AX29-_xlfn.XLOOKUP(VK_valitsin!$C$8,VK!$B$2:$B$294,VK!AX$2:AX$294))</f>
        <v>0</v>
      </c>
      <c r="DW29" s="10">
        <f>ABS(AY29-_xlfn.XLOOKUP(VK_valitsin!$C$8,VK!$B$2:$B$294,VK!AY$2:AY$294))</f>
        <v>1</v>
      </c>
      <c r="DX29" s="10">
        <f>ABS(AZ29-_xlfn.XLOOKUP(VK_valitsin!$C$8,VK!$B$2:$B$294,VK!AZ$2:AZ$294))</f>
        <v>1</v>
      </c>
      <c r="DY29" s="10">
        <f>ABS(BA29-_xlfn.XLOOKUP(VK_valitsin!$C$8,VK!$B$2:$B$294,VK!BA$2:BA$294))</f>
        <v>1</v>
      </c>
      <c r="DZ29" s="10">
        <f>ABS(BB29-_xlfn.XLOOKUP(VK_valitsin!$C$8,VK!$B$2:$B$294,VK!BB$2:BB$294))</f>
        <v>1</v>
      </c>
      <c r="EA29" s="10">
        <f>ABS(BC29-_xlfn.XLOOKUP(VK_valitsin!$C$8,VK!$B$2:$B$294,VK!BC$2:BC$294))</f>
        <v>8.2282562255859375</v>
      </c>
      <c r="EB29" s="10">
        <f>ABS(BD29-_xlfn.XLOOKUP(VK_valitsin!$C$8,VK!$B$2:$B$294,VK!BD$2:BD$294))</f>
        <v>8.5334548950195313</v>
      </c>
      <c r="EC29" s="10">
        <f>ABS(BE29-_xlfn.XLOOKUP(VK_valitsin!$C$8,VK!$B$2:$B$294,VK!BE$2:BE$294))</f>
        <v>651.08935546875</v>
      </c>
      <c r="ED29" s="10">
        <f>ABS(BF29-_xlfn.XLOOKUP(VK_valitsin!$C$8,VK!$B$2:$B$294,VK!BF$2:BF$294))</f>
        <v>2586.5048828125</v>
      </c>
      <c r="EE29" s="10">
        <f>ABS(BG29-_xlfn.XLOOKUP(VK_valitsin!$C$8,VK!$B$2:$B$294,VK!BG$2:BG$294))</f>
        <v>1760.6728515625</v>
      </c>
      <c r="EF29" s="10">
        <f>ABS(BH29-_xlfn.XLOOKUP(VK_valitsin!$C$8,VK!$B$2:$B$294,VK!BH$2:BH$294))</f>
        <v>0.80103421211242676</v>
      </c>
      <c r="EG29" s="10">
        <f>ABS(BI29-_xlfn.XLOOKUP(VK_valitsin!$C$8,VK!$B$2:$B$294,VK!BI$2:BI$294))</f>
        <v>12.259240627288818</v>
      </c>
      <c r="EH29" s="10">
        <f>ABS(BJ29-_xlfn.XLOOKUP(VK_valitsin!$C$8,VK!$B$2:$B$294,VK!BJ$2:BJ$294))</f>
        <v>4.7285118103027344</v>
      </c>
      <c r="EI29" s="10">
        <f>ABS(BK29-_xlfn.XLOOKUP(VK_valitsin!$C$8,VK!$B$2:$B$294,VK!BK$2:BK$294))</f>
        <v>16.625653266906738</v>
      </c>
      <c r="EJ29" s="10">
        <f>ABS(BL29-_xlfn.XLOOKUP(VK_valitsin!$C$8,VK!$B$2:$B$294,VK!BL$2:BL$294))</f>
        <v>287.83673095703125</v>
      </c>
      <c r="EK29" s="10">
        <f>ABS(BM29-_xlfn.XLOOKUP(VK_valitsin!$C$8,VK!$B$2:$B$294,VK!BM$2:BM$294))</f>
        <v>0.34523272514343262</v>
      </c>
      <c r="EL29" s="10">
        <f>ABS(BN29-_xlfn.XLOOKUP(VK_valitsin!$C$8,VK!$B$2:$B$294,VK!BN$2:BN$294))</f>
        <v>6564.095703125</v>
      </c>
      <c r="EM29" s="10">
        <f>ABS(BO29-_xlfn.XLOOKUP(VK_valitsin!$C$8,VK!$B$2:$B$294,VK!BO$2:BO$294))</f>
        <v>27.053334712982178</v>
      </c>
      <c r="EN29" s="10">
        <f>ABS(BP29-_xlfn.XLOOKUP(VK_valitsin!$C$8,VK!$B$2:$B$294,VK!BP$2:BP$294))</f>
        <v>0</v>
      </c>
      <c r="EO29" s="10">
        <f>ABS(BQ29-_xlfn.XLOOKUP(VK_valitsin!$C$8,VK!$B$2:$B$294,VK!BQ$2:BQ$294))</f>
        <v>0.28562799096107483</v>
      </c>
      <c r="EP29" s="10">
        <f>ABS(BR29-_xlfn.XLOOKUP(VK_valitsin!$C$8,VK!$B$2:$B$294,VK!BR$2:BR$294))</f>
        <v>5.419519767165184</v>
      </c>
      <c r="EQ29" s="10">
        <f>ABS(BS29-_xlfn.XLOOKUP(VK_valitsin!$C$8,VK!$B$2:$B$294,VK!BS$2:BS$294))</f>
        <v>13.963099002838135</v>
      </c>
      <c r="ER29" s="10">
        <f>ABS(BT29-_xlfn.XLOOKUP(VK_valitsin!$C$8,VK!$B$2:$B$294,VK!BT$2:BT$294))</f>
        <v>147.60848236083984</v>
      </c>
      <c r="ES29" s="10">
        <f>ABS(BU29-_xlfn.XLOOKUP(VK_valitsin!$C$8,VK!$B$2:$B$294,VK!BU$2:BU$294))</f>
        <v>955.55386352539063</v>
      </c>
      <c r="ET29" s="10">
        <f>ABS(BV29-_xlfn.XLOOKUP(VK_valitsin!$C$8,VK!$B$2:$B$294,VK!BV$2:BV$294))</f>
        <v>1</v>
      </c>
      <c r="EU29" s="10">
        <f>ABS(BW29-_xlfn.XLOOKUP(VK_valitsin!$C$8,VK!$B$2:$B$294,VK!BW$2:BW$294))</f>
        <v>24</v>
      </c>
      <c r="EV29" s="10">
        <f>ABS(BX29-_xlfn.XLOOKUP(VK_valitsin!$C$8,VK!$B$2:$B$294,VK!BX$2:BX$294))</f>
        <v>2688.5693359375</v>
      </c>
      <c r="EW29" s="10">
        <f>ABS(BY29-_xlfn.XLOOKUP(VK_valitsin!$C$8,VK!$B$2:$B$294,VK!BY$2:BY$294))</f>
        <v>2850.63916015625</v>
      </c>
      <c r="EX29" s="10">
        <f>ABS(BZ29-_xlfn.XLOOKUP(VK_valitsin!$C$8,VK!$B$2:$B$294,VK!BZ$2:BZ$294))</f>
        <v>0.25388443470001221</v>
      </c>
      <c r="EY29" s="10">
        <f>ABS(CA29-_xlfn.XLOOKUP(VK_valitsin!$C$8,VK!$B$2:$B$294,VK!CA$2:CA$294))</f>
        <v>5.1055192947387695</v>
      </c>
      <c r="EZ29" s="10">
        <f>ABS(CB29-_xlfn.XLOOKUP(VK_valitsin!$C$8,VK!$B$2:$B$294,VK!CB$2:CB$294))</f>
        <v>29.904937744140625</v>
      </c>
      <c r="FA29" s="10">
        <f>ABS(CC29-_xlfn.XLOOKUP(VK_valitsin!$C$8,VK!$B$2:$B$294,VK!CC$2:CC$294))</f>
        <v>9.3204283714294434</v>
      </c>
      <c r="FB29" s="10">
        <f>ABS(CD29-_xlfn.XLOOKUP(VK_valitsin!$C$8,VK!$B$2:$B$294,VK!CD$2:CD$294))</f>
        <v>7.9374761581420898</v>
      </c>
      <c r="FC29" s="10">
        <f>ABS(CE29-_xlfn.XLOOKUP(VK_valitsin!$C$8,VK!$B$2:$B$294,VK!CE$2:CE$294))</f>
        <v>1.0829951763153076</v>
      </c>
      <c r="FD29" s="10">
        <f>ABS(CF29-_xlfn.XLOOKUP(VK_valitsin!$C$8,VK!$B$2:$B$294,VK!CF$2:CF$294))</f>
        <v>1.1554738283157349</v>
      </c>
      <c r="FE29" s="10">
        <f>ABS(CG29-_xlfn.XLOOKUP(VK_valitsin!$C$8,VK!$B$2:$B$294,VK!CG$2:CG$294))</f>
        <v>2078.6044921875</v>
      </c>
      <c r="FF29" s="4">
        <f>IF($B29=VK_valitsin!$C$8,100000,VK!CH29/VK!J$296*VK_valitsin!D$5)</f>
        <v>0</v>
      </c>
      <c r="FG29" s="4">
        <f>IF($B29=VK_valitsin!$C$8,100000,VK!CI29/VK!K$296*VK_valitsin!E$5)</f>
        <v>0</v>
      </c>
      <c r="FH29" s="4">
        <f>IF($B29=VK_valitsin!$C$8,100000,VK!CJ29/VK!L$296*VK_valitsin!F$5)</f>
        <v>0.18039625957541031</v>
      </c>
      <c r="FI29" s="4">
        <f>IF($B29=VK_valitsin!$C$8,100000,VK!CK29/VK!M$296*VK_valitsin!CD$5)</f>
        <v>0</v>
      </c>
      <c r="FJ29" s="4">
        <f>IF($B29=VK_valitsin!$C$8,100000,VK!CL29/VK!N$296*VK_valitsin!G$5)</f>
        <v>0</v>
      </c>
      <c r="FK29" s="4">
        <f>IF($B29=VK_valitsin!$C$8,100000,VK!CM29/VK!O$296*VK_valitsin!H$5)</f>
        <v>0</v>
      </c>
      <c r="FL29" s="4">
        <f>IF($B29=VK_valitsin!$C$8,100000,VK!CN29/VK!P$296*VK_valitsin!I$5)</f>
        <v>0</v>
      </c>
      <c r="FM29" s="4">
        <f>IF($B29=VK_valitsin!$C$8,100000,VK!CO29/VK!Q$296*VK_valitsin!J$5)</f>
        <v>0</v>
      </c>
      <c r="FN29" s="4">
        <f>IF($B29=VK_valitsin!$C$8,100000,VK!CP29/VK!R$296*VK_valitsin!K$5)</f>
        <v>0</v>
      </c>
      <c r="FO29" s="4">
        <f>IF($B29=VK_valitsin!$C$8,100000,VK!CQ29/VK!S$296*VK_valitsin!L$5)</f>
        <v>1.511409205127371E-2</v>
      </c>
      <c r="FP29" s="4">
        <f>IF($B29=VK_valitsin!$C$8,100000,VK!CR29/VK!T$296*VK_valitsin!M$5)</f>
        <v>0</v>
      </c>
      <c r="FQ29" s="4">
        <f>IF($B29=VK_valitsin!$C$8,100000,VK!CS29/VK!U$296*VK_valitsin!N$5)</f>
        <v>0</v>
      </c>
      <c r="FR29" s="4">
        <f>IF($B29=VK_valitsin!$C$8,100000,VK!CT29/VK!V$296*VK_valitsin!O$5)</f>
        <v>0</v>
      </c>
      <c r="FS29" s="4">
        <f>IF($B29=VK_valitsin!$C$8,100000,VK!CU29/VK!W$296*VK_valitsin!P$5)</f>
        <v>0</v>
      </c>
      <c r="FT29" s="4">
        <f>IF($B29=VK_valitsin!$C$8,100000,VK!CV29/VK!X$296*VK_valitsin!Q$5)</f>
        <v>0</v>
      </c>
      <c r="FU29" s="4">
        <f>IF($B29=VK_valitsin!$C$8,100000,VK!CW29/VK!Y$296*VK_valitsin!R$5)</f>
        <v>0</v>
      </c>
      <c r="FV29" s="4">
        <f>IF($B29=VK_valitsin!$C$8,100000,VK!CX29/VK!Z$296*VK_valitsin!S$5)</f>
        <v>0</v>
      </c>
      <c r="FW29" s="4">
        <f>IF($B29=VK_valitsin!$C$8,100000,VK!CY29/VK!AA$296*VK_valitsin!T$5)</f>
        <v>0</v>
      </c>
      <c r="FX29" s="4">
        <f>IF($B29=VK_valitsin!$C$8,100000,VK!CZ29/VK!AB$296*VK_valitsin!U$5)</f>
        <v>0</v>
      </c>
      <c r="FY29" s="4">
        <f>IF($B29=VK_valitsin!$C$8,100000,VK!DA29/VK!AC$296*VK_valitsin!V$5)</f>
        <v>0</v>
      </c>
      <c r="FZ29" s="4">
        <f>IF($B29=VK_valitsin!$C$8,100000,VK!DB29/VK!AD$296*VK_valitsin!W$5)</f>
        <v>0</v>
      </c>
      <c r="GA29" s="4">
        <f>IF($B29=VK_valitsin!$C$8,100000,VK!DC29/VK!AE$296*VK_valitsin!X$5)</f>
        <v>0</v>
      </c>
      <c r="GB29" s="4">
        <f>IF($B29=VK_valitsin!$C$8,100000,VK!DD29/VK!AF$296*VK_valitsin!Y$5)</f>
        <v>0</v>
      </c>
      <c r="GC29" s="4">
        <f>IF($B29=VK_valitsin!$C$8,100000,VK!DE29/VK!AG$296*VK_valitsin!Z$5)</f>
        <v>0.10940897735217005</v>
      </c>
      <c r="GD29" s="4">
        <f>IF($B29=VK_valitsin!$C$8,100000,VK!DF29/VK!AH$296*VK_valitsin!AA$5)</f>
        <v>0</v>
      </c>
      <c r="GE29" s="4">
        <f>IF($B29=VK_valitsin!$C$8,100000,VK!DG29/VK!AI$296*VK_valitsin!AB$5)</f>
        <v>0</v>
      </c>
      <c r="GF29" s="4">
        <f>IF($B29=VK_valitsin!$C$8,100000,VK!DH29/VK!AJ$296*VK_valitsin!AC$5)</f>
        <v>0</v>
      </c>
      <c r="GG29" s="4">
        <f>IF($B29=VK_valitsin!$C$8,100000,VK!DI29/VK!AK$296*VK_valitsin!AD$5)</f>
        <v>0</v>
      </c>
      <c r="GH29" s="4">
        <f>IF($B29=VK_valitsin!$C$8,100000,VK!DJ29/VK!AL$296*VK_valitsin!AE$5)</f>
        <v>0.18657412004810839</v>
      </c>
      <c r="GI29" s="4">
        <f>IF($B29=VK_valitsin!$C$8,100000,VK!DK29/VK!AM$296*VK_valitsin!AF$5)</f>
        <v>0</v>
      </c>
      <c r="GJ29" s="4">
        <f>IF($B29=VK_valitsin!$C$8,100000,VK!DL29/VK!AN$296*VK_valitsin!AG$5)</f>
        <v>0</v>
      </c>
      <c r="GK29" s="4">
        <f>IF($B29=VK_valitsin!$C$8,100000,VK!DM29/VK!AO$296*VK_valitsin!AH$5)</f>
        <v>0</v>
      </c>
      <c r="GL29" s="4">
        <f>IF($B29=VK_valitsin!$C$8,100000,VK!DN29/VK!AP$296*VK_valitsin!AI$5)</f>
        <v>0</v>
      </c>
      <c r="GM29" s="4">
        <f>IF($B29=VK_valitsin!$C$8,100000,VK!DO29/VK!AQ$296*VK_valitsin!AJ$5)</f>
        <v>0</v>
      </c>
      <c r="GN29" s="4">
        <f>IF($B29=VK_valitsin!$C$8,100000,VK!DP29/VK!AR$296*VK_valitsin!AK$5)</f>
        <v>0</v>
      </c>
      <c r="GO29" s="4">
        <f>IF($B29=VK_valitsin!$C$8,100000,VK!DQ29/VK!AS$296*VK_valitsin!AL$5)</f>
        <v>0</v>
      </c>
      <c r="GP29" s="4">
        <f>IF($B29=VK_valitsin!$C$8,100000,VK!DR29/VK!AT$296*VK_valitsin!AM$5)</f>
        <v>0</v>
      </c>
      <c r="GQ29" s="4">
        <f>IF($B29=VK_valitsin!$C$8,100000,VK!DS29/VK!AU$296*VK_valitsin!AN$5)</f>
        <v>0</v>
      </c>
      <c r="GR29" s="4">
        <f>IF($B29=VK_valitsin!$C$8,100000,VK!DT29/VK!AV$296*VK_valitsin!AO$5)</f>
        <v>0</v>
      </c>
      <c r="GS29" s="4">
        <f>IF($B29=VK_valitsin!$C$8,100000,VK!DU29/VK!AW$296*VK_valitsin!AP$5)</f>
        <v>0</v>
      </c>
      <c r="GT29" s="4">
        <f>IF($B29=VK_valitsin!$C$8,100000,VK!DV29/VK!AX$296*VK_valitsin!AQ$5)</f>
        <v>0</v>
      </c>
      <c r="GU29" s="4">
        <f>IF($B29=VK_valitsin!$C$8,100000,VK!DW29/VK!AY$296*VK_valitsin!AR$5)</f>
        <v>0</v>
      </c>
      <c r="GV29" s="4">
        <f>IF($B29=VK_valitsin!$C$8,100000,VK!DX29/VK!AZ$296*VK_valitsin!AS$5)</f>
        <v>0</v>
      </c>
      <c r="GW29" s="4">
        <f>IF($B29=VK_valitsin!$C$8,100000,VK!DY29/VK!BA$296*VK_valitsin!AT$5)</f>
        <v>0</v>
      </c>
      <c r="GX29" s="4">
        <f>IF($B29=VK_valitsin!$C$8,100000,VK!DZ29/VK!BB$296*VK_valitsin!AU$5)</f>
        <v>0</v>
      </c>
      <c r="GY29" s="4">
        <f>IF($B29=VK_valitsin!$C$8,100000,VK!EA29/VK!BC$296*VK_valitsin!AV$5)</f>
        <v>0</v>
      </c>
      <c r="GZ29" s="4">
        <f>IF($B29=VK_valitsin!$C$8,100000,VK!EB29/VK!BD$296*VK_valitsin!AW$5)</f>
        <v>3.6993711780710863E-2</v>
      </c>
      <c r="HA29" s="4">
        <f>IF($B29=VK_valitsin!$C$8,100000,VK!EC29/VK!BE$296*VK_valitsin!CE$5)</f>
        <v>0</v>
      </c>
      <c r="HB29" s="4">
        <f>IF($B29=VK_valitsin!$C$8,100000,VK!ED29/VK!BF$296*VK_valitsin!AX$5)</f>
        <v>0</v>
      </c>
      <c r="HC29" s="4">
        <f>IF($B29=VK_valitsin!$C$8,100000,VK!EE29/VK!BG$296*VK_valitsin!AY$5)</f>
        <v>0</v>
      </c>
      <c r="HD29" s="4">
        <f>IF($B29=VK_valitsin!$C$8,100000,VK!EF29/VK!BH$296*VK_valitsin!AZ$5)</f>
        <v>0.1397661150133519</v>
      </c>
      <c r="HE29" s="4">
        <f>IF($B29=VK_valitsin!$C$8,100000,VK!EG29/VK!BI$296*VK_valitsin!BA$5)</f>
        <v>0</v>
      </c>
      <c r="HF29" s="4">
        <f>IF($B29=VK_valitsin!$C$8,100000,VK!EH29/VK!BJ$296*VK_valitsin!BB$5)</f>
        <v>0</v>
      </c>
      <c r="HG29" s="4">
        <f>IF($B29=VK_valitsin!$C$8,100000,VK!EI29/VK!BK$296*VK_valitsin!BC$5)</f>
        <v>0</v>
      </c>
      <c r="HH29" s="4">
        <f>IF($B29=VK_valitsin!$C$8,100000,VK!EJ29/VK!BL$296*VK_valitsin!BD$5)</f>
        <v>0</v>
      </c>
      <c r="HI29" s="4">
        <f>IF($B29=VK_valitsin!$C$8,100000,VK!EK29/VK!BM$296*VK_valitsin!BE$5)</f>
        <v>0</v>
      </c>
      <c r="HJ29" s="4">
        <f>IF($B29=VK_valitsin!$C$8,100000,VK!EL29/VK!BN$296*VK_valitsin!BF$5)</f>
        <v>0.29847972942233297</v>
      </c>
      <c r="HK29" s="4">
        <f>IF($B29=VK_valitsin!$C$8,100000,VK!EM29/VK!BO$296*VK_valitsin!BG$5)</f>
        <v>0</v>
      </c>
      <c r="HM29" s="4">
        <f>IF($B29=VK_valitsin!$C$8,100000,VK!EO29/VK!BQ$296*VK_valitsin!BI$5)</f>
        <v>0</v>
      </c>
      <c r="HN29" s="4">
        <f>IF($B29=VK_valitsin!$C$8,100000,VK!EP29/VK!BR$296*VK_valitsin!BJ$5)</f>
        <v>0</v>
      </c>
      <c r="HO29" s="4">
        <f>IF($B29=VK_valitsin!$C$8,100000,VK!EQ29/VK!BS$296*VK_valitsin!BK$5)</f>
        <v>0</v>
      </c>
      <c r="HP29" s="4">
        <f>IF($B29=VK_valitsin!$C$8,100000,VK!ER29/VK!BT$296*VK_valitsin!BL$5)</f>
        <v>0</v>
      </c>
      <c r="HQ29" s="4">
        <f>IF($B29=VK_valitsin!$C$8,100000,VK!ES29/VK!BU$296*VK_valitsin!BM$5)</f>
        <v>0</v>
      </c>
      <c r="HR29" s="4">
        <f>IF($B29=VK_valitsin!$C$8,100000,VK!ET29/VK!BV$296*VK_valitsin!BN$5)</f>
        <v>0</v>
      </c>
      <c r="HS29" s="4">
        <f>IF($B29=VK_valitsin!$C$8,100000,VK!EU29/VK!BW$296*VK_valitsin!BO$5)</f>
        <v>0</v>
      </c>
      <c r="HT29" s="4">
        <f>IF($B29=VK_valitsin!$C$8,100000,VK!EV29/VK!BX$296*VK_valitsin!BP$5)</f>
        <v>0</v>
      </c>
      <c r="HU29" s="4">
        <f>IF($B29=VK_valitsin!$C$8,100000,VK!EW29/VK!BY$296*VK_valitsin!BQ$5)</f>
        <v>0</v>
      </c>
      <c r="HV29" s="4">
        <f>IF($B29=VK_valitsin!$C$8,100000,VK!EX29/VK!BZ$296*VK_valitsin!BR$5)</f>
        <v>0</v>
      </c>
      <c r="HW29" s="4">
        <f>IF($B29=VK_valitsin!$C$8,100000,VK!EY29/VK!CA$296*VK_valitsin!BS$5)</f>
        <v>0</v>
      </c>
      <c r="HX29" s="4">
        <f>IF($B29=VK_valitsin!$C$8,100000,VK!EZ29/VK!CB$296*VK_valitsin!BT$5)</f>
        <v>0</v>
      </c>
      <c r="HY29" s="4">
        <f>IF($B29=VK_valitsin!$C$8,100000,VK!FA29/VK!CC$296*VK_valitsin!BU$5)</f>
        <v>0</v>
      </c>
      <c r="HZ29" s="4">
        <f>IF($B29=VK_valitsin!$C$8,100000,VK!FB29/VK!CD$296*VK_valitsin!BV$5)</f>
        <v>0</v>
      </c>
      <c r="IA29" s="4">
        <f>IF($B29=VK_valitsin!$C$8,100000,VK!FC29/VK!CE$296*VK_valitsin!BW$5)</f>
        <v>0</v>
      </c>
      <c r="IB29" s="4">
        <f>IF($B29=VK_valitsin!$C$8,100000,VK!FD29/VK!CF$296*VK_valitsin!BX$5)</f>
        <v>0</v>
      </c>
      <c r="IC29" s="4">
        <f>IF($B29=VK_valitsin!$C$8,100000,VK!FE29/VK!CG$296*VK_valitsin!BY$5)</f>
        <v>0</v>
      </c>
      <c r="ID29" s="17">
        <f t="shared" si="0"/>
        <v>0.96673300804335827</v>
      </c>
      <c r="IE29" s="17">
        <f t="shared" si="1"/>
        <v>258</v>
      </c>
      <c r="IF29" s="18">
        <f t="shared" si="2"/>
        <v>2.8000000000000011E-9</v>
      </c>
    </row>
    <row r="30" spans="1:240">
      <c r="A30">
        <v>2019</v>
      </c>
      <c r="B30" t="s">
        <v>214</v>
      </c>
      <c r="C30" t="s">
        <v>215</v>
      </c>
      <c r="D30" t="s">
        <v>216</v>
      </c>
      <c r="E30" t="s">
        <v>217</v>
      </c>
      <c r="F30" t="s">
        <v>132</v>
      </c>
      <c r="G30" t="s">
        <v>133</v>
      </c>
      <c r="H30" t="s">
        <v>104</v>
      </c>
      <c r="I30" t="s">
        <v>105</v>
      </c>
      <c r="J30">
        <v>52.599998474121094</v>
      </c>
      <c r="K30">
        <v>465.27999877929688</v>
      </c>
      <c r="L30">
        <v>190</v>
      </c>
      <c r="M30">
        <v>2136</v>
      </c>
      <c r="N30">
        <v>4.5999999046325684</v>
      </c>
      <c r="O30">
        <v>-0.69999998807907104</v>
      </c>
      <c r="P30">
        <v>12</v>
      </c>
      <c r="Q30">
        <v>34.9</v>
      </c>
      <c r="R30">
        <v>14.5</v>
      </c>
      <c r="S30">
        <v>180</v>
      </c>
      <c r="T30">
        <v>0</v>
      </c>
      <c r="U30">
        <v>3661.5</v>
      </c>
      <c r="V30">
        <v>11.04</v>
      </c>
      <c r="W30">
        <v>1071</v>
      </c>
      <c r="X30">
        <v>1143</v>
      </c>
      <c r="Y30">
        <v>929</v>
      </c>
      <c r="Z30">
        <v>1444</v>
      </c>
      <c r="AA30">
        <v>1007</v>
      </c>
      <c r="AB30">
        <v>13.285714149475098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20</v>
      </c>
      <c r="AI30">
        <v>0.95</v>
      </c>
      <c r="AJ30">
        <v>0.41</v>
      </c>
      <c r="AK30">
        <v>1.1499999999999999</v>
      </c>
      <c r="AL30">
        <v>66.3</v>
      </c>
      <c r="AM30">
        <v>278.8</v>
      </c>
      <c r="AN30">
        <v>45.5</v>
      </c>
      <c r="AO30">
        <v>19.899999999999999</v>
      </c>
      <c r="AP30">
        <v>109</v>
      </c>
      <c r="AQ30">
        <v>63</v>
      </c>
      <c r="AR30">
        <v>674</v>
      </c>
      <c r="AS30">
        <v>1.5</v>
      </c>
      <c r="AT30">
        <v>10063</v>
      </c>
      <c r="AU30">
        <v>12971</v>
      </c>
      <c r="AV30">
        <v>0</v>
      </c>
      <c r="AW30">
        <v>85.750144958496094</v>
      </c>
      <c r="AX30">
        <v>0</v>
      </c>
      <c r="AY30">
        <v>1</v>
      </c>
      <c r="AZ30">
        <v>0</v>
      </c>
      <c r="BA30">
        <v>0</v>
      </c>
      <c r="BB30">
        <v>1</v>
      </c>
      <c r="BC30">
        <v>59.615383148193359</v>
      </c>
      <c r="BD30">
        <v>100</v>
      </c>
      <c r="BE30">
        <v>494.38201904296875</v>
      </c>
      <c r="BF30">
        <v>10642.8046875</v>
      </c>
      <c r="BG30">
        <v>13405.189453125</v>
      </c>
      <c r="BH30">
        <v>2.7625000476837158</v>
      </c>
      <c r="BI30">
        <v>-3.2989192008972168</v>
      </c>
      <c r="BJ30">
        <v>23.255813598632813</v>
      </c>
      <c r="BK30">
        <v>23.076923370361328</v>
      </c>
      <c r="BL30">
        <v>86.5</v>
      </c>
      <c r="BM30">
        <v>5.263157844543457</v>
      </c>
      <c r="BN30">
        <v>20550.8359375</v>
      </c>
      <c r="BO30">
        <v>46.748790740966797</v>
      </c>
      <c r="BQ30">
        <v>0.64700376987457275</v>
      </c>
      <c r="BR30">
        <v>0.37453183531761169</v>
      </c>
      <c r="BS30">
        <v>1.9194756746292114</v>
      </c>
      <c r="BT30">
        <v>79.5880126953125</v>
      </c>
      <c r="BU30">
        <v>283.70785522460938</v>
      </c>
      <c r="BV30">
        <v>0</v>
      </c>
      <c r="BW30">
        <v>0</v>
      </c>
      <c r="BX30">
        <v>8887.640625</v>
      </c>
      <c r="BY30">
        <v>7056.1796875</v>
      </c>
      <c r="BZ30">
        <v>0.74906367063522339</v>
      </c>
      <c r="CA30">
        <v>6.5543069839477539</v>
      </c>
      <c r="CB30">
        <v>106.25</v>
      </c>
      <c r="CC30">
        <v>12.142857551574707</v>
      </c>
      <c r="CD30">
        <v>0</v>
      </c>
      <c r="CE30">
        <v>2.1428570747375488</v>
      </c>
      <c r="CF30">
        <v>0</v>
      </c>
      <c r="CG30">
        <v>13691.11328125</v>
      </c>
      <c r="CH30" s="10">
        <f>ABS(J30-_xlfn.XLOOKUP(VK_valitsin!$C$8,VK!$B$2:$B$294,VK!J$2:J$294))</f>
        <v>8.3999977111816406</v>
      </c>
      <c r="CI30" s="10">
        <f>ABS(K30-_xlfn.XLOOKUP(VK_valitsin!$C$8,VK!$B$2:$B$294,VK!K$2:K$294))</f>
        <v>172.01998901367188</v>
      </c>
      <c r="CJ30" s="10">
        <f>ABS(L30-_xlfn.XLOOKUP(VK_valitsin!$C$8,VK!$B$2:$B$294,VK!L$2:L$294))</f>
        <v>51.300003051757813</v>
      </c>
      <c r="CK30" s="10">
        <f>ABS(M30-_xlfn.XLOOKUP(VK_valitsin!$C$8,VK!$B$2:$B$294,VK!M$2:M$294))</f>
        <v>14339</v>
      </c>
      <c r="CL30" s="10">
        <f>ABS(N30-_xlfn.XLOOKUP(VK_valitsin!$C$8,VK!$B$2:$B$294,VK!N$2:N$294))</f>
        <v>51.600000858306885</v>
      </c>
      <c r="CM30" s="10">
        <f>ABS(O30-_xlfn.XLOOKUP(VK_valitsin!$C$8,VK!$B$2:$B$294,VK!O$2:O$294))</f>
        <v>0.10000002384185791</v>
      </c>
      <c r="CN30" s="10">
        <f>ABS(P30-_xlfn.XLOOKUP(VK_valitsin!$C$8,VK!$B$2:$B$294,VK!P$2:P$294))</f>
        <v>70</v>
      </c>
      <c r="CO30" s="10">
        <f>ABS(Q30-_xlfn.XLOOKUP(VK_valitsin!$C$8,VK!$B$2:$B$294,VK!Q$2:Q$294))</f>
        <v>52.900000000000013</v>
      </c>
      <c r="CP30" s="10">
        <f>ABS(R30-_xlfn.XLOOKUP(VK_valitsin!$C$8,VK!$B$2:$B$294,VK!R$2:R$294))</f>
        <v>6</v>
      </c>
      <c r="CQ30" s="10">
        <f>ABS(S30-_xlfn.XLOOKUP(VK_valitsin!$C$8,VK!$B$2:$B$294,VK!S$2:S$294))</f>
        <v>28</v>
      </c>
      <c r="CR30" s="10">
        <f>ABS(T30-_xlfn.XLOOKUP(VK_valitsin!$C$8,VK!$B$2:$B$294,VK!T$2:T$294))</f>
        <v>0</v>
      </c>
      <c r="CS30" s="10">
        <f>ABS(U30-_xlfn.XLOOKUP(VK_valitsin!$C$8,VK!$B$2:$B$294,VK!U$2:U$294))</f>
        <v>162.09999999999991</v>
      </c>
      <c r="CT30" s="10">
        <f>ABS(V30-_xlfn.XLOOKUP(VK_valitsin!$C$8,VK!$B$2:$B$294,VK!V$2:V$294))</f>
        <v>2.2400000000000002</v>
      </c>
      <c r="CU30" s="10">
        <f>ABS(W30-_xlfn.XLOOKUP(VK_valitsin!$C$8,VK!$B$2:$B$294,VK!W$2:W$294))</f>
        <v>466</v>
      </c>
      <c r="CV30" s="10">
        <f>ABS(X30-_xlfn.XLOOKUP(VK_valitsin!$C$8,VK!$B$2:$B$294,VK!X$2:X$294))</f>
        <v>974</v>
      </c>
      <c r="CW30" s="10">
        <f>ABS(Y30-_xlfn.XLOOKUP(VK_valitsin!$C$8,VK!$B$2:$B$294,VK!Y$2:Y$294))</f>
        <v>249</v>
      </c>
      <c r="CX30" s="10">
        <f>ABS(Z30-_xlfn.XLOOKUP(VK_valitsin!$C$8,VK!$B$2:$B$294,VK!Z$2:Z$294))</f>
        <v>1016</v>
      </c>
      <c r="CY30" s="10">
        <f>ABS(AA30-_xlfn.XLOOKUP(VK_valitsin!$C$8,VK!$B$2:$B$294,VK!AA$2:AA$294))</f>
        <v>538</v>
      </c>
      <c r="CZ30" s="10">
        <f>ABS(AB30-_xlfn.XLOOKUP(VK_valitsin!$C$8,VK!$B$2:$B$294,VK!AB$2:AB$294))</f>
        <v>6.0892858505249023</v>
      </c>
      <c r="DA30" s="10">
        <f>ABS(AC30-_xlfn.XLOOKUP(VK_valitsin!$C$8,VK!$B$2:$B$294,VK!AC$2:AC$294))</f>
        <v>0.7</v>
      </c>
      <c r="DB30" s="10">
        <f>ABS(AD30-_xlfn.XLOOKUP(VK_valitsin!$C$8,VK!$B$2:$B$294,VK!AD$2:AD$294))</f>
        <v>0.8</v>
      </c>
      <c r="DC30" s="10">
        <f>ABS(AE30-_xlfn.XLOOKUP(VK_valitsin!$C$8,VK!$B$2:$B$294,VK!AE$2:AE$294))</f>
        <v>1.7</v>
      </c>
      <c r="DD30" s="10">
        <f>ABS(AF30-_xlfn.XLOOKUP(VK_valitsin!$C$8,VK!$B$2:$B$294,VK!AF$2:AF$294))</f>
        <v>5</v>
      </c>
      <c r="DE30" s="10">
        <f>ABS(AG30-_xlfn.XLOOKUP(VK_valitsin!$C$8,VK!$B$2:$B$294,VK!AG$2:AG$294))</f>
        <v>0</v>
      </c>
      <c r="DF30" s="10">
        <f>ABS(AH30-_xlfn.XLOOKUP(VK_valitsin!$C$8,VK!$B$2:$B$294,VK!AH$2:AH$294))</f>
        <v>2.25</v>
      </c>
      <c r="DG30" s="10">
        <f>ABS(AI30-_xlfn.XLOOKUP(VK_valitsin!$C$8,VK!$B$2:$B$294,VK!AI$2:AI$294))</f>
        <v>0.15000000000000013</v>
      </c>
      <c r="DH30" s="10">
        <f>ABS(AJ30-_xlfn.XLOOKUP(VK_valitsin!$C$8,VK!$B$2:$B$294,VK!AJ$2:AJ$294))</f>
        <v>0.24000000000000005</v>
      </c>
      <c r="DI30" s="10">
        <f>ABS(AK30-_xlfn.XLOOKUP(VK_valitsin!$C$8,VK!$B$2:$B$294,VK!AK$2:AK$294))</f>
        <v>0.10000000000000009</v>
      </c>
      <c r="DJ30" s="10">
        <f>ABS(AL30-_xlfn.XLOOKUP(VK_valitsin!$C$8,VK!$B$2:$B$294,VK!AL$2:AL$294))</f>
        <v>7.5</v>
      </c>
      <c r="DK30" s="10">
        <f>ABS(AM30-_xlfn.XLOOKUP(VK_valitsin!$C$8,VK!$B$2:$B$294,VK!AM$2:AM$294))</f>
        <v>54.800000000000011</v>
      </c>
      <c r="DL30" s="10">
        <f>ABS(AN30-_xlfn.XLOOKUP(VK_valitsin!$C$8,VK!$B$2:$B$294,VK!AN$2:AN$294))</f>
        <v>0.10000000000000142</v>
      </c>
      <c r="DM30" s="10">
        <f>ABS(AO30-_xlfn.XLOOKUP(VK_valitsin!$C$8,VK!$B$2:$B$294,VK!AO$2:AO$294))</f>
        <v>5.5</v>
      </c>
      <c r="DN30" s="10">
        <f>ABS(AP30-_xlfn.XLOOKUP(VK_valitsin!$C$8,VK!$B$2:$B$294,VK!AP$2:AP$294))</f>
        <v>61</v>
      </c>
      <c r="DO30" s="10">
        <f>ABS(AQ30-_xlfn.XLOOKUP(VK_valitsin!$C$8,VK!$B$2:$B$294,VK!AQ$2:AQ$294))</f>
        <v>28</v>
      </c>
      <c r="DP30" s="10">
        <f>ABS(AR30-_xlfn.XLOOKUP(VK_valitsin!$C$8,VK!$B$2:$B$294,VK!AR$2:AR$294))</f>
        <v>428</v>
      </c>
      <c r="DQ30" s="10">
        <f>ABS(AS30-_xlfn.XLOOKUP(VK_valitsin!$C$8,VK!$B$2:$B$294,VK!AS$2:AS$294))</f>
        <v>0.83300000000000018</v>
      </c>
      <c r="DR30" s="10">
        <f>ABS(AT30-_xlfn.XLOOKUP(VK_valitsin!$C$8,VK!$B$2:$B$294,VK!AT$2:AT$294))</f>
        <v>4916</v>
      </c>
      <c r="DS30" s="10">
        <f>ABS(AU30-_xlfn.XLOOKUP(VK_valitsin!$C$8,VK!$B$2:$B$294,VK!AU$2:AU$294))</f>
        <v>4626</v>
      </c>
      <c r="DT30" s="10">
        <f>ABS(AV30-_xlfn.XLOOKUP(VK_valitsin!$C$8,VK!$B$2:$B$294,VK!AV$2:AV$294))</f>
        <v>1</v>
      </c>
      <c r="DU30" s="10">
        <f>ABS(AW30-_xlfn.XLOOKUP(VK_valitsin!$C$8,VK!$B$2:$B$294,VK!AW$2:AW$294))</f>
        <v>48.488773345947266</v>
      </c>
      <c r="DV30" s="10">
        <f>ABS(AX30-_xlfn.XLOOKUP(VK_valitsin!$C$8,VK!$B$2:$B$294,VK!AX$2:AX$294))</f>
        <v>0</v>
      </c>
      <c r="DW30" s="10">
        <f>ABS(AY30-_xlfn.XLOOKUP(VK_valitsin!$C$8,VK!$B$2:$B$294,VK!AY$2:AY$294))</f>
        <v>1</v>
      </c>
      <c r="DX30" s="10">
        <f>ABS(AZ30-_xlfn.XLOOKUP(VK_valitsin!$C$8,VK!$B$2:$B$294,VK!AZ$2:AZ$294))</f>
        <v>0</v>
      </c>
      <c r="DY30" s="10">
        <f>ABS(BA30-_xlfn.XLOOKUP(VK_valitsin!$C$8,VK!$B$2:$B$294,VK!BA$2:BA$294))</f>
        <v>0</v>
      </c>
      <c r="DZ30" s="10">
        <f>ABS(BB30-_xlfn.XLOOKUP(VK_valitsin!$C$8,VK!$B$2:$B$294,VK!BB$2:BB$294))</f>
        <v>0</v>
      </c>
      <c r="EA30" s="10">
        <f>ABS(BC30-_xlfn.XLOOKUP(VK_valitsin!$C$8,VK!$B$2:$B$294,VK!BC$2:BC$294))</f>
        <v>29.409008026123047</v>
      </c>
      <c r="EB30" s="10">
        <f>ABS(BD30-_xlfn.XLOOKUP(VK_valitsin!$C$8,VK!$B$2:$B$294,VK!BD$2:BD$294))</f>
        <v>3.98126220703125</v>
      </c>
      <c r="EC30" s="10">
        <f>ABS(BE30-_xlfn.XLOOKUP(VK_valitsin!$C$8,VK!$B$2:$B$294,VK!BE$2:BE$294))</f>
        <v>239.30780029296875</v>
      </c>
      <c r="ED30" s="10">
        <f>ABS(BF30-_xlfn.XLOOKUP(VK_valitsin!$C$8,VK!$B$2:$B$294,VK!BF$2:BF$294))</f>
        <v>684.275390625</v>
      </c>
      <c r="EE30" s="10">
        <f>ABS(BG30-_xlfn.XLOOKUP(VK_valitsin!$C$8,VK!$B$2:$B$294,VK!BG$2:BG$294))</f>
        <v>431.25390625</v>
      </c>
      <c r="EF30" s="10">
        <f>ABS(BH30-_xlfn.XLOOKUP(VK_valitsin!$C$8,VK!$B$2:$B$294,VK!BH$2:BH$294))</f>
        <v>0.57455635070800781</v>
      </c>
      <c r="EG30" s="10">
        <f>ABS(BI30-_xlfn.XLOOKUP(VK_valitsin!$C$8,VK!$B$2:$B$294,VK!BI$2:BI$294))</f>
        <v>6.4252142906188965</v>
      </c>
      <c r="EH30" s="10">
        <f>ABS(BJ30-_xlfn.XLOOKUP(VK_valitsin!$C$8,VK!$B$2:$B$294,VK!BJ$2:BJ$294))</f>
        <v>1.9614505767822266</v>
      </c>
      <c r="EI30" s="10">
        <f>ABS(BK30-_xlfn.XLOOKUP(VK_valitsin!$C$8,VK!$B$2:$B$294,VK!BK$2:BK$294))</f>
        <v>32.942394256591797</v>
      </c>
      <c r="EJ30" s="10">
        <f>ABS(BL30-_xlfn.XLOOKUP(VK_valitsin!$C$8,VK!$B$2:$B$294,VK!BL$2:BL$294))</f>
        <v>180</v>
      </c>
      <c r="EK30" s="10">
        <f>ABS(BM30-_xlfn.XLOOKUP(VK_valitsin!$C$8,VK!$B$2:$B$294,VK!BM$2:BM$294))</f>
        <v>3.0109055042266846</v>
      </c>
      <c r="EL30" s="10">
        <f>ABS(BN30-_xlfn.XLOOKUP(VK_valitsin!$C$8,VK!$B$2:$B$294,VK!BN$2:BN$294))</f>
        <v>2523.560546875</v>
      </c>
      <c r="EM30" s="10">
        <f>ABS(BO30-_xlfn.XLOOKUP(VK_valitsin!$C$8,VK!$B$2:$B$294,VK!BO$2:BO$294))</f>
        <v>13.449184417724609</v>
      </c>
      <c r="EN30" s="10">
        <f>ABS(BP30-_xlfn.XLOOKUP(VK_valitsin!$C$8,VK!$B$2:$B$294,VK!BP$2:BP$294))</f>
        <v>0</v>
      </c>
      <c r="EO30" s="10">
        <f>ABS(BQ30-_xlfn.XLOOKUP(VK_valitsin!$C$8,VK!$B$2:$B$294,VK!BQ$2:BQ$294))</f>
        <v>1.0524272918701172E-2</v>
      </c>
      <c r="EP30" s="10">
        <f>ABS(BR30-_xlfn.XLOOKUP(VK_valitsin!$C$8,VK!$B$2:$B$294,VK!BR$2:BR$294))</f>
        <v>0.1863679438829422</v>
      </c>
      <c r="EQ30" s="10">
        <f>ABS(BS30-_xlfn.XLOOKUP(VK_valitsin!$C$8,VK!$B$2:$B$294,VK!BS$2:BS$294))</f>
        <v>0.33849084377288818</v>
      </c>
      <c r="ER30" s="10">
        <f>ABS(BT30-_xlfn.XLOOKUP(VK_valitsin!$C$8,VK!$B$2:$B$294,VK!BT$2:BT$294))</f>
        <v>21.196510314941406</v>
      </c>
      <c r="ES30" s="10">
        <f>ABS(BU30-_xlfn.XLOOKUP(VK_valitsin!$C$8,VK!$B$2:$B$294,VK!BU$2:BU$294))</f>
        <v>17.000732421875</v>
      </c>
      <c r="ET30" s="10">
        <f>ABS(BV30-_xlfn.XLOOKUP(VK_valitsin!$C$8,VK!$B$2:$B$294,VK!BV$2:BV$294))</f>
        <v>0</v>
      </c>
      <c r="EU30" s="10">
        <f>ABS(BW30-_xlfn.XLOOKUP(VK_valitsin!$C$8,VK!$B$2:$B$294,VK!BW$2:BW$294))</f>
        <v>1</v>
      </c>
      <c r="EV30" s="10">
        <f>ABS(BX30-_xlfn.XLOOKUP(VK_valitsin!$C$8,VK!$B$2:$B$294,VK!BX$2:BX$294))</f>
        <v>751.8115234375</v>
      </c>
      <c r="EW30" s="10">
        <f>ABS(BY30-_xlfn.XLOOKUP(VK_valitsin!$C$8,VK!$B$2:$B$294,VK!BY$2:BY$294))</f>
        <v>1200.56494140625</v>
      </c>
      <c r="EX30" s="10">
        <f>ABS(BZ30-_xlfn.XLOOKUP(VK_valitsin!$C$8,VK!$B$2:$B$294,VK!BZ$2:BZ$294))</f>
        <v>0.470966637134552</v>
      </c>
      <c r="EY30" s="10">
        <f>ABS(CA30-_xlfn.XLOOKUP(VK_valitsin!$C$8,VK!$B$2:$B$294,VK!CA$2:CA$294))</f>
        <v>4.4684543609619141</v>
      </c>
      <c r="EZ30" s="10">
        <f>ABS(CB30-_xlfn.XLOOKUP(VK_valitsin!$C$8,VK!$B$2:$B$294,VK!CB$2:CB$294))</f>
        <v>40.080848693847656</v>
      </c>
      <c r="FA30" s="10">
        <f>ABS(CC30-_xlfn.XLOOKUP(VK_valitsin!$C$8,VK!$B$2:$B$294,VK!CC$2:CC$294))</f>
        <v>5.8102583885192871</v>
      </c>
      <c r="FB30" s="10">
        <f>ABS(CD30-_xlfn.XLOOKUP(VK_valitsin!$C$8,VK!$B$2:$B$294,VK!CD$2:CD$294))</f>
        <v>19.878854751586914</v>
      </c>
      <c r="FC30" s="10">
        <f>ABS(CE30-_xlfn.XLOOKUP(VK_valitsin!$C$8,VK!$B$2:$B$294,VK!CE$2:CE$294))</f>
        <v>2.1428570747375488</v>
      </c>
      <c r="FD30" s="10">
        <f>ABS(CF30-_xlfn.XLOOKUP(VK_valitsin!$C$8,VK!$B$2:$B$294,VK!CF$2:CF$294))</f>
        <v>0.715859055519104</v>
      </c>
      <c r="FE30" s="10">
        <f>ABS(CG30-_xlfn.XLOOKUP(VK_valitsin!$C$8,VK!$B$2:$B$294,VK!CG$2:CG$294))</f>
        <v>5092.345703125</v>
      </c>
      <c r="FF30" s="4">
        <f>IF($B30=VK_valitsin!$C$8,100000,VK!CH30/VK!J$296*VK_valitsin!D$5)</f>
        <v>0</v>
      </c>
      <c r="FG30" s="4">
        <f>IF($B30=VK_valitsin!$C$8,100000,VK!CI30/VK!K$296*VK_valitsin!E$5)</f>
        <v>0</v>
      </c>
      <c r="FH30" s="4">
        <f>IF($B30=VK_valitsin!$C$8,100000,VK!CJ30/VK!L$296*VK_valitsin!F$5)</f>
        <v>0.26068531455617588</v>
      </c>
      <c r="FI30" s="4">
        <f>IF($B30=VK_valitsin!$C$8,100000,VK!CK30/VK!M$296*VK_valitsin!CD$5)</f>
        <v>0</v>
      </c>
      <c r="FJ30" s="4">
        <f>IF($B30=VK_valitsin!$C$8,100000,VK!CL30/VK!N$296*VK_valitsin!G$5)</f>
        <v>0</v>
      </c>
      <c r="FK30" s="4">
        <f>IF($B30=VK_valitsin!$C$8,100000,VK!CM30/VK!O$296*VK_valitsin!H$5)</f>
        <v>0</v>
      </c>
      <c r="FL30" s="4">
        <f>IF($B30=VK_valitsin!$C$8,100000,VK!CN30/VK!P$296*VK_valitsin!I$5)</f>
        <v>0</v>
      </c>
      <c r="FM30" s="4">
        <f>IF($B30=VK_valitsin!$C$8,100000,VK!CO30/VK!Q$296*VK_valitsin!J$5)</f>
        <v>0</v>
      </c>
      <c r="FN30" s="4">
        <f>IF($B30=VK_valitsin!$C$8,100000,VK!CP30/VK!R$296*VK_valitsin!K$5)</f>
        <v>0</v>
      </c>
      <c r="FO30" s="4">
        <f>IF($B30=VK_valitsin!$C$8,100000,VK!CQ30/VK!S$296*VK_valitsin!L$5)</f>
        <v>5.5683497031008417E-3</v>
      </c>
      <c r="FP30" s="4">
        <f>IF($B30=VK_valitsin!$C$8,100000,VK!CR30/VK!T$296*VK_valitsin!M$5)</f>
        <v>0</v>
      </c>
      <c r="FQ30" s="4">
        <f>IF($B30=VK_valitsin!$C$8,100000,VK!CS30/VK!U$296*VK_valitsin!N$5)</f>
        <v>0</v>
      </c>
      <c r="FR30" s="4">
        <f>IF($B30=VK_valitsin!$C$8,100000,VK!CT30/VK!V$296*VK_valitsin!O$5)</f>
        <v>0</v>
      </c>
      <c r="FS30" s="4">
        <f>IF($B30=VK_valitsin!$C$8,100000,VK!CU30/VK!W$296*VK_valitsin!P$5)</f>
        <v>0</v>
      </c>
      <c r="FT30" s="4">
        <f>IF($B30=VK_valitsin!$C$8,100000,VK!CV30/VK!X$296*VK_valitsin!Q$5)</f>
        <v>0</v>
      </c>
      <c r="FU30" s="4">
        <f>IF($B30=VK_valitsin!$C$8,100000,VK!CW30/VK!Y$296*VK_valitsin!R$5)</f>
        <v>0</v>
      </c>
      <c r="FV30" s="4">
        <f>IF($B30=VK_valitsin!$C$8,100000,VK!CX30/VK!Z$296*VK_valitsin!S$5)</f>
        <v>0</v>
      </c>
      <c r="FW30" s="4">
        <f>IF($B30=VK_valitsin!$C$8,100000,VK!CY30/VK!AA$296*VK_valitsin!T$5)</f>
        <v>0</v>
      </c>
      <c r="FX30" s="4">
        <f>IF($B30=VK_valitsin!$C$8,100000,VK!CZ30/VK!AB$296*VK_valitsin!U$5)</f>
        <v>0</v>
      </c>
      <c r="FY30" s="4">
        <f>IF($B30=VK_valitsin!$C$8,100000,VK!DA30/VK!AC$296*VK_valitsin!V$5)</f>
        <v>0</v>
      </c>
      <c r="FZ30" s="4">
        <f>IF($B30=VK_valitsin!$C$8,100000,VK!DB30/VK!AD$296*VK_valitsin!W$5)</f>
        <v>0</v>
      </c>
      <c r="GA30" s="4">
        <f>IF($B30=VK_valitsin!$C$8,100000,VK!DC30/VK!AE$296*VK_valitsin!X$5)</f>
        <v>0</v>
      </c>
      <c r="GB30" s="4">
        <f>IF($B30=VK_valitsin!$C$8,100000,VK!DD30/VK!AF$296*VK_valitsin!Y$5)</f>
        <v>0</v>
      </c>
      <c r="GC30" s="4">
        <f>IF($B30=VK_valitsin!$C$8,100000,VK!DE30/VK!AG$296*VK_valitsin!Z$5)</f>
        <v>0</v>
      </c>
      <c r="GD30" s="4">
        <f>IF($B30=VK_valitsin!$C$8,100000,VK!DF30/VK!AH$296*VK_valitsin!AA$5)</f>
        <v>0</v>
      </c>
      <c r="GE30" s="4">
        <f>IF($B30=VK_valitsin!$C$8,100000,VK!DG30/VK!AI$296*VK_valitsin!AB$5)</f>
        <v>0</v>
      </c>
      <c r="GF30" s="4">
        <f>IF($B30=VK_valitsin!$C$8,100000,VK!DH30/VK!AJ$296*VK_valitsin!AC$5)</f>
        <v>0</v>
      </c>
      <c r="GG30" s="4">
        <f>IF($B30=VK_valitsin!$C$8,100000,VK!DI30/VK!AK$296*VK_valitsin!AD$5)</f>
        <v>0</v>
      </c>
      <c r="GH30" s="4">
        <f>IF($B30=VK_valitsin!$C$8,100000,VK!DJ30/VK!AL$296*VK_valitsin!AE$5)</f>
        <v>0.13200999060007659</v>
      </c>
      <c r="GI30" s="4">
        <f>IF($B30=VK_valitsin!$C$8,100000,VK!DK30/VK!AM$296*VK_valitsin!AF$5)</f>
        <v>0</v>
      </c>
      <c r="GJ30" s="4">
        <f>IF($B30=VK_valitsin!$C$8,100000,VK!DL30/VK!AN$296*VK_valitsin!AG$5)</f>
        <v>0</v>
      </c>
      <c r="GK30" s="4">
        <f>IF($B30=VK_valitsin!$C$8,100000,VK!DM30/VK!AO$296*VK_valitsin!AH$5)</f>
        <v>0</v>
      </c>
      <c r="GL30" s="4">
        <f>IF($B30=VK_valitsin!$C$8,100000,VK!DN30/VK!AP$296*VK_valitsin!AI$5)</f>
        <v>0</v>
      </c>
      <c r="GM30" s="4">
        <f>IF($B30=VK_valitsin!$C$8,100000,VK!DO30/VK!AQ$296*VK_valitsin!AJ$5)</f>
        <v>0</v>
      </c>
      <c r="GN30" s="4">
        <f>IF($B30=VK_valitsin!$C$8,100000,VK!DP30/VK!AR$296*VK_valitsin!AK$5)</f>
        <v>0</v>
      </c>
      <c r="GO30" s="4">
        <f>IF($B30=VK_valitsin!$C$8,100000,VK!DQ30/VK!AS$296*VK_valitsin!AL$5)</f>
        <v>0</v>
      </c>
      <c r="GP30" s="4">
        <f>IF($B30=VK_valitsin!$C$8,100000,VK!DR30/VK!AT$296*VK_valitsin!AM$5)</f>
        <v>0</v>
      </c>
      <c r="GQ30" s="4">
        <f>IF($B30=VK_valitsin!$C$8,100000,VK!DS30/VK!AU$296*VK_valitsin!AN$5)</f>
        <v>0</v>
      </c>
      <c r="GR30" s="4">
        <f>IF($B30=VK_valitsin!$C$8,100000,VK!DT30/VK!AV$296*VK_valitsin!AO$5)</f>
        <v>0</v>
      </c>
      <c r="GS30" s="4">
        <f>IF($B30=VK_valitsin!$C$8,100000,VK!DU30/VK!AW$296*VK_valitsin!AP$5)</f>
        <v>0</v>
      </c>
      <c r="GT30" s="4">
        <f>IF($B30=VK_valitsin!$C$8,100000,VK!DV30/VK!AX$296*VK_valitsin!AQ$5)</f>
        <v>0</v>
      </c>
      <c r="GU30" s="4">
        <f>IF($B30=VK_valitsin!$C$8,100000,VK!DW30/VK!AY$296*VK_valitsin!AR$5)</f>
        <v>0</v>
      </c>
      <c r="GV30" s="4">
        <f>IF($B30=VK_valitsin!$C$8,100000,VK!DX30/VK!AZ$296*VK_valitsin!AS$5)</f>
        <v>0</v>
      </c>
      <c r="GW30" s="4">
        <f>IF($B30=VK_valitsin!$C$8,100000,VK!DY30/VK!BA$296*VK_valitsin!AT$5)</f>
        <v>0</v>
      </c>
      <c r="GX30" s="4">
        <f>IF($B30=VK_valitsin!$C$8,100000,VK!DZ30/VK!BB$296*VK_valitsin!AU$5)</f>
        <v>0</v>
      </c>
      <c r="GY30" s="4">
        <f>IF($B30=VK_valitsin!$C$8,100000,VK!EA30/VK!BC$296*VK_valitsin!AV$5)</f>
        <v>0</v>
      </c>
      <c r="GZ30" s="4">
        <f>IF($B30=VK_valitsin!$C$8,100000,VK!EB30/VK!BD$296*VK_valitsin!AW$5)</f>
        <v>1.725932443801987E-2</v>
      </c>
      <c r="HA30" s="4">
        <f>IF($B30=VK_valitsin!$C$8,100000,VK!EC30/VK!BE$296*VK_valitsin!CE$5)</f>
        <v>0</v>
      </c>
      <c r="HB30" s="4">
        <f>IF($B30=VK_valitsin!$C$8,100000,VK!ED30/VK!BF$296*VK_valitsin!AX$5)</f>
        <v>0</v>
      </c>
      <c r="HC30" s="4">
        <f>IF($B30=VK_valitsin!$C$8,100000,VK!EE30/VK!BG$296*VK_valitsin!AY$5)</f>
        <v>0</v>
      </c>
      <c r="HD30" s="4">
        <f>IF($B30=VK_valitsin!$C$8,100000,VK!EF30/VK!BH$296*VK_valitsin!AZ$5)</f>
        <v>0.10024978681364537</v>
      </c>
      <c r="HE30" s="4">
        <f>IF($B30=VK_valitsin!$C$8,100000,VK!EG30/VK!BI$296*VK_valitsin!BA$5)</f>
        <v>0</v>
      </c>
      <c r="HF30" s="4">
        <f>IF($B30=VK_valitsin!$C$8,100000,VK!EH30/VK!BJ$296*VK_valitsin!BB$5)</f>
        <v>0</v>
      </c>
      <c r="HG30" s="4">
        <f>IF($B30=VK_valitsin!$C$8,100000,VK!EI30/VK!BK$296*VK_valitsin!BC$5)</f>
        <v>0</v>
      </c>
      <c r="HH30" s="4">
        <f>IF($B30=VK_valitsin!$C$8,100000,VK!EJ30/VK!BL$296*VK_valitsin!BD$5)</f>
        <v>0</v>
      </c>
      <c r="HI30" s="4">
        <f>IF($B30=VK_valitsin!$C$8,100000,VK!EK30/VK!BM$296*VK_valitsin!BE$5)</f>
        <v>0</v>
      </c>
      <c r="HJ30" s="4">
        <f>IF($B30=VK_valitsin!$C$8,100000,VK!EL30/VK!BN$296*VK_valitsin!BF$5)</f>
        <v>0.11475025704660737</v>
      </c>
      <c r="HK30" s="4">
        <f>IF($B30=VK_valitsin!$C$8,100000,VK!EM30/VK!BO$296*VK_valitsin!BG$5)</f>
        <v>0</v>
      </c>
      <c r="HM30" s="4">
        <f>IF($B30=VK_valitsin!$C$8,100000,VK!EO30/VK!BQ$296*VK_valitsin!BI$5)</f>
        <v>0</v>
      </c>
      <c r="HN30" s="4">
        <f>IF($B30=VK_valitsin!$C$8,100000,VK!EP30/VK!BR$296*VK_valitsin!BJ$5)</f>
        <v>0</v>
      </c>
      <c r="HO30" s="4">
        <f>IF($B30=VK_valitsin!$C$8,100000,VK!EQ30/VK!BS$296*VK_valitsin!BK$5)</f>
        <v>0</v>
      </c>
      <c r="HP30" s="4">
        <f>IF($B30=VK_valitsin!$C$8,100000,VK!ER30/VK!BT$296*VK_valitsin!BL$5)</f>
        <v>0</v>
      </c>
      <c r="HQ30" s="4">
        <f>IF($B30=VK_valitsin!$C$8,100000,VK!ES30/VK!BU$296*VK_valitsin!BM$5)</f>
        <v>0</v>
      </c>
      <c r="HR30" s="4">
        <f>IF($B30=VK_valitsin!$C$8,100000,VK!ET30/VK!BV$296*VK_valitsin!BN$5)</f>
        <v>0</v>
      </c>
      <c r="HS30" s="4">
        <f>IF($B30=VK_valitsin!$C$8,100000,VK!EU30/VK!BW$296*VK_valitsin!BO$5)</f>
        <v>0</v>
      </c>
      <c r="HT30" s="4">
        <f>IF($B30=VK_valitsin!$C$8,100000,VK!EV30/VK!BX$296*VK_valitsin!BP$5)</f>
        <v>0</v>
      </c>
      <c r="HU30" s="4">
        <f>IF($B30=VK_valitsin!$C$8,100000,VK!EW30/VK!BY$296*VK_valitsin!BQ$5)</f>
        <v>0</v>
      </c>
      <c r="HV30" s="4">
        <f>IF($B30=VK_valitsin!$C$8,100000,VK!EX30/VK!BZ$296*VK_valitsin!BR$5)</f>
        <v>0</v>
      </c>
      <c r="HW30" s="4">
        <f>IF($B30=VK_valitsin!$C$8,100000,VK!EY30/VK!CA$296*VK_valitsin!BS$5)</f>
        <v>0</v>
      </c>
      <c r="HX30" s="4">
        <f>IF($B30=VK_valitsin!$C$8,100000,VK!EZ30/VK!CB$296*VK_valitsin!BT$5)</f>
        <v>0</v>
      </c>
      <c r="HY30" s="4">
        <f>IF($B30=VK_valitsin!$C$8,100000,VK!FA30/VK!CC$296*VK_valitsin!BU$5)</f>
        <v>0</v>
      </c>
      <c r="HZ30" s="4">
        <f>IF($B30=VK_valitsin!$C$8,100000,VK!FB30/VK!CD$296*VK_valitsin!BV$5)</f>
        <v>0</v>
      </c>
      <c r="IA30" s="4">
        <f>IF($B30=VK_valitsin!$C$8,100000,VK!FC30/VK!CE$296*VK_valitsin!BW$5)</f>
        <v>0</v>
      </c>
      <c r="IB30" s="4">
        <f>IF($B30=VK_valitsin!$C$8,100000,VK!FD30/VK!CF$296*VK_valitsin!BX$5)</f>
        <v>0</v>
      </c>
      <c r="IC30" s="4">
        <f>IF($B30=VK_valitsin!$C$8,100000,VK!FE30/VK!CG$296*VK_valitsin!BY$5)</f>
        <v>0</v>
      </c>
      <c r="ID30" s="17">
        <f t="shared" si="0"/>
        <v>0.63052302605762589</v>
      </c>
      <c r="IE30" s="17">
        <f t="shared" si="1"/>
        <v>157</v>
      </c>
      <c r="IF30" s="18">
        <f t="shared" si="2"/>
        <v>2.9000000000000012E-9</v>
      </c>
    </row>
    <row r="31" spans="1:240">
      <c r="A31">
        <v>2019</v>
      </c>
      <c r="B31" t="s">
        <v>218</v>
      </c>
      <c r="C31" t="s">
        <v>219</v>
      </c>
      <c r="D31" t="s">
        <v>112</v>
      </c>
      <c r="E31" t="s">
        <v>113</v>
      </c>
      <c r="F31" t="s">
        <v>114</v>
      </c>
      <c r="G31" t="s">
        <v>115</v>
      </c>
      <c r="H31" t="s">
        <v>144</v>
      </c>
      <c r="I31" t="s">
        <v>145</v>
      </c>
      <c r="J31">
        <v>44.599998474121094</v>
      </c>
      <c r="K31">
        <v>651.1500244140625</v>
      </c>
      <c r="L31">
        <v>141.60000610351563</v>
      </c>
      <c r="M31">
        <v>23410</v>
      </c>
      <c r="N31">
        <v>36</v>
      </c>
      <c r="O31">
        <v>-0.80000001192092896</v>
      </c>
      <c r="P31">
        <v>-142</v>
      </c>
      <c r="Q31">
        <v>78.7</v>
      </c>
      <c r="R31">
        <v>8.9</v>
      </c>
      <c r="S31">
        <v>367</v>
      </c>
      <c r="T31">
        <v>0</v>
      </c>
      <c r="U31">
        <v>3955.7</v>
      </c>
      <c r="V31">
        <v>12.18</v>
      </c>
      <c r="W31">
        <v>1735</v>
      </c>
      <c r="X31">
        <v>309</v>
      </c>
      <c r="Y31">
        <v>628</v>
      </c>
      <c r="Z31">
        <v>619</v>
      </c>
      <c r="AA31">
        <v>489</v>
      </c>
      <c r="AB31">
        <v>16.788406372070313</v>
      </c>
      <c r="AC31">
        <v>0.6</v>
      </c>
      <c r="AD31">
        <v>0.9</v>
      </c>
      <c r="AE31">
        <v>1.6</v>
      </c>
      <c r="AF31">
        <v>6</v>
      </c>
      <c r="AG31">
        <v>0</v>
      </c>
      <c r="AH31">
        <v>21</v>
      </c>
      <c r="AI31">
        <v>1.1499999999999999</v>
      </c>
      <c r="AJ31">
        <v>0.55000000000000004</v>
      </c>
      <c r="AK31">
        <v>1.1000000000000001</v>
      </c>
      <c r="AL31">
        <v>65.2</v>
      </c>
      <c r="AM31">
        <v>355.5</v>
      </c>
      <c r="AN31">
        <v>42.8</v>
      </c>
      <c r="AO31">
        <v>30</v>
      </c>
      <c r="AP31">
        <v>80</v>
      </c>
      <c r="AQ31">
        <v>30</v>
      </c>
      <c r="AR31">
        <v>377</v>
      </c>
      <c r="AS31">
        <v>3.5</v>
      </c>
      <c r="AT31">
        <v>6869</v>
      </c>
      <c r="AU31">
        <v>10890</v>
      </c>
      <c r="AV31">
        <v>1</v>
      </c>
      <c r="AW31">
        <v>96.728729248046875</v>
      </c>
      <c r="AX31">
        <v>0</v>
      </c>
      <c r="AY31">
        <v>0</v>
      </c>
      <c r="AZ31">
        <v>0</v>
      </c>
      <c r="BA31">
        <v>0</v>
      </c>
      <c r="BB31">
        <v>1</v>
      </c>
      <c r="BC31">
        <v>93.397232055664063</v>
      </c>
      <c r="BD31">
        <v>85.441307067871094</v>
      </c>
      <c r="BE31">
        <v>1244.5537109375</v>
      </c>
      <c r="BF31">
        <v>12176.16796875</v>
      </c>
      <c r="BG31">
        <v>14327.5029296875</v>
      </c>
      <c r="BH31">
        <v>3.9632465839385986</v>
      </c>
      <c r="BI31">
        <v>-2.9952564239501953</v>
      </c>
      <c r="BJ31">
        <v>25.531915664672852</v>
      </c>
      <c r="BK31">
        <v>-4.2763156890869141</v>
      </c>
      <c r="BL31">
        <v>259.60000610351563</v>
      </c>
      <c r="BM31">
        <v>-1.1826543807983398</v>
      </c>
      <c r="BN31">
        <v>24341.16796875</v>
      </c>
      <c r="BO31">
        <v>28.957813262939453</v>
      </c>
      <c r="BQ31">
        <v>0.6109355092048645</v>
      </c>
      <c r="BR31">
        <v>0.29474583268165588</v>
      </c>
      <c r="BS31">
        <v>2.7125160694122314</v>
      </c>
      <c r="BT31">
        <v>50.363094329833984</v>
      </c>
      <c r="BU31">
        <v>359.2908935546875</v>
      </c>
      <c r="BV31">
        <v>0</v>
      </c>
      <c r="BW31">
        <v>0</v>
      </c>
      <c r="BX31">
        <v>9341.5322265625</v>
      </c>
      <c r="BY31">
        <v>7938.861328125</v>
      </c>
      <c r="BZ31">
        <v>1.2430585622787476</v>
      </c>
      <c r="CA31">
        <v>9.6369075775146484</v>
      </c>
      <c r="CB31">
        <v>116.83848571777344</v>
      </c>
      <c r="CC31">
        <v>14.982269287109375</v>
      </c>
      <c r="CD31">
        <v>16.489360809326172</v>
      </c>
      <c r="CE31">
        <v>0.44326239824295044</v>
      </c>
      <c r="CF31">
        <v>2.4822695255279541</v>
      </c>
      <c r="CG31">
        <v>11078.2666015625</v>
      </c>
      <c r="CH31" s="10">
        <f>ABS(J31-_xlfn.XLOOKUP(VK_valitsin!$C$8,VK!$B$2:$B$294,VK!J$2:J$294))</f>
        <v>0.39999771118164063</v>
      </c>
      <c r="CI31" s="10">
        <f>ABS(K31-_xlfn.XLOOKUP(VK_valitsin!$C$8,VK!$B$2:$B$294,VK!K$2:K$294))</f>
        <v>357.8900146484375</v>
      </c>
      <c r="CJ31" s="10">
        <f>ABS(L31-_xlfn.XLOOKUP(VK_valitsin!$C$8,VK!$B$2:$B$294,VK!L$2:L$294))</f>
        <v>2.9000091552734375</v>
      </c>
      <c r="CK31" s="10">
        <f>ABS(M31-_xlfn.XLOOKUP(VK_valitsin!$C$8,VK!$B$2:$B$294,VK!M$2:M$294))</f>
        <v>6935</v>
      </c>
      <c r="CL31" s="10">
        <f>ABS(N31-_xlfn.XLOOKUP(VK_valitsin!$C$8,VK!$B$2:$B$294,VK!N$2:N$294))</f>
        <v>20.200000762939453</v>
      </c>
      <c r="CM31" s="10">
        <f>ABS(O31-_xlfn.XLOOKUP(VK_valitsin!$C$8,VK!$B$2:$B$294,VK!O$2:O$294))</f>
        <v>0</v>
      </c>
      <c r="CN31" s="10">
        <f>ABS(P31-_xlfn.XLOOKUP(VK_valitsin!$C$8,VK!$B$2:$B$294,VK!P$2:P$294))</f>
        <v>84</v>
      </c>
      <c r="CO31" s="10">
        <f>ABS(Q31-_xlfn.XLOOKUP(VK_valitsin!$C$8,VK!$B$2:$B$294,VK!Q$2:Q$294))</f>
        <v>9.1000000000000085</v>
      </c>
      <c r="CP31" s="10">
        <f>ABS(R31-_xlfn.XLOOKUP(VK_valitsin!$C$8,VK!$B$2:$B$294,VK!R$2:R$294))</f>
        <v>0.40000000000000036</v>
      </c>
      <c r="CQ31" s="10">
        <f>ABS(S31-_xlfn.XLOOKUP(VK_valitsin!$C$8,VK!$B$2:$B$294,VK!S$2:S$294))</f>
        <v>215</v>
      </c>
      <c r="CR31" s="10">
        <f>ABS(T31-_xlfn.XLOOKUP(VK_valitsin!$C$8,VK!$B$2:$B$294,VK!T$2:T$294))</f>
        <v>0</v>
      </c>
      <c r="CS31" s="10">
        <f>ABS(U31-_xlfn.XLOOKUP(VK_valitsin!$C$8,VK!$B$2:$B$294,VK!U$2:U$294))</f>
        <v>132.09999999999991</v>
      </c>
      <c r="CT31" s="10">
        <f>ABS(V31-_xlfn.XLOOKUP(VK_valitsin!$C$8,VK!$B$2:$B$294,VK!V$2:V$294))</f>
        <v>1.0999999999999996</v>
      </c>
      <c r="CU31" s="10">
        <f>ABS(W31-_xlfn.XLOOKUP(VK_valitsin!$C$8,VK!$B$2:$B$294,VK!W$2:W$294))</f>
        <v>1130</v>
      </c>
      <c r="CV31" s="10">
        <f>ABS(X31-_xlfn.XLOOKUP(VK_valitsin!$C$8,VK!$B$2:$B$294,VK!X$2:X$294))</f>
        <v>140</v>
      </c>
      <c r="CW31" s="10">
        <f>ABS(Y31-_xlfn.XLOOKUP(VK_valitsin!$C$8,VK!$B$2:$B$294,VK!Y$2:Y$294))</f>
        <v>52</v>
      </c>
      <c r="CX31" s="10">
        <f>ABS(Z31-_xlfn.XLOOKUP(VK_valitsin!$C$8,VK!$B$2:$B$294,VK!Z$2:Z$294))</f>
        <v>191</v>
      </c>
      <c r="CY31" s="10">
        <f>ABS(AA31-_xlfn.XLOOKUP(VK_valitsin!$C$8,VK!$B$2:$B$294,VK!AA$2:AA$294))</f>
        <v>20</v>
      </c>
      <c r="CZ31" s="10">
        <f>ABS(AB31-_xlfn.XLOOKUP(VK_valitsin!$C$8,VK!$B$2:$B$294,VK!AB$2:AB$294))</f>
        <v>2.5865936279296875</v>
      </c>
      <c r="DA31" s="10">
        <f>ABS(AC31-_xlfn.XLOOKUP(VK_valitsin!$C$8,VK!$B$2:$B$294,VK!AC$2:AC$294))</f>
        <v>9.9999999999999978E-2</v>
      </c>
      <c r="DB31" s="10">
        <f>ABS(AD31-_xlfn.XLOOKUP(VK_valitsin!$C$8,VK!$B$2:$B$294,VK!AD$2:AD$294))</f>
        <v>9.9999999999999978E-2</v>
      </c>
      <c r="DC31" s="10">
        <f>ABS(AE31-_xlfn.XLOOKUP(VK_valitsin!$C$8,VK!$B$2:$B$294,VK!AE$2:AE$294))</f>
        <v>9.9999999999999867E-2</v>
      </c>
      <c r="DD31" s="10">
        <f>ABS(AF31-_xlfn.XLOOKUP(VK_valitsin!$C$8,VK!$B$2:$B$294,VK!AF$2:AF$294))</f>
        <v>1</v>
      </c>
      <c r="DE31" s="10">
        <f>ABS(AG31-_xlfn.XLOOKUP(VK_valitsin!$C$8,VK!$B$2:$B$294,VK!AG$2:AG$294))</f>
        <v>0</v>
      </c>
      <c r="DF31" s="10">
        <f>ABS(AH31-_xlfn.XLOOKUP(VK_valitsin!$C$8,VK!$B$2:$B$294,VK!AH$2:AH$294))</f>
        <v>1.25</v>
      </c>
      <c r="DG31" s="10">
        <f>ABS(AI31-_xlfn.XLOOKUP(VK_valitsin!$C$8,VK!$B$2:$B$294,VK!AI$2:AI$294))</f>
        <v>4.9999999999999822E-2</v>
      </c>
      <c r="DH31" s="10">
        <f>ABS(AJ31-_xlfn.XLOOKUP(VK_valitsin!$C$8,VK!$B$2:$B$294,VK!AJ$2:AJ$294))</f>
        <v>9.9999999999999978E-2</v>
      </c>
      <c r="DI31" s="10">
        <f>ABS(AK31-_xlfn.XLOOKUP(VK_valitsin!$C$8,VK!$B$2:$B$294,VK!AK$2:AK$294))</f>
        <v>0.14999999999999991</v>
      </c>
      <c r="DJ31" s="10">
        <f>ABS(AL31-_xlfn.XLOOKUP(VK_valitsin!$C$8,VK!$B$2:$B$294,VK!AL$2:AL$294))</f>
        <v>6.4000000000000057</v>
      </c>
      <c r="DK31" s="10">
        <f>ABS(AM31-_xlfn.XLOOKUP(VK_valitsin!$C$8,VK!$B$2:$B$294,VK!AM$2:AM$294))</f>
        <v>21.899999999999977</v>
      </c>
      <c r="DL31" s="10">
        <f>ABS(AN31-_xlfn.XLOOKUP(VK_valitsin!$C$8,VK!$B$2:$B$294,VK!AN$2:AN$294))</f>
        <v>2.6000000000000014</v>
      </c>
      <c r="DM31" s="10">
        <f>ABS(AO31-_xlfn.XLOOKUP(VK_valitsin!$C$8,VK!$B$2:$B$294,VK!AO$2:AO$294))</f>
        <v>4.6000000000000014</v>
      </c>
      <c r="DN31" s="10">
        <f>ABS(AP31-_xlfn.XLOOKUP(VK_valitsin!$C$8,VK!$B$2:$B$294,VK!AP$2:AP$294))</f>
        <v>32</v>
      </c>
      <c r="DO31" s="10">
        <f>ABS(AQ31-_xlfn.XLOOKUP(VK_valitsin!$C$8,VK!$B$2:$B$294,VK!AQ$2:AQ$294))</f>
        <v>5</v>
      </c>
      <c r="DP31" s="10">
        <f>ABS(AR31-_xlfn.XLOOKUP(VK_valitsin!$C$8,VK!$B$2:$B$294,VK!AR$2:AR$294))</f>
        <v>131</v>
      </c>
      <c r="DQ31" s="10">
        <f>ABS(AS31-_xlfn.XLOOKUP(VK_valitsin!$C$8,VK!$B$2:$B$294,VK!AS$2:AS$294))</f>
        <v>1.1669999999999998</v>
      </c>
      <c r="DR31" s="10">
        <f>ABS(AT31-_xlfn.XLOOKUP(VK_valitsin!$C$8,VK!$B$2:$B$294,VK!AT$2:AT$294))</f>
        <v>1722</v>
      </c>
      <c r="DS31" s="10">
        <f>ABS(AU31-_xlfn.XLOOKUP(VK_valitsin!$C$8,VK!$B$2:$B$294,VK!AU$2:AU$294))</f>
        <v>2545</v>
      </c>
      <c r="DT31" s="10">
        <f>ABS(AV31-_xlfn.XLOOKUP(VK_valitsin!$C$8,VK!$B$2:$B$294,VK!AV$2:AV$294))</f>
        <v>0</v>
      </c>
      <c r="DU31" s="10">
        <f>ABS(AW31-_xlfn.XLOOKUP(VK_valitsin!$C$8,VK!$B$2:$B$294,VK!AW$2:AW$294))</f>
        <v>59.467357635498047</v>
      </c>
      <c r="DV31" s="10">
        <f>ABS(AX31-_xlfn.XLOOKUP(VK_valitsin!$C$8,VK!$B$2:$B$294,VK!AX$2:AX$294))</f>
        <v>0</v>
      </c>
      <c r="DW31" s="10">
        <f>ABS(AY31-_xlfn.XLOOKUP(VK_valitsin!$C$8,VK!$B$2:$B$294,VK!AY$2:AY$294))</f>
        <v>0</v>
      </c>
      <c r="DX31" s="10">
        <f>ABS(AZ31-_xlfn.XLOOKUP(VK_valitsin!$C$8,VK!$B$2:$B$294,VK!AZ$2:AZ$294))</f>
        <v>0</v>
      </c>
      <c r="DY31" s="10">
        <f>ABS(BA31-_xlfn.XLOOKUP(VK_valitsin!$C$8,VK!$B$2:$B$294,VK!BA$2:BA$294))</f>
        <v>0</v>
      </c>
      <c r="DZ31" s="10">
        <f>ABS(BB31-_xlfn.XLOOKUP(VK_valitsin!$C$8,VK!$B$2:$B$294,VK!BB$2:BB$294))</f>
        <v>0</v>
      </c>
      <c r="EA31" s="10">
        <f>ABS(BC31-_xlfn.XLOOKUP(VK_valitsin!$C$8,VK!$B$2:$B$294,VK!BC$2:BC$294))</f>
        <v>4.3728408813476563</v>
      </c>
      <c r="EB31" s="10">
        <f>ABS(BD31-_xlfn.XLOOKUP(VK_valitsin!$C$8,VK!$B$2:$B$294,VK!BD$2:BD$294))</f>
        <v>10.577430725097656</v>
      </c>
      <c r="EC31" s="10">
        <f>ABS(BE31-_xlfn.XLOOKUP(VK_valitsin!$C$8,VK!$B$2:$B$294,VK!BE$2:BE$294))</f>
        <v>510.8638916015625</v>
      </c>
      <c r="ED31" s="10">
        <f>ABS(BF31-_xlfn.XLOOKUP(VK_valitsin!$C$8,VK!$B$2:$B$294,VK!BF$2:BF$294))</f>
        <v>2217.638671875</v>
      </c>
      <c r="EE31" s="10">
        <f>ABS(BG31-_xlfn.XLOOKUP(VK_valitsin!$C$8,VK!$B$2:$B$294,VK!BG$2:BG$294))</f>
        <v>491.0595703125</v>
      </c>
      <c r="EF31" s="10">
        <f>ABS(BH31-_xlfn.XLOOKUP(VK_valitsin!$C$8,VK!$B$2:$B$294,VK!BH$2:BH$294))</f>
        <v>0.626190185546875</v>
      </c>
      <c r="EG31" s="10">
        <f>ABS(BI31-_xlfn.XLOOKUP(VK_valitsin!$C$8,VK!$B$2:$B$294,VK!BI$2:BI$294))</f>
        <v>6.728877067565918</v>
      </c>
      <c r="EH31" s="10">
        <f>ABS(BJ31-_xlfn.XLOOKUP(VK_valitsin!$C$8,VK!$B$2:$B$294,VK!BJ$2:BJ$294))</f>
        <v>4.2375526428222656</v>
      </c>
      <c r="EI31" s="10">
        <f>ABS(BK31-_xlfn.XLOOKUP(VK_valitsin!$C$8,VK!$B$2:$B$294,VK!BK$2:BK$294))</f>
        <v>5.5891551971435547</v>
      </c>
      <c r="EJ31" s="10">
        <f>ABS(BL31-_xlfn.XLOOKUP(VK_valitsin!$C$8,VK!$B$2:$B$294,VK!BL$2:BL$294))</f>
        <v>6.899993896484375</v>
      </c>
      <c r="EK31" s="10">
        <f>ABS(BM31-_xlfn.XLOOKUP(VK_valitsin!$C$8,VK!$B$2:$B$294,VK!BM$2:BM$294))</f>
        <v>3.4349067211151123</v>
      </c>
      <c r="EL31" s="10">
        <f>ABS(BN31-_xlfn.XLOOKUP(VK_valitsin!$C$8,VK!$B$2:$B$294,VK!BN$2:BN$294))</f>
        <v>1266.771484375</v>
      </c>
      <c r="EM31" s="10">
        <f>ABS(BO31-_xlfn.XLOOKUP(VK_valitsin!$C$8,VK!$B$2:$B$294,VK!BO$2:BO$294))</f>
        <v>4.3417930603027344</v>
      </c>
      <c r="EN31" s="10">
        <f>ABS(BP31-_xlfn.XLOOKUP(VK_valitsin!$C$8,VK!$B$2:$B$294,VK!BP$2:BP$294))</f>
        <v>0</v>
      </c>
      <c r="EO31" s="10">
        <f>ABS(BQ31-_xlfn.XLOOKUP(VK_valitsin!$C$8,VK!$B$2:$B$294,VK!BQ$2:BQ$294))</f>
        <v>2.554398775100708E-2</v>
      </c>
      <c r="EP31" s="10">
        <f>ABS(BR31-_xlfn.XLOOKUP(VK_valitsin!$C$8,VK!$B$2:$B$294,VK!BR$2:BR$294))</f>
        <v>0.10658194124698639</v>
      </c>
      <c r="EQ31" s="10">
        <f>ABS(BS31-_xlfn.XLOOKUP(VK_valitsin!$C$8,VK!$B$2:$B$294,VK!BS$2:BS$294))</f>
        <v>0.45454955101013184</v>
      </c>
      <c r="ER31" s="10">
        <f>ABS(BT31-_xlfn.XLOOKUP(VK_valitsin!$C$8,VK!$B$2:$B$294,VK!BT$2:BT$294))</f>
        <v>8.0284080505371094</v>
      </c>
      <c r="ES31" s="10">
        <f>ABS(BU31-_xlfn.XLOOKUP(VK_valitsin!$C$8,VK!$B$2:$B$294,VK!BU$2:BU$294))</f>
        <v>92.583770751953125</v>
      </c>
      <c r="ET31" s="10">
        <f>ABS(BV31-_xlfn.XLOOKUP(VK_valitsin!$C$8,VK!$B$2:$B$294,VK!BV$2:BV$294))</f>
        <v>0</v>
      </c>
      <c r="EU31" s="10">
        <f>ABS(BW31-_xlfn.XLOOKUP(VK_valitsin!$C$8,VK!$B$2:$B$294,VK!BW$2:BW$294))</f>
        <v>1</v>
      </c>
      <c r="EV31" s="10">
        <f>ABS(BX31-_xlfn.XLOOKUP(VK_valitsin!$C$8,VK!$B$2:$B$294,VK!BX$2:BX$294))</f>
        <v>1205.703125</v>
      </c>
      <c r="EW31" s="10">
        <f>ABS(BY31-_xlfn.XLOOKUP(VK_valitsin!$C$8,VK!$B$2:$B$294,VK!BY$2:BY$294))</f>
        <v>2083.24658203125</v>
      </c>
      <c r="EX31" s="10">
        <f>ABS(BZ31-_xlfn.XLOOKUP(VK_valitsin!$C$8,VK!$B$2:$B$294,VK!BZ$2:BZ$294))</f>
        <v>2.3028254508972168E-2</v>
      </c>
      <c r="EY31" s="10">
        <f>ABS(CA31-_xlfn.XLOOKUP(VK_valitsin!$C$8,VK!$B$2:$B$294,VK!CA$2:CA$294))</f>
        <v>1.3858537673950195</v>
      </c>
      <c r="EZ31" s="10">
        <f>ABS(CB31-_xlfn.XLOOKUP(VK_valitsin!$C$8,VK!$B$2:$B$294,VK!CB$2:CB$294))</f>
        <v>50.669334411621094</v>
      </c>
      <c r="FA31" s="10">
        <f>ABS(CC31-_xlfn.XLOOKUP(VK_valitsin!$C$8,VK!$B$2:$B$294,VK!CC$2:CC$294))</f>
        <v>8.6496701240539551</v>
      </c>
      <c r="FB31" s="10">
        <f>ABS(CD31-_xlfn.XLOOKUP(VK_valitsin!$C$8,VK!$B$2:$B$294,VK!CD$2:CD$294))</f>
        <v>3.3894939422607422</v>
      </c>
      <c r="FC31" s="10">
        <f>ABS(CE31-_xlfn.XLOOKUP(VK_valitsin!$C$8,VK!$B$2:$B$294,VK!CE$2:CE$294))</f>
        <v>0.44326239824295044</v>
      </c>
      <c r="FD31" s="10">
        <f>ABS(CF31-_xlfn.XLOOKUP(VK_valitsin!$C$8,VK!$B$2:$B$294,VK!CF$2:CF$294))</f>
        <v>1.7664104700088501</v>
      </c>
      <c r="FE31" s="10">
        <f>ABS(CG31-_xlfn.XLOOKUP(VK_valitsin!$C$8,VK!$B$2:$B$294,VK!CG$2:CG$294))</f>
        <v>2479.4990234375</v>
      </c>
      <c r="FF31" s="4">
        <f>IF($B31=VK_valitsin!$C$8,100000,VK!CH31/VK!J$296*VK_valitsin!D$5)</f>
        <v>0</v>
      </c>
      <c r="FG31" s="4">
        <f>IF($B31=VK_valitsin!$C$8,100000,VK!CI31/VK!K$296*VK_valitsin!E$5)</f>
        <v>0</v>
      </c>
      <c r="FH31" s="4">
        <f>IF($B31=VK_valitsin!$C$8,100000,VK!CJ31/VK!L$296*VK_valitsin!F$5)</f>
        <v>1.4736642375937279E-2</v>
      </c>
      <c r="FI31" s="4">
        <f>IF($B31=VK_valitsin!$C$8,100000,VK!CK31/VK!M$296*VK_valitsin!CD$5)</f>
        <v>0</v>
      </c>
      <c r="FJ31" s="4">
        <f>IF($B31=VK_valitsin!$C$8,100000,VK!CL31/VK!N$296*VK_valitsin!G$5)</f>
        <v>0</v>
      </c>
      <c r="FK31" s="4">
        <f>IF($B31=VK_valitsin!$C$8,100000,VK!CM31/VK!O$296*VK_valitsin!H$5)</f>
        <v>0</v>
      </c>
      <c r="FL31" s="4">
        <f>IF($B31=VK_valitsin!$C$8,100000,VK!CN31/VK!P$296*VK_valitsin!I$5)</f>
        <v>0</v>
      </c>
      <c r="FM31" s="4">
        <f>IF($B31=VK_valitsin!$C$8,100000,VK!CO31/VK!Q$296*VK_valitsin!J$5)</f>
        <v>0</v>
      </c>
      <c r="FN31" s="4">
        <f>IF($B31=VK_valitsin!$C$8,100000,VK!CP31/VK!R$296*VK_valitsin!K$5)</f>
        <v>0</v>
      </c>
      <c r="FO31" s="4">
        <f>IF($B31=VK_valitsin!$C$8,100000,VK!CQ31/VK!S$296*VK_valitsin!L$5)</f>
        <v>4.2756970934524317E-2</v>
      </c>
      <c r="FP31" s="4">
        <f>IF($B31=VK_valitsin!$C$8,100000,VK!CR31/VK!T$296*VK_valitsin!M$5)</f>
        <v>0</v>
      </c>
      <c r="FQ31" s="4">
        <f>IF($B31=VK_valitsin!$C$8,100000,VK!CS31/VK!U$296*VK_valitsin!N$5)</f>
        <v>0</v>
      </c>
      <c r="FR31" s="4">
        <f>IF($B31=VK_valitsin!$C$8,100000,VK!CT31/VK!V$296*VK_valitsin!O$5)</f>
        <v>0</v>
      </c>
      <c r="FS31" s="4">
        <f>IF($B31=VK_valitsin!$C$8,100000,VK!CU31/VK!W$296*VK_valitsin!P$5)</f>
        <v>0</v>
      </c>
      <c r="FT31" s="4">
        <f>IF($B31=VK_valitsin!$C$8,100000,VK!CV31/VK!X$296*VK_valitsin!Q$5)</f>
        <v>0</v>
      </c>
      <c r="FU31" s="4">
        <f>IF($B31=VK_valitsin!$C$8,100000,VK!CW31/VK!Y$296*VK_valitsin!R$5)</f>
        <v>0</v>
      </c>
      <c r="FV31" s="4">
        <f>IF($B31=VK_valitsin!$C$8,100000,VK!CX31/VK!Z$296*VK_valitsin!S$5)</f>
        <v>0</v>
      </c>
      <c r="FW31" s="4">
        <f>IF($B31=VK_valitsin!$C$8,100000,VK!CY31/VK!AA$296*VK_valitsin!T$5)</f>
        <v>0</v>
      </c>
      <c r="FX31" s="4">
        <f>IF($B31=VK_valitsin!$C$8,100000,VK!CZ31/VK!AB$296*VK_valitsin!U$5)</f>
        <v>0</v>
      </c>
      <c r="FY31" s="4">
        <f>IF($B31=VK_valitsin!$C$8,100000,VK!DA31/VK!AC$296*VK_valitsin!V$5)</f>
        <v>0</v>
      </c>
      <c r="FZ31" s="4">
        <f>IF($B31=VK_valitsin!$C$8,100000,VK!DB31/VK!AD$296*VK_valitsin!W$5)</f>
        <v>0</v>
      </c>
      <c r="GA31" s="4">
        <f>IF($B31=VK_valitsin!$C$8,100000,VK!DC31/VK!AE$296*VK_valitsin!X$5)</f>
        <v>0</v>
      </c>
      <c r="GB31" s="4">
        <f>IF($B31=VK_valitsin!$C$8,100000,VK!DD31/VK!AF$296*VK_valitsin!Y$5)</f>
        <v>0</v>
      </c>
      <c r="GC31" s="4">
        <f>IF($B31=VK_valitsin!$C$8,100000,VK!DE31/VK!AG$296*VK_valitsin!Z$5)</f>
        <v>0</v>
      </c>
      <c r="GD31" s="4">
        <f>IF($B31=VK_valitsin!$C$8,100000,VK!DF31/VK!AH$296*VK_valitsin!AA$5)</f>
        <v>0</v>
      </c>
      <c r="GE31" s="4">
        <f>IF($B31=VK_valitsin!$C$8,100000,VK!DG31/VK!AI$296*VK_valitsin!AB$5)</f>
        <v>0</v>
      </c>
      <c r="GF31" s="4">
        <f>IF($B31=VK_valitsin!$C$8,100000,VK!DH31/VK!AJ$296*VK_valitsin!AC$5)</f>
        <v>0</v>
      </c>
      <c r="GG31" s="4">
        <f>IF($B31=VK_valitsin!$C$8,100000,VK!DI31/VK!AK$296*VK_valitsin!AD$5)</f>
        <v>0</v>
      </c>
      <c r="GH31" s="4">
        <f>IF($B31=VK_valitsin!$C$8,100000,VK!DJ31/VK!AL$296*VK_valitsin!AE$5)</f>
        <v>0.11264852531206546</v>
      </c>
      <c r="GI31" s="4">
        <f>IF($B31=VK_valitsin!$C$8,100000,VK!DK31/VK!AM$296*VK_valitsin!AF$5)</f>
        <v>0</v>
      </c>
      <c r="GJ31" s="4">
        <f>IF($B31=VK_valitsin!$C$8,100000,VK!DL31/VK!AN$296*VK_valitsin!AG$5)</f>
        <v>0</v>
      </c>
      <c r="GK31" s="4">
        <f>IF($B31=VK_valitsin!$C$8,100000,VK!DM31/VK!AO$296*VK_valitsin!AH$5)</f>
        <v>0</v>
      </c>
      <c r="GL31" s="4">
        <f>IF($B31=VK_valitsin!$C$8,100000,VK!DN31/VK!AP$296*VK_valitsin!AI$5)</f>
        <v>0</v>
      </c>
      <c r="GM31" s="4">
        <f>IF($B31=VK_valitsin!$C$8,100000,VK!DO31/VK!AQ$296*VK_valitsin!AJ$5)</f>
        <v>0</v>
      </c>
      <c r="GN31" s="4">
        <f>IF($B31=VK_valitsin!$C$8,100000,VK!DP31/VK!AR$296*VK_valitsin!AK$5)</f>
        <v>0</v>
      </c>
      <c r="GO31" s="4">
        <f>IF($B31=VK_valitsin!$C$8,100000,VK!DQ31/VK!AS$296*VK_valitsin!AL$5)</f>
        <v>0</v>
      </c>
      <c r="GP31" s="4">
        <f>IF($B31=VK_valitsin!$C$8,100000,VK!DR31/VK!AT$296*VK_valitsin!AM$5)</f>
        <v>0</v>
      </c>
      <c r="GQ31" s="4">
        <f>IF($B31=VK_valitsin!$C$8,100000,VK!DS31/VK!AU$296*VK_valitsin!AN$5)</f>
        <v>0</v>
      </c>
      <c r="GR31" s="4">
        <f>IF($B31=VK_valitsin!$C$8,100000,VK!DT31/VK!AV$296*VK_valitsin!AO$5)</f>
        <v>0</v>
      </c>
      <c r="GS31" s="4">
        <f>IF($B31=VK_valitsin!$C$8,100000,VK!DU31/VK!AW$296*VK_valitsin!AP$5)</f>
        <v>0</v>
      </c>
      <c r="GT31" s="4">
        <f>IF($B31=VK_valitsin!$C$8,100000,VK!DV31/VK!AX$296*VK_valitsin!AQ$5)</f>
        <v>0</v>
      </c>
      <c r="GU31" s="4">
        <f>IF($B31=VK_valitsin!$C$8,100000,VK!DW31/VK!AY$296*VK_valitsin!AR$5)</f>
        <v>0</v>
      </c>
      <c r="GV31" s="4">
        <f>IF($B31=VK_valitsin!$C$8,100000,VK!DX31/VK!AZ$296*VK_valitsin!AS$5)</f>
        <v>0</v>
      </c>
      <c r="GW31" s="4">
        <f>IF($B31=VK_valitsin!$C$8,100000,VK!DY31/VK!BA$296*VK_valitsin!AT$5)</f>
        <v>0</v>
      </c>
      <c r="GX31" s="4">
        <f>IF($B31=VK_valitsin!$C$8,100000,VK!DZ31/VK!BB$296*VK_valitsin!AU$5)</f>
        <v>0</v>
      </c>
      <c r="GY31" s="4">
        <f>IF($B31=VK_valitsin!$C$8,100000,VK!EA31/VK!BC$296*VK_valitsin!AV$5)</f>
        <v>0</v>
      </c>
      <c r="GZ31" s="4">
        <f>IF($B31=VK_valitsin!$C$8,100000,VK!EB31/VK!BD$296*VK_valitsin!AW$5)</f>
        <v>4.5854630795913121E-2</v>
      </c>
      <c r="HA31" s="4">
        <f>IF($B31=VK_valitsin!$C$8,100000,VK!EC31/VK!BE$296*VK_valitsin!CE$5)</f>
        <v>0</v>
      </c>
      <c r="HB31" s="4">
        <f>IF($B31=VK_valitsin!$C$8,100000,VK!ED31/VK!BF$296*VK_valitsin!AX$5)</f>
        <v>0</v>
      </c>
      <c r="HC31" s="4">
        <f>IF($B31=VK_valitsin!$C$8,100000,VK!EE31/VK!BG$296*VK_valitsin!AY$5)</f>
        <v>0</v>
      </c>
      <c r="HD31" s="4">
        <f>IF($B31=VK_valitsin!$C$8,100000,VK!EF31/VK!BH$296*VK_valitsin!AZ$5)</f>
        <v>0.10925896568459309</v>
      </c>
      <c r="HE31" s="4">
        <f>IF($B31=VK_valitsin!$C$8,100000,VK!EG31/VK!BI$296*VK_valitsin!BA$5)</f>
        <v>0</v>
      </c>
      <c r="HF31" s="4">
        <f>IF($B31=VK_valitsin!$C$8,100000,VK!EH31/VK!BJ$296*VK_valitsin!BB$5)</f>
        <v>0</v>
      </c>
      <c r="HG31" s="4">
        <f>IF($B31=VK_valitsin!$C$8,100000,VK!EI31/VK!BK$296*VK_valitsin!BC$5)</f>
        <v>0</v>
      </c>
      <c r="HH31" s="4">
        <f>IF($B31=VK_valitsin!$C$8,100000,VK!EJ31/VK!BL$296*VK_valitsin!BD$5)</f>
        <v>0</v>
      </c>
      <c r="HI31" s="4">
        <f>IF($B31=VK_valitsin!$C$8,100000,VK!EK31/VK!BM$296*VK_valitsin!BE$5)</f>
        <v>0</v>
      </c>
      <c r="HJ31" s="4">
        <f>IF($B31=VK_valitsin!$C$8,100000,VK!EL31/VK!BN$296*VK_valitsin!BF$5)</f>
        <v>5.7602086714879951E-2</v>
      </c>
      <c r="HK31" s="4">
        <f>IF($B31=VK_valitsin!$C$8,100000,VK!EM31/VK!BO$296*VK_valitsin!BG$5)</f>
        <v>0</v>
      </c>
      <c r="HM31" s="4">
        <f>IF($B31=VK_valitsin!$C$8,100000,VK!EO31/VK!BQ$296*VK_valitsin!BI$5)</f>
        <v>0</v>
      </c>
      <c r="HN31" s="4">
        <f>IF($B31=VK_valitsin!$C$8,100000,VK!EP31/VK!BR$296*VK_valitsin!BJ$5)</f>
        <v>0</v>
      </c>
      <c r="HO31" s="4">
        <f>IF($B31=VK_valitsin!$C$8,100000,VK!EQ31/VK!BS$296*VK_valitsin!BK$5)</f>
        <v>0</v>
      </c>
      <c r="HP31" s="4">
        <f>IF($B31=VK_valitsin!$C$8,100000,VK!ER31/VK!BT$296*VK_valitsin!BL$5)</f>
        <v>0</v>
      </c>
      <c r="HQ31" s="4">
        <f>IF($B31=VK_valitsin!$C$8,100000,VK!ES31/VK!BU$296*VK_valitsin!BM$5)</f>
        <v>0</v>
      </c>
      <c r="HR31" s="4">
        <f>IF($B31=VK_valitsin!$C$8,100000,VK!ET31/VK!BV$296*VK_valitsin!BN$5)</f>
        <v>0</v>
      </c>
      <c r="HS31" s="4">
        <f>IF($B31=VK_valitsin!$C$8,100000,VK!EU31/VK!BW$296*VK_valitsin!BO$5)</f>
        <v>0</v>
      </c>
      <c r="HT31" s="4">
        <f>IF($B31=VK_valitsin!$C$8,100000,VK!EV31/VK!BX$296*VK_valitsin!BP$5)</f>
        <v>0</v>
      </c>
      <c r="HU31" s="4">
        <f>IF($B31=VK_valitsin!$C$8,100000,VK!EW31/VK!BY$296*VK_valitsin!BQ$5)</f>
        <v>0</v>
      </c>
      <c r="HV31" s="4">
        <f>IF($B31=VK_valitsin!$C$8,100000,VK!EX31/VK!BZ$296*VK_valitsin!BR$5)</f>
        <v>0</v>
      </c>
      <c r="HW31" s="4">
        <f>IF($B31=VK_valitsin!$C$8,100000,VK!EY31/VK!CA$296*VK_valitsin!BS$5)</f>
        <v>0</v>
      </c>
      <c r="HX31" s="4">
        <f>IF($B31=VK_valitsin!$C$8,100000,VK!EZ31/VK!CB$296*VK_valitsin!BT$5)</f>
        <v>0</v>
      </c>
      <c r="HY31" s="4">
        <f>IF($B31=VK_valitsin!$C$8,100000,VK!FA31/VK!CC$296*VK_valitsin!BU$5)</f>
        <v>0</v>
      </c>
      <c r="HZ31" s="4">
        <f>IF($B31=VK_valitsin!$C$8,100000,VK!FB31/VK!CD$296*VK_valitsin!BV$5)</f>
        <v>0</v>
      </c>
      <c r="IA31" s="4">
        <f>IF($B31=VK_valitsin!$C$8,100000,VK!FC31/VK!CE$296*VK_valitsin!BW$5)</f>
        <v>0</v>
      </c>
      <c r="IB31" s="4">
        <f>IF($B31=VK_valitsin!$C$8,100000,VK!FD31/VK!CF$296*VK_valitsin!BX$5)</f>
        <v>0</v>
      </c>
      <c r="IC31" s="4">
        <f>IF($B31=VK_valitsin!$C$8,100000,VK!FE31/VK!CG$296*VK_valitsin!BY$5)</f>
        <v>0</v>
      </c>
      <c r="ID31" s="17">
        <f t="shared" si="0"/>
        <v>0.38285782481791325</v>
      </c>
      <c r="IE31" s="17">
        <f t="shared" si="1"/>
        <v>45</v>
      </c>
      <c r="IF31" s="18">
        <f t="shared" si="2"/>
        <v>3.0000000000000012E-9</v>
      </c>
    </row>
    <row r="32" spans="1:240">
      <c r="A32">
        <v>2019</v>
      </c>
      <c r="B32" t="s">
        <v>220</v>
      </c>
      <c r="C32" t="s">
        <v>221</v>
      </c>
      <c r="D32" t="s">
        <v>196</v>
      </c>
      <c r="E32" t="s">
        <v>197</v>
      </c>
      <c r="F32" t="s">
        <v>150</v>
      </c>
      <c r="G32" t="s">
        <v>151</v>
      </c>
      <c r="H32" t="s">
        <v>90</v>
      </c>
      <c r="I32" t="s">
        <v>91</v>
      </c>
      <c r="J32">
        <v>47.099998474121094</v>
      </c>
      <c r="K32">
        <v>532.6400146484375</v>
      </c>
      <c r="L32">
        <v>147.5</v>
      </c>
      <c r="M32">
        <v>10044</v>
      </c>
      <c r="N32">
        <v>18.899999618530273</v>
      </c>
      <c r="O32">
        <v>-0.5</v>
      </c>
      <c r="P32">
        <v>0</v>
      </c>
      <c r="Q32">
        <v>71.2</v>
      </c>
      <c r="R32">
        <v>7.3000000000000007</v>
      </c>
      <c r="S32">
        <v>300</v>
      </c>
      <c r="T32">
        <v>0</v>
      </c>
      <c r="U32">
        <v>3347.5</v>
      </c>
      <c r="V32">
        <v>10.29</v>
      </c>
      <c r="W32">
        <v>1465</v>
      </c>
      <c r="X32">
        <v>471</v>
      </c>
      <c r="Y32">
        <v>513</v>
      </c>
      <c r="Z32">
        <v>492</v>
      </c>
      <c r="AA32">
        <v>562</v>
      </c>
      <c r="AB32">
        <v>17.491329193115234</v>
      </c>
      <c r="AC32">
        <v>0</v>
      </c>
      <c r="AD32">
        <v>0</v>
      </c>
      <c r="AE32">
        <v>1.6</v>
      </c>
      <c r="AF32">
        <v>6.6</v>
      </c>
      <c r="AG32">
        <v>0</v>
      </c>
      <c r="AH32">
        <v>21</v>
      </c>
      <c r="AI32">
        <v>0.93</v>
      </c>
      <c r="AJ32">
        <v>0.41</v>
      </c>
      <c r="AK32">
        <v>2</v>
      </c>
      <c r="AL32">
        <v>62.1</v>
      </c>
      <c r="AM32">
        <v>305.7</v>
      </c>
      <c r="AN32">
        <v>45.2</v>
      </c>
      <c r="AO32">
        <v>23.3</v>
      </c>
      <c r="AP32">
        <v>83</v>
      </c>
      <c r="AQ32">
        <v>93</v>
      </c>
      <c r="AR32">
        <v>411</v>
      </c>
      <c r="AS32">
        <v>4.1669999999999998</v>
      </c>
      <c r="AT32">
        <v>7330</v>
      </c>
      <c r="AU32">
        <v>9784</v>
      </c>
      <c r="AV32">
        <v>1</v>
      </c>
      <c r="AW32">
        <v>67.119392395019531</v>
      </c>
      <c r="AX32">
        <v>0</v>
      </c>
      <c r="AY32">
        <v>0</v>
      </c>
      <c r="AZ32">
        <v>0</v>
      </c>
      <c r="BA32">
        <v>0</v>
      </c>
      <c r="BB32">
        <v>1</v>
      </c>
      <c r="BC32">
        <v>73.846153259277344</v>
      </c>
      <c r="BD32">
        <v>77.380950927734375</v>
      </c>
      <c r="BE32">
        <v>710.2803955078125</v>
      </c>
      <c r="BF32">
        <v>11407.587890625</v>
      </c>
      <c r="BG32">
        <v>14757.6259765625</v>
      </c>
      <c r="BH32">
        <v>3.307795524597168</v>
      </c>
      <c r="BI32">
        <v>-1.49345862865448</v>
      </c>
      <c r="BJ32">
        <v>26.274509429931641</v>
      </c>
      <c r="BK32">
        <v>-12.5</v>
      </c>
      <c r="BL32">
        <v>161.5</v>
      </c>
      <c r="BM32">
        <v>-2.91806960105896</v>
      </c>
      <c r="BN32">
        <v>21738.53125</v>
      </c>
      <c r="BO32">
        <v>43.682704925537109</v>
      </c>
      <c r="BQ32">
        <v>0.68329352140426636</v>
      </c>
      <c r="BR32">
        <v>0.18916766345500946</v>
      </c>
      <c r="BS32">
        <v>3.9227399826049805</v>
      </c>
      <c r="BT32">
        <v>60.633213043212891</v>
      </c>
      <c r="BU32">
        <v>345.47988891601563</v>
      </c>
      <c r="BV32">
        <v>0</v>
      </c>
      <c r="BW32">
        <v>2</v>
      </c>
      <c r="BX32">
        <v>9164.486328125</v>
      </c>
      <c r="BY32">
        <v>7084.1123046875</v>
      </c>
      <c r="BZ32">
        <v>0.90601354837417603</v>
      </c>
      <c r="CA32">
        <v>8.6121063232421875</v>
      </c>
      <c r="CB32">
        <v>93.406593322753906</v>
      </c>
      <c r="CC32">
        <v>9.7109823226928711</v>
      </c>
      <c r="CD32">
        <v>13.52601146697998</v>
      </c>
      <c r="CE32">
        <v>1.0404623746871948</v>
      </c>
      <c r="CF32">
        <v>3.8150289058685303</v>
      </c>
      <c r="CG32">
        <v>9646.8212890625</v>
      </c>
      <c r="CH32" s="10">
        <f>ABS(J32-_xlfn.XLOOKUP(VK_valitsin!$C$8,VK!$B$2:$B$294,VK!J$2:J$294))</f>
        <v>2.8999977111816406</v>
      </c>
      <c r="CI32" s="10">
        <f>ABS(K32-_xlfn.XLOOKUP(VK_valitsin!$C$8,VK!$B$2:$B$294,VK!K$2:K$294))</f>
        <v>239.3800048828125</v>
      </c>
      <c r="CJ32" s="10">
        <f>ABS(L32-_xlfn.XLOOKUP(VK_valitsin!$C$8,VK!$B$2:$B$294,VK!L$2:L$294))</f>
        <v>8.8000030517578125</v>
      </c>
      <c r="CK32" s="10">
        <f>ABS(M32-_xlfn.XLOOKUP(VK_valitsin!$C$8,VK!$B$2:$B$294,VK!M$2:M$294))</f>
        <v>6431</v>
      </c>
      <c r="CL32" s="10">
        <f>ABS(N32-_xlfn.XLOOKUP(VK_valitsin!$C$8,VK!$B$2:$B$294,VK!N$2:N$294))</f>
        <v>37.30000114440918</v>
      </c>
      <c r="CM32" s="10">
        <f>ABS(O32-_xlfn.XLOOKUP(VK_valitsin!$C$8,VK!$B$2:$B$294,VK!O$2:O$294))</f>
        <v>0.30000001192092896</v>
      </c>
      <c r="CN32" s="10">
        <f>ABS(P32-_xlfn.XLOOKUP(VK_valitsin!$C$8,VK!$B$2:$B$294,VK!P$2:P$294))</f>
        <v>58</v>
      </c>
      <c r="CO32" s="10">
        <f>ABS(Q32-_xlfn.XLOOKUP(VK_valitsin!$C$8,VK!$B$2:$B$294,VK!Q$2:Q$294))</f>
        <v>16.600000000000009</v>
      </c>
      <c r="CP32" s="10">
        <f>ABS(R32-_xlfn.XLOOKUP(VK_valitsin!$C$8,VK!$B$2:$B$294,VK!R$2:R$294))</f>
        <v>1.1999999999999993</v>
      </c>
      <c r="CQ32" s="10">
        <f>ABS(S32-_xlfn.XLOOKUP(VK_valitsin!$C$8,VK!$B$2:$B$294,VK!S$2:S$294))</f>
        <v>148</v>
      </c>
      <c r="CR32" s="10">
        <f>ABS(T32-_xlfn.XLOOKUP(VK_valitsin!$C$8,VK!$B$2:$B$294,VK!T$2:T$294))</f>
        <v>0</v>
      </c>
      <c r="CS32" s="10">
        <f>ABS(U32-_xlfn.XLOOKUP(VK_valitsin!$C$8,VK!$B$2:$B$294,VK!U$2:U$294))</f>
        <v>476.09999999999991</v>
      </c>
      <c r="CT32" s="10">
        <f>ABS(V32-_xlfn.XLOOKUP(VK_valitsin!$C$8,VK!$B$2:$B$294,VK!V$2:V$294))</f>
        <v>2.99</v>
      </c>
      <c r="CU32" s="10">
        <f>ABS(W32-_xlfn.XLOOKUP(VK_valitsin!$C$8,VK!$B$2:$B$294,VK!W$2:W$294))</f>
        <v>860</v>
      </c>
      <c r="CV32" s="10">
        <f>ABS(X32-_xlfn.XLOOKUP(VK_valitsin!$C$8,VK!$B$2:$B$294,VK!X$2:X$294))</f>
        <v>302</v>
      </c>
      <c r="CW32" s="10">
        <f>ABS(Y32-_xlfn.XLOOKUP(VK_valitsin!$C$8,VK!$B$2:$B$294,VK!Y$2:Y$294))</f>
        <v>167</v>
      </c>
      <c r="CX32" s="10">
        <f>ABS(Z32-_xlfn.XLOOKUP(VK_valitsin!$C$8,VK!$B$2:$B$294,VK!Z$2:Z$294))</f>
        <v>64</v>
      </c>
      <c r="CY32" s="10">
        <f>ABS(AA32-_xlfn.XLOOKUP(VK_valitsin!$C$8,VK!$B$2:$B$294,VK!AA$2:AA$294))</f>
        <v>93</v>
      </c>
      <c r="CZ32" s="10">
        <f>ABS(AB32-_xlfn.XLOOKUP(VK_valitsin!$C$8,VK!$B$2:$B$294,VK!AB$2:AB$294))</f>
        <v>1.8836708068847656</v>
      </c>
      <c r="DA32" s="10">
        <f>ABS(AC32-_xlfn.XLOOKUP(VK_valitsin!$C$8,VK!$B$2:$B$294,VK!AC$2:AC$294))</f>
        <v>0.7</v>
      </c>
      <c r="DB32" s="10">
        <f>ABS(AD32-_xlfn.XLOOKUP(VK_valitsin!$C$8,VK!$B$2:$B$294,VK!AD$2:AD$294))</f>
        <v>0.8</v>
      </c>
      <c r="DC32" s="10">
        <f>ABS(AE32-_xlfn.XLOOKUP(VK_valitsin!$C$8,VK!$B$2:$B$294,VK!AE$2:AE$294))</f>
        <v>9.9999999999999867E-2</v>
      </c>
      <c r="DD32" s="10">
        <f>ABS(AF32-_xlfn.XLOOKUP(VK_valitsin!$C$8,VK!$B$2:$B$294,VK!AF$2:AF$294))</f>
        <v>1.5999999999999996</v>
      </c>
      <c r="DE32" s="10">
        <f>ABS(AG32-_xlfn.XLOOKUP(VK_valitsin!$C$8,VK!$B$2:$B$294,VK!AG$2:AG$294))</f>
        <v>0</v>
      </c>
      <c r="DF32" s="10">
        <f>ABS(AH32-_xlfn.XLOOKUP(VK_valitsin!$C$8,VK!$B$2:$B$294,VK!AH$2:AH$294))</f>
        <v>1.25</v>
      </c>
      <c r="DG32" s="10">
        <f>ABS(AI32-_xlfn.XLOOKUP(VK_valitsin!$C$8,VK!$B$2:$B$294,VK!AI$2:AI$294))</f>
        <v>0.17000000000000004</v>
      </c>
      <c r="DH32" s="10">
        <f>ABS(AJ32-_xlfn.XLOOKUP(VK_valitsin!$C$8,VK!$B$2:$B$294,VK!AJ$2:AJ$294))</f>
        <v>0.24000000000000005</v>
      </c>
      <c r="DI32" s="10">
        <f>ABS(AK32-_xlfn.XLOOKUP(VK_valitsin!$C$8,VK!$B$2:$B$294,VK!AK$2:AK$294))</f>
        <v>0.75</v>
      </c>
      <c r="DJ32" s="10">
        <f>ABS(AL32-_xlfn.XLOOKUP(VK_valitsin!$C$8,VK!$B$2:$B$294,VK!AL$2:AL$294))</f>
        <v>3.3000000000000043</v>
      </c>
      <c r="DK32" s="10">
        <f>ABS(AM32-_xlfn.XLOOKUP(VK_valitsin!$C$8,VK!$B$2:$B$294,VK!AM$2:AM$294))</f>
        <v>27.900000000000034</v>
      </c>
      <c r="DL32" s="10">
        <f>ABS(AN32-_xlfn.XLOOKUP(VK_valitsin!$C$8,VK!$B$2:$B$294,VK!AN$2:AN$294))</f>
        <v>0.19999999999999574</v>
      </c>
      <c r="DM32" s="10">
        <f>ABS(AO32-_xlfn.XLOOKUP(VK_valitsin!$C$8,VK!$B$2:$B$294,VK!AO$2:AO$294))</f>
        <v>2.0999999999999979</v>
      </c>
      <c r="DN32" s="10">
        <f>ABS(AP32-_xlfn.XLOOKUP(VK_valitsin!$C$8,VK!$B$2:$B$294,VK!AP$2:AP$294))</f>
        <v>35</v>
      </c>
      <c r="DO32" s="10">
        <f>ABS(AQ32-_xlfn.XLOOKUP(VK_valitsin!$C$8,VK!$B$2:$B$294,VK!AQ$2:AQ$294))</f>
        <v>58</v>
      </c>
      <c r="DP32" s="10">
        <f>ABS(AR32-_xlfn.XLOOKUP(VK_valitsin!$C$8,VK!$B$2:$B$294,VK!AR$2:AR$294))</f>
        <v>165</v>
      </c>
      <c r="DQ32" s="10">
        <f>ABS(AS32-_xlfn.XLOOKUP(VK_valitsin!$C$8,VK!$B$2:$B$294,VK!AS$2:AS$294))</f>
        <v>1.8339999999999996</v>
      </c>
      <c r="DR32" s="10">
        <f>ABS(AT32-_xlfn.XLOOKUP(VK_valitsin!$C$8,VK!$B$2:$B$294,VK!AT$2:AT$294))</f>
        <v>2183</v>
      </c>
      <c r="DS32" s="10">
        <f>ABS(AU32-_xlfn.XLOOKUP(VK_valitsin!$C$8,VK!$B$2:$B$294,VK!AU$2:AU$294))</f>
        <v>1439</v>
      </c>
      <c r="DT32" s="10">
        <f>ABS(AV32-_xlfn.XLOOKUP(VK_valitsin!$C$8,VK!$B$2:$B$294,VK!AV$2:AV$294))</f>
        <v>0</v>
      </c>
      <c r="DU32" s="10">
        <f>ABS(AW32-_xlfn.XLOOKUP(VK_valitsin!$C$8,VK!$B$2:$B$294,VK!AW$2:AW$294))</f>
        <v>29.858020782470703</v>
      </c>
      <c r="DV32" s="10">
        <f>ABS(AX32-_xlfn.XLOOKUP(VK_valitsin!$C$8,VK!$B$2:$B$294,VK!AX$2:AX$294))</f>
        <v>0</v>
      </c>
      <c r="DW32" s="10">
        <f>ABS(AY32-_xlfn.XLOOKUP(VK_valitsin!$C$8,VK!$B$2:$B$294,VK!AY$2:AY$294))</f>
        <v>0</v>
      </c>
      <c r="DX32" s="10">
        <f>ABS(AZ32-_xlfn.XLOOKUP(VK_valitsin!$C$8,VK!$B$2:$B$294,VK!AZ$2:AZ$294))</f>
        <v>0</v>
      </c>
      <c r="DY32" s="10">
        <f>ABS(BA32-_xlfn.XLOOKUP(VK_valitsin!$C$8,VK!$B$2:$B$294,VK!BA$2:BA$294))</f>
        <v>0</v>
      </c>
      <c r="DZ32" s="10">
        <f>ABS(BB32-_xlfn.XLOOKUP(VK_valitsin!$C$8,VK!$B$2:$B$294,VK!BB$2:BB$294))</f>
        <v>0</v>
      </c>
      <c r="EA32" s="10">
        <f>ABS(BC32-_xlfn.XLOOKUP(VK_valitsin!$C$8,VK!$B$2:$B$294,VK!BC$2:BC$294))</f>
        <v>15.178237915039063</v>
      </c>
      <c r="EB32" s="10">
        <f>ABS(BD32-_xlfn.XLOOKUP(VK_valitsin!$C$8,VK!$B$2:$B$294,VK!BD$2:BD$294))</f>
        <v>18.637786865234375</v>
      </c>
      <c r="EC32" s="10">
        <f>ABS(BE32-_xlfn.XLOOKUP(VK_valitsin!$C$8,VK!$B$2:$B$294,VK!BE$2:BE$294))</f>
        <v>23.409423828125</v>
      </c>
      <c r="ED32" s="10">
        <f>ABS(BF32-_xlfn.XLOOKUP(VK_valitsin!$C$8,VK!$B$2:$B$294,VK!BF$2:BF$294))</f>
        <v>1449.05859375</v>
      </c>
      <c r="EE32" s="10">
        <f>ABS(BG32-_xlfn.XLOOKUP(VK_valitsin!$C$8,VK!$B$2:$B$294,VK!BG$2:BG$294))</f>
        <v>921.1826171875</v>
      </c>
      <c r="EF32" s="10">
        <f>ABS(BH32-_xlfn.XLOOKUP(VK_valitsin!$C$8,VK!$B$2:$B$294,VK!BH$2:BH$294))</f>
        <v>2.9260873794555664E-2</v>
      </c>
      <c r="EG32" s="10">
        <f>ABS(BI32-_xlfn.XLOOKUP(VK_valitsin!$C$8,VK!$B$2:$B$294,VK!BI$2:BI$294))</f>
        <v>8.2306748628616333</v>
      </c>
      <c r="EH32" s="10">
        <f>ABS(BJ32-_xlfn.XLOOKUP(VK_valitsin!$C$8,VK!$B$2:$B$294,VK!BJ$2:BJ$294))</f>
        <v>4.9801464080810547</v>
      </c>
      <c r="EI32" s="10">
        <f>ABS(BK32-_xlfn.XLOOKUP(VK_valitsin!$C$8,VK!$B$2:$B$294,VK!BK$2:BK$294))</f>
        <v>2.6345291137695313</v>
      </c>
      <c r="EJ32" s="10">
        <f>ABS(BL32-_xlfn.XLOOKUP(VK_valitsin!$C$8,VK!$B$2:$B$294,VK!BL$2:BL$294))</f>
        <v>105</v>
      </c>
      <c r="EK32" s="10">
        <f>ABS(BM32-_xlfn.XLOOKUP(VK_valitsin!$C$8,VK!$B$2:$B$294,VK!BM$2:BM$294))</f>
        <v>5.1703219413757324</v>
      </c>
      <c r="EL32" s="10">
        <f>ABS(BN32-_xlfn.XLOOKUP(VK_valitsin!$C$8,VK!$B$2:$B$294,VK!BN$2:BN$294))</f>
        <v>1335.865234375</v>
      </c>
      <c r="EM32" s="10">
        <f>ABS(BO32-_xlfn.XLOOKUP(VK_valitsin!$C$8,VK!$B$2:$B$294,VK!BO$2:BO$294))</f>
        <v>10.383098602294922</v>
      </c>
      <c r="EN32" s="10">
        <f>ABS(BP32-_xlfn.XLOOKUP(VK_valitsin!$C$8,VK!$B$2:$B$294,VK!BP$2:BP$294))</f>
        <v>0</v>
      </c>
      <c r="EO32" s="10">
        <f>ABS(BQ32-_xlfn.XLOOKUP(VK_valitsin!$C$8,VK!$B$2:$B$294,VK!BQ$2:BQ$294))</f>
        <v>4.6814024448394775E-2</v>
      </c>
      <c r="EP32" s="10">
        <f>ABS(BR32-_xlfn.XLOOKUP(VK_valitsin!$C$8,VK!$B$2:$B$294,VK!BR$2:BR$294))</f>
        <v>1.0037720203399658E-3</v>
      </c>
      <c r="EQ32" s="10">
        <f>ABS(BS32-_xlfn.XLOOKUP(VK_valitsin!$C$8,VK!$B$2:$B$294,VK!BS$2:BS$294))</f>
        <v>1.6647734642028809</v>
      </c>
      <c r="ER32" s="10">
        <f>ABS(BT32-_xlfn.XLOOKUP(VK_valitsin!$C$8,VK!$B$2:$B$294,VK!BT$2:BT$294))</f>
        <v>2.2417106628417969</v>
      </c>
      <c r="ES32" s="10">
        <f>ABS(BU32-_xlfn.XLOOKUP(VK_valitsin!$C$8,VK!$B$2:$B$294,VK!BU$2:BU$294))</f>
        <v>78.77276611328125</v>
      </c>
      <c r="ET32" s="10">
        <f>ABS(BV32-_xlfn.XLOOKUP(VK_valitsin!$C$8,VK!$B$2:$B$294,VK!BV$2:BV$294))</f>
        <v>0</v>
      </c>
      <c r="EU32" s="10">
        <f>ABS(BW32-_xlfn.XLOOKUP(VK_valitsin!$C$8,VK!$B$2:$B$294,VK!BW$2:BW$294))</f>
        <v>1</v>
      </c>
      <c r="EV32" s="10">
        <f>ABS(BX32-_xlfn.XLOOKUP(VK_valitsin!$C$8,VK!$B$2:$B$294,VK!BX$2:BX$294))</f>
        <v>1028.6572265625</v>
      </c>
      <c r="EW32" s="10">
        <f>ABS(BY32-_xlfn.XLOOKUP(VK_valitsin!$C$8,VK!$B$2:$B$294,VK!BY$2:BY$294))</f>
        <v>1228.49755859375</v>
      </c>
      <c r="EX32" s="10">
        <f>ABS(BZ32-_xlfn.XLOOKUP(VK_valitsin!$C$8,VK!$B$2:$B$294,VK!BZ$2:BZ$294))</f>
        <v>0.31401675939559937</v>
      </c>
      <c r="EY32" s="10">
        <f>ABS(CA32-_xlfn.XLOOKUP(VK_valitsin!$C$8,VK!$B$2:$B$294,VK!CA$2:CA$294))</f>
        <v>2.4106550216674805</v>
      </c>
      <c r="EZ32" s="10">
        <f>ABS(CB32-_xlfn.XLOOKUP(VK_valitsin!$C$8,VK!$B$2:$B$294,VK!CB$2:CB$294))</f>
        <v>27.237442016601563</v>
      </c>
      <c r="FA32" s="10">
        <f>ABS(CC32-_xlfn.XLOOKUP(VK_valitsin!$C$8,VK!$B$2:$B$294,VK!CC$2:CC$294))</f>
        <v>3.3783831596374512</v>
      </c>
      <c r="FB32" s="10">
        <f>ABS(CD32-_xlfn.XLOOKUP(VK_valitsin!$C$8,VK!$B$2:$B$294,VK!CD$2:CD$294))</f>
        <v>6.3528432846069336</v>
      </c>
      <c r="FC32" s="10">
        <f>ABS(CE32-_xlfn.XLOOKUP(VK_valitsin!$C$8,VK!$B$2:$B$294,VK!CE$2:CE$294))</f>
        <v>1.0404623746871948</v>
      </c>
      <c r="FD32" s="10">
        <f>ABS(CF32-_xlfn.XLOOKUP(VK_valitsin!$C$8,VK!$B$2:$B$294,VK!CF$2:CF$294))</f>
        <v>3.0991698503494263</v>
      </c>
      <c r="FE32" s="10">
        <f>ABS(CG32-_xlfn.XLOOKUP(VK_valitsin!$C$8,VK!$B$2:$B$294,VK!CG$2:CG$294))</f>
        <v>1048.0537109375</v>
      </c>
      <c r="FF32" s="4">
        <f>IF($B32=VK_valitsin!$C$8,100000,VK!CH32/VK!J$296*VK_valitsin!D$5)</f>
        <v>0</v>
      </c>
      <c r="FG32" s="4">
        <f>IF($B32=VK_valitsin!$C$8,100000,VK!CI32/VK!K$296*VK_valitsin!E$5)</f>
        <v>0</v>
      </c>
      <c r="FH32" s="4">
        <f>IF($B32=VK_valitsin!$C$8,100000,VK!CJ32/VK!L$296*VK_valitsin!F$5)</f>
        <v>4.4717961543360711E-2</v>
      </c>
      <c r="FI32" s="4">
        <f>IF($B32=VK_valitsin!$C$8,100000,VK!CK32/VK!M$296*VK_valitsin!CD$5)</f>
        <v>0</v>
      </c>
      <c r="FJ32" s="4">
        <f>IF($B32=VK_valitsin!$C$8,100000,VK!CL32/VK!N$296*VK_valitsin!G$5)</f>
        <v>0</v>
      </c>
      <c r="FK32" s="4">
        <f>IF($B32=VK_valitsin!$C$8,100000,VK!CM32/VK!O$296*VK_valitsin!H$5)</f>
        <v>0</v>
      </c>
      <c r="FL32" s="4">
        <f>IF($B32=VK_valitsin!$C$8,100000,VK!CN32/VK!P$296*VK_valitsin!I$5)</f>
        <v>0</v>
      </c>
      <c r="FM32" s="4">
        <f>IF($B32=VK_valitsin!$C$8,100000,VK!CO32/VK!Q$296*VK_valitsin!J$5)</f>
        <v>0</v>
      </c>
      <c r="FN32" s="4">
        <f>IF($B32=VK_valitsin!$C$8,100000,VK!CP32/VK!R$296*VK_valitsin!K$5)</f>
        <v>0</v>
      </c>
      <c r="FO32" s="4">
        <f>IF($B32=VK_valitsin!$C$8,100000,VK!CQ32/VK!S$296*VK_valitsin!L$5)</f>
        <v>2.9432705573533016E-2</v>
      </c>
      <c r="FP32" s="4">
        <f>IF($B32=VK_valitsin!$C$8,100000,VK!CR32/VK!T$296*VK_valitsin!M$5)</f>
        <v>0</v>
      </c>
      <c r="FQ32" s="4">
        <f>IF($B32=VK_valitsin!$C$8,100000,VK!CS32/VK!U$296*VK_valitsin!N$5)</f>
        <v>0</v>
      </c>
      <c r="FR32" s="4">
        <f>IF($B32=VK_valitsin!$C$8,100000,VK!CT32/VK!V$296*VK_valitsin!O$5)</f>
        <v>0</v>
      </c>
      <c r="FS32" s="4">
        <f>IF($B32=VK_valitsin!$C$8,100000,VK!CU32/VK!W$296*VK_valitsin!P$5)</f>
        <v>0</v>
      </c>
      <c r="FT32" s="4">
        <f>IF($B32=VK_valitsin!$C$8,100000,VK!CV32/VK!X$296*VK_valitsin!Q$5)</f>
        <v>0</v>
      </c>
      <c r="FU32" s="4">
        <f>IF($B32=VK_valitsin!$C$8,100000,VK!CW32/VK!Y$296*VK_valitsin!R$5)</f>
        <v>0</v>
      </c>
      <c r="FV32" s="4">
        <f>IF($B32=VK_valitsin!$C$8,100000,VK!CX32/VK!Z$296*VK_valitsin!S$5)</f>
        <v>0</v>
      </c>
      <c r="FW32" s="4">
        <f>IF($B32=VK_valitsin!$C$8,100000,VK!CY32/VK!AA$296*VK_valitsin!T$5)</f>
        <v>0</v>
      </c>
      <c r="FX32" s="4">
        <f>IF($B32=VK_valitsin!$C$8,100000,VK!CZ32/VK!AB$296*VK_valitsin!U$5)</f>
        <v>0</v>
      </c>
      <c r="FY32" s="4">
        <f>IF($B32=VK_valitsin!$C$8,100000,VK!DA32/VK!AC$296*VK_valitsin!V$5)</f>
        <v>0</v>
      </c>
      <c r="FZ32" s="4">
        <f>IF($B32=VK_valitsin!$C$8,100000,VK!DB32/VK!AD$296*VK_valitsin!W$5)</f>
        <v>0</v>
      </c>
      <c r="GA32" s="4">
        <f>IF($B32=VK_valitsin!$C$8,100000,VK!DC32/VK!AE$296*VK_valitsin!X$5)</f>
        <v>0</v>
      </c>
      <c r="GB32" s="4">
        <f>IF($B32=VK_valitsin!$C$8,100000,VK!DD32/VK!AF$296*VK_valitsin!Y$5)</f>
        <v>0</v>
      </c>
      <c r="GC32" s="4">
        <f>IF($B32=VK_valitsin!$C$8,100000,VK!DE32/VK!AG$296*VK_valitsin!Z$5)</f>
        <v>0</v>
      </c>
      <c r="GD32" s="4">
        <f>IF($B32=VK_valitsin!$C$8,100000,VK!DF32/VK!AH$296*VK_valitsin!AA$5)</f>
        <v>0</v>
      </c>
      <c r="GE32" s="4">
        <f>IF($B32=VK_valitsin!$C$8,100000,VK!DG32/VK!AI$296*VK_valitsin!AB$5)</f>
        <v>0</v>
      </c>
      <c r="GF32" s="4">
        <f>IF($B32=VK_valitsin!$C$8,100000,VK!DH32/VK!AJ$296*VK_valitsin!AC$5)</f>
        <v>0</v>
      </c>
      <c r="GG32" s="4">
        <f>IF($B32=VK_valitsin!$C$8,100000,VK!DI32/VK!AK$296*VK_valitsin!AD$5)</f>
        <v>0</v>
      </c>
      <c r="GH32" s="4">
        <f>IF($B32=VK_valitsin!$C$8,100000,VK!DJ32/VK!AL$296*VK_valitsin!AE$5)</f>
        <v>5.8084395864033772E-2</v>
      </c>
      <c r="GI32" s="4">
        <f>IF($B32=VK_valitsin!$C$8,100000,VK!DK32/VK!AM$296*VK_valitsin!AF$5)</f>
        <v>0</v>
      </c>
      <c r="GJ32" s="4">
        <f>IF($B32=VK_valitsin!$C$8,100000,VK!DL32/VK!AN$296*VK_valitsin!AG$5)</f>
        <v>0</v>
      </c>
      <c r="GK32" s="4">
        <f>IF($B32=VK_valitsin!$C$8,100000,VK!DM32/VK!AO$296*VK_valitsin!AH$5)</f>
        <v>0</v>
      </c>
      <c r="GL32" s="4">
        <f>IF($B32=VK_valitsin!$C$8,100000,VK!DN32/VK!AP$296*VK_valitsin!AI$5)</f>
        <v>0</v>
      </c>
      <c r="GM32" s="4">
        <f>IF($B32=VK_valitsin!$C$8,100000,VK!DO32/VK!AQ$296*VK_valitsin!AJ$5)</f>
        <v>0</v>
      </c>
      <c r="GN32" s="4">
        <f>IF($B32=VK_valitsin!$C$8,100000,VK!DP32/VK!AR$296*VK_valitsin!AK$5)</f>
        <v>0</v>
      </c>
      <c r="GO32" s="4">
        <f>IF($B32=VK_valitsin!$C$8,100000,VK!DQ32/VK!AS$296*VK_valitsin!AL$5)</f>
        <v>0</v>
      </c>
      <c r="GP32" s="4">
        <f>IF($B32=VK_valitsin!$C$8,100000,VK!DR32/VK!AT$296*VK_valitsin!AM$5)</f>
        <v>0</v>
      </c>
      <c r="GQ32" s="4">
        <f>IF($B32=VK_valitsin!$C$8,100000,VK!DS32/VK!AU$296*VK_valitsin!AN$5)</f>
        <v>0</v>
      </c>
      <c r="GR32" s="4">
        <f>IF($B32=VK_valitsin!$C$8,100000,VK!DT32/VK!AV$296*VK_valitsin!AO$5)</f>
        <v>0</v>
      </c>
      <c r="GS32" s="4">
        <f>IF($B32=VK_valitsin!$C$8,100000,VK!DU32/VK!AW$296*VK_valitsin!AP$5)</f>
        <v>0</v>
      </c>
      <c r="GT32" s="4">
        <f>IF($B32=VK_valitsin!$C$8,100000,VK!DV32/VK!AX$296*VK_valitsin!AQ$5)</f>
        <v>0</v>
      </c>
      <c r="GU32" s="4">
        <f>IF($B32=VK_valitsin!$C$8,100000,VK!DW32/VK!AY$296*VK_valitsin!AR$5)</f>
        <v>0</v>
      </c>
      <c r="GV32" s="4">
        <f>IF($B32=VK_valitsin!$C$8,100000,VK!DX32/VK!AZ$296*VK_valitsin!AS$5)</f>
        <v>0</v>
      </c>
      <c r="GW32" s="4">
        <f>IF($B32=VK_valitsin!$C$8,100000,VK!DY32/VK!BA$296*VK_valitsin!AT$5)</f>
        <v>0</v>
      </c>
      <c r="GX32" s="4">
        <f>IF($B32=VK_valitsin!$C$8,100000,VK!DZ32/VK!BB$296*VK_valitsin!AU$5)</f>
        <v>0</v>
      </c>
      <c r="GY32" s="4">
        <f>IF($B32=VK_valitsin!$C$8,100000,VK!EA32/VK!BC$296*VK_valitsin!AV$5)</f>
        <v>0</v>
      </c>
      <c r="GZ32" s="4">
        <f>IF($B32=VK_valitsin!$C$8,100000,VK!EB32/VK!BD$296*VK_valitsin!AW$5)</f>
        <v>8.0797393787738647E-2</v>
      </c>
      <c r="HA32" s="4">
        <f>IF($B32=VK_valitsin!$C$8,100000,VK!EC32/VK!BE$296*VK_valitsin!CE$5)</f>
        <v>0</v>
      </c>
      <c r="HB32" s="4">
        <f>IF($B32=VK_valitsin!$C$8,100000,VK!ED32/VK!BF$296*VK_valitsin!AX$5)</f>
        <v>0</v>
      </c>
      <c r="HC32" s="4">
        <f>IF($B32=VK_valitsin!$C$8,100000,VK!EE32/VK!BG$296*VK_valitsin!AY$5)</f>
        <v>0</v>
      </c>
      <c r="HD32" s="4">
        <f>IF($B32=VK_valitsin!$C$8,100000,VK!EF32/VK!BH$296*VK_valitsin!AZ$5)</f>
        <v>5.1054981052258072E-3</v>
      </c>
      <c r="HE32" s="4">
        <f>IF($B32=VK_valitsin!$C$8,100000,VK!EG32/VK!BI$296*VK_valitsin!BA$5)</f>
        <v>0</v>
      </c>
      <c r="HF32" s="4">
        <f>IF($B32=VK_valitsin!$C$8,100000,VK!EH32/VK!BJ$296*VK_valitsin!BB$5)</f>
        <v>0</v>
      </c>
      <c r="HG32" s="4">
        <f>IF($B32=VK_valitsin!$C$8,100000,VK!EI32/VK!BK$296*VK_valitsin!BC$5)</f>
        <v>0</v>
      </c>
      <c r="HH32" s="4">
        <f>IF($B32=VK_valitsin!$C$8,100000,VK!EJ32/VK!BL$296*VK_valitsin!BD$5)</f>
        <v>0</v>
      </c>
      <c r="HI32" s="4">
        <f>IF($B32=VK_valitsin!$C$8,100000,VK!EK32/VK!BM$296*VK_valitsin!BE$5)</f>
        <v>0</v>
      </c>
      <c r="HJ32" s="4">
        <f>IF($B32=VK_valitsin!$C$8,100000,VK!EL32/VK!BN$296*VK_valitsin!BF$5)</f>
        <v>6.0743887922159144E-2</v>
      </c>
      <c r="HK32" s="4">
        <f>IF($B32=VK_valitsin!$C$8,100000,VK!EM32/VK!BO$296*VK_valitsin!BG$5)</f>
        <v>0</v>
      </c>
      <c r="HM32" s="4">
        <f>IF($B32=VK_valitsin!$C$8,100000,VK!EO32/VK!BQ$296*VK_valitsin!BI$5)</f>
        <v>0</v>
      </c>
      <c r="HN32" s="4">
        <f>IF($B32=VK_valitsin!$C$8,100000,VK!EP32/VK!BR$296*VK_valitsin!BJ$5)</f>
        <v>0</v>
      </c>
      <c r="HO32" s="4">
        <f>IF($B32=VK_valitsin!$C$8,100000,VK!EQ32/VK!BS$296*VK_valitsin!BK$5)</f>
        <v>0</v>
      </c>
      <c r="HP32" s="4">
        <f>IF($B32=VK_valitsin!$C$8,100000,VK!ER32/VK!BT$296*VK_valitsin!BL$5)</f>
        <v>0</v>
      </c>
      <c r="HQ32" s="4">
        <f>IF($B32=VK_valitsin!$C$8,100000,VK!ES32/VK!BU$296*VK_valitsin!BM$5)</f>
        <v>0</v>
      </c>
      <c r="HR32" s="4">
        <f>IF($B32=VK_valitsin!$C$8,100000,VK!ET32/VK!BV$296*VK_valitsin!BN$5)</f>
        <v>0</v>
      </c>
      <c r="HS32" s="4">
        <f>IF($B32=VK_valitsin!$C$8,100000,VK!EU32/VK!BW$296*VK_valitsin!BO$5)</f>
        <v>0</v>
      </c>
      <c r="HT32" s="4">
        <f>IF($B32=VK_valitsin!$C$8,100000,VK!EV32/VK!BX$296*VK_valitsin!BP$5)</f>
        <v>0</v>
      </c>
      <c r="HU32" s="4">
        <f>IF($B32=VK_valitsin!$C$8,100000,VK!EW32/VK!BY$296*VK_valitsin!BQ$5)</f>
        <v>0</v>
      </c>
      <c r="HV32" s="4">
        <f>IF($B32=VK_valitsin!$C$8,100000,VK!EX32/VK!BZ$296*VK_valitsin!BR$5)</f>
        <v>0</v>
      </c>
      <c r="HW32" s="4">
        <f>IF($B32=VK_valitsin!$C$8,100000,VK!EY32/VK!CA$296*VK_valitsin!BS$5)</f>
        <v>0</v>
      </c>
      <c r="HX32" s="4">
        <f>IF($B32=VK_valitsin!$C$8,100000,VK!EZ32/VK!CB$296*VK_valitsin!BT$5)</f>
        <v>0</v>
      </c>
      <c r="HY32" s="4">
        <f>IF($B32=VK_valitsin!$C$8,100000,VK!FA32/VK!CC$296*VK_valitsin!BU$5)</f>
        <v>0</v>
      </c>
      <c r="HZ32" s="4">
        <f>IF($B32=VK_valitsin!$C$8,100000,VK!FB32/VK!CD$296*VK_valitsin!BV$5)</f>
        <v>0</v>
      </c>
      <c r="IA32" s="4">
        <f>IF($B32=VK_valitsin!$C$8,100000,VK!FC32/VK!CE$296*VK_valitsin!BW$5)</f>
        <v>0</v>
      </c>
      <c r="IB32" s="4">
        <f>IF($B32=VK_valitsin!$C$8,100000,VK!FD32/VK!CF$296*VK_valitsin!BX$5)</f>
        <v>0</v>
      </c>
      <c r="IC32" s="4">
        <f>IF($B32=VK_valitsin!$C$8,100000,VK!FE32/VK!CG$296*VK_valitsin!BY$5)</f>
        <v>0</v>
      </c>
      <c r="ID32" s="17">
        <f t="shared" si="0"/>
        <v>0.27888184589605108</v>
      </c>
      <c r="IE32" s="17">
        <f t="shared" si="1"/>
        <v>15</v>
      </c>
      <c r="IF32" s="18">
        <f t="shared" si="2"/>
        <v>3.1000000000000013E-9</v>
      </c>
    </row>
    <row r="33" spans="1:240">
      <c r="A33">
        <v>2019</v>
      </c>
      <c r="B33" t="s">
        <v>222</v>
      </c>
      <c r="C33" t="s">
        <v>131</v>
      </c>
      <c r="D33" t="s">
        <v>156</v>
      </c>
      <c r="E33" t="s">
        <v>158</v>
      </c>
      <c r="F33" t="s">
        <v>159</v>
      </c>
      <c r="G33" t="s">
        <v>160</v>
      </c>
      <c r="H33" t="s">
        <v>104</v>
      </c>
      <c r="I33" t="s">
        <v>105</v>
      </c>
      <c r="J33">
        <v>47.700000762939453</v>
      </c>
      <c r="K33">
        <v>147.96000671386719</v>
      </c>
      <c r="L33">
        <v>150.80000305175781</v>
      </c>
      <c r="M33">
        <v>2184</v>
      </c>
      <c r="N33">
        <v>14.800000190734863</v>
      </c>
      <c r="O33">
        <v>-2.2999999523162842</v>
      </c>
      <c r="P33">
        <v>-31</v>
      </c>
      <c r="Q33">
        <v>61.2</v>
      </c>
      <c r="R33">
        <v>10.3</v>
      </c>
      <c r="S33">
        <v>70</v>
      </c>
      <c r="T33">
        <v>0</v>
      </c>
      <c r="U33">
        <v>3556.8</v>
      </c>
      <c r="V33">
        <v>12.98</v>
      </c>
      <c r="W33">
        <v>1378</v>
      </c>
      <c r="X33">
        <v>800</v>
      </c>
      <c r="Y33">
        <v>1244</v>
      </c>
      <c r="Z33">
        <v>562</v>
      </c>
      <c r="AA33">
        <v>654</v>
      </c>
      <c r="AB33">
        <v>13.935483932495117</v>
      </c>
      <c r="AC33">
        <v>0</v>
      </c>
      <c r="AD33">
        <v>0</v>
      </c>
      <c r="AE33">
        <v>0</v>
      </c>
      <c r="AF33">
        <v>7.9</v>
      </c>
      <c r="AG33">
        <v>0</v>
      </c>
      <c r="AH33">
        <v>22</v>
      </c>
      <c r="AI33">
        <v>1.3</v>
      </c>
      <c r="AJ33">
        <v>0.55000000000000004</v>
      </c>
      <c r="AK33">
        <v>1.3</v>
      </c>
      <c r="AL33">
        <v>71</v>
      </c>
      <c r="AM33">
        <v>286.60000000000002</v>
      </c>
      <c r="AN33">
        <v>48</v>
      </c>
      <c r="AO33">
        <v>19.2</v>
      </c>
      <c r="AP33">
        <v>65</v>
      </c>
      <c r="AQ33">
        <v>72</v>
      </c>
      <c r="AR33">
        <v>394</v>
      </c>
      <c r="AS33">
        <v>2</v>
      </c>
      <c r="AT33">
        <v>9318</v>
      </c>
      <c r="AU33">
        <v>10219</v>
      </c>
      <c r="AV33">
        <v>1</v>
      </c>
      <c r="AW33">
        <v>67.565132141113281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84.210525512695313</v>
      </c>
      <c r="BD33">
        <v>100</v>
      </c>
      <c r="BE33">
        <v>1310</v>
      </c>
      <c r="BF33">
        <v>11915.4931640625</v>
      </c>
      <c r="BG33">
        <v>13084.5068359375</v>
      </c>
      <c r="BH33">
        <v>3.2509157657623291</v>
      </c>
      <c r="BI33">
        <v>-6.6182632446289063</v>
      </c>
      <c r="BJ33">
        <v>29.629629135131836</v>
      </c>
      <c r="BK33">
        <v>-8.3333330154418945</v>
      </c>
      <c r="BL33">
        <v>110</v>
      </c>
      <c r="BM33">
        <v>-6.25</v>
      </c>
      <c r="BN33">
        <v>21598.78515625</v>
      </c>
      <c r="BO33">
        <v>42.326213836669922</v>
      </c>
      <c r="BQ33">
        <v>0.69597071409225464</v>
      </c>
      <c r="BR33">
        <v>9.1575093567371368E-2</v>
      </c>
      <c r="BS33">
        <v>1.6941392421722412</v>
      </c>
      <c r="BT33">
        <v>96.611724853515625</v>
      </c>
      <c r="BU33">
        <v>203.29670715332031</v>
      </c>
      <c r="BV33">
        <v>0</v>
      </c>
      <c r="BW33">
        <v>0</v>
      </c>
      <c r="BX33">
        <v>9290</v>
      </c>
      <c r="BY33">
        <v>8460</v>
      </c>
      <c r="BZ33">
        <v>1.0073260068893433</v>
      </c>
      <c r="CA33">
        <v>9.6153850555419922</v>
      </c>
      <c r="CB33">
        <v>45.454544067382813</v>
      </c>
      <c r="CC33">
        <v>4.7619047164916992</v>
      </c>
      <c r="CD33">
        <v>16.666666030883789</v>
      </c>
      <c r="CE33">
        <v>0</v>
      </c>
      <c r="CF33">
        <v>0.9523809552192688</v>
      </c>
      <c r="CG33">
        <v>9434.572265625</v>
      </c>
      <c r="CH33" s="10">
        <f>ABS(J33-_xlfn.XLOOKUP(VK_valitsin!$C$8,VK!$B$2:$B$294,VK!J$2:J$294))</f>
        <v>3.5</v>
      </c>
      <c r="CI33" s="10">
        <f>ABS(K33-_xlfn.XLOOKUP(VK_valitsin!$C$8,VK!$B$2:$B$294,VK!K$2:K$294))</f>
        <v>145.30000305175781</v>
      </c>
      <c r="CJ33" s="10">
        <f>ABS(L33-_xlfn.XLOOKUP(VK_valitsin!$C$8,VK!$B$2:$B$294,VK!L$2:L$294))</f>
        <v>12.100006103515625</v>
      </c>
      <c r="CK33" s="10">
        <f>ABS(M33-_xlfn.XLOOKUP(VK_valitsin!$C$8,VK!$B$2:$B$294,VK!M$2:M$294))</f>
        <v>14291</v>
      </c>
      <c r="CL33" s="10">
        <f>ABS(N33-_xlfn.XLOOKUP(VK_valitsin!$C$8,VK!$B$2:$B$294,VK!N$2:N$294))</f>
        <v>41.40000057220459</v>
      </c>
      <c r="CM33" s="10">
        <f>ABS(O33-_xlfn.XLOOKUP(VK_valitsin!$C$8,VK!$B$2:$B$294,VK!O$2:O$294))</f>
        <v>1.4999999403953552</v>
      </c>
      <c r="CN33" s="10">
        <f>ABS(P33-_xlfn.XLOOKUP(VK_valitsin!$C$8,VK!$B$2:$B$294,VK!P$2:P$294))</f>
        <v>27</v>
      </c>
      <c r="CO33" s="10">
        <f>ABS(Q33-_xlfn.XLOOKUP(VK_valitsin!$C$8,VK!$B$2:$B$294,VK!Q$2:Q$294))</f>
        <v>26.600000000000009</v>
      </c>
      <c r="CP33" s="10">
        <f>ABS(R33-_xlfn.XLOOKUP(VK_valitsin!$C$8,VK!$B$2:$B$294,VK!R$2:R$294))</f>
        <v>1.8000000000000007</v>
      </c>
      <c r="CQ33" s="10">
        <f>ABS(S33-_xlfn.XLOOKUP(VK_valitsin!$C$8,VK!$B$2:$B$294,VK!S$2:S$294))</f>
        <v>82</v>
      </c>
      <c r="CR33" s="10">
        <f>ABS(T33-_xlfn.XLOOKUP(VK_valitsin!$C$8,VK!$B$2:$B$294,VK!T$2:T$294))</f>
        <v>0</v>
      </c>
      <c r="CS33" s="10">
        <f>ABS(U33-_xlfn.XLOOKUP(VK_valitsin!$C$8,VK!$B$2:$B$294,VK!U$2:U$294))</f>
        <v>266.79999999999973</v>
      </c>
      <c r="CT33" s="10">
        <f>ABS(V33-_xlfn.XLOOKUP(VK_valitsin!$C$8,VK!$B$2:$B$294,VK!V$2:V$294))</f>
        <v>0.29999999999999893</v>
      </c>
      <c r="CU33" s="10">
        <f>ABS(W33-_xlfn.XLOOKUP(VK_valitsin!$C$8,VK!$B$2:$B$294,VK!W$2:W$294))</f>
        <v>773</v>
      </c>
      <c r="CV33" s="10">
        <f>ABS(X33-_xlfn.XLOOKUP(VK_valitsin!$C$8,VK!$B$2:$B$294,VK!X$2:X$294))</f>
        <v>631</v>
      </c>
      <c r="CW33" s="10">
        <f>ABS(Y33-_xlfn.XLOOKUP(VK_valitsin!$C$8,VK!$B$2:$B$294,VK!Y$2:Y$294))</f>
        <v>564</v>
      </c>
      <c r="CX33" s="10">
        <f>ABS(Z33-_xlfn.XLOOKUP(VK_valitsin!$C$8,VK!$B$2:$B$294,VK!Z$2:Z$294))</f>
        <v>134</v>
      </c>
      <c r="CY33" s="10">
        <f>ABS(AA33-_xlfn.XLOOKUP(VK_valitsin!$C$8,VK!$B$2:$B$294,VK!AA$2:AA$294))</f>
        <v>185</v>
      </c>
      <c r="CZ33" s="10">
        <f>ABS(AB33-_xlfn.XLOOKUP(VK_valitsin!$C$8,VK!$B$2:$B$294,VK!AB$2:AB$294))</f>
        <v>5.4395160675048828</v>
      </c>
      <c r="DA33" s="10">
        <f>ABS(AC33-_xlfn.XLOOKUP(VK_valitsin!$C$8,VK!$B$2:$B$294,VK!AC$2:AC$294))</f>
        <v>0.7</v>
      </c>
      <c r="DB33" s="10">
        <f>ABS(AD33-_xlfn.XLOOKUP(VK_valitsin!$C$8,VK!$B$2:$B$294,VK!AD$2:AD$294))</f>
        <v>0.8</v>
      </c>
      <c r="DC33" s="10">
        <f>ABS(AE33-_xlfn.XLOOKUP(VK_valitsin!$C$8,VK!$B$2:$B$294,VK!AE$2:AE$294))</f>
        <v>1.7</v>
      </c>
      <c r="DD33" s="10">
        <f>ABS(AF33-_xlfn.XLOOKUP(VK_valitsin!$C$8,VK!$B$2:$B$294,VK!AF$2:AF$294))</f>
        <v>2.9000000000000004</v>
      </c>
      <c r="DE33" s="10">
        <f>ABS(AG33-_xlfn.XLOOKUP(VK_valitsin!$C$8,VK!$B$2:$B$294,VK!AG$2:AG$294))</f>
        <v>0</v>
      </c>
      <c r="DF33" s="10">
        <f>ABS(AH33-_xlfn.XLOOKUP(VK_valitsin!$C$8,VK!$B$2:$B$294,VK!AH$2:AH$294))</f>
        <v>0.25</v>
      </c>
      <c r="DG33" s="10">
        <f>ABS(AI33-_xlfn.XLOOKUP(VK_valitsin!$C$8,VK!$B$2:$B$294,VK!AI$2:AI$294))</f>
        <v>0.19999999999999996</v>
      </c>
      <c r="DH33" s="10">
        <f>ABS(AJ33-_xlfn.XLOOKUP(VK_valitsin!$C$8,VK!$B$2:$B$294,VK!AJ$2:AJ$294))</f>
        <v>9.9999999999999978E-2</v>
      </c>
      <c r="DI33" s="10">
        <f>ABS(AK33-_xlfn.XLOOKUP(VK_valitsin!$C$8,VK!$B$2:$B$294,VK!AK$2:AK$294))</f>
        <v>5.0000000000000044E-2</v>
      </c>
      <c r="DJ33" s="10">
        <f>ABS(AL33-_xlfn.XLOOKUP(VK_valitsin!$C$8,VK!$B$2:$B$294,VK!AL$2:AL$294))</f>
        <v>12.200000000000003</v>
      </c>
      <c r="DK33" s="10">
        <f>ABS(AM33-_xlfn.XLOOKUP(VK_valitsin!$C$8,VK!$B$2:$B$294,VK!AM$2:AM$294))</f>
        <v>47</v>
      </c>
      <c r="DL33" s="10">
        <f>ABS(AN33-_xlfn.XLOOKUP(VK_valitsin!$C$8,VK!$B$2:$B$294,VK!AN$2:AN$294))</f>
        <v>2.6000000000000014</v>
      </c>
      <c r="DM33" s="10">
        <f>ABS(AO33-_xlfn.XLOOKUP(VK_valitsin!$C$8,VK!$B$2:$B$294,VK!AO$2:AO$294))</f>
        <v>6.1999999999999993</v>
      </c>
      <c r="DN33" s="10">
        <f>ABS(AP33-_xlfn.XLOOKUP(VK_valitsin!$C$8,VK!$B$2:$B$294,VK!AP$2:AP$294))</f>
        <v>17</v>
      </c>
      <c r="DO33" s="10">
        <f>ABS(AQ33-_xlfn.XLOOKUP(VK_valitsin!$C$8,VK!$B$2:$B$294,VK!AQ$2:AQ$294))</f>
        <v>37</v>
      </c>
      <c r="DP33" s="10">
        <f>ABS(AR33-_xlfn.XLOOKUP(VK_valitsin!$C$8,VK!$B$2:$B$294,VK!AR$2:AR$294))</f>
        <v>148</v>
      </c>
      <c r="DQ33" s="10">
        <f>ABS(AS33-_xlfn.XLOOKUP(VK_valitsin!$C$8,VK!$B$2:$B$294,VK!AS$2:AS$294))</f>
        <v>0.33300000000000018</v>
      </c>
      <c r="DR33" s="10">
        <f>ABS(AT33-_xlfn.XLOOKUP(VK_valitsin!$C$8,VK!$B$2:$B$294,VK!AT$2:AT$294))</f>
        <v>4171</v>
      </c>
      <c r="DS33" s="10">
        <f>ABS(AU33-_xlfn.XLOOKUP(VK_valitsin!$C$8,VK!$B$2:$B$294,VK!AU$2:AU$294))</f>
        <v>1874</v>
      </c>
      <c r="DT33" s="10">
        <f>ABS(AV33-_xlfn.XLOOKUP(VK_valitsin!$C$8,VK!$B$2:$B$294,VK!AV$2:AV$294))</f>
        <v>0</v>
      </c>
      <c r="DU33" s="10">
        <f>ABS(AW33-_xlfn.XLOOKUP(VK_valitsin!$C$8,VK!$B$2:$B$294,VK!AW$2:AW$294))</f>
        <v>30.303760528564453</v>
      </c>
      <c r="DV33" s="10">
        <f>ABS(AX33-_xlfn.XLOOKUP(VK_valitsin!$C$8,VK!$B$2:$B$294,VK!AX$2:AX$294))</f>
        <v>0</v>
      </c>
      <c r="DW33" s="10">
        <f>ABS(AY33-_xlfn.XLOOKUP(VK_valitsin!$C$8,VK!$B$2:$B$294,VK!AY$2:AY$294))</f>
        <v>0</v>
      </c>
      <c r="DX33" s="10">
        <f>ABS(AZ33-_xlfn.XLOOKUP(VK_valitsin!$C$8,VK!$B$2:$B$294,VK!AZ$2:AZ$294))</f>
        <v>0</v>
      </c>
      <c r="DY33" s="10">
        <f>ABS(BA33-_xlfn.XLOOKUP(VK_valitsin!$C$8,VK!$B$2:$B$294,VK!BA$2:BA$294))</f>
        <v>0</v>
      </c>
      <c r="DZ33" s="10">
        <f>ABS(BB33-_xlfn.XLOOKUP(VK_valitsin!$C$8,VK!$B$2:$B$294,VK!BB$2:BB$294))</f>
        <v>0</v>
      </c>
      <c r="EA33" s="10">
        <f>ABS(BC33-_xlfn.XLOOKUP(VK_valitsin!$C$8,VK!$B$2:$B$294,VK!BC$2:BC$294))</f>
        <v>4.8138656616210938</v>
      </c>
      <c r="EB33" s="10">
        <f>ABS(BD33-_xlfn.XLOOKUP(VK_valitsin!$C$8,VK!$B$2:$B$294,VK!BD$2:BD$294))</f>
        <v>3.98126220703125</v>
      </c>
      <c r="EC33" s="10">
        <f>ABS(BE33-_xlfn.XLOOKUP(VK_valitsin!$C$8,VK!$B$2:$B$294,VK!BE$2:BE$294))</f>
        <v>576.3101806640625</v>
      </c>
      <c r="ED33" s="10">
        <f>ABS(BF33-_xlfn.XLOOKUP(VK_valitsin!$C$8,VK!$B$2:$B$294,VK!BF$2:BF$294))</f>
        <v>1956.9638671875</v>
      </c>
      <c r="EE33" s="10">
        <f>ABS(BG33-_xlfn.XLOOKUP(VK_valitsin!$C$8,VK!$B$2:$B$294,VK!BG$2:BG$294))</f>
        <v>751.9365234375</v>
      </c>
      <c r="EF33" s="10">
        <f>ABS(BH33-_xlfn.XLOOKUP(VK_valitsin!$C$8,VK!$B$2:$B$294,VK!BH$2:BH$294))</f>
        <v>8.6140632629394531E-2</v>
      </c>
      <c r="EG33" s="10">
        <f>ABS(BI33-_xlfn.XLOOKUP(VK_valitsin!$C$8,VK!$B$2:$B$294,VK!BI$2:BI$294))</f>
        <v>3.105870246887207</v>
      </c>
      <c r="EH33" s="10">
        <f>ABS(BJ33-_xlfn.XLOOKUP(VK_valitsin!$C$8,VK!$B$2:$B$294,VK!BJ$2:BJ$294))</f>
        <v>8.33526611328125</v>
      </c>
      <c r="EI33" s="10">
        <f>ABS(BK33-_xlfn.XLOOKUP(VK_valitsin!$C$8,VK!$B$2:$B$294,VK!BK$2:BK$294))</f>
        <v>1.5321378707885742</v>
      </c>
      <c r="EJ33" s="10">
        <f>ABS(BL33-_xlfn.XLOOKUP(VK_valitsin!$C$8,VK!$B$2:$B$294,VK!BL$2:BL$294))</f>
        <v>156.5</v>
      </c>
      <c r="EK33" s="10">
        <f>ABS(BM33-_xlfn.XLOOKUP(VK_valitsin!$C$8,VK!$B$2:$B$294,VK!BM$2:BM$294))</f>
        <v>8.5022523403167725</v>
      </c>
      <c r="EL33" s="10">
        <f>ABS(BN33-_xlfn.XLOOKUP(VK_valitsin!$C$8,VK!$B$2:$B$294,VK!BN$2:BN$294))</f>
        <v>1475.611328125</v>
      </c>
      <c r="EM33" s="10">
        <f>ABS(BO33-_xlfn.XLOOKUP(VK_valitsin!$C$8,VK!$B$2:$B$294,VK!BO$2:BO$294))</f>
        <v>9.0266075134277344</v>
      </c>
      <c r="EN33" s="10">
        <f>ABS(BP33-_xlfn.XLOOKUP(VK_valitsin!$C$8,VK!$B$2:$B$294,VK!BP$2:BP$294))</f>
        <v>0</v>
      </c>
      <c r="EO33" s="10">
        <f>ABS(BQ33-_xlfn.XLOOKUP(VK_valitsin!$C$8,VK!$B$2:$B$294,VK!BQ$2:BQ$294))</f>
        <v>5.9491217136383057E-2</v>
      </c>
      <c r="EP33" s="10">
        <f>ABS(BR33-_xlfn.XLOOKUP(VK_valitsin!$C$8,VK!$B$2:$B$294,VK!BR$2:BR$294))</f>
        <v>9.6588797867298126E-2</v>
      </c>
      <c r="EQ33" s="10">
        <f>ABS(BS33-_xlfn.XLOOKUP(VK_valitsin!$C$8,VK!$B$2:$B$294,VK!BS$2:BS$294))</f>
        <v>0.5638272762298584</v>
      </c>
      <c r="ER33" s="10">
        <f>ABS(BT33-_xlfn.XLOOKUP(VK_valitsin!$C$8,VK!$B$2:$B$294,VK!BT$2:BT$294))</f>
        <v>38.220222473144531</v>
      </c>
      <c r="ES33" s="10">
        <f>ABS(BU33-_xlfn.XLOOKUP(VK_valitsin!$C$8,VK!$B$2:$B$294,VK!BU$2:BU$294))</f>
        <v>63.410415649414063</v>
      </c>
      <c r="ET33" s="10">
        <f>ABS(BV33-_xlfn.XLOOKUP(VK_valitsin!$C$8,VK!$B$2:$B$294,VK!BV$2:BV$294))</f>
        <v>0</v>
      </c>
      <c r="EU33" s="10">
        <f>ABS(BW33-_xlfn.XLOOKUP(VK_valitsin!$C$8,VK!$B$2:$B$294,VK!BW$2:BW$294))</f>
        <v>1</v>
      </c>
      <c r="EV33" s="10">
        <f>ABS(BX33-_xlfn.XLOOKUP(VK_valitsin!$C$8,VK!$B$2:$B$294,VK!BX$2:BX$294))</f>
        <v>1154.1708984375</v>
      </c>
      <c r="EW33" s="10">
        <f>ABS(BY33-_xlfn.XLOOKUP(VK_valitsin!$C$8,VK!$B$2:$B$294,VK!BY$2:BY$294))</f>
        <v>2604.38525390625</v>
      </c>
      <c r="EX33" s="10">
        <f>ABS(BZ33-_xlfn.XLOOKUP(VK_valitsin!$C$8,VK!$B$2:$B$294,VK!BZ$2:BZ$294))</f>
        <v>0.21270430088043213</v>
      </c>
      <c r="EY33" s="10">
        <f>ABS(CA33-_xlfn.XLOOKUP(VK_valitsin!$C$8,VK!$B$2:$B$294,VK!CA$2:CA$294))</f>
        <v>1.4073762893676758</v>
      </c>
      <c r="EZ33" s="10">
        <f>ABS(CB33-_xlfn.XLOOKUP(VK_valitsin!$C$8,VK!$B$2:$B$294,VK!CB$2:CB$294))</f>
        <v>20.714607238769531</v>
      </c>
      <c r="FA33" s="10">
        <f>ABS(CC33-_xlfn.XLOOKUP(VK_valitsin!$C$8,VK!$B$2:$B$294,VK!CC$2:CC$294))</f>
        <v>1.5706944465637207</v>
      </c>
      <c r="FB33" s="10">
        <f>ABS(CD33-_xlfn.XLOOKUP(VK_valitsin!$C$8,VK!$B$2:$B$294,VK!CD$2:CD$294))</f>
        <v>3.212188720703125</v>
      </c>
      <c r="FC33" s="10">
        <f>ABS(CE33-_xlfn.XLOOKUP(VK_valitsin!$C$8,VK!$B$2:$B$294,VK!CE$2:CE$294))</f>
        <v>0</v>
      </c>
      <c r="FD33" s="10">
        <f>ABS(CF33-_xlfn.XLOOKUP(VK_valitsin!$C$8,VK!$B$2:$B$294,VK!CF$2:CF$294))</f>
        <v>0.23652189970016479</v>
      </c>
      <c r="FE33" s="10">
        <f>ABS(CG33-_xlfn.XLOOKUP(VK_valitsin!$C$8,VK!$B$2:$B$294,VK!CG$2:CG$294))</f>
        <v>835.8046875</v>
      </c>
      <c r="FF33" s="4">
        <f>IF($B33=VK_valitsin!$C$8,100000,VK!CH33/VK!J$296*VK_valitsin!D$5)</f>
        <v>0</v>
      </c>
      <c r="FG33" s="4">
        <f>IF($B33=VK_valitsin!$C$8,100000,VK!CI33/VK!K$296*VK_valitsin!E$5)</f>
        <v>0</v>
      </c>
      <c r="FH33" s="4">
        <f>IF($B33=VK_valitsin!$C$8,100000,VK!CJ33/VK!L$296*VK_valitsin!F$5)</f>
        <v>6.1487206814474754E-2</v>
      </c>
      <c r="FI33" s="4">
        <f>IF($B33=VK_valitsin!$C$8,100000,VK!CK33/VK!M$296*VK_valitsin!CD$5)</f>
        <v>0</v>
      </c>
      <c r="FJ33" s="4">
        <f>IF($B33=VK_valitsin!$C$8,100000,VK!CL33/VK!N$296*VK_valitsin!G$5)</f>
        <v>0</v>
      </c>
      <c r="FK33" s="4">
        <f>IF($B33=VK_valitsin!$C$8,100000,VK!CM33/VK!O$296*VK_valitsin!H$5)</f>
        <v>0</v>
      </c>
      <c r="FL33" s="4">
        <f>IF($B33=VK_valitsin!$C$8,100000,VK!CN33/VK!P$296*VK_valitsin!I$5)</f>
        <v>0</v>
      </c>
      <c r="FM33" s="4">
        <f>IF($B33=VK_valitsin!$C$8,100000,VK!CO33/VK!Q$296*VK_valitsin!J$5)</f>
        <v>0</v>
      </c>
      <c r="FN33" s="4">
        <f>IF($B33=VK_valitsin!$C$8,100000,VK!CP33/VK!R$296*VK_valitsin!K$5)</f>
        <v>0</v>
      </c>
      <c r="FO33" s="4">
        <f>IF($B33=VK_valitsin!$C$8,100000,VK!CQ33/VK!S$296*VK_valitsin!L$5)</f>
        <v>1.630730984479532E-2</v>
      </c>
      <c r="FP33" s="4">
        <f>IF($B33=VK_valitsin!$C$8,100000,VK!CR33/VK!T$296*VK_valitsin!M$5)</f>
        <v>0</v>
      </c>
      <c r="FQ33" s="4">
        <f>IF($B33=VK_valitsin!$C$8,100000,VK!CS33/VK!U$296*VK_valitsin!N$5)</f>
        <v>0</v>
      </c>
      <c r="FR33" s="4">
        <f>IF($B33=VK_valitsin!$C$8,100000,VK!CT33/VK!V$296*VK_valitsin!O$5)</f>
        <v>0</v>
      </c>
      <c r="FS33" s="4">
        <f>IF($B33=VK_valitsin!$C$8,100000,VK!CU33/VK!W$296*VK_valitsin!P$5)</f>
        <v>0</v>
      </c>
      <c r="FT33" s="4">
        <f>IF($B33=VK_valitsin!$C$8,100000,VK!CV33/VK!X$296*VK_valitsin!Q$5)</f>
        <v>0</v>
      </c>
      <c r="FU33" s="4">
        <f>IF($B33=VK_valitsin!$C$8,100000,VK!CW33/VK!Y$296*VK_valitsin!R$5)</f>
        <v>0</v>
      </c>
      <c r="FV33" s="4">
        <f>IF($B33=VK_valitsin!$C$8,100000,VK!CX33/VK!Z$296*VK_valitsin!S$5)</f>
        <v>0</v>
      </c>
      <c r="FW33" s="4">
        <f>IF($B33=VK_valitsin!$C$8,100000,VK!CY33/VK!AA$296*VK_valitsin!T$5)</f>
        <v>0</v>
      </c>
      <c r="FX33" s="4">
        <f>IF($B33=VK_valitsin!$C$8,100000,VK!CZ33/VK!AB$296*VK_valitsin!U$5)</f>
        <v>0</v>
      </c>
      <c r="FY33" s="4">
        <f>IF($B33=VK_valitsin!$C$8,100000,VK!DA33/VK!AC$296*VK_valitsin!V$5)</f>
        <v>0</v>
      </c>
      <c r="FZ33" s="4">
        <f>IF($B33=VK_valitsin!$C$8,100000,VK!DB33/VK!AD$296*VK_valitsin!W$5)</f>
        <v>0</v>
      </c>
      <c r="GA33" s="4">
        <f>IF($B33=VK_valitsin!$C$8,100000,VK!DC33/VK!AE$296*VK_valitsin!X$5)</f>
        <v>0</v>
      </c>
      <c r="GB33" s="4">
        <f>IF($B33=VK_valitsin!$C$8,100000,VK!DD33/VK!AF$296*VK_valitsin!Y$5)</f>
        <v>0</v>
      </c>
      <c r="GC33" s="4">
        <f>IF($B33=VK_valitsin!$C$8,100000,VK!DE33/VK!AG$296*VK_valitsin!Z$5)</f>
        <v>0</v>
      </c>
      <c r="GD33" s="4">
        <f>IF($B33=VK_valitsin!$C$8,100000,VK!DF33/VK!AH$296*VK_valitsin!AA$5)</f>
        <v>0</v>
      </c>
      <c r="GE33" s="4">
        <f>IF($B33=VK_valitsin!$C$8,100000,VK!DG33/VK!AI$296*VK_valitsin!AB$5)</f>
        <v>0</v>
      </c>
      <c r="GF33" s="4">
        <f>IF($B33=VK_valitsin!$C$8,100000,VK!DH33/VK!AJ$296*VK_valitsin!AC$5)</f>
        <v>0</v>
      </c>
      <c r="GG33" s="4">
        <f>IF($B33=VK_valitsin!$C$8,100000,VK!DI33/VK!AK$296*VK_valitsin!AD$5)</f>
        <v>0</v>
      </c>
      <c r="GH33" s="4">
        <f>IF($B33=VK_valitsin!$C$8,100000,VK!DJ33/VK!AL$296*VK_valitsin!AE$5)</f>
        <v>0.21473625137612465</v>
      </c>
      <c r="GI33" s="4">
        <f>IF($B33=VK_valitsin!$C$8,100000,VK!DK33/VK!AM$296*VK_valitsin!AF$5)</f>
        <v>0</v>
      </c>
      <c r="GJ33" s="4">
        <f>IF($B33=VK_valitsin!$C$8,100000,VK!DL33/VK!AN$296*VK_valitsin!AG$5)</f>
        <v>0</v>
      </c>
      <c r="GK33" s="4">
        <f>IF($B33=VK_valitsin!$C$8,100000,VK!DM33/VK!AO$296*VK_valitsin!AH$5)</f>
        <v>0</v>
      </c>
      <c r="GL33" s="4">
        <f>IF($B33=VK_valitsin!$C$8,100000,VK!DN33/VK!AP$296*VK_valitsin!AI$5)</f>
        <v>0</v>
      </c>
      <c r="GM33" s="4">
        <f>IF($B33=VK_valitsin!$C$8,100000,VK!DO33/VK!AQ$296*VK_valitsin!AJ$5)</f>
        <v>0</v>
      </c>
      <c r="GN33" s="4">
        <f>IF($B33=VK_valitsin!$C$8,100000,VK!DP33/VK!AR$296*VK_valitsin!AK$5)</f>
        <v>0</v>
      </c>
      <c r="GO33" s="4">
        <f>IF($B33=VK_valitsin!$C$8,100000,VK!DQ33/VK!AS$296*VK_valitsin!AL$5)</f>
        <v>0</v>
      </c>
      <c r="GP33" s="4">
        <f>IF($B33=VK_valitsin!$C$8,100000,VK!DR33/VK!AT$296*VK_valitsin!AM$5)</f>
        <v>0</v>
      </c>
      <c r="GQ33" s="4">
        <f>IF($B33=VK_valitsin!$C$8,100000,VK!DS33/VK!AU$296*VK_valitsin!AN$5)</f>
        <v>0</v>
      </c>
      <c r="GR33" s="4">
        <f>IF($B33=VK_valitsin!$C$8,100000,VK!DT33/VK!AV$296*VK_valitsin!AO$5)</f>
        <v>0</v>
      </c>
      <c r="GS33" s="4">
        <f>IF($B33=VK_valitsin!$C$8,100000,VK!DU33/VK!AW$296*VK_valitsin!AP$5)</f>
        <v>0</v>
      </c>
      <c r="GT33" s="4">
        <f>IF($B33=VK_valitsin!$C$8,100000,VK!DV33/VK!AX$296*VK_valitsin!AQ$5)</f>
        <v>0</v>
      </c>
      <c r="GU33" s="4">
        <f>IF($B33=VK_valitsin!$C$8,100000,VK!DW33/VK!AY$296*VK_valitsin!AR$5)</f>
        <v>0</v>
      </c>
      <c r="GV33" s="4">
        <f>IF($B33=VK_valitsin!$C$8,100000,VK!DX33/VK!AZ$296*VK_valitsin!AS$5)</f>
        <v>0</v>
      </c>
      <c r="GW33" s="4">
        <f>IF($B33=VK_valitsin!$C$8,100000,VK!DY33/VK!BA$296*VK_valitsin!AT$5)</f>
        <v>0</v>
      </c>
      <c r="GX33" s="4">
        <f>IF($B33=VK_valitsin!$C$8,100000,VK!DZ33/VK!BB$296*VK_valitsin!AU$5)</f>
        <v>0</v>
      </c>
      <c r="GY33" s="4">
        <f>IF($B33=VK_valitsin!$C$8,100000,VK!EA33/VK!BC$296*VK_valitsin!AV$5)</f>
        <v>0</v>
      </c>
      <c r="GZ33" s="4">
        <f>IF($B33=VK_valitsin!$C$8,100000,VK!EB33/VK!BD$296*VK_valitsin!AW$5)</f>
        <v>1.725932443801987E-2</v>
      </c>
      <c r="HA33" s="4">
        <f>IF($B33=VK_valitsin!$C$8,100000,VK!EC33/VK!BE$296*VK_valitsin!CE$5)</f>
        <v>0</v>
      </c>
      <c r="HB33" s="4">
        <f>IF($B33=VK_valitsin!$C$8,100000,VK!ED33/VK!BF$296*VK_valitsin!AX$5)</f>
        <v>0</v>
      </c>
      <c r="HC33" s="4">
        <f>IF($B33=VK_valitsin!$C$8,100000,VK!EE33/VK!BG$296*VK_valitsin!AY$5)</f>
        <v>0</v>
      </c>
      <c r="HD33" s="4">
        <f>IF($B33=VK_valitsin!$C$8,100000,VK!EF33/VK!BH$296*VK_valitsin!AZ$5)</f>
        <v>1.5029996703453006E-2</v>
      </c>
      <c r="HE33" s="4">
        <f>IF($B33=VK_valitsin!$C$8,100000,VK!EG33/VK!BI$296*VK_valitsin!BA$5)</f>
        <v>0</v>
      </c>
      <c r="HF33" s="4">
        <f>IF($B33=VK_valitsin!$C$8,100000,VK!EH33/VK!BJ$296*VK_valitsin!BB$5)</f>
        <v>0</v>
      </c>
      <c r="HG33" s="4">
        <f>IF($B33=VK_valitsin!$C$8,100000,VK!EI33/VK!BK$296*VK_valitsin!BC$5)</f>
        <v>0</v>
      </c>
      <c r="HH33" s="4">
        <f>IF($B33=VK_valitsin!$C$8,100000,VK!EJ33/VK!BL$296*VK_valitsin!BD$5)</f>
        <v>0</v>
      </c>
      <c r="HI33" s="4">
        <f>IF($B33=VK_valitsin!$C$8,100000,VK!EK33/VK!BM$296*VK_valitsin!BE$5)</f>
        <v>0</v>
      </c>
      <c r="HJ33" s="4">
        <f>IF($B33=VK_valitsin!$C$8,100000,VK!EL33/VK!BN$296*VK_valitsin!BF$5)</f>
        <v>6.7098362039663295E-2</v>
      </c>
      <c r="HK33" s="4">
        <f>IF($B33=VK_valitsin!$C$8,100000,VK!EM33/VK!BO$296*VK_valitsin!BG$5)</f>
        <v>0</v>
      </c>
      <c r="HM33" s="4">
        <f>IF($B33=VK_valitsin!$C$8,100000,VK!EO33/VK!BQ$296*VK_valitsin!BI$5)</f>
        <v>0</v>
      </c>
      <c r="HN33" s="4">
        <f>IF($B33=VK_valitsin!$C$8,100000,VK!EP33/VK!BR$296*VK_valitsin!BJ$5)</f>
        <v>0</v>
      </c>
      <c r="HO33" s="4">
        <f>IF($B33=VK_valitsin!$C$8,100000,VK!EQ33/VK!BS$296*VK_valitsin!BK$5)</f>
        <v>0</v>
      </c>
      <c r="HP33" s="4">
        <f>IF($B33=VK_valitsin!$C$8,100000,VK!ER33/VK!BT$296*VK_valitsin!BL$5)</f>
        <v>0</v>
      </c>
      <c r="HQ33" s="4">
        <f>IF($B33=VK_valitsin!$C$8,100000,VK!ES33/VK!BU$296*VK_valitsin!BM$5)</f>
        <v>0</v>
      </c>
      <c r="HR33" s="4">
        <f>IF($B33=VK_valitsin!$C$8,100000,VK!ET33/VK!BV$296*VK_valitsin!BN$5)</f>
        <v>0</v>
      </c>
      <c r="HS33" s="4">
        <f>IF($B33=VK_valitsin!$C$8,100000,VK!EU33/VK!BW$296*VK_valitsin!BO$5)</f>
        <v>0</v>
      </c>
      <c r="HT33" s="4">
        <f>IF($B33=VK_valitsin!$C$8,100000,VK!EV33/VK!BX$296*VK_valitsin!BP$5)</f>
        <v>0</v>
      </c>
      <c r="HU33" s="4">
        <f>IF($B33=VK_valitsin!$C$8,100000,VK!EW33/VK!BY$296*VK_valitsin!BQ$5)</f>
        <v>0</v>
      </c>
      <c r="HV33" s="4">
        <f>IF($B33=VK_valitsin!$C$8,100000,VK!EX33/VK!BZ$296*VK_valitsin!BR$5)</f>
        <v>0</v>
      </c>
      <c r="HW33" s="4">
        <f>IF($B33=VK_valitsin!$C$8,100000,VK!EY33/VK!CA$296*VK_valitsin!BS$5)</f>
        <v>0</v>
      </c>
      <c r="HX33" s="4">
        <f>IF($B33=VK_valitsin!$C$8,100000,VK!EZ33/VK!CB$296*VK_valitsin!BT$5)</f>
        <v>0</v>
      </c>
      <c r="HY33" s="4">
        <f>IF($B33=VK_valitsin!$C$8,100000,VK!FA33/VK!CC$296*VK_valitsin!BU$5)</f>
        <v>0</v>
      </c>
      <c r="HZ33" s="4">
        <f>IF($B33=VK_valitsin!$C$8,100000,VK!FB33/VK!CD$296*VK_valitsin!BV$5)</f>
        <v>0</v>
      </c>
      <c r="IA33" s="4">
        <f>IF($B33=VK_valitsin!$C$8,100000,VK!FC33/VK!CE$296*VK_valitsin!BW$5)</f>
        <v>0</v>
      </c>
      <c r="IB33" s="4">
        <f>IF($B33=VK_valitsin!$C$8,100000,VK!FD33/VK!CF$296*VK_valitsin!BX$5)</f>
        <v>0</v>
      </c>
      <c r="IC33" s="4">
        <f>IF($B33=VK_valitsin!$C$8,100000,VK!FE33/VK!CG$296*VK_valitsin!BY$5)</f>
        <v>0</v>
      </c>
      <c r="ID33" s="17">
        <f t="shared" si="0"/>
        <v>0.39191845441653089</v>
      </c>
      <c r="IE33" s="17">
        <f t="shared" si="1"/>
        <v>50</v>
      </c>
      <c r="IF33" s="18">
        <f t="shared" si="2"/>
        <v>3.2000000000000014E-9</v>
      </c>
    </row>
    <row r="34" spans="1:240">
      <c r="A34">
        <v>2019</v>
      </c>
      <c r="B34" t="s">
        <v>223</v>
      </c>
      <c r="C34" t="s">
        <v>224</v>
      </c>
      <c r="D34" t="s">
        <v>225</v>
      </c>
      <c r="E34" t="s">
        <v>226</v>
      </c>
      <c r="F34" t="s">
        <v>227</v>
      </c>
      <c r="G34" t="s">
        <v>228</v>
      </c>
      <c r="H34" t="s">
        <v>104</v>
      </c>
      <c r="I34" t="s">
        <v>105</v>
      </c>
      <c r="J34">
        <v>54.799999237060547</v>
      </c>
      <c r="K34">
        <v>1421.18994140625</v>
      </c>
      <c r="L34">
        <v>218.5</v>
      </c>
      <c r="M34">
        <v>2271</v>
      </c>
      <c r="N34">
        <v>1.6000000238418579</v>
      </c>
      <c r="O34">
        <v>-0.69999998807907104</v>
      </c>
      <c r="P34">
        <v>4</v>
      </c>
      <c r="Q34">
        <v>56.1</v>
      </c>
      <c r="R34">
        <v>13.700000000000001</v>
      </c>
      <c r="S34">
        <v>308</v>
      </c>
      <c r="T34">
        <v>0</v>
      </c>
      <c r="U34">
        <v>3586.5</v>
      </c>
      <c r="V34">
        <v>11.07</v>
      </c>
      <c r="W34">
        <v>2154</v>
      </c>
      <c r="X34">
        <v>385</v>
      </c>
      <c r="Y34">
        <v>846</v>
      </c>
      <c r="Z34">
        <v>1786</v>
      </c>
      <c r="AA34">
        <v>908</v>
      </c>
      <c r="AB34">
        <v>9.9777774810791016</v>
      </c>
      <c r="AC34">
        <v>0</v>
      </c>
      <c r="AD34">
        <v>0</v>
      </c>
      <c r="AE34">
        <v>0</v>
      </c>
      <c r="AF34">
        <v>0</v>
      </c>
      <c r="AG34">
        <v>1</v>
      </c>
      <c r="AH34">
        <v>21.75</v>
      </c>
      <c r="AI34">
        <v>1</v>
      </c>
      <c r="AJ34">
        <v>0.55000000000000004</v>
      </c>
      <c r="AK34">
        <v>1.1499999999999999</v>
      </c>
      <c r="AL34">
        <v>67.900000000000006</v>
      </c>
      <c r="AM34">
        <v>252.2</v>
      </c>
      <c r="AN34">
        <v>47.4</v>
      </c>
      <c r="AO34">
        <v>15.6</v>
      </c>
      <c r="AP34">
        <v>93</v>
      </c>
      <c r="AQ34">
        <v>156</v>
      </c>
      <c r="AR34">
        <v>1141</v>
      </c>
      <c r="AS34">
        <v>2.3330000000000002</v>
      </c>
      <c r="AT34">
        <v>10667</v>
      </c>
      <c r="AU34">
        <v>17675</v>
      </c>
      <c r="AV34">
        <v>1</v>
      </c>
      <c r="AW34">
        <v>147.98672485351563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87.801094055175781</v>
      </c>
      <c r="BD34">
        <v>79.347137451171875</v>
      </c>
      <c r="BE34">
        <v>641.025634765625</v>
      </c>
      <c r="BF34">
        <v>14840.8291015625</v>
      </c>
      <c r="BG34">
        <v>16634.568359375</v>
      </c>
      <c r="BH34">
        <v>2.3321003913879395</v>
      </c>
      <c r="BI34">
        <v>39.373687744140625</v>
      </c>
      <c r="BJ34">
        <v>20.454545974731445</v>
      </c>
      <c r="BK34">
        <v>36.363636016845703</v>
      </c>
      <c r="BL34">
        <v>72</v>
      </c>
      <c r="BM34">
        <v>-0.83333331346511841</v>
      </c>
      <c r="BN34">
        <v>20361.384765625</v>
      </c>
      <c r="BO34">
        <v>57.465103149414063</v>
      </c>
      <c r="BQ34">
        <v>0.64068692922592163</v>
      </c>
      <c r="BR34">
        <v>8.8066928088665009E-2</v>
      </c>
      <c r="BS34">
        <v>1.5852047204971313</v>
      </c>
      <c r="BT34">
        <v>98.194625854492188</v>
      </c>
      <c r="BU34">
        <v>362.83575439453125</v>
      </c>
      <c r="BV34">
        <v>0</v>
      </c>
      <c r="BW34">
        <v>0</v>
      </c>
      <c r="BX34">
        <v>11294.8720703125</v>
      </c>
      <c r="BY34">
        <v>10076.9228515625</v>
      </c>
      <c r="BZ34">
        <v>0.66050195693969727</v>
      </c>
      <c r="CA34">
        <v>5.2399826049804688</v>
      </c>
      <c r="CB34">
        <v>66.666664123535156</v>
      </c>
      <c r="CC34">
        <v>8.4033613204956055</v>
      </c>
      <c r="CD34">
        <v>5.8823528289794922</v>
      </c>
      <c r="CE34">
        <v>0</v>
      </c>
      <c r="CF34">
        <v>0.8403361439704895</v>
      </c>
      <c r="CG34">
        <v>17450.2265625</v>
      </c>
      <c r="CH34" s="10">
        <f>ABS(J34-_xlfn.XLOOKUP(VK_valitsin!$C$8,VK!$B$2:$B$294,VK!J$2:J$294))</f>
        <v>10.599998474121094</v>
      </c>
      <c r="CI34" s="10">
        <f>ABS(K34-_xlfn.XLOOKUP(VK_valitsin!$C$8,VK!$B$2:$B$294,VK!K$2:K$294))</f>
        <v>1127.929931640625</v>
      </c>
      <c r="CJ34" s="10">
        <f>ABS(L34-_xlfn.XLOOKUP(VK_valitsin!$C$8,VK!$B$2:$B$294,VK!L$2:L$294))</f>
        <v>79.800003051757813</v>
      </c>
      <c r="CK34" s="10">
        <f>ABS(M34-_xlfn.XLOOKUP(VK_valitsin!$C$8,VK!$B$2:$B$294,VK!M$2:M$294))</f>
        <v>14204</v>
      </c>
      <c r="CL34" s="10">
        <f>ABS(N34-_xlfn.XLOOKUP(VK_valitsin!$C$8,VK!$B$2:$B$294,VK!N$2:N$294))</f>
        <v>54.600000739097595</v>
      </c>
      <c r="CM34" s="10">
        <f>ABS(O34-_xlfn.XLOOKUP(VK_valitsin!$C$8,VK!$B$2:$B$294,VK!O$2:O$294))</f>
        <v>0.10000002384185791</v>
      </c>
      <c r="CN34" s="10">
        <f>ABS(P34-_xlfn.XLOOKUP(VK_valitsin!$C$8,VK!$B$2:$B$294,VK!P$2:P$294))</f>
        <v>62</v>
      </c>
      <c r="CO34" s="10">
        <f>ABS(Q34-_xlfn.XLOOKUP(VK_valitsin!$C$8,VK!$B$2:$B$294,VK!Q$2:Q$294))</f>
        <v>31.70000000000001</v>
      </c>
      <c r="CP34" s="10">
        <f>ABS(R34-_xlfn.XLOOKUP(VK_valitsin!$C$8,VK!$B$2:$B$294,VK!R$2:R$294))</f>
        <v>5.2000000000000011</v>
      </c>
      <c r="CQ34" s="10">
        <f>ABS(S34-_xlfn.XLOOKUP(VK_valitsin!$C$8,VK!$B$2:$B$294,VK!S$2:S$294))</f>
        <v>156</v>
      </c>
      <c r="CR34" s="10">
        <f>ABS(T34-_xlfn.XLOOKUP(VK_valitsin!$C$8,VK!$B$2:$B$294,VK!T$2:T$294))</f>
        <v>0</v>
      </c>
      <c r="CS34" s="10">
        <f>ABS(U34-_xlfn.XLOOKUP(VK_valitsin!$C$8,VK!$B$2:$B$294,VK!U$2:U$294))</f>
        <v>237.09999999999991</v>
      </c>
      <c r="CT34" s="10">
        <f>ABS(V34-_xlfn.XLOOKUP(VK_valitsin!$C$8,VK!$B$2:$B$294,VK!V$2:V$294))</f>
        <v>2.2099999999999991</v>
      </c>
      <c r="CU34" s="10">
        <f>ABS(W34-_xlfn.XLOOKUP(VK_valitsin!$C$8,VK!$B$2:$B$294,VK!W$2:W$294))</f>
        <v>1549</v>
      </c>
      <c r="CV34" s="10">
        <f>ABS(X34-_xlfn.XLOOKUP(VK_valitsin!$C$8,VK!$B$2:$B$294,VK!X$2:X$294))</f>
        <v>216</v>
      </c>
      <c r="CW34" s="10">
        <f>ABS(Y34-_xlfn.XLOOKUP(VK_valitsin!$C$8,VK!$B$2:$B$294,VK!Y$2:Y$294))</f>
        <v>166</v>
      </c>
      <c r="CX34" s="10">
        <f>ABS(Z34-_xlfn.XLOOKUP(VK_valitsin!$C$8,VK!$B$2:$B$294,VK!Z$2:Z$294))</f>
        <v>1358</v>
      </c>
      <c r="CY34" s="10">
        <f>ABS(AA34-_xlfn.XLOOKUP(VK_valitsin!$C$8,VK!$B$2:$B$294,VK!AA$2:AA$294))</f>
        <v>439</v>
      </c>
      <c r="CZ34" s="10">
        <f>ABS(AB34-_xlfn.XLOOKUP(VK_valitsin!$C$8,VK!$B$2:$B$294,VK!AB$2:AB$294))</f>
        <v>9.3972225189208984</v>
      </c>
      <c r="DA34" s="10">
        <f>ABS(AC34-_xlfn.XLOOKUP(VK_valitsin!$C$8,VK!$B$2:$B$294,VK!AC$2:AC$294))</f>
        <v>0.7</v>
      </c>
      <c r="DB34" s="10">
        <f>ABS(AD34-_xlfn.XLOOKUP(VK_valitsin!$C$8,VK!$B$2:$B$294,VK!AD$2:AD$294))</f>
        <v>0.8</v>
      </c>
      <c r="DC34" s="10">
        <f>ABS(AE34-_xlfn.XLOOKUP(VK_valitsin!$C$8,VK!$B$2:$B$294,VK!AE$2:AE$294))</f>
        <v>1.7</v>
      </c>
      <c r="DD34" s="10">
        <f>ABS(AF34-_xlfn.XLOOKUP(VK_valitsin!$C$8,VK!$B$2:$B$294,VK!AF$2:AF$294))</f>
        <v>5</v>
      </c>
      <c r="DE34" s="10">
        <f>ABS(AG34-_xlfn.XLOOKUP(VK_valitsin!$C$8,VK!$B$2:$B$294,VK!AG$2:AG$294))</f>
        <v>1</v>
      </c>
      <c r="DF34" s="10">
        <f>ABS(AH34-_xlfn.XLOOKUP(VK_valitsin!$C$8,VK!$B$2:$B$294,VK!AH$2:AH$294))</f>
        <v>0.5</v>
      </c>
      <c r="DG34" s="10">
        <f>ABS(AI34-_xlfn.XLOOKUP(VK_valitsin!$C$8,VK!$B$2:$B$294,VK!AI$2:AI$294))</f>
        <v>0.10000000000000009</v>
      </c>
      <c r="DH34" s="10">
        <f>ABS(AJ34-_xlfn.XLOOKUP(VK_valitsin!$C$8,VK!$B$2:$B$294,VK!AJ$2:AJ$294))</f>
        <v>9.9999999999999978E-2</v>
      </c>
      <c r="DI34" s="10">
        <f>ABS(AK34-_xlfn.XLOOKUP(VK_valitsin!$C$8,VK!$B$2:$B$294,VK!AK$2:AK$294))</f>
        <v>0.10000000000000009</v>
      </c>
      <c r="DJ34" s="10">
        <f>ABS(AL34-_xlfn.XLOOKUP(VK_valitsin!$C$8,VK!$B$2:$B$294,VK!AL$2:AL$294))</f>
        <v>9.1000000000000085</v>
      </c>
      <c r="DK34" s="10">
        <f>ABS(AM34-_xlfn.XLOOKUP(VK_valitsin!$C$8,VK!$B$2:$B$294,VK!AM$2:AM$294))</f>
        <v>81.400000000000034</v>
      </c>
      <c r="DL34" s="10">
        <f>ABS(AN34-_xlfn.XLOOKUP(VK_valitsin!$C$8,VK!$B$2:$B$294,VK!AN$2:AN$294))</f>
        <v>2</v>
      </c>
      <c r="DM34" s="10">
        <f>ABS(AO34-_xlfn.XLOOKUP(VK_valitsin!$C$8,VK!$B$2:$B$294,VK!AO$2:AO$294))</f>
        <v>9.7999999999999989</v>
      </c>
      <c r="DN34" s="10">
        <f>ABS(AP34-_xlfn.XLOOKUP(VK_valitsin!$C$8,VK!$B$2:$B$294,VK!AP$2:AP$294))</f>
        <v>45</v>
      </c>
      <c r="DO34" s="10">
        <f>ABS(AQ34-_xlfn.XLOOKUP(VK_valitsin!$C$8,VK!$B$2:$B$294,VK!AQ$2:AQ$294))</f>
        <v>121</v>
      </c>
      <c r="DP34" s="10">
        <f>ABS(AR34-_xlfn.XLOOKUP(VK_valitsin!$C$8,VK!$B$2:$B$294,VK!AR$2:AR$294))</f>
        <v>895</v>
      </c>
      <c r="DQ34" s="10">
        <f>ABS(AS34-_xlfn.XLOOKUP(VK_valitsin!$C$8,VK!$B$2:$B$294,VK!AS$2:AS$294))</f>
        <v>0</v>
      </c>
      <c r="DR34" s="10">
        <f>ABS(AT34-_xlfn.XLOOKUP(VK_valitsin!$C$8,VK!$B$2:$B$294,VK!AT$2:AT$294))</f>
        <v>5520</v>
      </c>
      <c r="DS34" s="10">
        <f>ABS(AU34-_xlfn.XLOOKUP(VK_valitsin!$C$8,VK!$B$2:$B$294,VK!AU$2:AU$294))</f>
        <v>9330</v>
      </c>
      <c r="DT34" s="10">
        <f>ABS(AV34-_xlfn.XLOOKUP(VK_valitsin!$C$8,VK!$B$2:$B$294,VK!AV$2:AV$294))</f>
        <v>0</v>
      </c>
      <c r="DU34" s="10">
        <f>ABS(AW34-_xlfn.XLOOKUP(VK_valitsin!$C$8,VK!$B$2:$B$294,VK!AW$2:AW$294))</f>
        <v>110.7253532409668</v>
      </c>
      <c r="DV34" s="10">
        <f>ABS(AX34-_xlfn.XLOOKUP(VK_valitsin!$C$8,VK!$B$2:$B$294,VK!AX$2:AX$294))</f>
        <v>0</v>
      </c>
      <c r="DW34" s="10">
        <f>ABS(AY34-_xlfn.XLOOKUP(VK_valitsin!$C$8,VK!$B$2:$B$294,VK!AY$2:AY$294))</f>
        <v>0</v>
      </c>
      <c r="DX34" s="10">
        <f>ABS(AZ34-_xlfn.XLOOKUP(VK_valitsin!$C$8,VK!$B$2:$B$294,VK!AZ$2:AZ$294))</f>
        <v>0</v>
      </c>
      <c r="DY34" s="10">
        <f>ABS(BA34-_xlfn.XLOOKUP(VK_valitsin!$C$8,VK!$B$2:$B$294,VK!BA$2:BA$294))</f>
        <v>0</v>
      </c>
      <c r="DZ34" s="10">
        <f>ABS(BB34-_xlfn.XLOOKUP(VK_valitsin!$C$8,VK!$B$2:$B$294,VK!BB$2:BB$294))</f>
        <v>0</v>
      </c>
      <c r="EA34" s="10">
        <f>ABS(BC34-_xlfn.XLOOKUP(VK_valitsin!$C$8,VK!$B$2:$B$294,VK!BC$2:BC$294))</f>
        <v>1.223297119140625</v>
      </c>
      <c r="EB34" s="10">
        <f>ABS(BD34-_xlfn.XLOOKUP(VK_valitsin!$C$8,VK!$B$2:$B$294,VK!BD$2:BD$294))</f>
        <v>16.671600341796875</v>
      </c>
      <c r="EC34" s="10">
        <f>ABS(BE34-_xlfn.XLOOKUP(VK_valitsin!$C$8,VK!$B$2:$B$294,VK!BE$2:BE$294))</f>
        <v>92.6641845703125</v>
      </c>
      <c r="ED34" s="10">
        <f>ABS(BF34-_xlfn.XLOOKUP(VK_valitsin!$C$8,VK!$B$2:$B$294,VK!BF$2:BF$294))</f>
        <v>4882.2998046875</v>
      </c>
      <c r="EE34" s="10">
        <f>ABS(BG34-_xlfn.XLOOKUP(VK_valitsin!$C$8,VK!$B$2:$B$294,VK!BG$2:BG$294))</f>
        <v>2798.125</v>
      </c>
      <c r="EF34" s="10">
        <f>ABS(BH34-_xlfn.XLOOKUP(VK_valitsin!$C$8,VK!$B$2:$B$294,VK!BH$2:BH$294))</f>
        <v>1.0049560070037842</v>
      </c>
      <c r="EG34" s="10">
        <f>ABS(BI34-_xlfn.XLOOKUP(VK_valitsin!$C$8,VK!$B$2:$B$294,VK!BI$2:BI$294))</f>
        <v>49.097821235656738</v>
      </c>
      <c r="EH34" s="10">
        <f>ABS(BJ34-_xlfn.XLOOKUP(VK_valitsin!$C$8,VK!$B$2:$B$294,VK!BJ$2:BJ$294))</f>
        <v>0.83981704711914063</v>
      </c>
      <c r="EI34" s="10">
        <f>ABS(BK34-_xlfn.XLOOKUP(VK_valitsin!$C$8,VK!$B$2:$B$294,VK!BK$2:BK$294))</f>
        <v>46.229106903076172</v>
      </c>
      <c r="EJ34" s="10">
        <f>ABS(BL34-_xlfn.XLOOKUP(VK_valitsin!$C$8,VK!$B$2:$B$294,VK!BL$2:BL$294))</f>
        <v>194.5</v>
      </c>
      <c r="EK34" s="10">
        <f>ABS(BM34-_xlfn.XLOOKUP(VK_valitsin!$C$8,VK!$B$2:$B$294,VK!BM$2:BM$294))</f>
        <v>3.0855856537818909</v>
      </c>
      <c r="EL34" s="10">
        <f>ABS(BN34-_xlfn.XLOOKUP(VK_valitsin!$C$8,VK!$B$2:$B$294,VK!BN$2:BN$294))</f>
        <v>2713.01171875</v>
      </c>
      <c r="EM34" s="10">
        <f>ABS(BO34-_xlfn.XLOOKUP(VK_valitsin!$C$8,VK!$B$2:$B$294,VK!BO$2:BO$294))</f>
        <v>24.165496826171875</v>
      </c>
      <c r="EN34" s="10">
        <f>ABS(BP34-_xlfn.XLOOKUP(VK_valitsin!$C$8,VK!$B$2:$B$294,VK!BP$2:BP$294))</f>
        <v>0</v>
      </c>
      <c r="EO34" s="10">
        <f>ABS(BQ34-_xlfn.XLOOKUP(VK_valitsin!$C$8,VK!$B$2:$B$294,VK!BQ$2:BQ$294))</f>
        <v>4.2074322700500488E-3</v>
      </c>
      <c r="EP34" s="10">
        <f>ABS(BR34-_xlfn.XLOOKUP(VK_valitsin!$C$8,VK!$B$2:$B$294,VK!BR$2:BR$294))</f>
        <v>0.10009696334600449</v>
      </c>
      <c r="EQ34" s="10">
        <f>ABS(BS34-_xlfn.XLOOKUP(VK_valitsin!$C$8,VK!$B$2:$B$294,VK!BS$2:BS$294))</f>
        <v>0.67276179790496826</v>
      </c>
      <c r="ER34" s="10">
        <f>ABS(BT34-_xlfn.XLOOKUP(VK_valitsin!$C$8,VK!$B$2:$B$294,VK!BT$2:BT$294))</f>
        <v>39.803123474121094</v>
      </c>
      <c r="ES34" s="10">
        <f>ABS(BU34-_xlfn.XLOOKUP(VK_valitsin!$C$8,VK!$B$2:$B$294,VK!BU$2:BU$294))</f>
        <v>96.128631591796875</v>
      </c>
      <c r="ET34" s="10">
        <f>ABS(BV34-_xlfn.XLOOKUP(VK_valitsin!$C$8,VK!$B$2:$B$294,VK!BV$2:BV$294))</f>
        <v>0</v>
      </c>
      <c r="EU34" s="10">
        <f>ABS(BW34-_xlfn.XLOOKUP(VK_valitsin!$C$8,VK!$B$2:$B$294,VK!BW$2:BW$294))</f>
        <v>1</v>
      </c>
      <c r="EV34" s="10">
        <f>ABS(BX34-_xlfn.XLOOKUP(VK_valitsin!$C$8,VK!$B$2:$B$294,VK!BX$2:BX$294))</f>
        <v>3159.04296875</v>
      </c>
      <c r="EW34" s="10">
        <f>ABS(BY34-_xlfn.XLOOKUP(VK_valitsin!$C$8,VK!$B$2:$B$294,VK!BY$2:BY$294))</f>
        <v>4221.30810546875</v>
      </c>
      <c r="EX34" s="10">
        <f>ABS(BZ34-_xlfn.XLOOKUP(VK_valitsin!$C$8,VK!$B$2:$B$294,VK!BZ$2:BZ$294))</f>
        <v>0.55952835083007813</v>
      </c>
      <c r="EY34" s="10">
        <f>ABS(CA34-_xlfn.XLOOKUP(VK_valitsin!$C$8,VK!$B$2:$B$294,VK!CA$2:CA$294))</f>
        <v>5.7827787399291992</v>
      </c>
      <c r="EZ34" s="10">
        <f>ABS(CB34-_xlfn.XLOOKUP(VK_valitsin!$C$8,VK!$B$2:$B$294,VK!CB$2:CB$294))</f>
        <v>0.4975128173828125</v>
      </c>
      <c r="FA34" s="10">
        <f>ABS(CC34-_xlfn.XLOOKUP(VK_valitsin!$C$8,VK!$B$2:$B$294,VK!CC$2:CC$294))</f>
        <v>2.0707621574401855</v>
      </c>
      <c r="FB34" s="10">
        <f>ABS(CD34-_xlfn.XLOOKUP(VK_valitsin!$C$8,VK!$B$2:$B$294,VK!CD$2:CD$294))</f>
        <v>13.996501922607422</v>
      </c>
      <c r="FC34" s="10">
        <f>ABS(CE34-_xlfn.XLOOKUP(VK_valitsin!$C$8,VK!$B$2:$B$294,VK!CE$2:CE$294))</f>
        <v>0</v>
      </c>
      <c r="FD34" s="10">
        <f>ABS(CF34-_xlfn.XLOOKUP(VK_valitsin!$C$8,VK!$B$2:$B$294,VK!CF$2:CF$294))</f>
        <v>0.1244770884513855</v>
      </c>
      <c r="FE34" s="10">
        <f>ABS(CG34-_xlfn.XLOOKUP(VK_valitsin!$C$8,VK!$B$2:$B$294,VK!CG$2:CG$294))</f>
        <v>8851.458984375</v>
      </c>
      <c r="FF34" s="4">
        <f>IF($B34=VK_valitsin!$C$8,100000,VK!CH34/VK!J$296*VK_valitsin!D$5)</f>
        <v>0</v>
      </c>
      <c r="FG34" s="4">
        <f>IF($B34=VK_valitsin!$C$8,100000,VK!CI34/VK!K$296*VK_valitsin!E$5)</f>
        <v>0</v>
      </c>
      <c r="FH34" s="4">
        <f>IF($B34=VK_valitsin!$C$8,100000,VK!CJ34/VK!L$296*VK_valitsin!F$5)</f>
        <v>0.40551048069418133</v>
      </c>
      <c r="FI34" s="4">
        <f>IF($B34=VK_valitsin!$C$8,100000,VK!CK34/VK!M$296*VK_valitsin!CD$5)</f>
        <v>0</v>
      </c>
      <c r="FJ34" s="4">
        <f>IF($B34=VK_valitsin!$C$8,100000,VK!CL34/VK!N$296*VK_valitsin!G$5)</f>
        <v>0</v>
      </c>
      <c r="FK34" s="4">
        <f>IF($B34=VK_valitsin!$C$8,100000,VK!CM34/VK!O$296*VK_valitsin!H$5)</f>
        <v>0</v>
      </c>
      <c r="FL34" s="4">
        <f>IF($B34=VK_valitsin!$C$8,100000,VK!CN34/VK!P$296*VK_valitsin!I$5)</f>
        <v>0</v>
      </c>
      <c r="FM34" s="4">
        <f>IF($B34=VK_valitsin!$C$8,100000,VK!CO34/VK!Q$296*VK_valitsin!J$5)</f>
        <v>0</v>
      </c>
      <c r="FN34" s="4">
        <f>IF($B34=VK_valitsin!$C$8,100000,VK!CP34/VK!R$296*VK_valitsin!K$5)</f>
        <v>0</v>
      </c>
      <c r="FO34" s="4">
        <f>IF($B34=VK_valitsin!$C$8,100000,VK!CQ34/VK!S$296*VK_valitsin!L$5)</f>
        <v>3.1023662631561828E-2</v>
      </c>
      <c r="FP34" s="4">
        <f>IF($B34=VK_valitsin!$C$8,100000,VK!CR34/VK!T$296*VK_valitsin!M$5)</f>
        <v>0</v>
      </c>
      <c r="FQ34" s="4">
        <f>IF($B34=VK_valitsin!$C$8,100000,VK!CS34/VK!U$296*VK_valitsin!N$5)</f>
        <v>0</v>
      </c>
      <c r="FR34" s="4">
        <f>IF($B34=VK_valitsin!$C$8,100000,VK!CT34/VK!V$296*VK_valitsin!O$5)</f>
        <v>0</v>
      </c>
      <c r="FS34" s="4">
        <f>IF($B34=VK_valitsin!$C$8,100000,VK!CU34/VK!W$296*VK_valitsin!P$5)</f>
        <v>0</v>
      </c>
      <c r="FT34" s="4">
        <f>IF($B34=VK_valitsin!$C$8,100000,VK!CV34/VK!X$296*VK_valitsin!Q$5)</f>
        <v>0</v>
      </c>
      <c r="FU34" s="4">
        <f>IF($B34=VK_valitsin!$C$8,100000,VK!CW34/VK!Y$296*VK_valitsin!R$5)</f>
        <v>0</v>
      </c>
      <c r="FV34" s="4">
        <f>IF($B34=VK_valitsin!$C$8,100000,VK!CX34/VK!Z$296*VK_valitsin!S$5)</f>
        <v>0</v>
      </c>
      <c r="FW34" s="4">
        <f>IF($B34=VK_valitsin!$C$8,100000,VK!CY34/VK!AA$296*VK_valitsin!T$5)</f>
        <v>0</v>
      </c>
      <c r="FX34" s="4">
        <f>IF($B34=VK_valitsin!$C$8,100000,VK!CZ34/VK!AB$296*VK_valitsin!U$5)</f>
        <v>0</v>
      </c>
      <c r="FY34" s="4">
        <f>IF($B34=VK_valitsin!$C$8,100000,VK!DA34/VK!AC$296*VK_valitsin!V$5)</f>
        <v>0</v>
      </c>
      <c r="FZ34" s="4">
        <f>IF($B34=VK_valitsin!$C$8,100000,VK!DB34/VK!AD$296*VK_valitsin!W$5)</f>
        <v>0</v>
      </c>
      <c r="GA34" s="4">
        <f>IF($B34=VK_valitsin!$C$8,100000,VK!DC34/VK!AE$296*VK_valitsin!X$5)</f>
        <v>0</v>
      </c>
      <c r="GB34" s="4">
        <f>IF($B34=VK_valitsin!$C$8,100000,VK!DD34/VK!AF$296*VK_valitsin!Y$5)</f>
        <v>0</v>
      </c>
      <c r="GC34" s="4">
        <f>IF($B34=VK_valitsin!$C$8,100000,VK!DE34/VK!AG$296*VK_valitsin!Z$5)</f>
        <v>0.10940897735217005</v>
      </c>
      <c r="GD34" s="4">
        <f>IF($B34=VK_valitsin!$C$8,100000,VK!DF34/VK!AH$296*VK_valitsin!AA$5)</f>
        <v>0</v>
      </c>
      <c r="GE34" s="4">
        <f>IF($B34=VK_valitsin!$C$8,100000,VK!DG34/VK!AI$296*VK_valitsin!AB$5)</f>
        <v>0</v>
      </c>
      <c r="GF34" s="4">
        <f>IF($B34=VK_valitsin!$C$8,100000,VK!DH34/VK!AJ$296*VK_valitsin!AC$5)</f>
        <v>0</v>
      </c>
      <c r="GG34" s="4">
        <f>IF($B34=VK_valitsin!$C$8,100000,VK!DI34/VK!AK$296*VK_valitsin!AD$5)</f>
        <v>0</v>
      </c>
      <c r="GH34" s="4">
        <f>IF($B34=VK_valitsin!$C$8,100000,VK!DJ34/VK!AL$296*VK_valitsin!AE$5)</f>
        <v>0.16017212192809308</v>
      </c>
      <c r="GI34" s="4">
        <f>IF($B34=VK_valitsin!$C$8,100000,VK!DK34/VK!AM$296*VK_valitsin!AF$5)</f>
        <v>0</v>
      </c>
      <c r="GJ34" s="4">
        <f>IF($B34=VK_valitsin!$C$8,100000,VK!DL34/VK!AN$296*VK_valitsin!AG$5)</f>
        <v>0</v>
      </c>
      <c r="GK34" s="4">
        <f>IF($B34=VK_valitsin!$C$8,100000,VK!DM34/VK!AO$296*VK_valitsin!AH$5)</f>
        <v>0</v>
      </c>
      <c r="GL34" s="4">
        <f>IF($B34=VK_valitsin!$C$8,100000,VK!DN34/VK!AP$296*VK_valitsin!AI$5)</f>
        <v>0</v>
      </c>
      <c r="GM34" s="4">
        <f>IF($B34=VK_valitsin!$C$8,100000,VK!DO34/VK!AQ$296*VK_valitsin!AJ$5)</f>
        <v>0</v>
      </c>
      <c r="GN34" s="4">
        <f>IF($B34=VK_valitsin!$C$8,100000,VK!DP34/VK!AR$296*VK_valitsin!AK$5)</f>
        <v>0</v>
      </c>
      <c r="GO34" s="4">
        <f>IF($B34=VK_valitsin!$C$8,100000,VK!DQ34/VK!AS$296*VK_valitsin!AL$5)</f>
        <v>0</v>
      </c>
      <c r="GP34" s="4">
        <f>IF($B34=VK_valitsin!$C$8,100000,VK!DR34/VK!AT$296*VK_valitsin!AM$5)</f>
        <v>0</v>
      </c>
      <c r="GQ34" s="4">
        <f>IF($B34=VK_valitsin!$C$8,100000,VK!DS34/VK!AU$296*VK_valitsin!AN$5)</f>
        <v>0</v>
      </c>
      <c r="GR34" s="4">
        <f>IF($B34=VK_valitsin!$C$8,100000,VK!DT34/VK!AV$296*VK_valitsin!AO$5)</f>
        <v>0</v>
      </c>
      <c r="GS34" s="4">
        <f>IF($B34=VK_valitsin!$C$8,100000,VK!DU34/VK!AW$296*VK_valitsin!AP$5)</f>
        <v>0</v>
      </c>
      <c r="GT34" s="4">
        <f>IF($B34=VK_valitsin!$C$8,100000,VK!DV34/VK!AX$296*VK_valitsin!AQ$5)</f>
        <v>0</v>
      </c>
      <c r="GU34" s="4">
        <f>IF($B34=VK_valitsin!$C$8,100000,VK!DW34/VK!AY$296*VK_valitsin!AR$5)</f>
        <v>0</v>
      </c>
      <c r="GV34" s="4">
        <f>IF($B34=VK_valitsin!$C$8,100000,VK!DX34/VK!AZ$296*VK_valitsin!AS$5)</f>
        <v>0</v>
      </c>
      <c r="GW34" s="4">
        <f>IF($B34=VK_valitsin!$C$8,100000,VK!DY34/VK!BA$296*VK_valitsin!AT$5)</f>
        <v>0</v>
      </c>
      <c r="GX34" s="4">
        <f>IF($B34=VK_valitsin!$C$8,100000,VK!DZ34/VK!BB$296*VK_valitsin!AU$5)</f>
        <v>0</v>
      </c>
      <c r="GY34" s="4">
        <f>IF($B34=VK_valitsin!$C$8,100000,VK!EA34/VK!BC$296*VK_valitsin!AV$5)</f>
        <v>0</v>
      </c>
      <c r="GZ34" s="4">
        <f>IF($B34=VK_valitsin!$C$8,100000,VK!EB34/VK!BD$296*VK_valitsin!AW$5)</f>
        <v>7.2273702217327151E-2</v>
      </c>
      <c r="HA34" s="4">
        <f>IF($B34=VK_valitsin!$C$8,100000,VK!EC34/VK!BE$296*VK_valitsin!CE$5)</f>
        <v>0</v>
      </c>
      <c r="HB34" s="4">
        <f>IF($B34=VK_valitsin!$C$8,100000,VK!ED34/VK!BF$296*VK_valitsin!AX$5)</f>
        <v>0</v>
      </c>
      <c r="HC34" s="4">
        <f>IF($B34=VK_valitsin!$C$8,100000,VK!EE34/VK!BG$296*VK_valitsin!AY$5)</f>
        <v>0</v>
      </c>
      <c r="HD34" s="4">
        <f>IF($B34=VK_valitsin!$C$8,100000,VK!EF34/VK!BH$296*VK_valitsin!AZ$5)</f>
        <v>0.17534681382439643</v>
      </c>
      <c r="HE34" s="4">
        <f>IF($B34=VK_valitsin!$C$8,100000,VK!EG34/VK!BI$296*VK_valitsin!BA$5)</f>
        <v>0</v>
      </c>
      <c r="HF34" s="4">
        <f>IF($B34=VK_valitsin!$C$8,100000,VK!EH34/VK!BJ$296*VK_valitsin!BB$5)</f>
        <v>0</v>
      </c>
      <c r="HG34" s="4">
        <f>IF($B34=VK_valitsin!$C$8,100000,VK!EI34/VK!BK$296*VK_valitsin!BC$5)</f>
        <v>0</v>
      </c>
      <c r="HH34" s="4">
        <f>IF($B34=VK_valitsin!$C$8,100000,VK!EJ34/VK!BL$296*VK_valitsin!BD$5)</f>
        <v>0</v>
      </c>
      <c r="HI34" s="4">
        <f>IF($B34=VK_valitsin!$C$8,100000,VK!EK34/VK!BM$296*VK_valitsin!BE$5)</f>
        <v>0</v>
      </c>
      <c r="HJ34" s="4">
        <f>IF($B34=VK_valitsin!$C$8,100000,VK!EL34/VK!BN$296*VK_valitsin!BF$5)</f>
        <v>0.12336489904414454</v>
      </c>
      <c r="HK34" s="4">
        <f>IF($B34=VK_valitsin!$C$8,100000,VK!EM34/VK!BO$296*VK_valitsin!BG$5)</f>
        <v>0</v>
      </c>
      <c r="HM34" s="4">
        <f>IF($B34=VK_valitsin!$C$8,100000,VK!EO34/VK!BQ$296*VK_valitsin!BI$5)</f>
        <v>0</v>
      </c>
      <c r="HN34" s="4">
        <f>IF($B34=VK_valitsin!$C$8,100000,VK!EP34/VK!BR$296*VK_valitsin!BJ$5)</f>
        <v>0</v>
      </c>
      <c r="HO34" s="4">
        <f>IF($B34=VK_valitsin!$C$8,100000,VK!EQ34/VK!BS$296*VK_valitsin!BK$5)</f>
        <v>0</v>
      </c>
      <c r="HP34" s="4">
        <f>IF($B34=VK_valitsin!$C$8,100000,VK!ER34/VK!BT$296*VK_valitsin!BL$5)</f>
        <v>0</v>
      </c>
      <c r="HQ34" s="4">
        <f>IF($B34=VK_valitsin!$C$8,100000,VK!ES34/VK!BU$296*VK_valitsin!BM$5)</f>
        <v>0</v>
      </c>
      <c r="HR34" s="4">
        <f>IF($B34=VK_valitsin!$C$8,100000,VK!ET34/VK!BV$296*VK_valitsin!BN$5)</f>
        <v>0</v>
      </c>
      <c r="HS34" s="4">
        <f>IF($B34=VK_valitsin!$C$8,100000,VK!EU34/VK!BW$296*VK_valitsin!BO$5)</f>
        <v>0</v>
      </c>
      <c r="HT34" s="4">
        <f>IF($B34=VK_valitsin!$C$8,100000,VK!EV34/VK!BX$296*VK_valitsin!BP$5)</f>
        <v>0</v>
      </c>
      <c r="HU34" s="4">
        <f>IF($B34=VK_valitsin!$C$8,100000,VK!EW34/VK!BY$296*VK_valitsin!BQ$5)</f>
        <v>0</v>
      </c>
      <c r="HV34" s="4">
        <f>IF($B34=VK_valitsin!$C$8,100000,VK!EX34/VK!BZ$296*VK_valitsin!BR$5)</f>
        <v>0</v>
      </c>
      <c r="HW34" s="4">
        <f>IF($B34=VK_valitsin!$C$8,100000,VK!EY34/VK!CA$296*VK_valitsin!BS$5)</f>
        <v>0</v>
      </c>
      <c r="HX34" s="4">
        <f>IF($B34=VK_valitsin!$C$8,100000,VK!EZ34/VK!CB$296*VK_valitsin!BT$5)</f>
        <v>0</v>
      </c>
      <c r="HY34" s="4">
        <f>IF($B34=VK_valitsin!$C$8,100000,VK!FA34/VK!CC$296*VK_valitsin!BU$5)</f>
        <v>0</v>
      </c>
      <c r="HZ34" s="4">
        <f>IF($B34=VK_valitsin!$C$8,100000,VK!FB34/VK!CD$296*VK_valitsin!BV$5)</f>
        <v>0</v>
      </c>
      <c r="IA34" s="4">
        <f>IF($B34=VK_valitsin!$C$8,100000,VK!FC34/VK!CE$296*VK_valitsin!BW$5)</f>
        <v>0</v>
      </c>
      <c r="IB34" s="4">
        <f>IF($B34=VK_valitsin!$C$8,100000,VK!FD34/VK!CF$296*VK_valitsin!BX$5)</f>
        <v>0</v>
      </c>
      <c r="IC34" s="4">
        <f>IF($B34=VK_valitsin!$C$8,100000,VK!FE34/VK!CG$296*VK_valitsin!BY$5)</f>
        <v>0</v>
      </c>
      <c r="ID34" s="17">
        <f t="shared" si="0"/>
        <v>1.0771006609918745</v>
      </c>
      <c r="IE34" s="17">
        <f t="shared" si="1"/>
        <v>279</v>
      </c>
      <c r="IF34" s="18">
        <f t="shared" si="2"/>
        <v>3.3000000000000014E-9</v>
      </c>
    </row>
    <row r="35" spans="1:240">
      <c r="A35">
        <v>2019</v>
      </c>
      <c r="B35" t="s">
        <v>229</v>
      </c>
      <c r="C35" t="s">
        <v>230</v>
      </c>
      <c r="D35" t="s">
        <v>142</v>
      </c>
      <c r="E35" t="s">
        <v>143</v>
      </c>
      <c r="F35" t="s">
        <v>120</v>
      </c>
      <c r="G35" t="s">
        <v>121</v>
      </c>
      <c r="H35" t="s">
        <v>144</v>
      </c>
      <c r="I35" t="s">
        <v>145</v>
      </c>
      <c r="J35">
        <v>43.599998474121094</v>
      </c>
      <c r="K35">
        <v>322.67999267578125</v>
      </c>
      <c r="L35">
        <v>123.90000152587891</v>
      </c>
      <c r="M35">
        <v>46470</v>
      </c>
      <c r="N35">
        <v>144</v>
      </c>
      <c r="O35">
        <v>-0.10000000149011612</v>
      </c>
      <c r="P35">
        <v>0</v>
      </c>
      <c r="Q35">
        <v>94</v>
      </c>
      <c r="R35">
        <v>8.3000000000000007</v>
      </c>
      <c r="S35">
        <v>169</v>
      </c>
      <c r="T35">
        <v>0</v>
      </c>
      <c r="U35">
        <v>4283</v>
      </c>
      <c r="V35">
        <v>16.3</v>
      </c>
      <c r="W35">
        <v>931</v>
      </c>
      <c r="X35">
        <v>17</v>
      </c>
      <c r="Y35">
        <v>391</v>
      </c>
      <c r="Z35">
        <v>99</v>
      </c>
      <c r="AA35">
        <v>453</v>
      </c>
      <c r="AB35">
        <v>18.089122772216797</v>
      </c>
      <c r="AC35">
        <v>0.8</v>
      </c>
      <c r="AD35">
        <v>1.3</v>
      </c>
      <c r="AE35">
        <v>2.4</v>
      </c>
      <c r="AF35">
        <v>4.5999999999999996</v>
      </c>
      <c r="AG35">
        <v>0</v>
      </c>
      <c r="AH35">
        <v>19.75</v>
      </c>
      <c r="AI35">
        <v>1.3</v>
      </c>
      <c r="AJ35">
        <v>0.45</v>
      </c>
      <c r="AK35">
        <v>1.05</v>
      </c>
      <c r="AL35">
        <v>65.3</v>
      </c>
      <c r="AM35">
        <v>362.8</v>
      </c>
      <c r="AN35">
        <v>41.5</v>
      </c>
      <c r="AO35">
        <v>31.1</v>
      </c>
      <c r="AP35">
        <v>46</v>
      </c>
      <c r="AQ35">
        <v>6</v>
      </c>
      <c r="AR35">
        <v>262</v>
      </c>
      <c r="AS35">
        <v>3.3330000000000002</v>
      </c>
      <c r="AT35">
        <v>5763</v>
      </c>
      <c r="AU35">
        <v>9292</v>
      </c>
      <c r="AV35">
        <v>1</v>
      </c>
      <c r="AW35">
        <v>48.624141693115234</v>
      </c>
      <c r="AX35">
        <v>0</v>
      </c>
      <c r="AY35">
        <v>0</v>
      </c>
      <c r="AZ35">
        <v>0</v>
      </c>
      <c r="BA35">
        <v>0</v>
      </c>
      <c r="BB35">
        <v>1</v>
      </c>
      <c r="BC35">
        <v>96.949356079101563</v>
      </c>
      <c r="BD35">
        <v>86.263160705566406</v>
      </c>
      <c r="BE35">
        <v>1182.2412109375</v>
      </c>
      <c r="BF35">
        <v>13229.126953125</v>
      </c>
      <c r="BG35">
        <v>16075.7724609375</v>
      </c>
      <c r="BH35">
        <v>3.624030590057373</v>
      </c>
      <c r="BI35">
        <v>1.2280802726745605</v>
      </c>
      <c r="BJ35">
        <v>26.443058013916016</v>
      </c>
      <c r="BK35">
        <v>-2.0618555545806885</v>
      </c>
      <c r="BL35">
        <v>299.875</v>
      </c>
      <c r="BM35">
        <v>-0.3079630434513092</v>
      </c>
      <c r="BN35">
        <v>26384.09765625</v>
      </c>
      <c r="BO35">
        <v>21.024486541748047</v>
      </c>
      <c r="BQ35">
        <v>0.56051218509674072</v>
      </c>
      <c r="BR35">
        <v>0.90165698528289795</v>
      </c>
      <c r="BS35">
        <v>6.1007099151611328</v>
      </c>
      <c r="BT35">
        <v>137.48655700683594</v>
      </c>
      <c r="BU35">
        <v>472.6705322265625</v>
      </c>
      <c r="BV35">
        <v>0</v>
      </c>
      <c r="BW35">
        <v>3</v>
      </c>
      <c r="BX35">
        <v>10497.4794921875</v>
      </c>
      <c r="BY35">
        <v>8638.619140625</v>
      </c>
      <c r="BZ35">
        <v>1.0221648216247559</v>
      </c>
      <c r="CA35">
        <v>9.752528190612793</v>
      </c>
      <c r="CB35">
        <v>66.736839294433594</v>
      </c>
      <c r="CC35">
        <v>6.7961163520812988</v>
      </c>
      <c r="CD35">
        <v>13.857016563415527</v>
      </c>
      <c r="CE35">
        <v>0.52956753969192505</v>
      </c>
      <c r="CF35">
        <v>1.4121800661087036</v>
      </c>
      <c r="CG35">
        <v>9075.6064453125</v>
      </c>
      <c r="CH35" s="10">
        <f>ABS(J35-_xlfn.XLOOKUP(VK_valitsin!$C$8,VK!$B$2:$B$294,VK!J$2:J$294))</f>
        <v>0.60000228881835938</v>
      </c>
      <c r="CI35" s="10">
        <f>ABS(K35-_xlfn.XLOOKUP(VK_valitsin!$C$8,VK!$B$2:$B$294,VK!K$2:K$294))</f>
        <v>29.41998291015625</v>
      </c>
      <c r="CJ35" s="10">
        <f>ABS(L35-_xlfn.XLOOKUP(VK_valitsin!$C$8,VK!$B$2:$B$294,VK!L$2:L$294))</f>
        <v>14.799995422363281</v>
      </c>
      <c r="CK35" s="10">
        <f>ABS(M35-_xlfn.XLOOKUP(VK_valitsin!$C$8,VK!$B$2:$B$294,VK!M$2:M$294))</f>
        <v>29995</v>
      </c>
      <c r="CL35" s="10">
        <f>ABS(N35-_xlfn.XLOOKUP(VK_valitsin!$C$8,VK!$B$2:$B$294,VK!N$2:N$294))</f>
        <v>87.799999237060547</v>
      </c>
      <c r="CM35" s="10">
        <f>ABS(O35-_xlfn.XLOOKUP(VK_valitsin!$C$8,VK!$B$2:$B$294,VK!O$2:O$294))</f>
        <v>0.70000001043081284</v>
      </c>
      <c r="CN35" s="10">
        <f>ABS(P35-_xlfn.XLOOKUP(VK_valitsin!$C$8,VK!$B$2:$B$294,VK!P$2:P$294))</f>
        <v>58</v>
      </c>
      <c r="CO35" s="10">
        <f>ABS(Q35-_xlfn.XLOOKUP(VK_valitsin!$C$8,VK!$B$2:$B$294,VK!Q$2:Q$294))</f>
        <v>6.1999999999999886</v>
      </c>
      <c r="CP35" s="10">
        <f>ABS(R35-_xlfn.XLOOKUP(VK_valitsin!$C$8,VK!$B$2:$B$294,VK!R$2:R$294))</f>
        <v>0.19999999999999929</v>
      </c>
      <c r="CQ35" s="10">
        <f>ABS(S35-_xlfn.XLOOKUP(VK_valitsin!$C$8,VK!$B$2:$B$294,VK!S$2:S$294))</f>
        <v>17</v>
      </c>
      <c r="CR35" s="10">
        <f>ABS(T35-_xlfn.XLOOKUP(VK_valitsin!$C$8,VK!$B$2:$B$294,VK!T$2:T$294))</f>
        <v>0</v>
      </c>
      <c r="CS35" s="10">
        <f>ABS(U35-_xlfn.XLOOKUP(VK_valitsin!$C$8,VK!$B$2:$B$294,VK!U$2:U$294))</f>
        <v>459.40000000000009</v>
      </c>
      <c r="CT35" s="10">
        <f>ABS(V35-_xlfn.XLOOKUP(VK_valitsin!$C$8,VK!$B$2:$B$294,VK!V$2:V$294))</f>
        <v>3.0200000000000014</v>
      </c>
      <c r="CU35" s="10">
        <f>ABS(W35-_xlfn.XLOOKUP(VK_valitsin!$C$8,VK!$B$2:$B$294,VK!W$2:W$294))</f>
        <v>326</v>
      </c>
      <c r="CV35" s="10">
        <f>ABS(X35-_xlfn.XLOOKUP(VK_valitsin!$C$8,VK!$B$2:$B$294,VK!X$2:X$294))</f>
        <v>152</v>
      </c>
      <c r="CW35" s="10">
        <f>ABS(Y35-_xlfn.XLOOKUP(VK_valitsin!$C$8,VK!$B$2:$B$294,VK!Y$2:Y$294))</f>
        <v>289</v>
      </c>
      <c r="CX35" s="10">
        <f>ABS(Z35-_xlfn.XLOOKUP(VK_valitsin!$C$8,VK!$B$2:$B$294,VK!Z$2:Z$294))</f>
        <v>329</v>
      </c>
      <c r="CY35" s="10">
        <f>ABS(AA35-_xlfn.XLOOKUP(VK_valitsin!$C$8,VK!$B$2:$B$294,VK!AA$2:AA$294))</f>
        <v>16</v>
      </c>
      <c r="CZ35" s="10">
        <f>ABS(AB35-_xlfn.XLOOKUP(VK_valitsin!$C$8,VK!$B$2:$B$294,VK!AB$2:AB$294))</f>
        <v>1.2858772277832031</v>
      </c>
      <c r="DA35" s="10">
        <f>ABS(AC35-_xlfn.XLOOKUP(VK_valitsin!$C$8,VK!$B$2:$B$294,VK!AC$2:AC$294))</f>
        <v>0.10000000000000009</v>
      </c>
      <c r="DB35" s="10">
        <f>ABS(AD35-_xlfn.XLOOKUP(VK_valitsin!$C$8,VK!$B$2:$B$294,VK!AD$2:AD$294))</f>
        <v>0.5</v>
      </c>
      <c r="DC35" s="10">
        <f>ABS(AE35-_xlfn.XLOOKUP(VK_valitsin!$C$8,VK!$B$2:$B$294,VK!AE$2:AE$294))</f>
        <v>0.7</v>
      </c>
      <c r="DD35" s="10">
        <f>ABS(AF35-_xlfn.XLOOKUP(VK_valitsin!$C$8,VK!$B$2:$B$294,VK!AF$2:AF$294))</f>
        <v>0.40000000000000036</v>
      </c>
      <c r="DE35" s="10">
        <f>ABS(AG35-_xlfn.XLOOKUP(VK_valitsin!$C$8,VK!$B$2:$B$294,VK!AG$2:AG$294))</f>
        <v>0</v>
      </c>
      <c r="DF35" s="10">
        <f>ABS(AH35-_xlfn.XLOOKUP(VK_valitsin!$C$8,VK!$B$2:$B$294,VK!AH$2:AH$294))</f>
        <v>2.5</v>
      </c>
      <c r="DG35" s="10">
        <f>ABS(AI35-_xlfn.XLOOKUP(VK_valitsin!$C$8,VK!$B$2:$B$294,VK!AI$2:AI$294))</f>
        <v>0.19999999999999996</v>
      </c>
      <c r="DH35" s="10">
        <f>ABS(AJ35-_xlfn.XLOOKUP(VK_valitsin!$C$8,VK!$B$2:$B$294,VK!AJ$2:AJ$294))</f>
        <v>0.2</v>
      </c>
      <c r="DI35" s="10">
        <f>ABS(AK35-_xlfn.XLOOKUP(VK_valitsin!$C$8,VK!$B$2:$B$294,VK!AK$2:AK$294))</f>
        <v>0.19999999999999996</v>
      </c>
      <c r="DJ35" s="10">
        <f>ABS(AL35-_xlfn.XLOOKUP(VK_valitsin!$C$8,VK!$B$2:$B$294,VK!AL$2:AL$294))</f>
        <v>6.5</v>
      </c>
      <c r="DK35" s="10">
        <f>ABS(AM35-_xlfn.XLOOKUP(VK_valitsin!$C$8,VK!$B$2:$B$294,VK!AM$2:AM$294))</f>
        <v>29.199999999999989</v>
      </c>
      <c r="DL35" s="10">
        <f>ABS(AN35-_xlfn.XLOOKUP(VK_valitsin!$C$8,VK!$B$2:$B$294,VK!AN$2:AN$294))</f>
        <v>3.8999999999999986</v>
      </c>
      <c r="DM35" s="10">
        <f>ABS(AO35-_xlfn.XLOOKUP(VK_valitsin!$C$8,VK!$B$2:$B$294,VK!AO$2:AO$294))</f>
        <v>5.7000000000000028</v>
      </c>
      <c r="DN35" s="10">
        <f>ABS(AP35-_xlfn.XLOOKUP(VK_valitsin!$C$8,VK!$B$2:$B$294,VK!AP$2:AP$294))</f>
        <v>2</v>
      </c>
      <c r="DO35" s="10">
        <f>ABS(AQ35-_xlfn.XLOOKUP(VK_valitsin!$C$8,VK!$B$2:$B$294,VK!AQ$2:AQ$294))</f>
        <v>29</v>
      </c>
      <c r="DP35" s="10">
        <f>ABS(AR35-_xlfn.XLOOKUP(VK_valitsin!$C$8,VK!$B$2:$B$294,VK!AR$2:AR$294))</f>
        <v>16</v>
      </c>
      <c r="DQ35" s="10">
        <f>ABS(AS35-_xlfn.XLOOKUP(VK_valitsin!$C$8,VK!$B$2:$B$294,VK!AS$2:AS$294))</f>
        <v>1</v>
      </c>
      <c r="DR35" s="10">
        <f>ABS(AT35-_xlfn.XLOOKUP(VK_valitsin!$C$8,VK!$B$2:$B$294,VK!AT$2:AT$294))</f>
        <v>616</v>
      </c>
      <c r="DS35" s="10">
        <f>ABS(AU35-_xlfn.XLOOKUP(VK_valitsin!$C$8,VK!$B$2:$B$294,VK!AU$2:AU$294))</f>
        <v>947</v>
      </c>
      <c r="DT35" s="10">
        <f>ABS(AV35-_xlfn.XLOOKUP(VK_valitsin!$C$8,VK!$B$2:$B$294,VK!AV$2:AV$294))</f>
        <v>0</v>
      </c>
      <c r="DU35" s="10">
        <f>ABS(AW35-_xlfn.XLOOKUP(VK_valitsin!$C$8,VK!$B$2:$B$294,VK!AW$2:AW$294))</f>
        <v>11.362770080566406</v>
      </c>
      <c r="DV35" s="10">
        <f>ABS(AX35-_xlfn.XLOOKUP(VK_valitsin!$C$8,VK!$B$2:$B$294,VK!AX$2:AX$294))</f>
        <v>0</v>
      </c>
      <c r="DW35" s="10">
        <f>ABS(AY35-_xlfn.XLOOKUP(VK_valitsin!$C$8,VK!$B$2:$B$294,VK!AY$2:AY$294))</f>
        <v>0</v>
      </c>
      <c r="DX35" s="10">
        <f>ABS(AZ35-_xlfn.XLOOKUP(VK_valitsin!$C$8,VK!$B$2:$B$294,VK!AZ$2:AZ$294))</f>
        <v>0</v>
      </c>
      <c r="DY35" s="10">
        <f>ABS(BA35-_xlfn.XLOOKUP(VK_valitsin!$C$8,VK!$B$2:$B$294,VK!BA$2:BA$294))</f>
        <v>0</v>
      </c>
      <c r="DZ35" s="10">
        <f>ABS(BB35-_xlfn.XLOOKUP(VK_valitsin!$C$8,VK!$B$2:$B$294,VK!BB$2:BB$294))</f>
        <v>0</v>
      </c>
      <c r="EA35" s="10">
        <f>ABS(BC35-_xlfn.XLOOKUP(VK_valitsin!$C$8,VK!$B$2:$B$294,VK!BC$2:BC$294))</f>
        <v>7.9249649047851563</v>
      </c>
      <c r="EB35" s="10">
        <f>ABS(BD35-_xlfn.XLOOKUP(VK_valitsin!$C$8,VK!$B$2:$B$294,VK!BD$2:BD$294))</f>
        <v>9.7555770874023438</v>
      </c>
      <c r="EC35" s="10">
        <f>ABS(BE35-_xlfn.XLOOKUP(VK_valitsin!$C$8,VK!$B$2:$B$294,VK!BE$2:BE$294))</f>
        <v>448.5513916015625</v>
      </c>
      <c r="ED35" s="10">
        <f>ABS(BF35-_xlfn.XLOOKUP(VK_valitsin!$C$8,VK!$B$2:$B$294,VK!BF$2:BF$294))</f>
        <v>3270.59765625</v>
      </c>
      <c r="EE35" s="10">
        <f>ABS(BG35-_xlfn.XLOOKUP(VK_valitsin!$C$8,VK!$B$2:$B$294,VK!BG$2:BG$294))</f>
        <v>2239.3291015625</v>
      </c>
      <c r="EF35" s="10">
        <f>ABS(BH35-_xlfn.XLOOKUP(VK_valitsin!$C$8,VK!$B$2:$B$294,VK!BH$2:BH$294))</f>
        <v>0.28697419166564941</v>
      </c>
      <c r="EG35" s="10">
        <f>ABS(BI35-_xlfn.XLOOKUP(VK_valitsin!$C$8,VK!$B$2:$B$294,VK!BI$2:BI$294))</f>
        <v>10.952213764190674</v>
      </c>
      <c r="EH35" s="10">
        <f>ABS(BJ35-_xlfn.XLOOKUP(VK_valitsin!$C$8,VK!$B$2:$B$294,VK!BJ$2:BJ$294))</f>
        <v>5.1486949920654297</v>
      </c>
      <c r="EI35" s="10">
        <f>ABS(BK35-_xlfn.XLOOKUP(VK_valitsin!$C$8,VK!$B$2:$B$294,VK!BK$2:BK$294))</f>
        <v>7.8036153316497803</v>
      </c>
      <c r="EJ35" s="10">
        <f>ABS(BL35-_xlfn.XLOOKUP(VK_valitsin!$C$8,VK!$B$2:$B$294,VK!BL$2:BL$294))</f>
        <v>33.375</v>
      </c>
      <c r="EK35" s="10">
        <f>ABS(BM35-_xlfn.XLOOKUP(VK_valitsin!$C$8,VK!$B$2:$B$294,VK!BM$2:BM$294))</f>
        <v>2.5602153837680817</v>
      </c>
      <c r="EL35" s="10">
        <f>ABS(BN35-_xlfn.XLOOKUP(VK_valitsin!$C$8,VK!$B$2:$B$294,VK!BN$2:BN$294))</f>
        <v>3309.701171875</v>
      </c>
      <c r="EM35" s="10">
        <f>ABS(BO35-_xlfn.XLOOKUP(VK_valitsin!$C$8,VK!$B$2:$B$294,VK!BO$2:BO$294))</f>
        <v>12.275119781494141</v>
      </c>
      <c r="EN35" s="10">
        <f>ABS(BP35-_xlfn.XLOOKUP(VK_valitsin!$C$8,VK!$B$2:$B$294,VK!BP$2:BP$294))</f>
        <v>0</v>
      </c>
      <c r="EO35" s="10">
        <f>ABS(BQ35-_xlfn.XLOOKUP(VK_valitsin!$C$8,VK!$B$2:$B$294,VK!BQ$2:BQ$294))</f>
        <v>7.5967311859130859E-2</v>
      </c>
      <c r="EP35" s="10">
        <f>ABS(BR35-_xlfn.XLOOKUP(VK_valitsin!$C$8,VK!$B$2:$B$294,VK!BR$2:BR$294))</f>
        <v>0.71349309384822845</v>
      </c>
      <c r="EQ35" s="10">
        <f>ABS(BS35-_xlfn.XLOOKUP(VK_valitsin!$C$8,VK!$B$2:$B$294,VK!BS$2:BS$294))</f>
        <v>3.8427433967590332</v>
      </c>
      <c r="ER35" s="10">
        <f>ABS(BT35-_xlfn.XLOOKUP(VK_valitsin!$C$8,VK!$B$2:$B$294,VK!BT$2:BT$294))</f>
        <v>79.095054626464844</v>
      </c>
      <c r="ES35" s="10">
        <f>ABS(BU35-_xlfn.XLOOKUP(VK_valitsin!$C$8,VK!$B$2:$B$294,VK!BU$2:BU$294))</f>
        <v>205.96340942382813</v>
      </c>
      <c r="ET35" s="10">
        <f>ABS(BV35-_xlfn.XLOOKUP(VK_valitsin!$C$8,VK!$B$2:$B$294,VK!BV$2:BV$294))</f>
        <v>0</v>
      </c>
      <c r="EU35" s="10">
        <f>ABS(BW35-_xlfn.XLOOKUP(VK_valitsin!$C$8,VK!$B$2:$B$294,VK!BW$2:BW$294))</f>
        <v>2</v>
      </c>
      <c r="EV35" s="10">
        <f>ABS(BX35-_xlfn.XLOOKUP(VK_valitsin!$C$8,VK!$B$2:$B$294,VK!BX$2:BX$294))</f>
        <v>2361.650390625</v>
      </c>
      <c r="EW35" s="10">
        <f>ABS(BY35-_xlfn.XLOOKUP(VK_valitsin!$C$8,VK!$B$2:$B$294,VK!BY$2:BY$294))</f>
        <v>2783.00439453125</v>
      </c>
      <c r="EX35" s="10">
        <f>ABS(BZ35-_xlfn.XLOOKUP(VK_valitsin!$C$8,VK!$B$2:$B$294,VK!BZ$2:BZ$294))</f>
        <v>0.19786548614501953</v>
      </c>
      <c r="EY35" s="10">
        <f>ABS(CA35-_xlfn.XLOOKUP(VK_valitsin!$C$8,VK!$B$2:$B$294,VK!CA$2:CA$294))</f>
        <v>1.270233154296875</v>
      </c>
      <c r="EZ35" s="10">
        <f>ABS(CB35-_xlfn.XLOOKUP(VK_valitsin!$C$8,VK!$B$2:$B$294,VK!CB$2:CB$294))</f>
        <v>0.56768798828125</v>
      </c>
      <c r="FA35" s="10">
        <f>ABS(CC35-_xlfn.XLOOKUP(VK_valitsin!$C$8,VK!$B$2:$B$294,VK!CC$2:CC$294))</f>
        <v>0.46351718902587891</v>
      </c>
      <c r="FB35" s="10">
        <f>ABS(CD35-_xlfn.XLOOKUP(VK_valitsin!$C$8,VK!$B$2:$B$294,VK!CD$2:CD$294))</f>
        <v>6.0218381881713867</v>
      </c>
      <c r="FC35" s="10">
        <f>ABS(CE35-_xlfn.XLOOKUP(VK_valitsin!$C$8,VK!$B$2:$B$294,VK!CE$2:CE$294))</f>
        <v>0.52956753969192505</v>
      </c>
      <c r="FD35" s="10">
        <f>ABS(CF35-_xlfn.XLOOKUP(VK_valitsin!$C$8,VK!$B$2:$B$294,VK!CF$2:CF$294))</f>
        <v>0.69632101058959961</v>
      </c>
      <c r="FE35" s="10">
        <f>ABS(CG35-_xlfn.XLOOKUP(VK_valitsin!$C$8,VK!$B$2:$B$294,VK!CG$2:CG$294))</f>
        <v>476.8388671875</v>
      </c>
      <c r="FF35" s="4">
        <f>IF($B35=VK_valitsin!$C$8,100000,VK!CH35/VK!J$296*VK_valitsin!D$5)</f>
        <v>0</v>
      </c>
      <c r="FG35" s="4">
        <f>IF($B35=VK_valitsin!$C$8,100000,VK!CI35/VK!K$296*VK_valitsin!E$5)</f>
        <v>0</v>
      </c>
      <c r="FH35" s="4">
        <f>IF($B35=VK_valitsin!$C$8,100000,VK!CJ35/VK!L$296*VK_valitsin!F$5)</f>
        <v>7.5207431434578323E-2</v>
      </c>
      <c r="FI35" s="4">
        <f>IF($B35=VK_valitsin!$C$8,100000,VK!CK35/VK!M$296*VK_valitsin!CD$5)</f>
        <v>0</v>
      </c>
      <c r="FJ35" s="4">
        <f>IF($B35=VK_valitsin!$C$8,100000,VK!CL35/VK!N$296*VK_valitsin!G$5)</f>
        <v>0</v>
      </c>
      <c r="FK35" s="4">
        <f>IF($B35=VK_valitsin!$C$8,100000,VK!CM35/VK!O$296*VK_valitsin!H$5)</f>
        <v>0</v>
      </c>
      <c r="FL35" s="4">
        <f>IF($B35=VK_valitsin!$C$8,100000,VK!CN35/VK!P$296*VK_valitsin!I$5)</f>
        <v>0</v>
      </c>
      <c r="FM35" s="4">
        <f>IF($B35=VK_valitsin!$C$8,100000,VK!CO35/VK!Q$296*VK_valitsin!J$5)</f>
        <v>0</v>
      </c>
      <c r="FN35" s="4">
        <f>IF($B35=VK_valitsin!$C$8,100000,VK!CP35/VK!R$296*VK_valitsin!K$5)</f>
        <v>0</v>
      </c>
      <c r="FO35" s="4">
        <f>IF($B35=VK_valitsin!$C$8,100000,VK!CQ35/VK!S$296*VK_valitsin!L$5)</f>
        <v>3.3807837483112251E-3</v>
      </c>
      <c r="FP35" s="4">
        <f>IF($B35=VK_valitsin!$C$8,100000,VK!CR35/VK!T$296*VK_valitsin!M$5)</f>
        <v>0</v>
      </c>
      <c r="FQ35" s="4">
        <f>IF($B35=VK_valitsin!$C$8,100000,VK!CS35/VK!U$296*VK_valitsin!N$5)</f>
        <v>0</v>
      </c>
      <c r="FR35" s="4">
        <f>IF($B35=VK_valitsin!$C$8,100000,VK!CT35/VK!V$296*VK_valitsin!O$5)</f>
        <v>0</v>
      </c>
      <c r="FS35" s="4">
        <f>IF($B35=VK_valitsin!$C$8,100000,VK!CU35/VK!W$296*VK_valitsin!P$5)</f>
        <v>0</v>
      </c>
      <c r="FT35" s="4">
        <f>IF($B35=VK_valitsin!$C$8,100000,VK!CV35/VK!X$296*VK_valitsin!Q$5)</f>
        <v>0</v>
      </c>
      <c r="FU35" s="4">
        <f>IF($B35=VK_valitsin!$C$8,100000,VK!CW35/VK!Y$296*VK_valitsin!R$5)</f>
        <v>0</v>
      </c>
      <c r="FV35" s="4">
        <f>IF($B35=VK_valitsin!$C$8,100000,VK!CX35/VK!Z$296*VK_valitsin!S$5)</f>
        <v>0</v>
      </c>
      <c r="FW35" s="4">
        <f>IF($B35=VK_valitsin!$C$8,100000,VK!CY35/VK!AA$296*VK_valitsin!T$5)</f>
        <v>0</v>
      </c>
      <c r="FX35" s="4">
        <f>IF($B35=VK_valitsin!$C$8,100000,VK!CZ35/VK!AB$296*VK_valitsin!U$5)</f>
        <v>0</v>
      </c>
      <c r="FY35" s="4">
        <f>IF($B35=VK_valitsin!$C$8,100000,VK!DA35/VK!AC$296*VK_valitsin!V$5)</f>
        <v>0</v>
      </c>
      <c r="FZ35" s="4">
        <f>IF($B35=VK_valitsin!$C$8,100000,VK!DB35/VK!AD$296*VK_valitsin!W$5)</f>
        <v>0</v>
      </c>
      <c r="GA35" s="4">
        <f>IF($B35=VK_valitsin!$C$8,100000,VK!DC35/VK!AE$296*VK_valitsin!X$5)</f>
        <v>0</v>
      </c>
      <c r="GB35" s="4">
        <f>IF($B35=VK_valitsin!$C$8,100000,VK!DD35/VK!AF$296*VK_valitsin!Y$5)</f>
        <v>0</v>
      </c>
      <c r="GC35" s="4">
        <f>IF($B35=VK_valitsin!$C$8,100000,VK!DE35/VK!AG$296*VK_valitsin!Z$5)</f>
        <v>0</v>
      </c>
      <c r="GD35" s="4">
        <f>IF($B35=VK_valitsin!$C$8,100000,VK!DF35/VK!AH$296*VK_valitsin!AA$5)</f>
        <v>0</v>
      </c>
      <c r="GE35" s="4">
        <f>IF($B35=VK_valitsin!$C$8,100000,VK!DG35/VK!AI$296*VK_valitsin!AB$5)</f>
        <v>0</v>
      </c>
      <c r="GF35" s="4">
        <f>IF($B35=VK_valitsin!$C$8,100000,VK!DH35/VK!AJ$296*VK_valitsin!AC$5)</f>
        <v>0</v>
      </c>
      <c r="GG35" s="4">
        <f>IF($B35=VK_valitsin!$C$8,100000,VK!DI35/VK!AK$296*VK_valitsin!AD$5)</f>
        <v>0</v>
      </c>
      <c r="GH35" s="4">
        <f>IF($B35=VK_valitsin!$C$8,100000,VK!DJ35/VK!AL$296*VK_valitsin!AE$5)</f>
        <v>0.11440865852006639</v>
      </c>
      <c r="GI35" s="4">
        <f>IF($B35=VK_valitsin!$C$8,100000,VK!DK35/VK!AM$296*VK_valitsin!AF$5)</f>
        <v>0</v>
      </c>
      <c r="GJ35" s="4">
        <f>IF($B35=VK_valitsin!$C$8,100000,VK!DL35/VK!AN$296*VK_valitsin!AG$5)</f>
        <v>0</v>
      </c>
      <c r="GK35" s="4">
        <f>IF($B35=VK_valitsin!$C$8,100000,VK!DM35/VK!AO$296*VK_valitsin!AH$5)</f>
        <v>0</v>
      </c>
      <c r="GL35" s="4">
        <f>IF($B35=VK_valitsin!$C$8,100000,VK!DN35/VK!AP$296*VK_valitsin!AI$5)</f>
        <v>0</v>
      </c>
      <c r="GM35" s="4">
        <f>IF($B35=VK_valitsin!$C$8,100000,VK!DO35/VK!AQ$296*VK_valitsin!AJ$5)</f>
        <v>0</v>
      </c>
      <c r="GN35" s="4">
        <f>IF($B35=VK_valitsin!$C$8,100000,VK!DP35/VK!AR$296*VK_valitsin!AK$5)</f>
        <v>0</v>
      </c>
      <c r="GO35" s="4">
        <f>IF($B35=VK_valitsin!$C$8,100000,VK!DQ35/VK!AS$296*VK_valitsin!AL$5)</f>
        <v>0</v>
      </c>
      <c r="GP35" s="4">
        <f>IF($B35=VK_valitsin!$C$8,100000,VK!DR35/VK!AT$296*VK_valitsin!AM$5)</f>
        <v>0</v>
      </c>
      <c r="GQ35" s="4">
        <f>IF($B35=VK_valitsin!$C$8,100000,VK!DS35/VK!AU$296*VK_valitsin!AN$5)</f>
        <v>0</v>
      </c>
      <c r="GR35" s="4">
        <f>IF($B35=VK_valitsin!$C$8,100000,VK!DT35/VK!AV$296*VK_valitsin!AO$5)</f>
        <v>0</v>
      </c>
      <c r="GS35" s="4">
        <f>IF($B35=VK_valitsin!$C$8,100000,VK!DU35/VK!AW$296*VK_valitsin!AP$5)</f>
        <v>0</v>
      </c>
      <c r="GT35" s="4">
        <f>IF($B35=VK_valitsin!$C$8,100000,VK!DV35/VK!AX$296*VK_valitsin!AQ$5)</f>
        <v>0</v>
      </c>
      <c r="GU35" s="4">
        <f>IF($B35=VK_valitsin!$C$8,100000,VK!DW35/VK!AY$296*VK_valitsin!AR$5)</f>
        <v>0</v>
      </c>
      <c r="GV35" s="4">
        <f>IF($B35=VK_valitsin!$C$8,100000,VK!DX35/VK!AZ$296*VK_valitsin!AS$5)</f>
        <v>0</v>
      </c>
      <c r="GW35" s="4">
        <f>IF($B35=VK_valitsin!$C$8,100000,VK!DY35/VK!BA$296*VK_valitsin!AT$5)</f>
        <v>0</v>
      </c>
      <c r="GX35" s="4">
        <f>IF($B35=VK_valitsin!$C$8,100000,VK!DZ35/VK!BB$296*VK_valitsin!AU$5)</f>
        <v>0</v>
      </c>
      <c r="GY35" s="4">
        <f>IF($B35=VK_valitsin!$C$8,100000,VK!EA35/VK!BC$296*VK_valitsin!AV$5)</f>
        <v>0</v>
      </c>
      <c r="GZ35" s="4">
        <f>IF($B35=VK_valitsin!$C$8,100000,VK!EB35/VK!BD$296*VK_valitsin!AW$5)</f>
        <v>4.2291781167848201E-2</v>
      </c>
      <c r="HA35" s="4">
        <f>IF($B35=VK_valitsin!$C$8,100000,VK!EC35/VK!BE$296*VK_valitsin!CE$5)</f>
        <v>0</v>
      </c>
      <c r="HB35" s="4">
        <f>IF($B35=VK_valitsin!$C$8,100000,VK!ED35/VK!BF$296*VK_valitsin!AX$5)</f>
        <v>0</v>
      </c>
      <c r="HC35" s="4">
        <f>IF($B35=VK_valitsin!$C$8,100000,VK!EE35/VK!BG$296*VK_valitsin!AY$5)</f>
        <v>0</v>
      </c>
      <c r="HD35" s="4">
        <f>IF($B35=VK_valitsin!$C$8,100000,VK!EF35/VK!BH$296*VK_valitsin!AZ$5)</f>
        <v>5.0071853700769817E-2</v>
      </c>
      <c r="HE35" s="4">
        <f>IF($B35=VK_valitsin!$C$8,100000,VK!EG35/VK!BI$296*VK_valitsin!BA$5)</f>
        <v>0</v>
      </c>
      <c r="HF35" s="4">
        <f>IF($B35=VK_valitsin!$C$8,100000,VK!EH35/VK!BJ$296*VK_valitsin!BB$5)</f>
        <v>0</v>
      </c>
      <c r="HG35" s="4">
        <f>IF($B35=VK_valitsin!$C$8,100000,VK!EI35/VK!BK$296*VK_valitsin!BC$5)</f>
        <v>0</v>
      </c>
      <c r="HH35" s="4">
        <f>IF($B35=VK_valitsin!$C$8,100000,VK!EJ35/VK!BL$296*VK_valitsin!BD$5)</f>
        <v>0</v>
      </c>
      <c r="HI35" s="4">
        <f>IF($B35=VK_valitsin!$C$8,100000,VK!EK35/VK!BM$296*VK_valitsin!BE$5)</f>
        <v>0</v>
      </c>
      <c r="HJ35" s="4">
        <f>IF($B35=VK_valitsin!$C$8,100000,VK!EL35/VK!BN$296*VK_valitsin!BF$5)</f>
        <v>0.15049730456850657</v>
      </c>
      <c r="HK35" s="4">
        <f>IF($B35=VK_valitsin!$C$8,100000,VK!EM35/VK!BO$296*VK_valitsin!BG$5)</f>
        <v>0</v>
      </c>
      <c r="HM35" s="4">
        <f>IF($B35=VK_valitsin!$C$8,100000,VK!EO35/VK!BQ$296*VK_valitsin!BI$5)</f>
        <v>0</v>
      </c>
      <c r="HN35" s="4">
        <f>IF($B35=VK_valitsin!$C$8,100000,VK!EP35/VK!BR$296*VK_valitsin!BJ$5)</f>
        <v>0</v>
      </c>
      <c r="HO35" s="4">
        <f>IF($B35=VK_valitsin!$C$8,100000,VK!EQ35/VK!BS$296*VK_valitsin!BK$5)</f>
        <v>0</v>
      </c>
      <c r="HP35" s="4">
        <f>IF($B35=VK_valitsin!$C$8,100000,VK!ER35/VK!BT$296*VK_valitsin!BL$5)</f>
        <v>0</v>
      </c>
      <c r="HQ35" s="4">
        <f>IF($B35=VK_valitsin!$C$8,100000,VK!ES35/VK!BU$296*VK_valitsin!BM$5)</f>
        <v>0</v>
      </c>
      <c r="HR35" s="4">
        <f>IF($B35=VK_valitsin!$C$8,100000,VK!ET35/VK!BV$296*VK_valitsin!BN$5)</f>
        <v>0</v>
      </c>
      <c r="HS35" s="4">
        <f>IF($B35=VK_valitsin!$C$8,100000,VK!EU35/VK!BW$296*VK_valitsin!BO$5)</f>
        <v>0</v>
      </c>
      <c r="HT35" s="4">
        <f>IF($B35=VK_valitsin!$C$8,100000,VK!EV35/VK!BX$296*VK_valitsin!BP$5)</f>
        <v>0</v>
      </c>
      <c r="HU35" s="4">
        <f>IF($B35=VK_valitsin!$C$8,100000,VK!EW35/VK!BY$296*VK_valitsin!BQ$5)</f>
        <v>0</v>
      </c>
      <c r="HV35" s="4">
        <f>IF($B35=VK_valitsin!$C$8,100000,VK!EX35/VK!BZ$296*VK_valitsin!BR$5)</f>
        <v>0</v>
      </c>
      <c r="HW35" s="4">
        <f>IF($B35=VK_valitsin!$C$8,100000,VK!EY35/VK!CA$296*VK_valitsin!BS$5)</f>
        <v>0</v>
      </c>
      <c r="HX35" s="4">
        <f>IF($B35=VK_valitsin!$C$8,100000,VK!EZ35/VK!CB$296*VK_valitsin!BT$5)</f>
        <v>0</v>
      </c>
      <c r="HY35" s="4">
        <f>IF($B35=VK_valitsin!$C$8,100000,VK!FA35/VK!CC$296*VK_valitsin!BU$5)</f>
        <v>0</v>
      </c>
      <c r="HZ35" s="4">
        <f>IF($B35=VK_valitsin!$C$8,100000,VK!FB35/VK!CD$296*VK_valitsin!BV$5)</f>
        <v>0</v>
      </c>
      <c r="IA35" s="4">
        <f>IF($B35=VK_valitsin!$C$8,100000,VK!FC35/VK!CE$296*VK_valitsin!BW$5)</f>
        <v>0</v>
      </c>
      <c r="IB35" s="4">
        <f>IF($B35=VK_valitsin!$C$8,100000,VK!FD35/VK!CF$296*VK_valitsin!BX$5)</f>
        <v>0</v>
      </c>
      <c r="IC35" s="4">
        <f>IF($B35=VK_valitsin!$C$8,100000,VK!FE35/VK!CG$296*VK_valitsin!BY$5)</f>
        <v>0</v>
      </c>
      <c r="ID35" s="17">
        <f t="shared" si="0"/>
        <v>0.43585781654008054</v>
      </c>
      <c r="IE35" s="17">
        <f t="shared" si="1"/>
        <v>65</v>
      </c>
      <c r="IF35" s="18">
        <f t="shared" si="2"/>
        <v>3.4000000000000015E-9</v>
      </c>
    </row>
    <row r="36" spans="1:240">
      <c r="A36">
        <v>2019</v>
      </c>
      <c r="B36" t="s">
        <v>231</v>
      </c>
      <c r="C36" t="s">
        <v>232</v>
      </c>
      <c r="D36" t="s">
        <v>233</v>
      </c>
      <c r="E36" t="s">
        <v>234</v>
      </c>
      <c r="F36" t="s">
        <v>88</v>
      </c>
      <c r="G36" t="s">
        <v>89</v>
      </c>
      <c r="H36" t="s">
        <v>90</v>
      </c>
      <c r="I36" t="s">
        <v>91</v>
      </c>
      <c r="J36">
        <v>44.400001525878906</v>
      </c>
      <c r="K36">
        <v>463.91000366210938</v>
      </c>
      <c r="L36">
        <v>141.89999389648438</v>
      </c>
      <c r="M36">
        <v>10404</v>
      </c>
      <c r="N36">
        <v>22.399999618530273</v>
      </c>
      <c r="O36">
        <v>-1</v>
      </c>
      <c r="P36">
        <v>-70</v>
      </c>
      <c r="Q36">
        <v>61.300000000000004</v>
      </c>
      <c r="R36">
        <v>7.9</v>
      </c>
      <c r="S36">
        <v>245</v>
      </c>
      <c r="T36">
        <v>0</v>
      </c>
      <c r="U36">
        <v>3639.9</v>
      </c>
      <c r="V36">
        <v>13.28</v>
      </c>
      <c r="W36">
        <v>1146</v>
      </c>
      <c r="X36">
        <v>822</v>
      </c>
      <c r="Y36">
        <v>474</v>
      </c>
      <c r="Z36">
        <v>1246</v>
      </c>
      <c r="AA36">
        <v>524</v>
      </c>
      <c r="AB36">
        <v>16.978260040283203</v>
      </c>
      <c r="AC36">
        <v>0</v>
      </c>
      <c r="AD36">
        <v>0</v>
      </c>
      <c r="AE36">
        <v>0</v>
      </c>
      <c r="AF36">
        <v>4.3</v>
      </c>
      <c r="AG36">
        <v>0</v>
      </c>
      <c r="AH36">
        <v>22</v>
      </c>
      <c r="AI36">
        <v>0.95</v>
      </c>
      <c r="AJ36">
        <v>0.48</v>
      </c>
      <c r="AK36">
        <v>1.1499999999999999</v>
      </c>
      <c r="AL36">
        <v>56.5</v>
      </c>
      <c r="AM36">
        <v>326.2</v>
      </c>
      <c r="AN36">
        <v>48.1</v>
      </c>
      <c r="AO36">
        <v>23.7</v>
      </c>
      <c r="AP36">
        <v>66</v>
      </c>
      <c r="AQ36">
        <v>60</v>
      </c>
      <c r="AR36">
        <v>251</v>
      </c>
      <c r="AS36">
        <v>2.6669999999999998</v>
      </c>
      <c r="AT36">
        <v>7349</v>
      </c>
      <c r="AU36">
        <v>10589</v>
      </c>
      <c r="AV36">
        <v>1</v>
      </c>
      <c r="AW36">
        <v>34.026584625244141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96.212120056152344</v>
      </c>
      <c r="BD36">
        <v>81.147537231445313</v>
      </c>
      <c r="BE36">
        <v>1347.8260498046875</v>
      </c>
      <c r="BF36">
        <v>14892.9072265625</v>
      </c>
      <c r="BG36">
        <v>17163.01171875</v>
      </c>
      <c r="BH36">
        <v>3.7471165657043457</v>
      </c>
      <c r="BI36">
        <v>-21.187492370605469</v>
      </c>
      <c r="BJ36">
        <v>19.784172058105469</v>
      </c>
      <c r="BK36">
        <v>-3.076923131942749</v>
      </c>
      <c r="BL36">
        <v>256.39999389648438</v>
      </c>
      <c r="BM36">
        <v>-2.2009568214416504</v>
      </c>
      <c r="BN36">
        <v>22429.869140625</v>
      </c>
      <c r="BO36">
        <v>36.578269958496094</v>
      </c>
      <c r="BQ36">
        <v>0.66128414869308472</v>
      </c>
      <c r="BR36">
        <v>0.1345636248588562</v>
      </c>
      <c r="BS36">
        <v>1.797385573387146</v>
      </c>
      <c r="BT36">
        <v>60.938098907470703</v>
      </c>
      <c r="BU36">
        <v>207.99691772460938</v>
      </c>
      <c r="BV36">
        <v>0</v>
      </c>
      <c r="BW36">
        <v>2</v>
      </c>
      <c r="BX36">
        <v>9697.1015625</v>
      </c>
      <c r="BY36">
        <v>8414.4931640625</v>
      </c>
      <c r="BZ36">
        <v>1.2110726833343506</v>
      </c>
      <c r="CA36">
        <v>9.8231449127197266</v>
      </c>
      <c r="CB36">
        <v>112.69841003417969</v>
      </c>
      <c r="CC36">
        <v>13.111545562744141</v>
      </c>
      <c r="CD36">
        <v>12.81800365447998</v>
      </c>
      <c r="CE36">
        <v>0</v>
      </c>
      <c r="CF36">
        <v>0.39138942956924438</v>
      </c>
      <c r="CG36">
        <v>10674.3447265625</v>
      </c>
      <c r="CH36" s="10">
        <f>ABS(J36-_xlfn.XLOOKUP(VK_valitsin!$C$8,VK!$B$2:$B$294,VK!J$2:J$294))</f>
        <v>0.20000076293945313</v>
      </c>
      <c r="CI36" s="10">
        <f>ABS(K36-_xlfn.XLOOKUP(VK_valitsin!$C$8,VK!$B$2:$B$294,VK!K$2:K$294))</f>
        <v>170.64999389648438</v>
      </c>
      <c r="CJ36" s="10">
        <f>ABS(L36-_xlfn.XLOOKUP(VK_valitsin!$C$8,VK!$B$2:$B$294,VK!L$2:L$294))</f>
        <v>3.1999969482421875</v>
      </c>
      <c r="CK36" s="10">
        <f>ABS(M36-_xlfn.XLOOKUP(VK_valitsin!$C$8,VK!$B$2:$B$294,VK!M$2:M$294))</f>
        <v>6071</v>
      </c>
      <c r="CL36" s="10">
        <f>ABS(N36-_xlfn.XLOOKUP(VK_valitsin!$C$8,VK!$B$2:$B$294,VK!N$2:N$294))</f>
        <v>33.80000114440918</v>
      </c>
      <c r="CM36" s="10">
        <f>ABS(O36-_xlfn.XLOOKUP(VK_valitsin!$C$8,VK!$B$2:$B$294,VK!O$2:O$294))</f>
        <v>0.19999998807907104</v>
      </c>
      <c r="CN36" s="10">
        <f>ABS(P36-_xlfn.XLOOKUP(VK_valitsin!$C$8,VK!$B$2:$B$294,VK!P$2:P$294))</f>
        <v>12</v>
      </c>
      <c r="CO36" s="10">
        <f>ABS(Q36-_xlfn.XLOOKUP(VK_valitsin!$C$8,VK!$B$2:$B$294,VK!Q$2:Q$294))</f>
        <v>26.500000000000007</v>
      </c>
      <c r="CP36" s="10">
        <f>ABS(R36-_xlfn.XLOOKUP(VK_valitsin!$C$8,VK!$B$2:$B$294,VK!R$2:R$294))</f>
        <v>0.59999999999999964</v>
      </c>
      <c r="CQ36" s="10">
        <f>ABS(S36-_xlfn.XLOOKUP(VK_valitsin!$C$8,VK!$B$2:$B$294,VK!S$2:S$294))</f>
        <v>93</v>
      </c>
      <c r="CR36" s="10">
        <f>ABS(T36-_xlfn.XLOOKUP(VK_valitsin!$C$8,VK!$B$2:$B$294,VK!T$2:T$294))</f>
        <v>0</v>
      </c>
      <c r="CS36" s="10">
        <f>ABS(U36-_xlfn.XLOOKUP(VK_valitsin!$C$8,VK!$B$2:$B$294,VK!U$2:U$294))</f>
        <v>183.69999999999982</v>
      </c>
      <c r="CT36" s="10">
        <f>ABS(V36-_xlfn.XLOOKUP(VK_valitsin!$C$8,VK!$B$2:$B$294,VK!V$2:V$294))</f>
        <v>0</v>
      </c>
      <c r="CU36" s="10">
        <f>ABS(W36-_xlfn.XLOOKUP(VK_valitsin!$C$8,VK!$B$2:$B$294,VK!W$2:W$294))</f>
        <v>541</v>
      </c>
      <c r="CV36" s="10">
        <f>ABS(X36-_xlfn.XLOOKUP(VK_valitsin!$C$8,VK!$B$2:$B$294,VK!X$2:X$294))</f>
        <v>653</v>
      </c>
      <c r="CW36" s="10">
        <f>ABS(Y36-_xlfn.XLOOKUP(VK_valitsin!$C$8,VK!$B$2:$B$294,VK!Y$2:Y$294))</f>
        <v>206</v>
      </c>
      <c r="CX36" s="10">
        <f>ABS(Z36-_xlfn.XLOOKUP(VK_valitsin!$C$8,VK!$B$2:$B$294,VK!Z$2:Z$294))</f>
        <v>818</v>
      </c>
      <c r="CY36" s="10">
        <f>ABS(AA36-_xlfn.XLOOKUP(VK_valitsin!$C$8,VK!$B$2:$B$294,VK!AA$2:AA$294))</f>
        <v>55</v>
      </c>
      <c r="CZ36" s="10">
        <f>ABS(AB36-_xlfn.XLOOKUP(VK_valitsin!$C$8,VK!$B$2:$B$294,VK!AB$2:AB$294))</f>
        <v>2.3967399597167969</v>
      </c>
      <c r="DA36" s="10">
        <f>ABS(AC36-_xlfn.XLOOKUP(VK_valitsin!$C$8,VK!$B$2:$B$294,VK!AC$2:AC$294))</f>
        <v>0.7</v>
      </c>
      <c r="DB36" s="10">
        <f>ABS(AD36-_xlfn.XLOOKUP(VK_valitsin!$C$8,VK!$B$2:$B$294,VK!AD$2:AD$294))</f>
        <v>0.8</v>
      </c>
      <c r="DC36" s="10">
        <f>ABS(AE36-_xlfn.XLOOKUP(VK_valitsin!$C$8,VK!$B$2:$B$294,VK!AE$2:AE$294))</f>
        <v>1.7</v>
      </c>
      <c r="DD36" s="10">
        <f>ABS(AF36-_xlfn.XLOOKUP(VK_valitsin!$C$8,VK!$B$2:$B$294,VK!AF$2:AF$294))</f>
        <v>0.70000000000000018</v>
      </c>
      <c r="DE36" s="10">
        <f>ABS(AG36-_xlfn.XLOOKUP(VK_valitsin!$C$8,VK!$B$2:$B$294,VK!AG$2:AG$294))</f>
        <v>0</v>
      </c>
      <c r="DF36" s="10">
        <f>ABS(AH36-_xlfn.XLOOKUP(VK_valitsin!$C$8,VK!$B$2:$B$294,VK!AH$2:AH$294))</f>
        <v>0.25</v>
      </c>
      <c r="DG36" s="10">
        <f>ABS(AI36-_xlfn.XLOOKUP(VK_valitsin!$C$8,VK!$B$2:$B$294,VK!AI$2:AI$294))</f>
        <v>0.15000000000000013</v>
      </c>
      <c r="DH36" s="10">
        <f>ABS(AJ36-_xlfn.XLOOKUP(VK_valitsin!$C$8,VK!$B$2:$B$294,VK!AJ$2:AJ$294))</f>
        <v>0.17000000000000004</v>
      </c>
      <c r="DI36" s="10">
        <f>ABS(AK36-_xlfn.XLOOKUP(VK_valitsin!$C$8,VK!$B$2:$B$294,VK!AK$2:AK$294))</f>
        <v>0.10000000000000009</v>
      </c>
      <c r="DJ36" s="10">
        <f>ABS(AL36-_xlfn.XLOOKUP(VK_valitsin!$C$8,VK!$B$2:$B$294,VK!AL$2:AL$294))</f>
        <v>2.2999999999999972</v>
      </c>
      <c r="DK36" s="10">
        <f>ABS(AM36-_xlfn.XLOOKUP(VK_valitsin!$C$8,VK!$B$2:$B$294,VK!AM$2:AM$294))</f>
        <v>7.4000000000000341</v>
      </c>
      <c r="DL36" s="10">
        <f>ABS(AN36-_xlfn.XLOOKUP(VK_valitsin!$C$8,VK!$B$2:$B$294,VK!AN$2:AN$294))</f>
        <v>2.7000000000000028</v>
      </c>
      <c r="DM36" s="10">
        <f>ABS(AO36-_xlfn.XLOOKUP(VK_valitsin!$C$8,VK!$B$2:$B$294,VK!AO$2:AO$294))</f>
        <v>1.6999999999999993</v>
      </c>
      <c r="DN36" s="10">
        <f>ABS(AP36-_xlfn.XLOOKUP(VK_valitsin!$C$8,VK!$B$2:$B$294,VK!AP$2:AP$294))</f>
        <v>18</v>
      </c>
      <c r="DO36" s="10">
        <f>ABS(AQ36-_xlfn.XLOOKUP(VK_valitsin!$C$8,VK!$B$2:$B$294,VK!AQ$2:AQ$294))</f>
        <v>25</v>
      </c>
      <c r="DP36" s="10">
        <f>ABS(AR36-_xlfn.XLOOKUP(VK_valitsin!$C$8,VK!$B$2:$B$294,VK!AR$2:AR$294))</f>
        <v>5</v>
      </c>
      <c r="DQ36" s="10">
        <f>ABS(AS36-_xlfn.XLOOKUP(VK_valitsin!$C$8,VK!$B$2:$B$294,VK!AS$2:AS$294))</f>
        <v>0.33399999999999963</v>
      </c>
      <c r="DR36" s="10">
        <f>ABS(AT36-_xlfn.XLOOKUP(VK_valitsin!$C$8,VK!$B$2:$B$294,VK!AT$2:AT$294))</f>
        <v>2202</v>
      </c>
      <c r="DS36" s="10">
        <f>ABS(AU36-_xlfn.XLOOKUP(VK_valitsin!$C$8,VK!$B$2:$B$294,VK!AU$2:AU$294))</f>
        <v>2244</v>
      </c>
      <c r="DT36" s="10">
        <f>ABS(AV36-_xlfn.XLOOKUP(VK_valitsin!$C$8,VK!$B$2:$B$294,VK!AV$2:AV$294))</f>
        <v>0</v>
      </c>
      <c r="DU36" s="10">
        <f>ABS(AW36-_xlfn.XLOOKUP(VK_valitsin!$C$8,VK!$B$2:$B$294,VK!AW$2:AW$294))</f>
        <v>3.2347869873046875</v>
      </c>
      <c r="DV36" s="10">
        <f>ABS(AX36-_xlfn.XLOOKUP(VK_valitsin!$C$8,VK!$B$2:$B$294,VK!AX$2:AX$294))</f>
        <v>0</v>
      </c>
      <c r="DW36" s="10">
        <f>ABS(AY36-_xlfn.XLOOKUP(VK_valitsin!$C$8,VK!$B$2:$B$294,VK!AY$2:AY$294))</f>
        <v>0</v>
      </c>
      <c r="DX36" s="10">
        <f>ABS(AZ36-_xlfn.XLOOKUP(VK_valitsin!$C$8,VK!$B$2:$B$294,VK!AZ$2:AZ$294))</f>
        <v>0</v>
      </c>
      <c r="DY36" s="10">
        <f>ABS(BA36-_xlfn.XLOOKUP(VK_valitsin!$C$8,VK!$B$2:$B$294,VK!BA$2:BA$294))</f>
        <v>0</v>
      </c>
      <c r="DZ36" s="10">
        <f>ABS(BB36-_xlfn.XLOOKUP(VK_valitsin!$C$8,VK!$B$2:$B$294,VK!BB$2:BB$294))</f>
        <v>0</v>
      </c>
      <c r="EA36" s="10">
        <f>ABS(BC36-_xlfn.XLOOKUP(VK_valitsin!$C$8,VK!$B$2:$B$294,VK!BC$2:BC$294))</f>
        <v>7.1877288818359375</v>
      </c>
      <c r="EB36" s="10">
        <f>ABS(BD36-_xlfn.XLOOKUP(VK_valitsin!$C$8,VK!$B$2:$B$294,VK!BD$2:BD$294))</f>
        <v>14.871200561523438</v>
      </c>
      <c r="EC36" s="10">
        <f>ABS(BE36-_xlfn.XLOOKUP(VK_valitsin!$C$8,VK!$B$2:$B$294,VK!BE$2:BE$294))</f>
        <v>614.13623046875</v>
      </c>
      <c r="ED36" s="10">
        <f>ABS(BF36-_xlfn.XLOOKUP(VK_valitsin!$C$8,VK!$B$2:$B$294,VK!BF$2:BF$294))</f>
        <v>4934.3779296875</v>
      </c>
      <c r="EE36" s="10">
        <f>ABS(BG36-_xlfn.XLOOKUP(VK_valitsin!$C$8,VK!$B$2:$B$294,VK!BG$2:BG$294))</f>
        <v>3326.568359375</v>
      </c>
      <c r="EF36" s="10">
        <f>ABS(BH36-_xlfn.XLOOKUP(VK_valitsin!$C$8,VK!$B$2:$B$294,VK!BH$2:BH$294))</f>
        <v>0.41006016731262207</v>
      </c>
      <c r="EG36" s="10">
        <f>ABS(BI36-_xlfn.XLOOKUP(VK_valitsin!$C$8,VK!$B$2:$B$294,VK!BI$2:BI$294))</f>
        <v>11.463358879089355</v>
      </c>
      <c r="EH36" s="10">
        <f>ABS(BJ36-_xlfn.XLOOKUP(VK_valitsin!$C$8,VK!$B$2:$B$294,VK!BJ$2:BJ$294))</f>
        <v>1.5101909637451172</v>
      </c>
      <c r="EI36" s="10">
        <f>ABS(BK36-_xlfn.XLOOKUP(VK_valitsin!$C$8,VK!$B$2:$B$294,VK!BK$2:BK$294))</f>
        <v>6.7885477542877197</v>
      </c>
      <c r="EJ36" s="10">
        <f>ABS(BL36-_xlfn.XLOOKUP(VK_valitsin!$C$8,VK!$B$2:$B$294,VK!BL$2:BL$294))</f>
        <v>10.100006103515625</v>
      </c>
      <c r="EK36" s="10">
        <f>ABS(BM36-_xlfn.XLOOKUP(VK_valitsin!$C$8,VK!$B$2:$B$294,VK!BM$2:BM$294))</f>
        <v>4.4532091617584229</v>
      </c>
      <c r="EL36" s="10">
        <f>ABS(BN36-_xlfn.XLOOKUP(VK_valitsin!$C$8,VK!$B$2:$B$294,VK!BN$2:BN$294))</f>
        <v>644.52734375</v>
      </c>
      <c r="EM36" s="10">
        <f>ABS(BO36-_xlfn.XLOOKUP(VK_valitsin!$C$8,VK!$B$2:$B$294,VK!BO$2:BO$294))</f>
        <v>3.2786636352539063</v>
      </c>
      <c r="EN36" s="10">
        <f>ABS(BP36-_xlfn.XLOOKUP(VK_valitsin!$C$8,VK!$B$2:$B$294,VK!BP$2:BP$294))</f>
        <v>0</v>
      </c>
      <c r="EO36" s="10">
        <f>ABS(BQ36-_xlfn.XLOOKUP(VK_valitsin!$C$8,VK!$B$2:$B$294,VK!BQ$2:BQ$294))</f>
        <v>2.4804651737213135E-2</v>
      </c>
      <c r="EP36" s="10">
        <f>ABS(BR36-_xlfn.XLOOKUP(VK_valitsin!$C$8,VK!$B$2:$B$294,VK!BR$2:BR$294))</f>
        <v>5.3600266575813293E-2</v>
      </c>
      <c r="EQ36" s="10">
        <f>ABS(BS36-_xlfn.XLOOKUP(VK_valitsin!$C$8,VK!$B$2:$B$294,VK!BS$2:BS$294))</f>
        <v>0.46058094501495361</v>
      </c>
      <c r="ER36" s="10">
        <f>ABS(BT36-_xlfn.XLOOKUP(VK_valitsin!$C$8,VK!$B$2:$B$294,VK!BT$2:BT$294))</f>
        <v>2.5465965270996094</v>
      </c>
      <c r="ES36" s="10">
        <f>ABS(BU36-_xlfn.XLOOKUP(VK_valitsin!$C$8,VK!$B$2:$B$294,VK!BU$2:BU$294))</f>
        <v>58.710205078125</v>
      </c>
      <c r="ET36" s="10">
        <f>ABS(BV36-_xlfn.XLOOKUP(VK_valitsin!$C$8,VK!$B$2:$B$294,VK!BV$2:BV$294))</f>
        <v>0</v>
      </c>
      <c r="EU36" s="10">
        <f>ABS(BW36-_xlfn.XLOOKUP(VK_valitsin!$C$8,VK!$B$2:$B$294,VK!BW$2:BW$294))</f>
        <v>1</v>
      </c>
      <c r="EV36" s="10">
        <f>ABS(BX36-_xlfn.XLOOKUP(VK_valitsin!$C$8,VK!$B$2:$B$294,VK!BX$2:BX$294))</f>
        <v>1561.2724609375</v>
      </c>
      <c r="EW36" s="10">
        <f>ABS(BY36-_xlfn.XLOOKUP(VK_valitsin!$C$8,VK!$B$2:$B$294,VK!BY$2:BY$294))</f>
        <v>2558.87841796875</v>
      </c>
      <c r="EX36" s="10">
        <f>ABS(BZ36-_xlfn.XLOOKUP(VK_valitsin!$C$8,VK!$B$2:$B$294,VK!BZ$2:BZ$294))</f>
        <v>8.9576244354248047E-3</v>
      </c>
      <c r="EY36" s="10">
        <f>ABS(CA36-_xlfn.XLOOKUP(VK_valitsin!$C$8,VK!$B$2:$B$294,VK!CA$2:CA$294))</f>
        <v>1.1996164321899414</v>
      </c>
      <c r="EZ36" s="10">
        <f>ABS(CB36-_xlfn.XLOOKUP(VK_valitsin!$C$8,VK!$B$2:$B$294,VK!CB$2:CB$294))</f>
        <v>46.529258728027344</v>
      </c>
      <c r="FA36" s="10">
        <f>ABS(CC36-_xlfn.XLOOKUP(VK_valitsin!$C$8,VK!$B$2:$B$294,VK!CC$2:CC$294))</f>
        <v>6.7789463996887207</v>
      </c>
      <c r="FB36" s="10">
        <f>ABS(CD36-_xlfn.XLOOKUP(VK_valitsin!$C$8,VK!$B$2:$B$294,VK!CD$2:CD$294))</f>
        <v>7.0608510971069336</v>
      </c>
      <c r="FC36" s="10">
        <f>ABS(CE36-_xlfn.XLOOKUP(VK_valitsin!$C$8,VK!$B$2:$B$294,VK!CE$2:CE$294))</f>
        <v>0</v>
      </c>
      <c r="FD36" s="10">
        <f>ABS(CF36-_xlfn.XLOOKUP(VK_valitsin!$C$8,VK!$B$2:$B$294,VK!CF$2:CF$294))</f>
        <v>0.32446962594985962</v>
      </c>
      <c r="FE36" s="10">
        <f>ABS(CG36-_xlfn.XLOOKUP(VK_valitsin!$C$8,VK!$B$2:$B$294,VK!CG$2:CG$294))</f>
        <v>2075.5771484375</v>
      </c>
      <c r="FF36" s="4">
        <f>IF($B36=VK_valitsin!$C$8,100000,VK!CH36/VK!J$296*VK_valitsin!D$5)</f>
        <v>0</v>
      </c>
      <c r="FG36" s="4">
        <f>IF($B36=VK_valitsin!$C$8,100000,VK!CI36/VK!K$296*VK_valitsin!E$5)</f>
        <v>0</v>
      </c>
      <c r="FH36" s="4">
        <f>IF($B36=VK_valitsin!$C$8,100000,VK!CJ36/VK!L$296*VK_valitsin!F$5)</f>
        <v>1.6261055777904744E-2</v>
      </c>
      <c r="FI36" s="4">
        <f>IF($B36=VK_valitsin!$C$8,100000,VK!CK36/VK!M$296*VK_valitsin!CD$5)</f>
        <v>0</v>
      </c>
      <c r="FJ36" s="4">
        <f>IF($B36=VK_valitsin!$C$8,100000,VK!CL36/VK!N$296*VK_valitsin!G$5)</f>
        <v>0</v>
      </c>
      <c r="FK36" s="4">
        <f>IF($B36=VK_valitsin!$C$8,100000,VK!CM36/VK!O$296*VK_valitsin!H$5)</f>
        <v>0</v>
      </c>
      <c r="FL36" s="4">
        <f>IF($B36=VK_valitsin!$C$8,100000,VK!CN36/VK!P$296*VK_valitsin!I$5)</f>
        <v>0</v>
      </c>
      <c r="FM36" s="4">
        <f>IF($B36=VK_valitsin!$C$8,100000,VK!CO36/VK!Q$296*VK_valitsin!J$5)</f>
        <v>0</v>
      </c>
      <c r="FN36" s="4">
        <f>IF($B36=VK_valitsin!$C$8,100000,VK!CP36/VK!R$296*VK_valitsin!K$5)</f>
        <v>0</v>
      </c>
      <c r="FO36" s="4">
        <f>IF($B36=VK_valitsin!$C$8,100000,VK!CQ36/VK!S$296*VK_valitsin!L$5)</f>
        <v>1.8494875799584937E-2</v>
      </c>
      <c r="FP36" s="4">
        <f>IF($B36=VK_valitsin!$C$8,100000,VK!CR36/VK!T$296*VK_valitsin!M$5)</f>
        <v>0</v>
      </c>
      <c r="FQ36" s="4">
        <f>IF($B36=VK_valitsin!$C$8,100000,VK!CS36/VK!U$296*VK_valitsin!N$5)</f>
        <v>0</v>
      </c>
      <c r="FR36" s="4">
        <f>IF($B36=VK_valitsin!$C$8,100000,VK!CT36/VK!V$296*VK_valitsin!O$5)</f>
        <v>0</v>
      </c>
      <c r="FS36" s="4">
        <f>IF($B36=VK_valitsin!$C$8,100000,VK!CU36/VK!W$296*VK_valitsin!P$5)</f>
        <v>0</v>
      </c>
      <c r="FT36" s="4">
        <f>IF($B36=VK_valitsin!$C$8,100000,VK!CV36/VK!X$296*VK_valitsin!Q$5)</f>
        <v>0</v>
      </c>
      <c r="FU36" s="4">
        <f>IF($B36=VK_valitsin!$C$8,100000,VK!CW36/VK!Y$296*VK_valitsin!R$5)</f>
        <v>0</v>
      </c>
      <c r="FV36" s="4">
        <f>IF($B36=VK_valitsin!$C$8,100000,VK!CX36/VK!Z$296*VK_valitsin!S$5)</f>
        <v>0</v>
      </c>
      <c r="FW36" s="4">
        <f>IF($B36=VK_valitsin!$C$8,100000,VK!CY36/VK!AA$296*VK_valitsin!T$5)</f>
        <v>0</v>
      </c>
      <c r="FX36" s="4">
        <f>IF($B36=VK_valitsin!$C$8,100000,VK!CZ36/VK!AB$296*VK_valitsin!U$5)</f>
        <v>0</v>
      </c>
      <c r="FY36" s="4">
        <f>IF($B36=VK_valitsin!$C$8,100000,VK!DA36/VK!AC$296*VK_valitsin!V$5)</f>
        <v>0</v>
      </c>
      <c r="FZ36" s="4">
        <f>IF($B36=VK_valitsin!$C$8,100000,VK!DB36/VK!AD$296*VK_valitsin!W$5)</f>
        <v>0</v>
      </c>
      <c r="GA36" s="4">
        <f>IF($B36=VK_valitsin!$C$8,100000,VK!DC36/VK!AE$296*VK_valitsin!X$5)</f>
        <v>0</v>
      </c>
      <c r="GB36" s="4">
        <f>IF($B36=VK_valitsin!$C$8,100000,VK!DD36/VK!AF$296*VK_valitsin!Y$5)</f>
        <v>0</v>
      </c>
      <c r="GC36" s="4">
        <f>IF($B36=VK_valitsin!$C$8,100000,VK!DE36/VK!AG$296*VK_valitsin!Z$5)</f>
        <v>0</v>
      </c>
      <c r="GD36" s="4">
        <f>IF($B36=VK_valitsin!$C$8,100000,VK!DF36/VK!AH$296*VK_valitsin!AA$5)</f>
        <v>0</v>
      </c>
      <c r="GE36" s="4">
        <f>IF($B36=VK_valitsin!$C$8,100000,VK!DG36/VK!AI$296*VK_valitsin!AB$5)</f>
        <v>0</v>
      </c>
      <c r="GF36" s="4">
        <f>IF($B36=VK_valitsin!$C$8,100000,VK!DH36/VK!AJ$296*VK_valitsin!AC$5)</f>
        <v>0</v>
      </c>
      <c r="GG36" s="4">
        <f>IF($B36=VK_valitsin!$C$8,100000,VK!DI36/VK!AK$296*VK_valitsin!AD$5)</f>
        <v>0</v>
      </c>
      <c r="GH36" s="4">
        <f>IF($B36=VK_valitsin!$C$8,100000,VK!DJ36/VK!AL$296*VK_valitsin!AE$5)</f>
        <v>4.0483063784023443E-2</v>
      </c>
      <c r="GI36" s="4">
        <f>IF($B36=VK_valitsin!$C$8,100000,VK!DK36/VK!AM$296*VK_valitsin!AF$5)</f>
        <v>0</v>
      </c>
      <c r="GJ36" s="4">
        <f>IF($B36=VK_valitsin!$C$8,100000,VK!DL36/VK!AN$296*VK_valitsin!AG$5)</f>
        <v>0</v>
      </c>
      <c r="GK36" s="4">
        <f>IF($B36=VK_valitsin!$C$8,100000,VK!DM36/VK!AO$296*VK_valitsin!AH$5)</f>
        <v>0</v>
      </c>
      <c r="GL36" s="4">
        <f>IF($B36=VK_valitsin!$C$8,100000,VK!DN36/VK!AP$296*VK_valitsin!AI$5)</f>
        <v>0</v>
      </c>
      <c r="GM36" s="4">
        <f>IF($B36=VK_valitsin!$C$8,100000,VK!DO36/VK!AQ$296*VK_valitsin!AJ$5)</f>
        <v>0</v>
      </c>
      <c r="GN36" s="4">
        <f>IF($B36=VK_valitsin!$C$8,100000,VK!DP36/VK!AR$296*VK_valitsin!AK$5)</f>
        <v>0</v>
      </c>
      <c r="GO36" s="4">
        <f>IF($B36=VK_valitsin!$C$8,100000,VK!DQ36/VK!AS$296*VK_valitsin!AL$5)</f>
        <v>0</v>
      </c>
      <c r="GP36" s="4">
        <f>IF($B36=VK_valitsin!$C$8,100000,VK!DR36/VK!AT$296*VK_valitsin!AM$5)</f>
        <v>0</v>
      </c>
      <c r="GQ36" s="4">
        <f>IF($B36=VK_valitsin!$C$8,100000,VK!DS36/VK!AU$296*VK_valitsin!AN$5)</f>
        <v>0</v>
      </c>
      <c r="GR36" s="4">
        <f>IF($B36=VK_valitsin!$C$8,100000,VK!DT36/VK!AV$296*VK_valitsin!AO$5)</f>
        <v>0</v>
      </c>
      <c r="GS36" s="4">
        <f>IF($B36=VK_valitsin!$C$8,100000,VK!DU36/VK!AW$296*VK_valitsin!AP$5)</f>
        <v>0</v>
      </c>
      <c r="GT36" s="4">
        <f>IF($B36=VK_valitsin!$C$8,100000,VK!DV36/VK!AX$296*VK_valitsin!AQ$5)</f>
        <v>0</v>
      </c>
      <c r="GU36" s="4">
        <f>IF($B36=VK_valitsin!$C$8,100000,VK!DW36/VK!AY$296*VK_valitsin!AR$5)</f>
        <v>0</v>
      </c>
      <c r="GV36" s="4">
        <f>IF($B36=VK_valitsin!$C$8,100000,VK!DX36/VK!AZ$296*VK_valitsin!AS$5)</f>
        <v>0</v>
      </c>
      <c r="GW36" s="4">
        <f>IF($B36=VK_valitsin!$C$8,100000,VK!DY36/VK!BA$296*VK_valitsin!AT$5)</f>
        <v>0</v>
      </c>
      <c r="GX36" s="4">
        <f>IF($B36=VK_valitsin!$C$8,100000,VK!DZ36/VK!BB$296*VK_valitsin!AU$5)</f>
        <v>0</v>
      </c>
      <c r="GY36" s="4">
        <f>IF($B36=VK_valitsin!$C$8,100000,VK!EA36/VK!BC$296*VK_valitsin!AV$5)</f>
        <v>0</v>
      </c>
      <c r="GZ36" s="4">
        <f>IF($B36=VK_valitsin!$C$8,100000,VK!EB36/VK!BD$296*VK_valitsin!AW$5)</f>
        <v>6.4468719196866905E-2</v>
      </c>
      <c r="HA36" s="4">
        <f>IF($B36=VK_valitsin!$C$8,100000,VK!EC36/VK!BE$296*VK_valitsin!CE$5)</f>
        <v>0</v>
      </c>
      <c r="HB36" s="4">
        <f>IF($B36=VK_valitsin!$C$8,100000,VK!ED36/VK!BF$296*VK_valitsin!AX$5)</f>
        <v>0</v>
      </c>
      <c r="HC36" s="4">
        <f>IF($B36=VK_valitsin!$C$8,100000,VK!EE36/VK!BG$296*VK_valitsin!AY$5)</f>
        <v>0</v>
      </c>
      <c r="HD36" s="4">
        <f>IF($B36=VK_valitsin!$C$8,100000,VK!EF36/VK!BH$296*VK_valitsin!AZ$5)</f>
        <v>7.1548150678695771E-2</v>
      </c>
      <c r="HE36" s="4">
        <f>IF($B36=VK_valitsin!$C$8,100000,VK!EG36/VK!BI$296*VK_valitsin!BA$5)</f>
        <v>0</v>
      </c>
      <c r="HF36" s="4">
        <f>IF($B36=VK_valitsin!$C$8,100000,VK!EH36/VK!BJ$296*VK_valitsin!BB$5)</f>
        <v>0</v>
      </c>
      <c r="HG36" s="4">
        <f>IF($B36=VK_valitsin!$C$8,100000,VK!EI36/VK!BK$296*VK_valitsin!BC$5)</f>
        <v>0</v>
      </c>
      <c r="HH36" s="4">
        <f>IF($B36=VK_valitsin!$C$8,100000,VK!EJ36/VK!BL$296*VK_valitsin!BD$5)</f>
        <v>0</v>
      </c>
      <c r="HI36" s="4">
        <f>IF($B36=VK_valitsin!$C$8,100000,VK!EK36/VK!BM$296*VK_valitsin!BE$5)</f>
        <v>0</v>
      </c>
      <c r="HJ36" s="4">
        <f>IF($B36=VK_valitsin!$C$8,100000,VK!EL36/VK!BN$296*VK_valitsin!BF$5)</f>
        <v>2.9307669459512683E-2</v>
      </c>
      <c r="HK36" s="4">
        <f>IF($B36=VK_valitsin!$C$8,100000,VK!EM36/VK!BO$296*VK_valitsin!BG$5)</f>
        <v>0</v>
      </c>
      <c r="HM36" s="4">
        <f>IF($B36=VK_valitsin!$C$8,100000,VK!EO36/VK!BQ$296*VK_valitsin!BI$5)</f>
        <v>0</v>
      </c>
      <c r="HN36" s="4">
        <f>IF($B36=VK_valitsin!$C$8,100000,VK!EP36/VK!BR$296*VK_valitsin!BJ$5)</f>
        <v>0</v>
      </c>
      <c r="HO36" s="4">
        <f>IF($B36=VK_valitsin!$C$8,100000,VK!EQ36/VK!BS$296*VK_valitsin!BK$5)</f>
        <v>0</v>
      </c>
      <c r="HP36" s="4">
        <f>IF($B36=VK_valitsin!$C$8,100000,VK!ER36/VK!BT$296*VK_valitsin!BL$5)</f>
        <v>0</v>
      </c>
      <c r="HQ36" s="4">
        <f>IF($B36=VK_valitsin!$C$8,100000,VK!ES36/VK!BU$296*VK_valitsin!BM$5)</f>
        <v>0</v>
      </c>
      <c r="HR36" s="4">
        <f>IF($B36=VK_valitsin!$C$8,100000,VK!ET36/VK!BV$296*VK_valitsin!BN$5)</f>
        <v>0</v>
      </c>
      <c r="HS36" s="4">
        <f>IF($B36=VK_valitsin!$C$8,100000,VK!EU36/VK!BW$296*VK_valitsin!BO$5)</f>
        <v>0</v>
      </c>
      <c r="HT36" s="4">
        <f>IF($B36=VK_valitsin!$C$8,100000,VK!EV36/VK!BX$296*VK_valitsin!BP$5)</f>
        <v>0</v>
      </c>
      <c r="HU36" s="4">
        <f>IF($B36=VK_valitsin!$C$8,100000,VK!EW36/VK!BY$296*VK_valitsin!BQ$5)</f>
        <v>0</v>
      </c>
      <c r="HV36" s="4">
        <f>IF($B36=VK_valitsin!$C$8,100000,VK!EX36/VK!BZ$296*VK_valitsin!BR$5)</f>
        <v>0</v>
      </c>
      <c r="HW36" s="4">
        <f>IF($B36=VK_valitsin!$C$8,100000,VK!EY36/VK!CA$296*VK_valitsin!BS$5)</f>
        <v>0</v>
      </c>
      <c r="HX36" s="4">
        <f>IF($B36=VK_valitsin!$C$8,100000,VK!EZ36/VK!CB$296*VK_valitsin!BT$5)</f>
        <v>0</v>
      </c>
      <c r="HY36" s="4">
        <f>IF($B36=VK_valitsin!$C$8,100000,VK!FA36/VK!CC$296*VK_valitsin!BU$5)</f>
        <v>0</v>
      </c>
      <c r="HZ36" s="4">
        <f>IF($B36=VK_valitsin!$C$8,100000,VK!FB36/VK!CD$296*VK_valitsin!BV$5)</f>
        <v>0</v>
      </c>
      <c r="IA36" s="4">
        <f>IF($B36=VK_valitsin!$C$8,100000,VK!FC36/VK!CE$296*VK_valitsin!BW$5)</f>
        <v>0</v>
      </c>
      <c r="IB36" s="4">
        <f>IF($B36=VK_valitsin!$C$8,100000,VK!FD36/VK!CF$296*VK_valitsin!BX$5)</f>
        <v>0</v>
      </c>
      <c r="IC36" s="4">
        <f>IF($B36=VK_valitsin!$C$8,100000,VK!FE36/VK!CG$296*VK_valitsin!BY$5)</f>
        <v>0</v>
      </c>
      <c r="ID36" s="17">
        <f t="shared" si="0"/>
        <v>0.24056353819658852</v>
      </c>
      <c r="IE36" s="17">
        <f t="shared" si="1"/>
        <v>8</v>
      </c>
      <c r="IF36" s="18">
        <f t="shared" si="2"/>
        <v>3.5000000000000016E-9</v>
      </c>
    </row>
    <row r="37" spans="1:240">
      <c r="A37">
        <v>2019</v>
      </c>
      <c r="B37" t="s">
        <v>201</v>
      </c>
      <c r="C37" t="s">
        <v>235</v>
      </c>
      <c r="D37" t="s">
        <v>201</v>
      </c>
      <c r="E37" t="s">
        <v>153</v>
      </c>
      <c r="F37" t="s">
        <v>159</v>
      </c>
      <c r="G37" t="s">
        <v>160</v>
      </c>
      <c r="H37" t="s">
        <v>144</v>
      </c>
      <c r="I37" t="s">
        <v>145</v>
      </c>
      <c r="J37">
        <v>45.099998474121094</v>
      </c>
      <c r="K37">
        <v>1785.219970703125</v>
      </c>
      <c r="L37">
        <v>142</v>
      </c>
      <c r="M37">
        <v>67633</v>
      </c>
      <c r="N37">
        <v>37.900001525878906</v>
      </c>
      <c r="O37">
        <v>0.10000000149011612</v>
      </c>
      <c r="P37">
        <v>201</v>
      </c>
      <c r="Q37">
        <v>88.2</v>
      </c>
      <c r="R37">
        <v>10.600000000000001</v>
      </c>
      <c r="S37">
        <v>717</v>
      </c>
      <c r="T37">
        <v>0</v>
      </c>
      <c r="U37">
        <v>4190.6000000000004</v>
      </c>
      <c r="V37">
        <v>12.98</v>
      </c>
      <c r="W37">
        <v>1021</v>
      </c>
      <c r="X37">
        <v>332</v>
      </c>
      <c r="Y37">
        <v>674</v>
      </c>
      <c r="Z37">
        <v>441</v>
      </c>
      <c r="AA37">
        <v>503</v>
      </c>
      <c r="AB37">
        <v>17.905349731445313</v>
      </c>
      <c r="AC37">
        <v>1</v>
      </c>
      <c r="AD37">
        <v>1.2</v>
      </c>
      <c r="AE37">
        <v>2</v>
      </c>
      <c r="AF37">
        <v>4.3</v>
      </c>
      <c r="AG37">
        <v>0</v>
      </c>
      <c r="AH37">
        <v>20.75</v>
      </c>
      <c r="AI37">
        <v>1.35</v>
      </c>
      <c r="AJ37">
        <v>0.6</v>
      </c>
      <c r="AK37">
        <v>1.4</v>
      </c>
      <c r="AL37">
        <v>58</v>
      </c>
      <c r="AM37">
        <v>371.2</v>
      </c>
      <c r="AN37">
        <v>42.2</v>
      </c>
      <c r="AO37">
        <v>32.1</v>
      </c>
      <c r="AP37">
        <v>65</v>
      </c>
      <c r="AQ37">
        <v>37</v>
      </c>
      <c r="AR37">
        <v>180</v>
      </c>
      <c r="AS37">
        <v>4</v>
      </c>
      <c r="AT37">
        <v>5537</v>
      </c>
      <c r="AU37">
        <v>9686</v>
      </c>
      <c r="AV37">
        <v>1</v>
      </c>
      <c r="AW37">
        <v>67.4371337890625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94.9788818359375</v>
      </c>
      <c r="BD37">
        <v>72.979454040527344</v>
      </c>
      <c r="BE37">
        <v>1252.500732421875</v>
      </c>
      <c r="BF37">
        <v>12434.861328125</v>
      </c>
      <c r="BG37">
        <v>16246.236328125</v>
      </c>
      <c r="BH37">
        <v>3.172149658203125</v>
      </c>
      <c r="BI37">
        <v>2.3810272216796875</v>
      </c>
      <c r="BJ37">
        <v>26.058200836181641</v>
      </c>
      <c r="BK37">
        <v>6.7669172286987305</v>
      </c>
      <c r="BL37">
        <v>308.66665649414063</v>
      </c>
      <c r="BM37">
        <v>-0.18293696641921997</v>
      </c>
      <c r="BN37">
        <v>24374.873046875</v>
      </c>
      <c r="BO37">
        <v>24.300010681152344</v>
      </c>
      <c r="BQ37">
        <v>0.58199399709701538</v>
      </c>
      <c r="BR37">
        <v>0.38294914364814758</v>
      </c>
      <c r="BS37">
        <v>5.1261959075927734</v>
      </c>
      <c r="BT37">
        <v>160.95692443847656</v>
      </c>
      <c r="BU37">
        <v>625.7891845703125</v>
      </c>
      <c r="BV37">
        <v>1</v>
      </c>
      <c r="BW37">
        <v>6</v>
      </c>
      <c r="BX37">
        <v>9422.8173828125</v>
      </c>
      <c r="BY37">
        <v>7212.2197265625</v>
      </c>
      <c r="BZ37">
        <v>1.0497833490371704</v>
      </c>
      <c r="CA37">
        <v>8.8743658065795898</v>
      </c>
      <c r="CB37">
        <v>67.605636596679688</v>
      </c>
      <c r="CC37">
        <v>7.930689811706543</v>
      </c>
      <c r="CD37">
        <v>12.145951271057129</v>
      </c>
      <c r="CE37">
        <v>0.5164945125579834</v>
      </c>
      <c r="CF37">
        <v>1.6661113500595093</v>
      </c>
      <c r="CG37">
        <v>9783.412109375</v>
      </c>
      <c r="CH37" s="10">
        <f>ABS(J37-_xlfn.XLOOKUP(VK_valitsin!$C$8,VK!$B$2:$B$294,VK!J$2:J$294))</f>
        <v>0.89999771118164063</v>
      </c>
      <c r="CI37" s="10">
        <f>ABS(K37-_xlfn.XLOOKUP(VK_valitsin!$C$8,VK!$B$2:$B$294,VK!K$2:K$294))</f>
        <v>1491.9599609375</v>
      </c>
      <c r="CJ37" s="10">
        <f>ABS(L37-_xlfn.XLOOKUP(VK_valitsin!$C$8,VK!$B$2:$B$294,VK!L$2:L$294))</f>
        <v>3.3000030517578125</v>
      </c>
      <c r="CK37" s="10">
        <f>ABS(M37-_xlfn.XLOOKUP(VK_valitsin!$C$8,VK!$B$2:$B$294,VK!M$2:M$294))</f>
        <v>51158</v>
      </c>
      <c r="CL37" s="10">
        <f>ABS(N37-_xlfn.XLOOKUP(VK_valitsin!$C$8,VK!$B$2:$B$294,VK!N$2:N$294))</f>
        <v>18.299999237060547</v>
      </c>
      <c r="CM37" s="10">
        <f>ABS(O37-_xlfn.XLOOKUP(VK_valitsin!$C$8,VK!$B$2:$B$294,VK!O$2:O$294))</f>
        <v>0.90000001341104507</v>
      </c>
      <c r="CN37" s="10">
        <f>ABS(P37-_xlfn.XLOOKUP(VK_valitsin!$C$8,VK!$B$2:$B$294,VK!P$2:P$294))</f>
        <v>259</v>
      </c>
      <c r="CO37" s="10">
        <f>ABS(Q37-_xlfn.XLOOKUP(VK_valitsin!$C$8,VK!$B$2:$B$294,VK!Q$2:Q$294))</f>
        <v>0.39999999999999147</v>
      </c>
      <c r="CP37" s="10">
        <f>ABS(R37-_xlfn.XLOOKUP(VK_valitsin!$C$8,VK!$B$2:$B$294,VK!R$2:R$294))</f>
        <v>2.1000000000000014</v>
      </c>
      <c r="CQ37" s="10">
        <f>ABS(S37-_xlfn.XLOOKUP(VK_valitsin!$C$8,VK!$B$2:$B$294,VK!S$2:S$294))</f>
        <v>565</v>
      </c>
      <c r="CR37" s="10">
        <f>ABS(T37-_xlfn.XLOOKUP(VK_valitsin!$C$8,VK!$B$2:$B$294,VK!T$2:T$294))</f>
        <v>0</v>
      </c>
      <c r="CS37" s="10">
        <f>ABS(U37-_xlfn.XLOOKUP(VK_valitsin!$C$8,VK!$B$2:$B$294,VK!U$2:U$294))</f>
        <v>367.00000000000045</v>
      </c>
      <c r="CT37" s="10">
        <f>ABS(V37-_xlfn.XLOOKUP(VK_valitsin!$C$8,VK!$B$2:$B$294,VK!V$2:V$294))</f>
        <v>0.29999999999999893</v>
      </c>
      <c r="CU37" s="10">
        <f>ABS(W37-_xlfn.XLOOKUP(VK_valitsin!$C$8,VK!$B$2:$B$294,VK!W$2:W$294))</f>
        <v>416</v>
      </c>
      <c r="CV37" s="10">
        <f>ABS(X37-_xlfn.XLOOKUP(VK_valitsin!$C$8,VK!$B$2:$B$294,VK!X$2:X$294))</f>
        <v>163</v>
      </c>
      <c r="CW37" s="10">
        <f>ABS(Y37-_xlfn.XLOOKUP(VK_valitsin!$C$8,VK!$B$2:$B$294,VK!Y$2:Y$294))</f>
        <v>6</v>
      </c>
      <c r="CX37" s="10">
        <f>ABS(Z37-_xlfn.XLOOKUP(VK_valitsin!$C$8,VK!$B$2:$B$294,VK!Z$2:Z$294))</f>
        <v>13</v>
      </c>
      <c r="CY37" s="10">
        <f>ABS(AA37-_xlfn.XLOOKUP(VK_valitsin!$C$8,VK!$B$2:$B$294,VK!AA$2:AA$294))</f>
        <v>34</v>
      </c>
      <c r="CZ37" s="10">
        <f>ABS(AB37-_xlfn.XLOOKUP(VK_valitsin!$C$8,VK!$B$2:$B$294,VK!AB$2:AB$294))</f>
        <v>1.4696502685546875</v>
      </c>
      <c r="DA37" s="10">
        <f>ABS(AC37-_xlfn.XLOOKUP(VK_valitsin!$C$8,VK!$B$2:$B$294,VK!AC$2:AC$294))</f>
        <v>0.30000000000000004</v>
      </c>
      <c r="DB37" s="10">
        <f>ABS(AD37-_xlfn.XLOOKUP(VK_valitsin!$C$8,VK!$B$2:$B$294,VK!AD$2:AD$294))</f>
        <v>0.39999999999999991</v>
      </c>
      <c r="DC37" s="10">
        <f>ABS(AE37-_xlfn.XLOOKUP(VK_valitsin!$C$8,VK!$B$2:$B$294,VK!AE$2:AE$294))</f>
        <v>0.30000000000000004</v>
      </c>
      <c r="DD37" s="10">
        <f>ABS(AF37-_xlfn.XLOOKUP(VK_valitsin!$C$8,VK!$B$2:$B$294,VK!AF$2:AF$294))</f>
        <v>0.70000000000000018</v>
      </c>
      <c r="DE37" s="10">
        <f>ABS(AG37-_xlfn.XLOOKUP(VK_valitsin!$C$8,VK!$B$2:$B$294,VK!AG$2:AG$294))</f>
        <v>0</v>
      </c>
      <c r="DF37" s="10">
        <f>ABS(AH37-_xlfn.XLOOKUP(VK_valitsin!$C$8,VK!$B$2:$B$294,VK!AH$2:AH$294))</f>
        <v>1.5</v>
      </c>
      <c r="DG37" s="10">
        <f>ABS(AI37-_xlfn.XLOOKUP(VK_valitsin!$C$8,VK!$B$2:$B$294,VK!AI$2:AI$294))</f>
        <v>0.25</v>
      </c>
      <c r="DH37" s="10">
        <f>ABS(AJ37-_xlfn.XLOOKUP(VK_valitsin!$C$8,VK!$B$2:$B$294,VK!AJ$2:AJ$294))</f>
        <v>5.0000000000000044E-2</v>
      </c>
      <c r="DI37" s="10">
        <f>ABS(AK37-_xlfn.XLOOKUP(VK_valitsin!$C$8,VK!$B$2:$B$294,VK!AK$2:AK$294))</f>
        <v>0.14999999999999991</v>
      </c>
      <c r="DJ37" s="10">
        <f>ABS(AL37-_xlfn.XLOOKUP(VK_valitsin!$C$8,VK!$B$2:$B$294,VK!AL$2:AL$294))</f>
        <v>0.79999999999999716</v>
      </c>
      <c r="DK37" s="10">
        <f>ABS(AM37-_xlfn.XLOOKUP(VK_valitsin!$C$8,VK!$B$2:$B$294,VK!AM$2:AM$294))</f>
        <v>37.599999999999966</v>
      </c>
      <c r="DL37" s="10">
        <f>ABS(AN37-_xlfn.XLOOKUP(VK_valitsin!$C$8,VK!$B$2:$B$294,VK!AN$2:AN$294))</f>
        <v>3.1999999999999957</v>
      </c>
      <c r="DM37" s="10">
        <f>ABS(AO37-_xlfn.XLOOKUP(VK_valitsin!$C$8,VK!$B$2:$B$294,VK!AO$2:AO$294))</f>
        <v>6.7000000000000028</v>
      </c>
      <c r="DN37" s="10">
        <f>ABS(AP37-_xlfn.XLOOKUP(VK_valitsin!$C$8,VK!$B$2:$B$294,VK!AP$2:AP$294))</f>
        <v>17</v>
      </c>
      <c r="DO37" s="10">
        <f>ABS(AQ37-_xlfn.XLOOKUP(VK_valitsin!$C$8,VK!$B$2:$B$294,VK!AQ$2:AQ$294))</f>
        <v>2</v>
      </c>
      <c r="DP37" s="10">
        <f>ABS(AR37-_xlfn.XLOOKUP(VK_valitsin!$C$8,VK!$B$2:$B$294,VK!AR$2:AR$294))</f>
        <v>66</v>
      </c>
      <c r="DQ37" s="10">
        <f>ABS(AS37-_xlfn.XLOOKUP(VK_valitsin!$C$8,VK!$B$2:$B$294,VK!AS$2:AS$294))</f>
        <v>1.6669999999999998</v>
      </c>
      <c r="DR37" s="10">
        <f>ABS(AT37-_xlfn.XLOOKUP(VK_valitsin!$C$8,VK!$B$2:$B$294,VK!AT$2:AT$294))</f>
        <v>390</v>
      </c>
      <c r="DS37" s="10">
        <f>ABS(AU37-_xlfn.XLOOKUP(VK_valitsin!$C$8,VK!$B$2:$B$294,VK!AU$2:AU$294))</f>
        <v>1341</v>
      </c>
      <c r="DT37" s="10">
        <f>ABS(AV37-_xlfn.XLOOKUP(VK_valitsin!$C$8,VK!$B$2:$B$294,VK!AV$2:AV$294))</f>
        <v>0</v>
      </c>
      <c r="DU37" s="10">
        <f>ABS(AW37-_xlfn.XLOOKUP(VK_valitsin!$C$8,VK!$B$2:$B$294,VK!AW$2:AW$294))</f>
        <v>30.175762176513672</v>
      </c>
      <c r="DV37" s="10">
        <f>ABS(AX37-_xlfn.XLOOKUP(VK_valitsin!$C$8,VK!$B$2:$B$294,VK!AX$2:AX$294))</f>
        <v>0</v>
      </c>
      <c r="DW37" s="10">
        <f>ABS(AY37-_xlfn.XLOOKUP(VK_valitsin!$C$8,VK!$B$2:$B$294,VK!AY$2:AY$294))</f>
        <v>0</v>
      </c>
      <c r="DX37" s="10">
        <f>ABS(AZ37-_xlfn.XLOOKUP(VK_valitsin!$C$8,VK!$B$2:$B$294,VK!AZ$2:AZ$294))</f>
        <v>0</v>
      </c>
      <c r="DY37" s="10">
        <f>ABS(BA37-_xlfn.XLOOKUP(VK_valitsin!$C$8,VK!$B$2:$B$294,VK!BA$2:BA$294))</f>
        <v>0</v>
      </c>
      <c r="DZ37" s="10">
        <f>ABS(BB37-_xlfn.XLOOKUP(VK_valitsin!$C$8,VK!$B$2:$B$294,VK!BB$2:BB$294))</f>
        <v>1</v>
      </c>
      <c r="EA37" s="10">
        <f>ABS(BC37-_xlfn.XLOOKUP(VK_valitsin!$C$8,VK!$B$2:$B$294,VK!BC$2:BC$294))</f>
        <v>5.9544906616210938</v>
      </c>
      <c r="EB37" s="10">
        <f>ABS(BD37-_xlfn.XLOOKUP(VK_valitsin!$C$8,VK!$B$2:$B$294,VK!BD$2:BD$294))</f>
        <v>23.039283752441406</v>
      </c>
      <c r="EC37" s="10">
        <f>ABS(BE37-_xlfn.XLOOKUP(VK_valitsin!$C$8,VK!$B$2:$B$294,VK!BE$2:BE$294))</f>
        <v>518.8109130859375</v>
      </c>
      <c r="ED37" s="10">
        <f>ABS(BF37-_xlfn.XLOOKUP(VK_valitsin!$C$8,VK!$B$2:$B$294,VK!BF$2:BF$294))</f>
        <v>2476.33203125</v>
      </c>
      <c r="EE37" s="10">
        <f>ABS(BG37-_xlfn.XLOOKUP(VK_valitsin!$C$8,VK!$B$2:$B$294,VK!BG$2:BG$294))</f>
        <v>2409.79296875</v>
      </c>
      <c r="EF37" s="10">
        <f>ABS(BH37-_xlfn.XLOOKUP(VK_valitsin!$C$8,VK!$B$2:$B$294,VK!BH$2:BH$294))</f>
        <v>0.16490674018859863</v>
      </c>
      <c r="EG37" s="10">
        <f>ABS(BI37-_xlfn.XLOOKUP(VK_valitsin!$C$8,VK!$B$2:$B$294,VK!BI$2:BI$294))</f>
        <v>12.105160713195801</v>
      </c>
      <c r="EH37" s="10">
        <f>ABS(BJ37-_xlfn.XLOOKUP(VK_valitsin!$C$8,VK!$B$2:$B$294,VK!BJ$2:BJ$294))</f>
        <v>4.7638378143310547</v>
      </c>
      <c r="EI37" s="10">
        <f>ABS(BK37-_xlfn.XLOOKUP(VK_valitsin!$C$8,VK!$B$2:$B$294,VK!BK$2:BK$294))</f>
        <v>16.632388114929199</v>
      </c>
      <c r="EJ37" s="10">
        <f>ABS(BL37-_xlfn.XLOOKUP(VK_valitsin!$C$8,VK!$B$2:$B$294,VK!BL$2:BL$294))</f>
        <v>42.166656494140625</v>
      </c>
      <c r="EK37" s="10">
        <f>ABS(BM37-_xlfn.XLOOKUP(VK_valitsin!$C$8,VK!$B$2:$B$294,VK!BM$2:BM$294))</f>
        <v>2.4351893067359924</v>
      </c>
      <c r="EL37" s="10">
        <f>ABS(BN37-_xlfn.XLOOKUP(VK_valitsin!$C$8,VK!$B$2:$B$294,VK!BN$2:BN$294))</f>
        <v>1300.4765625</v>
      </c>
      <c r="EM37" s="10">
        <f>ABS(BO37-_xlfn.XLOOKUP(VK_valitsin!$C$8,VK!$B$2:$B$294,VK!BO$2:BO$294))</f>
        <v>8.9995956420898438</v>
      </c>
      <c r="EN37" s="10">
        <f>ABS(BP37-_xlfn.XLOOKUP(VK_valitsin!$C$8,VK!$B$2:$B$294,VK!BP$2:BP$294))</f>
        <v>0</v>
      </c>
      <c r="EO37" s="10">
        <f>ABS(BQ37-_xlfn.XLOOKUP(VK_valitsin!$C$8,VK!$B$2:$B$294,VK!BQ$2:BQ$294))</f>
        <v>5.4485499858856201E-2</v>
      </c>
      <c r="EP37" s="10">
        <f>ABS(BR37-_xlfn.XLOOKUP(VK_valitsin!$C$8,VK!$B$2:$B$294,VK!BR$2:BR$294))</f>
        <v>0.19478525221347809</v>
      </c>
      <c r="EQ37" s="10">
        <f>ABS(BS37-_xlfn.XLOOKUP(VK_valitsin!$C$8,VK!$B$2:$B$294,VK!BS$2:BS$294))</f>
        <v>2.8682293891906738</v>
      </c>
      <c r="ER37" s="10">
        <f>ABS(BT37-_xlfn.XLOOKUP(VK_valitsin!$C$8,VK!$B$2:$B$294,VK!BT$2:BT$294))</f>
        <v>102.56542205810547</v>
      </c>
      <c r="ES37" s="10">
        <f>ABS(BU37-_xlfn.XLOOKUP(VK_valitsin!$C$8,VK!$B$2:$B$294,VK!BU$2:BU$294))</f>
        <v>359.08206176757813</v>
      </c>
      <c r="ET37" s="10">
        <f>ABS(BV37-_xlfn.XLOOKUP(VK_valitsin!$C$8,VK!$B$2:$B$294,VK!BV$2:BV$294))</f>
        <v>1</v>
      </c>
      <c r="EU37" s="10">
        <f>ABS(BW37-_xlfn.XLOOKUP(VK_valitsin!$C$8,VK!$B$2:$B$294,VK!BW$2:BW$294))</f>
        <v>5</v>
      </c>
      <c r="EV37" s="10">
        <f>ABS(BX37-_xlfn.XLOOKUP(VK_valitsin!$C$8,VK!$B$2:$B$294,VK!BX$2:BX$294))</f>
        <v>1286.98828125</v>
      </c>
      <c r="EW37" s="10">
        <f>ABS(BY37-_xlfn.XLOOKUP(VK_valitsin!$C$8,VK!$B$2:$B$294,VK!BY$2:BY$294))</f>
        <v>1356.60498046875</v>
      </c>
      <c r="EX37" s="10">
        <f>ABS(BZ37-_xlfn.XLOOKUP(VK_valitsin!$C$8,VK!$B$2:$B$294,VK!BZ$2:BZ$294))</f>
        <v>0.17024695873260498</v>
      </c>
      <c r="EY37" s="10">
        <f>ABS(CA37-_xlfn.XLOOKUP(VK_valitsin!$C$8,VK!$B$2:$B$294,VK!CA$2:CA$294))</f>
        <v>2.1483955383300781</v>
      </c>
      <c r="EZ37" s="10">
        <f>ABS(CB37-_xlfn.XLOOKUP(VK_valitsin!$C$8,VK!$B$2:$B$294,VK!CB$2:CB$294))</f>
        <v>1.4364852905273438</v>
      </c>
      <c r="FA37" s="10">
        <f>ABS(CC37-_xlfn.XLOOKUP(VK_valitsin!$C$8,VK!$B$2:$B$294,VK!CC$2:CC$294))</f>
        <v>1.598090648651123</v>
      </c>
      <c r="FB37" s="10">
        <f>ABS(CD37-_xlfn.XLOOKUP(VK_valitsin!$C$8,VK!$B$2:$B$294,VK!CD$2:CD$294))</f>
        <v>7.7329034805297852</v>
      </c>
      <c r="FC37" s="10">
        <f>ABS(CE37-_xlfn.XLOOKUP(VK_valitsin!$C$8,VK!$B$2:$B$294,VK!CE$2:CE$294))</f>
        <v>0.5164945125579834</v>
      </c>
      <c r="FD37" s="10">
        <f>ABS(CF37-_xlfn.XLOOKUP(VK_valitsin!$C$8,VK!$B$2:$B$294,VK!CF$2:CF$294))</f>
        <v>0.95025229454040527</v>
      </c>
      <c r="FE37" s="10">
        <f>ABS(CG37-_xlfn.XLOOKUP(VK_valitsin!$C$8,VK!$B$2:$B$294,VK!CG$2:CG$294))</f>
        <v>1184.64453125</v>
      </c>
      <c r="FF37" s="4">
        <f>IF($B37=VK_valitsin!$C$8,100000,VK!CH37/VK!J$296*VK_valitsin!D$5)</f>
        <v>0</v>
      </c>
      <c r="FG37" s="4">
        <f>IF($B37=VK_valitsin!$C$8,100000,VK!CI37/VK!K$296*VK_valitsin!E$5)</f>
        <v>0</v>
      </c>
      <c r="FH37" s="4">
        <f>IF($B37=VK_valitsin!$C$8,100000,VK!CJ37/VK!L$296*VK_valitsin!F$5)</f>
        <v>1.6769245271114043E-2</v>
      </c>
      <c r="FI37" s="4">
        <f>IF($B37=VK_valitsin!$C$8,100000,VK!CK37/VK!M$296*VK_valitsin!CD$5)</f>
        <v>0</v>
      </c>
      <c r="FJ37" s="4">
        <f>IF($B37=VK_valitsin!$C$8,100000,VK!CL37/VK!N$296*VK_valitsin!G$5)</f>
        <v>0</v>
      </c>
      <c r="FK37" s="4">
        <f>IF($B37=VK_valitsin!$C$8,100000,VK!CM37/VK!O$296*VK_valitsin!H$5)</f>
        <v>0</v>
      </c>
      <c r="FL37" s="4">
        <f>IF($B37=VK_valitsin!$C$8,100000,VK!CN37/VK!P$296*VK_valitsin!I$5)</f>
        <v>0</v>
      </c>
      <c r="FM37" s="4">
        <f>IF($B37=VK_valitsin!$C$8,100000,VK!CO37/VK!Q$296*VK_valitsin!J$5)</f>
        <v>0</v>
      </c>
      <c r="FN37" s="4">
        <f>IF($B37=VK_valitsin!$C$8,100000,VK!CP37/VK!R$296*VK_valitsin!K$5)</f>
        <v>0</v>
      </c>
      <c r="FO37" s="4">
        <f>IF($B37=VK_valitsin!$C$8,100000,VK!CQ37/VK!S$296*VK_valitsin!L$5)</f>
        <v>0.11236134222328484</v>
      </c>
      <c r="FP37" s="4">
        <f>IF($B37=VK_valitsin!$C$8,100000,VK!CR37/VK!T$296*VK_valitsin!M$5)</f>
        <v>0</v>
      </c>
      <c r="FQ37" s="4">
        <f>IF($B37=VK_valitsin!$C$8,100000,VK!CS37/VK!U$296*VK_valitsin!N$5)</f>
        <v>0</v>
      </c>
      <c r="FR37" s="4">
        <f>IF($B37=VK_valitsin!$C$8,100000,VK!CT37/VK!V$296*VK_valitsin!O$5)</f>
        <v>0</v>
      </c>
      <c r="FS37" s="4">
        <f>IF($B37=VK_valitsin!$C$8,100000,VK!CU37/VK!W$296*VK_valitsin!P$5)</f>
        <v>0</v>
      </c>
      <c r="FT37" s="4">
        <f>IF($B37=VK_valitsin!$C$8,100000,VK!CV37/VK!X$296*VK_valitsin!Q$5)</f>
        <v>0</v>
      </c>
      <c r="FU37" s="4">
        <f>IF($B37=VK_valitsin!$C$8,100000,VK!CW37/VK!Y$296*VK_valitsin!R$5)</f>
        <v>0</v>
      </c>
      <c r="FV37" s="4">
        <f>IF($B37=VK_valitsin!$C$8,100000,VK!CX37/VK!Z$296*VK_valitsin!S$5)</f>
        <v>0</v>
      </c>
      <c r="FW37" s="4">
        <f>IF($B37=VK_valitsin!$C$8,100000,VK!CY37/VK!AA$296*VK_valitsin!T$5)</f>
        <v>0</v>
      </c>
      <c r="FX37" s="4">
        <f>IF($B37=VK_valitsin!$C$8,100000,VK!CZ37/VK!AB$296*VK_valitsin!U$5)</f>
        <v>0</v>
      </c>
      <c r="FY37" s="4">
        <f>IF($B37=VK_valitsin!$C$8,100000,VK!DA37/VK!AC$296*VK_valitsin!V$5)</f>
        <v>0</v>
      </c>
      <c r="FZ37" s="4">
        <f>IF($B37=VK_valitsin!$C$8,100000,VK!DB37/VK!AD$296*VK_valitsin!W$5)</f>
        <v>0</v>
      </c>
      <c r="GA37" s="4">
        <f>IF($B37=VK_valitsin!$C$8,100000,VK!DC37/VK!AE$296*VK_valitsin!X$5)</f>
        <v>0</v>
      </c>
      <c r="GB37" s="4">
        <f>IF($B37=VK_valitsin!$C$8,100000,VK!DD37/VK!AF$296*VK_valitsin!Y$5)</f>
        <v>0</v>
      </c>
      <c r="GC37" s="4">
        <f>IF($B37=VK_valitsin!$C$8,100000,VK!DE37/VK!AG$296*VK_valitsin!Z$5)</f>
        <v>0</v>
      </c>
      <c r="GD37" s="4">
        <f>IF($B37=VK_valitsin!$C$8,100000,VK!DF37/VK!AH$296*VK_valitsin!AA$5)</f>
        <v>0</v>
      </c>
      <c r="GE37" s="4">
        <f>IF($B37=VK_valitsin!$C$8,100000,VK!DG37/VK!AI$296*VK_valitsin!AB$5)</f>
        <v>0</v>
      </c>
      <c r="GF37" s="4">
        <f>IF($B37=VK_valitsin!$C$8,100000,VK!DH37/VK!AJ$296*VK_valitsin!AC$5)</f>
        <v>0</v>
      </c>
      <c r="GG37" s="4">
        <f>IF($B37=VK_valitsin!$C$8,100000,VK!DI37/VK!AK$296*VK_valitsin!AD$5)</f>
        <v>0</v>
      </c>
      <c r="GH37" s="4">
        <f>IF($B37=VK_valitsin!$C$8,100000,VK!DJ37/VK!AL$296*VK_valitsin!AE$5)</f>
        <v>1.408106566400812E-2</v>
      </c>
      <c r="GI37" s="4">
        <f>IF($B37=VK_valitsin!$C$8,100000,VK!DK37/VK!AM$296*VK_valitsin!AF$5)</f>
        <v>0</v>
      </c>
      <c r="GJ37" s="4">
        <f>IF($B37=VK_valitsin!$C$8,100000,VK!DL37/VK!AN$296*VK_valitsin!AG$5)</f>
        <v>0</v>
      </c>
      <c r="GK37" s="4">
        <f>IF($B37=VK_valitsin!$C$8,100000,VK!DM37/VK!AO$296*VK_valitsin!AH$5)</f>
        <v>0</v>
      </c>
      <c r="GL37" s="4">
        <f>IF($B37=VK_valitsin!$C$8,100000,VK!DN37/VK!AP$296*VK_valitsin!AI$5)</f>
        <v>0</v>
      </c>
      <c r="GM37" s="4">
        <f>IF($B37=VK_valitsin!$C$8,100000,VK!DO37/VK!AQ$296*VK_valitsin!AJ$5)</f>
        <v>0</v>
      </c>
      <c r="GN37" s="4">
        <f>IF($B37=VK_valitsin!$C$8,100000,VK!DP37/VK!AR$296*VK_valitsin!AK$5)</f>
        <v>0</v>
      </c>
      <c r="GO37" s="4">
        <f>IF($B37=VK_valitsin!$C$8,100000,VK!DQ37/VK!AS$296*VK_valitsin!AL$5)</f>
        <v>0</v>
      </c>
      <c r="GP37" s="4">
        <f>IF($B37=VK_valitsin!$C$8,100000,VK!DR37/VK!AT$296*VK_valitsin!AM$5)</f>
        <v>0</v>
      </c>
      <c r="GQ37" s="4">
        <f>IF($B37=VK_valitsin!$C$8,100000,VK!DS37/VK!AU$296*VK_valitsin!AN$5)</f>
        <v>0</v>
      </c>
      <c r="GR37" s="4">
        <f>IF($B37=VK_valitsin!$C$8,100000,VK!DT37/VK!AV$296*VK_valitsin!AO$5)</f>
        <v>0</v>
      </c>
      <c r="GS37" s="4">
        <f>IF($B37=VK_valitsin!$C$8,100000,VK!DU37/VK!AW$296*VK_valitsin!AP$5)</f>
        <v>0</v>
      </c>
      <c r="GT37" s="4">
        <f>IF($B37=VK_valitsin!$C$8,100000,VK!DV37/VK!AX$296*VK_valitsin!AQ$5)</f>
        <v>0</v>
      </c>
      <c r="GU37" s="4">
        <f>IF($B37=VK_valitsin!$C$8,100000,VK!DW37/VK!AY$296*VK_valitsin!AR$5)</f>
        <v>0</v>
      </c>
      <c r="GV37" s="4">
        <f>IF($B37=VK_valitsin!$C$8,100000,VK!DX37/VK!AZ$296*VK_valitsin!AS$5)</f>
        <v>0</v>
      </c>
      <c r="GW37" s="4">
        <f>IF($B37=VK_valitsin!$C$8,100000,VK!DY37/VK!BA$296*VK_valitsin!AT$5)</f>
        <v>0</v>
      </c>
      <c r="GX37" s="4">
        <f>IF($B37=VK_valitsin!$C$8,100000,VK!DZ37/VK!BB$296*VK_valitsin!AU$5)</f>
        <v>0</v>
      </c>
      <c r="GY37" s="4">
        <f>IF($B37=VK_valitsin!$C$8,100000,VK!EA37/VK!BC$296*VK_valitsin!AV$5)</f>
        <v>0</v>
      </c>
      <c r="GZ37" s="4">
        <f>IF($B37=VK_valitsin!$C$8,100000,VK!EB37/VK!BD$296*VK_valitsin!AW$5)</f>
        <v>9.9878493910980137E-2</v>
      </c>
      <c r="HA37" s="4">
        <f>IF($B37=VK_valitsin!$C$8,100000,VK!EC37/VK!BE$296*VK_valitsin!CE$5)</f>
        <v>0</v>
      </c>
      <c r="HB37" s="4">
        <f>IF($B37=VK_valitsin!$C$8,100000,VK!ED37/VK!BF$296*VK_valitsin!AX$5)</f>
        <v>0</v>
      </c>
      <c r="HC37" s="4">
        <f>IF($B37=VK_valitsin!$C$8,100000,VK!EE37/VK!BG$296*VK_valitsin!AY$5)</f>
        <v>0</v>
      </c>
      <c r="HD37" s="4">
        <f>IF($B37=VK_valitsin!$C$8,100000,VK!EF37/VK!BH$296*VK_valitsin!AZ$5)</f>
        <v>2.877327093794807E-2</v>
      </c>
      <c r="HE37" s="4">
        <f>IF($B37=VK_valitsin!$C$8,100000,VK!EG37/VK!BI$296*VK_valitsin!BA$5)</f>
        <v>0</v>
      </c>
      <c r="HF37" s="4">
        <f>IF($B37=VK_valitsin!$C$8,100000,VK!EH37/VK!BJ$296*VK_valitsin!BB$5)</f>
        <v>0</v>
      </c>
      <c r="HG37" s="4">
        <f>IF($B37=VK_valitsin!$C$8,100000,VK!EI37/VK!BK$296*VK_valitsin!BC$5)</f>
        <v>0</v>
      </c>
      <c r="HH37" s="4">
        <f>IF($B37=VK_valitsin!$C$8,100000,VK!EJ37/VK!BL$296*VK_valitsin!BD$5)</f>
        <v>0</v>
      </c>
      <c r="HI37" s="4">
        <f>IF($B37=VK_valitsin!$C$8,100000,VK!EK37/VK!BM$296*VK_valitsin!BE$5)</f>
        <v>0</v>
      </c>
      <c r="HJ37" s="4">
        <f>IF($B37=VK_valitsin!$C$8,100000,VK!EL37/VK!BN$296*VK_valitsin!BF$5)</f>
        <v>5.913470949399622E-2</v>
      </c>
      <c r="HK37" s="4">
        <f>IF($B37=VK_valitsin!$C$8,100000,VK!EM37/VK!BO$296*VK_valitsin!BG$5)</f>
        <v>0</v>
      </c>
      <c r="HM37" s="4">
        <f>IF($B37=VK_valitsin!$C$8,100000,VK!EO37/VK!BQ$296*VK_valitsin!BI$5)</f>
        <v>0</v>
      </c>
      <c r="HN37" s="4">
        <f>IF($B37=VK_valitsin!$C$8,100000,VK!EP37/VK!BR$296*VK_valitsin!BJ$5)</f>
        <v>0</v>
      </c>
      <c r="HO37" s="4">
        <f>IF($B37=VK_valitsin!$C$8,100000,VK!EQ37/VK!BS$296*VK_valitsin!BK$5)</f>
        <v>0</v>
      </c>
      <c r="HP37" s="4">
        <f>IF($B37=VK_valitsin!$C$8,100000,VK!ER37/VK!BT$296*VK_valitsin!BL$5)</f>
        <v>0</v>
      </c>
      <c r="HQ37" s="4">
        <f>IF($B37=VK_valitsin!$C$8,100000,VK!ES37/VK!BU$296*VK_valitsin!BM$5)</f>
        <v>0</v>
      </c>
      <c r="HR37" s="4">
        <f>IF($B37=VK_valitsin!$C$8,100000,VK!ET37/VK!BV$296*VK_valitsin!BN$5)</f>
        <v>0</v>
      </c>
      <c r="HS37" s="4">
        <f>IF($B37=VK_valitsin!$C$8,100000,VK!EU37/VK!BW$296*VK_valitsin!BO$5)</f>
        <v>0</v>
      </c>
      <c r="HT37" s="4">
        <f>IF($B37=VK_valitsin!$C$8,100000,VK!EV37/VK!BX$296*VK_valitsin!BP$5)</f>
        <v>0</v>
      </c>
      <c r="HU37" s="4">
        <f>IF($B37=VK_valitsin!$C$8,100000,VK!EW37/VK!BY$296*VK_valitsin!BQ$5)</f>
        <v>0</v>
      </c>
      <c r="HV37" s="4">
        <f>IF($B37=VK_valitsin!$C$8,100000,VK!EX37/VK!BZ$296*VK_valitsin!BR$5)</f>
        <v>0</v>
      </c>
      <c r="HW37" s="4">
        <f>IF($B37=VK_valitsin!$C$8,100000,VK!EY37/VK!CA$296*VK_valitsin!BS$5)</f>
        <v>0</v>
      </c>
      <c r="HX37" s="4">
        <f>IF($B37=VK_valitsin!$C$8,100000,VK!EZ37/VK!CB$296*VK_valitsin!BT$5)</f>
        <v>0</v>
      </c>
      <c r="HY37" s="4">
        <f>IF($B37=VK_valitsin!$C$8,100000,VK!FA37/VK!CC$296*VK_valitsin!BU$5)</f>
        <v>0</v>
      </c>
      <c r="HZ37" s="4">
        <f>IF($B37=VK_valitsin!$C$8,100000,VK!FB37/VK!CD$296*VK_valitsin!BV$5)</f>
        <v>0</v>
      </c>
      <c r="IA37" s="4">
        <f>IF($B37=VK_valitsin!$C$8,100000,VK!FC37/VK!CE$296*VK_valitsin!BW$5)</f>
        <v>0</v>
      </c>
      <c r="IB37" s="4">
        <f>IF($B37=VK_valitsin!$C$8,100000,VK!FD37/VK!CF$296*VK_valitsin!BX$5)</f>
        <v>0</v>
      </c>
      <c r="IC37" s="4">
        <f>IF($B37=VK_valitsin!$C$8,100000,VK!FE37/VK!CG$296*VK_valitsin!BY$5)</f>
        <v>0</v>
      </c>
      <c r="ID37" s="17">
        <f t="shared" si="0"/>
        <v>0.33099813110133147</v>
      </c>
      <c r="IE37" s="17">
        <f t="shared" si="1"/>
        <v>29</v>
      </c>
      <c r="IF37" s="18">
        <f t="shared" si="2"/>
        <v>3.6000000000000016E-9</v>
      </c>
    </row>
    <row r="38" spans="1:240">
      <c r="A38">
        <v>2019</v>
      </c>
      <c r="B38" t="s">
        <v>236</v>
      </c>
      <c r="C38" t="s">
        <v>237</v>
      </c>
      <c r="D38" t="s">
        <v>238</v>
      </c>
      <c r="E38" t="s">
        <v>239</v>
      </c>
      <c r="F38" t="s">
        <v>102</v>
      </c>
      <c r="G38" t="s">
        <v>103</v>
      </c>
      <c r="H38" t="s">
        <v>90</v>
      </c>
      <c r="I38" t="s">
        <v>91</v>
      </c>
      <c r="J38">
        <v>40.799999237060547</v>
      </c>
      <c r="K38">
        <v>1614.0999755859375</v>
      </c>
      <c r="L38">
        <v>166.89999389648438</v>
      </c>
      <c r="M38">
        <v>9844</v>
      </c>
      <c r="N38">
        <v>6.0999999046325684</v>
      </c>
      <c r="O38">
        <v>-0.20000000298023224</v>
      </c>
      <c r="P38">
        <v>-15</v>
      </c>
      <c r="Q38">
        <v>77.800000000000011</v>
      </c>
      <c r="R38">
        <v>12.100000000000001</v>
      </c>
      <c r="S38">
        <v>348</v>
      </c>
      <c r="T38">
        <v>0</v>
      </c>
      <c r="U38">
        <v>3442.3</v>
      </c>
      <c r="V38">
        <v>11.72</v>
      </c>
      <c r="W38">
        <v>1390</v>
      </c>
      <c r="X38">
        <v>629</v>
      </c>
      <c r="Y38">
        <v>876</v>
      </c>
      <c r="Z38">
        <v>487</v>
      </c>
      <c r="AA38">
        <v>666</v>
      </c>
      <c r="AB38">
        <v>17.346456527709961</v>
      </c>
      <c r="AC38">
        <v>0</v>
      </c>
      <c r="AD38">
        <v>0</v>
      </c>
      <c r="AE38">
        <v>0</v>
      </c>
      <c r="AF38">
        <v>7.2</v>
      </c>
      <c r="AG38">
        <v>0</v>
      </c>
      <c r="AH38">
        <v>21.25</v>
      </c>
      <c r="AI38">
        <v>1.2</v>
      </c>
      <c r="AJ38">
        <v>0.55000000000000004</v>
      </c>
      <c r="AK38">
        <v>1.1000000000000001</v>
      </c>
      <c r="AL38">
        <v>43</v>
      </c>
      <c r="AM38">
        <v>328.1</v>
      </c>
      <c r="AN38">
        <v>49</v>
      </c>
      <c r="AO38">
        <v>22.6</v>
      </c>
      <c r="AP38">
        <v>79</v>
      </c>
      <c r="AQ38">
        <v>64</v>
      </c>
      <c r="AR38">
        <v>838</v>
      </c>
      <c r="AS38">
        <v>5</v>
      </c>
      <c r="AT38">
        <v>8313</v>
      </c>
      <c r="AU38">
        <v>9375</v>
      </c>
      <c r="AV38">
        <v>1</v>
      </c>
      <c r="AW38">
        <v>34.721157073974609</v>
      </c>
      <c r="AX38">
        <v>0</v>
      </c>
      <c r="AY38">
        <v>0</v>
      </c>
      <c r="AZ38">
        <v>0</v>
      </c>
      <c r="BA38">
        <v>0</v>
      </c>
      <c r="BB38">
        <v>1</v>
      </c>
      <c r="BC38">
        <v>83.423912048339844</v>
      </c>
      <c r="BD38">
        <v>68.4014892578125</v>
      </c>
      <c r="BE38">
        <v>458.28436279296875</v>
      </c>
      <c r="BF38">
        <v>13926.1611328125</v>
      </c>
      <c r="BG38">
        <v>18525.400390625</v>
      </c>
      <c r="BH38">
        <v>3.7172896862030029</v>
      </c>
      <c r="BI38">
        <v>6.589411735534668</v>
      </c>
      <c r="BJ38">
        <v>24.398626327514648</v>
      </c>
      <c r="BK38">
        <v>3.1055901050567627</v>
      </c>
      <c r="BL38">
        <v>169.77777099609375</v>
      </c>
      <c r="BM38">
        <v>-7.4074074625968933E-2</v>
      </c>
      <c r="BN38">
        <v>20520.875</v>
      </c>
      <c r="BO38">
        <v>44.934654235839844</v>
      </c>
      <c r="BQ38">
        <v>0.56592845916748047</v>
      </c>
      <c r="BR38">
        <v>0.14221860468387604</v>
      </c>
      <c r="BS38">
        <v>0.71109306812286377</v>
      </c>
      <c r="BT38">
        <v>124.74604034423828</v>
      </c>
      <c r="BU38">
        <v>204.18528747558594</v>
      </c>
      <c r="BV38">
        <v>0</v>
      </c>
      <c r="BW38">
        <v>1</v>
      </c>
      <c r="BX38">
        <v>7965.92236328125</v>
      </c>
      <c r="BY38">
        <v>5988.2490234375</v>
      </c>
      <c r="BZ38">
        <v>1.686306357383728</v>
      </c>
      <c r="CA38">
        <v>13.703779220581055</v>
      </c>
      <c r="CB38">
        <v>66.867469787597656</v>
      </c>
      <c r="CC38">
        <v>7.9318013191223145</v>
      </c>
      <c r="CD38">
        <v>12.824314117431641</v>
      </c>
      <c r="CE38">
        <v>0</v>
      </c>
      <c r="CF38">
        <v>2.14974045753479</v>
      </c>
      <c r="CG38">
        <v>9415.5693359375</v>
      </c>
      <c r="CH38" s="10">
        <f>ABS(J38-_xlfn.XLOOKUP(VK_valitsin!$C$8,VK!$B$2:$B$294,VK!J$2:J$294))</f>
        <v>3.4000015258789063</v>
      </c>
      <c r="CI38" s="10">
        <f>ABS(K38-_xlfn.XLOOKUP(VK_valitsin!$C$8,VK!$B$2:$B$294,VK!K$2:K$294))</f>
        <v>1320.8399658203125</v>
      </c>
      <c r="CJ38" s="10">
        <f>ABS(L38-_xlfn.XLOOKUP(VK_valitsin!$C$8,VK!$B$2:$B$294,VK!L$2:L$294))</f>
        <v>28.199996948242188</v>
      </c>
      <c r="CK38" s="10">
        <f>ABS(M38-_xlfn.XLOOKUP(VK_valitsin!$C$8,VK!$B$2:$B$294,VK!M$2:M$294))</f>
        <v>6631</v>
      </c>
      <c r="CL38" s="10">
        <f>ABS(N38-_xlfn.XLOOKUP(VK_valitsin!$C$8,VK!$B$2:$B$294,VK!N$2:N$294))</f>
        <v>50.100000858306885</v>
      </c>
      <c r="CM38" s="10">
        <f>ABS(O38-_xlfn.XLOOKUP(VK_valitsin!$C$8,VK!$B$2:$B$294,VK!O$2:O$294))</f>
        <v>0.60000000894069672</v>
      </c>
      <c r="CN38" s="10">
        <f>ABS(P38-_xlfn.XLOOKUP(VK_valitsin!$C$8,VK!$B$2:$B$294,VK!P$2:P$294))</f>
        <v>43</v>
      </c>
      <c r="CO38" s="10">
        <f>ABS(Q38-_xlfn.XLOOKUP(VK_valitsin!$C$8,VK!$B$2:$B$294,VK!Q$2:Q$294))</f>
        <v>10</v>
      </c>
      <c r="CP38" s="10">
        <f>ABS(R38-_xlfn.XLOOKUP(VK_valitsin!$C$8,VK!$B$2:$B$294,VK!R$2:R$294))</f>
        <v>3.6000000000000014</v>
      </c>
      <c r="CQ38" s="10">
        <f>ABS(S38-_xlfn.XLOOKUP(VK_valitsin!$C$8,VK!$B$2:$B$294,VK!S$2:S$294))</f>
        <v>196</v>
      </c>
      <c r="CR38" s="10">
        <f>ABS(T38-_xlfn.XLOOKUP(VK_valitsin!$C$8,VK!$B$2:$B$294,VK!T$2:T$294))</f>
        <v>0</v>
      </c>
      <c r="CS38" s="10">
        <f>ABS(U38-_xlfn.XLOOKUP(VK_valitsin!$C$8,VK!$B$2:$B$294,VK!U$2:U$294))</f>
        <v>381.29999999999973</v>
      </c>
      <c r="CT38" s="10">
        <f>ABS(V38-_xlfn.XLOOKUP(VK_valitsin!$C$8,VK!$B$2:$B$294,VK!V$2:V$294))</f>
        <v>1.5599999999999987</v>
      </c>
      <c r="CU38" s="10">
        <f>ABS(W38-_xlfn.XLOOKUP(VK_valitsin!$C$8,VK!$B$2:$B$294,VK!W$2:W$294))</f>
        <v>785</v>
      </c>
      <c r="CV38" s="10">
        <f>ABS(X38-_xlfn.XLOOKUP(VK_valitsin!$C$8,VK!$B$2:$B$294,VK!X$2:X$294))</f>
        <v>460</v>
      </c>
      <c r="CW38" s="10">
        <f>ABS(Y38-_xlfn.XLOOKUP(VK_valitsin!$C$8,VK!$B$2:$B$294,VK!Y$2:Y$294))</f>
        <v>196</v>
      </c>
      <c r="CX38" s="10">
        <f>ABS(Z38-_xlfn.XLOOKUP(VK_valitsin!$C$8,VK!$B$2:$B$294,VK!Z$2:Z$294))</f>
        <v>59</v>
      </c>
      <c r="CY38" s="10">
        <f>ABS(AA38-_xlfn.XLOOKUP(VK_valitsin!$C$8,VK!$B$2:$B$294,VK!AA$2:AA$294))</f>
        <v>197</v>
      </c>
      <c r="CZ38" s="10">
        <f>ABS(AB38-_xlfn.XLOOKUP(VK_valitsin!$C$8,VK!$B$2:$B$294,VK!AB$2:AB$294))</f>
        <v>2.0285434722900391</v>
      </c>
      <c r="DA38" s="10">
        <f>ABS(AC38-_xlfn.XLOOKUP(VK_valitsin!$C$8,VK!$B$2:$B$294,VK!AC$2:AC$294))</f>
        <v>0.7</v>
      </c>
      <c r="DB38" s="10">
        <f>ABS(AD38-_xlfn.XLOOKUP(VK_valitsin!$C$8,VK!$B$2:$B$294,VK!AD$2:AD$294))</f>
        <v>0.8</v>
      </c>
      <c r="DC38" s="10">
        <f>ABS(AE38-_xlfn.XLOOKUP(VK_valitsin!$C$8,VK!$B$2:$B$294,VK!AE$2:AE$294))</f>
        <v>1.7</v>
      </c>
      <c r="DD38" s="10">
        <f>ABS(AF38-_xlfn.XLOOKUP(VK_valitsin!$C$8,VK!$B$2:$B$294,VK!AF$2:AF$294))</f>
        <v>2.2000000000000002</v>
      </c>
      <c r="DE38" s="10">
        <f>ABS(AG38-_xlfn.XLOOKUP(VK_valitsin!$C$8,VK!$B$2:$B$294,VK!AG$2:AG$294))</f>
        <v>0</v>
      </c>
      <c r="DF38" s="10">
        <f>ABS(AH38-_xlfn.XLOOKUP(VK_valitsin!$C$8,VK!$B$2:$B$294,VK!AH$2:AH$294))</f>
        <v>1</v>
      </c>
      <c r="DG38" s="10">
        <f>ABS(AI38-_xlfn.XLOOKUP(VK_valitsin!$C$8,VK!$B$2:$B$294,VK!AI$2:AI$294))</f>
        <v>9.9999999999999867E-2</v>
      </c>
      <c r="DH38" s="10">
        <f>ABS(AJ38-_xlfn.XLOOKUP(VK_valitsin!$C$8,VK!$B$2:$B$294,VK!AJ$2:AJ$294))</f>
        <v>9.9999999999999978E-2</v>
      </c>
      <c r="DI38" s="10">
        <f>ABS(AK38-_xlfn.XLOOKUP(VK_valitsin!$C$8,VK!$B$2:$B$294,VK!AK$2:AK$294))</f>
        <v>0.14999999999999991</v>
      </c>
      <c r="DJ38" s="10">
        <f>ABS(AL38-_xlfn.XLOOKUP(VK_valitsin!$C$8,VK!$B$2:$B$294,VK!AL$2:AL$294))</f>
        <v>15.799999999999997</v>
      </c>
      <c r="DK38" s="10">
        <f>ABS(AM38-_xlfn.XLOOKUP(VK_valitsin!$C$8,VK!$B$2:$B$294,VK!AM$2:AM$294))</f>
        <v>5.5</v>
      </c>
      <c r="DL38" s="10">
        <f>ABS(AN38-_xlfn.XLOOKUP(VK_valitsin!$C$8,VK!$B$2:$B$294,VK!AN$2:AN$294))</f>
        <v>3.6000000000000014</v>
      </c>
      <c r="DM38" s="10">
        <f>ABS(AO38-_xlfn.XLOOKUP(VK_valitsin!$C$8,VK!$B$2:$B$294,VK!AO$2:AO$294))</f>
        <v>2.7999999999999972</v>
      </c>
      <c r="DN38" s="10">
        <f>ABS(AP38-_xlfn.XLOOKUP(VK_valitsin!$C$8,VK!$B$2:$B$294,VK!AP$2:AP$294))</f>
        <v>31</v>
      </c>
      <c r="DO38" s="10">
        <f>ABS(AQ38-_xlfn.XLOOKUP(VK_valitsin!$C$8,VK!$B$2:$B$294,VK!AQ$2:AQ$294))</f>
        <v>29</v>
      </c>
      <c r="DP38" s="10">
        <f>ABS(AR38-_xlfn.XLOOKUP(VK_valitsin!$C$8,VK!$B$2:$B$294,VK!AR$2:AR$294))</f>
        <v>592</v>
      </c>
      <c r="DQ38" s="10">
        <f>ABS(AS38-_xlfn.XLOOKUP(VK_valitsin!$C$8,VK!$B$2:$B$294,VK!AS$2:AS$294))</f>
        <v>2.6669999999999998</v>
      </c>
      <c r="DR38" s="10">
        <f>ABS(AT38-_xlfn.XLOOKUP(VK_valitsin!$C$8,VK!$B$2:$B$294,VK!AT$2:AT$294))</f>
        <v>3166</v>
      </c>
      <c r="DS38" s="10">
        <f>ABS(AU38-_xlfn.XLOOKUP(VK_valitsin!$C$8,VK!$B$2:$B$294,VK!AU$2:AU$294))</f>
        <v>1030</v>
      </c>
      <c r="DT38" s="10">
        <f>ABS(AV38-_xlfn.XLOOKUP(VK_valitsin!$C$8,VK!$B$2:$B$294,VK!AV$2:AV$294))</f>
        <v>0</v>
      </c>
      <c r="DU38" s="10">
        <f>ABS(AW38-_xlfn.XLOOKUP(VK_valitsin!$C$8,VK!$B$2:$B$294,VK!AW$2:AW$294))</f>
        <v>2.5402145385742188</v>
      </c>
      <c r="DV38" s="10">
        <f>ABS(AX38-_xlfn.XLOOKUP(VK_valitsin!$C$8,VK!$B$2:$B$294,VK!AX$2:AX$294))</f>
        <v>0</v>
      </c>
      <c r="DW38" s="10">
        <f>ABS(AY38-_xlfn.XLOOKUP(VK_valitsin!$C$8,VK!$B$2:$B$294,VK!AY$2:AY$294))</f>
        <v>0</v>
      </c>
      <c r="DX38" s="10">
        <f>ABS(AZ38-_xlfn.XLOOKUP(VK_valitsin!$C$8,VK!$B$2:$B$294,VK!AZ$2:AZ$294))</f>
        <v>0</v>
      </c>
      <c r="DY38" s="10">
        <f>ABS(BA38-_xlfn.XLOOKUP(VK_valitsin!$C$8,VK!$B$2:$B$294,VK!BA$2:BA$294))</f>
        <v>0</v>
      </c>
      <c r="DZ38" s="10">
        <f>ABS(BB38-_xlfn.XLOOKUP(VK_valitsin!$C$8,VK!$B$2:$B$294,VK!BB$2:BB$294))</f>
        <v>0</v>
      </c>
      <c r="EA38" s="10">
        <f>ABS(BC38-_xlfn.XLOOKUP(VK_valitsin!$C$8,VK!$B$2:$B$294,VK!BC$2:BC$294))</f>
        <v>5.6004791259765625</v>
      </c>
      <c r="EB38" s="10">
        <f>ABS(BD38-_xlfn.XLOOKUP(VK_valitsin!$C$8,VK!$B$2:$B$294,VK!BD$2:BD$294))</f>
        <v>27.61724853515625</v>
      </c>
      <c r="EC38" s="10">
        <f>ABS(BE38-_xlfn.XLOOKUP(VK_valitsin!$C$8,VK!$B$2:$B$294,VK!BE$2:BE$294))</f>
        <v>275.40545654296875</v>
      </c>
      <c r="ED38" s="10">
        <f>ABS(BF38-_xlfn.XLOOKUP(VK_valitsin!$C$8,VK!$B$2:$B$294,VK!BF$2:BF$294))</f>
        <v>3967.6318359375</v>
      </c>
      <c r="EE38" s="10">
        <f>ABS(BG38-_xlfn.XLOOKUP(VK_valitsin!$C$8,VK!$B$2:$B$294,VK!BG$2:BG$294))</f>
        <v>4688.95703125</v>
      </c>
      <c r="EF38" s="10">
        <f>ABS(BH38-_xlfn.XLOOKUP(VK_valitsin!$C$8,VK!$B$2:$B$294,VK!BH$2:BH$294))</f>
        <v>0.3802332878112793</v>
      </c>
      <c r="EG38" s="10">
        <f>ABS(BI38-_xlfn.XLOOKUP(VK_valitsin!$C$8,VK!$B$2:$B$294,VK!BI$2:BI$294))</f>
        <v>16.313545227050781</v>
      </c>
      <c r="EH38" s="10">
        <f>ABS(BJ38-_xlfn.XLOOKUP(VK_valitsin!$C$8,VK!$B$2:$B$294,VK!BJ$2:BJ$294))</f>
        <v>3.1042633056640625</v>
      </c>
      <c r="EI38" s="10">
        <f>ABS(BK38-_xlfn.XLOOKUP(VK_valitsin!$C$8,VK!$B$2:$B$294,VK!BK$2:BK$294))</f>
        <v>12.971060991287231</v>
      </c>
      <c r="EJ38" s="10">
        <f>ABS(BL38-_xlfn.XLOOKUP(VK_valitsin!$C$8,VK!$B$2:$B$294,VK!BL$2:BL$294))</f>
        <v>96.72222900390625</v>
      </c>
      <c r="EK38" s="10">
        <f>ABS(BM38-_xlfn.XLOOKUP(VK_valitsin!$C$8,VK!$B$2:$B$294,VK!BM$2:BM$294))</f>
        <v>2.3263264149427414</v>
      </c>
      <c r="EL38" s="10">
        <f>ABS(BN38-_xlfn.XLOOKUP(VK_valitsin!$C$8,VK!$B$2:$B$294,VK!BN$2:BN$294))</f>
        <v>2553.521484375</v>
      </c>
      <c r="EM38" s="10">
        <f>ABS(BO38-_xlfn.XLOOKUP(VK_valitsin!$C$8,VK!$B$2:$B$294,VK!BO$2:BO$294))</f>
        <v>11.635047912597656</v>
      </c>
      <c r="EN38" s="10">
        <f>ABS(BP38-_xlfn.XLOOKUP(VK_valitsin!$C$8,VK!$B$2:$B$294,VK!BP$2:BP$294))</f>
        <v>0</v>
      </c>
      <c r="EO38" s="10">
        <f>ABS(BQ38-_xlfn.XLOOKUP(VK_valitsin!$C$8,VK!$B$2:$B$294,VK!BQ$2:BQ$294))</f>
        <v>7.0551037788391113E-2</v>
      </c>
      <c r="EP38" s="10">
        <f>ABS(BR38-_xlfn.XLOOKUP(VK_valitsin!$C$8,VK!$B$2:$B$294,VK!BR$2:BR$294))</f>
        <v>4.5945286750793457E-2</v>
      </c>
      <c r="EQ38" s="10">
        <f>ABS(BS38-_xlfn.XLOOKUP(VK_valitsin!$C$8,VK!$B$2:$B$294,VK!BS$2:BS$294))</f>
        <v>1.5468734502792358</v>
      </c>
      <c r="ER38" s="10">
        <f>ABS(BT38-_xlfn.XLOOKUP(VK_valitsin!$C$8,VK!$B$2:$B$294,VK!BT$2:BT$294))</f>
        <v>66.354537963867188</v>
      </c>
      <c r="ES38" s="10">
        <f>ABS(BU38-_xlfn.XLOOKUP(VK_valitsin!$C$8,VK!$B$2:$B$294,VK!BU$2:BU$294))</f>
        <v>62.521835327148438</v>
      </c>
      <c r="ET38" s="10">
        <f>ABS(BV38-_xlfn.XLOOKUP(VK_valitsin!$C$8,VK!$B$2:$B$294,VK!BV$2:BV$294))</f>
        <v>0</v>
      </c>
      <c r="EU38" s="10">
        <f>ABS(BW38-_xlfn.XLOOKUP(VK_valitsin!$C$8,VK!$B$2:$B$294,VK!BW$2:BW$294))</f>
        <v>0</v>
      </c>
      <c r="EV38" s="10">
        <f>ABS(BX38-_xlfn.XLOOKUP(VK_valitsin!$C$8,VK!$B$2:$B$294,VK!BX$2:BX$294))</f>
        <v>169.90673828125</v>
      </c>
      <c r="EW38" s="10">
        <f>ABS(BY38-_xlfn.XLOOKUP(VK_valitsin!$C$8,VK!$B$2:$B$294,VK!BY$2:BY$294))</f>
        <v>132.63427734375</v>
      </c>
      <c r="EX38" s="10">
        <f>ABS(BZ38-_xlfn.XLOOKUP(VK_valitsin!$C$8,VK!$B$2:$B$294,VK!BZ$2:BZ$294))</f>
        <v>0.46627604961395264</v>
      </c>
      <c r="EY38" s="10">
        <f>ABS(CA38-_xlfn.XLOOKUP(VK_valitsin!$C$8,VK!$B$2:$B$294,VK!CA$2:CA$294))</f>
        <v>2.6810178756713867</v>
      </c>
      <c r="EZ38" s="10">
        <f>ABS(CB38-_xlfn.XLOOKUP(VK_valitsin!$C$8,VK!$B$2:$B$294,VK!CB$2:CB$294))</f>
        <v>0.6983184814453125</v>
      </c>
      <c r="FA38" s="10">
        <f>ABS(CC38-_xlfn.XLOOKUP(VK_valitsin!$C$8,VK!$B$2:$B$294,VK!CC$2:CC$294))</f>
        <v>1.5992021560668945</v>
      </c>
      <c r="FB38" s="10">
        <f>ABS(CD38-_xlfn.XLOOKUP(VK_valitsin!$C$8,VK!$B$2:$B$294,VK!CD$2:CD$294))</f>
        <v>7.0545406341552734</v>
      </c>
      <c r="FC38" s="10">
        <f>ABS(CE38-_xlfn.XLOOKUP(VK_valitsin!$C$8,VK!$B$2:$B$294,VK!CE$2:CE$294))</f>
        <v>0</v>
      </c>
      <c r="FD38" s="10">
        <f>ABS(CF38-_xlfn.XLOOKUP(VK_valitsin!$C$8,VK!$B$2:$B$294,VK!CF$2:CF$294))</f>
        <v>1.433881402015686</v>
      </c>
      <c r="FE38" s="10">
        <f>ABS(CG38-_xlfn.XLOOKUP(VK_valitsin!$C$8,VK!$B$2:$B$294,VK!CG$2:CG$294))</f>
        <v>816.8017578125</v>
      </c>
      <c r="FF38" s="4">
        <f>IF($B38=VK_valitsin!$C$8,100000,VK!CH38/VK!J$296*VK_valitsin!D$5)</f>
        <v>0</v>
      </c>
      <c r="FG38" s="4">
        <f>IF($B38=VK_valitsin!$C$8,100000,VK!CI38/VK!K$296*VK_valitsin!E$5)</f>
        <v>0</v>
      </c>
      <c r="FH38" s="4">
        <f>IF($B38=VK_valitsin!$C$8,100000,VK!CJ38/VK!L$296*VK_valitsin!F$5)</f>
        <v>0.14330067519720777</v>
      </c>
      <c r="FI38" s="4">
        <f>IF($B38=VK_valitsin!$C$8,100000,VK!CK38/VK!M$296*VK_valitsin!CD$5)</f>
        <v>0</v>
      </c>
      <c r="FJ38" s="4">
        <f>IF($B38=VK_valitsin!$C$8,100000,VK!CL38/VK!N$296*VK_valitsin!G$5)</f>
        <v>0</v>
      </c>
      <c r="FK38" s="4">
        <f>IF($B38=VK_valitsin!$C$8,100000,VK!CM38/VK!O$296*VK_valitsin!H$5)</f>
        <v>0</v>
      </c>
      <c r="FL38" s="4">
        <f>IF($B38=VK_valitsin!$C$8,100000,VK!CN38/VK!P$296*VK_valitsin!I$5)</f>
        <v>0</v>
      </c>
      <c r="FM38" s="4">
        <f>IF($B38=VK_valitsin!$C$8,100000,VK!CO38/VK!Q$296*VK_valitsin!J$5)</f>
        <v>0</v>
      </c>
      <c r="FN38" s="4">
        <f>IF($B38=VK_valitsin!$C$8,100000,VK!CP38/VK!R$296*VK_valitsin!K$5)</f>
        <v>0</v>
      </c>
      <c r="FO38" s="4">
        <f>IF($B38=VK_valitsin!$C$8,100000,VK!CQ38/VK!S$296*VK_valitsin!L$5)</f>
        <v>3.8978447921705885E-2</v>
      </c>
      <c r="FP38" s="4">
        <f>IF($B38=VK_valitsin!$C$8,100000,VK!CR38/VK!T$296*VK_valitsin!M$5)</f>
        <v>0</v>
      </c>
      <c r="FQ38" s="4">
        <f>IF($B38=VK_valitsin!$C$8,100000,VK!CS38/VK!U$296*VK_valitsin!N$5)</f>
        <v>0</v>
      </c>
      <c r="FR38" s="4">
        <f>IF($B38=VK_valitsin!$C$8,100000,VK!CT38/VK!V$296*VK_valitsin!O$5)</f>
        <v>0</v>
      </c>
      <c r="FS38" s="4">
        <f>IF($B38=VK_valitsin!$C$8,100000,VK!CU38/VK!W$296*VK_valitsin!P$5)</f>
        <v>0</v>
      </c>
      <c r="FT38" s="4">
        <f>IF($B38=VK_valitsin!$C$8,100000,VK!CV38/VK!X$296*VK_valitsin!Q$5)</f>
        <v>0</v>
      </c>
      <c r="FU38" s="4">
        <f>IF($B38=VK_valitsin!$C$8,100000,VK!CW38/VK!Y$296*VK_valitsin!R$5)</f>
        <v>0</v>
      </c>
      <c r="FV38" s="4">
        <f>IF($B38=VK_valitsin!$C$8,100000,VK!CX38/VK!Z$296*VK_valitsin!S$5)</f>
        <v>0</v>
      </c>
      <c r="FW38" s="4">
        <f>IF($B38=VK_valitsin!$C$8,100000,VK!CY38/VK!AA$296*VK_valitsin!T$5)</f>
        <v>0</v>
      </c>
      <c r="FX38" s="4">
        <f>IF($B38=VK_valitsin!$C$8,100000,VK!CZ38/VK!AB$296*VK_valitsin!U$5)</f>
        <v>0</v>
      </c>
      <c r="FY38" s="4">
        <f>IF($B38=VK_valitsin!$C$8,100000,VK!DA38/VK!AC$296*VK_valitsin!V$5)</f>
        <v>0</v>
      </c>
      <c r="FZ38" s="4">
        <f>IF($B38=VK_valitsin!$C$8,100000,VK!DB38/VK!AD$296*VK_valitsin!W$5)</f>
        <v>0</v>
      </c>
      <c r="GA38" s="4">
        <f>IF($B38=VK_valitsin!$C$8,100000,VK!DC38/VK!AE$296*VK_valitsin!X$5)</f>
        <v>0</v>
      </c>
      <c r="GB38" s="4">
        <f>IF($B38=VK_valitsin!$C$8,100000,VK!DD38/VK!AF$296*VK_valitsin!Y$5)</f>
        <v>0</v>
      </c>
      <c r="GC38" s="4">
        <f>IF($B38=VK_valitsin!$C$8,100000,VK!DE38/VK!AG$296*VK_valitsin!Z$5)</f>
        <v>0</v>
      </c>
      <c r="GD38" s="4">
        <f>IF($B38=VK_valitsin!$C$8,100000,VK!DF38/VK!AH$296*VK_valitsin!AA$5)</f>
        <v>0</v>
      </c>
      <c r="GE38" s="4">
        <f>IF($B38=VK_valitsin!$C$8,100000,VK!DG38/VK!AI$296*VK_valitsin!AB$5)</f>
        <v>0</v>
      </c>
      <c r="GF38" s="4">
        <f>IF($B38=VK_valitsin!$C$8,100000,VK!DH38/VK!AJ$296*VK_valitsin!AC$5)</f>
        <v>0</v>
      </c>
      <c r="GG38" s="4">
        <f>IF($B38=VK_valitsin!$C$8,100000,VK!DI38/VK!AK$296*VK_valitsin!AD$5)</f>
        <v>0</v>
      </c>
      <c r="GH38" s="4">
        <f>IF($B38=VK_valitsin!$C$8,100000,VK!DJ38/VK!AL$296*VK_valitsin!AE$5)</f>
        <v>0.27810104686416132</v>
      </c>
      <c r="GI38" s="4">
        <f>IF($B38=VK_valitsin!$C$8,100000,VK!DK38/VK!AM$296*VK_valitsin!AF$5)</f>
        <v>0</v>
      </c>
      <c r="GJ38" s="4">
        <f>IF($B38=VK_valitsin!$C$8,100000,VK!DL38/VK!AN$296*VK_valitsin!AG$5)</f>
        <v>0</v>
      </c>
      <c r="GK38" s="4">
        <f>IF($B38=VK_valitsin!$C$8,100000,VK!DM38/VK!AO$296*VK_valitsin!AH$5)</f>
        <v>0</v>
      </c>
      <c r="GL38" s="4">
        <f>IF($B38=VK_valitsin!$C$8,100000,VK!DN38/VK!AP$296*VK_valitsin!AI$5)</f>
        <v>0</v>
      </c>
      <c r="GM38" s="4">
        <f>IF($B38=VK_valitsin!$C$8,100000,VK!DO38/VK!AQ$296*VK_valitsin!AJ$5)</f>
        <v>0</v>
      </c>
      <c r="GN38" s="4">
        <f>IF($B38=VK_valitsin!$C$8,100000,VK!DP38/VK!AR$296*VK_valitsin!AK$5)</f>
        <v>0</v>
      </c>
      <c r="GO38" s="4">
        <f>IF($B38=VK_valitsin!$C$8,100000,VK!DQ38/VK!AS$296*VK_valitsin!AL$5)</f>
        <v>0</v>
      </c>
      <c r="GP38" s="4">
        <f>IF($B38=VK_valitsin!$C$8,100000,VK!DR38/VK!AT$296*VK_valitsin!AM$5)</f>
        <v>0</v>
      </c>
      <c r="GQ38" s="4">
        <f>IF($B38=VK_valitsin!$C$8,100000,VK!DS38/VK!AU$296*VK_valitsin!AN$5)</f>
        <v>0</v>
      </c>
      <c r="GR38" s="4">
        <f>IF($B38=VK_valitsin!$C$8,100000,VK!DT38/VK!AV$296*VK_valitsin!AO$5)</f>
        <v>0</v>
      </c>
      <c r="GS38" s="4">
        <f>IF($B38=VK_valitsin!$C$8,100000,VK!DU38/VK!AW$296*VK_valitsin!AP$5)</f>
        <v>0</v>
      </c>
      <c r="GT38" s="4">
        <f>IF($B38=VK_valitsin!$C$8,100000,VK!DV38/VK!AX$296*VK_valitsin!AQ$5)</f>
        <v>0</v>
      </c>
      <c r="GU38" s="4">
        <f>IF($B38=VK_valitsin!$C$8,100000,VK!DW38/VK!AY$296*VK_valitsin!AR$5)</f>
        <v>0</v>
      </c>
      <c r="GV38" s="4">
        <f>IF($B38=VK_valitsin!$C$8,100000,VK!DX38/VK!AZ$296*VK_valitsin!AS$5)</f>
        <v>0</v>
      </c>
      <c r="GW38" s="4">
        <f>IF($B38=VK_valitsin!$C$8,100000,VK!DY38/VK!BA$296*VK_valitsin!AT$5)</f>
        <v>0</v>
      </c>
      <c r="GX38" s="4">
        <f>IF($B38=VK_valitsin!$C$8,100000,VK!DZ38/VK!BB$296*VK_valitsin!AU$5)</f>
        <v>0</v>
      </c>
      <c r="GY38" s="4">
        <f>IF($B38=VK_valitsin!$C$8,100000,VK!EA38/VK!BC$296*VK_valitsin!AV$5)</f>
        <v>0</v>
      </c>
      <c r="GZ38" s="4">
        <f>IF($B38=VK_valitsin!$C$8,100000,VK!EB38/VK!BD$296*VK_valitsin!AW$5)</f>
        <v>0.11972460686258671</v>
      </c>
      <c r="HA38" s="4">
        <f>IF($B38=VK_valitsin!$C$8,100000,VK!EC38/VK!BE$296*VK_valitsin!CE$5)</f>
        <v>0</v>
      </c>
      <c r="HB38" s="4">
        <f>IF($B38=VK_valitsin!$C$8,100000,VK!ED38/VK!BF$296*VK_valitsin!AX$5)</f>
        <v>0</v>
      </c>
      <c r="HC38" s="4">
        <f>IF($B38=VK_valitsin!$C$8,100000,VK!EE38/VK!BG$296*VK_valitsin!AY$5)</f>
        <v>0</v>
      </c>
      <c r="HD38" s="4">
        <f>IF($B38=VK_valitsin!$C$8,100000,VK!EF38/VK!BH$296*VK_valitsin!AZ$5)</f>
        <v>6.6343894720787985E-2</v>
      </c>
      <c r="HE38" s="4">
        <f>IF($B38=VK_valitsin!$C$8,100000,VK!EG38/VK!BI$296*VK_valitsin!BA$5)</f>
        <v>0</v>
      </c>
      <c r="HF38" s="4">
        <f>IF($B38=VK_valitsin!$C$8,100000,VK!EH38/VK!BJ$296*VK_valitsin!BB$5)</f>
        <v>0</v>
      </c>
      <c r="HG38" s="4">
        <f>IF($B38=VK_valitsin!$C$8,100000,VK!EI38/VK!BK$296*VK_valitsin!BC$5)</f>
        <v>0</v>
      </c>
      <c r="HH38" s="4">
        <f>IF($B38=VK_valitsin!$C$8,100000,VK!EJ38/VK!BL$296*VK_valitsin!BD$5)</f>
        <v>0</v>
      </c>
      <c r="HI38" s="4">
        <f>IF($B38=VK_valitsin!$C$8,100000,VK!EK38/VK!BM$296*VK_valitsin!BE$5)</f>
        <v>0</v>
      </c>
      <c r="HJ38" s="4">
        <f>IF($B38=VK_valitsin!$C$8,100000,VK!EL38/VK!BN$296*VK_valitsin!BF$5)</f>
        <v>0.11611262787766975</v>
      </c>
      <c r="HK38" s="4">
        <f>IF($B38=VK_valitsin!$C$8,100000,VK!EM38/VK!BO$296*VK_valitsin!BG$5)</f>
        <v>0</v>
      </c>
      <c r="HM38" s="4">
        <f>IF($B38=VK_valitsin!$C$8,100000,VK!EO38/VK!BQ$296*VK_valitsin!BI$5)</f>
        <v>0</v>
      </c>
      <c r="HN38" s="4">
        <f>IF($B38=VK_valitsin!$C$8,100000,VK!EP38/VK!BR$296*VK_valitsin!BJ$5)</f>
        <v>0</v>
      </c>
      <c r="HO38" s="4">
        <f>IF($B38=VK_valitsin!$C$8,100000,VK!EQ38/VK!BS$296*VK_valitsin!BK$5)</f>
        <v>0</v>
      </c>
      <c r="HP38" s="4">
        <f>IF($B38=VK_valitsin!$C$8,100000,VK!ER38/VK!BT$296*VK_valitsin!BL$5)</f>
        <v>0</v>
      </c>
      <c r="HQ38" s="4">
        <f>IF($B38=VK_valitsin!$C$8,100000,VK!ES38/VK!BU$296*VK_valitsin!BM$5)</f>
        <v>0</v>
      </c>
      <c r="HR38" s="4">
        <f>IF($B38=VK_valitsin!$C$8,100000,VK!ET38/VK!BV$296*VK_valitsin!BN$5)</f>
        <v>0</v>
      </c>
      <c r="HS38" s="4">
        <f>IF($B38=VK_valitsin!$C$8,100000,VK!EU38/VK!BW$296*VK_valitsin!BO$5)</f>
        <v>0</v>
      </c>
      <c r="HT38" s="4">
        <f>IF($B38=VK_valitsin!$C$8,100000,VK!EV38/VK!BX$296*VK_valitsin!BP$5)</f>
        <v>0</v>
      </c>
      <c r="HU38" s="4">
        <f>IF($B38=VK_valitsin!$C$8,100000,VK!EW38/VK!BY$296*VK_valitsin!BQ$5)</f>
        <v>0</v>
      </c>
      <c r="HV38" s="4">
        <f>IF($B38=VK_valitsin!$C$8,100000,VK!EX38/VK!BZ$296*VK_valitsin!BR$5)</f>
        <v>0</v>
      </c>
      <c r="HW38" s="4">
        <f>IF($B38=VK_valitsin!$C$8,100000,VK!EY38/VK!CA$296*VK_valitsin!BS$5)</f>
        <v>0</v>
      </c>
      <c r="HX38" s="4">
        <f>IF($B38=VK_valitsin!$C$8,100000,VK!EZ38/VK!CB$296*VK_valitsin!BT$5)</f>
        <v>0</v>
      </c>
      <c r="HY38" s="4">
        <f>IF($B38=VK_valitsin!$C$8,100000,VK!FA38/VK!CC$296*VK_valitsin!BU$5)</f>
        <v>0</v>
      </c>
      <c r="HZ38" s="4">
        <f>IF($B38=VK_valitsin!$C$8,100000,VK!FB38/VK!CD$296*VK_valitsin!BV$5)</f>
        <v>0</v>
      </c>
      <c r="IA38" s="4">
        <f>IF($B38=VK_valitsin!$C$8,100000,VK!FC38/VK!CE$296*VK_valitsin!BW$5)</f>
        <v>0</v>
      </c>
      <c r="IB38" s="4">
        <f>IF($B38=VK_valitsin!$C$8,100000,VK!FD38/VK!CF$296*VK_valitsin!BX$5)</f>
        <v>0</v>
      </c>
      <c r="IC38" s="4">
        <f>IF($B38=VK_valitsin!$C$8,100000,VK!FE38/VK!CG$296*VK_valitsin!BY$5)</f>
        <v>0</v>
      </c>
      <c r="ID38" s="17">
        <f t="shared" si="0"/>
        <v>0.7625613031441193</v>
      </c>
      <c r="IE38" s="17">
        <f t="shared" si="1"/>
        <v>208</v>
      </c>
      <c r="IF38" s="18">
        <f t="shared" si="2"/>
        <v>3.7000000000000017E-9</v>
      </c>
    </row>
    <row r="39" spans="1:240">
      <c r="A39">
        <v>2019</v>
      </c>
      <c r="B39" t="s">
        <v>240</v>
      </c>
      <c r="C39" t="s">
        <v>241</v>
      </c>
      <c r="D39" t="s">
        <v>242</v>
      </c>
      <c r="E39" t="s">
        <v>206</v>
      </c>
      <c r="F39" t="s">
        <v>243</v>
      </c>
      <c r="G39" t="s">
        <v>244</v>
      </c>
      <c r="H39" t="s">
        <v>144</v>
      </c>
      <c r="I39" t="s">
        <v>145</v>
      </c>
      <c r="J39">
        <v>45.599998474121094</v>
      </c>
      <c r="K39">
        <v>763.02001953125</v>
      </c>
      <c r="L39">
        <v>154.19999694824219</v>
      </c>
      <c r="M39">
        <v>21368</v>
      </c>
      <c r="N39">
        <v>28</v>
      </c>
      <c r="O39">
        <v>-0.5</v>
      </c>
      <c r="P39">
        <v>-49</v>
      </c>
      <c r="Q39">
        <v>75.3</v>
      </c>
      <c r="R39">
        <v>12.3</v>
      </c>
      <c r="S39">
        <v>371</v>
      </c>
      <c r="T39">
        <v>1</v>
      </c>
      <c r="U39">
        <v>3607.1</v>
      </c>
      <c r="V39">
        <v>12.35</v>
      </c>
      <c r="W39">
        <v>1193</v>
      </c>
      <c r="X39">
        <v>205</v>
      </c>
      <c r="Y39">
        <v>506</v>
      </c>
      <c r="Z39">
        <v>489</v>
      </c>
      <c r="AA39">
        <v>508</v>
      </c>
      <c r="AB39">
        <v>17.441860198974609</v>
      </c>
      <c r="AC39">
        <v>1</v>
      </c>
      <c r="AD39">
        <v>1</v>
      </c>
      <c r="AE39">
        <v>1</v>
      </c>
      <c r="AF39">
        <v>4.7</v>
      </c>
      <c r="AG39">
        <v>0</v>
      </c>
      <c r="AH39">
        <v>20.5</v>
      </c>
      <c r="AI39">
        <v>1.1000000000000001</v>
      </c>
      <c r="AJ39">
        <v>0.55000000000000004</v>
      </c>
      <c r="AK39">
        <v>0.93</v>
      </c>
      <c r="AL39">
        <v>42</v>
      </c>
      <c r="AM39">
        <v>332.1</v>
      </c>
      <c r="AN39">
        <v>48.8</v>
      </c>
      <c r="AO39">
        <v>24.8</v>
      </c>
      <c r="AP39">
        <v>72</v>
      </c>
      <c r="AQ39">
        <v>70</v>
      </c>
      <c r="AR39">
        <v>772</v>
      </c>
      <c r="AS39">
        <v>3.6669999999999998</v>
      </c>
      <c r="AT39">
        <v>6275</v>
      </c>
      <c r="AU39">
        <v>9153</v>
      </c>
      <c r="AV39">
        <v>1</v>
      </c>
      <c r="AW39">
        <v>78.451797485351563</v>
      </c>
      <c r="AX39">
        <v>0</v>
      </c>
      <c r="AY39">
        <v>0</v>
      </c>
      <c r="AZ39">
        <v>0</v>
      </c>
      <c r="BA39">
        <v>0</v>
      </c>
      <c r="BB39">
        <v>1</v>
      </c>
      <c r="BC39">
        <v>81.644355773925781</v>
      </c>
      <c r="BD39">
        <v>51.1241455078125</v>
      </c>
      <c r="BE39">
        <v>492.83438110351563</v>
      </c>
      <c r="BF39">
        <v>16414.54296875</v>
      </c>
      <c r="BG39">
        <v>26190.4765625</v>
      </c>
      <c r="BH39">
        <v>2.468738317489624</v>
      </c>
      <c r="BI39">
        <v>-3.6978585720062256</v>
      </c>
      <c r="BJ39">
        <v>26.490066528320313</v>
      </c>
      <c r="BK39">
        <v>19.796955108642578</v>
      </c>
      <c r="BL39">
        <v>192.36363220214844</v>
      </c>
      <c r="BM39">
        <v>0.15243902802467346</v>
      </c>
      <c r="BN39">
        <v>21991.015625</v>
      </c>
      <c r="BO39">
        <v>41.388946533203125</v>
      </c>
      <c r="BQ39">
        <v>0.58639085292816162</v>
      </c>
      <c r="BR39">
        <v>3.2759267836809158E-2</v>
      </c>
      <c r="BS39">
        <v>2.8453762531280518</v>
      </c>
      <c r="BT39">
        <v>103.42568206787109</v>
      </c>
      <c r="BU39">
        <v>453.71585083007813</v>
      </c>
      <c r="BV39">
        <v>0</v>
      </c>
      <c r="BW39">
        <v>2</v>
      </c>
      <c r="BX39">
        <v>11000</v>
      </c>
      <c r="BY39">
        <v>6894.1083984375</v>
      </c>
      <c r="BZ39">
        <v>1.1044552326202393</v>
      </c>
      <c r="CA39">
        <v>9.2240734100341797</v>
      </c>
      <c r="CB39">
        <v>58.898303985595703</v>
      </c>
      <c r="CC39">
        <v>7.0522575378417969</v>
      </c>
      <c r="CD39">
        <v>13.800101280212402</v>
      </c>
      <c r="CE39">
        <v>0.45662099123001099</v>
      </c>
      <c r="CF39">
        <v>1.572805643081665</v>
      </c>
      <c r="CG39">
        <v>9389.3603515625</v>
      </c>
      <c r="CH39" s="10">
        <f>ABS(J39-_xlfn.XLOOKUP(VK_valitsin!$C$8,VK!$B$2:$B$294,VK!J$2:J$294))</f>
        <v>1.3999977111816406</v>
      </c>
      <c r="CI39" s="10">
        <f>ABS(K39-_xlfn.XLOOKUP(VK_valitsin!$C$8,VK!$B$2:$B$294,VK!K$2:K$294))</f>
        <v>469.760009765625</v>
      </c>
      <c r="CJ39" s="10">
        <f>ABS(L39-_xlfn.XLOOKUP(VK_valitsin!$C$8,VK!$B$2:$B$294,VK!L$2:L$294))</f>
        <v>15.5</v>
      </c>
      <c r="CK39" s="10">
        <f>ABS(M39-_xlfn.XLOOKUP(VK_valitsin!$C$8,VK!$B$2:$B$294,VK!M$2:M$294))</f>
        <v>4893</v>
      </c>
      <c r="CL39" s="10">
        <f>ABS(N39-_xlfn.XLOOKUP(VK_valitsin!$C$8,VK!$B$2:$B$294,VK!N$2:N$294))</f>
        <v>28.200000762939453</v>
      </c>
      <c r="CM39" s="10">
        <f>ABS(O39-_xlfn.XLOOKUP(VK_valitsin!$C$8,VK!$B$2:$B$294,VK!O$2:O$294))</f>
        <v>0.30000001192092896</v>
      </c>
      <c r="CN39" s="10">
        <f>ABS(P39-_xlfn.XLOOKUP(VK_valitsin!$C$8,VK!$B$2:$B$294,VK!P$2:P$294))</f>
        <v>9</v>
      </c>
      <c r="CO39" s="10">
        <f>ABS(Q39-_xlfn.XLOOKUP(VK_valitsin!$C$8,VK!$B$2:$B$294,VK!Q$2:Q$294))</f>
        <v>12.500000000000014</v>
      </c>
      <c r="CP39" s="10">
        <f>ABS(R39-_xlfn.XLOOKUP(VK_valitsin!$C$8,VK!$B$2:$B$294,VK!R$2:R$294))</f>
        <v>3.8000000000000007</v>
      </c>
      <c r="CQ39" s="10">
        <f>ABS(S39-_xlfn.XLOOKUP(VK_valitsin!$C$8,VK!$B$2:$B$294,VK!S$2:S$294))</f>
        <v>219</v>
      </c>
      <c r="CR39" s="10">
        <f>ABS(T39-_xlfn.XLOOKUP(VK_valitsin!$C$8,VK!$B$2:$B$294,VK!T$2:T$294))</f>
        <v>1</v>
      </c>
      <c r="CS39" s="10">
        <f>ABS(U39-_xlfn.XLOOKUP(VK_valitsin!$C$8,VK!$B$2:$B$294,VK!U$2:U$294))</f>
        <v>216.5</v>
      </c>
      <c r="CT39" s="10">
        <f>ABS(V39-_xlfn.XLOOKUP(VK_valitsin!$C$8,VK!$B$2:$B$294,VK!V$2:V$294))</f>
        <v>0.92999999999999972</v>
      </c>
      <c r="CU39" s="10">
        <f>ABS(W39-_xlfn.XLOOKUP(VK_valitsin!$C$8,VK!$B$2:$B$294,VK!W$2:W$294))</f>
        <v>588</v>
      </c>
      <c r="CV39" s="10">
        <f>ABS(X39-_xlfn.XLOOKUP(VK_valitsin!$C$8,VK!$B$2:$B$294,VK!X$2:X$294))</f>
        <v>36</v>
      </c>
      <c r="CW39" s="10">
        <f>ABS(Y39-_xlfn.XLOOKUP(VK_valitsin!$C$8,VK!$B$2:$B$294,VK!Y$2:Y$294))</f>
        <v>174</v>
      </c>
      <c r="CX39" s="10">
        <f>ABS(Z39-_xlfn.XLOOKUP(VK_valitsin!$C$8,VK!$B$2:$B$294,VK!Z$2:Z$294))</f>
        <v>61</v>
      </c>
      <c r="CY39" s="10">
        <f>ABS(AA39-_xlfn.XLOOKUP(VK_valitsin!$C$8,VK!$B$2:$B$294,VK!AA$2:AA$294))</f>
        <v>39</v>
      </c>
      <c r="CZ39" s="10">
        <f>ABS(AB39-_xlfn.XLOOKUP(VK_valitsin!$C$8,VK!$B$2:$B$294,VK!AB$2:AB$294))</f>
        <v>1.9331398010253906</v>
      </c>
      <c r="DA39" s="10">
        <f>ABS(AC39-_xlfn.XLOOKUP(VK_valitsin!$C$8,VK!$B$2:$B$294,VK!AC$2:AC$294))</f>
        <v>0.30000000000000004</v>
      </c>
      <c r="DB39" s="10">
        <f>ABS(AD39-_xlfn.XLOOKUP(VK_valitsin!$C$8,VK!$B$2:$B$294,VK!AD$2:AD$294))</f>
        <v>0.19999999999999996</v>
      </c>
      <c r="DC39" s="10">
        <f>ABS(AE39-_xlfn.XLOOKUP(VK_valitsin!$C$8,VK!$B$2:$B$294,VK!AE$2:AE$294))</f>
        <v>0.7</v>
      </c>
      <c r="DD39" s="10">
        <f>ABS(AF39-_xlfn.XLOOKUP(VK_valitsin!$C$8,VK!$B$2:$B$294,VK!AF$2:AF$294))</f>
        <v>0.29999999999999982</v>
      </c>
      <c r="DE39" s="10">
        <f>ABS(AG39-_xlfn.XLOOKUP(VK_valitsin!$C$8,VK!$B$2:$B$294,VK!AG$2:AG$294))</f>
        <v>0</v>
      </c>
      <c r="DF39" s="10">
        <f>ABS(AH39-_xlfn.XLOOKUP(VK_valitsin!$C$8,VK!$B$2:$B$294,VK!AH$2:AH$294))</f>
        <v>1.75</v>
      </c>
      <c r="DG39" s="10">
        <f>ABS(AI39-_xlfn.XLOOKUP(VK_valitsin!$C$8,VK!$B$2:$B$294,VK!AI$2:AI$294))</f>
        <v>0</v>
      </c>
      <c r="DH39" s="10">
        <f>ABS(AJ39-_xlfn.XLOOKUP(VK_valitsin!$C$8,VK!$B$2:$B$294,VK!AJ$2:AJ$294))</f>
        <v>9.9999999999999978E-2</v>
      </c>
      <c r="DI39" s="10">
        <f>ABS(AK39-_xlfn.XLOOKUP(VK_valitsin!$C$8,VK!$B$2:$B$294,VK!AK$2:AK$294))</f>
        <v>0.31999999999999995</v>
      </c>
      <c r="DJ39" s="10">
        <f>ABS(AL39-_xlfn.XLOOKUP(VK_valitsin!$C$8,VK!$B$2:$B$294,VK!AL$2:AL$294))</f>
        <v>16.799999999999997</v>
      </c>
      <c r="DK39" s="10">
        <f>ABS(AM39-_xlfn.XLOOKUP(VK_valitsin!$C$8,VK!$B$2:$B$294,VK!AM$2:AM$294))</f>
        <v>1.5</v>
      </c>
      <c r="DL39" s="10">
        <f>ABS(AN39-_xlfn.XLOOKUP(VK_valitsin!$C$8,VK!$B$2:$B$294,VK!AN$2:AN$294))</f>
        <v>3.3999999999999986</v>
      </c>
      <c r="DM39" s="10">
        <f>ABS(AO39-_xlfn.XLOOKUP(VK_valitsin!$C$8,VK!$B$2:$B$294,VK!AO$2:AO$294))</f>
        <v>0.59999999999999787</v>
      </c>
      <c r="DN39" s="10">
        <f>ABS(AP39-_xlfn.XLOOKUP(VK_valitsin!$C$8,VK!$B$2:$B$294,VK!AP$2:AP$294))</f>
        <v>24</v>
      </c>
      <c r="DO39" s="10">
        <f>ABS(AQ39-_xlfn.XLOOKUP(VK_valitsin!$C$8,VK!$B$2:$B$294,VK!AQ$2:AQ$294))</f>
        <v>35</v>
      </c>
      <c r="DP39" s="10">
        <f>ABS(AR39-_xlfn.XLOOKUP(VK_valitsin!$C$8,VK!$B$2:$B$294,VK!AR$2:AR$294))</f>
        <v>526</v>
      </c>
      <c r="DQ39" s="10">
        <f>ABS(AS39-_xlfn.XLOOKUP(VK_valitsin!$C$8,VK!$B$2:$B$294,VK!AS$2:AS$294))</f>
        <v>1.3339999999999996</v>
      </c>
      <c r="DR39" s="10">
        <f>ABS(AT39-_xlfn.XLOOKUP(VK_valitsin!$C$8,VK!$B$2:$B$294,VK!AT$2:AT$294))</f>
        <v>1128</v>
      </c>
      <c r="DS39" s="10">
        <f>ABS(AU39-_xlfn.XLOOKUP(VK_valitsin!$C$8,VK!$B$2:$B$294,VK!AU$2:AU$294))</f>
        <v>808</v>
      </c>
      <c r="DT39" s="10">
        <f>ABS(AV39-_xlfn.XLOOKUP(VK_valitsin!$C$8,VK!$B$2:$B$294,VK!AV$2:AV$294))</f>
        <v>0</v>
      </c>
      <c r="DU39" s="10">
        <f>ABS(AW39-_xlfn.XLOOKUP(VK_valitsin!$C$8,VK!$B$2:$B$294,VK!AW$2:AW$294))</f>
        <v>41.190425872802734</v>
      </c>
      <c r="DV39" s="10">
        <f>ABS(AX39-_xlfn.XLOOKUP(VK_valitsin!$C$8,VK!$B$2:$B$294,VK!AX$2:AX$294))</f>
        <v>0</v>
      </c>
      <c r="DW39" s="10">
        <f>ABS(AY39-_xlfn.XLOOKUP(VK_valitsin!$C$8,VK!$B$2:$B$294,VK!AY$2:AY$294))</f>
        <v>0</v>
      </c>
      <c r="DX39" s="10">
        <f>ABS(AZ39-_xlfn.XLOOKUP(VK_valitsin!$C$8,VK!$B$2:$B$294,VK!AZ$2:AZ$294))</f>
        <v>0</v>
      </c>
      <c r="DY39" s="10">
        <f>ABS(BA39-_xlfn.XLOOKUP(VK_valitsin!$C$8,VK!$B$2:$B$294,VK!BA$2:BA$294))</f>
        <v>0</v>
      </c>
      <c r="DZ39" s="10">
        <f>ABS(BB39-_xlfn.XLOOKUP(VK_valitsin!$C$8,VK!$B$2:$B$294,VK!BB$2:BB$294))</f>
        <v>0</v>
      </c>
      <c r="EA39" s="10">
        <f>ABS(BC39-_xlfn.XLOOKUP(VK_valitsin!$C$8,VK!$B$2:$B$294,VK!BC$2:BC$294))</f>
        <v>7.380035400390625</v>
      </c>
      <c r="EB39" s="10">
        <f>ABS(BD39-_xlfn.XLOOKUP(VK_valitsin!$C$8,VK!$B$2:$B$294,VK!BD$2:BD$294))</f>
        <v>44.89459228515625</v>
      </c>
      <c r="EC39" s="10">
        <f>ABS(BE39-_xlfn.XLOOKUP(VK_valitsin!$C$8,VK!$B$2:$B$294,VK!BE$2:BE$294))</f>
        <v>240.85543823242188</v>
      </c>
      <c r="ED39" s="10">
        <f>ABS(BF39-_xlfn.XLOOKUP(VK_valitsin!$C$8,VK!$B$2:$B$294,VK!BF$2:BF$294))</f>
        <v>6456.013671875</v>
      </c>
      <c r="EE39" s="10">
        <f>ABS(BG39-_xlfn.XLOOKUP(VK_valitsin!$C$8,VK!$B$2:$B$294,VK!BG$2:BG$294))</f>
        <v>12354.033203125</v>
      </c>
      <c r="EF39" s="10">
        <f>ABS(BH39-_xlfn.XLOOKUP(VK_valitsin!$C$8,VK!$B$2:$B$294,VK!BH$2:BH$294))</f>
        <v>0.86831808090209961</v>
      </c>
      <c r="EG39" s="10">
        <f>ABS(BI39-_xlfn.XLOOKUP(VK_valitsin!$C$8,VK!$B$2:$B$294,VK!BI$2:BI$294))</f>
        <v>6.0262749195098877</v>
      </c>
      <c r="EH39" s="10">
        <f>ABS(BJ39-_xlfn.XLOOKUP(VK_valitsin!$C$8,VK!$B$2:$B$294,VK!BJ$2:BJ$294))</f>
        <v>5.1957035064697266</v>
      </c>
      <c r="EI39" s="10">
        <f>ABS(BK39-_xlfn.XLOOKUP(VK_valitsin!$C$8,VK!$B$2:$B$294,VK!BK$2:BK$294))</f>
        <v>29.662425994873047</v>
      </c>
      <c r="EJ39" s="10">
        <f>ABS(BL39-_xlfn.XLOOKUP(VK_valitsin!$C$8,VK!$B$2:$B$294,VK!BL$2:BL$294))</f>
        <v>74.136367797851563</v>
      </c>
      <c r="EK39" s="10">
        <f>ABS(BM39-_xlfn.XLOOKUP(VK_valitsin!$C$8,VK!$B$2:$B$294,VK!BM$2:BM$294))</f>
        <v>2.099813312292099</v>
      </c>
      <c r="EL39" s="10">
        <f>ABS(BN39-_xlfn.XLOOKUP(VK_valitsin!$C$8,VK!$B$2:$B$294,VK!BN$2:BN$294))</f>
        <v>1083.380859375</v>
      </c>
      <c r="EM39" s="10">
        <f>ABS(BO39-_xlfn.XLOOKUP(VK_valitsin!$C$8,VK!$B$2:$B$294,VK!BO$2:BO$294))</f>
        <v>8.0893402099609375</v>
      </c>
      <c r="EN39" s="10">
        <f>ABS(BP39-_xlfn.XLOOKUP(VK_valitsin!$C$8,VK!$B$2:$B$294,VK!BP$2:BP$294))</f>
        <v>0</v>
      </c>
      <c r="EO39" s="10">
        <f>ABS(BQ39-_xlfn.XLOOKUP(VK_valitsin!$C$8,VK!$B$2:$B$294,VK!BQ$2:BQ$294))</f>
        <v>5.0088644027709961E-2</v>
      </c>
      <c r="EP39" s="10">
        <f>ABS(BR39-_xlfn.XLOOKUP(VK_valitsin!$C$8,VK!$B$2:$B$294,VK!BR$2:BR$294))</f>
        <v>0.15540462359786034</v>
      </c>
      <c r="EQ39" s="10">
        <f>ABS(BS39-_xlfn.XLOOKUP(VK_valitsin!$C$8,VK!$B$2:$B$294,VK!BS$2:BS$294))</f>
        <v>0.58740973472595215</v>
      </c>
      <c r="ER39" s="10">
        <f>ABS(BT39-_xlfn.XLOOKUP(VK_valitsin!$C$8,VK!$B$2:$B$294,VK!BT$2:BT$294))</f>
        <v>45.0341796875</v>
      </c>
      <c r="ES39" s="10">
        <f>ABS(BU39-_xlfn.XLOOKUP(VK_valitsin!$C$8,VK!$B$2:$B$294,VK!BU$2:BU$294))</f>
        <v>187.00872802734375</v>
      </c>
      <c r="ET39" s="10">
        <f>ABS(BV39-_xlfn.XLOOKUP(VK_valitsin!$C$8,VK!$B$2:$B$294,VK!BV$2:BV$294))</f>
        <v>0</v>
      </c>
      <c r="EU39" s="10">
        <f>ABS(BW39-_xlfn.XLOOKUP(VK_valitsin!$C$8,VK!$B$2:$B$294,VK!BW$2:BW$294))</f>
        <v>1</v>
      </c>
      <c r="EV39" s="10">
        <f>ABS(BX39-_xlfn.XLOOKUP(VK_valitsin!$C$8,VK!$B$2:$B$294,VK!BX$2:BX$294))</f>
        <v>2864.1708984375</v>
      </c>
      <c r="EW39" s="10">
        <f>ABS(BY39-_xlfn.XLOOKUP(VK_valitsin!$C$8,VK!$B$2:$B$294,VK!BY$2:BY$294))</f>
        <v>1038.49365234375</v>
      </c>
      <c r="EX39" s="10">
        <f>ABS(BZ39-_xlfn.XLOOKUP(VK_valitsin!$C$8,VK!$B$2:$B$294,VK!BZ$2:BZ$294))</f>
        <v>0.11557507514953613</v>
      </c>
      <c r="EY39" s="10">
        <f>ABS(CA39-_xlfn.XLOOKUP(VK_valitsin!$C$8,VK!$B$2:$B$294,VK!CA$2:CA$294))</f>
        <v>1.7986879348754883</v>
      </c>
      <c r="EZ39" s="10">
        <f>ABS(CB39-_xlfn.XLOOKUP(VK_valitsin!$C$8,VK!$B$2:$B$294,VK!CB$2:CB$294))</f>
        <v>7.2708473205566406</v>
      </c>
      <c r="FA39" s="10">
        <f>ABS(CC39-_xlfn.XLOOKUP(VK_valitsin!$C$8,VK!$B$2:$B$294,VK!CC$2:CC$294))</f>
        <v>0.71965837478637695</v>
      </c>
      <c r="FB39" s="10">
        <f>ABS(CD39-_xlfn.XLOOKUP(VK_valitsin!$C$8,VK!$B$2:$B$294,VK!CD$2:CD$294))</f>
        <v>6.0787534713745117</v>
      </c>
      <c r="FC39" s="10">
        <f>ABS(CE39-_xlfn.XLOOKUP(VK_valitsin!$C$8,VK!$B$2:$B$294,VK!CE$2:CE$294))</f>
        <v>0.45662099123001099</v>
      </c>
      <c r="FD39" s="10">
        <f>ABS(CF39-_xlfn.XLOOKUP(VK_valitsin!$C$8,VK!$B$2:$B$294,VK!CF$2:CF$294))</f>
        <v>0.85694658756256104</v>
      </c>
      <c r="FE39" s="10">
        <f>ABS(CG39-_xlfn.XLOOKUP(VK_valitsin!$C$8,VK!$B$2:$B$294,VK!CG$2:CG$294))</f>
        <v>790.5927734375</v>
      </c>
      <c r="FF39" s="4">
        <f>IF($B39=VK_valitsin!$C$8,100000,VK!CH39/VK!J$296*VK_valitsin!D$5)</f>
        <v>0</v>
      </c>
      <c r="FG39" s="4">
        <f>IF($B39=VK_valitsin!$C$8,100000,VK!CI39/VK!K$296*VK_valitsin!E$5)</f>
        <v>0</v>
      </c>
      <c r="FH39" s="4">
        <f>IF($B39=VK_valitsin!$C$8,100000,VK!CJ39/VK!L$296*VK_valitsin!F$5)</f>
        <v>7.8764564039967871E-2</v>
      </c>
      <c r="FI39" s="4">
        <f>IF($B39=VK_valitsin!$C$8,100000,VK!CK39/VK!M$296*VK_valitsin!CD$5)</f>
        <v>0</v>
      </c>
      <c r="FJ39" s="4">
        <f>IF($B39=VK_valitsin!$C$8,100000,VK!CL39/VK!N$296*VK_valitsin!G$5)</f>
        <v>0</v>
      </c>
      <c r="FK39" s="4">
        <f>IF($B39=VK_valitsin!$C$8,100000,VK!CM39/VK!O$296*VK_valitsin!H$5)</f>
        <v>0</v>
      </c>
      <c r="FL39" s="4">
        <f>IF($B39=VK_valitsin!$C$8,100000,VK!CN39/VK!P$296*VK_valitsin!I$5)</f>
        <v>0</v>
      </c>
      <c r="FM39" s="4">
        <f>IF($B39=VK_valitsin!$C$8,100000,VK!CO39/VK!Q$296*VK_valitsin!J$5)</f>
        <v>0</v>
      </c>
      <c r="FN39" s="4">
        <f>IF($B39=VK_valitsin!$C$8,100000,VK!CP39/VK!R$296*VK_valitsin!K$5)</f>
        <v>0</v>
      </c>
      <c r="FO39" s="4">
        <f>IF($B39=VK_valitsin!$C$8,100000,VK!CQ39/VK!S$296*VK_valitsin!L$5)</f>
        <v>4.3552449463538721E-2</v>
      </c>
      <c r="FP39" s="4">
        <f>IF($B39=VK_valitsin!$C$8,100000,VK!CR39/VK!T$296*VK_valitsin!M$5)</f>
        <v>0</v>
      </c>
      <c r="FQ39" s="4">
        <f>IF($B39=VK_valitsin!$C$8,100000,VK!CS39/VK!U$296*VK_valitsin!N$5)</f>
        <v>0</v>
      </c>
      <c r="FR39" s="4">
        <f>IF($B39=VK_valitsin!$C$8,100000,VK!CT39/VK!V$296*VK_valitsin!O$5)</f>
        <v>0</v>
      </c>
      <c r="FS39" s="4">
        <f>IF($B39=VK_valitsin!$C$8,100000,VK!CU39/VK!W$296*VK_valitsin!P$5)</f>
        <v>0</v>
      </c>
      <c r="FT39" s="4">
        <f>IF($B39=VK_valitsin!$C$8,100000,VK!CV39/VK!X$296*VK_valitsin!Q$5)</f>
        <v>0</v>
      </c>
      <c r="FU39" s="4">
        <f>IF($B39=VK_valitsin!$C$8,100000,VK!CW39/VK!Y$296*VK_valitsin!R$5)</f>
        <v>0</v>
      </c>
      <c r="FV39" s="4">
        <f>IF($B39=VK_valitsin!$C$8,100000,VK!CX39/VK!Z$296*VK_valitsin!S$5)</f>
        <v>0</v>
      </c>
      <c r="FW39" s="4">
        <f>IF($B39=VK_valitsin!$C$8,100000,VK!CY39/VK!AA$296*VK_valitsin!T$5)</f>
        <v>0</v>
      </c>
      <c r="FX39" s="4">
        <f>IF($B39=VK_valitsin!$C$8,100000,VK!CZ39/VK!AB$296*VK_valitsin!U$5)</f>
        <v>0</v>
      </c>
      <c r="FY39" s="4">
        <f>IF($B39=VK_valitsin!$C$8,100000,VK!DA39/VK!AC$296*VK_valitsin!V$5)</f>
        <v>0</v>
      </c>
      <c r="FZ39" s="4">
        <f>IF($B39=VK_valitsin!$C$8,100000,VK!DB39/VK!AD$296*VK_valitsin!W$5)</f>
        <v>0</v>
      </c>
      <c r="GA39" s="4">
        <f>IF($B39=VK_valitsin!$C$8,100000,VK!DC39/VK!AE$296*VK_valitsin!X$5)</f>
        <v>0</v>
      </c>
      <c r="GB39" s="4">
        <f>IF($B39=VK_valitsin!$C$8,100000,VK!DD39/VK!AF$296*VK_valitsin!Y$5)</f>
        <v>0</v>
      </c>
      <c r="GC39" s="4">
        <f>IF($B39=VK_valitsin!$C$8,100000,VK!DE39/VK!AG$296*VK_valitsin!Z$5)</f>
        <v>0</v>
      </c>
      <c r="GD39" s="4">
        <f>IF($B39=VK_valitsin!$C$8,100000,VK!DF39/VK!AH$296*VK_valitsin!AA$5)</f>
        <v>0</v>
      </c>
      <c r="GE39" s="4">
        <f>IF($B39=VK_valitsin!$C$8,100000,VK!DG39/VK!AI$296*VK_valitsin!AB$5)</f>
        <v>0</v>
      </c>
      <c r="GF39" s="4">
        <f>IF($B39=VK_valitsin!$C$8,100000,VK!DH39/VK!AJ$296*VK_valitsin!AC$5)</f>
        <v>0</v>
      </c>
      <c r="GG39" s="4">
        <f>IF($B39=VK_valitsin!$C$8,100000,VK!DI39/VK!AK$296*VK_valitsin!AD$5)</f>
        <v>0</v>
      </c>
      <c r="GH39" s="4">
        <f>IF($B39=VK_valitsin!$C$8,100000,VK!DJ39/VK!AL$296*VK_valitsin!AE$5)</f>
        <v>0.29570237894417151</v>
      </c>
      <c r="GI39" s="4">
        <f>IF($B39=VK_valitsin!$C$8,100000,VK!DK39/VK!AM$296*VK_valitsin!AF$5)</f>
        <v>0</v>
      </c>
      <c r="GJ39" s="4">
        <f>IF($B39=VK_valitsin!$C$8,100000,VK!DL39/VK!AN$296*VK_valitsin!AG$5)</f>
        <v>0</v>
      </c>
      <c r="GK39" s="4">
        <f>IF($B39=VK_valitsin!$C$8,100000,VK!DM39/VK!AO$296*VK_valitsin!AH$5)</f>
        <v>0</v>
      </c>
      <c r="GL39" s="4">
        <f>IF($B39=VK_valitsin!$C$8,100000,VK!DN39/VK!AP$296*VK_valitsin!AI$5)</f>
        <v>0</v>
      </c>
      <c r="GM39" s="4">
        <f>IF($B39=VK_valitsin!$C$8,100000,VK!DO39/VK!AQ$296*VK_valitsin!AJ$5)</f>
        <v>0</v>
      </c>
      <c r="GN39" s="4">
        <f>IF($B39=VK_valitsin!$C$8,100000,VK!DP39/VK!AR$296*VK_valitsin!AK$5)</f>
        <v>0</v>
      </c>
      <c r="GO39" s="4">
        <f>IF($B39=VK_valitsin!$C$8,100000,VK!DQ39/VK!AS$296*VK_valitsin!AL$5)</f>
        <v>0</v>
      </c>
      <c r="GP39" s="4">
        <f>IF($B39=VK_valitsin!$C$8,100000,VK!DR39/VK!AT$296*VK_valitsin!AM$5)</f>
        <v>0</v>
      </c>
      <c r="GQ39" s="4">
        <f>IF($B39=VK_valitsin!$C$8,100000,VK!DS39/VK!AU$296*VK_valitsin!AN$5)</f>
        <v>0</v>
      </c>
      <c r="GR39" s="4">
        <f>IF($B39=VK_valitsin!$C$8,100000,VK!DT39/VK!AV$296*VK_valitsin!AO$5)</f>
        <v>0</v>
      </c>
      <c r="GS39" s="4">
        <f>IF($B39=VK_valitsin!$C$8,100000,VK!DU39/VK!AW$296*VK_valitsin!AP$5)</f>
        <v>0</v>
      </c>
      <c r="GT39" s="4">
        <f>IF($B39=VK_valitsin!$C$8,100000,VK!DV39/VK!AX$296*VK_valitsin!AQ$5)</f>
        <v>0</v>
      </c>
      <c r="GU39" s="4">
        <f>IF($B39=VK_valitsin!$C$8,100000,VK!DW39/VK!AY$296*VK_valitsin!AR$5)</f>
        <v>0</v>
      </c>
      <c r="GV39" s="4">
        <f>IF($B39=VK_valitsin!$C$8,100000,VK!DX39/VK!AZ$296*VK_valitsin!AS$5)</f>
        <v>0</v>
      </c>
      <c r="GW39" s="4">
        <f>IF($B39=VK_valitsin!$C$8,100000,VK!DY39/VK!BA$296*VK_valitsin!AT$5)</f>
        <v>0</v>
      </c>
      <c r="GX39" s="4">
        <f>IF($B39=VK_valitsin!$C$8,100000,VK!DZ39/VK!BB$296*VK_valitsin!AU$5)</f>
        <v>0</v>
      </c>
      <c r="GY39" s="4">
        <f>IF($B39=VK_valitsin!$C$8,100000,VK!EA39/VK!BC$296*VK_valitsin!AV$5)</f>
        <v>0</v>
      </c>
      <c r="GZ39" s="4">
        <f>IF($B39=VK_valitsin!$C$8,100000,VK!EB39/VK!BD$296*VK_valitsin!AW$5)</f>
        <v>0.19462429085772937</v>
      </c>
      <c r="HA39" s="4">
        <f>IF($B39=VK_valitsin!$C$8,100000,VK!EC39/VK!BE$296*VK_valitsin!CE$5)</f>
        <v>0</v>
      </c>
      <c r="HB39" s="4">
        <f>IF($B39=VK_valitsin!$C$8,100000,VK!ED39/VK!BF$296*VK_valitsin!AX$5)</f>
        <v>0</v>
      </c>
      <c r="HC39" s="4">
        <f>IF($B39=VK_valitsin!$C$8,100000,VK!EE39/VK!BG$296*VK_valitsin!AY$5)</f>
        <v>0</v>
      </c>
      <c r="HD39" s="4">
        <f>IF($B39=VK_valitsin!$C$8,100000,VK!EF39/VK!BH$296*VK_valitsin!AZ$5)</f>
        <v>0.15150594435097928</v>
      </c>
      <c r="HE39" s="4">
        <f>IF($B39=VK_valitsin!$C$8,100000,VK!EG39/VK!BI$296*VK_valitsin!BA$5)</f>
        <v>0</v>
      </c>
      <c r="HF39" s="4">
        <f>IF($B39=VK_valitsin!$C$8,100000,VK!EH39/VK!BJ$296*VK_valitsin!BB$5)</f>
        <v>0</v>
      </c>
      <c r="HG39" s="4">
        <f>IF($B39=VK_valitsin!$C$8,100000,VK!EI39/VK!BK$296*VK_valitsin!BC$5)</f>
        <v>0</v>
      </c>
      <c r="HH39" s="4">
        <f>IF($B39=VK_valitsin!$C$8,100000,VK!EJ39/VK!BL$296*VK_valitsin!BD$5)</f>
        <v>0</v>
      </c>
      <c r="HI39" s="4">
        <f>IF($B39=VK_valitsin!$C$8,100000,VK!EK39/VK!BM$296*VK_valitsin!BE$5)</f>
        <v>0</v>
      </c>
      <c r="HJ39" s="4">
        <f>IF($B39=VK_valitsin!$C$8,100000,VK!EL39/VK!BN$296*VK_valitsin!BF$5)</f>
        <v>4.9263027291579192E-2</v>
      </c>
      <c r="HK39" s="4">
        <f>IF($B39=VK_valitsin!$C$8,100000,VK!EM39/VK!BO$296*VK_valitsin!BG$5)</f>
        <v>0</v>
      </c>
      <c r="HM39" s="4">
        <f>IF($B39=VK_valitsin!$C$8,100000,VK!EO39/VK!BQ$296*VK_valitsin!BI$5)</f>
        <v>0</v>
      </c>
      <c r="HN39" s="4">
        <f>IF($B39=VK_valitsin!$C$8,100000,VK!EP39/VK!BR$296*VK_valitsin!BJ$5)</f>
        <v>0</v>
      </c>
      <c r="HO39" s="4">
        <f>IF($B39=VK_valitsin!$C$8,100000,VK!EQ39/VK!BS$296*VK_valitsin!BK$5)</f>
        <v>0</v>
      </c>
      <c r="HP39" s="4">
        <f>IF($B39=VK_valitsin!$C$8,100000,VK!ER39/VK!BT$296*VK_valitsin!BL$5)</f>
        <v>0</v>
      </c>
      <c r="HQ39" s="4">
        <f>IF($B39=VK_valitsin!$C$8,100000,VK!ES39/VK!BU$296*VK_valitsin!BM$5)</f>
        <v>0</v>
      </c>
      <c r="HR39" s="4">
        <f>IF($B39=VK_valitsin!$C$8,100000,VK!ET39/VK!BV$296*VK_valitsin!BN$5)</f>
        <v>0</v>
      </c>
      <c r="HS39" s="4">
        <f>IF($B39=VK_valitsin!$C$8,100000,VK!EU39/VK!BW$296*VK_valitsin!BO$5)</f>
        <v>0</v>
      </c>
      <c r="HT39" s="4">
        <f>IF($B39=VK_valitsin!$C$8,100000,VK!EV39/VK!BX$296*VK_valitsin!BP$5)</f>
        <v>0</v>
      </c>
      <c r="HU39" s="4">
        <f>IF($B39=VK_valitsin!$C$8,100000,VK!EW39/VK!BY$296*VK_valitsin!BQ$5)</f>
        <v>0</v>
      </c>
      <c r="HV39" s="4">
        <f>IF($B39=VK_valitsin!$C$8,100000,VK!EX39/VK!BZ$296*VK_valitsin!BR$5)</f>
        <v>0</v>
      </c>
      <c r="HW39" s="4">
        <f>IF($B39=VK_valitsin!$C$8,100000,VK!EY39/VK!CA$296*VK_valitsin!BS$5)</f>
        <v>0</v>
      </c>
      <c r="HX39" s="4">
        <f>IF($B39=VK_valitsin!$C$8,100000,VK!EZ39/VK!CB$296*VK_valitsin!BT$5)</f>
        <v>0</v>
      </c>
      <c r="HY39" s="4">
        <f>IF($B39=VK_valitsin!$C$8,100000,VK!FA39/VK!CC$296*VK_valitsin!BU$5)</f>
        <v>0</v>
      </c>
      <c r="HZ39" s="4">
        <f>IF($B39=VK_valitsin!$C$8,100000,VK!FB39/VK!CD$296*VK_valitsin!BV$5)</f>
        <v>0</v>
      </c>
      <c r="IA39" s="4">
        <f>IF($B39=VK_valitsin!$C$8,100000,VK!FC39/VK!CE$296*VK_valitsin!BW$5)</f>
        <v>0</v>
      </c>
      <c r="IB39" s="4">
        <f>IF($B39=VK_valitsin!$C$8,100000,VK!FD39/VK!CF$296*VK_valitsin!BX$5)</f>
        <v>0</v>
      </c>
      <c r="IC39" s="4">
        <f>IF($B39=VK_valitsin!$C$8,100000,VK!FE39/VK!CG$296*VK_valitsin!BY$5)</f>
        <v>0</v>
      </c>
      <c r="ID39" s="17">
        <f t="shared" si="0"/>
        <v>0.81341265874796587</v>
      </c>
      <c r="IE39" s="17">
        <f t="shared" si="1"/>
        <v>222</v>
      </c>
      <c r="IF39" s="18">
        <f t="shared" si="2"/>
        <v>3.8000000000000018E-9</v>
      </c>
    </row>
    <row r="40" spans="1:240">
      <c r="A40">
        <v>2019</v>
      </c>
      <c r="B40" t="s">
        <v>245</v>
      </c>
      <c r="C40" t="s">
        <v>246</v>
      </c>
      <c r="D40" t="s">
        <v>112</v>
      </c>
      <c r="E40" t="s">
        <v>113</v>
      </c>
      <c r="F40" t="s">
        <v>114</v>
      </c>
      <c r="G40" t="s">
        <v>115</v>
      </c>
      <c r="H40" t="s">
        <v>104</v>
      </c>
      <c r="I40" t="s">
        <v>105</v>
      </c>
      <c r="J40">
        <v>48.5</v>
      </c>
      <c r="K40">
        <v>589.78997802734375</v>
      </c>
      <c r="L40">
        <v>160.19999694824219</v>
      </c>
      <c r="M40">
        <v>6711</v>
      </c>
      <c r="N40">
        <v>11.399999618530273</v>
      </c>
      <c r="O40">
        <v>-0.80000001192092896</v>
      </c>
      <c r="P40">
        <v>-6</v>
      </c>
      <c r="Q40">
        <v>59.300000000000004</v>
      </c>
      <c r="R40">
        <v>10.3</v>
      </c>
      <c r="S40">
        <v>239</v>
      </c>
      <c r="T40">
        <v>0</v>
      </c>
      <c r="U40">
        <v>3622.6</v>
      </c>
      <c r="V40">
        <v>12.18</v>
      </c>
      <c r="W40">
        <v>556</v>
      </c>
      <c r="X40">
        <v>1375</v>
      </c>
      <c r="Y40">
        <v>528</v>
      </c>
      <c r="Z40">
        <v>1194</v>
      </c>
      <c r="AA40">
        <v>646</v>
      </c>
      <c r="AB40">
        <v>16.303665161132813</v>
      </c>
      <c r="AC40">
        <v>0</v>
      </c>
      <c r="AD40">
        <v>0</v>
      </c>
      <c r="AE40">
        <v>0</v>
      </c>
      <c r="AF40">
        <v>6.9</v>
      </c>
      <c r="AG40">
        <v>0</v>
      </c>
      <c r="AH40">
        <v>20.75</v>
      </c>
      <c r="AI40">
        <v>1.1499999999999999</v>
      </c>
      <c r="AJ40">
        <v>0.65</v>
      </c>
      <c r="AK40">
        <v>1.25</v>
      </c>
      <c r="AL40">
        <v>63.2</v>
      </c>
      <c r="AM40">
        <v>307.89999999999998</v>
      </c>
      <c r="AN40">
        <v>44.2</v>
      </c>
      <c r="AO40">
        <v>23.9</v>
      </c>
      <c r="AP40">
        <v>106</v>
      </c>
      <c r="AQ40">
        <v>47</v>
      </c>
      <c r="AR40">
        <v>490</v>
      </c>
      <c r="AS40">
        <v>3.1669999999999998</v>
      </c>
      <c r="AT40">
        <v>6544</v>
      </c>
      <c r="AU40">
        <v>10471</v>
      </c>
      <c r="AV40">
        <v>1</v>
      </c>
      <c r="AW40">
        <v>101.81467437744141</v>
      </c>
      <c r="AX40">
        <v>0</v>
      </c>
      <c r="AY40">
        <v>0</v>
      </c>
      <c r="AZ40">
        <v>0</v>
      </c>
      <c r="BA40">
        <v>0</v>
      </c>
      <c r="BB40">
        <v>1</v>
      </c>
      <c r="BC40">
        <v>98.744766235351563</v>
      </c>
      <c r="BD40">
        <v>87.867645263671875</v>
      </c>
      <c r="BE40">
        <v>518.51849365234375</v>
      </c>
      <c r="BF40">
        <v>10050.3984375</v>
      </c>
      <c r="BG40">
        <v>12088.9423828125</v>
      </c>
      <c r="BH40">
        <v>3.559767484664917</v>
      </c>
      <c r="BI40">
        <v>1.2356981039047241</v>
      </c>
      <c r="BJ40">
        <v>28.289474487304688</v>
      </c>
      <c r="BK40">
        <v>17.91044807434082</v>
      </c>
      <c r="BL40">
        <v>162.75</v>
      </c>
      <c r="BM40">
        <v>-1.0489510297775269</v>
      </c>
      <c r="BN40">
        <v>21966.19140625</v>
      </c>
      <c r="BO40">
        <v>38.518718719482422</v>
      </c>
      <c r="BQ40">
        <v>0.67918342351913452</v>
      </c>
      <c r="BR40">
        <v>0.20861272513866425</v>
      </c>
      <c r="BS40">
        <v>1.8924154043197632</v>
      </c>
      <c r="BT40">
        <v>86.872299194335938</v>
      </c>
      <c r="BU40">
        <v>337.20758056640625</v>
      </c>
      <c r="BV40">
        <v>0</v>
      </c>
      <c r="BW40">
        <v>1</v>
      </c>
      <c r="BX40">
        <v>7640.21142578125</v>
      </c>
      <c r="BY40">
        <v>6351.85205078125</v>
      </c>
      <c r="BZ40">
        <v>1.1771718263626099</v>
      </c>
      <c r="CA40">
        <v>8.4339141845703125</v>
      </c>
      <c r="CB40">
        <v>107.59494018554688</v>
      </c>
      <c r="CC40">
        <v>15.017667770385742</v>
      </c>
      <c r="CD40">
        <v>11.484099388122559</v>
      </c>
      <c r="CE40">
        <v>0</v>
      </c>
      <c r="CF40">
        <v>0.35335689783096313</v>
      </c>
      <c r="CG40">
        <v>10717.1025390625</v>
      </c>
      <c r="CH40" s="10">
        <f>ABS(J40-_xlfn.XLOOKUP(VK_valitsin!$C$8,VK!$B$2:$B$294,VK!J$2:J$294))</f>
        <v>4.2999992370605469</v>
      </c>
      <c r="CI40" s="10">
        <f>ABS(K40-_xlfn.XLOOKUP(VK_valitsin!$C$8,VK!$B$2:$B$294,VK!K$2:K$294))</f>
        <v>296.52996826171875</v>
      </c>
      <c r="CJ40" s="10">
        <f>ABS(L40-_xlfn.XLOOKUP(VK_valitsin!$C$8,VK!$B$2:$B$294,VK!L$2:L$294))</f>
        <v>21.5</v>
      </c>
      <c r="CK40" s="10">
        <f>ABS(M40-_xlfn.XLOOKUP(VK_valitsin!$C$8,VK!$B$2:$B$294,VK!M$2:M$294))</f>
        <v>9764</v>
      </c>
      <c r="CL40" s="10">
        <f>ABS(N40-_xlfn.XLOOKUP(VK_valitsin!$C$8,VK!$B$2:$B$294,VK!N$2:N$294))</f>
        <v>44.80000114440918</v>
      </c>
      <c r="CM40" s="10">
        <f>ABS(O40-_xlfn.XLOOKUP(VK_valitsin!$C$8,VK!$B$2:$B$294,VK!O$2:O$294))</f>
        <v>0</v>
      </c>
      <c r="CN40" s="10">
        <f>ABS(P40-_xlfn.XLOOKUP(VK_valitsin!$C$8,VK!$B$2:$B$294,VK!P$2:P$294))</f>
        <v>52</v>
      </c>
      <c r="CO40" s="10">
        <f>ABS(Q40-_xlfn.XLOOKUP(VK_valitsin!$C$8,VK!$B$2:$B$294,VK!Q$2:Q$294))</f>
        <v>28.500000000000007</v>
      </c>
      <c r="CP40" s="10">
        <f>ABS(R40-_xlfn.XLOOKUP(VK_valitsin!$C$8,VK!$B$2:$B$294,VK!R$2:R$294))</f>
        <v>1.8000000000000007</v>
      </c>
      <c r="CQ40" s="10">
        <f>ABS(S40-_xlfn.XLOOKUP(VK_valitsin!$C$8,VK!$B$2:$B$294,VK!S$2:S$294))</f>
        <v>87</v>
      </c>
      <c r="CR40" s="10">
        <f>ABS(T40-_xlfn.XLOOKUP(VK_valitsin!$C$8,VK!$B$2:$B$294,VK!T$2:T$294))</f>
        <v>0</v>
      </c>
      <c r="CS40" s="10">
        <f>ABS(U40-_xlfn.XLOOKUP(VK_valitsin!$C$8,VK!$B$2:$B$294,VK!U$2:U$294))</f>
        <v>201</v>
      </c>
      <c r="CT40" s="10">
        <f>ABS(V40-_xlfn.XLOOKUP(VK_valitsin!$C$8,VK!$B$2:$B$294,VK!V$2:V$294))</f>
        <v>1.0999999999999996</v>
      </c>
      <c r="CU40" s="10">
        <f>ABS(W40-_xlfn.XLOOKUP(VK_valitsin!$C$8,VK!$B$2:$B$294,VK!W$2:W$294))</f>
        <v>49</v>
      </c>
      <c r="CV40" s="10">
        <f>ABS(X40-_xlfn.XLOOKUP(VK_valitsin!$C$8,VK!$B$2:$B$294,VK!X$2:X$294))</f>
        <v>1206</v>
      </c>
      <c r="CW40" s="10">
        <f>ABS(Y40-_xlfn.XLOOKUP(VK_valitsin!$C$8,VK!$B$2:$B$294,VK!Y$2:Y$294))</f>
        <v>152</v>
      </c>
      <c r="CX40" s="10">
        <f>ABS(Z40-_xlfn.XLOOKUP(VK_valitsin!$C$8,VK!$B$2:$B$294,VK!Z$2:Z$294))</f>
        <v>766</v>
      </c>
      <c r="CY40" s="10">
        <f>ABS(AA40-_xlfn.XLOOKUP(VK_valitsin!$C$8,VK!$B$2:$B$294,VK!AA$2:AA$294))</f>
        <v>177</v>
      </c>
      <c r="CZ40" s="10">
        <f>ABS(AB40-_xlfn.XLOOKUP(VK_valitsin!$C$8,VK!$B$2:$B$294,VK!AB$2:AB$294))</f>
        <v>3.0713348388671875</v>
      </c>
      <c r="DA40" s="10">
        <f>ABS(AC40-_xlfn.XLOOKUP(VK_valitsin!$C$8,VK!$B$2:$B$294,VK!AC$2:AC$294))</f>
        <v>0.7</v>
      </c>
      <c r="DB40" s="10">
        <f>ABS(AD40-_xlfn.XLOOKUP(VK_valitsin!$C$8,VK!$B$2:$B$294,VK!AD$2:AD$294))</f>
        <v>0.8</v>
      </c>
      <c r="DC40" s="10">
        <f>ABS(AE40-_xlfn.XLOOKUP(VK_valitsin!$C$8,VK!$B$2:$B$294,VK!AE$2:AE$294))</f>
        <v>1.7</v>
      </c>
      <c r="DD40" s="10">
        <f>ABS(AF40-_xlfn.XLOOKUP(VK_valitsin!$C$8,VK!$B$2:$B$294,VK!AF$2:AF$294))</f>
        <v>1.9000000000000004</v>
      </c>
      <c r="DE40" s="10">
        <f>ABS(AG40-_xlfn.XLOOKUP(VK_valitsin!$C$8,VK!$B$2:$B$294,VK!AG$2:AG$294))</f>
        <v>0</v>
      </c>
      <c r="DF40" s="10">
        <f>ABS(AH40-_xlfn.XLOOKUP(VK_valitsin!$C$8,VK!$B$2:$B$294,VK!AH$2:AH$294))</f>
        <v>1.5</v>
      </c>
      <c r="DG40" s="10">
        <f>ABS(AI40-_xlfn.XLOOKUP(VK_valitsin!$C$8,VK!$B$2:$B$294,VK!AI$2:AI$294))</f>
        <v>4.9999999999999822E-2</v>
      </c>
      <c r="DH40" s="10">
        <f>ABS(AJ40-_xlfn.XLOOKUP(VK_valitsin!$C$8,VK!$B$2:$B$294,VK!AJ$2:AJ$294))</f>
        <v>0</v>
      </c>
      <c r="DI40" s="10">
        <f>ABS(AK40-_xlfn.XLOOKUP(VK_valitsin!$C$8,VK!$B$2:$B$294,VK!AK$2:AK$294))</f>
        <v>0</v>
      </c>
      <c r="DJ40" s="10">
        <f>ABS(AL40-_xlfn.XLOOKUP(VK_valitsin!$C$8,VK!$B$2:$B$294,VK!AL$2:AL$294))</f>
        <v>4.4000000000000057</v>
      </c>
      <c r="DK40" s="10">
        <f>ABS(AM40-_xlfn.XLOOKUP(VK_valitsin!$C$8,VK!$B$2:$B$294,VK!AM$2:AM$294))</f>
        <v>25.700000000000045</v>
      </c>
      <c r="DL40" s="10">
        <f>ABS(AN40-_xlfn.XLOOKUP(VK_valitsin!$C$8,VK!$B$2:$B$294,VK!AN$2:AN$294))</f>
        <v>1.1999999999999957</v>
      </c>
      <c r="DM40" s="10">
        <f>ABS(AO40-_xlfn.XLOOKUP(VK_valitsin!$C$8,VK!$B$2:$B$294,VK!AO$2:AO$294))</f>
        <v>1.5</v>
      </c>
      <c r="DN40" s="10">
        <f>ABS(AP40-_xlfn.XLOOKUP(VK_valitsin!$C$8,VK!$B$2:$B$294,VK!AP$2:AP$294))</f>
        <v>58</v>
      </c>
      <c r="DO40" s="10">
        <f>ABS(AQ40-_xlfn.XLOOKUP(VK_valitsin!$C$8,VK!$B$2:$B$294,VK!AQ$2:AQ$294))</f>
        <v>12</v>
      </c>
      <c r="DP40" s="10">
        <f>ABS(AR40-_xlfn.XLOOKUP(VK_valitsin!$C$8,VK!$B$2:$B$294,VK!AR$2:AR$294))</f>
        <v>244</v>
      </c>
      <c r="DQ40" s="10">
        <f>ABS(AS40-_xlfn.XLOOKUP(VK_valitsin!$C$8,VK!$B$2:$B$294,VK!AS$2:AS$294))</f>
        <v>0.83399999999999963</v>
      </c>
      <c r="DR40" s="10">
        <f>ABS(AT40-_xlfn.XLOOKUP(VK_valitsin!$C$8,VK!$B$2:$B$294,VK!AT$2:AT$294))</f>
        <v>1397</v>
      </c>
      <c r="DS40" s="10">
        <f>ABS(AU40-_xlfn.XLOOKUP(VK_valitsin!$C$8,VK!$B$2:$B$294,VK!AU$2:AU$294))</f>
        <v>2126</v>
      </c>
      <c r="DT40" s="10">
        <f>ABS(AV40-_xlfn.XLOOKUP(VK_valitsin!$C$8,VK!$B$2:$B$294,VK!AV$2:AV$294))</f>
        <v>0</v>
      </c>
      <c r="DU40" s="10">
        <f>ABS(AW40-_xlfn.XLOOKUP(VK_valitsin!$C$8,VK!$B$2:$B$294,VK!AW$2:AW$294))</f>
        <v>64.553302764892578</v>
      </c>
      <c r="DV40" s="10">
        <f>ABS(AX40-_xlfn.XLOOKUP(VK_valitsin!$C$8,VK!$B$2:$B$294,VK!AX$2:AX$294))</f>
        <v>0</v>
      </c>
      <c r="DW40" s="10">
        <f>ABS(AY40-_xlfn.XLOOKUP(VK_valitsin!$C$8,VK!$B$2:$B$294,VK!AY$2:AY$294))</f>
        <v>0</v>
      </c>
      <c r="DX40" s="10">
        <f>ABS(AZ40-_xlfn.XLOOKUP(VK_valitsin!$C$8,VK!$B$2:$B$294,VK!AZ$2:AZ$294))</f>
        <v>0</v>
      </c>
      <c r="DY40" s="10">
        <f>ABS(BA40-_xlfn.XLOOKUP(VK_valitsin!$C$8,VK!$B$2:$B$294,VK!BA$2:BA$294))</f>
        <v>0</v>
      </c>
      <c r="DZ40" s="10">
        <f>ABS(BB40-_xlfn.XLOOKUP(VK_valitsin!$C$8,VK!$B$2:$B$294,VK!BB$2:BB$294))</f>
        <v>0</v>
      </c>
      <c r="EA40" s="10">
        <f>ABS(BC40-_xlfn.XLOOKUP(VK_valitsin!$C$8,VK!$B$2:$B$294,VK!BC$2:BC$294))</f>
        <v>9.7203750610351563</v>
      </c>
      <c r="EB40" s="10">
        <f>ABS(BD40-_xlfn.XLOOKUP(VK_valitsin!$C$8,VK!$B$2:$B$294,VK!BD$2:BD$294))</f>
        <v>8.151092529296875</v>
      </c>
      <c r="EC40" s="10">
        <f>ABS(BE40-_xlfn.XLOOKUP(VK_valitsin!$C$8,VK!$B$2:$B$294,VK!BE$2:BE$294))</f>
        <v>215.17132568359375</v>
      </c>
      <c r="ED40" s="10">
        <f>ABS(BF40-_xlfn.XLOOKUP(VK_valitsin!$C$8,VK!$B$2:$B$294,VK!BF$2:BF$294))</f>
        <v>91.869140625</v>
      </c>
      <c r="EE40" s="10">
        <f>ABS(BG40-_xlfn.XLOOKUP(VK_valitsin!$C$8,VK!$B$2:$B$294,VK!BG$2:BG$294))</f>
        <v>1747.5009765625</v>
      </c>
      <c r="EF40" s="10">
        <f>ABS(BH40-_xlfn.XLOOKUP(VK_valitsin!$C$8,VK!$B$2:$B$294,VK!BH$2:BH$294))</f>
        <v>0.22271108627319336</v>
      </c>
      <c r="EG40" s="10">
        <f>ABS(BI40-_xlfn.XLOOKUP(VK_valitsin!$C$8,VK!$B$2:$B$294,VK!BI$2:BI$294))</f>
        <v>10.959831595420837</v>
      </c>
      <c r="EH40" s="10">
        <f>ABS(BJ40-_xlfn.XLOOKUP(VK_valitsin!$C$8,VK!$B$2:$B$294,VK!BJ$2:BJ$294))</f>
        <v>6.9951114654541016</v>
      </c>
      <c r="EI40" s="10">
        <f>ABS(BK40-_xlfn.XLOOKUP(VK_valitsin!$C$8,VK!$B$2:$B$294,VK!BK$2:BK$294))</f>
        <v>27.775918960571289</v>
      </c>
      <c r="EJ40" s="10">
        <f>ABS(BL40-_xlfn.XLOOKUP(VK_valitsin!$C$8,VK!$B$2:$B$294,VK!BL$2:BL$294))</f>
        <v>103.75</v>
      </c>
      <c r="EK40" s="10">
        <f>ABS(BM40-_xlfn.XLOOKUP(VK_valitsin!$C$8,VK!$B$2:$B$294,VK!BM$2:BM$294))</f>
        <v>3.3012033700942993</v>
      </c>
      <c r="EL40" s="10">
        <f>ABS(BN40-_xlfn.XLOOKUP(VK_valitsin!$C$8,VK!$B$2:$B$294,VK!BN$2:BN$294))</f>
        <v>1108.205078125</v>
      </c>
      <c r="EM40" s="10">
        <f>ABS(BO40-_xlfn.XLOOKUP(VK_valitsin!$C$8,VK!$B$2:$B$294,VK!BO$2:BO$294))</f>
        <v>5.2191123962402344</v>
      </c>
      <c r="EN40" s="10">
        <f>ABS(BP40-_xlfn.XLOOKUP(VK_valitsin!$C$8,VK!$B$2:$B$294,VK!BP$2:BP$294))</f>
        <v>0</v>
      </c>
      <c r="EO40" s="10">
        <f>ABS(BQ40-_xlfn.XLOOKUP(VK_valitsin!$C$8,VK!$B$2:$B$294,VK!BQ$2:BQ$294))</f>
        <v>4.2703926563262939E-2</v>
      </c>
      <c r="EP40" s="10">
        <f>ABS(BR40-_xlfn.XLOOKUP(VK_valitsin!$C$8,VK!$B$2:$B$294,VK!BR$2:BR$294))</f>
        <v>2.0448833703994751E-2</v>
      </c>
      <c r="EQ40" s="10">
        <f>ABS(BS40-_xlfn.XLOOKUP(VK_valitsin!$C$8,VK!$B$2:$B$294,VK!BS$2:BS$294))</f>
        <v>0.36555111408233643</v>
      </c>
      <c r="ER40" s="10">
        <f>ABS(BT40-_xlfn.XLOOKUP(VK_valitsin!$C$8,VK!$B$2:$B$294,VK!BT$2:BT$294))</f>
        <v>28.480796813964844</v>
      </c>
      <c r="ES40" s="10">
        <f>ABS(BU40-_xlfn.XLOOKUP(VK_valitsin!$C$8,VK!$B$2:$B$294,VK!BU$2:BU$294))</f>
        <v>70.500457763671875</v>
      </c>
      <c r="ET40" s="10">
        <f>ABS(BV40-_xlfn.XLOOKUP(VK_valitsin!$C$8,VK!$B$2:$B$294,VK!BV$2:BV$294))</f>
        <v>0</v>
      </c>
      <c r="EU40" s="10">
        <f>ABS(BW40-_xlfn.XLOOKUP(VK_valitsin!$C$8,VK!$B$2:$B$294,VK!BW$2:BW$294))</f>
        <v>0</v>
      </c>
      <c r="EV40" s="10">
        <f>ABS(BX40-_xlfn.XLOOKUP(VK_valitsin!$C$8,VK!$B$2:$B$294,VK!BX$2:BX$294))</f>
        <v>495.61767578125</v>
      </c>
      <c r="EW40" s="10">
        <f>ABS(BY40-_xlfn.XLOOKUP(VK_valitsin!$C$8,VK!$B$2:$B$294,VK!BY$2:BY$294))</f>
        <v>496.2373046875</v>
      </c>
      <c r="EX40" s="10">
        <f>ABS(BZ40-_xlfn.XLOOKUP(VK_valitsin!$C$8,VK!$B$2:$B$294,VK!BZ$2:BZ$294))</f>
        <v>4.2858481407165527E-2</v>
      </c>
      <c r="EY40" s="10">
        <f>ABS(CA40-_xlfn.XLOOKUP(VK_valitsin!$C$8,VK!$B$2:$B$294,VK!CA$2:CA$294))</f>
        <v>2.5888471603393555</v>
      </c>
      <c r="EZ40" s="10">
        <f>ABS(CB40-_xlfn.XLOOKUP(VK_valitsin!$C$8,VK!$B$2:$B$294,VK!CB$2:CB$294))</f>
        <v>41.425788879394531</v>
      </c>
      <c r="FA40" s="10">
        <f>ABS(CC40-_xlfn.XLOOKUP(VK_valitsin!$C$8,VK!$B$2:$B$294,VK!CC$2:CC$294))</f>
        <v>8.6850686073303223</v>
      </c>
      <c r="FB40" s="10">
        <f>ABS(CD40-_xlfn.XLOOKUP(VK_valitsin!$C$8,VK!$B$2:$B$294,VK!CD$2:CD$294))</f>
        <v>8.3947553634643555</v>
      </c>
      <c r="FC40" s="10">
        <f>ABS(CE40-_xlfn.XLOOKUP(VK_valitsin!$C$8,VK!$B$2:$B$294,VK!CE$2:CE$294))</f>
        <v>0</v>
      </c>
      <c r="FD40" s="10">
        <f>ABS(CF40-_xlfn.XLOOKUP(VK_valitsin!$C$8,VK!$B$2:$B$294,VK!CF$2:CF$294))</f>
        <v>0.36250215768814087</v>
      </c>
      <c r="FE40" s="10">
        <f>ABS(CG40-_xlfn.XLOOKUP(VK_valitsin!$C$8,VK!$B$2:$B$294,VK!CG$2:CG$294))</f>
        <v>2118.3349609375</v>
      </c>
      <c r="FF40" s="4">
        <f>IF($B40=VK_valitsin!$C$8,100000,VK!CH40/VK!J$296*VK_valitsin!D$5)</f>
        <v>0</v>
      </c>
      <c r="FG40" s="4">
        <f>IF($B40=VK_valitsin!$C$8,100000,VK!CI40/VK!K$296*VK_valitsin!E$5)</f>
        <v>0</v>
      </c>
      <c r="FH40" s="4">
        <f>IF($B40=VK_valitsin!$C$8,100000,VK!CJ40/VK!L$296*VK_valitsin!F$5)</f>
        <v>0.10925407270060061</v>
      </c>
      <c r="FI40" s="4">
        <f>IF($B40=VK_valitsin!$C$8,100000,VK!CK40/VK!M$296*VK_valitsin!CD$5)</f>
        <v>0</v>
      </c>
      <c r="FJ40" s="4">
        <f>IF($B40=VK_valitsin!$C$8,100000,VK!CL40/VK!N$296*VK_valitsin!G$5)</f>
        <v>0</v>
      </c>
      <c r="FK40" s="4">
        <f>IF($B40=VK_valitsin!$C$8,100000,VK!CM40/VK!O$296*VK_valitsin!H$5)</f>
        <v>0</v>
      </c>
      <c r="FL40" s="4">
        <f>IF($B40=VK_valitsin!$C$8,100000,VK!CN40/VK!P$296*VK_valitsin!I$5)</f>
        <v>0</v>
      </c>
      <c r="FM40" s="4">
        <f>IF($B40=VK_valitsin!$C$8,100000,VK!CO40/VK!Q$296*VK_valitsin!J$5)</f>
        <v>0</v>
      </c>
      <c r="FN40" s="4">
        <f>IF($B40=VK_valitsin!$C$8,100000,VK!CP40/VK!R$296*VK_valitsin!K$5)</f>
        <v>0</v>
      </c>
      <c r="FO40" s="4">
        <f>IF($B40=VK_valitsin!$C$8,100000,VK!CQ40/VK!S$296*VK_valitsin!L$5)</f>
        <v>1.7301658006063328E-2</v>
      </c>
      <c r="FP40" s="4">
        <f>IF($B40=VK_valitsin!$C$8,100000,VK!CR40/VK!T$296*VK_valitsin!M$5)</f>
        <v>0</v>
      </c>
      <c r="FQ40" s="4">
        <f>IF($B40=VK_valitsin!$C$8,100000,VK!CS40/VK!U$296*VK_valitsin!N$5)</f>
        <v>0</v>
      </c>
      <c r="FR40" s="4">
        <f>IF($B40=VK_valitsin!$C$8,100000,VK!CT40/VK!V$296*VK_valitsin!O$5)</f>
        <v>0</v>
      </c>
      <c r="FS40" s="4">
        <f>IF($B40=VK_valitsin!$C$8,100000,VK!CU40/VK!W$296*VK_valitsin!P$5)</f>
        <v>0</v>
      </c>
      <c r="FT40" s="4">
        <f>IF($B40=VK_valitsin!$C$8,100000,VK!CV40/VK!X$296*VK_valitsin!Q$5)</f>
        <v>0</v>
      </c>
      <c r="FU40" s="4">
        <f>IF($B40=VK_valitsin!$C$8,100000,VK!CW40/VK!Y$296*VK_valitsin!R$5)</f>
        <v>0</v>
      </c>
      <c r="FV40" s="4">
        <f>IF($B40=VK_valitsin!$C$8,100000,VK!CX40/VK!Z$296*VK_valitsin!S$5)</f>
        <v>0</v>
      </c>
      <c r="FW40" s="4">
        <f>IF($B40=VK_valitsin!$C$8,100000,VK!CY40/VK!AA$296*VK_valitsin!T$5)</f>
        <v>0</v>
      </c>
      <c r="FX40" s="4">
        <f>IF($B40=VK_valitsin!$C$8,100000,VK!CZ40/VK!AB$296*VK_valitsin!U$5)</f>
        <v>0</v>
      </c>
      <c r="FY40" s="4">
        <f>IF($B40=VK_valitsin!$C$8,100000,VK!DA40/VK!AC$296*VK_valitsin!V$5)</f>
        <v>0</v>
      </c>
      <c r="FZ40" s="4">
        <f>IF($B40=VK_valitsin!$C$8,100000,VK!DB40/VK!AD$296*VK_valitsin!W$5)</f>
        <v>0</v>
      </c>
      <c r="GA40" s="4">
        <f>IF($B40=VK_valitsin!$C$8,100000,VK!DC40/VK!AE$296*VK_valitsin!X$5)</f>
        <v>0</v>
      </c>
      <c r="GB40" s="4">
        <f>IF($B40=VK_valitsin!$C$8,100000,VK!DD40/VK!AF$296*VK_valitsin!Y$5)</f>
        <v>0</v>
      </c>
      <c r="GC40" s="4">
        <f>IF($B40=VK_valitsin!$C$8,100000,VK!DE40/VK!AG$296*VK_valitsin!Z$5)</f>
        <v>0</v>
      </c>
      <c r="GD40" s="4">
        <f>IF($B40=VK_valitsin!$C$8,100000,VK!DF40/VK!AH$296*VK_valitsin!AA$5)</f>
        <v>0</v>
      </c>
      <c r="GE40" s="4">
        <f>IF($B40=VK_valitsin!$C$8,100000,VK!DG40/VK!AI$296*VK_valitsin!AB$5)</f>
        <v>0</v>
      </c>
      <c r="GF40" s="4">
        <f>IF($B40=VK_valitsin!$C$8,100000,VK!DH40/VK!AJ$296*VK_valitsin!AC$5)</f>
        <v>0</v>
      </c>
      <c r="GG40" s="4">
        <f>IF($B40=VK_valitsin!$C$8,100000,VK!DI40/VK!AK$296*VK_valitsin!AD$5)</f>
        <v>0</v>
      </c>
      <c r="GH40" s="4">
        <f>IF($B40=VK_valitsin!$C$8,100000,VK!DJ40/VK!AL$296*VK_valitsin!AE$5)</f>
        <v>7.7445861152045034E-2</v>
      </c>
      <c r="GI40" s="4">
        <f>IF($B40=VK_valitsin!$C$8,100000,VK!DK40/VK!AM$296*VK_valitsin!AF$5)</f>
        <v>0</v>
      </c>
      <c r="GJ40" s="4">
        <f>IF($B40=VK_valitsin!$C$8,100000,VK!DL40/VK!AN$296*VK_valitsin!AG$5)</f>
        <v>0</v>
      </c>
      <c r="GK40" s="4">
        <f>IF($B40=VK_valitsin!$C$8,100000,VK!DM40/VK!AO$296*VK_valitsin!AH$5)</f>
        <v>0</v>
      </c>
      <c r="GL40" s="4">
        <f>IF($B40=VK_valitsin!$C$8,100000,VK!DN40/VK!AP$296*VK_valitsin!AI$5)</f>
        <v>0</v>
      </c>
      <c r="GM40" s="4">
        <f>IF($B40=VK_valitsin!$C$8,100000,VK!DO40/VK!AQ$296*VK_valitsin!AJ$5)</f>
        <v>0</v>
      </c>
      <c r="GN40" s="4">
        <f>IF($B40=VK_valitsin!$C$8,100000,VK!DP40/VK!AR$296*VK_valitsin!AK$5)</f>
        <v>0</v>
      </c>
      <c r="GO40" s="4">
        <f>IF($B40=VK_valitsin!$C$8,100000,VK!DQ40/VK!AS$296*VK_valitsin!AL$5)</f>
        <v>0</v>
      </c>
      <c r="GP40" s="4">
        <f>IF($B40=VK_valitsin!$C$8,100000,VK!DR40/VK!AT$296*VK_valitsin!AM$5)</f>
        <v>0</v>
      </c>
      <c r="GQ40" s="4">
        <f>IF($B40=VK_valitsin!$C$8,100000,VK!DS40/VK!AU$296*VK_valitsin!AN$5)</f>
        <v>0</v>
      </c>
      <c r="GR40" s="4">
        <f>IF($B40=VK_valitsin!$C$8,100000,VK!DT40/VK!AV$296*VK_valitsin!AO$5)</f>
        <v>0</v>
      </c>
      <c r="GS40" s="4">
        <f>IF($B40=VK_valitsin!$C$8,100000,VK!DU40/VK!AW$296*VK_valitsin!AP$5)</f>
        <v>0</v>
      </c>
      <c r="GT40" s="4">
        <f>IF($B40=VK_valitsin!$C$8,100000,VK!DV40/VK!AX$296*VK_valitsin!AQ$5)</f>
        <v>0</v>
      </c>
      <c r="GU40" s="4">
        <f>IF($B40=VK_valitsin!$C$8,100000,VK!DW40/VK!AY$296*VK_valitsin!AR$5)</f>
        <v>0</v>
      </c>
      <c r="GV40" s="4">
        <f>IF($B40=VK_valitsin!$C$8,100000,VK!DX40/VK!AZ$296*VK_valitsin!AS$5)</f>
        <v>0</v>
      </c>
      <c r="GW40" s="4">
        <f>IF($B40=VK_valitsin!$C$8,100000,VK!DY40/VK!BA$296*VK_valitsin!AT$5)</f>
        <v>0</v>
      </c>
      <c r="GX40" s="4">
        <f>IF($B40=VK_valitsin!$C$8,100000,VK!DZ40/VK!BB$296*VK_valitsin!AU$5)</f>
        <v>0</v>
      </c>
      <c r="GY40" s="4">
        <f>IF($B40=VK_valitsin!$C$8,100000,VK!EA40/VK!BC$296*VK_valitsin!AV$5)</f>
        <v>0</v>
      </c>
      <c r="GZ40" s="4">
        <f>IF($B40=VK_valitsin!$C$8,100000,VK!EB40/VK!BD$296*VK_valitsin!AW$5)</f>
        <v>3.5336117836950717E-2</v>
      </c>
      <c r="HA40" s="4">
        <f>IF($B40=VK_valitsin!$C$8,100000,VK!EC40/VK!BE$296*VK_valitsin!CE$5)</f>
        <v>0</v>
      </c>
      <c r="HB40" s="4">
        <f>IF($B40=VK_valitsin!$C$8,100000,VK!ED40/VK!BF$296*VK_valitsin!AX$5)</f>
        <v>0</v>
      </c>
      <c r="HC40" s="4">
        <f>IF($B40=VK_valitsin!$C$8,100000,VK!EE40/VK!BG$296*VK_valitsin!AY$5)</f>
        <v>0</v>
      </c>
      <c r="HD40" s="4">
        <f>IF($B40=VK_valitsin!$C$8,100000,VK!EF40/VK!BH$296*VK_valitsin!AZ$5)</f>
        <v>3.8859093442114905E-2</v>
      </c>
      <c r="HE40" s="4">
        <f>IF($B40=VK_valitsin!$C$8,100000,VK!EG40/VK!BI$296*VK_valitsin!BA$5)</f>
        <v>0</v>
      </c>
      <c r="HF40" s="4">
        <f>IF($B40=VK_valitsin!$C$8,100000,VK!EH40/VK!BJ$296*VK_valitsin!BB$5)</f>
        <v>0</v>
      </c>
      <c r="HG40" s="4">
        <f>IF($B40=VK_valitsin!$C$8,100000,VK!EI40/VK!BK$296*VK_valitsin!BC$5)</f>
        <v>0</v>
      </c>
      <c r="HH40" s="4">
        <f>IF($B40=VK_valitsin!$C$8,100000,VK!EJ40/VK!BL$296*VK_valitsin!BD$5)</f>
        <v>0</v>
      </c>
      <c r="HI40" s="4">
        <f>IF($B40=VK_valitsin!$C$8,100000,VK!EK40/VK!BM$296*VK_valitsin!BE$5)</f>
        <v>0</v>
      </c>
      <c r="HJ40" s="4">
        <f>IF($B40=VK_valitsin!$C$8,100000,VK!EL40/VK!BN$296*VK_valitsin!BF$5)</f>
        <v>5.0391823462557217E-2</v>
      </c>
      <c r="HK40" s="4">
        <f>IF($B40=VK_valitsin!$C$8,100000,VK!EM40/VK!BO$296*VK_valitsin!BG$5)</f>
        <v>0</v>
      </c>
      <c r="HM40" s="4">
        <f>IF($B40=VK_valitsin!$C$8,100000,VK!EO40/VK!BQ$296*VK_valitsin!BI$5)</f>
        <v>0</v>
      </c>
      <c r="HN40" s="4">
        <f>IF($B40=VK_valitsin!$C$8,100000,VK!EP40/VK!BR$296*VK_valitsin!BJ$5)</f>
        <v>0</v>
      </c>
      <c r="HO40" s="4">
        <f>IF($B40=VK_valitsin!$C$8,100000,VK!EQ40/VK!BS$296*VK_valitsin!BK$5)</f>
        <v>0</v>
      </c>
      <c r="HP40" s="4">
        <f>IF($B40=VK_valitsin!$C$8,100000,VK!ER40/VK!BT$296*VK_valitsin!BL$5)</f>
        <v>0</v>
      </c>
      <c r="HQ40" s="4">
        <f>IF($B40=VK_valitsin!$C$8,100000,VK!ES40/VK!BU$296*VK_valitsin!BM$5)</f>
        <v>0</v>
      </c>
      <c r="HR40" s="4">
        <f>IF($B40=VK_valitsin!$C$8,100000,VK!ET40/VK!BV$296*VK_valitsin!BN$5)</f>
        <v>0</v>
      </c>
      <c r="HS40" s="4">
        <f>IF($B40=VK_valitsin!$C$8,100000,VK!EU40/VK!BW$296*VK_valitsin!BO$5)</f>
        <v>0</v>
      </c>
      <c r="HT40" s="4">
        <f>IF($B40=VK_valitsin!$C$8,100000,VK!EV40/VK!BX$296*VK_valitsin!BP$5)</f>
        <v>0</v>
      </c>
      <c r="HU40" s="4">
        <f>IF($B40=VK_valitsin!$C$8,100000,VK!EW40/VK!BY$296*VK_valitsin!BQ$5)</f>
        <v>0</v>
      </c>
      <c r="HV40" s="4">
        <f>IF($B40=VK_valitsin!$C$8,100000,VK!EX40/VK!BZ$296*VK_valitsin!BR$5)</f>
        <v>0</v>
      </c>
      <c r="HW40" s="4">
        <f>IF($B40=VK_valitsin!$C$8,100000,VK!EY40/VK!CA$296*VK_valitsin!BS$5)</f>
        <v>0</v>
      </c>
      <c r="HX40" s="4">
        <f>IF($B40=VK_valitsin!$C$8,100000,VK!EZ40/VK!CB$296*VK_valitsin!BT$5)</f>
        <v>0</v>
      </c>
      <c r="HY40" s="4">
        <f>IF($B40=VK_valitsin!$C$8,100000,VK!FA40/VK!CC$296*VK_valitsin!BU$5)</f>
        <v>0</v>
      </c>
      <c r="HZ40" s="4">
        <f>IF($B40=VK_valitsin!$C$8,100000,VK!FB40/VK!CD$296*VK_valitsin!BV$5)</f>
        <v>0</v>
      </c>
      <c r="IA40" s="4">
        <f>IF($B40=VK_valitsin!$C$8,100000,VK!FC40/VK!CE$296*VK_valitsin!BW$5)</f>
        <v>0</v>
      </c>
      <c r="IB40" s="4">
        <f>IF($B40=VK_valitsin!$C$8,100000,VK!FD40/VK!CF$296*VK_valitsin!BX$5)</f>
        <v>0</v>
      </c>
      <c r="IC40" s="4">
        <f>IF($B40=VK_valitsin!$C$8,100000,VK!FE40/VK!CG$296*VK_valitsin!BY$5)</f>
        <v>0</v>
      </c>
      <c r="ID40" s="17">
        <f t="shared" si="0"/>
        <v>0.32858863050033182</v>
      </c>
      <c r="IE40" s="17">
        <f t="shared" si="1"/>
        <v>28</v>
      </c>
      <c r="IF40" s="18">
        <f t="shared" si="2"/>
        <v>3.9000000000000018E-9</v>
      </c>
    </row>
    <row r="41" spans="1:240">
      <c r="A41">
        <v>2019</v>
      </c>
      <c r="B41" t="s">
        <v>247</v>
      </c>
      <c r="C41" t="s">
        <v>248</v>
      </c>
      <c r="D41" t="s">
        <v>249</v>
      </c>
      <c r="E41" t="s">
        <v>157</v>
      </c>
      <c r="F41" t="s">
        <v>88</v>
      </c>
      <c r="G41" t="s">
        <v>89</v>
      </c>
      <c r="H41" t="s">
        <v>104</v>
      </c>
      <c r="I41" t="s">
        <v>105</v>
      </c>
      <c r="J41">
        <v>48.299999237060547</v>
      </c>
      <c r="K41">
        <v>750.40997314453125</v>
      </c>
      <c r="L41">
        <v>171.60000610351563</v>
      </c>
      <c r="M41">
        <v>6942</v>
      </c>
      <c r="N41">
        <v>9.3000001907348633</v>
      </c>
      <c r="O41">
        <v>-0.89999997615814209</v>
      </c>
      <c r="P41">
        <v>-9</v>
      </c>
      <c r="Q41">
        <v>59.1</v>
      </c>
      <c r="R41">
        <v>9</v>
      </c>
      <c r="S41">
        <v>238</v>
      </c>
      <c r="T41">
        <v>0</v>
      </c>
      <c r="U41">
        <v>3527.2</v>
      </c>
      <c r="V41">
        <v>13.28</v>
      </c>
      <c r="W41">
        <v>939</v>
      </c>
      <c r="X41">
        <v>395</v>
      </c>
      <c r="Y41">
        <v>1293</v>
      </c>
      <c r="Z41">
        <v>877</v>
      </c>
      <c r="AA41">
        <v>550</v>
      </c>
      <c r="AB41">
        <v>16.458824157714844</v>
      </c>
      <c r="AC41">
        <v>0</v>
      </c>
      <c r="AD41">
        <v>0</v>
      </c>
      <c r="AE41">
        <v>0</v>
      </c>
      <c r="AF41">
        <v>4</v>
      </c>
      <c r="AG41">
        <v>0</v>
      </c>
      <c r="AH41">
        <v>21.75</v>
      </c>
      <c r="AI41">
        <v>1.23</v>
      </c>
      <c r="AJ41">
        <v>0.59</v>
      </c>
      <c r="AK41">
        <v>1.19</v>
      </c>
      <c r="AL41">
        <v>58.7</v>
      </c>
      <c r="AM41">
        <v>316.39999999999998</v>
      </c>
      <c r="AN41">
        <v>45.9</v>
      </c>
      <c r="AO41">
        <v>24.9</v>
      </c>
      <c r="AP41">
        <v>93</v>
      </c>
      <c r="AQ41">
        <v>82</v>
      </c>
      <c r="AR41">
        <v>373</v>
      </c>
      <c r="AS41">
        <v>4.3330000000000002</v>
      </c>
      <c r="AT41">
        <v>6656</v>
      </c>
      <c r="AU41">
        <v>10750</v>
      </c>
      <c r="AV41">
        <v>1</v>
      </c>
      <c r="AW41">
        <v>47.274345397949219</v>
      </c>
      <c r="AX41">
        <v>0</v>
      </c>
      <c r="AY41">
        <v>0</v>
      </c>
      <c r="AZ41">
        <v>0</v>
      </c>
      <c r="BA41">
        <v>0</v>
      </c>
      <c r="BB41">
        <v>1</v>
      </c>
      <c r="BC41">
        <v>91.162788391113281</v>
      </c>
      <c r="BD41">
        <v>96.412559509277344</v>
      </c>
      <c r="BE41">
        <v>770.4918212890625</v>
      </c>
      <c r="BF41">
        <v>12609.2666015625</v>
      </c>
      <c r="BG41">
        <v>14424.5537109375</v>
      </c>
      <c r="BH41">
        <v>3.0948140621185303</v>
      </c>
      <c r="BI41">
        <v>-10.542141914367676</v>
      </c>
      <c r="BJ41">
        <v>23.200000762939453</v>
      </c>
      <c r="BK41">
        <v>-1.2820513248443604</v>
      </c>
      <c r="BL41">
        <v>142</v>
      </c>
      <c r="BM41">
        <v>-0.33783784508705139</v>
      </c>
      <c r="BN41">
        <v>20915.267578125</v>
      </c>
      <c r="BO41">
        <v>41.922843933105469</v>
      </c>
      <c r="BQ41">
        <v>0.61567270755767822</v>
      </c>
      <c r="BR41">
        <v>0.24488620460033417</v>
      </c>
      <c r="BS41">
        <v>1.8870642185211182</v>
      </c>
      <c r="BT41">
        <v>83.693458557128906</v>
      </c>
      <c r="BU41">
        <v>412.56121826171875</v>
      </c>
      <c r="BV41">
        <v>0</v>
      </c>
      <c r="BW41">
        <v>3</v>
      </c>
      <c r="BX41">
        <v>8467.212890625</v>
      </c>
      <c r="BY41">
        <v>7401.63916015625</v>
      </c>
      <c r="BZ41">
        <v>1.1091904640197754</v>
      </c>
      <c r="CA41">
        <v>8.4989919662475586</v>
      </c>
      <c r="CB41">
        <v>120.77922058105469</v>
      </c>
      <c r="CC41">
        <v>15.593220710754395</v>
      </c>
      <c r="CD41">
        <v>15.084745407104492</v>
      </c>
      <c r="CE41">
        <v>0.16949152946472168</v>
      </c>
      <c r="CF41">
        <v>5.9322032928466797</v>
      </c>
      <c r="CG41">
        <v>11281.3603515625</v>
      </c>
      <c r="CH41" s="10">
        <f>ABS(J41-_xlfn.XLOOKUP(VK_valitsin!$C$8,VK!$B$2:$B$294,VK!J$2:J$294))</f>
        <v>4.0999984741210938</v>
      </c>
      <c r="CI41" s="10">
        <f>ABS(K41-_xlfn.XLOOKUP(VK_valitsin!$C$8,VK!$B$2:$B$294,VK!K$2:K$294))</f>
        <v>457.14996337890625</v>
      </c>
      <c r="CJ41" s="10">
        <f>ABS(L41-_xlfn.XLOOKUP(VK_valitsin!$C$8,VK!$B$2:$B$294,VK!L$2:L$294))</f>
        <v>32.900009155273438</v>
      </c>
      <c r="CK41" s="10">
        <f>ABS(M41-_xlfn.XLOOKUP(VK_valitsin!$C$8,VK!$B$2:$B$294,VK!M$2:M$294))</f>
        <v>9533</v>
      </c>
      <c r="CL41" s="10">
        <f>ABS(N41-_xlfn.XLOOKUP(VK_valitsin!$C$8,VK!$B$2:$B$294,VK!N$2:N$294))</f>
        <v>46.90000057220459</v>
      </c>
      <c r="CM41" s="10">
        <f>ABS(O41-_xlfn.XLOOKUP(VK_valitsin!$C$8,VK!$B$2:$B$294,VK!O$2:O$294))</f>
        <v>9.9999964237213135E-2</v>
      </c>
      <c r="CN41" s="10">
        <f>ABS(P41-_xlfn.XLOOKUP(VK_valitsin!$C$8,VK!$B$2:$B$294,VK!P$2:P$294))</f>
        <v>49</v>
      </c>
      <c r="CO41" s="10">
        <f>ABS(Q41-_xlfn.XLOOKUP(VK_valitsin!$C$8,VK!$B$2:$B$294,VK!Q$2:Q$294))</f>
        <v>28.70000000000001</v>
      </c>
      <c r="CP41" s="10">
        <f>ABS(R41-_xlfn.XLOOKUP(VK_valitsin!$C$8,VK!$B$2:$B$294,VK!R$2:R$294))</f>
        <v>0.5</v>
      </c>
      <c r="CQ41" s="10">
        <f>ABS(S41-_xlfn.XLOOKUP(VK_valitsin!$C$8,VK!$B$2:$B$294,VK!S$2:S$294))</f>
        <v>86</v>
      </c>
      <c r="CR41" s="10">
        <f>ABS(T41-_xlfn.XLOOKUP(VK_valitsin!$C$8,VK!$B$2:$B$294,VK!T$2:T$294))</f>
        <v>0</v>
      </c>
      <c r="CS41" s="10">
        <f>ABS(U41-_xlfn.XLOOKUP(VK_valitsin!$C$8,VK!$B$2:$B$294,VK!U$2:U$294))</f>
        <v>296.40000000000009</v>
      </c>
      <c r="CT41" s="10">
        <f>ABS(V41-_xlfn.XLOOKUP(VK_valitsin!$C$8,VK!$B$2:$B$294,VK!V$2:V$294))</f>
        <v>0</v>
      </c>
      <c r="CU41" s="10">
        <f>ABS(W41-_xlfn.XLOOKUP(VK_valitsin!$C$8,VK!$B$2:$B$294,VK!W$2:W$294))</f>
        <v>334</v>
      </c>
      <c r="CV41" s="10">
        <f>ABS(X41-_xlfn.XLOOKUP(VK_valitsin!$C$8,VK!$B$2:$B$294,VK!X$2:X$294))</f>
        <v>226</v>
      </c>
      <c r="CW41" s="10">
        <f>ABS(Y41-_xlfn.XLOOKUP(VK_valitsin!$C$8,VK!$B$2:$B$294,VK!Y$2:Y$294))</f>
        <v>613</v>
      </c>
      <c r="CX41" s="10">
        <f>ABS(Z41-_xlfn.XLOOKUP(VK_valitsin!$C$8,VK!$B$2:$B$294,VK!Z$2:Z$294))</f>
        <v>449</v>
      </c>
      <c r="CY41" s="10">
        <f>ABS(AA41-_xlfn.XLOOKUP(VK_valitsin!$C$8,VK!$B$2:$B$294,VK!AA$2:AA$294))</f>
        <v>81</v>
      </c>
      <c r="CZ41" s="10">
        <f>ABS(AB41-_xlfn.XLOOKUP(VK_valitsin!$C$8,VK!$B$2:$B$294,VK!AB$2:AB$294))</f>
        <v>2.9161758422851563</v>
      </c>
      <c r="DA41" s="10">
        <f>ABS(AC41-_xlfn.XLOOKUP(VK_valitsin!$C$8,VK!$B$2:$B$294,VK!AC$2:AC$294))</f>
        <v>0.7</v>
      </c>
      <c r="DB41" s="10">
        <f>ABS(AD41-_xlfn.XLOOKUP(VK_valitsin!$C$8,VK!$B$2:$B$294,VK!AD$2:AD$294))</f>
        <v>0.8</v>
      </c>
      <c r="DC41" s="10">
        <f>ABS(AE41-_xlfn.XLOOKUP(VK_valitsin!$C$8,VK!$B$2:$B$294,VK!AE$2:AE$294))</f>
        <v>1.7</v>
      </c>
      <c r="DD41" s="10">
        <f>ABS(AF41-_xlfn.XLOOKUP(VK_valitsin!$C$8,VK!$B$2:$B$294,VK!AF$2:AF$294))</f>
        <v>1</v>
      </c>
      <c r="DE41" s="10">
        <f>ABS(AG41-_xlfn.XLOOKUP(VK_valitsin!$C$8,VK!$B$2:$B$294,VK!AG$2:AG$294))</f>
        <v>0</v>
      </c>
      <c r="DF41" s="10">
        <f>ABS(AH41-_xlfn.XLOOKUP(VK_valitsin!$C$8,VK!$B$2:$B$294,VK!AH$2:AH$294))</f>
        <v>0.5</v>
      </c>
      <c r="DG41" s="10">
        <f>ABS(AI41-_xlfn.XLOOKUP(VK_valitsin!$C$8,VK!$B$2:$B$294,VK!AI$2:AI$294))</f>
        <v>0.12999999999999989</v>
      </c>
      <c r="DH41" s="10">
        <f>ABS(AJ41-_xlfn.XLOOKUP(VK_valitsin!$C$8,VK!$B$2:$B$294,VK!AJ$2:AJ$294))</f>
        <v>6.0000000000000053E-2</v>
      </c>
      <c r="DI41" s="10">
        <f>ABS(AK41-_xlfn.XLOOKUP(VK_valitsin!$C$8,VK!$B$2:$B$294,VK!AK$2:AK$294))</f>
        <v>6.0000000000000053E-2</v>
      </c>
      <c r="DJ41" s="10">
        <f>ABS(AL41-_xlfn.XLOOKUP(VK_valitsin!$C$8,VK!$B$2:$B$294,VK!AL$2:AL$294))</f>
        <v>9.9999999999994316E-2</v>
      </c>
      <c r="DK41" s="10">
        <f>ABS(AM41-_xlfn.XLOOKUP(VK_valitsin!$C$8,VK!$B$2:$B$294,VK!AM$2:AM$294))</f>
        <v>17.200000000000045</v>
      </c>
      <c r="DL41" s="10">
        <f>ABS(AN41-_xlfn.XLOOKUP(VK_valitsin!$C$8,VK!$B$2:$B$294,VK!AN$2:AN$294))</f>
        <v>0.5</v>
      </c>
      <c r="DM41" s="10">
        <f>ABS(AO41-_xlfn.XLOOKUP(VK_valitsin!$C$8,VK!$B$2:$B$294,VK!AO$2:AO$294))</f>
        <v>0.5</v>
      </c>
      <c r="DN41" s="10">
        <f>ABS(AP41-_xlfn.XLOOKUP(VK_valitsin!$C$8,VK!$B$2:$B$294,VK!AP$2:AP$294))</f>
        <v>45</v>
      </c>
      <c r="DO41" s="10">
        <f>ABS(AQ41-_xlfn.XLOOKUP(VK_valitsin!$C$8,VK!$B$2:$B$294,VK!AQ$2:AQ$294))</f>
        <v>47</v>
      </c>
      <c r="DP41" s="10">
        <f>ABS(AR41-_xlfn.XLOOKUP(VK_valitsin!$C$8,VK!$B$2:$B$294,VK!AR$2:AR$294))</f>
        <v>127</v>
      </c>
      <c r="DQ41" s="10">
        <f>ABS(AS41-_xlfn.XLOOKUP(VK_valitsin!$C$8,VK!$B$2:$B$294,VK!AS$2:AS$294))</f>
        <v>2</v>
      </c>
      <c r="DR41" s="10">
        <f>ABS(AT41-_xlfn.XLOOKUP(VK_valitsin!$C$8,VK!$B$2:$B$294,VK!AT$2:AT$294))</f>
        <v>1509</v>
      </c>
      <c r="DS41" s="10">
        <f>ABS(AU41-_xlfn.XLOOKUP(VK_valitsin!$C$8,VK!$B$2:$B$294,VK!AU$2:AU$294))</f>
        <v>2405</v>
      </c>
      <c r="DT41" s="10">
        <f>ABS(AV41-_xlfn.XLOOKUP(VK_valitsin!$C$8,VK!$B$2:$B$294,VK!AV$2:AV$294))</f>
        <v>0</v>
      </c>
      <c r="DU41" s="10">
        <f>ABS(AW41-_xlfn.XLOOKUP(VK_valitsin!$C$8,VK!$B$2:$B$294,VK!AW$2:AW$294))</f>
        <v>10.012973785400391</v>
      </c>
      <c r="DV41" s="10">
        <f>ABS(AX41-_xlfn.XLOOKUP(VK_valitsin!$C$8,VK!$B$2:$B$294,VK!AX$2:AX$294))</f>
        <v>0</v>
      </c>
      <c r="DW41" s="10">
        <f>ABS(AY41-_xlfn.XLOOKUP(VK_valitsin!$C$8,VK!$B$2:$B$294,VK!AY$2:AY$294))</f>
        <v>0</v>
      </c>
      <c r="DX41" s="10">
        <f>ABS(AZ41-_xlfn.XLOOKUP(VK_valitsin!$C$8,VK!$B$2:$B$294,VK!AZ$2:AZ$294))</f>
        <v>0</v>
      </c>
      <c r="DY41" s="10">
        <f>ABS(BA41-_xlfn.XLOOKUP(VK_valitsin!$C$8,VK!$B$2:$B$294,VK!BA$2:BA$294))</f>
        <v>0</v>
      </c>
      <c r="DZ41" s="10">
        <f>ABS(BB41-_xlfn.XLOOKUP(VK_valitsin!$C$8,VK!$B$2:$B$294,VK!BB$2:BB$294))</f>
        <v>0</v>
      </c>
      <c r="EA41" s="10">
        <f>ABS(BC41-_xlfn.XLOOKUP(VK_valitsin!$C$8,VK!$B$2:$B$294,VK!BC$2:BC$294))</f>
        <v>2.138397216796875</v>
      </c>
      <c r="EB41" s="10">
        <f>ABS(BD41-_xlfn.XLOOKUP(VK_valitsin!$C$8,VK!$B$2:$B$294,VK!BD$2:BD$294))</f>
        <v>0.39382171630859375</v>
      </c>
      <c r="EC41" s="10">
        <f>ABS(BE41-_xlfn.XLOOKUP(VK_valitsin!$C$8,VK!$B$2:$B$294,VK!BE$2:BE$294))</f>
        <v>36.802001953125</v>
      </c>
      <c r="ED41" s="10">
        <f>ABS(BF41-_xlfn.XLOOKUP(VK_valitsin!$C$8,VK!$B$2:$B$294,VK!BF$2:BF$294))</f>
        <v>2650.7373046875</v>
      </c>
      <c r="EE41" s="10">
        <f>ABS(BG41-_xlfn.XLOOKUP(VK_valitsin!$C$8,VK!$B$2:$B$294,VK!BG$2:BG$294))</f>
        <v>588.1103515625</v>
      </c>
      <c r="EF41" s="10">
        <f>ABS(BH41-_xlfn.XLOOKUP(VK_valitsin!$C$8,VK!$B$2:$B$294,VK!BH$2:BH$294))</f>
        <v>0.24224233627319336</v>
      </c>
      <c r="EG41" s="10">
        <f>ABS(BI41-_xlfn.XLOOKUP(VK_valitsin!$C$8,VK!$B$2:$B$294,VK!BI$2:BI$294))</f>
        <v>0.8180084228515625</v>
      </c>
      <c r="EH41" s="10">
        <f>ABS(BJ41-_xlfn.XLOOKUP(VK_valitsin!$C$8,VK!$B$2:$B$294,VK!BJ$2:BJ$294))</f>
        <v>1.9056377410888672</v>
      </c>
      <c r="EI41" s="10">
        <f>ABS(BK41-_xlfn.XLOOKUP(VK_valitsin!$C$8,VK!$B$2:$B$294,VK!BK$2:BK$294))</f>
        <v>8.5834195613861084</v>
      </c>
      <c r="EJ41" s="10">
        <f>ABS(BL41-_xlfn.XLOOKUP(VK_valitsin!$C$8,VK!$B$2:$B$294,VK!BL$2:BL$294))</f>
        <v>124.5</v>
      </c>
      <c r="EK41" s="10">
        <f>ABS(BM41-_xlfn.XLOOKUP(VK_valitsin!$C$8,VK!$B$2:$B$294,VK!BM$2:BM$294))</f>
        <v>2.5900901854038239</v>
      </c>
      <c r="EL41" s="10">
        <f>ABS(BN41-_xlfn.XLOOKUP(VK_valitsin!$C$8,VK!$B$2:$B$294,VK!BN$2:BN$294))</f>
        <v>2159.12890625</v>
      </c>
      <c r="EM41" s="10">
        <f>ABS(BO41-_xlfn.XLOOKUP(VK_valitsin!$C$8,VK!$B$2:$B$294,VK!BO$2:BO$294))</f>
        <v>8.6232376098632813</v>
      </c>
      <c r="EN41" s="10">
        <f>ABS(BP41-_xlfn.XLOOKUP(VK_valitsin!$C$8,VK!$B$2:$B$294,VK!BP$2:BP$294))</f>
        <v>0</v>
      </c>
      <c r="EO41" s="10">
        <f>ABS(BQ41-_xlfn.XLOOKUP(VK_valitsin!$C$8,VK!$B$2:$B$294,VK!BQ$2:BQ$294))</f>
        <v>2.0806789398193359E-2</v>
      </c>
      <c r="EP41" s="10">
        <f>ABS(BR41-_xlfn.XLOOKUP(VK_valitsin!$C$8,VK!$B$2:$B$294,VK!BR$2:BR$294))</f>
        <v>5.6722313165664673E-2</v>
      </c>
      <c r="EQ41" s="10">
        <f>ABS(BS41-_xlfn.XLOOKUP(VK_valitsin!$C$8,VK!$B$2:$B$294,VK!BS$2:BS$294))</f>
        <v>0.37090229988098145</v>
      </c>
      <c r="ER41" s="10">
        <f>ABS(BT41-_xlfn.XLOOKUP(VK_valitsin!$C$8,VK!$B$2:$B$294,VK!BT$2:BT$294))</f>
        <v>25.301956176757813</v>
      </c>
      <c r="ES41" s="10">
        <f>ABS(BU41-_xlfn.XLOOKUP(VK_valitsin!$C$8,VK!$B$2:$B$294,VK!BU$2:BU$294))</f>
        <v>145.85409545898438</v>
      </c>
      <c r="ET41" s="10">
        <f>ABS(BV41-_xlfn.XLOOKUP(VK_valitsin!$C$8,VK!$B$2:$B$294,VK!BV$2:BV$294))</f>
        <v>0</v>
      </c>
      <c r="EU41" s="10">
        <f>ABS(BW41-_xlfn.XLOOKUP(VK_valitsin!$C$8,VK!$B$2:$B$294,VK!BW$2:BW$294))</f>
        <v>2</v>
      </c>
      <c r="EV41" s="10">
        <f>ABS(BX41-_xlfn.XLOOKUP(VK_valitsin!$C$8,VK!$B$2:$B$294,VK!BX$2:BX$294))</f>
        <v>331.3837890625</v>
      </c>
      <c r="EW41" s="10">
        <f>ABS(BY41-_xlfn.XLOOKUP(VK_valitsin!$C$8,VK!$B$2:$B$294,VK!BY$2:BY$294))</f>
        <v>1546.0244140625</v>
      </c>
      <c r="EX41" s="10">
        <f>ABS(BZ41-_xlfn.XLOOKUP(VK_valitsin!$C$8,VK!$B$2:$B$294,VK!BZ$2:BZ$294))</f>
        <v>0.11083984375</v>
      </c>
      <c r="EY41" s="10">
        <f>ABS(CA41-_xlfn.XLOOKUP(VK_valitsin!$C$8,VK!$B$2:$B$294,VK!CA$2:CA$294))</f>
        <v>2.5237693786621094</v>
      </c>
      <c r="EZ41" s="10">
        <f>ABS(CB41-_xlfn.XLOOKUP(VK_valitsin!$C$8,VK!$B$2:$B$294,VK!CB$2:CB$294))</f>
        <v>54.610069274902344</v>
      </c>
      <c r="FA41" s="10">
        <f>ABS(CC41-_xlfn.XLOOKUP(VK_valitsin!$C$8,VK!$B$2:$B$294,VK!CC$2:CC$294))</f>
        <v>9.2606215476989746</v>
      </c>
      <c r="FB41" s="10">
        <f>ABS(CD41-_xlfn.XLOOKUP(VK_valitsin!$C$8,VK!$B$2:$B$294,VK!CD$2:CD$294))</f>
        <v>4.7941093444824219</v>
      </c>
      <c r="FC41" s="10">
        <f>ABS(CE41-_xlfn.XLOOKUP(VK_valitsin!$C$8,VK!$B$2:$B$294,VK!CE$2:CE$294))</f>
        <v>0.16949152946472168</v>
      </c>
      <c r="FD41" s="10">
        <f>ABS(CF41-_xlfn.XLOOKUP(VK_valitsin!$C$8,VK!$B$2:$B$294,VK!CF$2:CF$294))</f>
        <v>5.2163442373275757</v>
      </c>
      <c r="FE41" s="10">
        <f>ABS(CG41-_xlfn.XLOOKUP(VK_valitsin!$C$8,VK!$B$2:$B$294,VK!CG$2:CG$294))</f>
        <v>2682.5927734375</v>
      </c>
      <c r="FF41" s="4">
        <f>IF($B41=VK_valitsin!$C$8,100000,VK!CH41/VK!J$296*VK_valitsin!D$5)</f>
        <v>0</v>
      </c>
      <c r="FG41" s="4">
        <f>IF($B41=VK_valitsin!$C$8,100000,VK!CI41/VK!K$296*VK_valitsin!E$5)</f>
        <v>0</v>
      </c>
      <c r="FH41" s="4">
        <f>IF($B41=VK_valitsin!$C$8,100000,VK!CJ41/VK!L$296*VK_valitsin!F$5)</f>
        <v>0.16718418567910093</v>
      </c>
      <c r="FI41" s="4">
        <f>IF($B41=VK_valitsin!$C$8,100000,VK!CK41/VK!M$296*VK_valitsin!CD$5)</f>
        <v>0</v>
      </c>
      <c r="FJ41" s="4">
        <f>IF($B41=VK_valitsin!$C$8,100000,VK!CL41/VK!N$296*VK_valitsin!G$5)</f>
        <v>0</v>
      </c>
      <c r="FK41" s="4">
        <f>IF($B41=VK_valitsin!$C$8,100000,VK!CM41/VK!O$296*VK_valitsin!H$5)</f>
        <v>0</v>
      </c>
      <c r="FL41" s="4">
        <f>IF($B41=VK_valitsin!$C$8,100000,VK!CN41/VK!P$296*VK_valitsin!I$5)</f>
        <v>0</v>
      </c>
      <c r="FM41" s="4">
        <f>IF($B41=VK_valitsin!$C$8,100000,VK!CO41/VK!Q$296*VK_valitsin!J$5)</f>
        <v>0</v>
      </c>
      <c r="FN41" s="4">
        <f>IF($B41=VK_valitsin!$C$8,100000,VK!CP41/VK!R$296*VK_valitsin!K$5)</f>
        <v>0</v>
      </c>
      <c r="FO41" s="4">
        <f>IF($B41=VK_valitsin!$C$8,100000,VK!CQ41/VK!S$296*VK_valitsin!L$5)</f>
        <v>1.7102788373809727E-2</v>
      </c>
      <c r="FP41" s="4">
        <f>IF($B41=VK_valitsin!$C$8,100000,VK!CR41/VK!T$296*VK_valitsin!M$5)</f>
        <v>0</v>
      </c>
      <c r="FQ41" s="4">
        <f>IF($B41=VK_valitsin!$C$8,100000,VK!CS41/VK!U$296*VK_valitsin!N$5)</f>
        <v>0</v>
      </c>
      <c r="FR41" s="4">
        <f>IF($B41=VK_valitsin!$C$8,100000,VK!CT41/VK!V$296*VK_valitsin!O$5)</f>
        <v>0</v>
      </c>
      <c r="FS41" s="4">
        <f>IF($B41=VK_valitsin!$C$8,100000,VK!CU41/VK!W$296*VK_valitsin!P$5)</f>
        <v>0</v>
      </c>
      <c r="FT41" s="4">
        <f>IF($B41=VK_valitsin!$C$8,100000,VK!CV41/VK!X$296*VK_valitsin!Q$5)</f>
        <v>0</v>
      </c>
      <c r="FU41" s="4">
        <f>IF($B41=VK_valitsin!$C$8,100000,VK!CW41/VK!Y$296*VK_valitsin!R$5)</f>
        <v>0</v>
      </c>
      <c r="FV41" s="4">
        <f>IF($B41=VK_valitsin!$C$8,100000,VK!CX41/VK!Z$296*VK_valitsin!S$5)</f>
        <v>0</v>
      </c>
      <c r="FW41" s="4">
        <f>IF($B41=VK_valitsin!$C$8,100000,VK!CY41/VK!AA$296*VK_valitsin!T$5)</f>
        <v>0</v>
      </c>
      <c r="FX41" s="4">
        <f>IF($B41=VK_valitsin!$C$8,100000,VK!CZ41/VK!AB$296*VK_valitsin!U$5)</f>
        <v>0</v>
      </c>
      <c r="FY41" s="4">
        <f>IF($B41=VK_valitsin!$C$8,100000,VK!DA41/VK!AC$296*VK_valitsin!V$5)</f>
        <v>0</v>
      </c>
      <c r="FZ41" s="4">
        <f>IF($B41=VK_valitsin!$C$8,100000,VK!DB41/VK!AD$296*VK_valitsin!W$5)</f>
        <v>0</v>
      </c>
      <c r="GA41" s="4">
        <f>IF($B41=VK_valitsin!$C$8,100000,VK!DC41/VK!AE$296*VK_valitsin!X$5)</f>
        <v>0</v>
      </c>
      <c r="GB41" s="4">
        <f>IF($B41=VK_valitsin!$C$8,100000,VK!DD41/VK!AF$296*VK_valitsin!Y$5)</f>
        <v>0</v>
      </c>
      <c r="GC41" s="4">
        <f>IF($B41=VK_valitsin!$C$8,100000,VK!DE41/VK!AG$296*VK_valitsin!Z$5)</f>
        <v>0</v>
      </c>
      <c r="GD41" s="4">
        <f>IF($B41=VK_valitsin!$C$8,100000,VK!DF41/VK!AH$296*VK_valitsin!AA$5)</f>
        <v>0</v>
      </c>
      <c r="GE41" s="4">
        <f>IF($B41=VK_valitsin!$C$8,100000,VK!DG41/VK!AI$296*VK_valitsin!AB$5)</f>
        <v>0</v>
      </c>
      <c r="GF41" s="4">
        <f>IF($B41=VK_valitsin!$C$8,100000,VK!DH41/VK!AJ$296*VK_valitsin!AC$5)</f>
        <v>0</v>
      </c>
      <c r="GG41" s="4">
        <f>IF($B41=VK_valitsin!$C$8,100000,VK!DI41/VK!AK$296*VK_valitsin!AD$5)</f>
        <v>0</v>
      </c>
      <c r="GH41" s="4">
        <f>IF($B41=VK_valitsin!$C$8,100000,VK!DJ41/VK!AL$296*VK_valitsin!AE$5)</f>
        <v>1.7601332080009213E-3</v>
      </c>
      <c r="GI41" s="4">
        <f>IF($B41=VK_valitsin!$C$8,100000,VK!DK41/VK!AM$296*VK_valitsin!AF$5)</f>
        <v>0</v>
      </c>
      <c r="GJ41" s="4">
        <f>IF($B41=VK_valitsin!$C$8,100000,VK!DL41/VK!AN$296*VK_valitsin!AG$5)</f>
        <v>0</v>
      </c>
      <c r="GK41" s="4">
        <f>IF($B41=VK_valitsin!$C$8,100000,VK!DM41/VK!AO$296*VK_valitsin!AH$5)</f>
        <v>0</v>
      </c>
      <c r="GL41" s="4">
        <f>IF($B41=VK_valitsin!$C$8,100000,VK!DN41/VK!AP$296*VK_valitsin!AI$5)</f>
        <v>0</v>
      </c>
      <c r="GM41" s="4">
        <f>IF($B41=VK_valitsin!$C$8,100000,VK!DO41/VK!AQ$296*VK_valitsin!AJ$5)</f>
        <v>0</v>
      </c>
      <c r="GN41" s="4">
        <f>IF($B41=VK_valitsin!$C$8,100000,VK!DP41/VK!AR$296*VK_valitsin!AK$5)</f>
        <v>0</v>
      </c>
      <c r="GO41" s="4">
        <f>IF($B41=VK_valitsin!$C$8,100000,VK!DQ41/VK!AS$296*VK_valitsin!AL$5)</f>
        <v>0</v>
      </c>
      <c r="GP41" s="4">
        <f>IF($B41=VK_valitsin!$C$8,100000,VK!DR41/VK!AT$296*VK_valitsin!AM$5)</f>
        <v>0</v>
      </c>
      <c r="GQ41" s="4">
        <f>IF($B41=VK_valitsin!$C$8,100000,VK!DS41/VK!AU$296*VK_valitsin!AN$5)</f>
        <v>0</v>
      </c>
      <c r="GR41" s="4">
        <f>IF($B41=VK_valitsin!$C$8,100000,VK!DT41/VK!AV$296*VK_valitsin!AO$5)</f>
        <v>0</v>
      </c>
      <c r="GS41" s="4">
        <f>IF($B41=VK_valitsin!$C$8,100000,VK!DU41/VK!AW$296*VK_valitsin!AP$5)</f>
        <v>0</v>
      </c>
      <c r="GT41" s="4">
        <f>IF($B41=VK_valitsin!$C$8,100000,VK!DV41/VK!AX$296*VK_valitsin!AQ$5)</f>
        <v>0</v>
      </c>
      <c r="GU41" s="4">
        <f>IF($B41=VK_valitsin!$C$8,100000,VK!DW41/VK!AY$296*VK_valitsin!AR$5)</f>
        <v>0</v>
      </c>
      <c r="GV41" s="4">
        <f>IF($B41=VK_valitsin!$C$8,100000,VK!DX41/VK!AZ$296*VK_valitsin!AS$5)</f>
        <v>0</v>
      </c>
      <c r="GW41" s="4">
        <f>IF($B41=VK_valitsin!$C$8,100000,VK!DY41/VK!BA$296*VK_valitsin!AT$5)</f>
        <v>0</v>
      </c>
      <c r="GX41" s="4">
        <f>IF($B41=VK_valitsin!$C$8,100000,VK!DZ41/VK!BB$296*VK_valitsin!AU$5)</f>
        <v>0</v>
      </c>
      <c r="GY41" s="4">
        <f>IF($B41=VK_valitsin!$C$8,100000,VK!EA41/VK!BC$296*VK_valitsin!AV$5)</f>
        <v>0</v>
      </c>
      <c r="GZ41" s="4">
        <f>IF($B41=VK_valitsin!$C$8,100000,VK!EB41/VK!BD$296*VK_valitsin!AW$5)</f>
        <v>1.7072718196012272E-3</v>
      </c>
      <c r="HA41" s="4">
        <f>IF($B41=VK_valitsin!$C$8,100000,VK!EC41/VK!BE$296*VK_valitsin!CE$5)</f>
        <v>0</v>
      </c>
      <c r="HB41" s="4">
        <f>IF($B41=VK_valitsin!$C$8,100000,VK!ED41/VK!BF$296*VK_valitsin!AX$5)</f>
        <v>0</v>
      </c>
      <c r="HC41" s="4">
        <f>IF($B41=VK_valitsin!$C$8,100000,VK!EE41/VK!BG$296*VK_valitsin!AY$5)</f>
        <v>0</v>
      </c>
      <c r="HD41" s="4">
        <f>IF($B41=VK_valitsin!$C$8,100000,VK!EF41/VK!BH$296*VK_valitsin!AZ$5)</f>
        <v>4.2266946555723738E-2</v>
      </c>
      <c r="HE41" s="4">
        <f>IF($B41=VK_valitsin!$C$8,100000,VK!EG41/VK!BI$296*VK_valitsin!BA$5)</f>
        <v>0</v>
      </c>
      <c r="HF41" s="4">
        <f>IF($B41=VK_valitsin!$C$8,100000,VK!EH41/VK!BJ$296*VK_valitsin!BB$5)</f>
        <v>0</v>
      </c>
      <c r="HG41" s="4">
        <f>IF($B41=VK_valitsin!$C$8,100000,VK!EI41/VK!BK$296*VK_valitsin!BC$5)</f>
        <v>0</v>
      </c>
      <c r="HH41" s="4">
        <f>IF($B41=VK_valitsin!$C$8,100000,VK!EJ41/VK!BL$296*VK_valitsin!BD$5)</f>
        <v>0</v>
      </c>
      <c r="HI41" s="4">
        <f>IF($B41=VK_valitsin!$C$8,100000,VK!EK41/VK!BM$296*VK_valitsin!BE$5)</f>
        <v>0</v>
      </c>
      <c r="HJ41" s="4">
        <f>IF($B41=VK_valitsin!$C$8,100000,VK!EL41/VK!BN$296*VK_valitsin!BF$5)</f>
        <v>9.8178978624371444E-2</v>
      </c>
      <c r="HK41" s="4">
        <f>IF($B41=VK_valitsin!$C$8,100000,VK!EM41/VK!BO$296*VK_valitsin!BG$5)</f>
        <v>0</v>
      </c>
      <c r="HM41" s="4">
        <f>IF($B41=VK_valitsin!$C$8,100000,VK!EO41/VK!BQ$296*VK_valitsin!BI$5)</f>
        <v>0</v>
      </c>
      <c r="HN41" s="4">
        <f>IF($B41=VK_valitsin!$C$8,100000,VK!EP41/VK!BR$296*VK_valitsin!BJ$5)</f>
        <v>0</v>
      </c>
      <c r="HO41" s="4">
        <f>IF($B41=VK_valitsin!$C$8,100000,VK!EQ41/VK!BS$296*VK_valitsin!BK$5)</f>
        <v>0</v>
      </c>
      <c r="HP41" s="4">
        <f>IF($B41=VK_valitsin!$C$8,100000,VK!ER41/VK!BT$296*VK_valitsin!BL$5)</f>
        <v>0</v>
      </c>
      <c r="HQ41" s="4">
        <f>IF($B41=VK_valitsin!$C$8,100000,VK!ES41/VK!BU$296*VK_valitsin!BM$5)</f>
        <v>0</v>
      </c>
      <c r="HR41" s="4">
        <f>IF($B41=VK_valitsin!$C$8,100000,VK!ET41/VK!BV$296*VK_valitsin!BN$5)</f>
        <v>0</v>
      </c>
      <c r="HS41" s="4">
        <f>IF($B41=VK_valitsin!$C$8,100000,VK!EU41/VK!BW$296*VK_valitsin!BO$5)</f>
        <v>0</v>
      </c>
      <c r="HT41" s="4">
        <f>IF($B41=VK_valitsin!$C$8,100000,VK!EV41/VK!BX$296*VK_valitsin!BP$5)</f>
        <v>0</v>
      </c>
      <c r="HU41" s="4">
        <f>IF($B41=VK_valitsin!$C$8,100000,VK!EW41/VK!BY$296*VK_valitsin!BQ$5)</f>
        <v>0</v>
      </c>
      <c r="HV41" s="4">
        <f>IF($B41=VK_valitsin!$C$8,100000,VK!EX41/VK!BZ$296*VK_valitsin!BR$5)</f>
        <v>0</v>
      </c>
      <c r="HW41" s="4">
        <f>IF($B41=VK_valitsin!$C$8,100000,VK!EY41/VK!CA$296*VK_valitsin!BS$5)</f>
        <v>0</v>
      </c>
      <c r="HX41" s="4">
        <f>IF($B41=VK_valitsin!$C$8,100000,VK!EZ41/VK!CB$296*VK_valitsin!BT$5)</f>
        <v>0</v>
      </c>
      <c r="HY41" s="4">
        <f>IF($B41=VK_valitsin!$C$8,100000,VK!FA41/VK!CC$296*VK_valitsin!BU$5)</f>
        <v>0</v>
      </c>
      <c r="HZ41" s="4">
        <f>IF($B41=VK_valitsin!$C$8,100000,VK!FB41/VK!CD$296*VK_valitsin!BV$5)</f>
        <v>0</v>
      </c>
      <c r="IA41" s="4">
        <f>IF($B41=VK_valitsin!$C$8,100000,VK!FC41/VK!CE$296*VK_valitsin!BW$5)</f>
        <v>0</v>
      </c>
      <c r="IB41" s="4">
        <f>IF($B41=VK_valitsin!$C$8,100000,VK!FD41/VK!CF$296*VK_valitsin!BX$5)</f>
        <v>0</v>
      </c>
      <c r="IC41" s="4">
        <f>IF($B41=VK_valitsin!$C$8,100000,VK!FE41/VK!CG$296*VK_valitsin!BY$5)</f>
        <v>0</v>
      </c>
      <c r="ID41" s="17">
        <f t="shared" si="0"/>
        <v>0.32820030826060798</v>
      </c>
      <c r="IE41" s="17">
        <f t="shared" si="1"/>
        <v>27</v>
      </c>
      <c r="IF41" s="18">
        <f t="shared" si="2"/>
        <v>4.0000000000000019E-9</v>
      </c>
    </row>
    <row r="42" spans="1:240">
      <c r="A42">
        <v>2019</v>
      </c>
      <c r="B42" t="s">
        <v>250</v>
      </c>
      <c r="C42" t="s">
        <v>251</v>
      </c>
      <c r="D42" t="s">
        <v>252</v>
      </c>
      <c r="E42" t="s">
        <v>246</v>
      </c>
      <c r="F42" t="s">
        <v>96</v>
      </c>
      <c r="G42" t="s">
        <v>97</v>
      </c>
      <c r="H42" t="s">
        <v>90</v>
      </c>
      <c r="I42" t="s">
        <v>91</v>
      </c>
      <c r="J42">
        <v>42</v>
      </c>
      <c r="K42">
        <v>576.80999755859375</v>
      </c>
      <c r="L42">
        <v>131.69999694824219</v>
      </c>
      <c r="M42">
        <v>12269</v>
      </c>
      <c r="N42">
        <v>21.299999237060547</v>
      </c>
      <c r="O42">
        <v>0.69999998807907104</v>
      </c>
      <c r="P42">
        <v>48</v>
      </c>
      <c r="Q42">
        <v>76.5</v>
      </c>
      <c r="R42">
        <v>6.5</v>
      </c>
      <c r="S42">
        <v>259</v>
      </c>
      <c r="T42">
        <v>0</v>
      </c>
      <c r="U42">
        <v>3333.9</v>
      </c>
      <c r="V42">
        <v>10.53</v>
      </c>
      <c r="W42">
        <v>103</v>
      </c>
      <c r="X42">
        <v>782</v>
      </c>
      <c r="Y42">
        <v>0</v>
      </c>
      <c r="Z42">
        <v>353</v>
      </c>
      <c r="AA42">
        <v>606</v>
      </c>
      <c r="AB42">
        <v>15.809128761291504</v>
      </c>
      <c r="AC42">
        <v>0</v>
      </c>
      <c r="AD42">
        <v>0.5</v>
      </c>
      <c r="AE42">
        <v>1.3</v>
      </c>
      <c r="AF42">
        <v>6.8</v>
      </c>
      <c r="AG42">
        <v>0</v>
      </c>
      <c r="AH42">
        <v>20.75</v>
      </c>
      <c r="AI42">
        <v>0.93</v>
      </c>
      <c r="AJ42">
        <v>0.55000000000000004</v>
      </c>
      <c r="AK42">
        <v>1.2</v>
      </c>
      <c r="AL42">
        <v>80.099999999999994</v>
      </c>
      <c r="AM42">
        <v>344.7</v>
      </c>
      <c r="AN42">
        <v>47.8</v>
      </c>
      <c r="AO42">
        <v>26.3</v>
      </c>
      <c r="AP42">
        <v>41</v>
      </c>
      <c r="AQ42">
        <v>39</v>
      </c>
      <c r="AR42">
        <v>577</v>
      </c>
      <c r="AS42">
        <v>3</v>
      </c>
      <c r="AT42">
        <v>6162</v>
      </c>
      <c r="AU42">
        <v>9280</v>
      </c>
      <c r="AV42">
        <v>0</v>
      </c>
      <c r="AW42">
        <v>63.188266754150391</v>
      </c>
      <c r="AX42">
        <v>0</v>
      </c>
      <c r="AY42">
        <v>0</v>
      </c>
      <c r="AZ42">
        <v>0</v>
      </c>
      <c r="BA42">
        <v>0</v>
      </c>
      <c r="BB42">
        <v>1</v>
      </c>
      <c r="BC42">
        <v>83.149169921875</v>
      </c>
      <c r="BD42">
        <v>100</v>
      </c>
      <c r="BE42">
        <v>8.879023551940918</v>
      </c>
      <c r="BF42">
        <v>11899.6650390625</v>
      </c>
      <c r="BG42">
        <v>12789.2294921875</v>
      </c>
      <c r="BH42">
        <v>5.8823132514953613</v>
      </c>
      <c r="BI42">
        <v>-1.1071838140487671</v>
      </c>
      <c r="BJ42">
        <v>29.981718063354492</v>
      </c>
      <c r="BK42">
        <v>-16.5</v>
      </c>
      <c r="BL42">
        <v>118.76923370361328</v>
      </c>
      <c r="BM42">
        <v>1.6511126756668091</v>
      </c>
      <c r="BN42">
        <v>21746.40234375</v>
      </c>
      <c r="BO42">
        <v>41.726242065429688</v>
      </c>
      <c r="BQ42">
        <v>0.68424487113952637</v>
      </c>
      <c r="BR42">
        <v>0.21191620826721191</v>
      </c>
      <c r="BS42">
        <v>1.1736898422241211</v>
      </c>
      <c r="BT42">
        <v>53.142066955566406</v>
      </c>
      <c r="BU42">
        <v>300.02444458007813</v>
      </c>
      <c r="BV42">
        <v>0</v>
      </c>
      <c r="BW42">
        <v>1</v>
      </c>
      <c r="BX42">
        <v>10244.1728515625</v>
      </c>
      <c r="BY42">
        <v>9531.6318359375</v>
      </c>
      <c r="BZ42">
        <v>1.3611540794372559</v>
      </c>
      <c r="CA42">
        <v>11.541282653808594</v>
      </c>
      <c r="CB42">
        <v>68.862274169921875</v>
      </c>
      <c r="CC42">
        <v>7.9802260398864746</v>
      </c>
      <c r="CD42">
        <v>11.440677642822266</v>
      </c>
      <c r="CE42">
        <v>0.70621466636657715</v>
      </c>
      <c r="CF42">
        <v>2.5423729419708252</v>
      </c>
      <c r="CG42">
        <v>8939.98828125</v>
      </c>
      <c r="CH42" s="10">
        <f>ABS(J42-_xlfn.XLOOKUP(VK_valitsin!$C$8,VK!$B$2:$B$294,VK!J$2:J$294))</f>
        <v>2.2000007629394531</v>
      </c>
      <c r="CI42" s="10">
        <f>ABS(K42-_xlfn.XLOOKUP(VK_valitsin!$C$8,VK!$B$2:$B$294,VK!K$2:K$294))</f>
        <v>283.54998779296875</v>
      </c>
      <c r="CJ42" s="10">
        <f>ABS(L42-_xlfn.XLOOKUP(VK_valitsin!$C$8,VK!$B$2:$B$294,VK!L$2:L$294))</f>
        <v>7</v>
      </c>
      <c r="CK42" s="10">
        <f>ABS(M42-_xlfn.XLOOKUP(VK_valitsin!$C$8,VK!$B$2:$B$294,VK!M$2:M$294))</f>
        <v>4206</v>
      </c>
      <c r="CL42" s="10">
        <f>ABS(N42-_xlfn.XLOOKUP(VK_valitsin!$C$8,VK!$B$2:$B$294,VK!N$2:N$294))</f>
        <v>34.900001525878906</v>
      </c>
      <c r="CM42" s="10">
        <f>ABS(O42-_xlfn.XLOOKUP(VK_valitsin!$C$8,VK!$B$2:$B$294,VK!O$2:O$294))</f>
        <v>1.5</v>
      </c>
      <c r="CN42" s="10">
        <f>ABS(P42-_xlfn.XLOOKUP(VK_valitsin!$C$8,VK!$B$2:$B$294,VK!P$2:P$294))</f>
        <v>106</v>
      </c>
      <c r="CO42" s="10">
        <f>ABS(Q42-_xlfn.XLOOKUP(VK_valitsin!$C$8,VK!$B$2:$B$294,VK!Q$2:Q$294))</f>
        <v>11.300000000000011</v>
      </c>
      <c r="CP42" s="10">
        <f>ABS(R42-_xlfn.XLOOKUP(VK_valitsin!$C$8,VK!$B$2:$B$294,VK!R$2:R$294))</f>
        <v>2</v>
      </c>
      <c r="CQ42" s="10">
        <f>ABS(S42-_xlfn.XLOOKUP(VK_valitsin!$C$8,VK!$B$2:$B$294,VK!S$2:S$294))</f>
        <v>107</v>
      </c>
      <c r="CR42" s="10">
        <f>ABS(T42-_xlfn.XLOOKUP(VK_valitsin!$C$8,VK!$B$2:$B$294,VK!T$2:T$294))</f>
        <v>0</v>
      </c>
      <c r="CS42" s="10">
        <f>ABS(U42-_xlfn.XLOOKUP(VK_valitsin!$C$8,VK!$B$2:$B$294,VK!U$2:U$294))</f>
        <v>489.69999999999982</v>
      </c>
      <c r="CT42" s="10">
        <f>ABS(V42-_xlfn.XLOOKUP(VK_valitsin!$C$8,VK!$B$2:$B$294,VK!V$2:V$294))</f>
        <v>2.75</v>
      </c>
      <c r="CU42" s="10">
        <f>ABS(W42-_xlfn.XLOOKUP(VK_valitsin!$C$8,VK!$B$2:$B$294,VK!W$2:W$294))</f>
        <v>502</v>
      </c>
      <c r="CV42" s="10">
        <f>ABS(X42-_xlfn.XLOOKUP(VK_valitsin!$C$8,VK!$B$2:$B$294,VK!X$2:X$294))</f>
        <v>613</v>
      </c>
      <c r="CW42" s="10">
        <f>ABS(Y42-_xlfn.XLOOKUP(VK_valitsin!$C$8,VK!$B$2:$B$294,VK!Y$2:Y$294))</f>
        <v>680</v>
      </c>
      <c r="CX42" s="10">
        <f>ABS(Z42-_xlfn.XLOOKUP(VK_valitsin!$C$8,VK!$B$2:$B$294,VK!Z$2:Z$294))</f>
        <v>75</v>
      </c>
      <c r="CY42" s="10">
        <f>ABS(AA42-_xlfn.XLOOKUP(VK_valitsin!$C$8,VK!$B$2:$B$294,VK!AA$2:AA$294))</f>
        <v>137</v>
      </c>
      <c r="CZ42" s="10">
        <f>ABS(AB42-_xlfn.XLOOKUP(VK_valitsin!$C$8,VK!$B$2:$B$294,VK!AB$2:AB$294))</f>
        <v>3.5658712387084961</v>
      </c>
      <c r="DA42" s="10">
        <f>ABS(AC42-_xlfn.XLOOKUP(VK_valitsin!$C$8,VK!$B$2:$B$294,VK!AC$2:AC$294))</f>
        <v>0.7</v>
      </c>
      <c r="DB42" s="10">
        <f>ABS(AD42-_xlfn.XLOOKUP(VK_valitsin!$C$8,VK!$B$2:$B$294,VK!AD$2:AD$294))</f>
        <v>0.30000000000000004</v>
      </c>
      <c r="DC42" s="10">
        <f>ABS(AE42-_xlfn.XLOOKUP(VK_valitsin!$C$8,VK!$B$2:$B$294,VK!AE$2:AE$294))</f>
        <v>0.39999999999999991</v>
      </c>
      <c r="DD42" s="10">
        <f>ABS(AF42-_xlfn.XLOOKUP(VK_valitsin!$C$8,VK!$B$2:$B$294,VK!AF$2:AF$294))</f>
        <v>1.7999999999999998</v>
      </c>
      <c r="DE42" s="10">
        <f>ABS(AG42-_xlfn.XLOOKUP(VK_valitsin!$C$8,VK!$B$2:$B$294,VK!AG$2:AG$294))</f>
        <v>0</v>
      </c>
      <c r="DF42" s="10">
        <f>ABS(AH42-_xlfn.XLOOKUP(VK_valitsin!$C$8,VK!$B$2:$B$294,VK!AH$2:AH$294))</f>
        <v>1.5</v>
      </c>
      <c r="DG42" s="10">
        <f>ABS(AI42-_xlfn.XLOOKUP(VK_valitsin!$C$8,VK!$B$2:$B$294,VK!AI$2:AI$294))</f>
        <v>0.17000000000000004</v>
      </c>
      <c r="DH42" s="10">
        <f>ABS(AJ42-_xlfn.XLOOKUP(VK_valitsin!$C$8,VK!$B$2:$B$294,VK!AJ$2:AJ$294))</f>
        <v>9.9999999999999978E-2</v>
      </c>
      <c r="DI42" s="10">
        <f>ABS(AK42-_xlfn.XLOOKUP(VK_valitsin!$C$8,VK!$B$2:$B$294,VK!AK$2:AK$294))</f>
        <v>5.0000000000000044E-2</v>
      </c>
      <c r="DJ42" s="10">
        <f>ABS(AL42-_xlfn.XLOOKUP(VK_valitsin!$C$8,VK!$B$2:$B$294,VK!AL$2:AL$294))</f>
        <v>21.299999999999997</v>
      </c>
      <c r="DK42" s="10">
        <f>ABS(AM42-_xlfn.XLOOKUP(VK_valitsin!$C$8,VK!$B$2:$B$294,VK!AM$2:AM$294))</f>
        <v>11.099999999999966</v>
      </c>
      <c r="DL42" s="10">
        <f>ABS(AN42-_xlfn.XLOOKUP(VK_valitsin!$C$8,VK!$B$2:$B$294,VK!AN$2:AN$294))</f>
        <v>2.3999999999999986</v>
      </c>
      <c r="DM42" s="10">
        <f>ABS(AO42-_xlfn.XLOOKUP(VK_valitsin!$C$8,VK!$B$2:$B$294,VK!AO$2:AO$294))</f>
        <v>0.90000000000000213</v>
      </c>
      <c r="DN42" s="10">
        <f>ABS(AP42-_xlfn.XLOOKUP(VK_valitsin!$C$8,VK!$B$2:$B$294,VK!AP$2:AP$294))</f>
        <v>7</v>
      </c>
      <c r="DO42" s="10">
        <f>ABS(AQ42-_xlfn.XLOOKUP(VK_valitsin!$C$8,VK!$B$2:$B$294,VK!AQ$2:AQ$294))</f>
        <v>4</v>
      </c>
      <c r="DP42" s="10">
        <f>ABS(AR42-_xlfn.XLOOKUP(VK_valitsin!$C$8,VK!$B$2:$B$294,VK!AR$2:AR$294))</f>
        <v>331</v>
      </c>
      <c r="DQ42" s="10">
        <f>ABS(AS42-_xlfn.XLOOKUP(VK_valitsin!$C$8,VK!$B$2:$B$294,VK!AS$2:AS$294))</f>
        <v>0.66699999999999982</v>
      </c>
      <c r="DR42" s="10">
        <f>ABS(AT42-_xlfn.XLOOKUP(VK_valitsin!$C$8,VK!$B$2:$B$294,VK!AT$2:AT$294))</f>
        <v>1015</v>
      </c>
      <c r="DS42" s="10">
        <f>ABS(AU42-_xlfn.XLOOKUP(VK_valitsin!$C$8,VK!$B$2:$B$294,VK!AU$2:AU$294))</f>
        <v>935</v>
      </c>
      <c r="DT42" s="10">
        <f>ABS(AV42-_xlfn.XLOOKUP(VK_valitsin!$C$8,VK!$B$2:$B$294,VK!AV$2:AV$294))</f>
        <v>1</v>
      </c>
      <c r="DU42" s="10">
        <f>ABS(AW42-_xlfn.XLOOKUP(VK_valitsin!$C$8,VK!$B$2:$B$294,VK!AW$2:AW$294))</f>
        <v>25.926895141601563</v>
      </c>
      <c r="DV42" s="10">
        <f>ABS(AX42-_xlfn.XLOOKUP(VK_valitsin!$C$8,VK!$B$2:$B$294,VK!AX$2:AX$294))</f>
        <v>0</v>
      </c>
      <c r="DW42" s="10">
        <f>ABS(AY42-_xlfn.XLOOKUP(VK_valitsin!$C$8,VK!$B$2:$B$294,VK!AY$2:AY$294))</f>
        <v>0</v>
      </c>
      <c r="DX42" s="10">
        <f>ABS(AZ42-_xlfn.XLOOKUP(VK_valitsin!$C$8,VK!$B$2:$B$294,VK!AZ$2:AZ$294))</f>
        <v>0</v>
      </c>
      <c r="DY42" s="10">
        <f>ABS(BA42-_xlfn.XLOOKUP(VK_valitsin!$C$8,VK!$B$2:$B$294,VK!BA$2:BA$294))</f>
        <v>0</v>
      </c>
      <c r="DZ42" s="10">
        <f>ABS(BB42-_xlfn.XLOOKUP(VK_valitsin!$C$8,VK!$B$2:$B$294,VK!BB$2:BB$294))</f>
        <v>0</v>
      </c>
      <c r="EA42" s="10">
        <f>ABS(BC42-_xlfn.XLOOKUP(VK_valitsin!$C$8,VK!$B$2:$B$294,VK!BC$2:BC$294))</f>
        <v>5.8752212524414063</v>
      </c>
      <c r="EB42" s="10">
        <f>ABS(BD42-_xlfn.XLOOKUP(VK_valitsin!$C$8,VK!$B$2:$B$294,VK!BD$2:BD$294))</f>
        <v>3.98126220703125</v>
      </c>
      <c r="EC42" s="10">
        <f>ABS(BE42-_xlfn.XLOOKUP(VK_valitsin!$C$8,VK!$B$2:$B$294,VK!BE$2:BE$294))</f>
        <v>724.81079578399658</v>
      </c>
      <c r="ED42" s="10">
        <f>ABS(BF42-_xlfn.XLOOKUP(VK_valitsin!$C$8,VK!$B$2:$B$294,VK!BF$2:BF$294))</f>
        <v>1941.1357421875</v>
      </c>
      <c r="EE42" s="10">
        <f>ABS(BG42-_xlfn.XLOOKUP(VK_valitsin!$C$8,VK!$B$2:$B$294,VK!BG$2:BG$294))</f>
        <v>1047.2138671875</v>
      </c>
      <c r="EF42" s="10">
        <f>ABS(BH42-_xlfn.XLOOKUP(VK_valitsin!$C$8,VK!$B$2:$B$294,VK!BH$2:BH$294))</f>
        <v>2.5452568531036377</v>
      </c>
      <c r="EG42" s="10">
        <f>ABS(BI42-_xlfn.XLOOKUP(VK_valitsin!$C$8,VK!$B$2:$B$294,VK!BI$2:BI$294))</f>
        <v>8.6169496774673462</v>
      </c>
      <c r="EH42" s="10">
        <f>ABS(BJ42-_xlfn.XLOOKUP(VK_valitsin!$C$8,VK!$B$2:$B$294,VK!BJ$2:BJ$294))</f>
        <v>8.6873550415039063</v>
      </c>
      <c r="EI42" s="10">
        <f>ABS(BK42-_xlfn.XLOOKUP(VK_valitsin!$C$8,VK!$B$2:$B$294,VK!BK$2:BK$294))</f>
        <v>6.6345291137695313</v>
      </c>
      <c r="EJ42" s="10">
        <f>ABS(BL42-_xlfn.XLOOKUP(VK_valitsin!$C$8,VK!$B$2:$B$294,VK!BL$2:BL$294))</f>
        <v>147.73076629638672</v>
      </c>
      <c r="EK42" s="10">
        <f>ABS(BM42-_xlfn.XLOOKUP(VK_valitsin!$C$8,VK!$B$2:$B$294,VK!BM$2:BM$294))</f>
        <v>0.60113966464996338</v>
      </c>
      <c r="EL42" s="10">
        <f>ABS(BN42-_xlfn.XLOOKUP(VK_valitsin!$C$8,VK!$B$2:$B$294,VK!BN$2:BN$294))</f>
        <v>1327.994140625</v>
      </c>
      <c r="EM42" s="10">
        <f>ABS(BO42-_xlfn.XLOOKUP(VK_valitsin!$C$8,VK!$B$2:$B$294,VK!BO$2:BO$294))</f>
        <v>8.4266357421875</v>
      </c>
      <c r="EN42" s="10">
        <f>ABS(BP42-_xlfn.XLOOKUP(VK_valitsin!$C$8,VK!$B$2:$B$294,VK!BP$2:BP$294))</f>
        <v>0</v>
      </c>
      <c r="EO42" s="10">
        <f>ABS(BQ42-_xlfn.XLOOKUP(VK_valitsin!$C$8,VK!$B$2:$B$294,VK!BQ$2:BQ$294))</f>
        <v>4.7765374183654785E-2</v>
      </c>
      <c r="EP42" s="10">
        <f>ABS(BR42-_xlfn.XLOOKUP(VK_valitsin!$C$8,VK!$B$2:$B$294,VK!BR$2:BR$294))</f>
        <v>2.3752316832542419E-2</v>
      </c>
      <c r="EQ42" s="10">
        <f>ABS(BS42-_xlfn.XLOOKUP(VK_valitsin!$C$8,VK!$B$2:$B$294,VK!BS$2:BS$294))</f>
        <v>1.0842766761779785</v>
      </c>
      <c r="ER42" s="10">
        <f>ABS(BT42-_xlfn.XLOOKUP(VK_valitsin!$C$8,VK!$B$2:$B$294,VK!BT$2:BT$294))</f>
        <v>5.2494354248046875</v>
      </c>
      <c r="ES42" s="10">
        <f>ABS(BU42-_xlfn.XLOOKUP(VK_valitsin!$C$8,VK!$B$2:$B$294,VK!BU$2:BU$294))</f>
        <v>33.31732177734375</v>
      </c>
      <c r="ET42" s="10">
        <f>ABS(BV42-_xlfn.XLOOKUP(VK_valitsin!$C$8,VK!$B$2:$B$294,VK!BV$2:BV$294))</f>
        <v>0</v>
      </c>
      <c r="EU42" s="10">
        <f>ABS(BW42-_xlfn.XLOOKUP(VK_valitsin!$C$8,VK!$B$2:$B$294,VK!BW$2:BW$294))</f>
        <v>0</v>
      </c>
      <c r="EV42" s="10">
        <f>ABS(BX42-_xlfn.XLOOKUP(VK_valitsin!$C$8,VK!$B$2:$B$294,VK!BX$2:BX$294))</f>
        <v>2108.34375</v>
      </c>
      <c r="EW42" s="10">
        <f>ABS(BY42-_xlfn.XLOOKUP(VK_valitsin!$C$8,VK!$B$2:$B$294,VK!BY$2:BY$294))</f>
        <v>3676.01708984375</v>
      </c>
      <c r="EX42" s="10">
        <f>ABS(BZ42-_xlfn.XLOOKUP(VK_valitsin!$C$8,VK!$B$2:$B$294,VK!BZ$2:BZ$294))</f>
        <v>0.14112377166748047</v>
      </c>
      <c r="EY42" s="10">
        <f>ABS(CA42-_xlfn.XLOOKUP(VK_valitsin!$C$8,VK!$B$2:$B$294,VK!CA$2:CA$294))</f>
        <v>0.51852130889892578</v>
      </c>
      <c r="EZ42" s="10">
        <f>ABS(CB42-_xlfn.XLOOKUP(VK_valitsin!$C$8,VK!$B$2:$B$294,VK!CB$2:CB$294))</f>
        <v>2.6931228637695313</v>
      </c>
      <c r="FA42" s="10">
        <f>ABS(CC42-_xlfn.XLOOKUP(VK_valitsin!$C$8,VK!$B$2:$B$294,VK!CC$2:CC$294))</f>
        <v>1.6476268768310547</v>
      </c>
      <c r="FB42" s="10">
        <f>ABS(CD42-_xlfn.XLOOKUP(VK_valitsin!$C$8,VK!$B$2:$B$294,VK!CD$2:CD$294))</f>
        <v>8.4381771087646484</v>
      </c>
      <c r="FC42" s="10">
        <f>ABS(CE42-_xlfn.XLOOKUP(VK_valitsin!$C$8,VK!$B$2:$B$294,VK!CE$2:CE$294))</f>
        <v>0.70621466636657715</v>
      </c>
      <c r="FD42" s="10">
        <f>ABS(CF42-_xlfn.XLOOKUP(VK_valitsin!$C$8,VK!$B$2:$B$294,VK!CF$2:CF$294))</f>
        <v>1.8265138864517212</v>
      </c>
      <c r="FE42" s="10">
        <f>ABS(CG42-_xlfn.XLOOKUP(VK_valitsin!$C$8,VK!$B$2:$B$294,VK!CG$2:CG$294))</f>
        <v>341.220703125</v>
      </c>
      <c r="FF42" s="4">
        <f>IF($B42=VK_valitsin!$C$8,100000,VK!CH42/VK!J$296*VK_valitsin!D$5)</f>
        <v>0</v>
      </c>
      <c r="FG42" s="4">
        <f>IF($B42=VK_valitsin!$C$8,100000,VK!CI42/VK!K$296*VK_valitsin!E$5)</f>
        <v>0</v>
      </c>
      <c r="FH42" s="4">
        <f>IF($B42=VK_valitsin!$C$8,100000,VK!CJ42/VK!L$296*VK_valitsin!F$5)</f>
        <v>3.5571093437404847E-2</v>
      </c>
      <c r="FI42" s="4">
        <f>IF($B42=VK_valitsin!$C$8,100000,VK!CK42/VK!M$296*VK_valitsin!CD$5)</f>
        <v>0</v>
      </c>
      <c r="FJ42" s="4">
        <f>IF($B42=VK_valitsin!$C$8,100000,VK!CL42/VK!N$296*VK_valitsin!G$5)</f>
        <v>0</v>
      </c>
      <c r="FK42" s="4">
        <f>IF($B42=VK_valitsin!$C$8,100000,VK!CM42/VK!O$296*VK_valitsin!H$5)</f>
        <v>0</v>
      </c>
      <c r="FL42" s="4">
        <f>IF($B42=VK_valitsin!$C$8,100000,VK!CN42/VK!P$296*VK_valitsin!I$5)</f>
        <v>0</v>
      </c>
      <c r="FM42" s="4">
        <f>IF($B42=VK_valitsin!$C$8,100000,VK!CO42/VK!Q$296*VK_valitsin!J$5)</f>
        <v>0</v>
      </c>
      <c r="FN42" s="4">
        <f>IF($B42=VK_valitsin!$C$8,100000,VK!CP42/VK!R$296*VK_valitsin!K$5)</f>
        <v>0</v>
      </c>
      <c r="FO42" s="4">
        <f>IF($B42=VK_valitsin!$C$8,100000,VK!CQ42/VK!S$296*VK_valitsin!L$5)</f>
        <v>2.1279050651135355E-2</v>
      </c>
      <c r="FP42" s="4">
        <f>IF($B42=VK_valitsin!$C$8,100000,VK!CR42/VK!T$296*VK_valitsin!M$5)</f>
        <v>0</v>
      </c>
      <c r="FQ42" s="4">
        <f>IF($B42=VK_valitsin!$C$8,100000,VK!CS42/VK!U$296*VK_valitsin!N$5)</f>
        <v>0</v>
      </c>
      <c r="FR42" s="4">
        <f>IF($B42=VK_valitsin!$C$8,100000,VK!CT42/VK!V$296*VK_valitsin!O$5)</f>
        <v>0</v>
      </c>
      <c r="FS42" s="4">
        <f>IF($B42=VK_valitsin!$C$8,100000,VK!CU42/VK!W$296*VK_valitsin!P$5)</f>
        <v>0</v>
      </c>
      <c r="FT42" s="4">
        <f>IF($B42=VK_valitsin!$C$8,100000,VK!CV42/VK!X$296*VK_valitsin!Q$5)</f>
        <v>0</v>
      </c>
      <c r="FU42" s="4">
        <f>IF($B42=VK_valitsin!$C$8,100000,VK!CW42/VK!Y$296*VK_valitsin!R$5)</f>
        <v>0</v>
      </c>
      <c r="FV42" s="4">
        <f>IF($B42=VK_valitsin!$C$8,100000,VK!CX42/VK!Z$296*VK_valitsin!S$5)</f>
        <v>0</v>
      </c>
      <c r="FW42" s="4">
        <f>IF($B42=VK_valitsin!$C$8,100000,VK!CY42/VK!AA$296*VK_valitsin!T$5)</f>
        <v>0</v>
      </c>
      <c r="FX42" s="4">
        <f>IF($B42=VK_valitsin!$C$8,100000,VK!CZ42/VK!AB$296*VK_valitsin!U$5)</f>
        <v>0</v>
      </c>
      <c r="FY42" s="4">
        <f>IF($B42=VK_valitsin!$C$8,100000,VK!DA42/VK!AC$296*VK_valitsin!V$5)</f>
        <v>0</v>
      </c>
      <c r="FZ42" s="4">
        <f>IF($B42=VK_valitsin!$C$8,100000,VK!DB42/VK!AD$296*VK_valitsin!W$5)</f>
        <v>0</v>
      </c>
      <c r="GA42" s="4">
        <f>IF($B42=VK_valitsin!$C$8,100000,VK!DC42/VK!AE$296*VK_valitsin!X$5)</f>
        <v>0</v>
      </c>
      <c r="GB42" s="4">
        <f>IF($B42=VK_valitsin!$C$8,100000,VK!DD42/VK!AF$296*VK_valitsin!Y$5)</f>
        <v>0</v>
      </c>
      <c r="GC42" s="4">
        <f>IF($B42=VK_valitsin!$C$8,100000,VK!DE42/VK!AG$296*VK_valitsin!Z$5)</f>
        <v>0</v>
      </c>
      <c r="GD42" s="4">
        <f>IF($B42=VK_valitsin!$C$8,100000,VK!DF42/VK!AH$296*VK_valitsin!AA$5)</f>
        <v>0</v>
      </c>
      <c r="GE42" s="4">
        <f>IF($B42=VK_valitsin!$C$8,100000,VK!DG42/VK!AI$296*VK_valitsin!AB$5)</f>
        <v>0</v>
      </c>
      <c r="GF42" s="4">
        <f>IF($B42=VK_valitsin!$C$8,100000,VK!DH42/VK!AJ$296*VK_valitsin!AC$5)</f>
        <v>0</v>
      </c>
      <c r="GG42" s="4">
        <f>IF($B42=VK_valitsin!$C$8,100000,VK!DI42/VK!AK$296*VK_valitsin!AD$5)</f>
        <v>0</v>
      </c>
      <c r="GH42" s="4">
        <f>IF($B42=VK_valitsin!$C$8,100000,VK!DJ42/VK!AL$296*VK_valitsin!AE$5)</f>
        <v>0.3749083733042175</v>
      </c>
      <c r="GI42" s="4">
        <f>IF($B42=VK_valitsin!$C$8,100000,VK!DK42/VK!AM$296*VK_valitsin!AF$5)</f>
        <v>0</v>
      </c>
      <c r="GJ42" s="4">
        <f>IF($B42=VK_valitsin!$C$8,100000,VK!DL42/VK!AN$296*VK_valitsin!AG$5)</f>
        <v>0</v>
      </c>
      <c r="GK42" s="4">
        <f>IF($B42=VK_valitsin!$C$8,100000,VK!DM42/VK!AO$296*VK_valitsin!AH$5)</f>
        <v>0</v>
      </c>
      <c r="GL42" s="4">
        <f>IF($B42=VK_valitsin!$C$8,100000,VK!DN42/VK!AP$296*VK_valitsin!AI$5)</f>
        <v>0</v>
      </c>
      <c r="GM42" s="4">
        <f>IF($B42=VK_valitsin!$C$8,100000,VK!DO42/VK!AQ$296*VK_valitsin!AJ$5)</f>
        <v>0</v>
      </c>
      <c r="GN42" s="4">
        <f>IF($B42=VK_valitsin!$C$8,100000,VK!DP42/VK!AR$296*VK_valitsin!AK$5)</f>
        <v>0</v>
      </c>
      <c r="GO42" s="4">
        <f>IF($B42=VK_valitsin!$C$8,100000,VK!DQ42/VK!AS$296*VK_valitsin!AL$5)</f>
        <v>0</v>
      </c>
      <c r="GP42" s="4">
        <f>IF($B42=VK_valitsin!$C$8,100000,VK!DR42/VK!AT$296*VK_valitsin!AM$5)</f>
        <v>0</v>
      </c>
      <c r="GQ42" s="4">
        <f>IF($B42=VK_valitsin!$C$8,100000,VK!DS42/VK!AU$296*VK_valitsin!AN$5)</f>
        <v>0</v>
      </c>
      <c r="GR42" s="4">
        <f>IF($B42=VK_valitsin!$C$8,100000,VK!DT42/VK!AV$296*VK_valitsin!AO$5)</f>
        <v>0</v>
      </c>
      <c r="GS42" s="4">
        <f>IF($B42=VK_valitsin!$C$8,100000,VK!DU42/VK!AW$296*VK_valitsin!AP$5)</f>
        <v>0</v>
      </c>
      <c r="GT42" s="4">
        <f>IF($B42=VK_valitsin!$C$8,100000,VK!DV42/VK!AX$296*VK_valitsin!AQ$5)</f>
        <v>0</v>
      </c>
      <c r="GU42" s="4">
        <f>IF($B42=VK_valitsin!$C$8,100000,VK!DW42/VK!AY$296*VK_valitsin!AR$5)</f>
        <v>0</v>
      </c>
      <c r="GV42" s="4">
        <f>IF($B42=VK_valitsin!$C$8,100000,VK!DX42/VK!AZ$296*VK_valitsin!AS$5)</f>
        <v>0</v>
      </c>
      <c r="GW42" s="4">
        <f>IF($B42=VK_valitsin!$C$8,100000,VK!DY42/VK!BA$296*VK_valitsin!AT$5)</f>
        <v>0</v>
      </c>
      <c r="GX42" s="4">
        <f>IF($B42=VK_valitsin!$C$8,100000,VK!DZ42/VK!BB$296*VK_valitsin!AU$5)</f>
        <v>0</v>
      </c>
      <c r="GY42" s="4">
        <f>IF($B42=VK_valitsin!$C$8,100000,VK!EA42/VK!BC$296*VK_valitsin!AV$5)</f>
        <v>0</v>
      </c>
      <c r="GZ42" s="4">
        <f>IF($B42=VK_valitsin!$C$8,100000,VK!EB42/VK!BD$296*VK_valitsin!AW$5)</f>
        <v>1.725932443801987E-2</v>
      </c>
      <c r="HA42" s="4">
        <f>IF($B42=VK_valitsin!$C$8,100000,VK!EC42/VK!BE$296*VK_valitsin!CE$5)</f>
        <v>0</v>
      </c>
      <c r="HB42" s="4">
        <f>IF($B42=VK_valitsin!$C$8,100000,VK!ED42/VK!BF$296*VK_valitsin!AX$5)</f>
        <v>0</v>
      </c>
      <c r="HC42" s="4">
        <f>IF($B42=VK_valitsin!$C$8,100000,VK!EE42/VK!BG$296*VK_valitsin!AY$5)</f>
        <v>0</v>
      </c>
      <c r="HD42" s="4">
        <f>IF($B42=VK_valitsin!$C$8,100000,VK!EF42/VK!BH$296*VK_valitsin!AZ$5)</f>
        <v>0.44410170837931234</v>
      </c>
      <c r="HE42" s="4">
        <f>IF($B42=VK_valitsin!$C$8,100000,VK!EG42/VK!BI$296*VK_valitsin!BA$5)</f>
        <v>0</v>
      </c>
      <c r="HF42" s="4">
        <f>IF($B42=VK_valitsin!$C$8,100000,VK!EH42/VK!BJ$296*VK_valitsin!BB$5)</f>
        <v>0</v>
      </c>
      <c r="HG42" s="4">
        <f>IF($B42=VK_valitsin!$C$8,100000,VK!EI42/VK!BK$296*VK_valitsin!BC$5)</f>
        <v>0</v>
      </c>
      <c r="HH42" s="4">
        <f>IF($B42=VK_valitsin!$C$8,100000,VK!EJ42/VK!BL$296*VK_valitsin!BD$5)</f>
        <v>0</v>
      </c>
      <c r="HI42" s="4">
        <f>IF($B42=VK_valitsin!$C$8,100000,VK!EK42/VK!BM$296*VK_valitsin!BE$5)</f>
        <v>0</v>
      </c>
      <c r="HJ42" s="4">
        <f>IF($B42=VK_valitsin!$C$8,100000,VK!EL42/VK!BN$296*VK_valitsin!BF$5)</f>
        <v>6.0385976941117338E-2</v>
      </c>
      <c r="HK42" s="4">
        <f>IF($B42=VK_valitsin!$C$8,100000,VK!EM42/VK!BO$296*VK_valitsin!BG$5)</f>
        <v>0</v>
      </c>
      <c r="HM42" s="4">
        <f>IF($B42=VK_valitsin!$C$8,100000,VK!EO42/VK!BQ$296*VK_valitsin!BI$5)</f>
        <v>0</v>
      </c>
      <c r="HN42" s="4">
        <f>IF($B42=VK_valitsin!$C$8,100000,VK!EP42/VK!BR$296*VK_valitsin!BJ$5)</f>
        <v>0</v>
      </c>
      <c r="HO42" s="4">
        <f>IF($B42=VK_valitsin!$C$8,100000,VK!EQ42/VK!BS$296*VK_valitsin!BK$5)</f>
        <v>0</v>
      </c>
      <c r="HP42" s="4">
        <f>IF($B42=VK_valitsin!$C$8,100000,VK!ER42/VK!BT$296*VK_valitsin!BL$5)</f>
        <v>0</v>
      </c>
      <c r="HQ42" s="4">
        <f>IF($B42=VK_valitsin!$C$8,100000,VK!ES42/VK!BU$296*VK_valitsin!BM$5)</f>
        <v>0</v>
      </c>
      <c r="HR42" s="4">
        <f>IF($B42=VK_valitsin!$C$8,100000,VK!ET42/VK!BV$296*VK_valitsin!BN$5)</f>
        <v>0</v>
      </c>
      <c r="HS42" s="4">
        <f>IF($B42=VK_valitsin!$C$8,100000,VK!EU42/VK!BW$296*VK_valitsin!BO$5)</f>
        <v>0</v>
      </c>
      <c r="HT42" s="4">
        <f>IF($B42=VK_valitsin!$C$8,100000,VK!EV42/VK!BX$296*VK_valitsin!BP$5)</f>
        <v>0</v>
      </c>
      <c r="HU42" s="4">
        <f>IF($B42=VK_valitsin!$C$8,100000,VK!EW42/VK!BY$296*VK_valitsin!BQ$5)</f>
        <v>0</v>
      </c>
      <c r="HV42" s="4">
        <f>IF($B42=VK_valitsin!$C$8,100000,VK!EX42/VK!BZ$296*VK_valitsin!BR$5)</f>
        <v>0</v>
      </c>
      <c r="HW42" s="4">
        <f>IF($B42=VK_valitsin!$C$8,100000,VK!EY42/VK!CA$296*VK_valitsin!BS$5)</f>
        <v>0</v>
      </c>
      <c r="HX42" s="4">
        <f>IF($B42=VK_valitsin!$C$8,100000,VK!EZ42/VK!CB$296*VK_valitsin!BT$5)</f>
        <v>0</v>
      </c>
      <c r="HY42" s="4">
        <f>IF($B42=VK_valitsin!$C$8,100000,VK!FA42/VK!CC$296*VK_valitsin!BU$5)</f>
        <v>0</v>
      </c>
      <c r="HZ42" s="4">
        <f>IF($B42=VK_valitsin!$C$8,100000,VK!FB42/VK!CD$296*VK_valitsin!BV$5)</f>
        <v>0</v>
      </c>
      <c r="IA42" s="4">
        <f>IF($B42=VK_valitsin!$C$8,100000,VK!FC42/VK!CE$296*VK_valitsin!BW$5)</f>
        <v>0</v>
      </c>
      <c r="IB42" s="4">
        <f>IF($B42=VK_valitsin!$C$8,100000,VK!FD42/VK!CF$296*VK_valitsin!BX$5)</f>
        <v>0</v>
      </c>
      <c r="IC42" s="4">
        <f>IF($B42=VK_valitsin!$C$8,100000,VK!FE42/VK!CG$296*VK_valitsin!BY$5)</f>
        <v>0</v>
      </c>
      <c r="ID42" s="17">
        <f t="shared" si="0"/>
        <v>0.95350553125120729</v>
      </c>
      <c r="IE42" s="17">
        <f t="shared" si="1"/>
        <v>256</v>
      </c>
      <c r="IF42" s="18">
        <f t="shared" si="2"/>
        <v>4.100000000000002E-9</v>
      </c>
    </row>
    <row r="43" spans="1:240">
      <c r="A43">
        <v>2019</v>
      </c>
      <c r="B43" t="s">
        <v>253</v>
      </c>
      <c r="C43" t="s">
        <v>95</v>
      </c>
      <c r="D43" t="s">
        <v>209</v>
      </c>
      <c r="E43" t="s">
        <v>210</v>
      </c>
      <c r="F43" t="s">
        <v>211</v>
      </c>
      <c r="G43" t="s">
        <v>212</v>
      </c>
      <c r="H43" t="s">
        <v>104</v>
      </c>
      <c r="I43" t="s">
        <v>105</v>
      </c>
      <c r="J43">
        <v>55.099998474121094</v>
      </c>
      <c r="K43">
        <v>2763.389892578125</v>
      </c>
      <c r="L43">
        <v>223.10000610351563</v>
      </c>
      <c r="M43">
        <v>4857</v>
      </c>
      <c r="N43">
        <v>1.7999999523162842</v>
      </c>
      <c r="O43">
        <v>-2.2999999523162842</v>
      </c>
      <c r="P43">
        <v>-44</v>
      </c>
      <c r="Q43">
        <v>53.7</v>
      </c>
      <c r="R43">
        <v>18.2</v>
      </c>
      <c r="S43">
        <v>490</v>
      </c>
      <c r="T43">
        <v>0</v>
      </c>
      <c r="U43">
        <v>3559.8</v>
      </c>
      <c r="V43">
        <v>11.48</v>
      </c>
      <c r="W43">
        <v>1443</v>
      </c>
      <c r="X43">
        <v>2590</v>
      </c>
      <c r="Y43">
        <v>1148</v>
      </c>
      <c r="Z43">
        <v>2616</v>
      </c>
      <c r="AA43">
        <v>1203</v>
      </c>
      <c r="AB43">
        <v>12.29411792755127</v>
      </c>
      <c r="AC43">
        <v>0</v>
      </c>
      <c r="AD43">
        <v>0</v>
      </c>
      <c r="AE43">
        <v>0</v>
      </c>
      <c r="AF43">
        <v>4.2</v>
      </c>
      <c r="AG43">
        <v>0</v>
      </c>
      <c r="AH43">
        <v>21</v>
      </c>
      <c r="AI43">
        <v>1</v>
      </c>
      <c r="AJ43">
        <v>0.45</v>
      </c>
      <c r="AK43">
        <v>1</v>
      </c>
      <c r="AL43">
        <v>66.5</v>
      </c>
      <c r="AM43">
        <v>257.10000000000002</v>
      </c>
      <c r="AN43">
        <v>48</v>
      </c>
      <c r="AO43">
        <v>15.9</v>
      </c>
      <c r="AP43">
        <v>98</v>
      </c>
      <c r="AQ43">
        <v>72</v>
      </c>
      <c r="AR43">
        <v>1256</v>
      </c>
      <c r="AS43">
        <v>3</v>
      </c>
      <c r="AT43">
        <v>14600</v>
      </c>
      <c r="AU43">
        <v>15836</v>
      </c>
      <c r="AV43">
        <v>1</v>
      </c>
      <c r="AW43">
        <v>167.04780578613281</v>
      </c>
      <c r="AX43">
        <v>0</v>
      </c>
      <c r="AY43">
        <v>0</v>
      </c>
      <c r="AZ43">
        <v>0</v>
      </c>
      <c r="BA43">
        <v>0</v>
      </c>
      <c r="BB43">
        <v>1</v>
      </c>
      <c r="BC43">
        <v>81.904762268066406</v>
      </c>
      <c r="BD43">
        <v>100</v>
      </c>
      <c r="BE43">
        <v>664.55694580078125</v>
      </c>
      <c r="BF43">
        <v>15779.9560546875</v>
      </c>
      <c r="BG43">
        <v>16941.0859375</v>
      </c>
      <c r="BH43">
        <v>2.1632695198059082</v>
      </c>
      <c r="BI43">
        <v>-6.9921855926513672</v>
      </c>
      <c r="BJ43">
        <v>20.430107116699219</v>
      </c>
      <c r="BK43">
        <v>-9.0909090042114258</v>
      </c>
      <c r="BL43">
        <v>121.66666412353516</v>
      </c>
      <c r="BM43">
        <v>0.3333333432674408</v>
      </c>
      <c r="BN43">
        <v>20549.51953125</v>
      </c>
      <c r="BO43">
        <v>55.486362457275391</v>
      </c>
      <c r="BQ43">
        <v>0.63207739591598511</v>
      </c>
      <c r="BR43">
        <v>8.235536515712738E-2</v>
      </c>
      <c r="BS43">
        <v>3.4589252471923828</v>
      </c>
      <c r="BT43">
        <v>107.88552856445313</v>
      </c>
      <c r="BU43">
        <v>397.77639770507813</v>
      </c>
      <c r="BV43">
        <v>0</v>
      </c>
      <c r="BW43">
        <v>1</v>
      </c>
      <c r="BX43">
        <v>11265.8232421875</v>
      </c>
      <c r="BY43">
        <v>10493.6708984375</v>
      </c>
      <c r="BZ43">
        <v>0.61766523122787476</v>
      </c>
      <c r="CA43">
        <v>6.1972413063049316</v>
      </c>
      <c r="CB43">
        <v>116.66666412353516</v>
      </c>
      <c r="CC43">
        <v>11.295680999755859</v>
      </c>
      <c r="CD43">
        <v>16.279069900512695</v>
      </c>
      <c r="CE43">
        <v>0</v>
      </c>
      <c r="CF43">
        <v>3.6544849872589111</v>
      </c>
      <c r="CG43">
        <v>16097.455078125</v>
      </c>
      <c r="CH43" s="10">
        <f>ABS(J43-_xlfn.XLOOKUP(VK_valitsin!$C$8,VK!$B$2:$B$294,VK!J$2:J$294))</f>
        <v>10.899997711181641</v>
      </c>
      <c r="CI43" s="10">
        <f>ABS(K43-_xlfn.XLOOKUP(VK_valitsin!$C$8,VK!$B$2:$B$294,VK!K$2:K$294))</f>
        <v>2470.1298828125</v>
      </c>
      <c r="CJ43" s="10">
        <f>ABS(L43-_xlfn.XLOOKUP(VK_valitsin!$C$8,VK!$B$2:$B$294,VK!L$2:L$294))</f>
        <v>84.400009155273438</v>
      </c>
      <c r="CK43" s="10">
        <f>ABS(M43-_xlfn.XLOOKUP(VK_valitsin!$C$8,VK!$B$2:$B$294,VK!M$2:M$294))</f>
        <v>11618</v>
      </c>
      <c r="CL43" s="10">
        <f>ABS(N43-_xlfn.XLOOKUP(VK_valitsin!$C$8,VK!$B$2:$B$294,VK!N$2:N$294))</f>
        <v>54.400000810623169</v>
      </c>
      <c r="CM43" s="10">
        <f>ABS(O43-_xlfn.XLOOKUP(VK_valitsin!$C$8,VK!$B$2:$B$294,VK!O$2:O$294))</f>
        <v>1.4999999403953552</v>
      </c>
      <c r="CN43" s="10">
        <f>ABS(P43-_xlfn.XLOOKUP(VK_valitsin!$C$8,VK!$B$2:$B$294,VK!P$2:P$294))</f>
        <v>14</v>
      </c>
      <c r="CO43" s="10">
        <f>ABS(Q43-_xlfn.XLOOKUP(VK_valitsin!$C$8,VK!$B$2:$B$294,VK!Q$2:Q$294))</f>
        <v>34.100000000000009</v>
      </c>
      <c r="CP43" s="10">
        <f>ABS(R43-_xlfn.XLOOKUP(VK_valitsin!$C$8,VK!$B$2:$B$294,VK!R$2:R$294))</f>
        <v>9.6999999999999993</v>
      </c>
      <c r="CQ43" s="10">
        <f>ABS(S43-_xlfn.XLOOKUP(VK_valitsin!$C$8,VK!$B$2:$B$294,VK!S$2:S$294))</f>
        <v>338</v>
      </c>
      <c r="CR43" s="10">
        <f>ABS(T43-_xlfn.XLOOKUP(VK_valitsin!$C$8,VK!$B$2:$B$294,VK!T$2:T$294))</f>
        <v>0</v>
      </c>
      <c r="CS43" s="10">
        <f>ABS(U43-_xlfn.XLOOKUP(VK_valitsin!$C$8,VK!$B$2:$B$294,VK!U$2:U$294))</f>
        <v>263.79999999999973</v>
      </c>
      <c r="CT43" s="10">
        <f>ABS(V43-_xlfn.XLOOKUP(VK_valitsin!$C$8,VK!$B$2:$B$294,VK!V$2:V$294))</f>
        <v>1.7999999999999989</v>
      </c>
      <c r="CU43" s="10">
        <f>ABS(W43-_xlfn.XLOOKUP(VK_valitsin!$C$8,VK!$B$2:$B$294,VK!W$2:W$294))</f>
        <v>838</v>
      </c>
      <c r="CV43" s="10">
        <f>ABS(X43-_xlfn.XLOOKUP(VK_valitsin!$C$8,VK!$B$2:$B$294,VK!X$2:X$294))</f>
        <v>2421</v>
      </c>
      <c r="CW43" s="10">
        <f>ABS(Y43-_xlfn.XLOOKUP(VK_valitsin!$C$8,VK!$B$2:$B$294,VK!Y$2:Y$294))</f>
        <v>468</v>
      </c>
      <c r="CX43" s="10">
        <f>ABS(Z43-_xlfn.XLOOKUP(VK_valitsin!$C$8,VK!$B$2:$B$294,VK!Z$2:Z$294))</f>
        <v>2188</v>
      </c>
      <c r="CY43" s="10">
        <f>ABS(AA43-_xlfn.XLOOKUP(VK_valitsin!$C$8,VK!$B$2:$B$294,VK!AA$2:AA$294))</f>
        <v>734</v>
      </c>
      <c r="CZ43" s="10">
        <f>ABS(AB43-_xlfn.XLOOKUP(VK_valitsin!$C$8,VK!$B$2:$B$294,VK!AB$2:AB$294))</f>
        <v>7.0808820724487305</v>
      </c>
      <c r="DA43" s="10">
        <f>ABS(AC43-_xlfn.XLOOKUP(VK_valitsin!$C$8,VK!$B$2:$B$294,VK!AC$2:AC$294))</f>
        <v>0.7</v>
      </c>
      <c r="DB43" s="10">
        <f>ABS(AD43-_xlfn.XLOOKUP(VK_valitsin!$C$8,VK!$B$2:$B$294,VK!AD$2:AD$294))</f>
        <v>0.8</v>
      </c>
      <c r="DC43" s="10">
        <f>ABS(AE43-_xlfn.XLOOKUP(VK_valitsin!$C$8,VK!$B$2:$B$294,VK!AE$2:AE$294))</f>
        <v>1.7</v>
      </c>
      <c r="DD43" s="10">
        <f>ABS(AF43-_xlfn.XLOOKUP(VK_valitsin!$C$8,VK!$B$2:$B$294,VK!AF$2:AF$294))</f>
        <v>0.79999999999999982</v>
      </c>
      <c r="DE43" s="10">
        <f>ABS(AG43-_xlfn.XLOOKUP(VK_valitsin!$C$8,VK!$B$2:$B$294,VK!AG$2:AG$294))</f>
        <v>0</v>
      </c>
      <c r="DF43" s="10">
        <f>ABS(AH43-_xlfn.XLOOKUP(VK_valitsin!$C$8,VK!$B$2:$B$294,VK!AH$2:AH$294))</f>
        <v>1.25</v>
      </c>
      <c r="DG43" s="10">
        <f>ABS(AI43-_xlfn.XLOOKUP(VK_valitsin!$C$8,VK!$B$2:$B$294,VK!AI$2:AI$294))</f>
        <v>0.10000000000000009</v>
      </c>
      <c r="DH43" s="10">
        <f>ABS(AJ43-_xlfn.XLOOKUP(VK_valitsin!$C$8,VK!$B$2:$B$294,VK!AJ$2:AJ$294))</f>
        <v>0.2</v>
      </c>
      <c r="DI43" s="10">
        <f>ABS(AK43-_xlfn.XLOOKUP(VK_valitsin!$C$8,VK!$B$2:$B$294,VK!AK$2:AK$294))</f>
        <v>0.25</v>
      </c>
      <c r="DJ43" s="10">
        <f>ABS(AL43-_xlfn.XLOOKUP(VK_valitsin!$C$8,VK!$B$2:$B$294,VK!AL$2:AL$294))</f>
        <v>7.7000000000000028</v>
      </c>
      <c r="DK43" s="10">
        <f>ABS(AM43-_xlfn.XLOOKUP(VK_valitsin!$C$8,VK!$B$2:$B$294,VK!AM$2:AM$294))</f>
        <v>76.5</v>
      </c>
      <c r="DL43" s="10">
        <f>ABS(AN43-_xlfn.XLOOKUP(VK_valitsin!$C$8,VK!$B$2:$B$294,VK!AN$2:AN$294))</f>
        <v>2.6000000000000014</v>
      </c>
      <c r="DM43" s="10">
        <f>ABS(AO43-_xlfn.XLOOKUP(VK_valitsin!$C$8,VK!$B$2:$B$294,VK!AO$2:AO$294))</f>
        <v>9.4999999999999982</v>
      </c>
      <c r="DN43" s="10">
        <f>ABS(AP43-_xlfn.XLOOKUP(VK_valitsin!$C$8,VK!$B$2:$B$294,VK!AP$2:AP$294))</f>
        <v>50</v>
      </c>
      <c r="DO43" s="10">
        <f>ABS(AQ43-_xlfn.XLOOKUP(VK_valitsin!$C$8,VK!$B$2:$B$294,VK!AQ$2:AQ$294))</f>
        <v>37</v>
      </c>
      <c r="DP43" s="10">
        <f>ABS(AR43-_xlfn.XLOOKUP(VK_valitsin!$C$8,VK!$B$2:$B$294,VK!AR$2:AR$294))</f>
        <v>1010</v>
      </c>
      <c r="DQ43" s="10">
        <f>ABS(AS43-_xlfn.XLOOKUP(VK_valitsin!$C$8,VK!$B$2:$B$294,VK!AS$2:AS$294))</f>
        <v>0.66699999999999982</v>
      </c>
      <c r="DR43" s="10">
        <f>ABS(AT43-_xlfn.XLOOKUP(VK_valitsin!$C$8,VK!$B$2:$B$294,VK!AT$2:AT$294))</f>
        <v>9453</v>
      </c>
      <c r="DS43" s="10">
        <f>ABS(AU43-_xlfn.XLOOKUP(VK_valitsin!$C$8,VK!$B$2:$B$294,VK!AU$2:AU$294))</f>
        <v>7491</v>
      </c>
      <c r="DT43" s="10">
        <f>ABS(AV43-_xlfn.XLOOKUP(VK_valitsin!$C$8,VK!$B$2:$B$294,VK!AV$2:AV$294))</f>
        <v>0</v>
      </c>
      <c r="DU43" s="10">
        <f>ABS(AW43-_xlfn.XLOOKUP(VK_valitsin!$C$8,VK!$B$2:$B$294,VK!AW$2:AW$294))</f>
        <v>129.78643417358398</v>
      </c>
      <c r="DV43" s="10">
        <f>ABS(AX43-_xlfn.XLOOKUP(VK_valitsin!$C$8,VK!$B$2:$B$294,VK!AX$2:AX$294))</f>
        <v>0</v>
      </c>
      <c r="DW43" s="10">
        <f>ABS(AY43-_xlfn.XLOOKUP(VK_valitsin!$C$8,VK!$B$2:$B$294,VK!AY$2:AY$294))</f>
        <v>0</v>
      </c>
      <c r="DX43" s="10">
        <f>ABS(AZ43-_xlfn.XLOOKUP(VK_valitsin!$C$8,VK!$B$2:$B$294,VK!AZ$2:AZ$294))</f>
        <v>0</v>
      </c>
      <c r="DY43" s="10">
        <f>ABS(BA43-_xlfn.XLOOKUP(VK_valitsin!$C$8,VK!$B$2:$B$294,VK!BA$2:BA$294))</f>
        <v>0</v>
      </c>
      <c r="DZ43" s="10">
        <f>ABS(BB43-_xlfn.XLOOKUP(VK_valitsin!$C$8,VK!$B$2:$B$294,VK!BB$2:BB$294))</f>
        <v>0</v>
      </c>
      <c r="EA43" s="10">
        <f>ABS(BC43-_xlfn.XLOOKUP(VK_valitsin!$C$8,VK!$B$2:$B$294,VK!BC$2:BC$294))</f>
        <v>7.11962890625</v>
      </c>
      <c r="EB43" s="10">
        <f>ABS(BD43-_xlfn.XLOOKUP(VK_valitsin!$C$8,VK!$B$2:$B$294,VK!BD$2:BD$294))</f>
        <v>3.98126220703125</v>
      </c>
      <c r="EC43" s="10">
        <f>ABS(BE43-_xlfn.XLOOKUP(VK_valitsin!$C$8,VK!$B$2:$B$294,VK!BE$2:BE$294))</f>
        <v>69.13287353515625</v>
      </c>
      <c r="ED43" s="10">
        <f>ABS(BF43-_xlfn.XLOOKUP(VK_valitsin!$C$8,VK!$B$2:$B$294,VK!BF$2:BF$294))</f>
        <v>5821.4267578125</v>
      </c>
      <c r="EE43" s="10">
        <f>ABS(BG43-_xlfn.XLOOKUP(VK_valitsin!$C$8,VK!$B$2:$B$294,VK!BG$2:BG$294))</f>
        <v>3104.642578125</v>
      </c>
      <c r="EF43" s="10">
        <f>ABS(BH43-_xlfn.XLOOKUP(VK_valitsin!$C$8,VK!$B$2:$B$294,VK!BH$2:BH$294))</f>
        <v>1.1737868785858154</v>
      </c>
      <c r="EG43" s="10">
        <f>ABS(BI43-_xlfn.XLOOKUP(VK_valitsin!$C$8,VK!$B$2:$B$294,VK!BI$2:BI$294))</f>
        <v>2.7319478988647461</v>
      </c>
      <c r="EH43" s="10">
        <f>ABS(BJ43-_xlfn.XLOOKUP(VK_valitsin!$C$8,VK!$B$2:$B$294,VK!BJ$2:BJ$294))</f>
        <v>0.86425590515136719</v>
      </c>
      <c r="EI43" s="10">
        <f>ABS(BK43-_xlfn.XLOOKUP(VK_valitsin!$C$8,VK!$B$2:$B$294,VK!BK$2:BK$294))</f>
        <v>0.77456188201904297</v>
      </c>
      <c r="EJ43" s="10">
        <f>ABS(BL43-_xlfn.XLOOKUP(VK_valitsin!$C$8,VK!$B$2:$B$294,VK!BL$2:BL$294))</f>
        <v>144.83333587646484</v>
      </c>
      <c r="EK43" s="10">
        <f>ABS(BM43-_xlfn.XLOOKUP(VK_valitsin!$C$8,VK!$B$2:$B$294,VK!BM$2:BM$294))</f>
        <v>1.9189189970493317</v>
      </c>
      <c r="EL43" s="10">
        <f>ABS(BN43-_xlfn.XLOOKUP(VK_valitsin!$C$8,VK!$B$2:$B$294,VK!BN$2:BN$294))</f>
        <v>2524.876953125</v>
      </c>
      <c r="EM43" s="10">
        <f>ABS(BO43-_xlfn.XLOOKUP(VK_valitsin!$C$8,VK!$B$2:$B$294,VK!BO$2:BO$294))</f>
        <v>22.186756134033203</v>
      </c>
      <c r="EN43" s="10">
        <f>ABS(BP43-_xlfn.XLOOKUP(VK_valitsin!$C$8,VK!$B$2:$B$294,VK!BP$2:BP$294))</f>
        <v>0</v>
      </c>
      <c r="EO43" s="10">
        <f>ABS(BQ43-_xlfn.XLOOKUP(VK_valitsin!$C$8,VK!$B$2:$B$294,VK!BQ$2:BQ$294))</f>
        <v>4.4021010398864746E-3</v>
      </c>
      <c r="EP43" s="10">
        <f>ABS(BR43-_xlfn.XLOOKUP(VK_valitsin!$C$8,VK!$B$2:$B$294,VK!BR$2:BR$294))</f>
        <v>0.10580852627754211</v>
      </c>
      <c r="EQ43" s="10">
        <f>ABS(BS43-_xlfn.XLOOKUP(VK_valitsin!$C$8,VK!$B$2:$B$294,VK!BS$2:BS$294))</f>
        <v>1.2009587287902832</v>
      </c>
      <c r="ER43" s="10">
        <f>ABS(BT43-_xlfn.XLOOKUP(VK_valitsin!$C$8,VK!$B$2:$B$294,VK!BT$2:BT$294))</f>
        <v>49.494026184082031</v>
      </c>
      <c r="ES43" s="10">
        <f>ABS(BU43-_xlfn.XLOOKUP(VK_valitsin!$C$8,VK!$B$2:$B$294,VK!BU$2:BU$294))</f>
        <v>131.06927490234375</v>
      </c>
      <c r="ET43" s="10">
        <f>ABS(BV43-_xlfn.XLOOKUP(VK_valitsin!$C$8,VK!$B$2:$B$294,VK!BV$2:BV$294))</f>
        <v>0</v>
      </c>
      <c r="EU43" s="10">
        <f>ABS(BW43-_xlfn.XLOOKUP(VK_valitsin!$C$8,VK!$B$2:$B$294,VK!BW$2:BW$294))</f>
        <v>0</v>
      </c>
      <c r="EV43" s="10">
        <f>ABS(BX43-_xlfn.XLOOKUP(VK_valitsin!$C$8,VK!$B$2:$B$294,VK!BX$2:BX$294))</f>
        <v>3129.994140625</v>
      </c>
      <c r="EW43" s="10">
        <f>ABS(BY43-_xlfn.XLOOKUP(VK_valitsin!$C$8,VK!$B$2:$B$294,VK!BY$2:BY$294))</f>
        <v>4638.05615234375</v>
      </c>
      <c r="EX43" s="10">
        <f>ABS(BZ43-_xlfn.XLOOKUP(VK_valitsin!$C$8,VK!$B$2:$B$294,VK!BZ$2:BZ$294))</f>
        <v>0.60236507654190063</v>
      </c>
      <c r="EY43" s="10">
        <f>ABS(CA43-_xlfn.XLOOKUP(VK_valitsin!$C$8,VK!$B$2:$B$294,VK!CA$2:CA$294))</f>
        <v>4.8255200386047363</v>
      </c>
      <c r="EZ43" s="10">
        <f>ABS(CB43-_xlfn.XLOOKUP(VK_valitsin!$C$8,VK!$B$2:$B$294,VK!CB$2:CB$294))</f>
        <v>50.497512817382813</v>
      </c>
      <c r="FA43" s="10">
        <f>ABS(CC43-_xlfn.XLOOKUP(VK_valitsin!$C$8,VK!$B$2:$B$294,VK!CC$2:CC$294))</f>
        <v>4.9630818367004395</v>
      </c>
      <c r="FB43" s="10">
        <f>ABS(CD43-_xlfn.XLOOKUP(VK_valitsin!$C$8,VK!$B$2:$B$294,VK!CD$2:CD$294))</f>
        <v>3.5997848510742188</v>
      </c>
      <c r="FC43" s="10">
        <f>ABS(CE43-_xlfn.XLOOKUP(VK_valitsin!$C$8,VK!$B$2:$B$294,VK!CE$2:CE$294))</f>
        <v>0</v>
      </c>
      <c r="FD43" s="10">
        <f>ABS(CF43-_xlfn.XLOOKUP(VK_valitsin!$C$8,VK!$B$2:$B$294,VK!CF$2:CF$294))</f>
        <v>2.9386259317398071</v>
      </c>
      <c r="FE43" s="10">
        <f>ABS(CG43-_xlfn.XLOOKUP(VK_valitsin!$C$8,VK!$B$2:$B$294,VK!CG$2:CG$294))</f>
        <v>7498.6875</v>
      </c>
      <c r="FF43" s="4">
        <f>IF($B43=VK_valitsin!$C$8,100000,VK!CH43/VK!J$296*VK_valitsin!D$5)</f>
        <v>0</v>
      </c>
      <c r="FG43" s="4">
        <f>IF($B43=VK_valitsin!$C$8,100000,VK!CI43/VK!K$296*VK_valitsin!E$5)</f>
        <v>0</v>
      </c>
      <c r="FH43" s="4">
        <f>IF($B43=VK_valitsin!$C$8,100000,VK!CJ43/VK!L$296*VK_valitsin!F$5)</f>
        <v>0.42888580168286516</v>
      </c>
      <c r="FI43" s="4">
        <f>IF($B43=VK_valitsin!$C$8,100000,VK!CK43/VK!M$296*VK_valitsin!CD$5)</f>
        <v>0</v>
      </c>
      <c r="FJ43" s="4">
        <f>IF($B43=VK_valitsin!$C$8,100000,VK!CL43/VK!N$296*VK_valitsin!G$5)</f>
        <v>0</v>
      </c>
      <c r="FK43" s="4">
        <f>IF($B43=VK_valitsin!$C$8,100000,VK!CM43/VK!O$296*VK_valitsin!H$5)</f>
        <v>0</v>
      </c>
      <c r="FL43" s="4">
        <f>IF($B43=VK_valitsin!$C$8,100000,VK!CN43/VK!P$296*VK_valitsin!I$5)</f>
        <v>0</v>
      </c>
      <c r="FM43" s="4">
        <f>IF($B43=VK_valitsin!$C$8,100000,VK!CO43/VK!Q$296*VK_valitsin!J$5)</f>
        <v>0</v>
      </c>
      <c r="FN43" s="4">
        <f>IF($B43=VK_valitsin!$C$8,100000,VK!CP43/VK!R$296*VK_valitsin!K$5)</f>
        <v>0</v>
      </c>
      <c r="FO43" s="4">
        <f>IF($B43=VK_valitsin!$C$8,100000,VK!CQ43/VK!S$296*VK_valitsin!L$5)</f>
        <v>6.7217935701717302E-2</v>
      </c>
      <c r="FP43" s="4">
        <f>IF($B43=VK_valitsin!$C$8,100000,VK!CR43/VK!T$296*VK_valitsin!M$5)</f>
        <v>0</v>
      </c>
      <c r="FQ43" s="4">
        <f>IF($B43=VK_valitsin!$C$8,100000,VK!CS43/VK!U$296*VK_valitsin!N$5)</f>
        <v>0</v>
      </c>
      <c r="FR43" s="4">
        <f>IF($B43=VK_valitsin!$C$8,100000,VK!CT43/VK!V$296*VK_valitsin!O$5)</f>
        <v>0</v>
      </c>
      <c r="FS43" s="4">
        <f>IF($B43=VK_valitsin!$C$8,100000,VK!CU43/VK!W$296*VK_valitsin!P$5)</f>
        <v>0</v>
      </c>
      <c r="FT43" s="4">
        <f>IF($B43=VK_valitsin!$C$8,100000,VK!CV43/VK!X$296*VK_valitsin!Q$5)</f>
        <v>0</v>
      </c>
      <c r="FU43" s="4">
        <f>IF($B43=VK_valitsin!$C$8,100000,VK!CW43/VK!Y$296*VK_valitsin!R$5)</f>
        <v>0</v>
      </c>
      <c r="FV43" s="4">
        <f>IF($B43=VK_valitsin!$C$8,100000,VK!CX43/VK!Z$296*VK_valitsin!S$5)</f>
        <v>0</v>
      </c>
      <c r="FW43" s="4">
        <f>IF($B43=VK_valitsin!$C$8,100000,VK!CY43/VK!AA$296*VK_valitsin!T$5)</f>
        <v>0</v>
      </c>
      <c r="FX43" s="4">
        <f>IF($B43=VK_valitsin!$C$8,100000,VK!CZ43/VK!AB$296*VK_valitsin!U$5)</f>
        <v>0</v>
      </c>
      <c r="FY43" s="4">
        <f>IF($B43=VK_valitsin!$C$8,100000,VK!DA43/VK!AC$296*VK_valitsin!V$5)</f>
        <v>0</v>
      </c>
      <c r="FZ43" s="4">
        <f>IF($B43=VK_valitsin!$C$8,100000,VK!DB43/VK!AD$296*VK_valitsin!W$5)</f>
        <v>0</v>
      </c>
      <c r="GA43" s="4">
        <f>IF($B43=VK_valitsin!$C$8,100000,VK!DC43/VK!AE$296*VK_valitsin!X$5)</f>
        <v>0</v>
      </c>
      <c r="GB43" s="4">
        <f>IF($B43=VK_valitsin!$C$8,100000,VK!DD43/VK!AF$296*VK_valitsin!Y$5)</f>
        <v>0</v>
      </c>
      <c r="GC43" s="4">
        <f>IF($B43=VK_valitsin!$C$8,100000,VK!DE43/VK!AG$296*VK_valitsin!Z$5)</f>
        <v>0</v>
      </c>
      <c r="GD43" s="4">
        <f>IF($B43=VK_valitsin!$C$8,100000,VK!DF43/VK!AH$296*VK_valitsin!AA$5)</f>
        <v>0</v>
      </c>
      <c r="GE43" s="4">
        <f>IF($B43=VK_valitsin!$C$8,100000,VK!DG43/VK!AI$296*VK_valitsin!AB$5)</f>
        <v>0</v>
      </c>
      <c r="GF43" s="4">
        <f>IF($B43=VK_valitsin!$C$8,100000,VK!DH43/VK!AJ$296*VK_valitsin!AC$5)</f>
        <v>0</v>
      </c>
      <c r="GG43" s="4">
        <f>IF($B43=VK_valitsin!$C$8,100000,VK!DI43/VK!AK$296*VK_valitsin!AD$5)</f>
        <v>0</v>
      </c>
      <c r="GH43" s="4">
        <f>IF($B43=VK_valitsin!$C$8,100000,VK!DJ43/VK!AL$296*VK_valitsin!AE$5)</f>
        <v>0.13553025701607868</v>
      </c>
      <c r="GI43" s="4">
        <f>IF($B43=VK_valitsin!$C$8,100000,VK!DK43/VK!AM$296*VK_valitsin!AF$5)</f>
        <v>0</v>
      </c>
      <c r="GJ43" s="4">
        <f>IF($B43=VK_valitsin!$C$8,100000,VK!DL43/VK!AN$296*VK_valitsin!AG$5)</f>
        <v>0</v>
      </c>
      <c r="GK43" s="4">
        <f>IF($B43=VK_valitsin!$C$8,100000,VK!DM43/VK!AO$296*VK_valitsin!AH$5)</f>
        <v>0</v>
      </c>
      <c r="GL43" s="4">
        <f>IF($B43=VK_valitsin!$C$8,100000,VK!DN43/VK!AP$296*VK_valitsin!AI$5)</f>
        <v>0</v>
      </c>
      <c r="GM43" s="4">
        <f>IF($B43=VK_valitsin!$C$8,100000,VK!DO43/VK!AQ$296*VK_valitsin!AJ$5)</f>
        <v>0</v>
      </c>
      <c r="GN43" s="4">
        <f>IF($B43=VK_valitsin!$C$8,100000,VK!DP43/VK!AR$296*VK_valitsin!AK$5)</f>
        <v>0</v>
      </c>
      <c r="GO43" s="4">
        <f>IF($B43=VK_valitsin!$C$8,100000,VK!DQ43/VK!AS$296*VK_valitsin!AL$5)</f>
        <v>0</v>
      </c>
      <c r="GP43" s="4">
        <f>IF($B43=VK_valitsin!$C$8,100000,VK!DR43/VK!AT$296*VK_valitsin!AM$5)</f>
        <v>0</v>
      </c>
      <c r="GQ43" s="4">
        <f>IF($B43=VK_valitsin!$C$8,100000,VK!DS43/VK!AU$296*VK_valitsin!AN$5)</f>
        <v>0</v>
      </c>
      <c r="GR43" s="4">
        <f>IF($B43=VK_valitsin!$C$8,100000,VK!DT43/VK!AV$296*VK_valitsin!AO$5)</f>
        <v>0</v>
      </c>
      <c r="GS43" s="4">
        <f>IF($B43=VK_valitsin!$C$8,100000,VK!DU43/VK!AW$296*VK_valitsin!AP$5)</f>
        <v>0</v>
      </c>
      <c r="GT43" s="4">
        <f>IF($B43=VK_valitsin!$C$8,100000,VK!DV43/VK!AX$296*VK_valitsin!AQ$5)</f>
        <v>0</v>
      </c>
      <c r="GU43" s="4">
        <f>IF($B43=VK_valitsin!$C$8,100000,VK!DW43/VK!AY$296*VK_valitsin!AR$5)</f>
        <v>0</v>
      </c>
      <c r="GV43" s="4">
        <f>IF($B43=VK_valitsin!$C$8,100000,VK!DX43/VK!AZ$296*VK_valitsin!AS$5)</f>
        <v>0</v>
      </c>
      <c r="GW43" s="4">
        <f>IF($B43=VK_valitsin!$C$8,100000,VK!DY43/VK!BA$296*VK_valitsin!AT$5)</f>
        <v>0</v>
      </c>
      <c r="GX43" s="4">
        <f>IF($B43=VK_valitsin!$C$8,100000,VK!DZ43/VK!BB$296*VK_valitsin!AU$5)</f>
        <v>0</v>
      </c>
      <c r="GY43" s="4">
        <f>IF($B43=VK_valitsin!$C$8,100000,VK!EA43/VK!BC$296*VK_valitsin!AV$5)</f>
        <v>0</v>
      </c>
      <c r="GZ43" s="4">
        <f>IF($B43=VK_valitsin!$C$8,100000,VK!EB43/VK!BD$296*VK_valitsin!AW$5)</f>
        <v>1.725932443801987E-2</v>
      </c>
      <c r="HA43" s="4">
        <f>IF($B43=VK_valitsin!$C$8,100000,VK!EC43/VK!BE$296*VK_valitsin!CE$5)</f>
        <v>0</v>
      </c>
      <c r="HB43" s="4">
        <f>IF($B43=VK_valitsin!$C$8,100000,VK!ED43/VK!BF$296*VK_valitsin!AX$5)</f>
        <v>0</v>
      </c>
      <c r="HC43" s="4">
        <f>IF($B43=VK_valitsin!$C$8,100000,VK!EE43/VK!BG$296*VK_valitsin!AY$5)</f>
        <v>0</v>
      </c>
      <c r="HD43" s="4">
        <f>IF($B43=VK_valitsin!$C$8,100000,VK!EF43/VK!BH$296*VK_valitsin!AZ$5)</f>
        <v>0.20480477536777525</v>
      </c>
      <c r="HE43" s="4">
        <f>IF($B43=VK_valitsin!$C$8,100000,VK!EG43/VK!BI$296*VK_valitsin!BA$5)</f>
        <v>0</v>
      </c>
      <c r="HF43" s="4">
        <f>IF($B43=VK_valitsin!$C$8,100000,VK!EH43/VK!BJ$296*VK_valitsin!BB$5)</f>
        <v>0</v>
      </c>
      <c r="HG43" s="4">
        <f>IF($B43=VK_valitsin!$C$8,100000,VK!EI43/VK!BK$296*VK_valitsin!BC$5)</f>
        <v>0</v>
      </c>
      <c r="HH43" s="4">
        <f>IF($B43=VK_valitsin!$C$8,100000,VK!EJ43/VK!BL$296*VK_valitsin!BD$5)</f>
        <v>0</v>
      </c>
      <c r="HI43" s="4">
        <f>IF($B43=VK_valitsin!$C$8,100000,VK!EK43/VK!BM$296*VK_valitsin!BE$5)</f>
        <v>0</v>
      </c>
      <c r="HJ43" s="4">
        <f>IF($B43=VK_valitsin!$C$8,100000,VK!EL43/VK!BN$296*VK_valitsin!BF$5)</f>
        <v>0.11481011610398259</v>
      </c>
      <c r="HK43" s="4">
        <f>IF($B43=VK_valitsin!$C$8,100000,VK!EM43/VK!BO$296*VK_valitsin!BG$5)</f>
        <v>0</v>
      </c>
      <c r="HM43" s="4">
        <f>IF($B43=VK_valitsin!$C$8,100000,VK!EO43/VK!BQ$296*VK_valitsin!BI$5)</f>
        <v>0</v>
      </c>
      <c r="HN43" s="4">
        <f>IF($B43=VK_valitsin!$C$8,100000,VK!EP43/VK!BR$296*VK_valitsin!BJ$5)</f>
        <v>0</v>
      </c>
      <c r="HO43" s="4">
        <f>IF($B43=VK_valitsin!$C$8,100000,VK!EQ43/VK!BS$296*VK_valitsin!BK$5)</f>
        <v>0</v>
      </c>
      <c r="HP43" s="4">
        <f>IF($B43=VK_valitsin!$C$8,100000,VK!ER43/VK!BT$296*VK_valitsin!BL$5)</f>
        <v>0</v>
      </c>
      <c r="HQ43" s="4">
        <f>IF($B43=VK_valitsin!$C$8,100000,VK!ES43/VK!BU$296*VK_valitsin!BM$5)</f>
        <v>0</v>
      </c>
      <c r="HR43" s="4">
        <f>IF($B43=VK_valitsin!$C$8,100000,VK!ET43/VK!BV$296*VK_valitsin!BN$5)</f>
        <v>0</v>
      </c>
      <c r="HS43" s="4">
        <f>IF($B43=VK_valitsin!$C$8,100000,VK!EU43/VK!BW$296*VK_valitsin!BO$5)</f>
        <v>0</v>
      </c>
      <c r="HT43" s="4">
        <f>IF($B43=VK_valitsin!$C$8,100000,VK!EV43/VK!BX$296*VK_valitsin!BP$5)</f>
        <v>0</v>
      </c>
      <c r="HU43" s="4">
        <f>IF($B43=VK_valitsin!$C$8,100000,VK!EW43/VK!BY$296*VK_valitsin!BQ$5)</f>
        <v>0</v>
      </c>
      <c r="HV43" s="4">
        <f>IF($B43=VK_valitsin!$C$8,100000,VK!EX43/VK!BZ$296*VK_valitsin!BR$5)</f>
        <v>0</v>
      </c>
      <c r="HW43" s="4">
        <f>IF($B43=VK_valitsin!$C$8,100000,VK!EY43/VK!CA$296*VK_valitsin!BS$5)</f>
        <v>0</v>
      </c>
      <c r="HX43" s="4">
        <f>IF($B43=VK_valitsin!$C$8,100000,VK!EZ43/VK!CB$296*VK_valitsin!BT$5)</f>
        <v>0</v>
      </c>
      <c r="HY43" s="4">
        <f>IF($B43=VK_valitsin!$C$8,100000,VK!FA43/VK!CC$296*VK_valitsin!BU$5)</f>
        <v>0</v>
      </c>
      <c r="HZ43" s="4">
        <f>IF($B43=VK_valitsin!$C$8,100000,VK!FB43/VK!CD$296*VK_valitsin!BV$5)</f>
        <v>0</v>
      </c>
      <c r="IA43" s="4">
        <f>IF($B43=VK_valitsin!$C$8,100000,VK!FC43/VK!CE$296*VK_valitsin!BW$5)</f>
        <v>0</v>
      </c>
      <c r="IB43" s="4">
        <f>IF($B43=VK_valitsin!$C$8,100000,VK!FD43/VK!CF$296*VK_valitsin!BX$5)</f>
        <v>0</v>
      </c>
      <c r="IC43" s="4">
        <f>IF($B43=VK_valitsin!$C$8,100000,VK!FE43/VK!CG$296*VK_valitsin!BY$5)</f>
        <v>0</v>
      </c>
      <c r="ID43" s="17">
        <f t="shared" si="0"/>
        <v>0.96850821451043889</v>
      </c>
      <c r="IE43" s="17">
        <f t="shared" si="1"/>
        <v>259</v>
      </c>
      <c r="IF43" s="18">
        <f t="shared" si="2"/>
        <v>4.200000000000002E-9</v>
      </c>
    </row>
    <row r="44" spans="1:240">
      <c r="A44">
        <v>2019</v>
      </c>
      <c r="B44" t="s">
        <v>254</v>
      </c>
      <c r="C44" t="s">
        <v>255</v>
      </c>
      <c r="D44" t="s">
        <v>254</v>
      </c>
      <c r="E44" t="s">
        <v>256</v>
      </c>
      <c r="F44" t="s">
        <v>257</v>
      </c>
      <c r="G44" t="s">
        <v>258</v>
      </c>
      <c r="H44" t="s">
        <v>144</v>
      </c>
      <c r="I44" t="s">
        <v>145</v>
      </c>
      <c r="J44">
        <v>48.599998474121094</v>
      </c>
      <c r="K44">
        <v>155.00999450683594</v>
      </c>
      <c r="L44">
        <v>172.10000610351563</v>
      </c>
      <c r="M44">
        <v>26508</v>
      </c>
      <c r="N44">
        <v>171</v>
      </c>
      <c r="O44">
        <v>-1.6000000238418579</v>
      </c>
      <c r="P44">
        <v>-296</v>
      </c>
      <c r="Q44">
        <v>97.600000000000009</v>
      </c>
      <c r="R44">
        <v>14.4</v>
      </c>
      <c r="S44">
        <v>65</v>
      </c>
      <c r="T44">
        <v>0</v>
      </c>
      <c r="U44">
        <v>3997.8</v>
      </c>
      <c r="V44">
        <v>11.95</v>
      </c>
      <c r="W44">
        <v>1161</v>
      </c>
      <c r="X44">
        <v>79</v>
      </c>
      <c r="Y44">
        <v>779</v>
      </c>
      <c r="Z44">
        <v>142</v>
      </c>
      <c r="AA44">
        <v>602</v>
      </c>
      <c r="AB44">
        <v>19.579710006713867</v>
      </c>
      <c r="AC44">
        <v>0</v>
      </c>
      <c r="AD44">
        <v>0.7</v>
      </c>
      <c r="AE44">
        <v>0</v>
      </c>
      <c r="AF44">
        <v>4.5999999999999996</v>
      </c>
      <c r="AG44">
        <v>0</v>
      </c>
      <c r="AH44">
        <v>20</v>
      </c>
      <c r="AI44">
        <v>1.9</v>
      </c>
      <c r="AJ44">
        <v>0.45</v>
      </c>
      <c r="AK44">
        <v>1</v>
      </c>
      <c r="AL44">
        <v>75.7</v>
      </c>
      <c r="AM44">
        <v>313.10000000000002</v>
      </c>
      <c r="AN44">
        <v>46.6</v>
      </c>
      <c r="AO44">
        <v>23.4</v>
      </c>
      <c r="AP44">
        <v>36</v>
      </c>
      <c r="AQ44">
        <v>94</v>
      </c>
      <c r="AR44">
        <v>673</v>
      </c>
      <c r="AS44">
        <v>3.1669999999999998</v>
      </c>
      <c r="AT44">
        <v>7029</v>
      </c>
      <c r="AU44">
        <v>10491</v>
      </c>
      <c r="AV44">
        <v>1</v>
      </c>
      <c r="AW44">
        <v>33.765281677246094</v>
      </c>
      <c r="AX44">
        <v>0</v>
      </c>
      <c r="AY44">
        <v>0</v>
      </c>
      <c r="AZ44">
        <v>0</v>
      </c>
      <c r="BA44">
        <v>1</v>
      </c>
      <c r="BB44">
        <v>1</v>
      </c>
      <c r="BC44">
        <v>93.995094299316406</v>
      </c>
      <c r="BD44">
        <v>97.491043090820313</v>
      </c>
      <c r="BE44">
        <v>963.5284423828125</v>
      </c>
      <c r="BF44">
        <v>9940.5830078125</v>
      </c>
      <c r="BG44">
        <v>11845.337890625</v>
      </c>
      <c r="BH44">
        <v>3.3669192790985107</v>
      </c>
      <c r="BI44">
        <v>-2.4084529876708984</v>
      </c>
      <c r="BJ44">
        <v>27.964601516723633</v>
      </c>
      <c r="BK44">
        <v>-2.3809523582458496</v>
      </c>
      <c r="BL44">
        <v>707</v>
      </c>
      <c r="BM44">
        <v>-2.6566417217254639</v>
      </c>
      <c r="BN44">
        <v>23918.037109375</v>
      </c>
      <c r="BO44">
        <v>34.615573883056641</v>
      </c>
      <c r="BQ44">
        <v>0.64972835779190063</v>
      </c>
      <c r="BR44">
        <v>0.13958050310611725</v>
      </c>
      <c r="BS44">
        <v>6.2999849319458008</v>
      </c>
      <c r="BT44">
        <v>187.07560729980469</v>
      </c>
      <c r="BU44">
        <v>447.3743896484375</v>
      </c>
      <c r="BV44">
        <v>0</v>
      </c>
      <c r="BW44">
        <v>1</v>
      </c>
      <c r="BX44">
        <v>8966.9208984375</v>
      </c>
      <c r="BY44">
        <v>7525.02099609375</v>
      </c>
      <c r="BZ44">
        <v>0.77335143089294434</v>
      </c>
      <c r="CA44">
        <v>7.3260903358459473</v>
      </c>
      <c r="CB44">
        <v>87.317070007324219</v>
      </c>
      <c r="CC44">
        <v>8.9598350524902344</v>
      </c>
      <c r="CD44">
        <v>17.09577751159668</v>
      </c>
      <c r="CE44">
        <v>1.0813593864440918</v>
      </c>
      <c r="CF44">
        <v>1.9052523374557495</v>
      </c>
      <c r="CG44">
        <v>9994.0439453125</v>
      </c>
      <c r="CH44" s="10">
        <f>ABS(J44-_xlfn.XLOOKUP(VK_valitsin!$C$8,VK!$B$2:$B$294,VK!J$2:J$294))</f>
        <v>4.3999977111816406</v>
      </c>
      <c r="CI44" s="10">
        <f>ABS(K44-_xlfn.XLOOKUP(VK_valitsin!$C$8,VK!$B$2:$B$294,VK!K$2:K$294))</f>
        <v>138.25001525878906</v>
      </c>
      <c r="CJ44" s="10">
        <f>ABS(L44-_xlfn.XLOOKUP(VK_valitsin!$C$8,VK!$B$2:$B$294,VK!L$2:L$294))</f>
        <v>33.400009155273438</v>
      </c>
      <c r="CK44" s="10">
        <f>ABS(M44-_xlfn.XLOOKUP(VK_valitsin!$C$8,VK!$B$2:$B$294,VK!M$2:M$294))</f>
        <v>10033</v>
      </c>
      <c r="CL44" s="10">
        <f>ABS(N44-_xlfn.XLOOKUP(VK_valitsin!$C$8,VK!$B$2:$B$294,VK!N$2:N$294))</f>
        <v>114.79999923706055</v>
      </c>
      <c r="CM44" s="10">
        <f>ABS(O44-_xlfn.XLOOKUP(VK_valitsin!$C$8,VK!$B$2:$B$294,VK!O$2:O$294))</f>
        <v>0.80000001192092896</v>
      </c>
      <c r="CN44" s="10">
        <f>ABS(P44-_xlfn.XLOOKUP(VK_valitsin!$C$8,VK!$B$2:$B$294,VK!P$2:P$294))</f>
        <v>238</v>
      </c>
      <c r="CO44" s="10">
        <f>ABS(Q44-_xlfn.XLOOKUP(VK_valitsin!$C$8,VK!$B$2:$B$294,VK!Q$2:Q$294))</f>
        <v>9.7999999999999972</v>
      </c>
      <c r="CP44" s="10">
        <f>ABS(R44-_xlfn.XLOOKUP(VK_valitsin!$C$8,VK!$B$2:$B$294,VK!R$2:R$294))</f>
        <v>5.9</v>
      </c>
      <c r="CQ44" s="10">
        <f>ABS(S44-_xlfn.XLOOKUP(VK_valitsin!$C$8,VK!$B$2:$B$294,VK!S$2:S$294))</f>
        <v>87</v>
      </c>
      <c r="CR44" s="10">
        <f>ABS(T44-_xlfn.XLOOKUP(VK_valitsin!$C$8,VK!$B$2:$B$294,VK!T$2:T$294))</f>
        <v>0</v>
      </c>
      <c r="CS44" s="10">
        <f>ABS(U44-_xlfn.XLOOKUP(VK_valitsin!$C$8,VK!$B$2:$B$294,VK!U$2:U$294))</f>
        <v>174.20000000000027</v>
      </c>
      <c r="CT44" s="10">
        <f>ABS(V44-_xlfn.XLOOKUP(VK_valitsin!$C$8,VK!$B$2:$B$294,VK!V$2:V$294))</f>
        <v>1.33</v>
      </c>
      <c r="CU44" s="10">
        <f>ABS(W44-_xlfn.XLOOKUP(VK_valitsin!$C$8,VK!$B$2:$B$294,VK!W$2:W$294))</f>
        <v>556</v>
      </c>
      <c r="CV44" s="10">
        <f>ABS(X44-_xlfn.XLOOKUP(VK_valitsin!$C$8,VK!$B$2:$B$294,VK!X$2:X$294))</f>
        <v>90</v>
      </c>
      <c r="CW44" s="10">
        <f>ABS(Y44-_xlfn.XLOOKUP(VK_valitsin!$C$8,VK!$B$2:$B$294,VK!Y$2:Y$294))</f>
        <v>99</v>
      </c>
      <c r="CX44" s="10">
        <f>ABS(Z44-_xlfn.XLOOKUP(VK_valitsin!$C$8,VK!$B$2:$B$294,VK!Z$2:Z$294))</f>
        <v>286</v>
      </c>
      <c r="CY44" s="10">
        <f>ABS(AA44-_xlfn.XLOOKUP(VK_valitsin!$C$8,VK!$B$2:$B$294,VK!AA$2:AA$294))</f>
        <v>133</v>
      </c>
      <c r="CZ44" s="10">
        <f>ABS(AB44-_xlfn.XLOOKUP(VK_valitsin!$C$8,VK!$B$2:$B$294,VK!AB$2:AB$294))</f>
        <v>0.20471000671386719</v>
      </c>
      <c r="DA44" s="10">
        <f>ABS(AC44-_xlfn.XLOOKUP(VK_valitsin!$C$8,VK!$B$2:$B$294,VK!AC$2:AC$294))</f>
        <v>0.7</v>
      </c>
      <c r="DB44" s="10">
        <f>ABS(AD44-_xlfn.XLOOKUP(VK_valitsin!$C$8,VK!$B$2:$B$294,VK!AD$2:AD$294))</f>
        <v>0.10000000000000009</v>
      </c>
      <c r="DC44" s="10">
        <f>ABS(AE44-_xlfn.XLOOKUP(VK_valitsin!$C$8,VK!$B$2:$B$294,VK!AE$2:AE$294))</f>
        <v>1.7</v>
      </c>
      <c r="DD44" s="10">
        <f>ABS(AF44-_xlfn.XLOOKUP(VK_valitsin!$C$8,VK!$B$2:$B$294,VK!AF$2:AF$294))</f>
        <v>0.40000000000000036</v>
      </c>
      <c r="DE44" s="10">
        <f>ABS(AG44-_xlfn.XLOOKUP(VK_valitsin!$C$8,VK!$B$2:$B$294,VK!AG$2:AG$294))</f>
        <v>0</v>
      </c>
      <c r="DF44" s="10">
        <f>ABS(AH44-_xlfn.XLOOKUP(VK_valitsin!$C$8,VK!$B$2:$B$294,VK!AH$2:AH$294))</f>
        <v>2.25</v>
      </c>
      <c r="DG44" s="10">
        <f>ABS(AI44-_xlfn.XLOOKUP(VK_valitsin!$C$8,VK!$B$2:$B$294,VK!AI$2:AI$294))</f>
        <v>0.79999999999999982</v>
      </c>
      <c r="DH44" s="10">
        <f>ABS(AJ44-_xlfn.XLOOKUP(VK_valitsin!$C$8,VK!$B$2:$B$294,VK!AJ$2:AJ$294))</f>
        <v>0.2</v>
      </c>
      <c r="DI44" s="10">
        <f>ABS(AK44-_xlfn.XLOOKUP(VK_valitsin!$C$8,VK!$B$2:$B$294,VK!AK$2:AK$294))</f>
        <v>0.25</v>
      </c>
      <c r="DJ44" s="10">
        <f>ABS(AL44-_xlfn.XLOOKUP(VK_valitsin!$C$8,VK!$B$2:$B$294,VK!AL$2:AL$294))</f>
        <v>16.900000000000006</v>
      </c>
      <c r="DK44" s="10">
        <f>ABS(AM44-_xlfn.XLOOKUP(VK_valitsin!$C$8,VK!$B$2:$B$294,VK!AM$2:AM$294))</f>
        <v>20.5</v>
      </c>
      <c r="DL44" s="10">
        <f>ABS(AN44-_xlfn.XLOOKUP(VK_valitsin!$C$8,VK!$B$2:$B$294,VK!AN$2:AN$294))</f>
        <v>1.2000000000000028</v>
      </c>
      <c r="DM44" s="10">
        <f>ABS(AO44-_xlfn.XLOOKUP(VK_valitsin!$C$8,VK!$B$2:$B$294,VK!AO$2:AO$294))</f>
        <v>2</v>
      </c>
      <c r="DN44" s="10">
        <f>ABS(AP44-_xlfn.XLOOKUP(VK_valitsin!$C$8,VK!$B$2:$B$294,VK!AP$2:AP$294))</f>
        <v>12</v>
      </c>
      <c r="DO44" s="10">
        <f>ABS(AQ44-_xlfn.XLOOKUP(VK_valitsin!$C$8,VK!$B$2:$B$294,VK!AQ$2:AQ$294))</f>
        <v>59</v>
      </c>
      <c r="DP44" s="10">
        <f>ABS(AR44-_xlfn.XLOOKUP(VK_valitsin!$C$8,VK!$B$2:$B$294,VK!AR$2:AR$294))</f>
        <v>427</v>
      </c>
      <c r="DQ44" s="10">
        <f>ABS(AS44-_xlfn.XLOOKUP(VK_valitsin!$C$8,VK!$B$2:$B$294,VK!AS$2:AS$294))</f>
        <v>0.83399999999999963</v>
      </c>
      <c r="DR44" s="10">
        <f>ABS(AT44-_xlfn.XLOOKUP(VK_valitsin!$C$8,VK!$B$2:$B$294,VK!AT$2:AT$294))</f>
        <v>1882</v>
      </c>
      <c r="DS44" s="10">
        <f>ABS(AU44-_xlfn.XLOOKUP(VK_valitsin!$C$8,VK!$B$2:$B$294,VK!AU$2:AU$294))</f>
        <v>2146</v>
      </c>
      <c r="DT44" s="10">
        <f>ABS(AV44-_xlfn.XLOOKUP(VK_valitsin!$C$8,VK!$B$2:$B$294,VK!AV$2:AV$294))</f>
        <v>0</v>
      </c>
      <c r="DU44" s="10">
        <f>ABS(AW44-_xlfn.XLOOKUP(VK_valitsin!$C$8,VK!$B$2:$B$294,VK!AW$2:AW$294))</f>
        <v>3.4960899353027344</v>
      </c>
      <c r="DV44" s="10">
        <f>ABS(AX44-_xlfn.XLOOKUP(VK_valitsin!$C$8,VK!$B$2:$B$294,VK!AX$2:AX$294))</f>
        <v>0</v>
      </c>
      <c r="DW44" s="10">
        <f>ABS(AY44-_xlfn.XLOOKUP(VK_valitsin!$C$8,VK!$B$2:$B$294,VK!AY$2:AY$294))</f>
        <v>0</v>
      </c>
      <c r="DX44" s="10">
        <f>ABS(AZ44-_xlfn.XLOOKUP(VK_valitsin!$C$8,VK!$B$2:$B$294,VK!AZ$2:AZ$294))</f>
        <v>0</v>
      </c>
      <c r="DY44" s="10">
        <f>ABS(BA44-_xlfn.XLOOKUP(VK_valitsin!$C$8,VK!$B$2:$B$294,VK!BA$2:BA$294))</f>
        <v>1</v>
      </c>
      <c r="DZ44" s="10">
        <f>ABS(BB44-_xlfn.XLOOKUP(VK_valitsin!$C$8,VK!$B$2:$B$294,VK!BB$2:BB$294))</f>
        <v>0</v>
      </c>
      <c r="EA44" s="10">
        <f>ABS(BC44-_xlfn.XLOOKUP(VK_valitsin!$C$8,VK!$B$2:$B$294,VK!BC$2:BC$294))</f>
        <v>4.970703125</v>
      </c>
      <c r="EB44" s="10">
        <f>ABS(BD44-_xlfn.XLOOKUP(VK_valitsin!$C$8,VK!$B$2:$B$294,VK!BD$2:BD$294))</f>
        <v>1.4723052978515625</v>
      </c>
      <c r="EC44" s="10">
        <f>ABS(BE44-_xlfn.XLOOKUP(VK_valitsin!$C$8,VK!$B$2:$B$294,VK!BE$2:BE$294))</f>
        <v>229.838623046875</v>
      </c>
      <c r="ED44" s="10">
        <f>ABS(BF44-_xlfn.XLOOKUP(VK_valitsin!$C$8,VK!$B$2:$B$294,VK!BF$2:BF$294))</f>
        <v>17.9462890625</v>
      </c>
      <c r="EE44" s="10">
        <f>ABS(BG44-_xlfn.XLOOKUP(VK_valitsin!$C$8,VK!$B$2:$B$294,VK!BG$2:BG$294))</f>
        <v>1991.10546875</v>
      </c>
      <c r="EF44" s="10">
        <f>ABS(BH44-_xlfn.XLOOKUP(VK_valitsin!$C$8,VK!$B$2:$B$294,VK!BH$2:BH$294))</f>
        <v>2.9862880706787109E-2</v>
      </c>
      <c r="EG44" s="10">
        <f>ABS(BI44-_xlfn.XLOOKUP(VK_valitsin!$C$8,VK!$B$2:$B$294,VK!BI$2:BI$294))</f>
        <v>7.3156805038452148</v>
      </c>
      <c r="EH44" s="10">
        <f>ABS(BJ44-_xlfn.XLOOKUP(VK_valitsin!$C$8,VK!$B$2:$B$294,VK!BJ$2:BJ$294))</f>
        <v>6.6702384948730469</v>
      </c>
      <c r="EI44" s="10">
        <f>ABS(BK44-_xlfn.XLOOKUP(VK_valitsin!$C$8,VK!$B$2:$B$294,VK!BK$2:BK$294))</f>
        <v>7.4845185279846191</v>
      </c>
      <c r="EJ44" s="10">
        <f>ABS(BL44-_xlfn.XLOOKUP(VK_valitsin!$C$8,VK!$B$2:$B$294,VK!BL$2:BL$294))</f>
        <v>440.5</v>
      </c>
      <c r="EK44" s="10">
        <f>ABS(BM44-_xlfn.XLOOKUP(VK_valitsin!$C$8,VK!$B$2:$B$294,VK!BM$2:BM$294))</f>
        <v>4.9088940620422363</v>
      </c>
      <c r="EL44" s="10">
        <f>ABS(BN44-_xlfn.XLOOKUP(VK_valitsin!$C$8,VK!$B$2:$B$294,VK!BN$2:BN$294))</f>
        <v>843.640625</v>
      </c>
      <c r="EM44" s="10">
        <f>ABS(BO44-_xlfn.XLOOKUP(VK_valitsin!$C$8,VK!$B$2:$B$294,VK!BO$2:BO$294))</f>
        <v>1.3159675598144531</v>
      </c>
      <c r="EN44" s="10">
        <f>ABS(BP44-_xlfn.XLOOKUP(VK_valitsin!$C$8,VK!$B$2:$B$294,VK!BP$2:BP$294))</f>
        <v>0</v>
      </c>
      <c r="EO44" s="10">
        <f>ABS(BQ44-_xlfn.XLOOKUP(VK_valitsin!$C$8,VK!$B$2:$B$294,VK!BQ$2:BQ$294))</f>
        <v>1.3248860836029053E-2</v>
      </c>
      <c r="EP44" s="10">
        <f>ABS(BR44-_xlfn.XLOOKUP(VK_valitsin!$C$8,VK!$B$2:$B$294,VK!BR$2:BR$294))</f>
        <v>4.8583388328552246E-2</v>
      </c>
      <c r="EQ44" s="10">
        <f>ABS(BS44-_xlfn.XLOOKUP(VK_valitsin!$C$8,VK!$B$2:$B$294,VK!BS$2:BS$294))</f>
        <v>4.0420184135437012</v>
      </c>
      <c r="ER44" s="10">
        <f>ABS(BT44-_xlfn.XLOOKUP(VK_valitsin!$C$8,VK!$B$2:$B$294,VK!BT$2:BT$294))</f>
        <v>128.68410491943359</v>
      </c>
      <c r="ES44" s="10">
        <f>ABS(BU44-_xlfn.XLOOKUP(VK_valitsin!$C$8,VK!$B$2:$B$294,VK!BU$2:BU$294))</f>
        <v>180.66726684570313</v>
      </c>
      <c r="ET44" s="10">
        <f>ABS(BV44-_xlfn.XLOOKUP(VK_valitsin!$C$8,VK!$B$2:$B$294,VK!BV$2:BV$294))</f>
        <v>0</v>
      </c>
      <c r="EU44" s="10">
        <f>ABS(BW44-_xlfn.XLOOKUP(VK_valitsin!$C$8,VK!$B$2:$B$294,VK!BW$2:BW$294))</f>
        <v>0</v>
      </c>
      <c r="EV44" s="10">
        <f>ABS(BX44-_xlfn.XLOOKUP(VK_valitsin!$C$8,VK!$B$2:$B$294,VK!BX$2:BX$294))</f>
        <v>831.091796875</v>
      </c>
      <c r="EW44" s="10">
        <f>ABS(BY44-_xlfn.XLOOKUP(VK_valitsin!$C$8,VK!$B$2:$B$294,VK!BY$2:BY$294))</f>
        <v>1669.40625</v>
      </c>
      <c r="EX44" s="10">
        <f>ABS(BZ44-_xlfn.XLOOKUP(VK_valitsin!$C$8,VK!$B$2:$B$294,VK!BZ$2:BZ$294))</f>
        <v>0.44667887687683105</v>
      </c>
      <c r="EY44" s="10">
        <f>ABS(CA44-_xlfn.XLOOKUP(VK_valitsin!$C$8,VK!$B$2:$B$294,VK!CA$2:CA$294))</f>
        <v>3.6966710090637207</v>
      </c>
      <c r="EZ44" s="10">
        <f>ABS(CB44-_xlfn.XLOOKUP(VK_valitsin!$C$8,VK!$B$2:$B$294,VK!CB$2:CB$294))</f>
        <v>21.147918701171875</v>
      </c>
      <c r="FA44" s="10">
        <f>ABS(CC44-_xlfn.XLOOKUP(VK_valitsin!$C$8,VK!$B$2:$B$294,VK!CC$2:CC$294))</f>
        <v>2.6272358894348145</v>
      </c>
      <c r="FB44" s="10">
        <f>ABS(CD44-_xlfn.XLOOKUP(VK_valitsin!$C$8,VK!$B$2:$B$294,VK!CD$2:CD$294))</f>
        <v>2.7830772399902344</v>
      </c>
      <c r="FC44" s="10">
        <f>ABS(CE44-_xlfn.XLOOKUP(VK_valitsin!$C$8,VK!$B$2:$B$294,VK!CE$2:CE$294))</f>
        <v>1.0813593864440918</v>
      </c>
      <c r="FD44" s="10">
        <f>ABS(CF44-_xlfn.XLOOKUP(VK_valitsin!$C$8,VK!$B$2:$B$294,VK!CF$2:CF$294))</f>
        <v>1.1893932819366455</v>
      </c>
      <c r="FE44" s="10">
        <f>ABS(CG44-_xlfn.XLOOKUP(VK_valitsin!$C$8,VK!$B$2:$B$294,VK!CG$2:CG$294))</f>
        <v>1395.2763671875</v>
      </c>
      <c r="FF44" s="4">
        <f>IF($B44=VK_valitsin!$C$8,100000,VK!CH44/VK!J$296*VK_valitsin!D$5)</f>
        <v>0</v>
      </c>
      <c r="FG44" s="4">
        <f>IF($B44=VK_valitsin!$C$8,100000,VK!CI44/VK!K$296*VK_valitsin!E$5)</f>
        <v>0</v>
      </c>
      <c r="FH44" s="4">
        <f>IF($B44=VK_valitsin!$C$8,100000,VK!CJ44/VK!L$296*VK_valitsin!F$5)</f>
        <v>0.16972497806748699</v>
      </c>
      <c r="FI44" s="4">
        <f>IF($B44=VK_valitsin!$C$8,100000,VK!CK44/VK!M$296*VK_valitsin!CD$5)</f>
        <v>0</v>
      </c>
      <c r="FJ44" s="4">
        <f>IF($B44=VK_valitsin!$C$8,100000,VK!CL44/VK!N$296*VK_valitsin!G$5)</f>
        <v>0</v>
      </c>
      <c r="FK44" s="4">
        <f>IF($B44=VK_valitsin!$C$8,100000,VK!CM44/VK!O$296*VK_valitsin!H$5)</f>
        <v>0</v>
      </c>
      <c r="FL44" s="4">
        <f>IF($B44=VK_valitsin!$C$8,100000,VK!CN44/VK!P$296*VK_valitsin!I$5)</f>
        <v>0</v>
      </c>
      <c r="FM44" s="4">
        <f>IF($B44=VK_valitsin!$C$8,100000,VK!CO44/VK!Q$296*VK_valitsin!J$5)</f>
        <v>0</v>
      </c>
      <c r="FN44" s="4">
        <f>IF($B44=VK_valitsin!$C$8,100000,VK!CP44/VK!R$296*VK_valitsin!K$5)</f>
        <v>0</v>
      </c>
      <c r="FO44" s="4">
        <f>IF($B44=VK_valitsin!$C$8,100000,VK!CQ44/VK!S$296*VK_valitsin!L$5)</f>
        <v>1.7301658006063328E-2</v>
      </c>
      <c r="FP44" s="4">
        <f>IF($B44=VK_valitsin!$C$8,100000,VK!CR44/VK!T$296*VK_valitsin!M$5)</f>
        <v>0</v>
      </c>
      <c r="FQ44" s="4">
        <f>IF($B44=VK_valitsin!$C$8,100000,VK!CS44/VK!U$296*VK_valitsin!N$5)</f>
        <v>0</v>
      </c>
      <c r="FR44" s="4">
        <f>IF($B44=VK_valitsin!$C$8,100000,VK!CT44/VK!V$296*VK_valitsin!O$5)</f>
        <v>0</v>
      </c>
      <c r="FS44" s="4">
        <f>IF($B44=VK_valitsin!$C$8,100000,VK!CU44/VK!W$296*VK_valitsin!P$5)</f>
        <v>0</v>
      </c>
      <c r="FT44" s="4">
        <f>IF($B44=VK_valitsin!$C$8,100000,VK!CV44/VK!X$296*VK_valitsin!Q$5)</f>
        <v>0</v>
      </c>
      <c r="FU44" s="4">
        <f>IF($B44=VK_valitsin!$C$8,100000,VK!CW44/VK!Y$296*VK_valitsin!R$5)</f>
        <v>0</v>
      </c>
      <c r="FV44" s="4">
        <f>IF($B44=VK_valitsin!$C$8,100000,VK!CX44/VK!Z$296*VK_valitsin!S$5)</f>
        <v>0</v>
      </c>
      <c r="FW44" s="4">
        <f>IF($B44=VK_valitsin!$C$8,100000,VK!CY44/VK!AA$296*VK_valitsin!T$5)</f>
        <v>0</v>
      </c>
      <c r="FX44" s="4">
        <f>IF($B44=VK_valitsin!$C$8,100000,VK!CZ44/VK!AB$296*VK_valitsin!U$5)</f>
        <v>0</v>
      </c>
      <c r="FY44" s="4">
        <f>IF($B44=VK_valitsin!$C$8,100000,VK!DA44/VK!AC$296*VK_valitsin!V$5)</f>
        <v>0</v>
      </c>
      <c r="FZ44" s="4">
        <f>IF($B44=VK_valitsin!$C$8,100000,VK!DB44/VK!AD$296*VK_valitsin!W$5)</f>
        <v>0</v>
      </c>
      <c r="GA44" s="4">
        <f>IF($B44=VK_valitsin!$C$8,100000,VK!DC44/VK!AE$296*VK_valitsin!X$5)</f>
        <v>0</v>
      </c>
      <c r="GB44" s="4">
        <f>IF($B44=VK_valitsin!$C$8,100000,VK!DD44/VK!AF$296*VK_valitsin!Y$5)</f>
        <v>0</v>
      </c>
      <c r="GC44" s="4">
        <f>IF($B44=VK_valitsin!$C$8,100000,VK!DE44/VK!AG$296*VK_valitsin!Z$5)</f>
        <v>0</v>
      </c>
      <c r="GD44" s="4">
        <f>IF($B44=VK_valitsin!$C$8,100000,VK!DF44/VK!AH$296*VK_valitsin!AA$5)</f>
        <v>0</v>
      </c>
      <c r="GE44" s="4">
        <f>IF($B44=VK_valitsin!$C$8,100000,VK!DG44/VK!AI$296*VK_valitsin!AB$5)</f>
        <v>0</v>
      </c>
      <c r="GF44" s="4">
        <f>IF($B44=VK_valitsin!$C$8,100000,VK!DH44/VK!AJ$296*VK_valitsin!AC$5)</f>
        <v>0</v>
      </c>
      <c r="GG44" s="4">
        <f>IF($B44=VK_valitsin!$C$8,100000,VK!DI44/VK!AK$296*VK_valitsin!AD$5)</f>
        <v>0</v>
      </c>
      <c r="GH44" s="4">
        <f>IF($B44=VK_valitsin!$C$8,100000,VK!DJ44/VK!AL$296*VK_valitsin!AE$5)</f>
        <v>0.29746251215217268</v>
      </c>
      <c r="GI44" s="4">
        <f>IF($B44=VK_valitsin!$C$8,100000,VK!DK44/VK!AM$296*VK_valitsin!AF$5)</f>
        <v>0</v>
      </c>
      <c r="GJ44" s="4">
        <f>IF($B44=VK_valitsin!$C$8,100000,VK!DL44/VK!AN$296*VK_valitsin!AG$5)</f>
        <v>0</v>
      </c>
      <c r="GK44" s="4">
        <f>IF($B44=VK_valitsin!$C$8,100000,VK!DM44/VK!AO$296*VK_valitsin!AH$5)</f>
        <v>0</v>
      </c>
      <c r="GL44" s="4">
        <f>IF($B44=VK_valitsin!$C$8,100000,VK!DN44/VK!AP$296*VK_valitsin!AI$5)</f>
        <v>0</v>
      </c>
      <c r="GM44" s="4">
        <f>IF($B44=VK_valitsin!$C$8,100000,VK!DO44/VK!AQ$296*VK_valitsin!AJ$5)</f>
        <v>0</v>
      </c>
      <c r="GN44" s="4">
        <f>IF($B44=VK_valitsin!$C$8,100000,VK!DP44/VK!AR$296*VK_valitsin!AK$5)</f>
        <v>0</v>
      </c>
      <c r="GO44" s="4">
        <f>IF($B44=VK_valitsin!$C$8,100000,VK!DQ44/VK!AS$296*VK_valitsin!AL$5)</f>
        <v>0</v>
      </c>
      <c r="GP44" s="4">
        <f>IF($B44=VK_valitsin!$C$8,100000,VK!DR44/VK!AT$296*VK_valitsin!AM$5)</f>
        <v>0</v>
      </c>
      <c r="GQ44" s="4">
        <f>IF($B44=VK_valitsin!$C$8,100000,VK!DS44/VK!AU$296*VK_valitsin!AN$5)</f>
        <v>0</v>
      </c>
      <c r="GR44" s="4">
        <f>IF($B44=VK_valitsin!$C$8,100000,VK!DT44/VK!AV$296*VK_valitsin!AO$5)</f>
        <v>0</v>
      </c>
      <c r="GS44" s="4">
        <f>IF($B44=VK_valitsin!$C$8,100000,VK!DU44/VK!AW$296*VK_valitsin!AP$5)</f>
        <v>0</v>
      </c>
      <c r="GT44" s="4">
        <f>IF($B44=VK_valitsin!$C$8,100000,VK!DV44/VK!AX$296*VK_valitsin!AQ$5)</f>
        <v>0</v>
      </c>
      <c r="GU44" s="4">
        <f>IF($B44=VK_valitsin!$C$8,100000,VK!DW44/VK!AY$296*VK_valitsin!AR$5)</f>
        <v>0</v>
      </c>
      <c r="GV44" s="4">
        <f>IF($B44=VK_valitsin!$C$8,100000,VK!DX44/VK!AZ$296*VK_valitsin!AS$5)</f>
        <v>0</v>
      </c>
      <c r="GW44" s="4">
        <f>IF($B44=VK_valitsin!$C$8,100000,VK!DY44/VK!BA$296*VK_valitsin!AT$5)</f>
        <v>0</v>
      </c>
      <c r="GX44" s="4">
        <f>IF($B44=VK_valitsin!$C$8,100000,VK!DZ44/VK!BB$296*VK_valitsin!AU$5)</f>
        <v>0</v>
      </c>
      <c r="GY44" s="4">
        <f>IF($B44=VK_valitsin!$C$8,100000,VK!EA44/VK!BC$296*VK_valitsin!AV$5)</f>
        <v>0</v>
      </c>
      <c r="GZ44" s="4">
        <f>IF($B44=VK_valitsin!$C$8,100000,VK!EB44/VK!BD$296*VK_valitsin!AW$5)</f>
        <v>6.3826478855267561E-3</v>
      </c>
      <c r="HA44" s="4">
        <f>IF($B44=VK_valitsin!$C$8,100000,VK!EC44/VK!BE$296*VK_valitsin!CE$5)</f>
        <v>0</v>
      </c>
      <c r="HB44" s="4">
        <f>IF($B44=VK_valitsin!$C$8,100000,VK!ED44/VK!BF$296*VK_valitsin!AX$5)</f>
        <v>0</v>
      </c>
      <c r="HC44" s="4">
        <f>IF($B44=VK_valitsin!$C$8,100000,VK!EE44/VK!BG$296*VK_valitsin!AY$5)</f>
        <v>0</v>
      </c>
      <c r="HD44" s="4">
        <f>IF($B44=VK_valitsin!$C$8,100000,VK!EF44/VK!BH$296*VK_valitsin!AZ$5)</f>
        <v>5.2105375230952194E-3</v>
      </c>
      <c r="HE44" s="4">
        <f>IF($B44=VK_valitsin!$C$8,100000,VK!EG44/VK!BI$296*VK_valitsin!BA$5)</f>
        <v>0</v>
      </c>
      <c r="HF44" s="4">
        <f>IF($B44=VK_valitsin!$C$8,100000,VK!EH44/VK!BJ$296*VK_valitsin!BB$5)</f>
        <v>0</v>
      </c>
      <c r="HG44" s="4">
        <f>IF($B44=VK_valitsin!$C$8,100000,VK!EI44/VK!BK$296*VK_valitsin!BC$5)</f>
        <v>0</v>
      </c>
      <c r="HH44" s="4">
        <f>IF($B44=VK_valitsin!$C$8,100000,VK!EJ44/VK!BL$296*VK_valitsin!BD$5)</f>
        <v>0</v>
      </c>
      <c r="HI44" s="4">
        <f>IF($B44=VK_valitsin!$C$8,100000,VK!EK44/VK!BM$296*VK_valitsin!BE$5)</f>
        <v>0</v>
      </c>
      <c r="HJ44" s="4">
        <f>IF($B44=VK_valitsin!$C$8,100000,VK!EL44/VK!BN$296*VK_valitsin!BF$5)</f>
        <v>3.8361662728318792E-2</v>
      </c>
      <c r="HK44" s="4">
        <f>IF($B44=VK_valitsin!$C$8,100000,VK!EM44/VK!BO$296*VK_valitsin!BG$5)</f>
        <v>0</v>
      </c>
      <c r="HM44" s="4">
        <f>IF($B44=VK_valitsin!$C$8,100000,VK!EO44/VK!BQ$296*VK_valitsin!BI$5)</f>
        <v>0</v>
      </c>
      <c r="HN44" s="4">
        <f>IF($B44=VK_valitsin!$C$8,100000,VK!EP44/VK!BR$296*VK_valitsin!BJ$5)</f>
        <v>0</v>
      </c>
      <c r="HO44" s="4">
        <f>IF($B44=VK_valitsin!$C$8,100000,VK!EQ44/VK!BS$296*VK_valitsin!BK$5)</f>
        <v>0</v>
      </c>
      <c r="HP44" s="4">
        <f>IF($B44=VK_valitsin!$C$8,100000,VK!ER44/VK!BT$296*VK_valitsin!BL$5)</f>
        <v>0</v>
      </c>
      <c r="HQ44" s="4">
        <f>IF($B44=VK_valitsin!$C$8,100000,VK!ES44/VK!BU$296*VK_valitsin!BM$5)</f>
        <v>0</v>
      </c>
      <c r="HR44" s="4">
        <f>IF($B44=VK_valitsin!$C$8,100000,VK!ET44/VK!BV$296*VK_valitsin!BN$5)</f>
        <v>0</v>
      </c>
      <c r="HS44" s="4">
        <f>IF($B44=VK_valitsin!$C$8,100000,VK!EU44/VK!BW$296*VK_valitsin!BO$5)</f>
        <v>0</v>
      </c>
      <c r="HT44" s="4">
        <f>IF($B44=VK_valitsin!$C$8,100000,VK!EV44/VK!BX$296*VK_valitsin!BP$5)</f>
        <v>0</v>
      </c>
      <c r="HU44" s="4">
        <f>IF($B44=VK_valitsin!$C$8,100000,VK!EW44/VK!BY$296*VK_valitsin!BQ$5)</f>
        <v>0</v>
      </c>
      <c r="HV44" s="4">
        <f>IF($B44=VK_valitsin!$C$8,100000,VK!EX44/VK!BZ$296*VK_valitsin!BR$5)</f>
        <v>0</v>
      </c>
      <c r="HW44" s="4">
        <f>IF($B44=VK_valitsin!$C$8,100000,VK!EY44/VK!CA$296*VK_valitsin!BS$5)</f>
        <v>0</v>
      </c>
      <c r="HX44" s="4">
        <f>IF($B44=VK_valitsin!$C$8,100000,VK!EZ44/VK!CB$296*VK_valitsin!BT$5)</f>
        <v>0</v>
      </c>
      <c r="HY44" s="4">
        <f>IF($B44=VK_valitsin!$C$8,100000,VK!FA44/VK!CC$296*VK_valitsin!BU$5)</f>
        <v>0</v>
      </c>
      <c r="HZ44" s="4">
        <f>IF($B44=VK_valitsin!$C$8,100000,VK!FB44/VK!CD$296*VK_valitsin!BV$5)</f>
        <v>0</v>
      </c>
      <c r="IA44" s="4">
        <f>IF($B44=VK_valitsin!$C$8,100000,VK!FC44/VK!CE$296*VK_valitsin!BW$5)</f>
        <v>0</v>
      </c>
      <c r="IB44" s="4">
        <f>IF($B44=VK_valitsin!$C$8,100000,VK!FD44/VK!CF$296*VK_valitsin!BX$5)</f>
        <v>0</v>
      </c>
      <c r="IC44" s="4">
        <f>IF($B44=VK_valitsin!$C$8,100000,VK!FE44/VK!CG$296*VK_valitsin!BY$5)</f>
        <v>0</v>
      </c>
      <c r="ID44" s="17">
        <f t="shared" si="0"/>
        <v>0.53444400066266373</v>
      </c>
      <c r="IE44" s="17">
        <f t="shared" si="1"/>
        <v>108</v>
      </c>
      <c r="IF44" s="18">
        <f t="shared" si="2"/>
        <v>4.3000000000000021E-9</v>
      </c>
    </row>
    <row r="45" spans="1:240">
      <c r="A45">
        <v>2019</v>
      </c>
      <c r="B45" t="s">
        <v>259</v>
      </c>
      <c r="C45" t="s">
        <v>260</v>
      </c>
      <c r="D45" t="s">
        <v>261</v>
      </c>
      <c r="E45" t="s">
        <v>262</v>
      </c>
      <c r="F45" t="s">
        <v>138</v>
      </c>
      <c r="G45" t="s">
        <v>139</v>
      </c>
      <c r="H45" t="s">
        <v>104</v>
      </c>
      <c r="I45" t="s">
        <v>105</v>
      </c>
      <c r="J45">
        <v>47.400001525878906</v>
      </c>
      <c r="K45">
        <v>15056.2900390625</v>
      </c>
      <c r="L45">
        <v>124.40000152587891</v>
      </c>
      <c r="M45">
        <v>6907</v>
      </c>
      <c r="N45">
        <v>0.5</v>
      </c>
      <c r="O45">
        <v>-0.30000001192092896</v>
      </c>
      <c r="P45">
        <v>-12</v>
      </c>
      <c r="Q45">
        <v>66.400000000000006</v>
      </c>
      <c r="R45">
        <v>9.2000000000000011</v>
      </c>
      <c r="S45">
        <v>727</v>
      </c>
      <c r="T45">
        <v>0</v>
      </c>
      <c r="U45">
        <v>4003.6</v>
      </c>
      <c r="V45">
        <v>11.36</v>
      </c>
      <c r="W45">
        <v>2145</v>
      </c>
      <c r="X45">
        <v>1600</v>
      </c>
      <c r="Y45">
        <v>964</v>
      </c>
      <c r="Z45">
        <v>1815</v>
      </c>
      <c r="AA45">
        <v>1007</v>
      </c>
      <c r="AB45">
        <v>9.6510419845581055</v>
      </c>
      <c r="AC45">
        <v>0</v>
      </c>
      <c r="AD45">
        <v>2.1</v>
      </c>
      <c r="AE45">
        <v>3.9</v>
      </c>
      <c r="AF45">
        <v>6.3</v>
      </c>
      <c r="AG45">
        <v>0</v>
      </c>
      <c r="AH45">
        <v>19</v>
      </c>
      <c r="AI45">
        <v>1.35</v>
      </c>
      <c r="AJ45">
        <v>0.55000000000000004</v>
      </c>
      <c r="AK45">
        <v>1.1499999999999999</v>
      </c>
      <c r="AL45">
        <v>80</v>
      </c>
      <c r="AM45">
        <v>325.8</v>
      </c>
      <c r="AN45">
        <v>48</v>
      </c>
      <c r="AO45">
        <v>24.4</v>
      </c>
      <c r="AP45">
        <v>252</v>
      </c>
      <c r="AQ45">
        <v>450</v>
      </c>
      <c r="AR45">
        <v>2874</v>
      </c>
      <c r="AS45">
        <v>2</v>
      </c>
      <c r="AT45">
        <v>8783</v>
      </c>
      <c r="AU45">
        <v>14992</v>
      </c>
      <c r="AV45">
        <v>1</v>
      </c>
      <c r="AW45">
        <v>273.359619140625</v>
      </c>
      <c r="AX45">
        <v>0</v>
      </c>
      <c r="AY45">
        <v>0</v>
      </c>
      <c r="AZ45">
        <v>0</v>
      </c>
      <c r="BA45">
        <v>0</v>
      </c>
      <c r="BB45">
        <v>1</v>
      </c>
      <c r="BC45">
        <v>70.535713195800781</v>
      </c>
      <c r="BD45">
        <v>100</v>
      </c>
      <c r="BE45">
        <v>954.83868408203125</v>
      </c>
      <c r="BF45">
        <v>10568.548828125</v>
      </c>
      <c r="BG45">
        <v>15088.7099609375</v>
      </c>
      <c r="BH45">
        <v>3.5905601978302002</v>
      </c>
      <c r="BI45">
        <v>-3.1476988792419434</v>
      </c>
      <c r="BJ45">
        <v>27.135679244995117</v>
      </c>
      <c r="BK45">
        <v>20</v>
      </c>
      <c r="BL45">
        <v>150.25</v>
      </c>
      <c r="BM45">
        <v>-3.1657354831695557</v>
      </c>
      <c r="BN45">
        <v>23556.201171875</v>
      </c>
      <c r="BO45">
        <v>45.799884796142578</v>
      </c>
      <c r="BQ45">
        <v>0.5778195858001709</v>
      </c>
      <c r="BR45">
        <v>0.34747359156608582</v>
      </c>
      <c r="BS45">
        <v>3.2286086082458496</v>
      </c>
      <c r="BT45">
        <v>157.5213623046875</v>
      </c>
      <c r="BU45">
        <v>348.776611328125</v>
      </c>
      <c r="BV45">
        <v>0</v>
      </c>
      <c r="BW45">
        <v>2</v>
      </c>
      <c r="BX45">
        <v>12070.9677734375</v>
      </c>
      <c r="BY45">
        <v>8454.8388671875</v>
      </c>
      <c r="BZ45">
        <v>0.86868393421173096</v>
      </c>
      <c r="CA45">
        <v>7.5285940170288086</v>
      </c>
      <c r="CB45">
        <v>38.333332061767578</v>
      </c>
      <c r="CC45">
        <v>4.4230771064758301</v>
      </c>
      <c r="CD45">
        <v>5.769230842590332</v>
      </c>
      <c r="CE45">
        <v>0.19230769574642181</v>
      </c>
      <c r="CF45">
        <v>1.7307692766189575</v>
      </c>
      <c r="CG45">
        <v>14012.55078125</v>
      </c>
      <c r="CH45" s="10">
        <f>ABS(J45-_xlfn.XLOOKUP(VK_valitsin!$C$8,VK!$B$2:$B$294,VK!J$2:J$294))</f>
        <v>3.2000007629394531</v>
      </c>
      <c r="CI45" s="10">
        <f>ABS(K45-_xlfn.XLOOKUP(VK_valitsin!$C$8,VK!$B$2:$B$294,VK!K$2:K$294))</f>
        <v>14763.030029296875</v>
      </c>
      <c r="CJ45" s="10">
        <f>ABS(L45-_xlfn.XLOOKUP(VK_valitsin!$C$8,VK!$B$2:$B$294,VK!L$2:L$294))</f>
        <v>14.299995422363281</v>
      </c>
      <c r="CK45" s="10">
        <f>ABS(M45-_xlfn.XLOOKUP(VK_valitsin!$C$8,VK!$B$2:$B$294,VK!M$2:M$294))</f>
        <v>9568</v>
      </c>
      <c r="CL45" s="10">
        <f>ABS(N45-_xlfn.XLOOKUP(VK_valitsin!$C$8,VK!$B$2:$B$294,VK!N$2:N$294))</f>
        <v>55.700000762939453</v>
      </c>
      <c r="CM45" s="10">
        <f>ABS(O45-_xlfn.XLOOKUP(VK_valitsin!$C$8,VK!$B$2:$B$294,VK!O$2:O$294))</f>
        <v>0.5</v>
      </c>
      <c r="CN45" s="10">
        <f>ABS(P45-_xlfn.XLOOKUP(VK_valitsin!$C$8,VK!$B$2:$B$294,VK!P$2:P$294))</f>
        <v>46</v>
      </c>
      <c r="CO45" s="10">
        <f>ABS(Q45-_xlfn.XLOOKUP(VK_valitsin!$C$8,VK!$B$2:$B$294,VK!Q$2:Q$294))</f>
        <v>21.400000000000006</v>
      </c>
      <c r="CP45" s="10">
        <f>ABS(R45-_xlfn.XLOOKUP(VK_valitsin!$C$8,VK!$B$2:$B$294,VK!R$2:R$294))</f>
        <v>0.70000000000000107</v>
      </c>
      <c r="CQ45" s="10">
        <f>ABS(S45-_xlfn.XLOOKUP(VK_valitsin!$C$8,VK!$B$2:$B$294,VK!S$2:S$294))</f>
        <v>575</v>
      </c>
      <c r="CR45" s="10">
        <f>ABS(T45-_xlfn.XLOOKUP(VK_valitsin!$C$8,VK!$B$2:$B$294,VK!T$2:T$294))</f>
        <v>0</v>
      </c>
      <c r="CS45" s="10">
        <f>ABS(U45-_xlfn.XLOOKUP(VK_valitsin!$C$8,VK!$B$2:$B$294,VK!U$2:U$294))</f>
        <v>180</v>
      </c>
      <c r="CT45" s="10">
        <f>ABS(V45-_xlfn.XLOOKUP(VK_valitsin!$C$8,VK!$B$2:$B$294,VK!V$2:V$294))</f>
        <v>1.92</v>
      </c>
      <c r="CU45" s="10">
        <f>ABS(W45-_xlfn.XLOOKUP(VK_valitsin!$C$8,VK!$B$2:$B$294,VK!W$2:W$294))</f>
        <v>1540</v>
      </c>
      <c r="CV45" s="10">
        <f>ABS(X45-_xlfn.XLOOKUP(VK_valitsin!$C$8,VK!$B$2:$B$294,VK!X$2:X$294))</f>
        <v>1431</v>
      </c>
      <c r="CW45" s="10">
        <f>ABS(Y45-_xlfn.XLOOKUP(VK_valitsin!$C$8,VK!$B$2:$B$294,VK!Y$2:Y$294))</f>
        <v>284</v>
      </c>
      <c r="CX45" s="10">
        <f>ABS(Z45-_xlfn.XLOOKUP(VK_valitsin!$C$8,VK!$B$2:$B$294,VK!Z$2:Z$294))</f>
        <v>1387</v>
      </c>
      <c r="CY45" s="10">
        <f>ABS(AA45-_xlfn.XLOOKUP(VK_valitsin!$C$8,VK!$B$2:$B$294,VK!AA$2:AA$294))</f>
        <v>538</v>
      </c>
      <c r="CZ45" s="10">
        <f>ABS(AB45-_xlfn.XLOOKUP(VK_valitsin!$C$8,VK!$B$2:$B$294,VK!AB$2:AB$294))</f>
        <v>9.7239580154418945</v>
      </c>
      <c r="DA45" s="10">
        <f>ABS(AC45-_xlfn.XLOOKUP(VK_valitsin!$C$8,VK!$B$2:$B$294,VK!AC$2:AC$294))</f>
        <v>0.7</v>
      </c>
      <c r="DB45" s="10">
        <f>ABS(AD45-_xlfn.XLOOKUP(VK_valitsin!$C$8,VK!$B$2:$B$294,VK!AD$2:AD$294))</f>
        <v>1.3</v>
      </c>
      <c r="DC45" s="10">
        <f>ABS(AE45-_xlfn.XLOOKUP(VK_valitsin!$C$8,VK!$B$2:$B$294,VK!AE$2:AE$294))</f>
        <v>2.2000000000000002</v>
      </c>
      <c r="DD45" s="10">
        <f>ABS(AF45-_xlfn.XLOOKUP(VK_valitsin!$C$8,VK!$B$2:$B$294,VK!AF$2:AF$294))</f>
        <v>1.2999999999999998</v>
      </c>
      <c r="DE45" s="10">
        <f>ABS(AG45-_xlfn.XLOOKUP(VK_valitsin!$C$8,VK!$B$2:$B$294,VK!AG$2:AG$294))</f>
        <v>0</v>
      </c>
      <c r="DF45" s="10">
        <f>ABS(AH45-_xlfn.XLOOKUP(VK_valitsin!$C$8,VK!$B$2:$B$294,VK!AH$2:AH$294))</f>
        <v>3.25</v>
      </c>
      <c r="DG45" s="10">
        <f>ABS(AI45-_xlfn.XLOOKUP(VK_valitsin!$C$8,VK!$B$2:$B$294,VK!AI$2:AI$294))</f>
        <v>0.25</v>
      </c>
      <c r="DH45" s="10">
        <f>ABS(AJ45-_xlfn.XLOOKUP(VK_valitsin!$C$8,VK!$B$2:$B$294,VK!AJ$2:AJ$294))</f>
        <v>9.9999999999999978E-2</v>
      </c>
      <c r="DI45" s="10">
        <f>ABS(AK45-_xlfn.XLOOKUP(VK_valitsin!$C$8,VK!$B$2:$B$294,VK!AK$2:AK$294))</f>
        <v>0.10000000000000009</v>
      </c>
      <c r="DJ45" s="10">
        <f>ABS(AL45-_xlfn.XLOOKUP(VK_valitsin!$C$8,VK!$B$2:$B$294,VK!AL$2:AL$294))</f>
        <v>21.200000000000003</v>
      </c>
      <c r="DK45" s="10">
        <f>ABS(AM45-_xlfn.XLOOKUP(VK_valitsin!$C$8,VK!$B$2:$B$294,VK!AM$2:AM$294))</f>
        <v>7.8000000000000114</v>
      </c>
      <c r="DL45" s="10">
        <f>ABS(AN45-_xlfn.XLOOKUP(VK_valitsin!$C$8,VK!$B$2:$B$294,VK!AN$2:AN$294))</f>
        <v>2.6000000000000014</v>
      </c>
      <c r="DM45" s="10">
        <f>ABS(AO45-_xlfn.XLOOKUP(VK_valitsin!$C$8,VK!$B$2:$B$294,VK!AO$2:AO$294))</f>
        <v>1</v>
      </c>
      <c r="DN45" s="10">
        <f>ABS(AP45-_xlfn.XLOOKUP(VK_valitsin!$C$8,VK!$B$2:$B$294,VK!AP$2:AP$294))</f>
        <v>204</v>
      </c>
      <c r="DO45" s="10">
        <f>ABS(AQ45-_xlfn.XLOOKUP(VK_valitsin!$C$8,VK!$B$2:$B$294,VK!AQ$2:AQ$294))</f>
        <v>415</v>
      </c>
      <c r="DP45" s="10">
        <f>ABS(AR45-_xlfn.XLOOKUP(VK_valitsin!$C$8,VK!$B$2:$B$294,VK!AR$2:AR$294))</f>
        <v>2628</v>
      </c>
      <c r="DQ45" s="10">
        <f>ABS(AS45-_xlfn.XLOOKUP(VK_valitsin!$C$8,VK!$B$2:$B$294,VK!AS$2:AS$294))</f>
        <v>0.33300000000000018</v>
      </c>
      <c r="DR45" s="10">
        <f>ABS(AT45-_xlfn.XLOOKUP(VK_valitsin!$C$8,VK!$B$2:$B$294,VK!AT$2:AT$294))</f>
        <v>3636</v>
      </c>
      <c r="DS45" s="10">
        <f>ABS(AU45-_xlfn.XLOOKUP(VK_valitsin!$C$8,VK!$B$2:$B$294,VK!AU$2:AU$294))</f>
        <v>6647</v>
      </c>
      <c r="DT45" s="10">
        <f>ABS(AV45-_xlfn.XLOOKUP(VK_valitsin!$C$8,VK!$B$2:$B$294,VK!AV$2:AV$294))</f>
        <v>0</v>
      </c>
      <c r="DU45" s="10">
        <f>ABS(AW45-_xlfn.XLOOKUP(VK_valitsin!$C$8,VK!$B$2:$B$294,VK!AW$2:AW$294))</f>
        <v>236.09824752807617</v>
      </c>
      <c r="DV45" s="10">
        <f>ABS(AX45-_xlfn.XLOOKUP(VK_valitsin!$C$8,VK!$B$2:$B$294,VK!AX$2:AX$294))</f>
        <v>0</v>
      </c>
      <c r="DW45" s="10">
        <f>ABS(AY45-_xlfn.XLOOKUP(VK_valitsin!$C$8,VK!$B$2:$B$294,VK!AY$2:AY$294))</f>
        <v>0</v>
      </c>
      <c r="DX45" s="10">
        <f>ABS(AZ45-_xlfn.XLOOKUP(VK_valitsin!$C$8,VK!$B$2:$B$294,VK!AZ$2:AZ$294))</f>
        <v>0</v>
      </c>
      <c r="DY45" s="10">
        <f>ABS(BA45-_xlfn.XLOOKUP(VK_valitsin!$C$8,VK!$B$2:$B$294,VK!BA$2:BA$294))</f>
        <v>0</v>
      </c>
      <c r="DZ45" s="10">
        <f>ABS(BB45-_xlfn.XLOOKUP(VK_valitsin!$C$8,VK!$B$2:$B$294,VK!BB$2:BB$294))</f>
        <v>0</v>
      </c>
      <c r="EA45" s="10">
        <f>ABS(BC45-_xlfn.XLOOKUP(VK_valitsin!$C$8,VK!$B$2:$B$294,VK!BC$2:BC$294))</f>
        <v>18.488677978515625</v>
      </c>
      <c r="EB45" s="10">
        <f>ABS(BD45-_xlfn.XLOOKUP(VK_valitsin!$C$8,VK!$B$2:$B$294,VK!BD$2:BD$294))</f>
        <v>3.98126220703125</v>
      </c>
      <c r="EC45" s="10">
        <f>ABS(BE45-_xlfn.XLOOKUP(VK_valitsin!$C$8,VK!$B$2:$B$294,VK!BE$2:BE$294))</f>
        <v>221.14886474609375</v>
      </c>
      <c r="ED45" s="10">
        <f>ABS(BF45-_xlfn.XLOOKUP(VK_valitsin!$C$8,VK!$B$2:$B$294,VK!BF$2:BF$294))</f>
        <v>610.01953125</v>
      </c>
      <c r="EE45" s="10">
        <f>ABS(BG45-_xlfn.XLOOKUP(VK_valitsin!$C$8,VK!$B$2:$B$294,VK!BG$2:BG$294))</f>
        <v>1252.2666015625</v>
      </c>
      <c r="EF45" s="10">
        <f>ABS(BH45-_xlfn.XLOOKUP(VK_valitsin!$C$8,VK!$B$2:$B$294,VK!BH$2:BH$294))</f>
        <v>0.25350379943847656</v>
      </c>
      <c r="EG45" s="10">
        <f>ABS(BI45-_xlfn.XLOOKUP(VK_valitsin!$C$8,VK!$B$2:$B$294,VK!BI$2:BI$294))</f>
        <v>6.5764346122741699</v>
      </c>
      <c r="EH45" s="10">
        <f>ABS(BJ45-_xlfn.XLOOKUP(VK_valitsin!$C$8,VK!$B$2:$B$294,VK!BJ$2:BJ$294))</f>
        <v>5.8413162231445313</v>
      </c>
      <c r="EI45" s="10">
        <f>ABS(BK45-_xlfn.XLOOKUP(VK_valitsin!$C$8,VK!$B$2:$B$294,VK!BK$2:BK$294))</f>
        <v>29.865470886230469</v>
      </c>
      <c r="EJ45" s="10">
        <f>ABS(BL45-_xlfn.XLOOKUP(VK_valitsin!$C$8,VK!$B$2:$B$294,VK!BL$2:BL$294))</f>
        <v>116.25</v>
      </c>
      <c r="EK45" s="10">
        <f>ABS(BM45-_xlfn.XLOOKUP(VK_valitsin!$C$8,VK!$B$2:$B$294,VK!BM$2:BM$294))</f>
        <v>5.4179878234863281</v>
      </c>
      <c r="EL45" s="10">
        <f>ABS(BN45-_xlfn.XLOOKUP(VK_valitsin!$C$8,VK!$B$2:$B$294,VK!BN$2:BN$294))</f>
        <v>481.8046875</v>
      </c>
      <c r="EM45" s="10">
        <f>ABS(BO45-_xlfn.XLOOKUP(VK_valitsin!$C$8,VK!$B$2:$B$294,VK!BO$2:BO$294))</f>
        <v>12.500278472900391</v>
      </c>
      <c r="EN45" s="10">
        <f>ABS(BP45-_xlfn.XLOOKUP(VK_valitsin!$C$8,VK!$B$2:$B$294,VK!BP$2:BP$294))</f>
        <v>0</v>
      </c>
      <c r="EO45" s="10">
        <f>ABS(BQ45-_xlfn.XLOOKUP(VK_valitsin!$C$8,VK!$B$2:$B$294,VK!BQ$2:BQ$294))</f>
        <v>5.8659911155700684E-2</v>
      </c>
      <c r="EP45" s="10">
        <f>ABS(BR45-_xlfn.XLOOKUP(VK_valitsin!$C$8,VK!$B$2:$B$294,VK!BR$2:BR$294))</f>
        <v>0.15930970013141632</v>
      </c>
      <c r="EQ45" s="10">
        <f>ABS(BS45-_xlfn.XLOOKUP(VK_valitsin!$C$8,VK!$B$2:$B$294,VK!BS$2:BS$294))</f>
        <v>0.97064208984375</v>
      </c>
      <c r="ER45" s="10">
        <f>ABS(BT45-_xlfn.XLOOKUP(VK_valitsin!$C$8,VK!$B$2:$B$294,VK!BT$2:BT$294))</f>
        <v>99.129859924316406</v>
      </c>
      <c r="ES45" s="10">
        <f>ABS(BU45-_xlfn.XLOOKUP(VK_valitsin!$C$8,VK!$B$2:$B$294,VK!BU$2:BU$294))</f>
        <v>82.069488525390625</v>
      </c>
      <c r="ET45" s="10">
        <f>ABS(BV45-_xlfn.XLOOKUP(VK_valitsin!$C$8,VK!$B$2:$B$294,VK!BV$2:BV$294))</f>
        <v>0</v>
      </c>
      <c r="EU45" s="10">
        <f>ABS(BW45-_xlfn.XLOOKUP(VK_valitsin!$C$8,VK!$B$2:$B$294,VK!BW$2:BW$294))</f>
        <v>1</v>
      </c>
      <c r="EV45" s="10">
        <f>ABS(BX45-_xlfn.XLOOKUP(VK_valitsin!$C$8,VK!$B$2:$B$294,VK!BX$2:BX$294))</f>
        <v>3935.138671875</v>
      </c>
      <c r="EW45" s="10">
        <f>ABS(BY45-_xlfn.XLOOKUP(VK_valitsin!$C$8,VK!$B$2:$B$294,VK!BY$2:BY$294))</f>
        <v>2599.22412109375</v>
      </c>
      <c r="EX45" s="10">
        <f>ABS(BZ45-_xlfn.XLOOKUP(VK_valitsin!$C$8,VK!$B$2:$B$294,VK!BZ$2:BZ$294))</f>
        <v>0.35134637355804443</v>
      </c>
      <c r="EY45" s="10">
        <f>ABS(CA45-_xlfn.XLOOKUP(VK_valitsin!$C$8,VK!$B$2:$B$294,VK!CA$2:CA$294))</f>
        <v>3.4941673278808594</v>
      </c>
      <c r="EZ45" s="10">
        <f>ABS(CB45-_xlfn.XLOOKUP(VK_valitsin!$C$8,VK!$B$2:$B$294,VK!CB$2:CB$294))</f>
        <v>27.835819244384766</v>
      </c>
      <c r="FA45" s="10">
        <f>ABS(CC45-_xlfn.XLOOKUP(VK_valitsin!$C$8,VK!$B$2:$B$294,VK!CC$2:CC$294))</f>
        <v>1.9095220565795898</v>
      </c>
      <c r="FB45" s="10">
        <f>ABS(CD45-_xlfn.XLOOKUP(VK_valitsin!$C$8,VK!$B$2:$B$294,VK!CD$2:CD$294))</f>
        <v>14.109623908996582</v>
      </c>
      <c r="FC45" s="10">
        <f>ABS(CE45-_xlfn.XLOOKUP(VK_valitsin!$C$8,VK!$B$2:$B$294,VK!CE$2:CE$294))</f>
        <v>0.19230769574642181</v>
      </c>
      <c r="FD45" s="10">
        <f>ABS(CF45-_xlfn.XLOOKUP(VK_valitsin!$C$8,VK!$B$2:$B$294,VK!CF$2:CF$294))</f>
        <v>1.0149102210998535</v>
      </c>
      <c r="FE45" s="10">
        <f>ABS(CG45-_xlfn.XLOOKUP(VK_valitsin!$C$8,VK!$B$2:$B$294,VK!CG$2:CG$294))</f>
        <v>5413.783203125</v>
      </c>
      <c r="FF45" s="4">
        <f>IF($B45=VK_valitsin!$C$8,100000,VK!CH45/VK!J$296*VK_valitsin!D$5)</f>
        <v>0</v>
      </c>
      <c r="FG45" s="4">
        <f>IF($B45=VK_valitsin!$C$8,100000,VK!CI45/VK!K$296*VK_valitsin!E$5)</f>
        <v>0</v>
      </c>
      <c r="FH45" s="4">
        <f>IF($B45=VK_valitsin!$C$8,100000,VK!CJ45/VK!L$296*VK_valitsin!F$5)</f>
        <v>7.2666639046192263E-2</v>
      </c>
      <c r="FI45" s="4">
        <f>IF($B45=VK_valitsin!$C$8,100000,VK!CK45/VK!M$296*VK_valitsin!CD$5)</f>
        <v>0</v>
      </c>
      <c r="FJ45" s="4">
        <f>IF($B45=VK_valitsin!$C$8,100000,VK!CL45/VK!N$296*VK_valitsin!G$5)</f>
        <v>0</v>
      </c>
      <c r="FK45" s="4">
        <f>IF($B45=VK_valitsin!$C$8,100000,VK!CM45/VK!O$296*VK_valitsin!H$5)</f>
        <v>0</v>
      </c>
      <c r="FL45" s="4">
        <f>IF($B45=VK_valitsin!$C$8,100000,VK!CN45/VK!P$296*VK_valitsin!I$5)</f>
        <v>0</v>
      </c>
      <c r="FM45" s="4">
        <f>IF($B45=VK_valitsin!$C$8,100000,VK!CO45/VK!Q$296*VK_valitsin!J$5)</f>
        <v>0</v>
      </c>
      <c r="FN45" s="4">
        <f>IF($B45=VK_valitsin!$C$8,100000,VK!CP45/VK!R$296*VK_valitsin!K$5)</f>
        <v>0</v>
      </c>
      <c r="FO45" s="4">
        <f>IF($B45=VK_valitsin!$C$8,100000,VK!CQ45/VK!S$296*VK_valitsin!L$5)</f>
        <v>0.11435003854582083</v>
      </c>
      <c r="FP45" s="4">
        <f>IF($B45=VK_valitsin!$C$8,100000,VK!CR45/VK!T$296*VK_valitsin!M$5)</f>
        <v>0</v>
      </c>
      <c r="FQ45" s="4">
        <f>IF($B45=VK_valitsin!$C$8,100000,VK!CS45/VK!U$296*VK_valitsin!N$5)</f>
        <v>0</v>
      </c>
      <c r="FR45" s="4">
        <f>IF($B45=VK_valitsin!$C$8,100000,VK!CT45/VK!V$296*VK_valitsin!O$5)</f>
        <v>0</v>
      </c>
      <c r="FS45" s="4">
        <f>IF($B45=VK_valitsin!$C$8,100000,VK!CU45/VK!W$296*VK_valitsin!P$5)</f>
        <v>0</v>
      </c>
      <c r="FT45" s="4">
        <f>IF($B45=VK_valitsin!$C$8,100000,VK!CV45/VK!X$296*VK_valitsin!Q$5)</f>
        <v>0</v>
      </c>
      <c r="FU45" s="4">
        <f>IF($B45=VK_valitsin!$C$8,100000,VK!CW45/VK!Y$296*VK_valitsin!R$5)</f>
        <v>0</v>
      </c>
      <c r="FV45" s="4">
        <f>IF($B45=VK_valitsin!$C$8,100000,VK!CX45/VK!Z$296*VK_valitsin!S$5)</f>
        <v>0</v>
      </c>
      <c r="FW45" s="4">
        <f>IF($B45=VK_valitsin!$C$8,100000,VK!CY45/VK!AA$296*VK_valitsin!T$5)</f>
        <v>0</v>
      </c>
      <c r="FX45" s="4">
        <f>IF($B45=VK_valitsin!$C$8,100000,VK!CZ45/VK!AB$296*VK_valitsin!U$5)</f>
        <v>0</v>
      </c>
      <c r="FY45" s="4">
        <f>IF($B45=VK_valitsin!$C$8,100000,VK!DA45/VK!AC$296*VK_valitsin!V$5)</f>
        <v>0</v>
      </c>
      <c r="FZ45" s="4">
        <f>IF($B45=VK_valitsin!$C$8,100000,VK!DB45/VK!AD$296*VK_valitsin!W$5)</f>
        <v>0</v>
      </c>
      <c r="GA45" s="4">
        <f>IF($B45=VK_valitsin!$C$8,100000,VK!DC45/VK!AE$296*VK_valitsin!X$5)</f>
        <v>0</v>
      </c>
      <c r="GB45" s="4">
        <f>IF($B45=VK_valitsin!$C$8,100000,VK!DD45/VK!AF$296*VK_valitsin!Y$5)</f>
        <v>0</v>
      </c>
      <c r="GC45" s="4">
        <f>IF($B45=VK_valitsin!$C$8,100000,VK!DE45/VK!AG$296*VK_valitsin!Z$5)</f>
        <v>0</v>
      </c>
      <c r="GD45" s="4">
        <f>IF($B45=VK_valitsin!$C$8,100000,VK!DF45/VK!AH$296*VK_valitsin!AA$5)</f>
        <v>0</v>
      </c>
      <c r="GE45" s="4">
        <f>IF($B45=VK_valitsin!$C$8,100000,VK!DG45/VK!AI$296*VK_valitsin!AB$5)</f>
        <v>0</v>
      </c>
      <c r="GF45" s="4">
        <f>IF($B45=VK_valitsin!$C$8,100000,VK!DH45/VK!AJ$296*VK_valitsin!AC$5)</f>
        <v>0</v>
      </c>
      <c r="GG45" s="4">
        <f>IF($B45=VK_valitsin!$C$8,100000,VK!DI45/VK!AK$296*VK_valitsin!AD$5)</f>
        <v>0</v>
      </c>
      <c r="GH45" s="4">
        <f>IF($B45=VK_valitsin!$C$8,100000,VK!DJ45/VK!AL$296*VK_valitsin!AE$5)</f>
        <v>0.37314824009621655</v>
      </c>
      <c r="GI45" s="4">
        <f>IF($B45=VK_valitsin!$C$8,100000,VK!DK45/VK!AM$296*VK_valitsin!AF$5)</f>
        <v>0</v>
      </c>
      <c r="GJ45" s="4">
        <f>IF($B45=VK_valitsin!$C$8,100000,VK!DL45/VK!AN$296*VK_valitsin!AG$5)</f>
        <v>0</v>
      </c>
      <c r="GK45" s="4">
        <f>IF($B45=VK_valitsin!$C$8,100000,VK!DM45/VK!AO$296*VK_valitsin!AH$5)</f>
        <v>0</v>
      </c>
      <c r="GL45" s="4">
        <f>IF($B45=VK_valitsin!$C$8,100000,VK!DN45/VK!AP$296*VK_valitsin!AI$5)</f>
        <v>0</v>
      </c>
      <c r="GM45" s="4">
        <f>IF($B45=VK_valitsin!$C$8,100000,VK!DO45/VK!AQ$296*VK_valitsin!AJ$5)</f>
        <v>0</v>
      </c>
      <c r="GN45" s="4">
        <f>IF($B45=VK_valitsin!$C$8,100000,VK!DP45/VK!AR$296*VK_valitsin!AK$5)</f>
        <v>0</v>
      </c>
      <c r="GO45" s="4">
        <f>IF($B45=VK_valitsin!$C$8,100000,VK!DQ45/VK!AS$296*VK_valitsin!AL$5)</f>
        <v>0</v>
      </c>
      <c r="GP45" s="4">
        <f>IF($B45=VK_valitsin!$C$8,100000,VK!DR45/VK!AT$296*VK_valitsin!AM$5)</f>
        <v>0</v>
      </c>
      <c r="GQ45" s="4">
        <f>IF($B45=VK_valitsin!$C$8,100000,VK!DS45/VK!AU$296*VK_valitsin!AN$5)</f>
        <v>0</v>
      </c>
      <c r="GR45" s="4">
        <f>IF($B45=VK_valitsin!$C$8,100000,VK!DT45/VK!AV$296*VK_valitsin!AO$5)</f>
        <v>0</v>
      </c>
      <c r="GS45" s="4">
        <f>IF($B45=VK_valitsin!$C$8,100000,VK!DU45/VK!AW$296*VK_valitsin!AP$5)</f>
        <v>0</v>
      </c>
      <c r="GT45" s="4">
        <f>IF($B45=VK_valitsin!$C$8,100000,VK!DV45/VK!AX$296*VK_valitsin!AQ$5)</f>
        <v>0</v>
      </c>
      <c r="GU45" s="4">
        <f>IF($B45=VK_valitsin!$C$8,100000,VK!DW45/VK!AY$296*VK_valitsin!AR$5)</f>
        <v>0</v>
      </c>
      <c r="GV45" s="4">
        <f>IF($B45=VK_valitsin!$C$8,100000,VK!DX45/VK!AZ$296*VK_valitsin!AS$5)</f>
        <v>0</v>
      </c>
      <c r="GW45" s="4">
        <f>IF($B45=VK_valitsin!$C$8,100000,VK!DY45/VK!BA$296*VK_valitsin!AT$5)</f>
        <v>0</v>
      </c>
      <c r="GX45" s="4">
        <f>IF($B45=VK_valitsin!$C$8,100000,VK!DZ45/VK!BB$296*VK_valitsin!AU$5)</f>
        <v>0</v>
      </c>
      <c r="GY45" s="4">
        <f>IF($B45=VK_valitsin!$C$8,100000,VK!EA45/VK!BC$296*VK_valitsin!AV$5)</f>
        <v>0</v>
      </c>
      <c r="GZ45" s="4">
        <f>IF($B45=VK_valitsin!$C$8,100000,VK!EB45/VK!BD$296*VK_valitsin!AW$5)</f>
        <v>1.725932443801987E-2</v>
      </c>
      <c r="HA45" s="4">
        <f>IF($B45=VK_valitsin!$C$8,100000,VK!EC45/VK!BE$296*VK_valitsin!CE$5)</f>
        <v>0</v>
      </c>
      <c r="HB45" s="4">
        <f>IF($B45=VK_valitsin!$C$8,100000,VK!ED45/VK!BF$296*VK_valitsin!AX$5)</f>
        <v>0</v>
      </c>
      <c r="HC45" s="4">
        <f>IF($B45=VK_valitsin!$C$8,100000,VK!EE45/VK!BG$296*VK_valitsin!AY$5)</f>
        <v>0</v>
      </c>
      <c r="HD45" s="4">
        <f>IF($B45=VK_valitsin!$C$8,100000,VK!EF45/VK!BH$296*VK_valitsin!AZ$5)</f>
        <v>4.4231870066077733E-2</v>
      </c>
      <c r="HE45" s="4">
        <f>IF($B45=VK_valitsin!$C$8,100000,VK!EG45/VK!BI$296*VK_valitsin!BA$5)</f>
        <v>0</v>
      </c>
      <c r="HF45" s="4">
        <f>IF($B45=VK_valitsin!$C$8,100000,VK!EH45/VK!BJ$296*VK_valitsin!BB$5)</f>
        <v>0</v>
      </c>
      <c r="HG45" s="4">
        <f>IF($B45=VK_valitsin!$C$8,100000,VK!EI45/VK!BK$296*VK_valitsin!BC$5)</f>
        <v>0</v>
      </c>
      <c r="HH45" s="4">
        <f>IF($B45=VK_valitsin!$C$8,100000,VK!EJ45/VK!BL$296*VK_valitsin!BD$5)</f>
        <v>0</v>
      </c>
      <c r="HI45" s="4">
        <f>IF($B45=VK_valitsin!$C$8,100000,VK!EK45/VK!BM$296*VK_valitsin!BE$5)</f>
        <v>0</v>
      </c>
      <c r="HJ45" s="4">
        <f>IF($B45=VK_valitsin!$C$8,100000,VK!EL45/VK!BN$296*VK_valitsin!BF$5)</f>
        <v>2.1908414999334623E-2</v>
      </c>
      <c r="HK45" s="4">
        <f>IF($B45=VK_valitsin!$C$8,100000,VK!EM45/VK!BO$296*VK_valitsin!BG$5)</f>
        <v>0</v>
      </c>
      <c r="HM45" s="4">
        <f>IF($B45=VK_valitsin!$C$8,100000,VK!EO45/VK!BQ$296*VK_valitsin!BI$5)</f>
        <v>0</v>
      </c>
      <c r="HN45" s="4">
        <f>IF($B45=VK_valitsin!$C$8,100000,VK!EP45/VK!BR$296*VK_valitsin!BJ$5)</f>
        <v>0</v>
      </c>
      <c r="HO45" s="4">
        <f>IF($B45=VK_valitsin!$C$8,100000,VK!EQ45/VK!BS$296*VK_valitsin!BK$5)</f>
        <v>0</v>
      </c>
      <c r="HP45" s="4">
        <f>IF($B45=VK_valitsin!$C$8,100000,VK!ER45/VK!BT$296*VK_valitsin!BL$5)</f>
        <v>0</v>
      </c>
      <c r="HQ45" s="4">
        <f>IF($B45=VK_valitsin!$C$8,100000,VK!ES45/VK!BU$296*VK_valitsin!BM$5)</f>
        <v>0</v>
      </c>
      <c r="HR45" s="4">
        <f>IF($B45=VK_valitsin!$C$8,100000,VK!ET45/VK!BV$296*VK_valitsin!BN$5)</f>
        <v>0</v>
      </c>
      <c r="HS45" s="4">
        <f>IF($B45=VK_valitsin!$C$8,100000,VK!EU45/VK!BW$296*VK_valitsin!BO$5)</f>
        <v>0</v>
      </c>
      <c r="HT45" s="4">
        <f>IF($B45=VK_valitsin!$C$8,100000,VK!EV45/VK!BX$296*VK_valitsin!BP$5)</f>
        <v>0</v>
      </c>
      <c r="HU45" s="4">
        <f>IF($B45=VK_valitsin!$C$8,100000,VK!EW45/VK!BY$296*VK_valitsin!BQ$5)</f>
        <v>0</v>
      </c>
      <c r="HV45" s="4">
        <f>IF($B45=VK_valitsin!$C$8,100000,VK!EX45/VK!BZ$296*VK_valitsin!BR$5)</f>
        <v>0</v>
      </c>
      <c r="HW45" s="4">
        <f>IF($B45=VK_valitsin!$C$8,100000,VK!EY45/VK!CA$296*VK_valitsin!BS$5)</f>
        <v>0</v>
      </c>
      <c r="HX45" s="4">
        <f>IF($B45=VK_valitsin!$C$8,100000,VK!EZ45/VK!CB$296*VK_valitsin!BT$5)</f>
        <v>0</v>
      </c>
      <c r="HY45" s="4">
        <f>IF($B45=VK_valitsin!$C$8,100000,VK!FA45/VK!CC$296*VK_valitsin!BU$5)</f>
        <v>0</v>
      </c>
      <c r="HZ45" s="4">
        <f>IF($B45=VK_valitsin!$C$8,100000,VK!FB45/VK!CD$296*VK_valitsin!BV$5)</f>
        <v>0</v>
      </c>
      <c r="IA45" s="4">
        <f>IF($B45=VK_valitsin!$C$8,100000,VK!FC45/VK!CE$296*VK_valitsin!BW$5)</f>
        <v>0</v>
      </c>
      <c r="IB45" s="4">
        <f>IF($B45=VK_valitsin!$C$8,100000,VK!FD45/VK!CF$296*VK_valitsin!BX$5)</f>
        <v>0</v>
      </c>
      <c r="IC45" s="4">
        <f>IF($B45=VK_valitsin!$C$8,100000,VK!FE45/VK!CG$296*VK_valitsin!BY$5)</f>
        <v>0</v>
      </c>
      <c r="ID45" s="17">
        <f t="shared" si="0"/>
        <v>0.64356453159166194</v>
      </c>
      <c r="IE45" s="17">
        <f t="shared" si="1"/>
        <v>165</v>
      </c>
      <c r="IF45" s="18">
        <f t="shared" si="2"/>
        <v>4.4000000000000022E-9</v>
      </c>
    </row>
    <row r="46" spans="1:240">
      <c r="A46">
        <v>2019</v>
      </c>
      <c r="B46" t="s">
        <v>263</v>
      </c>
      <c r="C46" t="s">
        <v>264</v>
      </c>
      <c r="D46" t="s">
        <v>192</v>
      </c>
      <c r="E46" t="s">
        <v>193</v>
      </c>
      <c r="F46" t="s">
        <v>120</v>
      </c>
      <c r="G46" t="s">
        <v>121</v>
      </c>
      <c r="H46" t="s">
        <v>104</v>
      </c>
      <c r="I46" t="s">
        <v>105</v>
      </c>
      <c r="J46">
        <v>46</v>
      </c>
      <c r="K46">
        <v>349.8900146484375</v>
      </c>
      <c r="L46">
        <v>125.69999694824219</v>
      </c>
      <c r="M46">
        <v>5386</v>
      </c>
      <c r="N46">
        <v>15.399999618530273</v>
      </c>
      <c r="O46">
        <v>-0.30000001192092896</v>
      </c>
      <c r="P46">
        <v>4</v>
      </c>
      <c r="Q46">
        <v>41</v>
      </c>
      <c r="R46">
        <v>5.9</v>
      </c>
      <c r="S46">
        <v>145</v>
      </c>
      <c r="T46">
        <v>0</v>
      </c>
      <c r="U46">
        <v>4818.6000000000004</v>
      </c>
      <c r="V46">
        <v>16.3</v>
      </c>
      <c r="W46">
        <v>1839</v>
      </c>
      <c r="X46">
        <v>643</v>
      </c>
      <c r="Y46">
        <v>89</v>
      </c>
      <c r="Z46">
        <v>1428</v>
      </c>
      <c r="AA46">
        <v>122</v>
      </c>
      <c r="AB46">
        <v>13.159999847412109</v>
      </c>
      <c r="AC46">
        <v>0</v>
      </c>
      <c r="AD46">
        <v>0</v>
      </c>
      <c r="AE46">
        <v>0</v>
      </c>
      <c r="AF46">
        <v>4.9000000000000004</v>
      </c>
      <c r="AG46">
        <v>0</v>
      </c>
      <c r="AH46">
        <v>20.75</v>
      </c>
      <c r="AI46">
        <v>1.1000000000000001</v>
      </c>
      <c r="AJ46">
        <v>0.65</v>
      </c>
      <c r="AK46">
        <v>1.55</v>
      </c>
      <c r="AL46">
        <v>56.6</v>
      </c>
      <c r="AM46">
        <v>381.7</v>
      </c>
      <c r="AN46">
        <v>38</v>
      </c>
      <c r="AO46">
        <v>34.5</v>
      </c>
      <c r="AP46">
        <v>69</v>
      </c>
      <c r="AQ46">
        <v>53</v>
      </c>
      <c r="AR46">
        <v>466</v>
      </c>
      <c r="AS46">
        <v>3.3330000000000002</v>
      </c>
      <c r="AT46">
        <v>8895</v>
      </c>
      <c r="AU46">
        <v>13167</v>
      </c>
      <c r="AV46">
        <v>0</v>
      </c>
      <c r="AW46">
        <v>40.377716064453125</v>
      </c>
      <c r="AX46">
        <v>0</v>
      </c>
      <c r="AY46">
        <v>1</v>
      </c>
      <c r="AZ46">
        <v>0</v>
      </c>
      <c r="BA46">
        <v>1</v>
      </c>
      <c r="BB46">
        <v>1</v>
      </c>
      <c r="BC46">
        <v>94.838706970214844</v>
      </c>
      <c r="BD46">
        <v>96.875</v>
      </c>
      <c r="BE46">
        <v>915.441162109375</v>
      </c>
      <c r="BF46">
        <v>16297.287109375</v>
      </c>
      <c r="BG46">
        <v>18284.919921875</v>
      </c>
      <c r="BH46">
        <v>2.8583734035491943</v>
      </c>
      <c r="BI46">
        <v>-3.828089714050293</v>
      </c>
      <c r="BJ46">
        <v>26.811594009399414</v>
      </c>
      <c r="BK46">
        <v>19.230770111083984</v>
      </c>
      <c r="BL46">
        <v>111.25</v>
      </c>
      <c r="BM46">
        <v>-0.54644811153411865</v>
      </c>
      <c r="BN46">
        <v>27340.134765625</v>
      </c>
      <c r="BO46">
        <v>20.923591613769531</v>
      </c>
      <c r="BQ46">
        <v>0.67879688739776611</v>
      </c>
      <c r="BR46">
        <v>52.227996826171875</v>
      </c>
      <c r="BS46">
        <v>4.1403636932373047</v>
      </c>
      <c r="BT46">
        <v>110.10025787353516</v>
      </c>
      <c r="BU46">
        <v>265.3175048828125</v>
      </c>
      <c r="BV46">
        <v>0</v>
      </c>
      <c r="BW46">
        <v>0</v>
      </c>
      <c r="BX46">
        <v>10349.2646484375</v>
      </c>
      <c r="BY46">
        <v>9224.2646484375</v>
      </c>
      <c r="BZ46">
        <v>1.1511325836181641</v>
      </c>
      <c r="CA46">
        <v>6.7582621574401855</v>
      </c>
      <c r="CB46">
        <v>33.870967864990234</v>
      </c>
      <c r="CC46">
        <v>5.219780445098877</v>
      </c>
      <c r="CD46">
        <v>13.186813354492188</v>
      </c>
      <c r="CE46">
        <v>0.82417583465576172</v>
      </c>
      <c r="CF46">
        <v>1.0989011526107788</v>
      </c>
      <c r="CG46">
        <v>12516.3203125</v>
      </c>
      <c r="CH46" s="10">
        <f>ABS(J46-_xlfn.XLOOKUP(VK_valitsin!$C$8,VK!$B$2:$B$294,VK!J$2:J$294))</f>
        <v>1.7999992370605469</v>
      </c>
      <c r="CI46" s="10">
        <f>ABS(K46-_xlfn.XLOOKUP(VK_valitsin!$C$8,VK!$B$2:$B$294,VK!K$2:K$294))</f>
        <v>56.6300048828125</v>
      </c>
      <c r="CJ46" s="10">
        <f>ABS(L46-_xlfn.XLOOKUP(VK_valitsin!$C$8,VK!$B$2:$B$294,VK!L$2:L$294))</f>
        <v>13</v>
      </c>
      <c r="CK46" s="10">
        <f>ABS(M46-_xlfn.XLOOKUP(VK_valitsin!$C$8,VK!$B$2:$B$294,VK!M$2:M$294))</f>
        <v>11089</v>
      </c>
      <c r="CL46" s="10">
        <f>ABS(N46-_xlfn.XLOOKUP(VK_valitsin!$C$8,VK!$B$2:$B$294,VK!N$2:N$294))</f>
        <v>40.80000114440918</v>
      </c>
      <c r="CM46" s="10">
        <f>ABS(O46-_xlfn.XLOOKUP(VK_valitsin!$C$8,VK!$B$2:$B$294,VK!O$2:O$294))</f>
        <v>0.5</v>
      </c>
      <c r="CN46" s="10">
        <f>ABS(P46-_xlfn.XLOOKUP(VK_valitsin!$C$8,VK!$B$2:$B$294,VK!P$2:P$294))</f>
        <v>62</v>
      </c>
      <c r="CO46" s="10">
        <f>ABS(Q46-_xlfn.XLOOKUP(VK_valitsin!$C$8,VK!$B$2:$B$294,VK!Q$2:Q$294))</f>
        <v>46.800000000000011</v>
      </c>
      <c r="CP46" s="10">
        <f>ABS(R46-_xlfn.XLOOKUP(VK_valitsin!$C$8,VK!$B$2:$B$294,VK!R$2:R$294))</f>
        <v>2.5999999999999996</v>
      </c>
      <c r="CQ46" s="10">
        <f>ABS(S46-_xlfn.XLOOKUP(VK_valitsin!$C$8,VK!$B$2:$B$294,VK!S$2:S$294))</f>
        <v>7</v>
      </c>
      <c r="CR46" s="10">
        <f>ABS(T46-_xlfn.XLOOKUP(VK_valitsin!$C$8,VK!$B$2:$B$294,VK!T$2:T$294))</f>
        <v>0</v>
      </c>
      <c r="CS46" s="10">
        <f>ABS(U46-_xlfn.XLOOKUP(VK_valitsin!$C$8,VK!$B$2:$B$294,VK!U$2:U$294))</f>
        <v>995.00000000000045</v>
      </c>
      <c r="CT46" s="10">
        <f>ABS(V46-_xlfn.XLOOKUP(VK_valitsin!$C$8,VK!$B$2:$B$294,VK!V$2:V$294))</f>
        <v>3.0200000000000014</v>
      </c>
      <c r="CU46" s="10">
        <f>ABS(W46-_xlfn.XLOOKUP(VK_valitsin!$C$8,VK!$B$2:$B$294,VK!W$2:W$294))</f>
        <v>1234</v>
      </c>
      <c r="CV46" s="10">
        <f>ABS(X46-_xlfn.XLOOKUP(VK_valitsin!$C$8,VK!$B$2:$B$294,VK!X$2:X$294))</f>
        <v>474</v>
      </c>
      <c r="CW46" s="10">
        <f>ABS(Y46-_xlfn.XLOOKUP(VK_valitsin!$C$8,VK!$B$2:$B$294,VK!Y$2:Y$294))</f>
        <v>591</v>
      </c>
      <c r="CX46" s="10">
        <f>ABS(Z46-_xlfn.XLOOKUP(VK_valitsin!$C$8,VK!$B$2:$B$294,VK!Z$2:Z$294))</f>
        <v>1000</v>
      </c>
      <c r="CY46" s="10">
        <f>ABS(AA46-_xlfn.XLOOKUP(VK_valitsin!$C$8,VK!$B$2:$B$294,VK!AA$2:AA$294))</f>
        <v>347</v>
      </c>
      <c r="CZ46" s="10">
        <f>ABS(AB46-_xlfn.XLOOKUP(VK_valitsin!$C$8,VK!$B$2:$B$294,VK!AB$2:AB$294))</f>
        <v>6.2150001525878906</v>
      </c>
      <c r="DA46" s="10">
        <f>ABS(AC46-_xlfn.XLOOKUP(VK_valitsin!$C$8,VK!$B$2:$B$294,VK!AC$2:AC$294))</f>
        <v>0.7</v>
      </c>
      <c r="DB46" s="10">
        <f>ABS(AD46-_xlfn.XLOOKUP(VK_valitsin!$C$8,VK!$B$2:$B$294,VK!AD$2:AD$294))</f>
        <v>0.8</v>
      </c>
      <c r="DC46" s="10">
        <f>ABS(AE46-_xlfn.XLOOKUP(VK_valitsin!$C$8,VK!$B$2:$B$294,VK!AE$2:AE$294))</f>
        <v>1.7</v>
      </c>
      <c r="DD46" s="10">
        <f>ABS(AF46-_xlfn.XLOOKUP(VK_valitsin!$C$8,VK!$B$2:$B$294,VK!AF$2:AF$294))</f>
        <v>9.9999999999999645E-2</v>
      </c>
      <c r="DE46" s="10">
        <f>ABS(AG46-_xlfn.XLOOKUP(VK_valitsin!$C$8,VK!$B$2:$B$294,VK!AG$2:AG$294))</f>
        <v>0</v>
      </c>
      <c r="DF46" s="10">
        <f>ABS(AH46-_xlfn.XLOOKUP(VK_valitsin!$C$8,VK!$B$2:$B$294,VK!AH$2:AH$294))</f>
        <v>1.5</v>
      </c>
      <c r="DG46" s="10">
        <f>ABS(AI46-_xlfn.XLOOKUP(VK_valitsin!$C$8,VK!$B$2:$B$294,VK!AI$2:AI$294))</f>
        <v>0</v>
      </c>
      <c r="DH46" s="10">
        <f>ABS(AJ46-_xlfn.XLOOKUP(VK_valitsin!$C$8,VK!$B$2:$B$294,VK!AJ$2:AJ$294))</f>
        <v>0</v>
      </c>
      <c r="DI46" s="10">
        <f>ABS(AK46-_xlfn.XLOOKUP(VK_valitsin!$C$8,VK!$B$2:$B$294,VK!AK$2:AK$294))</f>
        <v>0.30000000000000004</v>
      </c>
      <c r="DJ46" s="10">
        <f>ABS(AL46-_xlfn.XLOOKUP(VK_valitsin!$C$8,VK!$B$2:$B$294,VK!AL$2:AL$294))</f>
        <v>2.1999999999999957</v>
      </c>
      <c r="DK46" s="10">
        <f>ABS(AM46-_xlfn.XLOOKUP(VK_valitsin!$C$8,VK!$B$2:$B$294,VK!AM$2:AM$294))</f>
        <v>48.099999999999966</v>
      </c>
      <c r="DL46" s="10">
        <f>ABS(AN46-_xlfn.XLOOKUP(VK_valitsin!$C$8,VK!$B$2:$B$294,VK!AN$2:AN$294))</f>
        <v>7.3999999999999986</v>
      </c>
      <c r="DM46" s="10">
        <f>ABS(AO46-_xlfn.XLOOKUP(VK_valitsin!$C$8,VK!$B$2:$B$294,VK!AO$2:AO$294))</f>
        <v>9.1000000000000014</v>
      </c>
      <c r="DN46" s="10">
        <f>ABS(AP46-_xlfn.XLOOKUP(VK_valitsin!$C$8,VK!$B$2:$B$294,VK!AP$2:AP$294))</f>
        <v>21</v>
      </c>
      <c r="DO46" s="10">
        <f>ABS(AQ46-_xlfn.XLOOKUP(VK_valitsin!$C$8,VK!$B$2:$B$294,VK!AQ$2:AQ$294))</f>
        <v>18</v>
      </c>
      <c r="DP46" s="10">
        <f>ABS(AR46-_xlfn.XLOOKUP(VK_valitsin!$C$8,VK!$B$2:$B$294,VK!AR$2:AR$294))</f>
        <v>220</v>
      </c>
      <c r="DQ46" s="10">
        <f>ABS(AS46-_xlfn.XLOOKUP(VK_valitsin!$C$8,VK!$B$2:$B$294,VK!AS$2:AS$294))</f>
        <v>1</v>
      </c>
      <c r="DR46" s="10">
        <f>ABS(AT46-_xlfn.XLOOKUP(VK_valitsin!$C$8,VK!$B$2:$B$294,VK!AT$2:AT$294))</f>
        <v>3748</v>
      </c>
      <c r="DS46" s="10">
        <f>ABS(AU46-_xlfn.XLOOKUP(VK_valitsin!$C$8,VK!$B$2:$B$294,VK!AU$2:AU$294))</f>
        <v>4822</v>
      </c>
      <c r="DT46" s="10">
        <f>ABS(AV46-_xlfn.XLOOKUP(VK_valitsin!$C$8,VK!$B$2:$B$294,VK!AV$2:AV$294))</f>
        <v>1</v>
      </c>
      <c r="DU46" s="10">
        <f>ABS(AW46-_xlfn.XLOOKUP(VK_valitsin!$C$8,VK!$B$2:$B$294,VK!AW$2:AW$294))</f>
        <v>3.1163444519042969</v>
      </c>
      <c r="DV46" s="10">
        <f>ABS(AX46-_xlfn.XLOOKUP(VK_valitsin!$C$8,VK!$B$2:$B$294,VK!AX$2:AX$294))</f>
        <v>0</v>
      </c>
      <c r="DW46" s="10">
        <f>ABS(AY46-_xlfn.XLOOKUP(VK_valitsin!$C$8,VK!$B$2:$B$294,VK!AY$2:AY$294))</f>
        <v>1</v>
      </c>
      <c r="DX46" s="10">
        <f>ABS(AZ46-_xlfn.XLOOKUP(VK_valitsin!$C$8,VK!$B$2:$B$294,VK!AZ$2:AZ$294))</f>
        <v>0</v>
      </c>
      <c r="DY46" s="10">
        <f>ABS(BA46-_xlfn.XLOOKUP(VK_valitsin!$C$8,VK!$B$2:$B$294,VK!BA$2:BA$294))</f>
        <v>1</v>
      </c>
      <c r="DZ46" s="10">
        <f>ABS(BB46-_xlfn.XLOOKUP(VK_valitsin!$C$8,VK!$B$2:$B$294,VK!BB$2:BB$294))</f>
        <v>0</v>
      </c>
      <c r="EA46" s="10">
        <f>ABS(BC46-_xlfn.XLOOKUP(VK_valitsin!$C$8,VK!$B$2:$B$294,VK!BC$2:BC$294))</f>
        <v>5.8143157958984375</v>
      </c>
      <c r="EB46" s="10">
        <f>ABS(BD46-_xlfn.XLOOKUP(VK_valitsin!$C$8,VK!$B$2:$B$294,VK!BD$2:BD$294))</f>
        <v>0.85626220703125</v>
      </c>
      <c r="EC46" s="10">
        <f>ABS(BE46-_xlfn.XLOOKUP(VK_valitsin!$C$8,VK!$B$2:$B$294,VK!BE$2:BE$294))</f>
        <v>181.7513427734375</v>
      </c>
      <c r="ED46" s="10">
        <f>ABS(BF46-_xlfn.XLOOKUP(VK_valitsin!$C$8,VK!$B$2:$B$294,VK!BF$2:BF$294))</f>
        <v>6338.7578125</v>
      </c>
      <c r="EE46" s="10">
        <f>ABS(BG46-_xlfn.XLOOKUP(VK_valitsin!$C$8,VK!$B$2:$B$294,VK!BG$2:BG$294))</f>
        <v>4448.4765625</v>
      </c>
      <c r="EF46" s="10">
        <f>ABS(BH46-_xlfn.XLOOKUP(VK_valitsin!$C$8,VK!$B$2:$B$294,VK!BH$2:BH$294))</f>
        <v>0.4786829948425293</v>
      </c>
      <c r="EG46" s="10">
        <f>ABS(BI46-_xlfn.XLOOKUP(VK_valitsin!$C$8,VK!$B$2:$B$294,VK!BI$2:BI$294))</f>
        <v>5.8960437774658203</v>
      </c>
      <c r="EH46" s="10">
        <f>ABS(BJ46-_xlfn.XLOOKUP(VK_valitsin!$C$8,VK!$B$2:$B$294,VK!BJ$2:BJ$294))</f>
        <v>5.5172309875488281</v>
      </c>
      <c r="EI46" s="10">
        <f>ABS(BK46-_xlfn.XLOOKUP(VK_valitsin!$C$8,VK!$B$2:$B$294,VK!BK$2:BK$294))</f>
        <v>29.096240997314453</v>
      </c>
      <c r="EJ46" s="10">
        <f>ABS(BL46-_xlfn.XLOOKUP(VK_valitsin!$C$8,VK!$B$2:$B$294,VK!BL$2:BL$294))</f>
        <v>155.25</v>
      </c>
      <c r="EK46" s="10">
        <f>ABS(BM46-_xlfn.XLOOKUP(VK_valitsin!$C$8,VK!$B$2:$B$294,VK!BM$2:BM$294))</f>
        <v>2.7987004518508911</v>
      </c>
      <c r="EL46" s="10">
        <f>ABS(BN46-_xlfn.XLOOKUP(VK_valitsin!$C$8,VK!$B$2:$B$294,VK!BN$2:BN$294))</f>
        <v>4265.73828125</v>
      </c>
      <c r="EM46" s="10">
        <f>ABS(BO46-_xlfn.XLOOKUP(VK_valitsin!$C$8,VK!$B$2:$B$294,VK!BO$2:BO$294))</f>
        <v>12.376014709472656</v>
      </c>
      <c r="EN46" s="10">
        <f>ABS(BP46-_xlfn.XLOOKUP(VK_valitsin!$C$8,VK!$B$2:$B$294,VK!BP$2:BP$294))</f>
        <v>0</v>
      </c>
      <c r="EO46" s="10">
        <f>ABS(BQ46-_xlfn.XLOOKUP(VK_valitsin!$C$8,VK!$B$2:$B$294,VK!BQ$2:BQ$294))</f>
        <v>4.2317390441894531E-2</v>
      </c>
      <c r="EP46" s="10">
        <f>ABS(BR46-_xlfn.XLOOKUP(VK_valitsin!$C$8,VK!$B$2:$B$294,VK!BR$2:BR$294))</f>
        <v>52.039832934737206</v>
      </c>
      <c r="EQ46" s="10">
        <f>ABS(BS46-_xlfn.XLOOKUP(VK_valitsin!$C$8,VK!$B$2:$B$294,VK!BS$2:BS$294))</f>
        <v>1.8823971748352051</v>
      </c>
      <c r="ER46" s="10">
        <f>ABS(BT46-_xlfn.XLOOKUP(VK_valitsin!$C$8,VK!$B$2:$B$294,VK!BT$2:BT$294))</f>
        <v>51.708755493164063</v>
      </c>
      <c r="ES46" s="10">
        <f>ABS(BU46-_xlfn.XLOOKUP(VK_valitsin!$C$8,VK!$B$2:$B$294,VK!BU$2:BU$294))</f>
        <v>1.389617919921875</v>
      </c>
      <c r="ET46" s="10">
        <f>ABS(BV46-_xlfn.XLOOKUP(VK_valitsin!$C$8,VK!$B$2:$B$294,VK!BV$2:BV$294))</f>
        <v>0</v>
      </c>
      <c r="EU46" s="10">
        <f>ABS(BW46-_xlfn.XLOOKUP(VK_valitsin!$C$8,VK!$B$2:$B$294,VK!BW$2:BW$294))</f>
        <v>1</v>
      </c>
      <c r="EV46" s="10">
        <f>ABS(BX46-_xlfn.XLOOKUP(VK_valitsin!$C$8,VK!$B$2:$B$294,VK!BX$2:BX$294))</f>
        <v>2213.435546875</v>
      </c>
      <c r="EW46" s="10">
        <f>ABS(BY46-_xlfn.XLOOKUP(VK_valitsin!$C$8,VK!$B$2:$B$294,VK!BY$2:BY$294))</f>
        <v>3368.64990234375</v>
      </c>
      <c r="EX46" s="10">
        <f>ABS(BZ46-_xlfn.XLOOKUP(VK_valitsin!$C$8,VK!$B$2:$B$294,VK!BZ$2:BZ$294))</f>
        <v>6.8897724151611328E-2</v>
      </c>
      <c r="EY46" s="10">
        <f>ABS(CA46-_xlfn.XLOOKUP(VK_valitsin!$C$8,VK!$B$2:$B$294,VK!CA$2:CA$294))</f>
        <v>4.2644991874694824</v>
      </c>
      <c r="EZ46" s="10">
        <f>ABS(CB46-_xlfn.XLOOKUP(VK_valitsin!$C$8,VK!$B$2:$B$294,VK!CB$2:CB$294))</f>
        <v>32.298183441162109</v>
      </c>
      <c r="FA46" s="10">
        <f>ABS(CC46-_xlfn.XLOOKUP(VK_valitsin!$C$8,VK!$B$2:$B$294,VK!CC$2:CC$294))</f>
        <v>1.112818717956543</v>
      </c>
      <c r="FB46" s="10">
        <f>ABS(CD46-_xlfn.XLOOKUP(VK_valitsin!$C$8,VK!$B$2:$B$294,VK!CD$2:CD$294))</f>
        <v>6.6920413970947266</v>
      </c>
      <c r="FC46" s="10">
        <f>ABS(CE46-_xlfn.XLOOKUP(VK_valitsin!$C$8,VK!$B$2:$B$294,VK!CE$2:CE$294))</f>
        <v>0.82417583465576172</v>
      </c>
      <c r="FD46" s="10">
        <f>ABS(CF46-_xlfn.XLOOKUP(VK_valitsin!$C$8,VK!$B$2:$B$294,VK!CF$2:CF$294))</f>
        <v>0.3830420970916748</v>
      </c>
      <c r="FE46" s="10">
        <f>ABS(CG46-_xlfn.XLOOKUP(VK_valitsin!$C$8,VK!$B$2:$B$294,VK!CG$2:CG$294))</f>
        <v>3917.552734375</v>
      </c>
      <c r="FF46" s="4">
        <f>IF($B46=VK_valitsin!$C$8,100000,VK!CH46/VK!J$296*VK_valitsin!D$5)</f>
        <v>0</v>
      </c>
      <c r="FG46" s="4">
        <f>IF($B46=VK_valitsin!$C$8,100000,VK!CI46/VK!K$296*VK_valitsin!E$5)</f>
        <v>0</v>
      </c>
      <c r="FH46" s="4">
        <f>IF($B46=VK_valitsin!$C$8,100000,VK!CJ46/VK!L$296*VK_valitsin!F$5)</f>
        <v>6.6060602098037574E-2</v>
      </c>
      <c r="FI46" s="4">
        <f>IF($B46=VK_valitsin!$C$8,100000,VK!CK46/VK!M$296*VK_valitsin!CD$5)</f>
        <v>0</v>
      </c>
      <c r="FJ46" s="4">
        <f>IF($B46=VK_valitsin!$C$8,100000,VK!CL46/VK!N$296*VK_valitsin!G$5)</f>
        <v>0</v>
      </c>
      <c r="FK46" s="4">
        <f>IF($B46=VK_valitsin!$C$8,100000,VK!CM46/VK!O$296*VK_valitsin!H$5)</f>
        <v>0</v>
      </c>
      <c r="FL46" s="4">
        <f>IF($B46=VK_valitsin!$C$8,100000,VK!CN46/VK!P$296*VK_valitsin!I$5)</f>
        <v>0</v>
      </c>
      <c r="FM46" s="4">
        <f>IF($B46=VK_valitsin!$C$8,100000,VK!CO46/VK!Q$296*VK_valitsin!J$5)</f>
        <v>0</v>
      </c>
      <c r="FN46" s="4">
        <f>IF($B46=VK_valitsin!$C$8,100000,VK!CP46/VK!R$296*VK_valitsin!K$5)</f>
        <v>0</v>
      </c>
      <c r="FO46" s="4">
        <f>IF($B46=VK_valitsin!$C$8,100000,VK!CQ46/VK!S$296*VK_valitsin!L$5)</f>
        <v>1.3920874257752104E-3</v>
      </c>
      <c r="FP46" s="4">
        <f>IF($B46=VK_valitsin!$C$8,100000,VK!CR46/VK!T$296*VK_valitsin!M$5)</f>
        <v>0</v>
      </c>
      <c r="FQ46" s="4">
        <f>IF($B46=VK_valitsin!$C$8,100000,VK!CS46/VK!U$296*VK_valitsin!N$5)</f>
        <v>0</v>
      </c>
      <c r="FR46" s="4">
        <f>IF($B46=VK_valitsin!$C$8,100000,VK!CT46/VK!V$296*VK_valitsin!O$5)</f>
        <v>0</v>
      </c>
      <c r="FS46" s="4">
        <f>IF($B46=VK_valitsin!$C$8,100000,VK!CU46/VK!W$296*VK_valitsin!P$5)</f>
        <v>0</v>
      </c>
      <c r="FT46" s="4">
        <f>IF($B46=VK_valitsin!$C$8,100000,VK!CV46/VK!X$296*VK_valitsin!Q$5)</f>
        <v>0</v>
      </c>
      <c r="FU46" s="4">
        <f>IF($B46=VK_valitsin!$C$8,100000,VK!CW46/VK!Y$296*VK_valitsin!R$5)</f>
        <v>0</v>
      </c>
      <c r="FV46" s="4">
        <f>IF($B46=VK_valitsin!$C$8,100000,VK!CX46/VK!Z$296*VK_valitsin!S$5)</f>
        <v>0</v>
      </c>
      <c r="FW46" s="4">
        <f>IF($B46=VK_valitsin!$C$8,100000,VK!CY46/VK!AA$296*VK_valitsin!T$5)</f>
        <v>0</v>
      </c>
      <c r="FX46" s="4">
        <f>IF($B46=VK_valitsin!$C$8,100000,VK!CZ46/VK!AB$296*VK_valitsin!U$5)</f>
        <v>0</v>
      </c>
      <c r="FY46" s="4">
        <f>IF($B46=VK_valitsin!$C$8,100000,VK!DA46/VK!AC$296*VK_valitsin!V$5)</f>
        <v>0</v>
      </c>
      <c r="FZ46" s="4">
        <f>IF($B46=VK_valitsin!$C$8,100000,VK!DB46/VK!AD$296*VK_valitsin!W$5)</f>
        <v>0</v>
      </c>
      <c r="GA46" s="4">
        <f>IF($B46=VK_valitsin!$C$8,100000,VK!DC46/VK!AE$296*VK_valitsin!X$5)</f>
        <v>0</v>
      </c>
      <c r="GB46" s="4">
        <f>IF($B46=VK_valitsin!$C$8,100000,VK!DD46/VK!AF$296*VK_valitsin!Y$5)</f>
        <v>0</v>
      </c>
      <c r="GC46" s="4">
        <f>IF($B46=VK_valitsin!$C$8,100000,VK!DE46/VK!AG$296*VK_valitsin!Z$5)</f>
        <v>0</v>
      </c>
      <c r="GD46" s="4">
        <f>IF($B46=VK_valitsin!$C$8,100000,VK!DF46/VK!AH$296*VK_valitsin!AA$5)</f>
        <v>0</v>
      </c>
      <c r="GE46" s="4">
        <f>IF($B46=VK_valitsin!$C$8,100000,VK!DG46/VK!AI$296*VK_valitsin!AB$5)</f>
        <v>0</v>
      </c>
      <c r="GF46" s="4">
        <f>IF($B46=VK_valitsin!$C$8,100000,VK!DH46/VK!AJ$296*VK_valitsin!AC$5)</f>
        <v>0</v>
      </c>
      <c r="GG46" s="4">
        <f>IF($B46=VK_valitsin!$C$8,100000,VK!DI46/VK!AK$296*VK_valitsin!AD$5)</f>
        <v>0</v>
      </c>
      <c r="GH46" s="4">
        <f>IF($B46=VK_valitsin!$C$8,100000,VK!DJ46/VK!AL$296*VK_valitsin!AE$5)</f>
        <v>3.8722930576022392E-2</v>
      </c>
      <c r="GI46" s="4">
        <f>IF($B46=VK_valitsin!$C$8,100000,VK!DK46/VK!AM$296*VK_valitsin!AF$5)</f>
        <v>0</v>
      </c>
      <c r="GJ46" s="4">
        <f>IF($B46=VK_valitsin!$C$8,100000,VK!DL46/VK!AN$296*VK_valitsin!AG$5)</f>
        <v>0</v>
      </c>
      <c r="GK46" s="4">
        <f>IF($B46=VK_valitsin!$C$8,100000,VK!DM46/VK!AO$296*VK_valitsin!AH$5)</f>
        <v>0</v>
      </c>
      <c r="GL46" s="4">
        <f>IF($B46=VK_valitsin!$C$8,100000,VK!DN46/VK!AP$296*VK_valitsin!AI$5)</f>
        <v>0</v>
      </c>
      <c r="GM46" s="4">
        <f>IF($B46=VK_valitsin!$C$8,100000,VK!DO46/VK!AQ$296*VK_valitsin!AJ$5)</f>
        <v>0</v>
      </c>
      <c r="GN46" s="4">
        <f>IF($B46=VK_valitsin!$C$8,100000,VK!DP46/VK!AR$296*VK_valitsin!AK$5)</f>
        <v>0</v>
      </c>
      <c r="GO46" s="4">
        <f>IF($B46=VK_valitsin!$C$8,100000,VK!DQ46/VK!AS$296*VK_valitsin!AL$5)</f>
        <v>0</v>
      </c>
      <c r="GP46" s="4">
        <f>IF($B46=VK_valitsin!$C$8,100000,VK!DR46/VK!AT$296*VK_valitsin!AM$5)</f>
        <v>0</v>
      </c>
      <c r="GQ46" s="4">
        <f>IF($B46=VK_valitsin!$C$8,100000,VK!DS46/VK!AU$296*VK_valitsin!AN$5)</f>
        <v>0</v>
      </c>
      <c r="GR46" s="4">
        <f>IF($B46=VK_valitsin!$C$8,100000,VK!DT46/VK!AV$296*VK_valitsin!AO$5)</f>
        <v>0</v>
      </c>
      <c r="GS46" s="4">
        <f>IF($B46=VK_valitsin!$C$8,100000,VK!DU46/VK!AW$296*VK_valitsin!AP$5)</f>
        <v>0</v>
      </c>
      <c r="GT46" s="4">
        <f>IF($B46=VK_valitsin!$C$8,100000,VK!DV46/VK!AX$296*VK_valitsin!AQ$5)</f>
        <v>0</v>
      </c>
      <c r="GU46" s="4">
        <f>IF($B46=VK_valitsin!$C$8,100000,VK!DW46/VK!AY$296*VK_valitsin!AR$5)</f>
        <v>0</v>
      </c>
      <c r="GV46" s="4">
        <f>IF($B46=VK_valitsin!$C$8,100000,VK!DX46/VK!AZ$296*VK_valitsin!AS$5)</f>
        <v>0</v>
      </c>
      <c r="GW46" s="4">
        <f>IF($B46=VK_valitsin!$C$8,100000,VK!DY46/VK!BA$296*VK_valitsin!AT$5)</f>
        <v>0</v>
      </c>
      <c r="GX46" s="4">
        <f>IF($B46=VK_valitsin!$C$8,100000,VK!DZ46/VK!BB$296*VK_valitsin!AU$5)</f>
        <v>0</v>
      </c>
      <c r="GY46" s="4">
        <f>IF($B46=VK_valitsin!$C$8,100000,VK!EA46/VK!BC$296*VK_valitsin!AV$5)</f>
        <v>0</v>
      </c>
      <c r="GZ46" s="4">
        <f>IF($B46=VK_valitsin!$C$8,100000,VK!EB46/VK!BD$296*VK_valitsin!AW$5)</f>
        <v>3.7120155535265102E-3</v>
      </c>
      <c r="HA46" s="4">
        <f>IF($B46=VK_valitsin!$C$8,100000,VK!EC46/VK!BE$296*VK_valitsin!CE$5)</f>
        <v>0</v>
      </c>
      <c r="HB46" s="4">
        <f>IF($B46=VK_valitsin!$C$8,100000,VK!ED46/VK!BF$296*VK_valitsin!AX$5)</f>
        <v>0</v>
      </c>
      <c r="HC46" s="4">
        <f>IF($B46=VK_valitsin!$C$8,100000,VK!EE46/VK!BG$296*VK_valitsin!AY$5)</f>
        <v>0</v>
      </c>
      <c r="HD46" s="4">
        <f>IF($B46=VK_valitsin!$C$8,100000,VK!EF46/VK!BH$296*VK_valitsin!AZ$5)</f>
        <v>8.3521604321572504E-2</v>
      </c>
      <c r="HE46" s="4">
        <f>IF($B46=VK_valitsin!$C$8,100000,VK!EG46/VK!BI$296*VK_valitsin!BA$5)</f>
        <v>0</v>
      </c>
      <c r="HF46" s="4">
        <f>IF($B46=VK_valitsin!$C$8,100000,VK!EH46/VK!BJ$296*VK_valitsin!BB$5)</f>
        <v>0</v>
      </c>
      <c r="HG46" s="4">
        <f>IF($B46=VK_valitsin!$C$8,100000,VK!EI46/VK!BK$296*VK_valitsin!BC$5)</f>
        <v>0</v>
      </c>
      <c r="HH46" s="4">
        <f>IF($B46=VK_valitsin!$C$8,100000,VK!EJ46/VK!BL$296*VK_valitsin!BD$5)</f>
        <v>0</v>
      </c>
      <c r="HI46" s="4">
        <f>IF($B46=VK_valitsin!$C$8,100000,VK!EK46/VK!BM$296*VK_valitsin!BE$5)</f>
        <v>0</v>
      </c>
      <c r="HJ46" s="4">
        <f>IF($B46=VK_valitsin!$C$8,100000,VK!EL46/VK!BN$296*VK_valitsin!BF$5)</f>
        <v>0.19396981176978148</v>
      </c>
      <c r="HK46" s="4">
        <f>IF($B46=VK_valitsin!$C$8,100000,VK!EM46/VK!BO$296*VK_valitsin!BG$5)</f>
        <v>0</v>
      </c>
      <c r="HM46" s="4">
        <f>IF($B46=VK_valitsin!$C$8,100000,VK!EO46/VK!BQ$296*VK_valitsin!BI$5)</f>
        <v>0</v>
      </c>
      <c r="HN46" s="4">
        <f>IF($B46=VK_valitsin!$C$8,100000,VK!EP46/VK!BR$296*VK_valitsin!BJ$5)</f>
        <v>0</v>
      </c>
      <c r="HO46" s="4">
        <f>IF($B46=VK_valitsin!$C$8,100000,VK!EQ46/VK!BS$296*VK_valitsin!BK$5)</f>
        <v>0</v>
      </c>
      <c r="HP46" s="4">
        <f>IF($B46=VK_valitsin!$C$8,100000,VK!ER46/VK!BT$296*VK_valitsin!BL$5)</f>
        <v>0</v>
      </c>
      <c r="HQ46" s="4">
        <f>IF($B46=VK_valitsin!$C$8,100000,VK!ES46/VK!BU$296*VK_valitsin!BM$5)</f>
        <v>0</v>
      </c>
      <c r="HR46" s="4">
        <f>IF($B46=VK_valitsin!$C$8,100000,VK!ET46/VK!BV$296*VK_valitsin!BN$5)</f>
        <v>0</v>
      </c>
      <c r="HS46" s="4">
        <f>IF($B46=VK_valitsin!$C$8,100000,VK!EU46/VK!BW$296*VK_valitsin!BO$5)</f>
        <v>0</v>
      </c>
      <c r="HT46" s="4">
        <f>IF($B46=VK_valitsin!$C$8,100000,VK!EV46/VK!BX$296*VK_valitsin!BP$5)</f>
        <v>0</v>
      </c>
      <c r="HU46" s="4">
        <f>IF($B46=VK_valitsin!$C$8,100000,VK!EW46/VK!BY$296*VK_valitsin!BQ$5)</f>
        <v>0</v>
      </c>
      <c r="HV46" s="4">
        <f>IF($B46=VK_valitsin!$C$8,100000,VK!EX46/VK!BZ$296*VK_valitsin!BR$5)</f>
        <v>0</v>
      </c>
      <c r="HW46" s="4">
        <f>IF($B46=VK_valitsin!$C$8,100000,VK!EY46/VK!CA$296*VK_valitsin!BS$5)</f>
        <v>0</v>
      </c>
      <c r="HX46" s="4">
        <f>IF($B46=VK_valitsin!$C$8,100000,VK!EZ46/VK!CB$296*VK_valitsin!BT$5)</f>
        <v>0</v>
      </c>
      <c r="HY46" s="4">
        <f>IF($B46=VK_valitsin!$C$8,100000,VK!FA46/VK!CC$296*VK_valitsin!BU$5)</f>
        <v>0</v>
      </c>
      <c r="HZ46" s="4">
        <f>IF($B46=VK_valitsin!$C$8,100000,VK!FB46/VK!CD$296*VK_valitsin!BV$5)</f>
        <v>0</v>
      </c>
      <c r="IA46" s="4">
        <f>IF($B46=VK_valitsin!$C$8,100000,VK!FC46/VK!CE$296*VK_valitsin!BW$5)</f>
        <v>0</v>
      </c>
      <c r="IB46" s="4">
        <f>IF($B46=VK_valitsin!$C$8,100000,VK!FD46/VK!CF$296*VK_valitsin!BX$5)</f>
        <v>0</v>
      </c>
      <c r="IC46" s="4">
        <f>IF($B46=VK_valitsin!$C$8,100000,VK!FE46/VK!CG$296*VK_valitsin!BY$5)</f>
        <v>0</v>
      </c>
      <c r="ID46" s="17">
        <f t="shared" si="0"/>
        <v>0.38737905624471564</v>
      </c>
      <c r="IE46" s="17">
        <f t="shared" si="1"/>
        <v>48</v>
      </c>
      <c r="IF46" s="18">
        <f t="shared" si="2"/>
        <v>4.5000000000000022E-9</v>
      </c>
    </row>
    <row r="47" spans="1:240">
      <c r="A47">
        <v>2019</v>
      </c>
      <c r="B47" t="s">
        <v>265</v>
      </c>
      <c r="C47" t="s">
        <v>266</v>
      </c>
      <c r="D47" t="s">
        <v>267</v>
      </c>
      <c r="E47" t="s">
        <v>268</v>
      </c>
      <c r="F47" t="s">
        <v>96</v>
      </c>
      <c r="G47" t="s">
        <v>97</v>
      </c>
      <c r="H47" t="s">
        <v>104</v>
      </c>
      <c r="I47" t="s">
        <v>105</v>
      </c>
      <c r="J47">
        <v>50.299999237060547</v>
      </c>
      <c r="K47">
        <v>642.3800048828125</v>
      </c>
      <c r="L47">
        <v>152</v>
      </c>
      <c r="M47">
        <v>1951</v>
      </c>
      <c r="N47">
        <v>3</v>
      </c>
      <c r="O47">
        <v>-1.2999999523162842</v>
      </c>
      <c r="P47">
        <v>-12</v>
      </c>
      <c r="Q47">
        <v>40.900000000000006</v>
      </c>
      <c r="R47">
        <v>5.7</v>
      </c>
      <c r="S47">
        <v>123</v>
      </c>
      <c r="T47">
        <v>0</v>
      </c>
      <c r="U47">
        <v>3126.1</v>
      </c>
      <c r="V47">
        <v>10.53</v>
      </c>
      <c r="W47">
        <v>1111</v>
      </c>
      <c r="X47">
        <v>2222</v>
      </c>
      <c r="Y47">
        <v>815</v>
      </c>
      <c r="Z47">
        <v>1052</v>
      </c>
      <c r="AA47">
        <v>801</v>
      </c>
      <c r="AB47">
        <v>10.629630088806152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22</v>
      </c>
      <c r="AI47">
        <v>0.93</v>
      </c>
      <c r="AJ47">
        <v>0.5</v>
      </c>
      <c r="AK47">
        <v>0.93</v>
      </c>
      <c r="AL47">
        <v>57.5</v>
      </c>
      <c r="AM47">
        <v>249.3</v>
      </c>
      <c r="AN47">
        <v>45.5</v>
      </c>
      <c r="AO47">
        <v>15.3</v>
      </c>
      <c r="AP47">
        <v>126</v>
      </c>
      <c r="AQ47">
        <v>95</v>
      </c>
      <c r="AR47">
        <v>578</v>
      </c>
      <c r="AS47">
        <v>1.667</v>
      </c>
      <c r="AT47">
        <v>9583</v>
      </c>
      <c r="AU47">
        <v>13107</v>
      </c>
      <c r="AV47">
        <v>0</v>
      </c>
      <c r="AW47">
        <v>110.40596771240234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80.952377319335938</v>
      </c>
      <c r="BD47">
        <v>100</v>
      </c>
      <c r="BE47">
        <v>13.698630332946777</v>
      </c>
      <c r="BF47">
        <v>13103.037109375</v>
      </c>
      <c r="BG47">
        <v>14484.8125</v>
      </c>
      <c r="BH47">
        <v>2.1514606475830078</v>
      </c>
      <c r="BI47">
        <v>-4.6109514236450195</v>
      </c>
      <c r="BJ47">
        <v>19.512195587158203</v>
      </c>
      <c r="BK47">
        <v>-20</v>
      </c>
      <c r="BL47">
        <v>163</v>
      </c>
      <c r="BM47">
        <v>-4.0268454551696777</v>
      </c>
      <c r="BN47">
        <v>20422.79296875</v>
      </c>
      <c r="BO47">
        <v>56.22015380859375</v>
      </c>
      <c r="BQ47">
        <v>0.69297796487808228</v>
      </c>
      <c r="BR47">
        <v>0.97385954856872559</v>
      </c>
      <c r="BS47">
        <v>3.4853920936584473</v>
      </c>
      <c r="BT47">
        <v>82.009223937988281</v>
      </c>
      <c r="BU47">
        <v>215.27421569824219</v>
      </c>
      <c r="BV47">
        <v>0</v>
      </c>
      <c r="BW47">
        <v>0</v>
      </c>
      <c r="BX47">
        <v>8328.767578125</v>
      </c>
      <c r="BY47">
        <v>7534.24658203125</v>
      </c>
      <c r="BZ47">
        <v>0.61506921052932739</v>
      </c>
      <c r="CA47">
        <v>7.3295745849609375</v>
      </c>
      <c r="CB47">
        <v>66.666664123535156</v>
      </c>
      <c r="CC47">
        <v>5.5944056510925293</v>
      </c>
      <c r="CD47">
        <v>15.384614944458008</v>
      </c>
      <c r="CE47">
        <v>0</v>
      </c>
      <c r="CF47">
        <v>0</v>
      </c>
      <c r="CG47">
        <v>13579.5400390625</v>
      </c>
      <c r="CH47" s="10">
        <f>ABS(J47-_xlfn.XLOOKUP(VK_valitsin!$C$8,VK!$B$2:$B$294,VK!J$2:J$294))</f>
        <v>6.0999984741210938</v>
      </c>
      <c r="CI47" s="10">
        <f>ABS(K47-_xlfn.XLOOKUP(VK_valitsin!$C$8,VK!$B$2:$B$294,VK!K$2:K$294))</f>
        <v>349.1199951171875</v>
      </c>
      <c r="CJ47" s="10">
        <f>ABS(L47-_xlfn.XLOOKUP(VK_valitsin!$C$8,VK!$B$2:$B$294,VK!L$2:L$294))</f>
        <v>13.300003051757813</v>
      </c>
      <c r="CK47" s="10">
        <f>ABS(M47-_xlfn.XLOOKUP(VK_valitsin!$C$8,VK!$B$2:$B$294,VK!M$2:M$294))</f>
        <v>14524</v>
      </c>
      <c r="CL47" s="10">
        <f>ABS(N47-_xlfn.XLOOKUP(VK_valitsin!$C$8,VK!$B$2:$B$294,VK!N$2:N$294))</f>
        <v>53.200000762939453</v>
      </c>
      <c r="CM47" s="10">
        <f>ABS(O47-_xlfn.XLOOKUP(VK_valitsin!$C$8,VK!$B$2:$B$294,VK!O$2:O$294))</f>
        <v>0.49999994039535522</v>
      </c>
      <c r="CN47" s="10">
        <f>ABS(P47-_xlfn.XLOOKUP(VK_valitsin!$C$8,VK!$B$2:$B$294,VK!P$2:P$294))</f>
        <v>46</v>
      </c>
      <c r="CO47" s="10">
        <f>ABS(Q47-_xlfn.XLOOKUP(VK_valitsin!$C$8,VK!$B$2:$B$294,VK!Q$2:Q$294))</f>
        <v>46.900000000000006</v>
      </c>
      <c r="CP47" s="10">
        <f>ABS(R47-_xlfn.XLOOKUP(VK_valitsin!$C$8,VK!$B$2:$B$294,VK!R$2:R$294))</f>
        <v>2.8</v>
      </c>
      <c r="CQ47" s="10">
        <f>ABS(S47-_xlfn.XLOOKUP(VK_valitsin!$C$8,VK!$B$2:$B$294,VK!S$2:S$294))</f>
        <v>29</v>
      </c>
      <c r="CR47" s="10">
        <f>ABS(T47-_xlfn.XLOOKUP(VK_valitsin!$C$8,VK!$B$2:$B$294,VK!T$2:T$294))</f>
        <v>0</v>
      </c>
      <c r="CS47" s="10">
        <f>ABS(U47-_xlfn.XLOOKUP(VK_valitsin!$C$8,VK!$B$2:$B$294,VK!U$2:U$294))</f>
        <v>697.5</v>
      </c>
      <c r="CT47" s="10">
        <f>ABS(V47-_xlfn.XLOOKUP(VK_valitsin!$C$8,VK!$B$2:$B$294,VK!V$2:V$294))</f>
        <v>2.75</v>
      </c>
      <c r="CU47" s="10">
        <f>ABS(W47-_xlfn.XLOOKUP(VK_valitsin!$C$8,VK!$B$2:$B$294,VK!W$2:W$294))</f>
        <v>506</v>
      </c>
      <c r="CV47" s="10">
        <f>ABS(X47-_xlfn.XLOOKUP(VK_valitsin!$C$8,VK!$B$2:$B$294,VK!X$2:X$294))</f>
        <v>2053</v>
      </c>
      <c r="CW47" s="10">
        <f>ABS(Y47-_xlfn.XLOOKUP(VK_valitsin!$C$8,VK!$B$2:$B$294,VK!Y$2:Y$294))</f>
        <v>135</v>
      </c>
      <c r="CX47" s="10">
        <f>ABS(Z47-_xlfn.XLOOKUP(VK_valitsin!$C$8,VK!$B$2:$B$294,VK!Z$2:Z$294))</f>
        <v>624</v>
      </c>
      <c r="CY47" s="10">
        <f>ABS(AA47-_xlfn.XLOOKUP(VK_valitsin!$C$8,VK!$B$2:$B$294,VK!AA$2:AA$294))</f>
        <v>332</v>
      </c>
      <c r="CZ47" s="10">
        <f>ABS(AB47-_xlfn.XLOOKUP(VK_valitsin!$C$8,VK!$B$2:$B$294,VK!AB$2:AB$294))</f>
        <v>8.7453699111938477</v>
      </c>
      <c r="DA47" s="10">
        <f>ABS(AC47-_xlfn.XLOOKUP(VK_valitsin!$C$8,VK!$B$2:$B$294,VK!AC$2:AC$294))</f>
        <v>0.7</v>
      </c>
      <c r="DB47" s="10">
        <f>ABS(AD47-_xlfn.XLOOKUP(VK_valitsin!$C$8,VK!$B$2:$B$294,VK!AD$2:AD$294))</f>
        <v>0.8</v>
      </c>
      <c r="DC47" s="10">
        <f>ABS(AE47-_xlfn.XLOOKUP(VK_valitsin!$C$8,VK!$B$2:$B$294,VK!AE$2:AE$294))</f>
        <v>1.7</v>
      </c>
      <c r="DD47" s="10">
        <f>ABS(AF47-_xlfn.XLOOKUP(VK_valitsin!$C$8,VK!$B$2:$B$294,VK!AF$2:AF$294))</f>
        <v>5</v>
      </c>
      <c r="DE47" s="10">
        <f>ABS(AG47-_xlfn.XLOOKUP(VK_valitsin!$C$8,VK!$B$2:$B$294,VK!AG$2:AG$294))</f>
        <v>0</v>
      </c>
      <c r="DF47" s="10">
        <f>ABS(AH47-_xlfn.XLOOKUP(VK_valitsin!$C$8,VK!$B$2:$B$294,VK!AH$2:AH$294))</f>
        <v>0.25</v>
      </c>
      <c r="DG47" s="10">
        <f>ABS(AI47-_xlfn.XLOOKUP(VK_valitsin!$C$8,VK!$B$2:$B$294,VK!AI$2:AI$294))</f>
        <v>0.17000000000000004</v>
      </c>
      <c r="DH47" s="10">
        <f>ABS(AJ47-_xlfn.XLOOKUP(VK_valitsin!$C$8,VK!$B$2:$B$294,VK!AJ$2:AJ$294))</f>
        <v>0.15000000000000002</v>
      </c>
      <c r="DI47" s="10">
        <f>ABS(AK47-_xlfn.XLOOKUP(VK_valitsin!$C$8,VK!$B$2:$B$294,VK!AK$2:AK$294))</f>
        <v>0.31999999999999995</v>
      </c>
      <c r="DJ47" s="10">
        <f>ABS(AL47-_xlfn.XLOOKUP(VK_valitsin!$C$8,VK!$B$2:$B$294,VK!AL$2:AL$294))</f>
        <v>1.2999999999999972</v>
      </c>
      <c r="DK47" s="10">
        <f>ABS(AM47-_xlfn.XLOOKUP(VK_valitsin!$C$8,VK!$B$2:$B$294,VK!AM$2:AM$294))</f>
        <v>84.300000000000011</v>
      </c>
      <c r="DL47" s="10">
        <f>ABS(AN47-_xlfn.XLOOKUP(VK_valitsin!$C$8,VK!$B$2:$B$294,VK!AN$2:AN$294))</f>
        <v>0.10000000000000142</v>
      </c>
      <c r="DM47" s="10">
        <f>ABS(AO47-_xlfn.XLOOKUP(VK_valitsin!$C$8,VK!$B$2:$B$294,VK!AO$2:AO$294))</f>
        <v>10.099999999999998</v>
      </c>
      <c r="DN47" s="10">
        <f>ABS(AP47-_xlfn.XLOOKUP(VK_valitsin!$C$8,VK!$B$2:$B$294,VK!AP$2:AP$294))</f>
        <v>78</v>
      </c>
      <c r="DO47" s="10">
        <f>ABS(AQ47-_xlfn.XLOOKUP(VK_valitsin!$C$8,VK!$B$2:$B$294,VK!AQ$2:AQ$294))</f>
        <v>60</v>
      </c>
      <c r="DP47" s="10">
        <f>ABS(AR47-_xlfn.XLOOKUP(VK_valitsin!$C$8,VK!$B$2:$B$294,VK!AR$2:AR$294))</f>
        <v>332</v>
      </c>
      <c r="DQ47" s="10">
        <f>ABS(AS47-_xlfn.XLOOKUP(VK_valitsin!$C$8,VK!$B$2:$B$294,VK!AS$2:AS$294))</f>
        <v>0.66600000000000015</v>
      </c>
      <c r="DR47" s="10">
        <f>ABS(AT47-_xlfn.XLOOKUP(VK_valitsin!$C$8,VK!$B$2:$B$294,VK!AT$2:AT$294))</f>
        <v>4436</v>
      </c>
      <c r="DS47" s="10">
        <f>ABS(AU47-_xlfn.XLOOKUP(VK_valitsin!$C$8,VK!$B$2:$B$294,VK!AU$2:AU$294))</f>
        <v>4762</v>
      </c>
      <c r="DT47" s="10">
        <f>ABS(AV47-_xlfn.XLOOKUP(VK_valitsin!$C$8,VK!$B$2:$B$294,VK!AV$2:AV$294))</f>
        <v>1</v>
      </c>
      <c r="DU47" s="10">
        <f>ABS(AW47-_xlfn.XLOOKUP(VK_valitsin!$C$8,VK!$B$2:$B$294,VK!AW$2:AW$294))</f>
        <v>73.144596099853516</v>
      </c>
      <c r="DV47" s="10">
        <f>ABS(AX47-_xlfn.XLOOKUP(VK_valitsin!$C$8,VK!$B$2:$B$294,VK!AX$2:AX$294))</f>
        <v>0</v>
      </c>
      <c r="DW47" s="10">
        <f>ABS(AY47-_xlfn.XLOOKUP(VK_valitsin!$C$8,VK!$B$2:$B$294,VK!AY$2:AY$294))</f>
        <v>0</v>
      </c>
      <c r="DX47" s="10">
        <f>ABS(AZ47-_xlfn.XLOOKUP(VK_valitsin!$C$8,VK!$B$2:$B$294,VK!AZ$2:AZ$294))</f>
        <v>0</v>
      </c>
      <c r="DY47" s="10">
        <f>ABS(BA47-_xlfn.XLOOKUP(VK_valitsin!$C$8,VK!$B$2:$B$294,VK!BA$2:BA$294))</f>
        <v>0</v>
      </c>
      <c r="DZ47" s="10">
        <f>ABS(BB47-_xlfn.XLOOKUP(VK_valitsin!$C$8,VK!$B$2:$B$294,VK!BB$2:BB$294))</f>
        <v>0</v>
      </c>
      <c r="EA47" s="10">
        <f>ABS(BC47-_xlfn.XLOOKUP(VK_valitsin!$C$8,VK!$B$2:$B$294,VK!BC$2:BC$294))</f>
        <v>8.0720138549804688</v>
      </c>
      <c r="EB47" s="10">
        <f>ABS(BD47-_xlfn.XLOOKUP(VK_valitsin!$C$8,VK!$B$2:$B$294,VK!BD$2:BD$294))</f>
        <v>3.98126220703125</v>
      </c>
      <c r="EC47" s="10">
        <f>ABS(BE47-_xlfn.XLOOKUP(VK_valitsin!$C$8,VK!$B$2:$B$294,VK!BE$2:BE$294))</f>
        <v>719.99118900299072</v>
      </c>
      <c r="ED47" s="10">
        <f>ABS(BF47-_xlfn.XLOOKUP(VK_valitsin!$C$8,VK!$B$2:$B$294,VK!BF$2:BF$294))</f>
        <v>3144.5078125</v>
      </c>
      <c r="EE47" s="10">
        <f>ABS(BG47-_xlfn.XLOOKUP(VK_valitsin!$C$8,VK!$B$2:$B$294,VK!BG$2:BG$294))</f>
        <v>648.369140625</v>
      </c>
      <c r="EF47" s="10">
        <f>ABS(BH47-_xlfn.XLOOKUP(VK_valitsin!$C$8,VK!$B$2:$B$294,VK!BH$2:BH$294))</f>
        <v>1.1855957508087158</v>
      </c>
      <c r="EG47" s="10">
        <f>ABS(BI47-_xlfn.XLOOKUP(VK_valitsin!$C$8,VK!$B$2:$B$294,VK!BI$2:BI$294))</f>
        <v>5.1131820678710938</v>
      </c>
      <c r="EH47" s="10">
        <f>ABS(BJ47-_xlfn.XLOOKUP(VK_valitsin!$C$8,VK!$B$2:$B$294,VK!BJ$2:BJ$294))</f>
        <v>1.7821674346923828</v>
      </c>
      <c r="EI47" s="10">
        <f>ABS(BK47-_xlfn.XLOOKUP(VK_valitsin!$C$8,VK!$B$2:$B$294,VK!BK$2:BK$294))</f>
        <v>10.134529113769531</v>
      </c>
      <c r="EJ47" s="10">
        <f>ABS(BL47-_xlfn.XLOOKUP(VK_valitsin!$C$8,VK!$B$2:$B$294,VK!BL$2:BL$294))</f>
        <v>103.5</v>
      </c>
      <c r="EK47" s="10">
        <f>ABS(BM47-_xlfn.XLOOKUP(VK_valitsin!$C$8,VK!$B$2:$B$294,VK!BM$2:BM$294))</f>
        <v>6.2790977954864502</v>
      </c>
      <c r="EL47" s="10">
        <f>ABS(BN47-_xlfn.XLOOKUP(VK_valitsin!$C$8,VK!$B$2:$B$294,VK!BN$2:BN$294))</f>
        <v>2651.603515625</v>
      </c>
      <c r="EM47" s="10">
        <f>ABS(BO47-_xlfn.XLOOKUP(VK_valitsin!$C$8,VK!$B$2:$B$294,VK!BO$2:BO$294))</f>
        <v>22.920547485351563</v>
      </c>
      <c r="EN47" s="10">
        <f>ABS(BP47-_xlfn.XLOOKUP(VK_valitsin!$C$8,VK!$B$2:$B$294,VK!BP$2:BP$294))</f>
        <v>0</v>
      </c>
      <c r="EO47" s="10">
        <f>ABS(BQ47-_xlfn.XLOOKUP(VK_valitsin!$C$8,VK!$B$2:$B$294,VK!BQ$2:BQ$294))</f>
        <v>5.6498467922210693E-2</v>
      </c>
      <c r="EP47" s="10">
        <f>ABS(BR47-_xlfn.XLOOKUP(VK_valitsin!$C$8,VK!$B$2:$B$294,VK!BR$2:BR$294))</f>
        <v>0.78569565713405609</v>
      </c>
      <c r="EQ47" s="10">
        <f>ABS(BS47-_xlfn.XLOOKUP(VK_valitsin!$C$8,VK!$B$2:$B$294,VK!BS$2:BS$294))</f>
        <v>1.2274255752563477</v>
      </c>
      <c r="ER47" s="10">
        <f>ABS(BT47-_xlfn.XLOOKUP(VK_valitsin!$C$8,VK!$B$2:$B$294,VK!BT$2:BT$294))</f>
        <v>23.617721557617188</v>
      </c>
      <c r="ES47" s="10">
        <f>ABS(BU47-_xlfn.XLOOKUP(VK_valitsin!$C$8,VK!$B$2:$B$294,VK!BU$2:BU$294))</f>
        <v>51.432907104492188</v>
      </c>
      <c r="ET47" s="10">
        <f>ABS(BV47-_xlfn.XLOOKUP(VK_valitsin!$C$8,VK!$B$2:$B$294,VK!BV$2:BV$294))</f>
        <v>0</v>
      </c>
      <c r="EU47" s="10">
        <f>ABS(BW47-_xlfn.XLOOKUP(VK_valitsin!$C$8,VK!$B$2:$B$294,VK!BW$2:BW$294))</f>
        <v>1</v>
      </c>
      <c r="EV47" s="10">
        <f>ABS(BX47-_xlfn.XLOOKUP(VK_valitsin!$C$8,VK!$B$2:$B$294,VK!BX$2:BX$294))</f>
        <v>192.9384765625</v>
      </c>
      <c r="EW47" s="10">
        <f>ABS(BY47-_xlfn.XLOOKUP(VK_valitsin!$C$8,VK!$B$2:$B$294,VK!BY$2:BY$294))</f>
        <v>1678.6318359375</v>
      </c>
      <c r="EX47" s="10">
        <f>ABS(BZ47-_xlfn.XLOOKUP(VK_valitsin!$C$8,VK!$B$2:$B$294,VK!BZ$2:BZ$294))</f>
        <v>0.604961097240448</v>
      </c>
      <c r="EY47" s="10">
        <f>ABS(CA47-_xlfn.XLOOKUP(VK_valitsin!$C$8,VK!$B$2:$B$294,VK!CA$2:CA$294))</f>
        <v>3.6931867599487305</v>
      </c>
      <c r="EZ47" s="10">
        <f>ABS(CB47-_xlfn.XLOOKUP(VK_valitsin!$C$8,VK!$B$2:$B$294,VK!CB$2:CB$294))</f>
        <v>0.4975128173828125</v>
      </c>
      <c r="FA47" s="10">
        <f>ABS(CC47-_xlfn.XLOOKUP(VK_valitsin!$C$8,VK!$B$2:$B$294,VK!CC$2:CC$294))</f>
        <v>0.73819351196289063</v>
      </c>
      <c r="FB47" s="10">
        <f>ABS(CD47-_xlfn.XLOOKUP(VK_valitsin!$C$8,VK!$B$2:$B$294,VK!CD$2:CD$294))</f>
        <v>4.4942398071289063</v>
      </c>
      <c r="FC47" s="10">
        <f>ABS(CE47-_xlfn.XLOOKUP(VK_valitsin!$C$8,VK!$B$2:$B$294,VK!CE$2:CE$294))</f>
        <v>0</v>
      </c>
      <c r="FD47" s="10">
        <f>ABS(CF47-_xlfn.XLOOKUP(VK_valitsin!$C$8,VK!$B$2:$B$294,VK!CF$2:CF$294))</f>
        <v>0.715859055519104</v>
      </c>
      <c r="FE47" s="10">
        <f>ABS(CG47-_xlfn.XLOOKUP(VK_valitsin!$C$8,VK!$B$2:$B$294,VK!CG$2:CG$294))</f>
        <v>4980.7724609375</v>
      </c>
      <c r="FF47" s="4">
        <f>IF($B47=VK_valitsin!$C$8,100000,VK!CH47/VK!J$296*VK_valitsin!D$5)</f>
        <v>0</v>
      </c>
      <c r="FG47" s="4">
        <f>IF($B47=VK_valitsin!$C$8,100000,VK!CI47/VK!K$296*VK_valitsin!E$5)</f>
        <v>0</v>
      </c>
      <c r="FH47" s="4">
        <f>IF($B47=VK_valitsin!$C$8,100000,VK!CJ47/VK!L$296*VK_valitsin!F$5)</f>
        <v>6.7585093038835253E-2</v>
      </c>
      <c r="FI47" s="4">
        <f>IF($B47=VK_valitsin!$C$8,100000,VK!CK47/VK!M$296*VK_valitsin!CD$5)</f>
        <v>0</v>
      </c>
      <c r="FJ47" s="4">
        <f>IF($B47=VK_valitsin!$C$8,100000,VK!CL47/VK!N$296*VK_valitsin!G$5)</f>
        <v>0</v>
      </c>
      <c r="FK47" s="4">
        <f>IF($B47=VK_valitsin!$C$8,100000,VK!CM47/VK!O$296*VK_valitsin!H$5)</f>
        <v>0</v>
      </c>
      <c r="FL47" s="4">
        <f>IF($B47=VK_valitsin!$C$8,100000,VK!CN47/VK!P$296*VK_valitsin!I$5)</f>
        <v>0</v>
      </c>
      <c r="FM47" s="4">
        <f>IF($B47=VK_valitsin!$C$8,100000,VK!CO47/VK!Q$296*VK_valitsin!J$5)</f>
        <v>0</v>
      </c>
      <c r="FN47" s="4">
        <f>IF($B47=VK_valitsin!$C$8,100000,VK!CP47/VK!R$296*VK_valitsin!K$5)</f>
        <v>0</v>
      </c>
      <c r="FO47" s="4">
        <f>IF($B47=VK_valitsin!$C$8,100000,VK!CQ47/VK!S$296*VK_valitsin!L$5)</f>
        <v>5.7672193353544418E-3</v>
      </c>
      <c r="FP47" s="4">
        <f>IF($B47=VK_valitsin!$C$8,100000,VK!CR47/VK!T$296*VK_valitsin!M$5)</f>
        <v>0</v>
      </c>
      <c r="FQ47" s="4">
        <f>IF($B47=VK_valitsin!$C$8,100000,VK!CS47/VK!U$296*VK_valitsin!N$5)</f>
        <v>0</v>
      </c>
      <c r="FR47" s="4">
        <f>IF($B47=VK_valitsin!$C$8,100000,VK!CT47/VK!V$296*VK_valitsin!O$5)</f>
        <v>0</v>
      </c>
      <c r="FS47" s="4">
        <f>IF($B47=VK_valitsin!$C$8,100000,VK!CU47/VK!W$296*VK_valitsin!P$5)</f>
        <v>0</v>
      </c>
      <c r="FT47" s="4">
        <f>IF($B47=VK_valitsin!$C$8,100000,VK!CV47/VK!X$296*VK_valitsin!Q$5)</f>
        <v>0</v>
      </c>
      <c r="FU47" s="4">
        <f>IF($B47=VK_valitsin!$C$8,100000,VK!CW47/VK!Y$296*VK_valitsin!R$5)</f>
        <v>0</v>
      </c>
      <c r="FV47" s="4">
        <f>IF($B47=VK_valitsin!$C$8,100000,VK!CX47/VK!Z$296*VK_valitsin!S$5)</f>
        <v>0</v>
      </c>
      <c r="FW47" s="4">
        <f>IF($B47=VK_valitsin!$C$8,100000,VK!CY47/VK!AA$296*VK_valitsin!T$5)</f>
        <v>0</v>
      </c>
      <c r="FX47" s="4">
        <f>IF($B47=VK_valitsin!$C$8,100000,VK!CZ47/VK!AB$296*VK_valitsin!U$5)</f>
        <v>0</v>
      </c>
      <c r="FY47" s="4">
        <f>IF($B47=VK_valitsin!$C$8,100000,VK!DA47/VK!AC$296*VK_valitsin!V$5)</f>
        <v>0</v>
      </c>
      <c r="FZ47" s="4">
        <f>IF($B47=VK_valitsin!$C$8,100000,VK!DB47/VK!AD$296*VK_valitsin!W$5)</f>
        <v>0</v>
      </c>
      <c r="GA47" s="4">
        <f>IF($B47=VK_valitsin!$C$8,100000,VK!DC47/VK!AE$296*VK_valitsin!X$5)</f>
        <v>0</v>
      </c>
      <c r="GB47" s="4">
        <f>IF($B47=VK_valitsin!$C$8,100000,VK!DD47/VK!AF$296*VK_valitsin!Y$5)</f>
        <v>0</v>
      </c>
      <c r="GC47" s="4">
        <f>IF($B47=VK_valitsin!$C$8,100000,VK!DE47/VK!AG$296*VK_valitsin!Z$5)</f>
        <v>0</v>
      </c>
      <c r="GD47" s="4">
        <f>IF($B47=VK_valitsin!$C$8,100000,VK!DF47/VK!AH$296*VK_valitsin!AA$5)</f>
        <v>0</v>
      </c>
      <c r="GE47" s="4">
        <f>IF($B47=VK_valitsin!$C$8,100000,VK!DG47/VK!AI$296*VK_valitsin!AB$5)</f>
        <v>0</v>
      </c>
      <c r="GF47" s="4">
        <f>IF($B47=VK_valitsin!$C$8,100000,VK!DH47/VK!AJ$296*VK_valitsin!AC$5)</f>
        <v>0</v>
      </c>
      <c r="GG47" s="4">
        <f>IF($B47=VK_valitsin!$C$8,100000,VK!DI47/VK!AK$296*VK_valitsin!AD$5)</f>
        <v>0</v>
      </c>
      <c r="GH47" s="4">
        <f>IF($B47=VK_valitsin!$C$8,100000,VK!DJ47/VK!AL$296*VK_valitsin!AE$5)</f>
        <v>2.2881731704013229E-2</v>
      </c>
      <c r="GI47" s="4">
        <f>IF($B47=VK_valitsin!$C$8,100000,VK!DK47/VK!AM$296*VK_valitsin!AF$5)</f>
        <v>0</v>
      </c>
      <c r="GJ47" s="4">
        <f>IF($B47=VK_valitsin!$C$8,100000,VK!DL47/VK!AN$296*VK_valitsin!AG$5)</f>
        <v>0</v>
      </c>
      <c r="GK47" s="4">
        <f>IF($B47=VK_valitsin!$C$8,100000,VK!DM47/VK!AO$296*VK_valitsin!AH$5)</f>
        <v>0</v>
      </c>
      <c r="GL47" s="4">
        <f>IF($B47=VK_valitsin!$C$8,100000,VK!DN47/VK!AP$296*VK_valitsin!AI$5)</f>
        <v>0</v>
      </c>
      <c r="GM47" s="4">
        <f>IF($B47=VK_valitsin!$C$8,100000,VK!DO47/VK!AQ$296*VK_valitsin!AJ$5)</f>
        <v>0</v>
      </c>
      <c r="GN47" s="4">
        <f>IF($B47=VK_valitsin!$C$8,100000,VK!DP47/VK!AR$296*VK_valitsin!AK$5)</f>
        <v>0</v>
      </c>
      <c r="GO47" s="4">
        <f>IF($B47=VK_valitsin!$C$8,100000,VK!DQ47/VK!AS$296*VK_valitsin!AL$5)</f>
        <v>0</v>
      </c>
      <c r="GP47" s="4">
        <f>IF($B47=VK_valitsin!$C$8,100000,VK!DR47/VK!AT$296*VK_valitsin!AM$5)</f>
        <v>0</v>
      </c>
      <c r="GQ47" s="4">
        <f>IF($B47=VK_valitsin!$C$8,100000,VK!DS47/VK!AU$296*VK_valitsin!AN$5)</f>
        <v>0</v>
      </c>
      <c r="GR47" s="4">
        <f>IF($B47=VK_valitsin!$C$8,100000,VK!DT47/VK!AV$296*VK_valitsin!AO$5)</f>
        <v>0</v>
      </c>
      <c r="GS47" s="4">
        <f>IF($B47=VK_valitsin!$C$8,100000,VK!DU47/VK!AW$296*VK_valitsin!AP$5)</f>
        <v>0</v>
      </c>
      <c r="GT47" s="4">
        <f>IF($B47=VK_valitsin!$C$8,100000,VK!DV47/VK!AX$296*VK_valitsin!AQ$5)</f>
        <v>0</v>
      </c>
      <c r="GU47" s="4">
        <f>IF($B47=VK_valitsin!$C$8,100000,VK!DW47/VK!AY$296*VK_valitsin!AR$5)</f>
        <v>0</v>
      </c>
      <c r="GV47" s="4">
        <f>IF($B47=VK_valitsin!$C$8,100000,VK!DX47/VK!AZ$296*VK_valitsin!AS$5)</f>
        <v>0</v>
      </c>
      <c r="GW47" s="4">
        <f>IF($B47=VK_valitsin!$C$8,100000,VK!DY47/VK!BA$296*VK_valitsin!AT$5)</f>
        <v>0</v>
      </c>
      <c r="GX47" s="4">
        <f>IF($B47=VK_valitsin!$C$8,100000,VK!DZ47/VK!BB$296*VK_valitsin!AU$5)</f>
        <v>0</v>
      </c>
      <c r="GY47" s="4">
        <f>IF($B47=VK_valitsin!$C$8,100000,VK!EA47/VK!BC$296*VK_valitsin!AV$5)</f>
        <v>0</v>
      </c>
      <c r="GZ47" s="4">
        <f>IF($B47=VK_valitsin!$C$8,100000,VK!EB47/VK!BD$296*VK_valitsin!AW$5)</f>
        <v>1.725932443801987E-2</v>
      </c>
      <c r="HA47" s="4">
        <f>IF($B47=VK_valitsin!$C$8,100000,VK!EC47/VK!BE$296*VK_valitsin!CE$5)</f>
        <v>0</v>
      </c>
      <c r="HB47" s="4">
        <f>IF($B47=VK_valitsin!$C$8,100000,VK!ED47/VK!BF$296*VK_valitsin!AX$5)</f>
        <v>0</v>
      </c>
      <c r="HC47" s="4">
        <f>IF($B47=VK_valitsin!$C$8,100000,VK!EE47/VK!BG$296*VK_valitsin!AY$5)</f>
        <v>0</v>
      </c>
      <c r="HD47" s="4">
        <f>IF($B47=VK_valitsin!$C$8,100000,VK!EF47/VK!BH$296*VK_valitsin!AZ$5)</f>
        <v>0.2068652119487939</v>
      </c>
      <c r="HE47" s="4">
        <f>IF($B47=VK_valitsin!$C$8,100000,VK!EG47/VK!BI$296*VK_valitsin!BA$5)</f>
        <v>0</v>
      </c>
      <c r="HF47" s="4">
        <f>IF($B47=VK_valitsin!$C$8,100000,VK!EH47/VK!BJ$296*VK_valitsin!BB$5)</f>
        <v>0</v>
      </c>
      <c r="HG47" s="4">
        <f>IF($B47=VK_valitsin!$C$8,100000,VK!EI47/VK!BK$296*VK_valitsin!BC$5)</f>
        <v>0</v>
      </c>
      <c r="HH47" s="4">
        <f>IF($B47=VK_valitsin!$C$8,100000,VK!EJ47/VK!BL$296*VK_valitsin!BD$5)</f>
        <v>0</v>
      </c>
      <c r="HI47" s="4">
        <f>IF($B47=VK_valitsin!$C$8,100000,VK!EK47/VK!BM$296*VK_valitsin!BE$5)</f>
        <v>0</v>
      </c>
      <c r="HJ47" s="4">
        <f>IF($B47=VK_valitsin!$C$8,100000,VK!EL47/VK!BN$296*VK_valitsin!BF$5)</f>
        <v>0.12057257171041361</v>
      </c>
      <c r="HK47" s="4">
        <f>IF($B47=VK_valitsin!$C$8,100000,VK!EM47/VK!BO$296*VK_valitsin!BG$5)</f>
        <v>0</v>
      </c>
      <c r="HM47" s="4">
        <f>IF($B47=VK_valitsin!$C$8,100000,VK!EO47/VK!BQ$296*VK_valitsin!BI$5)</f>
        <v>0</v>
      </c>
      <c r="HN47" s="4">
        <f>IF($B47=VK_valitsin!$C$8,100000,VK!EP47/VK!BR$296*VK_valitsin!BJ$5)</f>
        <v>0</v>
      </c>
      <c r="HO47" s="4">
        <f>IF($B47=VK_valitsin!$C$8,100000,VK!EQ47/VK!BS$296*VK_valitsin!BK$5)</f>
        <v>0</v>
      </c>
      <c r="HP47" s="4">
        <f>IF($B47=VK_valitsin!$C$8,100000,VK!ER47/VK!BT$296*VK_valitsin!BL$5)</f>
        <v>0</v>
      </c>
      <c r="HQ47" s="4">
        <f>IF($B47=VK_valitsin!$C$8,100000,VK!ES47/VK!BU$296*VK_valitsin!BM$5)</f>
        <v>0</v>
      </c>
      <c r="HR47" s="4">
        <f>IF($B47=VK_valitsin!$C$8,100000,VK!ET47/VK!BV$296*VK_valitsin!BN$5)</f>
        <v>0</v>
      </c>
      <c r="HS47" s="4">
        <f>IF($B47=VK_valitsin!$C$8,100000,VK!EU47/VK!BW$296*VK_valitsin!BO$5)</f>
        <v>0</v>
      </c>
      <c r="HT47" s="4">
        <f>IF($B47=VK_valitsin!$C$8,100000,VK!EV47/VK!BX$296*VK_valitsin!BP$5)</f>
        <v>0</v>
      </c>
      <c r="HU47" s="4">
        <f>IF($B47=VK_valitsin!$C$8,100000,VK!EW47/VK!BY$296*VK_valitsin!BQ$5)</f>
        <v>0</v>
      </c>
      <c r="HV47" s="4">
        <f>IF($B47=VK_valitsin!$C$8,100000,VK!EX47/VK!BZ$296*VK_valitsin!BR$5)</f>
        <v>0</v>
      </c>
      <c r="HW47" s="4">
        <f>IF($B47=VK_valitsin!$C$8,100000,VK!EY47/VK!CA$296*VK_valitsin!BS$5)</f>
        <v>0</v>
      </c>
      <c r="HX47" s="4">
        <f>IF($B47=VK_valitsin!$C$8,100000,VK!EZ47/VK!CB$296*VK_valitsin!BT$5)</f>
        <v>0</v>
      </c>
      <c r="HY47" s="4">
        <f>IF($B47=VK_valitsin!$C$8,100000,VK!FA47/VK!CC$296*VK_valitsin!BU$5)</f>
        <v>0</v>
      </c>
      <c r="HZ47" s="4">
        <f>IF($B47=VK_valitsin!$C$8,100000,VK!FB47/VK!CD$296*VK_valitsin!BV$5)</f>
        <v>0</v>
      </c>
      <c r="IA47" s="4">
        <f>IF($B47=VK_valitsin!$C$8,100000,VK!FC47/VK!CE$296*VK_valitsin!BW$5)</f>
        <v>0</v>
      </c>
      <c r="IB47" s="4">
        <f>IF($B47=VK_valitsin!$C$8,100000,VK!FD47/VK!CF$296*VK_valitsin!BX$5)</f>
        <v>0</v>
      </c>
      <c r="IC47" s="4">
        <f>IF($B47=VK_valitsin!$C$8,100000,VK!FE47/VK!CG$296*VK_valitsin!BY$5)</f>
        <v>0</v>
      </c>
      <c r="ID47" s="17">
        <f t="shared" si="0"/>
        <v>0.44093115677543032</v>
      </c>
      <c r="IE47" s="17">
        <f t="shared" si="1"/>
        <v>69</v>
      </c>
      <c r="IF47" s="18">
        <f t="shared" si="2"/>
        <v>4.6000000000000023E-9</v>
      </c>
    </row>
    <row r="48" spans="1:240">
      <c r="A48">
        <v>2019</v>
      </c>
      <c r="B48" t="s">
        <v>269</v>
      </c>
      <c r="C48" t="s">
        <v>270</v>
      </c>
      <c r="D48" t="s">
        <v>252</v>
      </c>
      <c r="E48" t="s">
        <v>246</v>
      </c>
      <c r="F48" t="s">
        <v>96</v>
      </c>
      <c r="G48" t="s">
        <v>97</v>
      </c>
      <c r="H48" t="s">
        <v>104</v>
      </c>
      <c r="I48" t="s">
        <v>105</v>
      </c>
      <c r="J48">
        <v>46.599998474121094</v>
      </c>
      <c r="K48">
        <v>354.1300048828125</v>
      </c>
      <c r="L48">
        <v>149.89999389648438</v>
      </c>
      <c r="M48">
        <v>4522</v>
      </c>
      <c r="N48">
        <v>12.800000190734863</v>
      </c>
      <c r="O48">
        <v>-1.7000000476837158</v>
      </c>
      <c r="P48">
        <v>-53</v>
      </c>
      <c r="Q48">
        <v>72.100000000000009</v>
      </c>
      <c r="R48">
        <v>6.5</v>
      </c>
      <c r="S48">
        <v>174</v>
      </c>
      <c r="T48">
        <v>0</v>
      </c>
      <c r="U48">
        <v>3364.4</v>
      </c>
      <c r="V48">
        <v>10.53</v>
      </c>
      <c r="W48">
        <v>210</v>
      </c>
      <c r="X48">
        <v>57</v>
      </c>
      <c r="Y48">
        <v>152</v>
      </c>
      <c r="Z48">
        <v>774</v>
      </c>
      <c r="AA48">
        <v>628</v>
      </c>
      <c r="AB48">
        <v>18.94871711730957</v>
      </c>
      <c r="AC48">
        <v>0</v>
      </c>
      <c r="AD48">
        <v>0</v>
      </c>
      <c r="AE48">
        <v>0</v>
      </c>
      <c r="AF48">
        <v>5.0999999999999996</v>
      </c>
      <c r="AG48">
        <v>0</v>
      </c>
      <c r="AH48">
        <v>21.5</v>
      </c>
      <c r="AI48">
        <v>0.93</v>
      </c>
      <c r="AJ48">
        <v>0.65</v>
      </c>
      <c r="AK48">
        <v>1.1000000000000001</v>
      </c>
      <c r="AL48">
        <v>42.1</v>
      </c>
      <c r="AM48">
        <v>322.39999999999998</v>
      </c>
      <c r="AN48">
        <v>46</v>
      </c>
      <c r="AO48">
        <v>24.8</v>
      </c>
      <c r="AP48">
        <v>43</v>
      </c>
      <c r="AQ48">
        <v>33</v>
      </c>
      <c r="AR48">
        <v>695</v>
      </c>
      <c r="AS48">
        <v>2.6669999999999998</v>
      </c>
      <c r="AT48">
        <v>2686</v>
      </c>
      <c r="AU48">
        <v>8366</v>
      </c>
      <c r="AV48">
        <v>0</v>
      </c>
      <c r="AW48">
        <v>37.012489318847656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32.407405853271484</v>
      </c>
      <c r="BD48">
        <v>62.790699005126953</v>
      </c>
      <c r="BE48">
        <v>432.43243408203125</v>
      </c>
      <c r="BF48">
        <v>14948.7802734375</v>
      </c>
      <c r="BG48">
        <v>21707.830078125</v>
      </c>
      <c r="BH48">
        <v>2.4113004207611084</v>
      </c>
      <c r="BI48">
        <v>-6.7213606834411621</v>
      </c>
      <c r="BJ48">
        <v>26.027397155761719</v>
      </c>
      <c r="BK48">
        <v>-7.2727274894714355</v>
      </c>
      <c r="BL48">
        <v>147.5</v>
      </c>
      <c r="BM48">
        <v>2.1696252822875977</v>
      </c>
      <c r="BN48">
        <v>21745.953125</v>
      </c>
      <c r="BO48">
        <v>46.377227783203125</v>
      </c>
      <c r="BQ48">
        <v>0.81777971982955933</v>
      </c>
      <c r="BR48">
        <v>0.77399379014968872</v>
      </c>
      <c r="BS48">
        <v>0.97302079200744629</v>
      </c>
      <c r="BT48">
        <v>89.119857788085938</v>
      </c>
      <c r="BU48">
        <v>308.27069091796875</v>
      </c>
      <c r="BV48">
        <v>0</v>
      </c>
      <c r="BW48">
        <v>1</v>
      </c>
      <c r="BX48">
        <v>9138.99609375</v>
      </c>
      <c r="BY48">
        <v>6293.4365234375</v>
      </c>
      <c r="BZ48">
        <v>1.1278195381164551</v>
      </c>
      <c r="CA48">
        <v>11.455108642578125</v>
      </c>
      <c r="CB48">
        <v>41.176471710205078</v>
      </c>
      <c r="CC48">
        <v>4.0540542602539063</v>
      </c>
      <c r="CD48">
        <v>9.6525096893310547</v>
      </c>
      <c r="CE48">
        <v>0</v>
      </c>
      <c r="CF48">
        <v>0.38610038161277771</v>
      </c>
      <c r="CG48">
        <v>8341.2802734375</v>
      </c>
      <c r="CH48" s="10">
        <f>ABS(J48-_xlfn.XLOOKUP(VK_valitsin!$C$8,VK!$B$2:$B$294,VK!J$2:J$294))</f>
        <v>2.3999977111816406</v>
      </c>
      <c r="CI48" s="10">
        <f>ABS(K48-_xlfn.XLOOKUP(VK_valitsin!$C$8,VK!$B$2:$B$294,VK!K$2:K$294))</f>
        <v>60.8699951171875</v>
      </c>
      <c r="CJ48" s="10">
        <f>ABS(L48-_xlfn.XLOOKUP(VK_valitsin!$C$8,VK!$B$2:$B$294,VK!L$2:L$294))</f>
        <v>11.199996948242188</v>
      </c>
      <c r="CK48" s="10">
        <f>ABS(M48-_xlfn.XLOOKUP(VK_valitsin!$C$8,VK!$B$2:$B$294,VK!M$2:M$294))</f>
        <v>11953</v>
      </c>
      <c r="CL48" s="10">
        <f>ABS(N48-_xlfn.XLOOKUP(VK_valitsin!$C$8,VK!$B$2:$B$294,VK!N$2:N$294))</f>
        <v>43.40000057220459</v>
      </c>
      <c r="CM48" s="10">
        <f>ABS(O48-_xlfn.XLOOKUP(VK_valitsin!$C$8,VK!$B$2:$B$294,VK!O$2:O$294))</f>
        <v>0.90000003576278687</v>
      </c>
      <c r="CN48" s="10">
        <f>ABS(P48-_xlfn.XLOOKUP(VK_valitsin!$C$8,VK!$B$2:$B$294,VK!P$2:P$294))</f>
        <v>5</v>
      </c>
      <c r="CO48" s="10">
        <f>ABS(Q48-_xlfn.XLOOKUP(VK_valitsin!$C$8,VK!$B$2:$B$294,VK!Q$2:Q$294))</f>
        <v>15.700000000000003</v>
      </c>
      <c r="CP48" s="10">
        <f>ABS(R48-_xlfn.XLOOKUP(VK_valitsin!$C$8,VK!$B$2:$B$294,VK!R$2:R$294))</f>
        <v>2</v>
      </c>
      <c r="CQ48" s="10">
        <f>ABS(S48-_xlfn.XLOOKUP(VK_valitsin!$C$8,VK!$B$2:$B$294,VK!S$2:S$294))</f>
        <v>22</v>
      </c>
      <c r="CR48" s="10">
        <f>ABS(T48-_xlfn.XLOOKUP(VK_valitsin!$C$8,VK!$B$2:$B$294,VK!T$2:T$294))</f>
        <v>0</v>
      </c>
      <c r="CS48" s="10">
        <f>ABS(U48-_xlfn.XLOOKUP(VK_valitsin!$C$8,VK!$B$2:$B$294,VK!U$2:U$294))</f>
        <v>459.19999999999982</v>
      </c>
      <c r="CT48" s="10">
        <f>ABS(V48-_xlfn.XLOOKUP(VK_valitsin!$C$8,VK!$B$2:$B$294,VK!V$2:V$294))</f>
        <v>2.75</v>
      </c>
      <c r="CU48" s="10">
        <f>ABS(W48-_xlfn.XLOOKUP(VK_valitsin!$C$8,VK!$B$2:$B$294,VK!W$2:W$294))</f>
        <v>395</v>
      </c>
      <c r="CV48" s="10">
        <f>ABS(X48-_xlfn.XLOOKUP(VK_valitsin!$C$8,VK!$B$2:$B$294,VK!X$2:X$294))</f>
        <v>112</v>
      </c>
      <c r="CW48" s="10">
        <f>ABS(Y48-_xlfn.XLOOKUP(VK_valitsin!$C$8,VK!$B$2:$B$294,VK!Y$2:Y$294))</f>
        <v>528</v>
      </c>
      <c r="CX48" s="10">
        <f>ABS(Z48-_xlfn.XLOOKUP(VK_valitsin!$C$8,VK!$B$2:$B$294,VK!Z$2:Z$294))</f>
        <v>346</v>
      </c>
      <c r="CY48" s="10">
        <f>ABS(AA48-_xlfn.XLOOKUP(VK_valitsin!$C$8,VK!$B$2:$B$294,VK!AA$2:AA$294))</f>
        <v>159</v>
      </c>
      <c r="CZ48" s="10">
        <f>ABS(AB48-_xlfn.XLOOKUP(VK_valitsin!$C$8,VK!$B$2:$B$294,VK!AB$2:AB$294))</f>
        <v>0.42628288269042969</v>
      </c>
      <c r="DA48" s="10">
        <f>ABS(AC48-_xlfn.XLOOKUP(VK_valitsin!$C$8,VK!$B$2:$B$294,VK!AC$2:AC$294))</f>
        <v>0.7</v>
      </c>
      <c r="DB48" s="10">
        <f>ABS(AD48-_xlfn.XLOOKUP(VK_valitsin!$C$8,VK!$B$2:$B$294,VK!AD$2:AD$294))</f>
        <v>0.8</v>
      </c>
      <c r="DC48" s="10">
        <f>ABS(AE48-_xlfn.XLOOKUP(VK_valitsin!$C$8,VK!$B$2:$B$294,VK!AE$2:AE$294))</f>
        <v>1.7</v>
      </c>
      <c r="DD48" s="10">
        <f>ABS(AF48-_xlfn.XLOOKUP(VK_valitsin!$C$8,VK!$B$2:$B$294,VK!AF$2:AF$294))</f>
        <v>9.9999999999999645E-2</v>
      </c>
      <c r="DE48" s="10">
        <f>ABS(AG48-_xlfn.XLOOKUP(VK_valitsin!$C$8,VK!$B$2:$B$294,VK!AG$2:AG$294))</f>
        <v>0</v>
      </c>
      <c r="DF48" s="10">
        <f>ABS(AH48-_xlfn.XLOOKUP(VK_valitsin!$C$8,VK!$B$2:$B$294,VK!AH$2:AH$294))</f>
        <v>0.75</v>
      </c>
      <c r="DG48" s="10">
        <f>ABS(AI48-_xlfn.XLOOKUP(VK_valitsin!$C$8,VK!$B$2:$B$294,VK!AI$2:AI$294))</f>
        <v>0.17000000000000004</v>
      </c>
      <c r="DH48" s="10">
        <f>ABS(AJ48-_xlfn.XLOOKUP(VK_valitsin!$C$8,VK!$B$2:$B$294,VK!AJ$2:AJ$294))</f>
        <v>0</v>
      </c>
      <c r="DI48" s="10">
        <f>ABS(AK48-_xlfn.XLOOKUP(VK_valitsin!$C$8,VK!$B$2:$B$294,VK!AK$2:AK$294))</f>
        <v>0.14999999999999991</v>
      </c>
      <c r="DJ48" s="10">
        <f>ABS(AL48-_xlfn.XLOOKUP(VK_valitsin!$C$8,VK!$B$2:$B$294,VK!AL$2:AL$294))</f>
        <v>16.699999999999996</v>
      </c>
      <c r="DK48" s="10">
        <f>ABS(AM48-_xlfn.XLOOKUP(VK_valitsin!$C$8,VK!$B$2:$B$294,VK!AM$2:AM$294))</f>
        <v>11.200000000000045</v>
      </c>
      <c r="DL48" s="10">
        <f>ABS(AN48-_xlfn.XLOOKUP(VK_valitsin!$C$8,VK!$B$2:$B$294,VK!AN$2:AN$294))</f>
        <v>0.60000000000000142</v>
      </c>
      <c r="DM48" s="10">
        <f>ABS(AO48-_xlfn.XLOOKUP(VK_valitsin!$C$8,VK!$B$2:$B$294,VK!AO$2:AO$294))</f>
        <v>0.59999999999999787</v>
      </c>
      <c r="DN48" s="10">
        <f>ABS(AP48-_xlfn.XLOOKUP(VK_valitsin!$C$8,VK!$B$2:$B$294,VK!AP$2:AP$294))</f>
        <v>5</v>
      </c>
      <c r="DO48" s="10">
        <f>ABS(AQ48-_xlfn.XLOOKUP(VK_valitsin!$C$8,VK!$B$2:$B$294,VK!AQ$2:AQ$294))</f>
        <v>2</v>
      </c>
      <c r="DP48" s="10">
        <f>ABS(AR48-_xlfn.XLOOKUP(VK_valitsin!$C$8,VK!$B$2:$B$294,VK!AR$2:AR$294))</f>
        <v>449</v>
      </c>
      <c r="DQ48" s="10">
        <f>ABS(AS48-_xlfn.XLOOKUP(VK_valitsin!$C$8,VK!$B$2:$B$294,VK!AS$2:AS$294))</f>
        <v>0.33399999999999963</v>
      </c>
      <c r="DR48" s="10">
        <f>ABS(AT48-_xlfn.XLOOKUP(VK_valitsin!$C$8,VK!$B$2:$B$294,VK!AT$2:AT$294))</f>
        <v>2461</v>
      </c>
      <c r="DS48" s="10">
        <f>ABS(AU48-_xlfn.XLOOKUP(VK_valitsin!$C$8,VK!$B$2:$B$294,VK!AU$2:AU$294))</f>
        <v>21</v>
      </c>
      <c r="DT48" s="10">
        <f>ABS(AV48-_xlfn.XLOOKUP(VK_valitsin!$C$8,VK!$B$2:$B$294,VK!AV$2:AV$294))</f>
        <v>1</v>
      </c>
      <c r="DU48" s="10">
        <f>ABS(AW48-_xlfn.XLOOKUP(VK_valitsin!$C$8,VK!$B$2:$B$294,VK!AW$2:AW$294))</f>
        <v>0.24888229370117188</v>
      </c>
      <c r="DV48" s="10">
        <f>ABS(AX48-_xlfn.XLOOKUP(VK_valitsin!$C$8,VK!$B$2:$B$294,VK!AX$2:AX$294))</f>
        <v>0</v>
      </c>
      <c r="DW48" s="10">
        <f>ABS(AY48-_xlfn.XLOOKUP(VK_valitsin!$C$8,VK!$B$2:$B$294,VK!AY$2:AY$294))</f>
        <v>0</v>
      </c>
      <c r="DX48" s="10">
        <f>ABS(AZ48-_xlfn.XLOOKUP(VK_valitsin!$C$8,VK!$B$2:$B$294,VK!AZ$2:AZ$294))</f>
        <v>0</v>
      </c>
      <c r="DY48" s="10">
        <f>ABS(BA48-_xlfn.XLOOKUP(VK_valitsin!$C$8,VK!$B$2:$B$294,VK!BA$2:BA$294))</f>
        <v>0</v>
      </c>
      <c r="DZ48" s="10">
        <f>ABS(BB48-_xlfn.XLOOKUP(VK_valitsin!$C$8,VK!$B$2:$B$294,VK!BB$2:BB$294))</f>
        <v>0</v>
      </c>
      <c r="EA48" s="10">
        <f>ABS(BC48-_xlfn.XLOOKUP(VK_valitsin!$C$8,VK!$B$2:$B$294,VK!BC$2:BC$294))</f>
        <v>56.616985321044922</v>
      </c>
      <c r="EB48" s="10">
        <f>ABS(BD48-_xlfn.XLOOKUP(VK_valitsin!$C$8,VK!$B$2:$B$294,VK!BD$2:BD$294))</f>
        <v>33.228038787841797</v>
      </c>
      <c r="EC48" s="10">
        <f>ABS(BE48-_xlfn.XLOOKUP(VK_valitsin!$C$8,VK!$B$2:$B$294,VK!BE$2:BE$294))</f>
        <v>301.25738525390625</v>
      </c>
      <c r="ED48" s="10">
        <f>ABS(BF48-_xlfn.XLOOKUP(VK_valitsin!$C$8,VK!$B$2:$B$294,VK!BF$2:BF$294))</f>
        <v>4990.2509765625</v>
      </c>
      <c r="EE48" s="10">
        <f>ABS(BG48-_xlfn.XLOOKUP(VK_valitsin!$C$8,VK!$B$2:$B$294,VK!BG$2:BG$294))</f>
        <v>7871.38671875</v>
      </c>
      <c r="EF48" s="10">
        <f>ABS(BH48-_xlfn.XLOOKUP(VK_valitsin!$C$8,VK!$B$2:$B$294,VK!BH$2:BH$294))</f>
        <v>0.92575597763061523</v>
      </c>
      <c r="EG48" s="10">
        <f>ABS(BI48-_xlfn.XLOOKUP(VK_valitsin!$C$8,VK!$B$2:$B$294,VK!BI$2:BI$294))</f>
        <v>3.0027728080749512</v>
      </c>
      <c r="EH48" s="10">
        <f>ABS(BJ48-_xlfn.XLOOKUP(VK_valitsin!$C$8,VK!$B$2:$B$294,VK!BJ$2:BJ$294))</f>
        <v>4.7330341339111328</v>
      </c>
      <c r="EI48" s="10">
        <f>ABS(BK48-_xlfn.XLOOKUP(VK_valitsin!$C$8,VK!$B$2:$B$294,VK!BK$2:BK$294))</f>
        <v>2.5927433967590332</v>
      </c>
      <c r="EJ48" s="10">
        <f>ABS(BL48-_xlfn.XLOOKUP(VK_valitsin!$C$8,VK!$B$2:$B$294,VK!BL$2:BL$294))</f>
        <v>119</v>
      </c>
      <c r="EK48" s="10">
        <f>ABS(BM48-_xlfn.XLOOKUP(VK_valitsin!$C$8,VK!$B$2:$B$294,VK!BM$2:BM$294))</f>
        <v>8.2627058029174805E-2</v>
      </c>
      <c r="EL48" s="10">
        <f>ABS(BN48-_xlfn.XLOOKUP(VK_valitsin!$C$8,VK!$B$2:$B$294,VK!BN$2:BN$294))</f>
        <v>1328.443359375</v>
      </c>
      <c r="EM48" s="10">
        <f>ABS(BO48-_xlfn.XLOOKUP(VK_valitsin!$C$8,VK!$B$2:$B$294,VK!BO$2:BO$294))</f>
        <v>13.077621459960938</v>
      </c>
      <c r="EN48" s="10">
        <f>ABS(BP48-_xlfn.XLOOKUP(VK_valitsin!$C$8,VK!$B$2:$B$294,VK!BP$2:BP$294))</f>
        <v>0</v>
      </c>
      <c r="EO48" s="10">
        <f>ABS(BQ48-_xlfn.XLOOKUP(VK_valitsin!$C$8,VK!$B$2:$B$294,VK!BQ$2:BQ$294))</f>
        <v>0.18130022287368774</v>
      </c>
      <c r="EP48" s="10">
        <f>ABS(BR48-_xlfn.XLOOKUP(VK_valitsin!$C$8,VK!$B$2:$B$294,VK!BR$2:BR$294))</f>
        <v>0.58582989871501923</v>
      </c>
      <c r="EQ48" s="10">
        <f>ABS(BS48-_xlfn.XLOOKUP(VK_valitsin!$C$8,VK!$B$2:$B$294,VK!BS$2:BS$294))</f>
        <v>1.2849457263946533</v>
      </c>
      <c r="ER48" s="10">
        <f>ABS(BT48-_xlfn.XLOOKUP(VK_valitsin!$C$8,VK!$B$2:$B$294,VK!BT$2:BT$294))</f>
        <v>30.728355407714844</v>
      </c>
      <c r="ES48" s="10">
        <f>ABS(BU48-_xlfn.XLOOKUP(VK_valitsin!$C$8,VK!$B$2:$B$294,VK!BU$2:BU$294))</f>
        <v>41.563568115234375</v>
      </c>
      <c r="ET48" s="10">
        <f>ABS(BV48-_xlfn.XLOOKUP(VK_valitsin!$C$8,VK!$B$2:$B$294,VK!BV$2:BV$294))</f>
        <v>0</v>
      </c>
      <c r="EU48" s="10">
        <f>ABS(BW48-_xlfn.XLOOKUP(VK_valitsin!$C$8,VK!$B$2:$B$294,VK!BW$2:BW$294))</f>
        <v>0</v>
      </c>
      <c r="EV48" s="10">
        <f>ABS(BX48-_xlfn.XLOOKUP(VK_valitsin!$C$8,VK!$B$2:$B$294,VK!BX$2:BX$294))</f>
        <v>1003.1669921875</v>
      </c>
      <c r="EW48" s="10">
        <f>ABS(BY48-_xlfn.XLOOKUP(VK_valitsin!$C$8,VK!$B$2:$B$294,VK!BY$2:BY$294))</f>
        <v>437.82177734375</v>
      </c>
      <c r="EX48" s="10">
        <f>ABS(BZ48-_xlfn.XLOOKUP(VK_valitsin!$C$8,VK!$B$2:$B$294,VK!BZ$2:BZ$294))</f>
        <v>9.2210769653320313E-2</v>
      </c>
      <c r="EY48" s="10">
        <f>ABS(CA48-_xlfn.XLOOKUP(VK_valitsin!$C$8,VK!$B$2:$B$294,VK!CA$2:CA$294))</f>
        <v>0.43234729766845703</v>
      </c>
      <c r="EZ48" s="10">
        <f>ABS(CB48-_xlfn.XLOOKUP(VK_valitsin!$C$8,VK!$B$2:$B$294,VK!CB$2:CB$294))</f>
        <v>24.992679595947266</v>
      </c>
      <c r="FA48" s="10">
        <f>ABS(CC48-_xlfn.XLOOKUP(VK_valitsin!$C$8,VK!$B$2:$B$294,VK!CC$2:CC$294))</f>
        <v>2.2785449028015137</v>
      </c>
      <c r="FB48" s="10">
        <f>ABS(CD48-_xlfn.XLOOKUP(VK_valitsin!$C$8,VK!$B$2:$B$294,VK!CD$2:CD$294))</f>
        <v>10.226345062255859</v>
      </c>
      <c r="FC48" s="10">
        <f>ABS(CE48-_xlfn.XLOOKUP(VK_valitsin!$C$8,VK!$B$2:$B$294,VK!CE$2:CE$294))</f>
        <v>0</v>
      </c>
      <c r="FD48" s="10">
        <f>ABS(CF48-_xlfn.XLOOKUP(VK_valitsin!$C$8,VK!$B$2:$B$294,VK!CF$2:CF$294))</f>
        <v>0.32975867390632629</v>
      </c>
      <c r="FE48" s="10">
        <f>ABS(CG48-_xlfn.XLOOKUP(VK_valitsin!$C$8,VK!$B$2:$B$294,VK!CG$2:CG$294))</f>
        <v>257.4873046875</v>
      </c>
      <c r="FF48" s="4">
        <f>IF($B48=VK_valitsin!$C$8,100000,VK!CH48/VK!J$296*VK_valitsin!D$5)</f>
        <v>0</v>
      </c>
      <c r="FG48" s="4">
        <f>IF($B48=VK_valitsin!$C$8,100000,VK!CI48/VK!K$296*VK_valitsin!E$5)</f>
        <v>0</v>
      </c>
      <c r="FH48" s="4">
        <f>IF($B48=VK_valitsin!$C$8,100000,VK!CJ48/VK!L$296*VK_valitsin!F$5)</f>
        <v>5.6913733992081716E-2</v>
      </c>
      <c r="FI48" s="4">
        <f>IF($B48=VK_valitsin!$C$8,100000,VK!CK48/VK!M$296*VK_valitsin!CD$5)</f>
        <v>0</v>
      </c>
      <c r="FJ48" s="4">
        <f>IF($B48=VK_valitsin!$C$8,100000,VK!CL48/VK!N$296*VK_valitsin!G$5)</f>
        <v>0</v>
      </c>
      <c r="FK48" s="4">
        <f>IF($B48=VK_valitsin!$C$8,100000,VK!CM48/VK!O$296*VK_valitsin!H$5)</f>
        <v>0</v>
      </c>
      <c r="FL48" s="4">
        <f>IF($B48=VK_valitsin!$C$8,100000,VK!CN48/VK!P$296*VK_valitsin!I$5)</f>
        <v>0</v>
      </c>
      <c r="FM48" s="4">
        <f>IF($B48=VK_valitsin!$C$8,100000,VK!CO48/VK!Q$296*VK_valitsin!J$5)</f>
        <v>0</v>
      </c>
      <c r="FN48" s="4">
        <f>IF($B48=VK_valitsin!$C$8,100000,VK!CP48/VK!R$296*VK_valitsin!K$5)</f>
        <v>0</v>
      </c>
      <c r="FO48" s="4">
        <f>IF($B48=VK_valitsin!$C$8,100000,VK!CQ48/VK!S$296*VK_valitsin!L$5)</f>
        <v>4.3751319095792322E-3</v>
      </c>
      <c r="FP48" s="4">
        <f>IF($B48=VK_valitsin!$C$8,100000,VK!CR48/VK!T$296*VK_valitsin!M$5)</f>
        <v>0</v>
      </c>
      <c r="FQ48" s="4">
        <f>IF($B48=VK_valitsin!$C$8,100000,VK!CS48/VK!U$296*VK_valitsin!N$5)</f>
        <v>0</v>
      </c>
      <c r="FR48" s="4">
        <f>IF($B48=VK_valitsin!$C$8,100000,VK!CT48/VK!V$296*VK_valitsin!O$5)</f>
        <v>0</v>
      </c>
      <c r="FS48" s="4">
        <f>IF($B48=VK_valitsin!$C$8,100000,VK!CU48/VK!W$296*VK_valitsin!P$5)</f>
        <v>0</v>
      </c>
      <c r="FT48" s="4">
        <f>IF($B48=VK_valitsin!$C$8,100000,VK!CV48/VK!X$296*VK_valitsin!Q$5)</f>
        <v>0</v>
      </c>
      <c r="FU48" s="4">
        <f>IF($B48=VK_valitsin!$C$8,100000,VK!CW48/VK!Y$296*VK_valitsin!R$5)</f>
        <v>0</v>
      </c>
      <c r="FV48" s="4">
        <f>IF($B48=VK_valitsin!$C$8,100000,VK!CX48/VK!Z$296*VK_valitsin!S$5)</f>
        <v>0</v>
      </c>
      <c r="FW48" s="4">
        <f>IF($B48=VK_valitsin!$C$8,100000,VK!CY48/VK!AA$296*VK_valitsin!T$5)</f>
        <v>0</v>
      </c>
      <c r="FX48" s="4">
        <f>IF($B48=VK_valitsin!$C$8,100000,VK!CZ48/VK!AB$296*VK_valitsin!U$5)</f>
        <v>0</v>
      </c>
      <c r="FY48" s="4">
        <f>IF($B48=VK_valitsin!$C$8,100000,VK!DA48/VK!AC$296*VK_valitsin!V$5)</f>
        <v>0</v>
      </c>
      <c r="FZ48" s="4">
        <f>IF($B48=VK_valitsin!$C$8,100000,VK!DB48/VK!AD$296*VK_valitsin!W$5)</f>
        <v>0</v>
      </c>
      <c r="GA48" s="4">
        <f>IF($B48=VK_valitsin!$C$8,100000,VK!DC48/VK!AE$296*VK_valitsin!X$5)</f>
        <v>0</v>
      </c>
      <c r="GB48" s="4">
        <f>IF($B48=VK_valitsin!$C$8,100000,VK!DD48/VK!AF$296*VK_valitsin!Y$5)</f>
        <v>0</v>
      </c>
      <c r="GC48" s="4">
        <f>IF($B48=VK_valitsin!$C$8,100000,VK!DE48/VK!AG$296*VK_valitsin!Z$5)</f>
        <v>0</v>
      </c>
      <c r="GD48" s="4">
        <f>IF($B48=VK_valitsin!$C$8,100000,VK!DF48/VK!AH$296*VK_valitsin!AA$5)</f>
        <v>0</v>
      </c>
      <c r="GE48" s="4">
        <f>IF($B48=VK_valitsin!$C$8,100000,VK!DG48/VK!AI$296*VK_valitsin!AB$5)</f>
        <v>0</v>
      </c>
      <c r="GF48" s="4">
        <f>IF($B48=VK_valitsin!$C$8,100000,VK!DH48/VK!AJ$296*VK_valitsin!AC$5)</f>
        <v>0</v>
      </c>
      <c r="GG48" s="4">
        <f>IF($B48=VK_valitsin!$C$8,100000,VK!DI48/VK!AK$296*VK_valitsin!AD$5)</f>
        <v>0</v>
      </c>
      <c r="GH48" s="4">
        <f>IF($B48=VK_valitsin!$C$8,100000,VK!DJ48/VK!AL$296*VK_valitsin!AE$5)</f>
        <v>0.29394224573617045</v>
      </c>
      <c r="GI48" s="4">
        <f>IF($B48=VK_valitsin!$C$8,100000,VK!DK48/VK!AM$296*VK_valitsin!AF$5)</f>
        <v>0</v>
      </c>
      <c r="GJ48" s="4">
        <f>IF($B48=VK_valitsin!$C$8,100000,VK!DL48/VK!AN$296*VK_valitsin!AG$5)</f>
        <v>0</v>
      </c>
      <c r="GK48" s="4">
        <f>IF($B48=VK_valitsin!$C$8,100000,VK!DM48/VK!AO$296*VK_valitsin!AH$5)</f>
        <v>0</v>
      </c>
      <c r="GL48" s="4">
        <f>IF($B48=VK_valitsin!$C$8,100000,VK!DN48/VK!AP$296*VK_valitsin!AI$5)</f>
        <v>0</v>
      </c>
      <c r="GM48" s="4">
        <f>IF($B48=VK_valitsin!$C$8,100000,VK!DO48/VK!AQ$296*VK_valitsin!AJ$5)</f>
        <v>0</v>
      </c>
      <c r="GN48" s="4">
        <f>IF($B48=VK_valitsin!$C$8,100000,VK!DP48/VK!AR$296*VK_valitsin!AK$5)</f>
        <v>0</v>
      </c>
      <c r="GO48" s="4">
        <f>IF($B48=VK_valitsin!$C$8,100000,VK!DQ48/VK!AS$296*VK_valitsin!AL$5)</f>
        <v>0</v>
      </c>
      <c r="GP48" s="4">
        <f>IF($B48=VK_valitsin!$C$8,100000,VK!DR48/VK!AT$296*VK_valitsin!AM$5)</f>
        <v>0</v>
      </c>
      <c r="GQ48" s="4">
        <f>IF($B48=VK_valitsin!$C$8,100000,VK!DS48/VK!AU$296*VK_valitsin!AN$5)</f>
        <v>0</v>
      </c>
      <c r="GR48" s="4">
        <f>IF($B48=VK_valitsin!$C$8,100000,VK!DT48/VK!AV$296*VK_valitsin!AO$5)</f>
        <v>0</v>
      </c>
      <c r="GS48" s="4">
        <f>IF($B48=VK_valitsin!$C$8,100000,VK!DU48/VK!AW$296*VK_valitsin!AP$5)</f>
        <v>0</v>
      </c>
      <c r="GT48" s="4">
        <f>IF($B48=VK_valitsin!$C$8,100000,VK!DV48/VK!AX$296*VK_valitsin!AQ$5)</f>
        <v>0</v>
      </c>
      <c r="GU48" s="4">
        <f>IF($B48=VK_valitsin!$C$8,100000,VK!DW48/VK!AY$296*VK_valitsin!AR$5)</f>
        <v>0</v>
      </c>
      <c r="GV48" s="4">
        <f>IF($B48=VK_valitsin!$C$8,100000,VK!DX48/VK!AZ$296*VK_valitsin!AS$5)</f>
        <v>0</v>
      </c>
      <c r="GW48" s="4">
        <f>IF($B48=VK_valitsin!$C$8,100000,VK!DY48/VK!BA$296*VK_valitsin!AT$5)</f>
        <v>0</v>
      </c>
      <c r="GX48" s="4">
        <f>IF($B48=VK_valitsin!$C$8,100000,VK!DZ48/VK!BB$296*VK_valitsin!AU$5)</f>
        <v>0</v>
      </c>
      <c r="GY48" s="4">
        <f>IF($B48=VK_valitsin!$C$8,100000,VK!EA48/VK!BC$296*VK_valitsin!AV$5)</f>
        <v>0</v>
      </c>
      <c r="GZ48" s="4">
        <f>IF($B48=VK_valitsin!$C$8,100000,VK!EB48/VK!BD$296*VK_valitsin!AW$5)</f>
        <v>0.14404816162714212</v>
      </c>
      <c r="HA48" s="4">
        <f>IF($B48=VK_valitsin!$C$8,100000,VK!EC48/VK!BE$296*VK_valitsin!CE$5)</f>
        <v>0</v>
      </c>
      <c r="HB48" s="4">
        <f>IF($B48=VK_valitsin!$C$8,100000,VK!ED48/VK!BF$296*VK_valitsin!AX$5)</f>
        <v>0</v>
      </c>
      <c r="HC48" s="4">
        <f>IF($B48=VK_valitsin!$C$8,100000,VK!EE48/VK!BG$296*VK_valitsin!AY$5)</f>
        <v>0</v>
      </c>
      <c r="HD48" s="4">
        <f>IF($B48=VK_valitsin!$C$8,100000,VK!EF48/VK!BH$296*VK_valitsin!AZ$5)</f>
        <v>0.1615278280094965</v>
      </c>
      <c r="HE48" s="4">
        <f>IF($B48=VK_valitsin!$C$8,100000,VK!EG48/VK!BI$296*VK_valitsin!BA$5)</f>
        <v>0</v>
      </c>
      <c r="HF48" s="4">
        <f>IF($B48=VK_valitsin!$C$8,100000,VK!EH48/VK!BJ$296*VK_valitsin!BB$5)</f>
        <v>0</v>
      </c>
      <c r="HG48" s="4">
        <f>IF($B48=VK_valitsin!$C$8,100000,VK!EI48/VK!BK$296*VK_valitsin!BC$5)</f>
        <v>0</v>
      </c>
      <c r="HH48" s="4">
        <f>IF($B48=VK_valitsin!$C$8,100000,VK!EJ48/VK!BL$296*VK_valitsin!BD$5)</f>
        <v>0</v>
      </c>
      <c r="HI48" s="4">
        <f>IF($B48=VK_valitsin!$C$8,100000,VK!EK48/VK!BM$296*VK_valitsin!BE$5)</f>
        <v>0</v>
      </c>
      <c r="HJ48" s="4">
        <f>IF($B48=VK_valitsin!$C$8,100000,VK!EL48/VK!BN$296*VK_valitsin!BF$5)</f>
        <v>6.040640362241749E-2</v>
      </c>
      <c r="HK48" s="4">
        <f>IF($B48=VK_valitsin!$C$8,100000,VK!EM48/VK!BO$296*VK_valitsin!BG$5)</f>
        <v>0</v>
      </c>
      <c r="HM48" s="4">
        <f>IF($B48=VK_valitsin!$C$8,100000,VK!EO48/VK!BQ$296*VK_valitsin!BI$5)</f>
        <v>0</v>
      </c>
      <c r="HN48" s="4">
        <f>IF($B48=VK_valitsin!$C$8,100000,VK!EP48/VK!BR$296*VK_valitsin!BJ$5)</f>
        <v>0</v>
      </c>
      <c r="HO48" s="4">
        <f>IF($B48=VK_valitsin!$C$8,100000,VK!EQ48/VK!BS$296*VK_valitsin!BK$5)</f>
        <v>0</v>
      </c>
      <c r="HP48" s="4">
        <f>IF($B48=VK_valitsin!$C$8,100000,VK!ER48/VK!BT$296*VK_valitsin!BL$5)</f>
        <v>0</v>
      </c>
      <c r="HQ48" s="4">
        <f>IF($B48=VK_valitsin!$C$8,100000,VK!ES48/VK!BU$296*VK_valitsin!BM$5)</f>
        <v>0</v>
      </c>
      <c r="HR48" s="4">
        <f>IF($B48=VK_valitsin!$C$8,100000,VK!ET48/VK!BV$296*VK_valitsin!BN$5)</f>
        <v>0</v>
      </c>
      <c r="HS48" s="4">
        <f>IF($B48=VK_valitsin!$C$8,100000,VK!EU48/VK!BW$296*VK_valitsin!BO$5)</f>
        <v>0</v>
      </c>
      <c r="HT48" s="4">
        <f>IF($B48=VK_valitsin!$C$8,100000,VK!EV48/VK!BX$296*VK_valitsin!BP$5)</f>
        <v>0</v>
      </c>
      <c r="HU48" s="4">
        <f>IF($B48=VK_valitsin!$C$8,100000,VK!EW48/VK!BY$296*VK_valitsin!BQ$5)</f>
        <v>0</v>
      </c>
      <c r="HV48" s="4">
        <f>IF($B48=VK_valitsin!$C$8,100000,VK!EX48/VK!BZ$296*VK_valitsin!BR$5)</f>
        <v>0</v>
      </c>
      <c r="HW48" s="4">
        <f>IF($B48=VK_valitsin!$C$8,100000,VK!EY48/VK!CA$296*VK_valitsin!BS$5)</f>
        <v>0</v>
      </c>
      <c r="HX48" s="4">
        <f>IF($B48=VK_valitsin!$C$8,100000,VK!EZ48/VK!CB$296*VK_valitsin!BT$5)</f>
        <v>0</v>
      </c>
      <c r="HY48" s="4">
        <f>IF($B48=VK_valitsin!$C$8,100000,VK!FA48/VK!CC$296*VK_valitsin!BU$5)</f>
        <v>0</v>
      </c>
      <c r="HZ48" s="4">
        <f>IF($B48=VK_valitsin!$C$8,100000,VK!FB48/VK!CD$296*VK_valitsin!BV$5)</f>
        <v>0</v>
      </c>
      <c r="IA48" s="4">
        <f>IF($B48=VK_valitsin!$C$8,100000,VK!FC48/VK!CE$296*VK_valitsin!BW$5)</f>
        <v>0</v>
      </c>
      <c r="IB48" s="4">
        <f>IF($B48=VK_valitsin!$C$8,100000,VK!FD48/VK!CF$296*VK_valitsin!BX$5)</f>
        <v>0</v>
      </c>
      <c r="IC48" s="4">
        <f>IF($B48=VK_valitsin!$C$8,100000,VK!FE48/VK!CG$296*VK_valitsin!BY$5)</f>
        <v>0</v>
      </c>
      <c r="ID48" s="17">
        <f t="shared" si="0"/>
        <v>0.72121350959688746</v>
      </c>
      <c r="IE48" s="17">
        <f t="shared" si="1"/>
        <v>191</v>
      </c>
      <c r="IF48" s="18">
        <f t="shared" si="2"/>
        <v>4.7000000000000024E-9</v>
      </c>
    </row>
    <row r="49" spans="1:240">
      <c r="A49">
        <v>2019</v>
      </c>
      <c r="B49" t="s">
        <v>271</v>
      </c>
      <c r="C49" t="s">
        <v>272</v>
      </c>
      <c r="D49" t="s">
        <v>201</v>
      </c>
      <c r="E49" t="s">
        <v>153</v>
      </c>
      <c r="F49" t="s">
        <v>159</v>
      </c>
      <c r="G49" t="s">
        <v>160</v>
      </c>
      <c r="H49" t="s">
        <v>90</v>
      </c>
      <c r="I49" t="s">
        <v>91</v>
      </c>
      <c r="J49">
        <v>44.799999237060547</v>
      </c>
      <c r="K49">
        <v>547.41998291015625</v>
      </c>
      <c r="L49">
        <v>135.80000305175781</v>
      </c>
      <c r="M49">
        <v>16413</v>
      </c>
      <c r="N49">
        <v>30</v>
      </c>
      <c r="O49">
        <v>-0.20000000298023224</v>
      </c>
      <c r="P49">
        <v>3</v>
      </c>
      <c r="Q49">
        <v>77.2</v>
      </c>
      <c r="R49">
        <v>8</v>
      </c>
      <c r="S49">
        <v>265</v>
      </c>
      <c r="T49">
        <v>0</v>
      </c>
      <c r="U49">
        <v>3827.1</v>
      </c>
      <c r="V49">
        <v>12.98</v>
      </c>
      <c r="W49">
        <v>1069</v>
      </c>
      <c r="X49">
        <v>406</v>
      </c>
      <c r="Y49">
        <v>771</v>
      </c>
      <c r="Z49">
        <v>284</v>
      </c>
      <c r="AA49">
        <v>636</v>
      </c>
      <c r="AB49">
        <v>17.37359619140625</v>
      </c>
      <c r="AC49">
        <v>0</v>
      </c>
      <c r="AD49">
        <v>0.9</v>
      </c>
      <c r="AE49">
        <v>1.7</v>
      </c>
      <c r="AF49">
        <v>4.3</v>
      </c>
      <c r="AG49">
        <v>0</v>
      </c>
      <c r="AH49">
        <v>21</v>
      </c>
      <c r="AI49">
        <v>1.1000000000000001</v>
      </c>
      <c r="AJ49">
        <v>0.5</v>
      </c>
      <c r="AK49">
        <v>1.1000000000000001</v>
      </c>
      <c r="AL49">
        <v>54.8</v>
      </c>
      <c r="AM49">
        <v>329.4</v>
      </c>
      <c r="AN49">
        <v>45.8</v>
      </c>
      <c r="AO49">
        <v>25.5</v>
      </c>
      <c r="AP49">
        <v>66</v>
      </c>
      <c r="AQ49">
        <v>37</v>
      </c>
      <c r="AR49">
        <v>287</v>
      </c>
      <c r="AS49">
        <v>3.3330000000000002</v>
      </c>
      <c r="AT49">
        <v>7606</v>
      </c>
      <c r="AU49">
        <v>8872</v>
      </c>
      <c r="AV49">
        <v>1</v>
      </c>
      <c r="AW49">
        <v>79.704643249511719</v>
      </c>
      <c r="AX49">
        <v>0</v>
      </c>
      <c r="AY49">
        <v>0</v>
      </c>
      <c r="AZ49">
        <v>0</v>
      </c>
      <c r="BA49">
        <v>0</v>
      </c>
      <c r="BB49">
        <v>1</v>
      </c>
      <c r="BC49">
        <v>85.048545837402344</v>
      </c>
      <c r="BD49">
        <v>70.355194091796875</v>
      </c>
      <c r="BE49">
        <v>780.92242431640625</v>
      </c>
      <c r="BF49">
        <v>12762.24609375</v>
      </c>
      <c r="BG49">
        <v>17238.212890625</v>
      </c>
      <c r="BH49">
        <v>3.1852312088012695</v>
      </c>
      <c r="BI49">
        <v>3.1636242866516113</v>
      </c>
      <c r="BJ49">
        <v>24.671052932739258</v>
      </c>
      <c r="BK49">
        <v>-11.764705657958984</v>
      </c>
      <c r="BL49">
        <v>166.81817626953125</v>
      </c>
      <c r="BM49">
        <v>-1.3045943975448608</v>
      </c>
      <c r="BN49">
        <v>24169.798828125</v>
      </c>
      <c r="BO49">
        <v>27.885810852050781</v>
      </c>
      <c r="BQ49">
        <v>0.66940838098526001</v>
      </c>
      <c r="BR49">
        <v>0.40821298956871033</v>
      </c>
      <c r="BS49">
        <v>2.9245109558105469</v>
      </c>
      <c r="BT49">
        <v>71.772377014160156</v>
      </c>
      <c r="BU49">
        <v>268.01925659179688</v>
      </c>
      <c r="BV49">
        <v>0</v>
      </c>
      <c r="BW49">
        <v>1</v>
      </c>
      <c r="BX49">
        <v>9446.541015625</v>
      </c>
      <c r="BY49">
        <v>6993.71044921875</v>
      </c>
      <c r="BZ49">
        <v>1.0053006410598755</v>
      </c>
      <c r="CA49">
        <v>10.601352691650391</v>
      </c>
      <c r="CB49">
        <v>57.575756072998047</v>
      </c>
      <c r="CC49">
        <v>5.4597702026367188</v>
      </c>
      <c r="CD49">
        <v>12.586206436157227</v>
      </c>
      <c r="CE49">
        <v>0.34482759237289429</v>
      </c>
      <c r="CF49">
        <v>0.86206895112991333</v>
      </c>
      <c r="CG49">
        <v>8686.2236328125</v>
      </c>
      <c r="CH49" s="10">
        <f>ABS(J49-_xlfn.XLOOKUP(VK_valitsin!$C$8,VK!$B$2:$B$294,VK!J$2:J$294))</f>
        <v>0.59999847412109375</v>
      </c>
      <c r="CI49" s="10">
        <f>ABS(K49-_xlfn.XLOOKUP(VK_valitsin!$C$8,VK!$B$2:$B$294,VK!K$2:K$294))</f>
        <v>254.15997314453125</v>
      </c>
      <c r="CJ49" s="10">
        <f>ABS(L49-_xlfn.XLOOKUP(VK_valitsin!$C$8,VK!$B$2:$B$294,VK!L$2:L$294))</f>
        <v>2.899993896484375</v>
      </c>
      <c r="CK49" s="10">
        <f>ABS(M49-_xlfn.XLOOKUP(VK_valitsin!$C$8,VK!$B$2:$B$294,VK!M$2:M$294))</f>
        <v>62</v>
      </c>
      <c r="CL49" s="10">
        <f>ABS(N49-_xlfn.XLOOKUP(VK_valitsin!$C$8,VK!$B$2:$B$294,VK!N$2:N$294))</f>
        <v>26.200000762939453</v>
      </c>
      <c r="CM49" s="10">
        <f>ABS(O49-_xlfn.XLOOKUP(VK_valitsin!$C$8,VK!$B$2:$B$294,VK!O$2:O$294))</f>
        <v>0.60000000894069672</v>
      </c>
      <c r="CN49" s="10">
        <f>ABS(P49-_xlfn.XLOOKUP(VK_valitsin!$C$8,VK!$B$2:$B$294,VK!P$2:P$294))</f>
        <v>61</v>
      </c>
      <c r="CO49" s="10">
        <f>ABS(Q49-_xlfn.XLOOKUP(VK_valitsin!$C$8,VK!$B$2:$B$294,VK!Q$2:Q$294))</f>
        <v>10.600000000000009</v>
      </c>
      <c r="CP49" s="10">
        <f>ABS(R49-_xlfn.XLOOKUP(VK_valitsin!$C$8,VK!$B$2:$B$294,VK!R$2:R$294))</f>
        <v>0.5</v>
      </c>
      <c r="CQ49" s="10">
        <f>ABS(S49-_xlfn.XLOOKUP(VK_valitsin!$C$8,VK!$B$2:$B$294,VK!S$2:S$294))</f>
        <v>113</v>
      </c>
      <c r="CR49" s="10">
        <f>ABS(T49-_xlfn.XLOOKUP(VK_valitsin!$C$8,VK!$B$2:$B$294,VK!T$2:T$294))</f>
        <v>0</v>
      </c>
      <c r="CS49" s="10">
        <f>ABS(U49-_xlfn.XLOOKUP(VK_valitsin!$C$8,VK!$B$2:$B$294,VK!U$2:U$294))</f>
        <v>3.5</v>
      </c>
      <c r="CT49" s="10">
        <f>ABS(V49-_xlfn.XLOOKUP(VK_valitsin!$C$8,VK!$B$2:$B$294,VK!V$2:V$294))</f>
        <v>0.29999999999999893</v>
      </c>
      <c r="CU49" s="10">
        <f>ABS(W49-_xlfn.XLOOKUP(VK_valitsin!$C$8,VK!$B$2:$B$294,VK!W$2:W$294))</f>
        <v>464</v>
      </c>
      <c r="CV49" s="10">
        <f>ABS(X49-_xlfn.XLOOKUP(VK_valitsin!$C$8,VK!$B$2:$B$294,VK!X$2:X$294))</f>
        <v>237</v>
      </c>
      <c r="CW49" s="10">
        <f>ABS(Y49-_xlfn.XLOOKUP(VK_valitsin!$C$8,VK!$B$2:$B$294,VK!Y$2:Y$294))</f>
        <v>91</v>
      </c>
      <c r="CX49" s="10">
        <f>ABS(Z49-_xlfn.XLOOKUP(VK_valitsin!$C$8,VK!$B$2:$B$294,VK!Z$2:Z$294))</f>
        <v>144</v>
      </c>
      <c r="CY49" s="10">
        <f>ABS(AA49-_xlfn.XLOOKUP(VK_valitsin!$C$8,VK!$B$2:$B$294,VK!AA$2:AA$294))</f>
        <v>167</v>
      </c>
      <c r="CZ49" s="10">
        <f>ABS(AB49-_xlfn.XLOOKUP(VK_valitsin!$C$8,VK!$B$2:$B$294,VK!AB$2:AB$294))</f>
        <v>2.00140380859375</v>
      </c>
      <c r="DA49" s="10">
        <f>ABS(AC49-_xlfn.XLOOKUP(VK_valitsin!$C$8,VK!$B$2:$B$294,VK!AC$2:AC$294))</f>
        <v>0.7</v>
      </c>
      <c r="DB49" s="10">
        <f>ABS(AD49-_xlfn.XLOOKUP(VK_valitsin!$C$8,VK!$B$2:$B$294,VK!AD$2:AD$294))</f>
        <v>9.9999999999999978E-2</v>
      </c>
      <c r="DC49" s="10">
        <f>ABS(AE49-_xlfn.XLOOKUP(VK_valitsin!$C$8,VK!$B$2:$B$294,VK!AE$2:AE$294))</f>
        <v>0</v>
      </c>
      <c r="DD49" s="10">
        <f>ABS(AF49-_xlfn.XLOOKUP(VK_valitsin!$C$8,VK!$B$2:$B$294,VK!AF$2:AF$294))</f>
        <v>0.70000000000000018</v>
      </c>
      <c r="DE49" s="10">
        <f>ABS(AG49-_xlfn.XLOOKUP(VK_valitsin!$C$8,VK!$B$2:$B$294,VK!AG$2:AG$294))</f>
        <v>0</v>
      </c>
      <c r="DF49" s="10">
        <f>ABS(AH49-_xlfn.XLOOKUP(VK_valitsin!$C$8,VK!$B$2:$B$294,VK!AH$2:AH$294))</f>
        <v>1.25</v>
      </c>
      <c r="DG49" s="10">
        <f>ABS(AI49-_xlfn.XLOOKUP(VK_valitsin!$C$8,VK!$B$2:$B$294,VK!AI$2:AI$294))</f>
        <v>0</v>
      </c>
      <c r="DH49" s="10">
        <f>ABS(AJ49-_xlfn.XLOOKUP(VK_valitsin!$C$8,VK!$B$2:$B$294,VK!AJ$2:AJ$294))</f>
        <v>0.15000000000000002</v>
      </c>
      <c r="DI49" s="10">
        <f>ABS(AK49-_xlfn.XLOOKUP(VK_valitsin!$C$8,VK!$B$2:$B$294,VK!AK$2:AK$294))</f>
        <v>0.14999999999999991</v>
      </c>
      <c r="DJ49" s="10">
        <f>ABS(AL49-_xlfn.XLOOKUP(VK_valitsin!$C$8,VK!$B$2:$B$294,VK!AL$2:AL$294))</f>
        <v>4</v>
      </c>
      <c r="DK49" s="10">
        <f>ABS(AM49-_xlfn.XLOOKUP(VK_valitsin!$C$8,VK!$B$2:$B$294,VK!AM$2:AM$294))</f>
        <v>4.2000000000000455</v>
      </c>
      <c r="DL49" s="10">
        <f>ABS(AN49-_xlfn.XLOOKUP(VK_valitsin!$C$8,VK!$B$2:$B$294,VK!AN$2:AN$294))</f>
        <v>0.39999999999999858</v>
      </c>
      <c r="DM49" s="10">
        <f>ABS(AO49-_xlfn.XLOOKUP(VK_valitsin!$C$8,VK!$B$2:$B$294,VK!AO$2:AO$294))</f>
        <v>0.10000000000000142</v>
      </c>
      <c r="DN49" s="10">
        <f>ABS(AP49-_xlfn.XLOOKUP(VK_valitsin!$C$8,VK!$B$2:$B$294,VK!AP$2:AP$294))</f>
        <v>18</v>
      </c>
      <c r="DO49" s="10">
        <f>ABS(AQ49-_xlfn.XLOOKUP(VK_valitsin!$C$8,VK!$B$2:$B$294,VK!AQ$2:AQ$294))</f>
        <v>2</v>
      </c>
      <c r="DP49" s="10">
        <f>ABS(AR49-_xlfn.XLOOKUP(VK_valitsin!$C$8,VK!$B$2:$B$294,VK!AR$2:AR$294))</f>
        <v>41</v>
      </c>
      <c r="DQ49" s="10">
        <f>ABS(AS49-_xlfn.XLOOKUP(VK_valitsin!$C$8,VK!$B$2:$B$294,VK!AS$2:AS$294))</f>
        <v>1</v>
      </c>
      <c r="DR49" s="10">
        <f>ABS(AT49-_xlfn.XLOOKUP(VK_valitsin!$C$8,VK!$B$2:$B$294,VK!AT$2:AT$294))</f>
        <v>2459</v>
      </c>
      <c r="DS49" s="10">
        <f>ABS(AU49-_xlfn.XLOOKUP(VK_valitsin!$C$8,VK!$B$2:$B$294,VK!AU$2:AU$294))</f>
        <v>527</v>
      </c>
      <c r="DT49" s="10">
        <f>ABS(AV49-_xlfn.XLOOKUP(VK_valitsin!$C$8,VK!$B$2:$B$294,VK!AV$2:AV$294))</f>
        <v>0</v>
      </c>
      <c r="DU49" s="10">
        <f>ABS(AW49-_xlfn.XLOOKUP(VK_valitsin!$C$8,VK!$B$2:$B$294,VK!AW$2:AW$294))</f>
        <v>42.443271636962891</v>
      </c>
      <c r="DV49" s="10">
        <f>ABS(AX49-_xlfn.XLOOKUP(VK_valitsin!$C$8,VK!$B$2:$B$294,VK!AX$2:AX$294))</f>
        <v>0</v>
      </c>
      <c r="DW49" s="10">
        <f>ABS(AY49-_xlfn.XLOOKUP(VK_valitsin!$C$8,VK!$B$2:$B$294,VK!AY$2:AY$294))</f>
        <v>0</v>
      </c>
      <c r="DX49" s="10">
        <f>ABS(AZ49-_xlfn.XLOOKUP(VK_valitsin!$C$8,VK!$B$2:$B$294,VK!AZ$2:AZ$294))</f>
        <v>0</v>
      </c>
      <c r="DY49" s="10">
        <f>ABS(BA49-_xlfn.XLOOKUP(VK_valitsin!$C$8,VK!$B$2:$B$294,VK!BA$2:BA$294))</f>
        <v>0</v>
      </c>
      <c r="DZ49" s="10">
        <f>ABS(BB49-_xlfn.XLOOKUP(VK_valitsin!$C$8,VK!$B$2:$B$294,VK!BB$2:BB$294))</f>
        <v>0</v>
      </c>
      <c r="EA49" s="10">
        <f>ABS(BC49-_xlfn.XLOOKUP(VK_valitsin!$C$8,VK!$B$2:$B$294,VK!BC$2:BC$294))</f>
        <v>3.9758453369140625</v>
      </c>
      <c r="EB49" s="10">
        <f>ABS(BD49-_xlfn.XLOOKUP(VK_valitsin!$C$8,VK!$B$2:$B$294,VK!BD$2:BD$294))</f>
        <v>25.663543701171875</v>
      </c>
      <c r="EC49" s="10">
        <f>ABS(BE49-_xlfn.XLOOKUP(VK_valitsin!$C$8,VK!$B$2:$B$294,VK!BE$2:BE$294))</f>
        <v>47.23260498046875</v>
      </c>
      <c r="ED49" s="10">
        <f>ABS(BF49-_xlfn.XLOOKUP(VK_valitsin!$C$8,VK!$B$2:$B$294,VK!BF$2:BF$294))</f>
        <v>2803.716796875</v>
      </c>
      <c r="EE49" s="10">
        <f>ABS(BG49-_xlfn.XLOOKUP(VK_valitsin!$C$8,VK!$B$2:$B$294,VK!BG$2:BG$294))</f>
        <v>3401.76953125</v>
      </c>
      <c r="EF49" s="10">
        <f>ABS(BH49-_xlfn.XLOOKUP(VK_valitsin!$C$8,VK!$B$2:$B$294,VK!BH$2:BH$294))</f>
        <v>0.1518251895904541</v>
      </c>
      <c r="EG49" s="10">
        <f>ABS(BI49-_xlfn.XLOOKUP(VK_valitsin!$C$8,VK!$B$2:$B$294,VK!BI$2:BI$294))</f>
        <v>12.887757778167725</v>
      </c>
      <c r="EH49" s="10">
        <f>ABS(BJ49-_xlfn.XLOOKUP(VK_valitsin!$C$8,VK!$B$2:$B$294,VK!BJ$2:BJ$294))</f>
        <v>3.3766899108886719</v>
      </c>
      <c r="EI49" s="10">
        <f>ABS(BK49-_xlfn.XLOOKUP(VK_valitsin!$C$8,VK!$B$2:$B$294,VK!BK$2:BK$294))</f>
        <v>1.8992347717285156</v>
      </c>
      <c r="EJ49" s="10">
        <f>ABS(BL49-_xlfn.XLOOKUP(VK_valitsin!$C$8,VK!$B$2:$B$294,VK!BL$2:BL$294))</f>
        <v>99.68182373046875</v>
      </c>
      <c r="EK49" s="10">
        <f>ABS(BM49-_xlfn.XLOOKUP(VK_valitsin!$C$8,VK!$B$2:$B$294,VK!BM$2:BM$294))</f>
        <v>3.5568467378616333</v>
      </c>
      <c r="EL49" s="10">
        <f>ABS(BN49-_xlfn.XLOOKUP(VK_valitsin!$C$8,VK!$B$2:$B$294,VK!BN$2:BN$294))</f>
        <v>1095.40234375</v>
      </c>
      <c r="EM49" s="10">
        <f>ABS(BO49-_xlfn.XLOOKUP(VK_valitsin!$C$8,VK!$B$2:$B$294,VK!BO$2:BO$294))</f>
        <v>5.4137954711914063</v>
      </c>
      <c r="EN49" s="10">
        <f>ABS(BP49-_xlfn.XLOOKUP(VK_valitsin!$C$8,VK!$B$2:$B$294,VK!BP$2:BP$294))</f>
        <v>0</v>
      </c>
      <c r="EO49" s="10">
        <f>ABS(BQ49-_xlfn.XLOOKUP(VK_valitsin!$C$8,VK!$B$2:$B$294,VK!BQ$2:BQ$294))</f>
        <v>3.2928884029388428E-2</v>
      </c>
      <c r="EP49" s="10">
        <f>ABS(BR49-_xlfn.XLOOKUP(VK_valitsin!$C$8,VK!$B$2:$B$294,VK!BR$2:BR$294))</f>
        <v>0.22004909813404083</v>
      </c>
      <c r="EQ49" s="10">
        <f>ABS(BS49-_xlfn.XLOOKUP(VK_valitsin!$C$8,VK!$B$2:$B$294,VK!BS$2:BS$294))</f>
        <v>0.66654443740844727</v>
      </c>
      <c r="ER49" s="10">
        <f>ABS(BT49-_xlfn.XLOOKUP(VK_valitsin!$C$8,VK!$B$2:$B$294,VK!BT$2:BT$294))</f>
        <v>13.380874633789063</v>
      </c>
      <c r="ES49" s="10">
        <f>ABS(BU49-_xlfn.XLOOKUP(VK_valitsin!$C$8,VK!$B$2:$B$294,VK!BU$2:BU$294))</f>
        <v>1.3121337890625</v>
      </c>
      <c r="ET49" s="10">
        <f>ABS(BV49-_xlfn.XLOOKUP(VK_valitsin!$C$8,VK!$B$2:$B$294,VK!BV$2:BV$294))</f>
        <v>0</v>
      </c>
      <c r="EU49" s="10">
        <f>ABS(BW49-_xlfn.XLOOKUP(VK_valitsin!$C$8,VK!$B$2:$B$294,VK!BW$2:BW$294))</f>
        <v>0</v>
      </c>
      <c r="EV49" s="10">
        <f>ABS(BX49-_xlfn.XLOOKUP(VK_valitsin!$C$8,VK!$B$2:$B$294,VK!BX$2:BX$294))</f>
        <v>1310.7119140625</v>
      </c>
      <c r="EW49" s="10">
        <f>ABS(BY49-_xlfn.XLOOKUP(VK_valitsin!$C$8,VK!$B$2:$B$294,VK!BY$2:BY$294))</f>
        <v>1138.095703125</v>
      </c>
      <c r="EX49" s="10">
        <f>ABS(BZ49-_xlfn.XLOOKUP(VK_valitsin!$C$8,VK!$B$2:$B$294,VK!BZ$2:BZ$294))</f>
        <v>0.2147296667098999</v>
      </c>
      <c r="EY49" s="10">
        <f>ABS(CA49-_xlfn.XLOOKUP(VK_valitsin!$C$8,VK!$B$2:$B$294,VK!CA$2:CA$294))</f>
        <v>0.42140865325927734</v>
      </c>
      <c r="EZ49" s="10">
        <f>ABS(CB49-_xlfn.XLOOKUP(VK_valitsin!$C$8,VK!$B$2:$B$294,VK!CB$2:CB$294))</f>
        <v>8.5933952331542969</v>
      </c>
      <c r="FA49" s="10">
        <f>ABS(CC49-_xlfn.XLOOKUP(VK_valitsin!$C$8,VK!$B$2:$B$294,VK!CC$2:CC$294))</f>
        <v>0.87282896041870117</v>
      </c>
      <c r="FB49" s="10">
        <f>ABS(CD49-_xlfn.XLOOKUP(VK_valitsin!$C$8,VK!$B$2:$B$294,VK!CD$2:CD$294))</f>
        <v>7.2926483154296875</v>
      </c>
      <c r="FC49" s="10">
        <f>ABS(CE49-_xlfn.XLOOKUP(VK_valitsin!$C$8,VK!$B$2:$B$294,VK!CE$2:CE$294))</f>
        <v>0.34482759237289429</v>
      </c>
      <c r="FD49" s="10">
        <f>ABS(CF49-_xlfn.XLOOKUP(VK_valitsin!$C$8,VK!$B$2:$B$294,VK!CF$2:CF$294))</f>
        <v>0.14620989561080933</v>
      </c>
      <c r="FE49" s="10">
        <f>ABS(CG49-_xlfn.XLOOKUP(VK_valitsin!$C$8,VK!$B$2:$B$294,VK!CG$2:CG$294))</f>
        <v>87.4560546875</v>
      </c>
      <c r="FF49" s="4">
        <f>IF($B49=VK_valitsin!$C$8,100000,VK!CH49/VK!J$296*VK_valitsin!D$5)</f>
        <v>0</v>
      </c>
      <c r="FG49" s="4">
        <f>IF($B49=VK_valitsin!$C$8,100000,VK!CI49/VK!K$296*VK_valitsin!E$5)</f>
        <v>0</v>
      </c>
      <c r="FH49" s="4">
        <f>IF($B49=VK_valitsin!$C$8,100000,VK!CJ49/VK!L$296*VK_valitsin!F$5)</f>
        <v>1.4736564837107067E-2</v>
      </c>
      <c r="FI49" s="4">
        <f>IF($B49=VK_valitsin!$C$8,100000,VK!CK49/VK!M$296*VK_valitsin!CD$5)</f>
        <v>0</v>
      </c>
      <c r="FJ49" s="4">
        <f>IF($B49=VK_valitsin!$C$8,100000,VK!CL49/VK!N$296*VK_valitsin!G$5)</f>
        <v>0</v>
      </c>
      <c r="FK49" s="4">
        <f>IF($B49=VK_valitsin!$C$8,100000,VK!CM49/VK!O$296*VK_valitsin!H$5)</f>
        <v>0</v>
      </c>
      <c r="FL49" s="4">
        <f>IF($B49=VK_valitsin!$C$8,100000,VK!CN49/VK!P$296*VK_valitsin!I$5)</f>
        <v>0</v>
      </c>
      <c r="FM49" s="4">
        <f>IF($B49=VK_valitsin!$C$8,100000,VK!CO49/VK!Q$296*VK_valitsin!J$5)</f>
        <v>0</v>
      </c>
      <c r="FN49" s="4">
        <f>IF($B49=VK_valitsin!$C$8,100000,VK!CP49/VK!R$296*VK_valitsin!K$5)</f>
        <v>0</v>
      </c>
      <c r="FO49" s="4">
        <f>IF($B49=VK_valitsin!$C$8,100000,VK!CQ49/VK!S$296*VK_valitsin!L$5)</f>
        <v>2.2472268444656964E-2</v>
      </c>
      <c r="FP49" s="4">
        <f>IF($B49=VK_valitsin!$C$8,100000,VK!CR49/VK!T$296*VK_valitsin!M$5)</f>
        <v>0</v>
      </c>
      <c r="FQ49" s="4">
        <f>IF($B49=VK_valitsin!$C$8,100000,VK!CS49/VK!U$296*VK_valitsin!N$5)</f>
        <v>0</v>
      </c>
      <c r="FR49" s="4">
        <f>IF($B49=VK_valitsin!$C$8,100000,VK!CT49/VK!V$296*VK_valitsin!O$5)</f>
        <v>0</v>
      </c>
      <c r="FS49" s="4">
        <f>IF($B49=VK_valitsin!$C$8,100000,VK!CU49/VK!W$296*VK_valitsin!P$5)</f>
        <v>0</v>
      </c>
      <c r="FT49" s="4">
        <f>IF($B49=VK_valitsin!$C$8,100000,VK!CV49/VK!X$296*VK_valitsin!Q$5)</f>
        <v>0</v>
      </c>
      <c r="FU49" s="4">
        <f>IF($B49=VK_valitsin!$C$8,100000,VK!CW49/VK!Y$296*VK_valitsin!R$5)</f>
        <v>0</v>
      </c>
      <c r="FV49" s="4">
        <f>IF($B49=VK_valitsin!$C$8,100000,VK!CX49/VK!Z$296*VK_valitsin!S$5)</f>
        <v>0</v>
      </c>
      <c r="FW49" s="4">
        <f>IF($B49=VK_valitsin!$C$8,100000,VK!CY49/VK!AA$296*VK_valitsin!T$5)</f>
        <v>0</v>
      </c>
      <c r="FX49" s="4">
        <f>IF($B49=VK_valitsin!$C$8,100000,VK!CZ49/VK!AB$296*VK_valitsin!U$5)</f>
        <v>0</v>
      </c>
      <c r="FY49" s="4">
        <f>IF($B49=VK_valitsin!$C$8,100000,VK!DA49/VK!AC$296*VK_valitsin!V$5)</f>
        <v>0</v>
      </c>
      <c r="FZ49" s="4">
        <f>IF($B49=VK_valitsin!$C$8,100000,VK!DB49/VK!AD$296*VK_valitsin!W$5)</f>
        <v>0</v>
      </c>
      <c r="GA49" s="4">
        <f>IF($B49=VK_valitsin!$C$8,100000,VK!DC49/VK!AE$296*VK_valitsin!X$5)</f>
        <v>0</v>
      </c>
      <c r="GB49" s="4">
        <f>IF($B49=VK_valitsin!$C$8,100000,VK!DD49/VK!AF$296*VK_valitsin!Y$5)</f>
        <v>0</v>
      </c>
      <c r="GC49" s="4">
        <f>IF($B49=VK_valitsin!$C$8,100000,VK!DE49/VK!AG$296*VK_valitsin!Z$5)</f>
        <v>0</v>
      </c>
      <c r="GD49" s="4">
        <f>IF($B49=VK_valitsin!$C$8,100000,VK!DF49/VK!AH$296*VK_valitsin!AA$5)</f>
        <v>0</v>
      </c>
      <c r="GE49" s="4">
        <f>IF($B49=VK_valitsin!$C$8,100000,VK!DG49/VK!AI$296*VK_valitsin!AB$5)</f>
        <v>0</v>
      </c>
      <c r="GF49" s="4">
        <f>IF($B49=VK_valitsin!$C$8,100000,VK!DH49/VK!AJ$296*VK_valitsin!AC$5)</f>
        <v>0</v>
      </c>
      <c r="GG49" s="4">
        <f>IF($B49=VK_valitsin!$C$8,100000,VK!DI49/VK!AK$296*VK_valitsin!AD$5)</f>
        <v>0</v>
      </c>
      <c r="GH49" s="4">
        <f>IF($B49=VK_valitsin!$C$8,100000,VK!DJ49/VK!AL$296*VK_valitsin!AE$5)</f>
        <v>7.0405328320040858E-2</v>
      </c>
      <c r="GI49" s="4">
        <f>IF($B49=VK_valitsin!$C$8,100000,VK!DK49/VK!AM$296*VK_valitsin!AF$5)</f>
        <v>0</v>
      </c>
      <c r="GJ49" s="4">
        <f>IF($B49=VK_valitsin!$C$8,100000,VK!DL49/VK!AN$296*VK_valitsin!AG$5)</f>
        <v>0</v>
      </c>
      <c r="GK49" s="4">
        <f>IF($B49=VK_valitsin!$C$8,100000,VK!DM49/VK!AO$296*VK_valitsin!AH$5)</f>
        <v>0</v>
      </c>
      <c r="GL49" s="4">
        <f>IF($B49=VK_valitsin!$C$8,100000,VK!DN49/VK!AP$296*VK_valitsin!AI$5)</f>
        <v>0</v>
      </c>
      <c r="GM49" s="4">
        <f>IF($B49=VK_valitsin!$C$8,100000,VK!DO49/VK!AQ$296*VK_valitsin!AJ$5)</f>
        <v>0</v>
      </c>
      <c r="GN49" s="4">
        <f>IF($B49=VK_valitsin!$C$8,100000,VK!DP49/VK!AR$296*VK_valitsin!AK$5)</f>
        <v>0</v>
      </c>
      <c r="GO49" s="4">
        <f>IF($B49=VK_valitsin!$C$8,100000,VK!DQ49/VK!AS$296*VK_valitsin!AL$5)</f>
        <v>0</v>
      </c>
      <c r="GP49" s="4">
        <f>IF($B49=VK_valitsin!$C$8,100000,VK!DR49/VK!AT$296*VK_valitsin!AM$5)</f>
        <v>0</v>
      </c>
      <c r="GQ49" s="4">
        <f>IF($B49=VK_valitsin!$C$8,100000,VK!DS49/VK!AU$296*VK_valitsin!AN$5)</f>
        <v>0</v>
      </c>
      <c r="GR49" s="4">
        <f>IF($B49=VK_valitsin!$C$8,100000,VK!DT49/VK!AV$296*VK_valitsin!AO$5)</f>
        <v>0</v>
      </c>
      <c r="GS49" s="4">
        <f>IF($B49=VK_valitsin!$C$8,100000,VK!DU49/VK!AW$296*VK_valitsin!AP$5)</f>
        <v>0</v>
      </c>
      <c r="GT49" s="4">
        <f>IF($B49=VK_valitsin!$C$8,100000,VK!DV49/VK!AX$296*VK_valitsin!AQ$5)</f>
        <v>0</v>
      </c>
      <c r="GU49" s="4">
        <f>IF($B49=VK_valitsin!$C$8,100000,VK!DW49/VK!AY$296*VK_valitsin!AR$5)</f>
        <v>0</v>
      </c>
      <c r="GV49" s="4">
        <f>IF($B49=VK_valitsin!$C$8,100000,VK!DX49/VK!AZ$296*VK_valitsin!AS$5)</f>
        <v>0</v>
      </c>
      <c r="GW49" s="4">
        <f>IF($B49=VK_valitsin!$C$8,100000,VK!DY49/VK!BA$296*VK_valitsin!AT$5)</f>
        <v>0</v>
      </c>
      <c r="GX49" s="4">
        <f>IF($B49=VK_valitsin!$C$8,100000,VK!DZ49/VK!BB$296*VK_valitsin!AU$5)</f>
        <v>0</v>
      </c>
      <c r="GY49" s="4">
        <f>IF($B49=VK_valitsin!$C$8,100000,VK!EA49/VK!BC$296*VK_valitsin!AV$5)</f>
        <v>0</v>
      </c>
      <c r="GZ49" s="4">
        <f>IF($B49=VK_valitsin!$C$8,100000,VK!EB49/VK!BD$296*VK_valitsin!AW$5)</f>
        <v>0.11125502514895018</v>
      </c>
      <c r="HA49" s="4">
        <f>IF($B49=VK_valitsin!$C$8,100000,VK!EC49/VK!BE$296*VK_valitsin!CE$5)</f>
        <v>0</v>
      </c>
      <c r="HB49" s="4">
        <f>IF($B49=VK_valitsin!$C$8,100000,VK!ED49/VK!BF$296*VK_valitsin!AX$5)</f>
        <v>0</v>
      </c>
      <c r="HC49" s="4">
        <f>IF($B49=VK_valitsin!$C$8,100000,VK!EE49/VK!BG$296*VK_valitsin!AY$5)</f>
        <v>0</v>
      </c>
      <c r="HD49" s="4">
        <f>IF($B49=VK_valitsin!$C$8,100000,VK!EF49/VK!BH$296*VK_valitsin!AZ$5)</f>
        <v>2.6490774787588087E-2</v>
      </c>
      <c r="HE49" s="4">
        <f>IF($B49=VK_valitsin!$C$8,100000,VK!EG49/VK!BI$296*VK_valitsin!BA$5)</f>
        <v>0</v>
      </c>
      <c r="HF49" s="4">
        <f>IF($B49=VK_valitsin!$C$8,100000,VK!EH49/VK!BJ$296*VK_valitsin!BB$5)</f>
        <v>0</v>
      </c>
      <c r="HG49" s="4">
        <f>IF($B49=VK_valitsin!$C$8,100000,VK!EI49/VK!BK$296*VK_valitsin!BC$5)</f>
        <v>0</v>
      </c>
      <c r="HH49" s="4">
        <f>IF($B49=VK_valitsin!$C$8,100000,VK!EJ49/VK!BL$296*VK_valitsin!BD$5)</f>
        <v>0</v>
      </c>
      <c r="HI49" s="4">
        <f>IF($B49=VK_valitsin!$C$8,100000,VK!EK49/VK!BM$296*VK_valitsin!BE$5)</f>
        <v>0</v>
      </c>
      <c r="HJ49" s="4">
        <f>IF($B49=VK_valitsin!$C$8,100000,VK!EL49/VK!BN$296*VK_valitsin!BF$5)</f>
        <v>4.9809663045502849E-2</v>
      </c>
      <c r="HK49" s="4">
        <f>IF($B49=VK_valitsin!$C$8,100000,VK!EM49/VK!BO$296*VK_valitsin!BG$5)</f>
        <v>0</v>
      </c>
      <c r="HM49" s="4">
        <f>IF($B49=VK_valitsin!$C$8,100000,VK!EO49/VK!BQ$296*VK_valitsin!BI$5)</f>
        <v>0</v>
      </c>
      <c r="HN49" s="4">
        <f>IF($B49=VK_valitsin!$C$8,100000,VK!EP49/VK!BR$296*VK_valitsin!BJ$5)</f>
        <v>0</v>
      </c>
      <c r="HO49" s="4">
        <f>IF($B49=VK_valitsin!$C$8,100000,VK!EQ49/VK!BS$296*VK_valitsin!BK$5)</f>
        <v>0</v>
      </c>
      <c r="HP49" s="4">
        <f>IF($B49=VK_valitsin!$C$8,100000,VK!ER49/VK!BT$296*VK_valitsin!BL$5)</f>
        <v>0</v>
      </c>
      <c r="HQ49" s="4">
        <f>IF($B49=VK_valitsin!$C$8,100000,VK!ES49/VK!BU$296*VK_valitsin!BM$5)</f>
        <v>0</v>
      </c>
      <c r="HR49" s="4">
        <f>IF($B49=VK_valitsin!$C$8,100000,VK!ET49/VK!BV$296*VK_valitsin!BN$5)</f>
        <v>0</v>
      </c>
      <c r="HS49" s="4">
        <f>IF($B49=VK_valitsin!$C$8,100000,VK!EU49/VK!BW$296*VK_valitsin!BO$5)</f>
        <v>0</v>
      </c>
      <c r="HT49" s="4">
        <f>IF($B49=VK_valitsin!$C$8,100000,VK!EV49/VK!BX$296*VK_valitsin!BP$5)</f>
        <v>0</v>
      </c>
      <c r="HU49" s="4">
        <f>IF($B49=VK_valitsin!$C$8,100000,VK!EW49/VK!BY$296*VK_valitsin!BQ$5)</f>
        <v>0</v>
      </c>
      <c r="HV49" s="4">
        <f>IF($B49=VK_valitsin!$C$8,100000,VK!EX49/VK!BZ$296*VK_valitsin!BR$5)</f>
        <v>0</v>
      </c>
      <c r="HW49" s="4">
        <f>IF($B49=VK_valitsin!$C$8,100000,VK!EY49/VK!CA$296*VK_valitsin!BS$5)</f>
        <v>0</v>
      </c>
      <c r="HX49" s="4">
        <f>IF($B49=VK_valitsin!$C$8,100000,VK!EZ49/VK!CB$296*VK_valitsin!BT$5)</f>
        <v>0</v>
      </c>
      <c r="HY49" s="4">
        <f>IF($B49=VK_valitsin!$C$8,100000,VK!FA49/VK!CC$296*VK_valitsin!BU$5)</f>
        <v>0</v>
      </c>
      <c r="HZ49" s="4">
        <f>IF($B49=VK_valitsin!$C$8,100000,VK!FB49/VK!CD$296*VK_valitsin!BV$5)</f>
        <v>0</v>
      </c>
      <c r="IA49" s="4">
        <f>IF($B49=VK_valitsin!$C$8,100000,VK!FC49/VK!CE$296*VK_valitsin!BW$5)</f>
        <v>0</v>
      </c>
      <c r="IB49" s="4">
        <f>IF($B49=VK_valitsin!$C$8,100000,VK!FD49/VK!CF$296*VK_valitsin!BX$5)</f>
        <v>0</v>
      </c>
      <c r="IC49" s="4">
        <f>IF($B49=VK_valitsin!$C$8,100000,VK!FE49/VK!CG$296*VK_valitsin!BY$5)</f>
        <v>0</v>
      </c>
      <c r="ID49" s="17">
        <f t="shared" si="0"/>
        <v>0.295169629383846</v>
      </c>
      <c r="IE49" s="17">
        <f t="shared" si="1"/>
        <v>17</v>
      </c>
      <c r="IF49" s="18">
        <f t="shared" si="2"/>
        <v>4.8000000000000024E-9</v>
      </c>
    </row>
    <row r="50" spans="1:240">
      <c r="A50">
        <v>2019</v>
      </c>
      <c r="B50" t="s">
        <v>209</v>
      </c>
      <c r="C50" t="s">
        <v>273</v>
      </c>
      <c r="D50" t="s">
        <v>209</v>
      </c>
      <c r="E50" t="s">
        <v>210</v>
      </c>
      <c r="F50" t="s">
        <v>211</v>
      </c>
      <c r="G50" t="s">
        <v>212</v>
      </c>
      <c r="H50" t="s">
        <v>144</v>
      </c>
      <c r="I50" t="s">
        <v>145</v>
      </c>
      <c r="J50">
        <v>42.5</v>
      </c>
      <c r="K50">
        <v>2381.679931640625</v>
      </c>
      <c r="L50">
        <v>151.80000305175781</v>
      </c>
      <c r="M50">
        <v>76850</v>
      </c>
      <c r="N50">
        <v>32.299999237060547</v>
      </c>
      <c r="O50">
        <v>0.40000000596046448</v>
      </c>
      <c r="P50">
        <v>188</v>
      </c>
      <c r="Q50">
        <v>89.7</v>
      </c>
      <c r="R50">
        <v>14.200000000000001</v>
      </c>
      <c r="S50">
        <v>834</v>
      </c>
      <c r="T50">
        <v>1</v>
      </c>
      <c r="U50">
        <v>3494.7</v>
      </c>
      <c r="V50">
        <v>11.48</v>
      </c>
      <c r="W50">
        <v>936</v>
      </c>
      <c r="X50">
        <v>165</v>
      </c>
      <c r="Y50">
        <v>401</v>
      </c>
      <c r="Z50">
        <v>431</v>
      </c>
      <c r="AA50">
        <v>620</v>
      </c>
      <c r="AB50">
        <v>17.716588973999023</v>
      </c>
      <c r="AC50">
        <v>0.4</v>
      </c>
      <c r="AD50">
        <v>1.1000000000000001</v>
      </c>
      <c r="AE50">
        <v>1.8</v>
      </c>
      <c r="AF50">
        <v>3.4</v>
      </c>
      <c r="AG50">
        <v>0</v>
      </c>
      <c r="AH50">
        <v>20.5</v>
      </c>
      <c r="AI50">
        <v>1.1000000000000001</v>
      </c>
      <c r="AJ50">
        <v>0.45</v>
      </c>
      <c r="AK50">
        <v>1</v>
      </c>
      <c r="AL50">
        <v>63.3</v>
      </c>
      <c r="AM50">
        <v>394.2</v>
      </c>
      <c r="AN50">
        <v>46.4</v>
      </c>
      <c r="AO50">
        <v>32.200000000000003</v>
      </c>
      <c r="AP50">
        <v>19</v>
      </c>
      <c r="AQ50">
        <v>2</v>
      </c>
      <c r="AR50">
        <v>847</v>
      </c>
      <c r="AS50">
        <v>4</v>
      </c>
      <c r="AT50">
        <v>5641</v>
      </c>
      <c r="AU50">
        <v>11028</v>
      </c>
      <c r="AV50">
        <v>1</v>
      </c>
      <c r="AW50">
        <v>110.65265655517578</v>
      </c>
      <c r="AX50">
        <v>0</v>
      </c>
      <c r="AY50">
        <v>0</v>
      </c>
      <c r="AZ50">
        <v>1</v>
      </c>
      <c r="BA50">
        <v>1</v>
      </c>
      <c r="BB50">
        <v>0</v>
      </c>
      <c r="BC50">
        <v>86.966728210449219</v>
      </c>
      <c r="BD50">
        <v>81.5772705078125</v>
      </c>
      <c r="BE50">
        <v>1235.832763671875</v>
      </c>
      <c r="BF50">
        <v>13190.234375</v>
      </c>
      <c r="BG50">
        <v>15952.990234375</v>
      </c>
      <c r="BH50">
        <v>3.3285007476806641</v>
      </c>
      <c r="BI50">
        <v>1.3648010492324829</v>
      </c>
      <c r="BJ50">
        <v>28.712297439575195</v>
      </c>
      <c r="BK50">
        <v>-5.9050064086914063</v>
      </c>
      <c r="BL50">
        <v>251.84616088867188</v>
      </c>
      <c r="BM50">
        <v>1.4270724058151245</v>
      </c>
      <c r="BN50">
        <v>21290.728515625</v>
      </c>
      <c r="BO50">
        <v>35.103065490722656</v>
      </c>
      <c r="BQ50">
        <v>0.51439166069030762</v>
      </c>
      <c r="BR50">
        <v>8.0676645040512085E-2</v>
      </c>
      <c r="BS50">
        <v>4.9368901252746582</v>
      </c>
      <c r="BT50">
        <v>178.91996765136719</v>
      </c>
      <c r="BU50">
        <v>625.23095703125</v>
      </c>
      <c r="BV50">
        <v>1</v>
      </c>
      <c r="BW50">
        <v>5</v>
      </c>
      <c r="BX50">
        <v>10098.2431640625</v>
      </c>
      <c r="BY50">
        <v>8349.4189453125</v>
      </c>
      <c r="BZ50">
        <v>0.95380610227584839</v>
      </c>
      <c r="CA50">
        <v>6.288874626159668</v>
      </c>
      <c r="CB50">
        <v>81.582534790039063</v>
      </c>
      <c r="CC50">
        <v>12.042209625244141</v>
      </c>
      <c r="CD50">
        <v>17.566728591918945</v>
      </c>
      <c r="CE50">
        <v>0.8897165060043335</v>
      </c>
      <c r="CF50">
        <v>2.2760190963745117</v>
      </c>
      <c r="CG50">
        <v>10311.998046875</v>
      </c>
      <c r="CH50" s="10">
        <f>ABS(J50-_xlfn.XLOOKUP(VK_valitsin!$C$8,VK!$B$2:$B$294,VK!J$2:J$294))</f>
        <v>1.7000007629394531</v>
      </c>
      <c r="CI50" s="10">
        <f>ABS(K50-_xlfn.XLOOKUP(VK_valitsin!$C$8,VK!$B$2:$B$294,VK!K$2:K$294))</f>
        <v>2088.419921875</v>
      </c>
      <c r="CJ50" s="10">
        <f>ABS(L50-_xlfn.XLOOKUP(VK_valitsin!$C$8,VK!$B$2:$B$294,VK!L$2:L$294))</f>
        <v>13.100006103515625</v>
      </c>
      <c r="CK50" s="10">
        <f>ABS(M50-_xlfn.XLOOKUP(VK_valitsin!$C$8,VK!$B$2:$B$294,VK!M$2:M$294))</f>
        <v>60375</v>
      </c>
      <c r="CL50" s="10">
        <f>ABS(N50-_xlfn.XLOOKUP(VK_valitsin!$C$8,VK!$B$2:$B$294,VK!N$2:N$294))</f>
        <v>23.900001525878906</v>
      </c>
      <c r="CM50" s="10">
        <f>ABS(O50-_xlfn.XLOOKUP(VK_valitsin!$C$8,VK!$B$2:$B$294,VK!O$2:O$294))</f>
        <v>1.2000000178813934</v>
      </c>
      <c r="CN50" s="10">
        <f>ABS(P50-_xlfn.XLOOKUP(VK_valitsin!$C$8,VK!$B$2:$B$294,VK!P$2:P$294))</f>
        <v>246</v>
      </c>
      <c r="CO50" s="10">
        <f>ABS(Q50-_xlfn.XLOOKUP(VK_valitsin!$C$8,VK!$B$2:$B$294,VK!Q$2:Q$294))</f>
        <v>1.8999999999999915</v>
      </c>
      <c r="CP50" s="10">
        <f>ABS(R50-_xlfn.XLOOKUP(VK_valitsin!$C$8,VK!$B$2:$B$294,VK!R$2:R$294))</f>
        <v>5.7000000000000011</v>
      </c>
      <c r="CQ50" s="10">
        <f>ABS(S50-_xlfn.XLOOKUP(VK_valitsin!$C$8,VK!$B$2:$B$294,VK!S$2:S$294))</f>
        <v>682</v>
      </c>
      <c r="CR50" s="10">
        <f>ABS(T50-_xlfn.XLOOKUP(VK_valitsin!$C$8,VK!$B$2:$B$294,VK!T$2:T$294))</f>
        <v>1</v>
      </c>
      <c r="CS50" s="10">
        <f>ABS(U50-_xlfn.XLOOKUP(VK_valitsin!$C$8,VK!$B$2:$B$294,VK!U$2:U$294))</f>
        <v>328.90000000000009</v>
      </c>
      <c r="CT50" s="10">
        <f>ABS(V50-_xlfn.XLOOKUP(VK_valitsin!$C$8,VK!$B$2:$B$294,VK!V$2:V$294))</f>
        <v>1.7999999999999989</v>
      </c>
      <c r="CU50" s="10">
        <f>ABS(W50-_xlfn.XLOOKUP(VK_valitsin!$C$8,VK!$B$2:$B$294,VK!W$2:W$294))</f>
        <v>331</v>
      </c>
      <c r="CV50" s="10">
        <f>ABS(X50-_xlfn.XLOOKUP(VK_valitsin!$C$8,VK!$B$2:$B$294,VK!X$2:X$294))</f>
        <v>4</v>
      </c>
      <c r="CW50" s="10">
        <f>ABS(Y50-_xlfn.XLOOKUP(VK_valitsin!$C$8,VK!$B$2:$B$294,VK!Y$2:Y$294))</f>
        <v>279</v>
      </c>
      <c r="CX50" s="10">
        <f>ABS(Z50-_xlfn.XLOOKUP(VK_valitsin!$C$8,VK!$B$2:$B$294,VK!Z$2:Z$294))</f>
        <v>3</v>
      </c>
      <c r="CY50" s="10">
        <f>ABS(AA50-_xlfn.XLOOKUP(VK_valitsin!$C$8,VK!$B$2:$B$294,VK!AA$2:AA$294))</f>
        <v>151</v>
      </c>
      <c r="CZ50" s="10">
        <f>ABS(AB50-_xlfn.XLOOKUP(VK_valitsin!$C$8,VK!$B$2:$B$294,VK!AB$2:AB$294))</f>
        <v>1.6584110260009766</v>
      </c>
      <c r="DA50" s="10">
        <f>ABS(AC50-_xlfn.XLOOKUP(VK_valitsin!$C$8,VK!$B$2:$B$294,VK!AC$2:AC$294))</f>
        <v>0.29999999999999993</v>
      </c>
      <c r="DB50" s="10">
        <f>ABS(AD50-_xlfn.XLOOKUP(VK_valitsin!$C$8,VK!$B$2:$B$294,VK!AD$2:AD$294))</f>
        <v>0.30000000000000004</v>
      </c>
      <c r="DC50" s="10">
        <f>ABS(AE50-_xlfn.XLOOKUP(VK_valitsin!$C$8,VK!$B$2:$B$294,VK!AE$2:AE$294))</f>
        <v>0.10000000000000009</v>
      </c>
      <c r="DD50" s="10">
        <f>ABS(AF50-_xlfn.XLOOKUP(VK_valitsin!$C$8,VK!$B$2:$B$294,VK!AF$2:AF$294))</f>
        <v>1.6</v>
      </c>
      <c r="DE50" s="10">
        <f>ABS(AG50-_xlfn.XLOOKUP(VK_valitsin!$C$8,VK!$B$2:$B$294,VK!AG$2:AG$294))</f>
        <v>0</v>
      </c>
      <c r="DF50" s="10">
        <f>ABS(AH50-_xlfn.XLOOKUP(VK_valitsin!$C$8,VK!$B$2:$B$294,VK!AH$2:AH$294))</f>
        <v>1.75</v>
      </c>
      <c r="DG50" s="10">
        <f>ABS(AI50-_xlfn.XLOOKUP(VK_valitsin!$C$8,VK!$B$2:$B$294,VK!AI$2:AI$294))</f>
        <v>0</v>
      </c>
      <c r="DH50" s="10">
        <f>ABS(AJ50-_xlfn.XLOOKUP(VK_valitsin!$C$8,VK!$B$2:$B$294,VK!AJ$2:AJ$294))</f>
        <v>0.2</v>
      </c>
      <c r="DI50" s="10">
        <f>ABS(AK50-_xlfn.XLOOKUP(VK_valitsin!$C$8,VK!$B$2:$B$294,VK!AK$2:AK$294))</f>
        <v>0.25</v>
      </c>
      <c r="DJ50" s="10">
        <f>ABS(AL50-_xlfn.XLOOKUP(VK_valitsin!$C$8,VK!$B$2:$B$294,VK!AL$2:AL$294))</f>
        <v>4.5</v>
      </c>
      <c r="DK50" s="10">
        <f>ABS(AM50-_xlfn.XLOOKUP(VK_valitsin!$C$8,VK!$B$2:$B$294,VK!AM$2:AM$294))</f>
        <v>60.599999999999966</v>
      </c>
      <c r="DL50" s="10">
        <f>ABS(AN50-_xlfn.XLOOKUP(VK_valitsin!$C$8,VK!$B$2:$B$294,VK!AN$2:AN$294))</f>
        <v>1</v>
      </c>
      <c r="DM50" s="10">
        <f>ABS(AO50-_xlfn.XLOOKUP(VK_valitsin!$C$8,VK!$B$2:$B$294,VK!AO$2:AO$294))</f>
        <v>6.8000000000000043</v>
      </c>
      <c r="DN50" s="10">
        <f>ABS(AP50-_xlfn.XLOOKUP(VK_valitsin!$C$8,VK!$B$2:$B$294,VK!AP$2:AP$294))</f>
        <v>29</v>
      </c>
      <c r="DO50" s="10">
        <f>ABS(AQ50-_xlfn.XLOOKUP(VK_valitsin!$C$8,VK!$B$2:$B$294,VK!AQ$2:AQ$294))</f>
        <v>33</v>
      </c>
      <c r="DP50" s="10">
        <f>ABS(AR50-_xlfn.XLOOKUP(VK_valitsin!$C$8,VK!$B$2:$B$294,VK!AR$2:AR$294))</f>
        <v>601</v>
      </c>
      <c r="DQ50" s="10">
        <f>ABS(AS50-_xlfn.XLOOKUP(VK_valitsin!$C$8,VK!$B$2:$B$294,VK!AS$2:AS$294))</f>
        <v>1.6669999999999998</v>
      </c>
      <c r="DR50" s="10">
        <f>ABS(AT50-_xlfn.XLOOKUP(VK_valitsin!$C$8,VK!$B$2:$B$294,VK!AT$2:AT$294))</f>
        <v>494</v>
      </c>
      <c r="DS50" s="10">
        <f>ABS(AU50-_xlfn.XLOOKUP(VK_valitsin!$C$8,VK!$B$2:$B$294,VK!AU$2:AU$294))</f>
        <v>2683</v>
      </c>
      <c r="DT50" s="10">
        <f>ABS(AV50-_xlfn.XLOOKUP(VK_valitsin!$C$8,VK!$B$2:$B$294,VK!AV$2:AV$294))</f>
        <v>0</v>
      </c>
      <c r="DU50" s="10">
        <f>ABS(AW50-_xlfn.XLOOKUP(VK_valitsin!$C$8,VK!$B$2:$B$294,VK!AW$2:AW$294))</f>
        <v>73.391284942626953</v>
      </c>
      <c r="DV50" s="10">
        <f>ABS(AX50-_xlfn.XLOOKUP(VK_valitsin!$C$8,VK!$B$2:$B$294,VK!AX$2:AX$294))</f>
        <v>0</v>
      </c>
      <c r="DW50" s="10">
        <f>ABS(AY50-_xlfn.XLOOKUP(VK_valitsin!$C$8,VK!$B$2:$B$294,VK!AY$2:AY$294))</f>
        <v>0</v>
      </c>
      <c r="DX50" s="10">
        <f>ABS(AZ50-_xlfn.XLOOKUP(VK_valitsin!$C$8,VK!$B$2:$B$294,VK!AZ$2:AZ$294))</f>
        <v>1</v>
      </c>
      <c r="DY50" s="10">
        <f>ABS(BA50-_xlfn.XLOOKUP(VK_valitsin!$C$8,VK!$B$2:$B$294,VK!BA$2:BA$294))</f>
        <v>1</v>
      </c>
      <c r="DZ50" s="10">
        <f>ABS(BB50-_xlfn.XLOOKUP(VK_valitsin!$C$8,VK!$B$2:$B$294,VK!BB$2:BB$294))</f>
        <v>1</v>
      </c>
      <c r="EA50" s="10">
        <f>ABS(BC50-_xlfn.XLOOKUP(VK_valitsin!$C$8,VK!$B$2:$B$294,VK!BC$2:BC$294))</f>
        <v>2.0576629638671875</v>
      </c>
      <c r="EB50" s="10">
        <f>ABS(BD50-_xlfn.XLOOKUP(VK_valitsin!$C$8,VK!$B$2:$B$294,VK!BD$2:BD$294))</f>
        <v>14.44146728515625</v>
      </c>
      <c r="EC50" s="10">
        <f>ABS(BE50-_xlfn.XLOOKUP(VK_valitsin!$C$8,VK!$B$2:$B$294,VK!BE$2:BE$294))</f>
        <v>502.1429443359375</v>
      </c>
      <c r="ED50" s="10">
        <f>ABS(BF50-_xlfn.XLOOKUP(VK_valitsin!$C$8,VK!$B$2:$B$294,VK!BF$2:BF$294))</f>
        <v>3231.705078125</v>
      </c>
      <c r="EE50" s="10">
        <f>ABS(BG50-_xlfn.XLOOKUP(VK_valitsin!$C$8,VK!$B$2:$B$294,VK!BG$2:BG$294))</f>
        <v>2116.546875</v>
      </c>
      <c r="EF50" s="10">
        <f>ABS(BH50-_xlfn.XLOOKUP(VK_valitsin!$C$8,VK!$B$2:$B$294,VK!BH$2:BH$294))</f>
        <v>8.5556507110595703E-3</v>
      </c>
      <c r="EG50" s="10">
        <f>ABS(BI50-_xlfn.XLOOKUP(VK_valitsin!$C$8,VK!$B$2:$B$294,VK!BI$2:BI$294))</f>
        <v>11.088934540748596</v>
      </c>
      <c r="EH50" s="10">
        <f>ABS(BJ50-_xlfn.XLOOKUP(VK_valitsin!$C$8,VK!$B$2:$B$294,VK!BJ$2:BJ$294))</f>
        <v>7.4179344177246094</v>
      </c>
      <c r="EI50" s="10">
        <f>ABS(BK50-_xlfn.XLOOKUP(VK_valitsin!$C$8,VK!$B$2:$B$294,VK!BK$2:BK$294))</f>
        <v>3.9604644775390625</v>
      </c>
      <c r="EJ50" s="10">
        <f>ABS(BL50-_xlfn.XLOOKUP(VK_valitsin!$C$8,VK!$B$2:$B$294,VK!BL$2:BL$294))</f>
        <v>14.653839111328125</v>
      </c>
      <c r="EK50" s="10">
        <f>ABS(BM50-_xlfn.XLOOKUP(VK_valitsin!$C$8,VK!$B$2:$B$294,VK!BM$2:BM$294))</f>
        <v>0.82517993450164795</v>
      </c>
      <c r="EL50" s="10">
        <f>ABS(BN50-_xlfn.XLOOKUP(VK_valitsin!$C$8,VK!$B$2:$B$294,VK!BN$2:BN$294))</f>
        <v>1783.66796875</v>
      </c>
      <c r="EM50" s="10">
        <f>ABS(BO50-_xlfn.XLOOKUP(VK_valitsin!$C$8,VK!$B$2:$B$294,VK!BO$2:BO$294))</f>
        <v>1.8034591674804688</v>
      </c>
      <c r="EN50" s="10">
        <f>ABS(BP50-_xlfn.XLOOKUP(VK_valitsin!$C$8,VK!$B$2:$B$294,VK!BP$2:BP$294))</f>
        <v>0</v>
      </c>
      <c r="EO50" s="10">
        <f>ABS(BQ50-_xlfn.XLOOKUP(VK_valitsin!$C$8,VK!$B$2:$B$294,VK!BQ$2:BQ$294))</f>
        <v>0.12208783626556396</v>
      </c>
      <c r="EP50" s="10">
        <f>ABS(BR50-_xlfn.XLOOKUP(VK_valitsin!$C$8,VK!$B$2:$B$294,VK!BR$2:BR$294))</f>
        <v>0.10748724639415741</v>
      </c>
      <c r="EQ50" s="10">
        <f>ABS(BS50-_xlfn.XLOOKUP(VK_valitsin!$C$8,VK!$B$2:$B$294,VK!BS$2:BS$294))</f>
        <v>2.6789236068725586</v>
      </c>
      <c r="ER50" s="10">
        <f>ABS(BT50-_xlfn.XLOOKUP(VK_valitsin!$C$8,VK!$B$2:$B$294,VK!BT$2:BT$294))</f>
        <v>120.52846527099609</v>
      </c>
      <c r="ES50" s="10">
        <f>ABS(BU50-_xlfn.XLOOKUP(VK_valitsin!$C$8,VK!$B$2:$B$294,VK!BU$2:BU$294))</f>
        <v>358.52383422851563</v>
      </c>
      <c r="ET50" s="10">
        <f>ABS(BV50-_xlfn.XLOOKUP(VK_valitsin!$C$8,VK!$B$2:$B$294,VK!BV$2:BV$294))</f>
        <v>1</v>
      </c>
      <c r="EU50" s="10">
        <f>ABS(BW50-_xlfn.XLOOKUP(VK_valitsin!$C$8,VK!$B$2:$B$294,VK!BW$2:BW$294))</f>
        <v>4</v>
      </c>
      <c r="EV50" s="10">
        <f>ABS(BX50-_xlfn.XLOOKUP(VK_valitsin!$C$8,VK!$B$2:$B$294,VK!BX$2:BX$294))</f>
        <v>1962.4140625</v>
      </c>
      <c r="EW50" s="10">
        <f>ABS(BY50-_xlfn.XLOOKUP(VK_valitsin!$C$8,VK!$B$2:$B$294,VK!BY$2:BY$294))</f>
        <v>2493.80419921875</v>
      </c>
      <c r="EX50" s="10">
        <f>ABS(BZ50-_xlfn.XLOOKUP(VK_valitsin!$C$8,VK!$B$2:$B$294,VK!BZ$2:BZ$294))</f>
        <v>0.266224205493927</v>
      </c>
      <c r="EY50" s="10">
        <f>ABS(CA50-_xlfn.XLOOKUP(VK_valitsin!$C$8,VK!$B$2:$B$294,VK!CA$2:CA$294))</f>
        <v>4.73388671875</v>
      </c>
      <c r="EZ50" s="10">
        <f>ABS(CB50-_xlfn.XLOOKUP(VK_valitsin!$C$8,VK!$B$2:$B$294,VK!CB$2:CB$294))</f>
        <v>15.413383483886719</v>
      </c>
      <c r="FA50" s="10">
        <f>ABS(CC50-_xlfn.XLOOKUP(VK_valitsin!$C$8,VK!$B$2:$B$294,VK!CC$2:CC$294))</f>
        <v>5.7096104621887207</v>
      </c>
      <c r="FB50" s="10">
        <f>ABS(CD50-_xlfn.XLOOKUP(VK_valitsin!$C$8,VK!$B$2:$B$294,VK!CD$2:CD$294))</f>
        <v>2.3121261596679688</v>
      </c>
      <c r="FC50" s="10">
        <f>ABS(CE50-_xlfn.XLOOKUP(VK_valitsin!$C$8,VK!$B$2:$B$294,VK!CE$2:CE$294))</f>
        <v>0.8897165060043335</v>
      </c>
      <c r="FD50" s="10">
        <f>ABS(CF50-_xlfn.XLOOKUP(VK_valitsin!$C$8,VK!$B$2:$B$294,VK!CF$2:CF$294))</f>
        <v>1.5601600408554077</v>
      </c>
      <c r="FE50" s="10">
        <f>ABS(CG50-_xlfn.XLOOKUP(VK_valitsin!$C$8,VK!$B$2:$B$294,VK!CG$2:CG$294))</f>
        <v>1713.23046875</v>
      </c>
      <c r="FF50" s="4">
        <f>IF($B50=VK_valitsin!$C$8,100000,VK!CH50/VK!J$296*VK_valitsin!D$5)</f>
        <v>0</v>
      </c>
      <c r="FG50" s="4">
        <f>IF($B50=VK_valitsin!$C$8,100000,VK!CI50/VK!K$296*VK_valitsin!E$5)</f>
        <v>0</v>
      </c>
      <c r="FH50" s="4">
        <f>IF($B50=VK_valitsin!$C$8,100000,VK!CJ50/VK!L$296*VK_valitsin!F$5)</f>
        <v>6.6568791591246873E-2</v>
      </c>
      <c r="FI50" s="4">
        <f>IF($B50=VK_valitsin!$C$8,100000,VK!CK50/VK!M$296*VK_valitsin!CD$5)</f>
        <v>0</v>
      </c>
      <c r="FJ50" s="4">
        <f>IF($B50=VK_valitsin!$C$8,100000,VK!CL50/VK!N$296*VK_valitsin!G$5)</f>
        <v>0</v>
      </c>
      <c r="FK50" s="4">
        <f>IF($B50=VK_valitsin!$C$8,100000,VK!CM50/VK!O$296*VK_valitsin!H$5)</f>
        <v>0</v>
      </c>
      <c r="FL50" s="4">
        <f>IF($B50=VK_valitsin!$C$8,100000,VK!CN50/VK!P$296*VK_valitsin!I$5)</f>
        <v>0</v>
      </c>
      <c r="FM50" s="4">
        <f>IF($B50=VK_valitsin!$C$8,100000,VK!CO50/VK!Q$296*VK_valitsin!J$5)</f>
        <v>0</v>
      </c>
      <c r="FN50" s="4">
        <f>IF($B50=VK_valitsin!$C$8,100000,VK!CP50/VK!R$296*VK_valitsin!K$5)</f>
        <v>0</v>
      </c>
      <c r="FO50" s="4">
        <f>IF($B50=VK_valitsin!$C$8,100000,VK!CQ50/VK!S$296*VK_valitsin!L$5)</f>
        <v>0.13562908919695621</v>
      </c>
      <c r="FP50" s="4">
        <f>IF($B50=VK_valitsin!$C$8,100000,VK!CR50/VK!T$296*VK_valitsin!M$5)</f>
        <v>0</v>
      </c>
      <c r="FQ50" s="4">
        <f>IF($B50=VK_valitsin!$C$8,100000,VK!CS50/VK!U$296*VK_valitsin!N$5)</f>
        <v>0</v>
      </c>
      <c r="FR50" s="4">
        <f>IF($B50=VK_valitsin!$C$8,100000,VK!CT50/VK!V$296*VK_valitsin!O$5)</f>
        <v>0</v>
      </c>
      <c r="FS50" s="4">
        <f>IF($B50=VK_valitsin!$C$8,100000,VK!CU50/VK!W$296*VK_valitsin!P$5)</f>
        <v>0</v>
      </c>
      <c r="FT50" s="4">
        <f>IF($B50=VK_valitsin!$C$8,100000,VK!CV50/VK!X$296*VK_valitsin!Q$5)</f>
        <v>0</v>
      </c>
      <c r="FU50" s="4">
        <f>IF($B50=VK_valitsin!$C$8,100000,VK!CW50/VK!Y$296*VK_valitsin!R$5)</f>
        <v>0</v>
      </c>
      <c r="FV50" s="4">
        <f>IF($B50=VK_valitsin!$C$8,100000,VK!CX50/VK!Z$296*VK_valitsin!S$5)</f>
        <v>0</v>
      </c>
      <c r="FW50" s="4">
        <f>IF($B50=VK_valitsin!$C$8,100000,VK!CY50/VK!AA$296*VK_valitsin!T$5)</f>
        <v>0</v>
      </c>
      <c r="FX50" s="4">
        <f>IF($B50=VK_valitsin!$C$8,100000,VK!CZ50/VK!AB$296*VK_valitsin!U$5)</f>
        <v>0</v>
      </c>
      <c r="FY50" s="4">
        <f>IF($B50=VK_valitsin!$C$8,100000,VK!DA50/VK!AC$296*VK_valitsin!V$5)</f>
        <v>0</v>
      </c>
      <c r="FZ50" s="4">
        <f>IF($B50=VK_valitsin!$C$8,100000,VK!DB50/VK!AD$296*VK_valitsin!W$5)</f>
        <v>0</v>
      </c>
      <c r="GA50" s="4">
        <f>IF($B50=VK_valitsin!$C$8,100000,VK!DC50/VK!AE$296*VK_valitsin!X$5)</f>
        <v>0</v>
      </c>
      <c r="GB50" s="4">
        <f>IF($B50=VK_valitsin!$C$8,100000,VK!DD50/VK!AF$296*VK_valitsin!Y$5)</f>
        <v>0</v>
      </c>
      <c r="GC50" s="4">
        <f>IF($B50=VK_valitsin!$C$8,100000,VK!DE50/VK!AG$296*VK_valitsin!Z$5)</f>
        <v>0</v>
      </c>
      <c r="GD50" s="4">
        <f>IF($B50=VK_valitsin!$C$8,100000,VK!DF50/VK!AH$296*VK_valitsin!AA$5)</f>
        <v>0</v>
      </c>
      <c r="GE50" s="4">
        <f>IF($B50=VK_valitsin!$C$8,100000,VK!DG50/VK!AI$296*VK_valitsin!AB$5)</f>
        <v>0</v>
      </c>
      <c r="GF50" s="4">
        <f>IF($B50=VK_valitsin!$C$8,100000,VK!DH50/VK!AJ$296*VK_valitsin!AC$5)</f>
        <v>0</v>
      </c>
      <c r="GG50" s="4">
        <f>IF($B50=VK_valitsin!$C$8,100000,VK!DI50/VK!AK$296*VK_valitsin!AD$5)</f>
        <v>0</v>
      </c>
      <c r="GH50" s="4">
        <f>IF($B50=VK_valitsin!$C$8,100000,VK!DJ50/VK!AL$296*VK_valitsin!AE$5)</f>
        <v>7.9205994360045953E-2</v>
      </c>
      <c r="GI50" s="4">
        <f>IF($B50=VK_valitsin!$C$8,100000,VK!DK50/VK!AM$296*VK_valitsin!AF$5)</f>
        <v>0</v>
      </c>
      <c r="GJ50" s="4">
        <f>IF($B50=VK_valitsin!$C$8,100000,VK!DL50/VK!AN$296*VK_valitsin!AG$5)</f>
        <v>0</v>
      </c>
      <c r="GK50" s="4">
        <f>IF($B50=VK_valitsin!$C$8,100000,VK!DM50/VK!AO$296*VK_valitsin!AH$5)</f>
        <v>0</v>
      </c>
      <c r="GL50" s="4">
        <f>IF($B50=VK_valitsin!$C$8,100000,VK!DN50/VK!AP$296*VK_valitsin!AI$5)</f>
        <v>0</v>
      </c>
      <c r="GM50" s="4">
        <f>IF($B50=VK_valitsin!$C$8,100000,VK!DO50/VK!AQ$296*VK_valitsin!AJ$5)</f>
        <v>0</v>
      </c>
      <c r="GN50" s="4">
        <f>IF($B50=VK_valitsin!$C$8,100000,VK!DP50/VK!AR$296*VK_valitsin!AK$5)</f>
        <v>0</v>
      </c>
      <c r="GO50" s="4">
        <f>IF($B50=VK_valitsin!$C$8,100000,VK!DQ50/VK!AS$296*VK_valitsin!AL$5)</f>
        <v>0</v>
      </c>
      <c r="GP50" s="4">
        <f>IF($B50=VK_valitsin!$C$8,100000,VK!DR50/VK!AT$296*VK_valitsin!AM$5)</f>
        <v>0</v>
      </c>
      <c r="GQ50" s="4">
        <f>IF($B50=VK_valitsin!$C$8,100000,VK!DS50/VK!AU$296*VK_valitsin!AN$5)</f>
        <v>0</v>
      </c>
      <c r="GR50" s="4">
        <f>IF($B50=VK_valitsin!$C$8,100000,VK!DT50/VK!AV$296*VK_valitsin!AO$5)</f>
        <v>0</v>
      </c>
      <c r="GS50" s="4">
        <f>IF($B50=VK_valitsin!$C$8,100000,VK!DU50/VK!AW$296*VK_valitsin!AP$5)</f>
        <v>0</v>
      </c>
      <c r="GT50" s="4">
        <f>IF($B50=VK_valitsin!$C$8,100000,VK!DV50/VK!AX$296*VK_valitsin!AQ$5)</f>
        <v>0</v>
      </c>
      <c r="GU50" s="4">
        <f>IF($B50=VK_valitsin!$C$8,100000,VK!DW50/VK!AY$296*VK_valitsin!AR$5)</f>
        <v>0</v>
      </c>
      <c r="GV50" s="4">
        <f>IF($B50=VK_valitsin!$C$8,100000,VK!DX50/VK!AZ$296*VK_valitsin!AS$5)</f>
        <v>0</v>
      </c>
      <c r="GW50" s="4">
        <f>IF($B50=VK_valitsin!$C$8,100000,VK!DY50/VK!BA$296*VK_valitsin!AT$5)</f>
        <v>0</v>
      </c>
      <c r="GX50" s="4">
        <f>IF($B50=VK_valitsin!$C$8,100000,VK!DZ50/VK!BB$296*VK_valitsin!AU$5)</f>
        <v>0</v>
      </c>
      <c r="GY50" s="4">
        <f>IF($B50=VK_valitsin!$C$8,100000,VK!EA50/VK!BC$296*VK_valitsin!AV$5)</f>
        <v>0</v>
      </c>
      <c r="GZ50" s="4">
        <f>IF($B50=VK_valitsin!$C$8,100000,VK!EB50/VK!BD$296*VK_valitsin!AW$5)</f>
        <v>6.2605765778341579E-2</v>
      </c>
      <c r="HA50" s="4">
        <f>IF($B50=VK_valitsin!$C$8,100000,VK!EC50/VK!BE$296*VK_valitsin!CE$5)</f>
        <v>0</v>
      </c>
      <c r="HB50" s="4">
        <f>IF($B50=VK_valitsin!$C$8,100000,VK!ED50/VK!BF$296*VK_valitsin!AX$5)</f>
        <v>0</v>
      </c>
      <c r="HC50" s="4">
        <f>IF($B50=VK_valitsin!$C$8,100000,VK!EE50/VK!BG$296*VK_valitsin!AY$5)</f>
        <v>0</v>
      </c>
      <c r="HD50" s="4">
        <f>IF($B50=VK_valitsin!$C$8,100000,VK!EF50/VK!BH$296*VK_valitsin!AZ$5)</f>
        <v>1.4928077268292583E-3</v>
      </c>
      <c r="HE50" s="4">
        <f>IF($B50=VK_valitsin!$C$8,100000,VK!EG50/VK!BI$296*VK_valitsin!BA$5)</f>
        <v>0</v>
      </c>
      <c r="HF50" s="4">
        <f>IF($B50=VK_valitsin!$C$8,100000,VK!EH50/VK!BJ$296*VK_valitsin!BB$5)</f>
        <v>0</v>
      </c>
      <c r="HG50" s="4">
        <f>IF($B50=VK_valitsin!$C$8,100000,VK!EI50/VK!BK$296*VK_valitsin!BC$5)</f>
        <v>0</v>
      </c>
      <c r="HH50" s="4">
        <f>IF($B50=VK_valitsin!$C$8,100000,VK!EJ50/VK!BL$296*VK_valitsin!BD$5)</f>
        <v>0</v>
      </c>
      <c r="HI50" s="4">
        <f>IF($B50=VK_valitsin!$C$8,100000,VK!EK50/VK!BM$296*VK_valitsin!BE$5)</f>
        <v>0</v>
      </c>
      <c r="HJ50" s="4">
        <f>IF($B50=VK_valitsin!$C$8,100000,VK!EL50/VK!BN$296*VK_valitsin!BF$5)</f>
        <v>8.1106180770387837E-2</v>
      </c>
      <c r="HK50" s="4">
        <f>IF($B50=VK_valitsin!$C$8,100000,VK!EM50/VK!BO$296*VK_valitsin!BG$5)</f>
        <v>0</v>
      </c>
      <c r="HM50" s="4">
        <f>IF($B50=VK_valitsin!$C$8,100000,VK!EO50/VK!BQ$296*VK_valitsin!BI$5)</f>
        <v>0</v>
      </c>
      <c r="HN50" s="4">
        <f>IF($B50=VK_valitsin!$C$8,100000,VK!EP50/VK!BR$296*VK_valitsin!BJ$5)</f>
        <v>0</v>
      </c>
      <c r="HO50" s="4">
        <f>IF($B50=VK_valitsin!$C$8,100000,VK!EQ50/VK!BS$296*VK_valitsin!BK$5)</f>
        <v>0</v>
      </c>
      <c r="HP50" s="4">
        <f>IF($B50=VK_valitsin!$C$8,100000,VK!ER50/VK!BT$296*VK_valitsin!BL$5)</f>
        <v>0</v>
      </c>
      <c r="HQ50" s="4">
        <f>IF($B50=VK_valitsin!$C$8,100000,VK!ES50/VK!BU$296*VK_valitsin!BM$5)</f>
        <v>0</v>
      </c>
      <c r="HR50" s="4">
        <f>IF($B50=VK_valitsin!$C$8,100000,VK!ET50/VK!BV$296*VK_valitsin!BN$5)</f>
        <v>0</v>
      </c>
      <c r="HS50" s="4">
        <f>IF($B50=VK_valitsin!$C$8,100000,VK!EU50/VK!BW$296*VK_valitsin!BO$5)</f>
        <v>0</v>
      </c>
      <c r="HT50" s="4">
        <f>IF($B50=VK_valitsin!$C$8,100000,VK!EV50/VK!BX$296*VK_valitsin!BP$5)</f>
        <v>0</v>
      </c>
      <c r="HU50" s="4">
        <f>IF($B50=VK_valitsin!$C$8,100000,VK!EW50/VK!BY$296*VK_valitsin!BQ$5)</f>
        <v>0</v>
      </c>
      <c r="HV50" s="4">
        <f>IF($B50=VK_valitsin!$C$8,100000,VK!EX50/VK!BZ$296*VK_valitsin!BR$5)</f>
        <v>0</v>
      </c>
      <c r="HW50" s="4">
        <f>IF($B50=VK_valitsin!$C$8,100000,VK!EY50/VK!CA$296*VK_valitsin!BS$5)</f>
        <v>0</v>
      </c>
      <c r="HX50" s="4">
        <f>IF($B50=VK_valitsin!$C$8,100000,VK!EZ50/VK!CB$296*VK_valitsin!BT$5)</f>
        <v>0</v>
      </c>
      <c r="HY50" s="4">
        <f>IF($B50=VK_valitsin!$C$8,100000,VK!FA50/VK!CC$296*VK_valitsin!BU$5)</f>
        <v>0</v>
      </c>
      <c r="HZ50" s="4">
        <f>IF($B50=VK_valitsin!$C$8,100000,VK!FB50/VK!CD$296*VK_valitsin!BV$5)</f>
        <v>0</v>
      </c>
      <c r="IA50" s="4">
        <f>IF($B50=VK_valitsin!$C$8,100000,VK!FC50/VK!CE$296*VK_valitsin!BW$5)</f>
        <v>0</v>
      </c>
      <c r="IB50" s="4">
        <f>IF($B50=VK_valitsin!$C$8,100000,VK!FD50/VK!CF$296*VK_valitsin!BX$5)</f>
        <v>0</v>
      </c>
      <c r="IC50" s="4">
        <f>IF($B50=VK_valitsin!$C$8,100000,VK!FE50/VK!CG$296*VK_valitsin!BY$5)</f>
        <v>0</v>
      </c>
      <c r="ID50" s="17">
        <f t="shared" si="0"/>
        <v>0.42660863432380774</v>
      </c>
      <c r="IE50" s="17">
        <f t="shared" si="1"/>
        <v>60</v>
      </c>
      <c r="IF50" s="18">
        <f t="shared" si="2"/>
        <v>4.9000000000000025E-9</v>
      </c>
    </row>
    <row r="51" spans="1:240">
      <c r="A51">
        <v>2019</v>
      </c>
      <c r="B51" t="s">
        <v>274</v>
      </c>
      <c r="C51" t="s">
        <v>275</v>
      </c>
      <c r="D51" t="s">
        <v>156</v>
      </c>
      <c r="E51" t="s">
        <v>158</v>
      </c>
      <c r="F51" t="s">
        <v>159</v>
      </c>
      <c r="G51" t="s">
        <v>160</v>
      </c>
      <c r="H51" t="s">
        <v>104</v>
      </c>
      <c r="I51" t="s">
        <v>105</v>
      </c>
      <c r="J51">
        <v>46.400001525878906</v>
      </c>
      <c r="K51">
        <v>180.41999816894531</v>
      </c>
      <c r="L51">
        <v>137.19999694824219</v>
      </c>
      <c r="M51">
        <v>5133</v>
      </c>
      <c r="N51">
        <v>28.5</v>
      </c>
      <c r="O51">
        <v>-1.2000000476837158</v>
      </c>
      <c r="P51">
        <v>-44</v>
      </c>
      <c r="Q51">
        <v>60.900000000000006</v>
      </c>
      <c r="R51">
        <v>8.9</v>
      </c>
      <c r="S51">
        <v>118</v>
      </c>
      <c r="T51">
        <v>0</v>
      </c>
      <c r="U51">
        <v>3719.9</v>
      </c>
      <c r="V51">
        <v>12.98</v>
      </c>
      <c r="W51">
        <v>830</v>
      </c>
      <c r="X51">
        <v>434</v>
      </c>
      <c r="Y51">
        <v>717</v>
      </c>
      <c r="Z51">
        <v>585</v>
      </c>
      <c r="AA51">
        <v>679</v>
      </c>
      <c r="AB51">
        <v>14.661765098571777</v>
      </c>
      <c r="AC51">
        <v>0</v>
      </c>
      <c r="AD51">
        <v>0</v>
      </c>
      <c r="AE51">
        <v>0</v>
      </c>
      <c r="AF51">
        <v>4.5</v>
      </c>
      <c r="AG51">
        <v>0</v>
      </c>
      <c r="AH51">
        <v>21.25</v>
      </c>
      <c r="AI51">
        <v>0.93</v>
      </c>
      <c r="AJ51">
        <v>0.41</v>
      </c>
      <c r="AK51">
        <v>1</v>
      </c>
      <c r="AL51">
        <v>76.5</v>
      </c>
      <c r="AM51">
        <v>329.4</v>
      </c>
      <c r="AN51">
        <v>44.7</v>
      </c>
      <c r="AO51">
        <v>25.6</v>
      </c>
      <c r="AP51">
        <v>84</v>
      </c>
      <c r="AQ51">
        <v>77</v>
      </c>
      <c r="AR51">
        <v>437</v>
      </c>
      <c r="AS51">
        <v>3</v>
      </c>
      <c r="AT51">
        <v>7061</v>
      </c>
      <c r="AU51">
        <v>10415</v>
      </c>
      <c r="AV51">
        <v>1</v>
      </c>
      <c r="AW51">
        <v>77.697502136230469</v>
      </c>
      <c r="AX51">
        <v>0</v>
      </c>
      <c r="AY51">
        <v>0</v>
      </c>
      <c r="AZ51">
        <v>0</v>
      </c>
      <c r="BA51">
        <v>0</v>
      </c>
      <c r="BB51">
        <v>1</v>
      </c>
      <c r="BC51">
        <v>54.358974456787109</v>
      </c>
      <c r="BD51">
        <v>100</v>
      </c>
      <c r="BE51">
        <v>694.11767578125</v>
      </c>
      <c r="BF51">
        <v>11523.7724609375</v>
      </c>
      <c r="BG51">
        <v>12718.185546875</v>
      </c>
      <c r="BH51">
        <v>3.8004090785980225</v>
      </c>
      <c r="BI51">
        <v>6.092827320098877</v>
      </c>
      <c r="BJ51">
        <v>27.516778945922852</v>
      </c>
      <c r="BK51">
        <v>-16.949151992797852</v>
      </c>
      <c r="BL51">
        <v>187.33332824707031</v>
      </c>
      <c r="BM51">
        <v>-1.8726592063903809</v>
      </c>
      <c r="BN51">
        <v>23289.146484375</v>
      </c>
      <c r="BO51">
        <v>33.177051544189453</v>
      </c>
      <c r="BQ51">
        <v>0.70621466636657715</v>
      </c>
      <c r="BR51">
        <v>0.40911749005317688</v>
      </c>
      <c r="BS51">
        <v>2.2988505363464355</v>
      </c>
      <c r="BT51">
        <v>75.784141540527344</v>
      </c>
      <c r="BU51">
        <v>190.3370361328125</v>
      </c>
      <c r="BV51">
        <v>0</v>
      </c>
      <c r="BW51">
        <v>0</v>
      </c>
      <c r="BX51">
        <v>9729.412109375</v>
      </c>
      <c r="BY51">
        <v>8815.6865234375</v>
      </c>
      <c r="BZ51">
        <v>0.95460742712020874</v>
      </c>
      <c r="CA51">
        <v>10.208455085754395</v>
      </c>
      <c r="CB51">
        <v>77.551017761230469</v>
      </c>
      <c r="CC51">
        <v>7.2519083023071289</v>
      </c>
      <c r="CD51">
        <v>16.412214279174805</v>
      </c>
      <c r="CE51">
        <v>0</v>
      </c>
      <c r="CF51">
        <v>1.9083969593048096</v>
      </c>
      <c r="CG51">
        <v>11078.298828125</v>
      </c>
      <c r="CH51" s="10">
        <f>ABS(J51-_xlfn.XLOOKUP(VK_valitsin!$C$8,VK!$B$2:$B$294,VK!J$2:J$294))</f>
        <v>2.2000007629394531</v>
      </c>
      <c r="CI51" s="10">
        <f>ABS(K51-_xlfn.XLOOKUP(VK_valitsin!$C$8,VK!$B$2:$B$294,VK!K$2:K$294))</f>
        <v>112.84001159667969</v>
      </c>
      <c r="CJ51" s="10">
        <f>ABS(L51-_xlfn.XLOOKUP(VK_valitsin!$C$8,VK!$B$2:$B$294,VK!L$2:L$294))</f>
        <v>1.5</v>
      </c>
      <c r="CK51" s="10">
        <f>ABS(M51-_xlfn.XLOOKUP(VK_valitsin!$C$8,VK!$B$2:$B$294,VK!M$2:M$294))</f>
        <v>11342</v>
      </c>
      <c r="CL51" s="10">
        <f>ABS(N51-_xlfn.XLOOKUP(VK_valitsin!$C$8,VK!$B$2:$B$294,VK!N$2:N$294))</f>
        <v>27.700000762939453</v>
      </c>
      <c r="CM51" s="10">
        <f>ABS(O51-_xlfn.XLOOKUP(VK_valitsin!$C$8,VK!$B$2:$B$294,VK!O$2:O$294))</f>
        <v>0.40000003576278687</v>
      </c>
      <c r="CN51" s="10">
        <f>ABS(P51-_xlfn.XLOOKUP(VK_valitsin!$C$8,VK!$B$2:$B$294,VK!P$2:P$294))</f>
        <v>14</v>
      </c>
      <c r="CO51" s="10">
        <f>ABS(Q51-_xlfn.XLOOKUP(VK_valitsin!$C$8,VK!$B$2:$B$294,VK!Q$2:Q$294))</f>
        <v>26.900000000000006</v>
      </c>
      <c r="CP51" s="10">
        <f>ABS(R51-_xlfn.XLOOKUP(VK_valitsin!$C$8,VK!$B$2:$B$294,VK!R$2:R$294))</f>
        <v>0.40000000000000036</v>
      </c>
      <c r="CQ51" s="10">
        <f>ABS(S51-_xlfn.XLOOKUP(VK_valitsin!$C$8,VK!$B$2:$B$294,VK!S$2:S$294))</f>
        <v>34</v>
      </c>
      <c r="CR51" s="10">
        <f>ABS(T51-_xlfn.XLOOKUP(VK_valitsin!$C$8,VK!$B$2:$B$294,VK!T$2:T$294))</f>
        <v>0</v>
      </c>
      <c r="CS51" s="10">
        <f>ABS(U51-_xlfn.XLOOKUP(VK_valitsin!$C$8,VK!$B$2:$B$294,VK!U$2:U$294))</f>
        <v>103.69999999999982</v>
      </c>
      <c r="CT51" s="10">
        <f>ABS(V51-_xlfn.XLOOKUP(VK_valitsin!$C$8,VK!$B$2:$B$294,VK!V$2:V$294))</f>
        <v>0.29999999999999893</v>
      </c>
      <c r="CU51" s="10">
        <f>ABS(W51-_xlfn.XLOOKUP(VK_valitsin!$C$8,VK!$B$2:$B$294,VK!W$2:W$294))</f>
        <v>225</v>
      </c>
      <c r="CV51" s="10">
        <f>ABS(X51-_xlfn.XLOOKUP(VK_valitsin!$C$8,VK!$B$2:$B$294,VK!X$2:X$294))</f>
        <v>265</v>
      </c>
      <c r="CW51" s="10">
        <f>ABS(Y51-_xlfn.XLOOKUP(VK_valitsin!$C$8,VK!$B$2:$B$294,VK!Y$2:Y$294))</f>
        <v>37</v>
      </c>
      <c r="CX51" s="10">
        <f>ABS(Z51-_xlfn.XLOOKUP(VK_valitsin!$C$8,VK!$B$2:$B$294,VK!Z$2:Z$294))</f>
        <v>157</v>
      </c>
      <c r="CY51" s="10">
        <f>ABS(AA51-_xlfn.XLOOKUP(VK_valitsin!$C$8,VK!$B$2:$B$294,VK!AA$2:AA$294))</f>
        <v>210</v>
      </c>
      <c r="CZ51" s="10">
        <f>ABS(AB51-_xlfn.XLOOKUP(VK_valitsin!$C$8,VK!$B$2:$B$294,VK!AB$2:AB$294))</f>
        <v>4.7132349014282227</v>
      </c>
      <c r="DA51" s="10">
        <f>ABS(AC51-_xlfn.XLOOKUP(VK_valitsin!$C$8,VK!$B$2:$B$294,VK!AC$2:AC$294))</f>
        <v>0.7</v>
      </c>
      <c r="DB51" s="10">
        <f>ABS(AD51-_xlfn.XLOOKUP(VK_valitsin!$C$8,VK!$B$2:$B$294,VK!AD$2:AD$294))</f>
        <v>0.8</v>
      </c>
      <c r="DC51" s="10">
        <f>ABS(AE51-_xlfn.XLOOKUP(VK_valitsin!$C$8,VK!$B$2:$B$294,VK!AE$2:AE$294))</f>
        <v>1.7</v>
      </c>
      <c r="DD51" s="10">
        <f>ABS(AF51-_xlfn.XLOOKUP(VK_valitsin!$C$8,VK!$B$2:$B$294,VK!AF$2:AF$294))</f>
        <v>0.5</v>
      </c>
      <c r="DE51" s="10">
        <f>ABS(AG51-_xlfn.XLOOKUP(VK_valitsin!$C$8,VK!$B$2:$B$294,VK!AG$2:AG$294))</f>
        <v>0</v>
      </c>
      <c r="DF51" s="10">
        <f>ABS(AH51-_xlfn.XLOOKUP(VK_valitsin!$C$8,VK!$B$2:$B$294,VK!AH$2:AH$294))</f>
        <v>1</v>
      </c>
      <c r="DG51" s="10">
        <f>ABS(AI51-_xlfn.XLOOKUP(VK_valitsin!$C$8,VK!$B$2:$B$294,VK!AI$2:AI$294))</f>
        <v>0.17000000000000004</v>
      </c>
      <c r="DH51" s="10">
        <f>ABS(AJ51-_xlfn.XLOOKUP(VK_valitsin!$C$8,VK!$B$2:$B$294,VK!AJ$2:AJ$294))</f>
        <v>0.24000000000000005</v>
      </c>
      <c r="DI51" s="10">
        <f>ABS(AK51-_xlfn.XLOOKUP(VK_valitsin!$C$8,VK!$B$2:$B$294,VK!AK$2:AK$294))</f>
        <v>0.25</v>
      </c>
      <c r="DJ51" s="10">
        <f>ABS(AL51-_xlfn.XLOOKUP(VK_valitsin!$C$8,VK!$B$2:$B$294,VK!AL$2:AL$294))</f>
        <v>17.700000000000003</v>
      </c>
      <c r="DK51" s="10">
        <f>ABS(AM51-_xlfn.XLOOKUP(VK_valitsin!$C$8,VK!$B$2:$B$294,VK!AM$2:AM$294))</f>
        <v>4.2000000000000455</v>
      </c>
      <c r="DL51" s="10">
        <f>ABS(AN51-_xlfn.XLOOKUP(VK_valitsin!$C$8,VK!$B$2:$B$294,VK!AN$2:AN$294))</f>
        <v>0.69999999999999574</v>
      </c>
      <c r="DM51" s="10">
        <f>ABS(AO51-_xlfn.XLOOKUP(VK_valitsin!$C$8,VK!$B$2:$B$294,VK!AO$2:AO$294))</f>
        <v>0.20000000000000284</v>
      </c>
      <c r="DN51" s="10">
        <f>ABS(AP51-_xlfn.XLOOKUP(VK_valitsin!$C$8,VK!$B$2:$B$294,VK!AP$2:AP$294))</f>
        <v>36</v>
      </c>
      <c r="DO51" s="10">
        <f>ABS(AQ51-_xlfn.XLOOKUP(VK_valitsin!$C$8,VK!$B$2:$B$294,VK!AQ$2:AQ$294))</f>
        <v>42</v>
      </c>
      <c r="DP51" s="10">
        <f>ABS(AR51-_xlfn.XLOOKUP(VK_valitsin!$C$8,VK!$B$2:$B$294,VK!AR$2:AR$294))</f>
        <v>191</v>
      </c>
      <c r="DQ51" s="10">
        <f>ABS(AS51-_xlfn.XLOOKUP(VK_valitsin!$C$8,VK!$B$2:$B$294,VK!AS$2:AS$294))</f>
        <v>0.66699999999999982</v>
      </c>
      <c r="DR51" s="10">
        <f>ABS(AT51-_xlfn.XLOOKUP(VK_valitsin!$C$8,VK!$B$2:$B$294,VK!AT$2:AT$294))</f>
        <v>1914</v>
      </c>
      <c r="DS51" s="10">
        <f>ABS(AU51-_xlfn.XLOOKUP(VK_valitsin!$C$8,VK!$B$2:$B$294,VK!AU$2:AU$294))</f>
        <v>2070</v>
      </c>
      <c r="DT51" s="10">
        <f>ABS(AV51-_xlfn.XLOOKUP(VK_valitsin!$C$8,VK!$B$2:$B$294,VK!AV$2:AV$294))</f>
        <v>0</v>
      </c>
      <c r="DU51" s="10">
        <f>ABS(AW51-_xlfn.XLOOKUP(VK_valitsin!$C$8,VK!$B$2:$B$294,VK!AW$2:AW$294))</f>
        <v>40.436130523681641</v>
      </c>
      <c r="DV51" s="10">
        <f>ABS(AX51-_xlfn.XLOOKUP(VK_valitsin!$C$8,VK!$B$2:$B$294,VK!AX$2:AX$294))</f>
        <v>0</v>
      </c>
      <c r="DW51" s="10">
        <f>ABS(AY51-_xlfn.XLOOKUP(VK_valitsin!$C$8,VK!$B$2:$B$294,VK!AY$2:AY$294))</f>
        <v>0</v>
      </c>
      <c r="DX51" s="10">
        <f>ABS(AZ51-_xlfn.XLOOKUP(VK_valitsin!$C$8,VK!$B$2:$B$294,VK!AZ$2:AZ$294))</f>
        <v>0</v>
      </c>
      <c r="DY51" s="10">
        <f>ABS(BA51-_xlfn.XLOOKUP(VK_valitsin!$C$8,VK!$B$2:$B$294,VK!BA$2:BA$294))</f>
        <v>0</v>
      </c>
      <c r="DZ51" s="10">
        <f>ABS(BB51-_xlfn.XLOOKUP(VK_valitsin!$C$8,VK!$B$2:$B$294,VK!BB$2:BB$294))</f>
        <v>0</v>
      </c>
      <c r="EA51" s="10">
        <f>ABS(BC51-_xlfn.XLOOKUP(VK_valitsin!$C$8,VK!$B$2:$B$294,VK!BC$2:BC$294))</f>
        <v>34.665416717529297</v>
      </c>
      <c r="EB51" s="10">
        <f>ABS(BD51-_xlfn.XLOOKUP(VK_valitsin!$C$8,VK!$B$2:$B$294,VK!BD$2:BD$294))</f>
        <v>3.98126220703125</v>
      </c>
      <c r="EC51" s="10">
        <f>ABS(BE51-_xlfn.XLOOKUP(VK_valitsin!$C$8,VK!$B$2:$B$294,VK!BE$2:BE$294))</f>
        <v>39.5721435546875</v>
      </c>
      <c r="ED51" s="10">
        <f>ABS(BF51-_xlfn.XLOOKUP(VK_valitsin!$C$8,VK!$B$2:$B$294,VK!BF$2:BF$294))</f>
        <v>1565.2431640625</v>
      </c>
      <c r="EE51" s="10">
        <f>ABS(BG51-_xlfn.XLOOKUP(VK_valitsin!$C$8,VK!$B$2:$B$294,VK!BG$2:BG$294))</f>
        <v>1118.2578125</v>
      </c>
      <c r="EF51" s="10">
        <f>ABS(BH51-_xlfn.XLOOKUP(VK_valitsin!$C$8,VK!$B$2:$B$294,VK!BH$2:BH$294))</f>
        <v>0.46335268020629883</v>
      </c>
      <c r="EG51" s="10">
        <f>ABS(BI51-_xlfn.XLOOKUP(VK_valitsin!$C$8,VK!$B$2:$B$294,VK!BI$2:BI$294))</f>
        <v>15.81696081161499</v>
      </c>
      <c r="EH51" s="10">
        <f>ABS(BJ51-_xlfn.XLOOKUP(VK_valitsin!$C$8,VK!$B$2:$B$294,VK!BJ$2:BJ$294))</f>
        <v>6.2224159240722656</v>
      </c>
      <c r="EI51" s="10">
        <f>ABS(BK51-_xlfn.XLOOKUP(VK_valitsin!$C$8,VK!$B$2:$B$294,VK!BK$2:BK$294))</f>
        <v>7.0836811065673828</v>
      </c>
      <c r="EJ51" s="10">
        <f>ABS(BL51-_xlfn.XLOOKUP(VK_valitsin!$C$8,VK!$B$2:$B$294,VK!BL$2:BL$294))</f>
        <v>79.166671752929688</v>
      </c>
      <c r="EK51" s="10">
        <f>ABS(BM51-_xlfn.XLOOKUP(VK_valitsin!$C$8,VK!$B$2:$B$294,VK!BM$2:BM$294))</f>
        <v>4.1249115467071533</v>
      </c>
      <c r="EL51" s="10">
        <f>ABS(BN51-_xlfn.XLOOKUP(VK_valitsin!$C$8,VK!$B$2:$B$294,VK!BN$2:BN$294))</f>
        <v>214.75</v>
      </c>
      <c r="EM51" s="10">
        <f>ABS(BO51-_xlfn.XLOOKUP(VK_valitsin!$C$8,VK!$B$2:$B$294,VK!BO$2:BO$294))</f>
        <v>0.12255477905273438</v>
      </c>
      <c r="EN51" s="10">
        <f>ABS(BP51-_xlfn.XLOOKUP(VK_valitsin!$C$8,VK!$B$2:$B$294,VK!BP$2:BP$294))</f>
        <v>0</v>
      </c>
      <c r="EO51" s="10">
        <f>ABS(BQ51-_xlfn.XLOOKUP(VK_valitsin!$C$8,VK!$B$2:$B$294,VK!BQ$2:BQ$294))</f>
        <v>6.9735169410705566E-2</v>
      </c>
      <c r="EP51" s="10">
        <f>ABS(BR51-_xlfn.XLOOKUP(VK_valitsin!$C$8,VK!$B$2:$B$294,VK!BR$2:BR$294))</f>
        <v>0.22095359861850739</v>
      </c>
      <c r="EQ51" s="10">
        <f>ABS(BS51-_xlfn.XLOOKUP(VK_valitsin!$C$8,VK!$B$2:$B$294,VK!BS$2:BS$294))</f>
        <v>4.0884017944335938E-2</v>
      </c>
      <c r="ER51" s="10">
        <f>ABS(BT51-_xlfn.XLOOKUP(VK_valitsin!$C$8,VK!$B$2:$B$294,VK!BT$2:BT$294))</f>
        <v>17.39263916015625</v>
      </c>
      <c r="ES51" s="10">
        <f>ABS(BU51-_xlfn.XLOOKUP(VK_valitsin!$C$8,VK!$B$2:$B$294,VK!BU$2:BU$294))</f>
        <v>76.370086669921875</v>
      </c>
      <c r="ET51" s="10">
        <f>ABS(BV51-_xlfn.XLOOKUP(VK_valitsin!$C$8,VK!$B$2:$B$294,VK!BV$2:BV$294))</f>
        <v>0</v>
      </c>
      <c r="EU51" s="10">
        <f>ABS(BW51-_xlfn.XLOOKUP(VK_valitsin!$C$8,VK!$B$2:$B$294,VK!BW$2:BW$294))</f>
        <v>1</v>
      </c>
      <c r="EV51" s="10">
        <f>ABS(BX51-_xlfn.XLOOKUP(VK_valitsin!$C$8,VK!$B$2:$B$294,VK!BX$2:BX$294))</f>
        <v>1593.5830078125</v>
      </c>
      <c r="EW51" s="10">
        <f>ABS(BY51-_xlfn.XLOOKUP(VK_valitsin!$C$8,VK!$B$2:$B$294,VK!BY$2:BY$294))</f>
        <v>2960.07177734375</v>
      </c>
      <c r="EX51" s="10">
        <f>ABS(BZ51-_xlfn.XLOOKUP(VK_valitsin!$C$8,VK!$B$2:$B$294,VK!BZ$2:BZ$294))</f>
        <v>0.26542288064956665</v>
      </c>
      <c r="EY51" s="10">
        <f>ABS(CA51-_xlfn.XLOOKUP(VK_valitsin!$C$8,VK!$B$2:$B$294,VK!CA$2:CA$294))</f>
        <v>0.81430625915527344</v>
      </c>
      <c r="EZ51" s="10">
        <f>ABS(CB51-_xlfn.XLOOKUP(VK_valitsin!$C$8,VK!$B$2:$B$294,VK!CB$2:CB$294))</f>
        <v>11.381866455078125</v>
      </c>
      <c r="FA51" s="10">
        <f>ABS(CC51-_xlfn.XLOOKUP(VK_valitsin!$C$8,VK!$B$2:$B$294,VK!CC$2:CC$294))</f>
        <v>0.91930913925170898</v>
      </c>
      <c r="FB51" s="10">
        <f>ABS(CD51-_xlfn.XLOOKUP(VK_valitsin!$C$8,VK!$B$2:$B$294,VK!CD$2:CD$294))</f>
        <v>3.4666404724121094</v>
      </c>
      <c r="FC51" s="10">
        <f>ABS(CE51-_xlfn.XLOOKUP(VK_valitsin!$C$8,VK!$B$2:$B$294,VK!CE$2:CE$294))</f>
        <v>0</v>
      </c>
      <c r="FD51" s="10">
        <f>ABS(CF51-_xlfn.XLOOKUP(VK_valitsin!$C$8,VK!$B$2:$B$294,VK!CF$2:CF$294))</f>
        <v>1.1925379037857056</v>
      </c>
      <c r="FE51" s="10">
        <f>ABS(CG51-_xlfn.XLOOKUP(VK_valitsin!$C$8,VK!$B$2:$B$294,VK!CG$2:CG$294))</f>
        <v>2479.53125</v>
      </c>
      <c r="FF51" s="4">
        <f>IF($B51=VK_valitsin!$C$8,100000,VK!CH51/VK!J$296*VK_valitsin!D$5)</f>
        <v>0</v>
      </c>
      <c r="FG51" s="4">
        <f>IF($B51=VK_valitsin!$C$8,100000,VK!CI51/VK!K$296*VK_valitsin!E$5)</f>
        <v>0</v>
      </c>
      <c r="FH51" s="4">
        <f>IF($B51=VK_valitsin!$C$8,100000,VK!CJ51/VK!L$296*VK_valitsin!F$5)</f>
        <v>7.6223771651581819E-3</v>
      </c>
      <c r="FI51" s="4">
        <f>IF($B51=VK_valitsin!$C$8,100000,VK!CK51/VK!M$296*VK_valitsin!CD$5)</f>
        <v>0</v>
      </c>
      <c r="FJ51" s="4">
        <f>IF($B51=VK_valitsin!$C$8,100000,VK!CL51/VK!N$296*VK_valitsin!G$5)</f>
        <v>0</v>
      </c>
      <c r="FK51" s="4">
        <f>IF($B51=VK_valitsin!$C$8,100000,VK!CM51/VK!O$296*VK_valitsin!H$5)</f>
        <v>0</v>
      </c>
      <c r="FL51" s="4">
        <f>IF($B51=VK_valitsin!$C$8,100000,VK!CN51/VK!P$296*VK_valitsin!I$5)</f>
        <v>0</v>
      </c>
      <c r="FM51" s="4">
        <f>IF($B51=VK_valitsin!$C$8,100000,VK!CO51/VK!Q$296*VK_valitsin!J$5)</f>
        <v>0</v>
      </c>
      <c r="FN51" s="4">
        <f>IF($B51=VK_valitsin!$C$8,100000,VK!CP51/VK!R$296*VK_valitsin!K$5)</f>
        <v>0</v>
      </c>
      <c r="FO51" s="4">
        <f>IF($B51=VK_valitsin!$C$8,100000,VK!CQ51/VK!S$296*VK_valitsin!L$5)</f>
        <v>6.7615674966224502E-3</v>
      </c>
      <c r="FP51" s="4">
        <f>IF($B51=VK_valitsin!$C$8,100000,VK!CR51/VK!T$296*VK_valitsin!M$5)</f>
        <v>0</v>
      </c>
      <c r="FQ51" s="4">
        <f>IF($B51=VK_valitsin!$C$8,100000,VK!CS51/VK!U$296*VK_valitsin!N$5)</f>
        <v>0</v>
      </c>
      <c r="FR51" s="4">
        <f>IF($B51=VK_valitsin!$C$8,100000,VK!CT51/VK!V$296*VK_valitsin!O$5)</f>
        <v>0</v>
      </c>
      <c r="FS51" s="4">
        <f>IF($B51=VK_valitsin!$C$8,100000,VK!CU51/VK!W$296*VK_valitsin!P$5)</f>
        <v>0</v>
      </c>
      <c r="FT51" s="4">
        <f>IF($B51=VK_valitsin!$C$8,100000,VK!CV51/VK!X$296*VK_valitsin!Q$5)</f>
        <v>0</v>
      </c>
      <c r="FU51" s="4">
        <f>IF($B51=VK_valitsin!$C$8,100000,VK!CW51/VK!Y$296*VK_valitsin!R$5)</f>
        <v>0</v>
      </c>
      <c r="FV51" s="4">
        <f>IF($B51=VK_valitsin!$C$8,100000,VK!CX51/VK!Z$296*VK_valitsin!S$5)</f>
        <v>0</v>
      </c>
      <c r="FW51" s="4">
        <f>IF($B51=VK_valitsin!$C$8,100000,VK!CY51/VK!AA$296*VK_valitsin!T$5)</f>
        <v>0</v>
      </c>
      <c r="FX51" s="4">
        <f>IF($B51=VK_valitsin!$C$8,100000,VK!CZ51/VK!AB$296*VK_valitsin!U$5)</f>
        <v>0</v>
      </c>
      <c r="FY51" s="4">
        <f>IF($B51=VK_valitsin!$C$8,100000,VK!DA51/VK!AC$296*VK_valitsin!V$5)</f>
        <v>0</v>
      </c>
      <c r="FZ51" s="4">
        <f>IF($B51=VK_valitsin!$C$8,100000,VK!DB51/VK!AD$296*VK_valitsin!W$5)</f>
        <v>0</v>
      </c>
      <c r="GA51" s="4">
        <f>IF($B51=VK_valitsin!$C$8,100000,VK!DC51/VK!AE$296*VK_valitsin!X$5)</f>
        <v>0</v>
      </c>
      <c r="GB51" s="4">
        <f>IF($B51=VK_valitsin!$C$8,100000,VK!DD51/VK!AF$296*VK_valitsin!Y$5)</f>
        <v>0</v>
      </c>
      <c r="GC51" s="4">
        <f>IF($B51=VK_valitsin!$C$8,100000,VK!DE51/VK!AG$296*VK_valitsin!Z$5)</f>
        <v>0</v>
      </c>
      <c r="GD51" s="4">
        <f>IF($B51=VK_valitsin!$C$8,100000,VK!DF51/VK!AH$296*VK_valitsin!AA$5)</f>
        <v>0</v>
      </c>
      <c r="GE51" s="4">
        <f>IF($B51=VK_valitsin!$C$8,100000,VK!DG51/VK!AI$296*VK_valitsin!AB$5)</f>
        <v>0</v>
      </c>
      <c r="GF51" s="4">
        <f>IF($B51=VK_valitsin!$C$8,100000,VK!DH51/VK!AJ$296*VK_valitsin!AC$5)</f>
        <v>0</v>
      </c>
      <c r="GG51" s="4">
        <f>IF($B51=VK_valitsin!$C$8,100000,VK!DI51/VK!AK$296*VK_valitsin!AD$5)</f>
        <v>0</v>
      </c>
      <c r="GH51" s="4">
        <f>IF($B51=VK_valitsin!$C$8,100000,VK!DJ51/VK!AL$296*VK_valitsin!AE$5)</f>
        <v>0.31154357781618081</v>
      </c>
      <c r="GI51" s="4">
        <f>IF($B51=VK_valitsin!$C$8,100000,VK!DK51/VK!AM$296*VK_valitsin!AF$5)</f>
        <v>0</v>
      </c>
      <c r="GJ51" s="4">
        <f>IF($B51=VK_valitsin!$C$8,100000,VK!DL51/VK!AN$296*VK_valitsin!AG$5)</f>
        <v>0</v>
      </c>
      <c r="GK51" s="4">
        <f>IF($B51=VK_valitsin!$C$8,100000,VK!DM51/VK!AO$296*VK_valitsin!AH$5)</f>
        <v>0</v>
      </c>
      <c r="GL51" s="4">
        <f>IF($B51=VK_valitsin!$C$8,100000,VK!DN51/VK!AP$296*VK_valitsin!AI$5)</f>
        <v>0</v>
      </c>
      <c r="GM51" s="4">
        <f>IF($B51=VK_valitsin!$C$8,100000,VK!DO51/VK!AQ$296*VK_valitsin!AJ$5)</f>
        <v>0</v>
      </c>
      <c r="GN51" s="4">
        <f>IF($B51=VK_valitsin!$C$8,100000,VK!DP51/VK!AR$296*VK_valitsin!AK$5)</f>
        <v>0</v>
      </c>
      <c r="GO51" s="4">
        <f>IF($B51=VK_valitsin!$C$8,100000,VK!DQ51/VK!AS$296*VK_valitsin!AL$5)</f>
        <v>0</v>
      </c>
      <c r="GP51" s="4">
        <f>IF($B51=VK_valitsin!$C$8,100000,VK!DR51/VK!AT$296*VK_valitsin!AM$5)</f>
        <v>0</v>
      </c>
      <c r="GQ51" s="4">
        <f>IF($B51=VK_valitsin!$C$8,100000,VK!DS51/VK!AU$296*VK_valitsin!AN$5)</f>
        <v>0</v>
      </c>
      <c r="GR51" s="4">
        <f>IF($B51=VK_valitsin!$C$8,100000,VK!DT51/VK!AV$296*VK_valitsin!AO$5)</f>
        <v>0</v>
      </c>
      <c r="GS51" s="4">
        <f>IF($B51=VK_valitsin!$C$8,100000,VK!DU51/VK!AW$296*VK_valitsin!AP$5)</f>
        <v>0</v>
      </c>
      <c r="GT51" s="4">
        <f>IF($B51=VK_valitsin!$C$8,100000,VK!DV51/VK!AX$296*VK_valitsin!AQ$5)</f>
        <v>0</v>
      </c>
      <c r="GU51" s="4">
        <f>IF($B51=VK_valitsin!$C$8,100000,VK!DW51/VK!AY$296*VK_valitsin!AR$5)</f>
        <v>0</v>
      </c>
      <c r="GV51" s="4">
        <f>IF($B51=VK_valitsin!$C$8,100000,VK!DX51/VK!AZ$296*VK_valitsin!AS$5)</f>
        <v>0</v>
      </c>
      <c r="GW51" s="4">
        <f>IF($B51=VK_valitsin!$C$8,100000,VK!DY51/VK!BA$296*VK_valitsin!AT$5)</f>
        <v>0</v>
      </c>
      <c r="GX51" s="4">
        <f>IF($B51=VK_valitsin!$C$8,100000,VK!DZ51/VK!BB$296*VK_valitsin!AU$5)</f>
        <v>0</v>
      </c>
      <c r="GY51" s="4">
        <f>IF($B51=VK_valitsin!$C$8,100000,VK!EA51/VK!BC$296*VK_valitsin!AV$5)</f>
        <v>0</v>
      </c>
      <c r="GZ51" s="4">
        <f>IF($B51=VK_valitsin!$C$8,100000,VK!EB51/VK!BD$296*VK_valitsin!AW$5)</f>
        <v>1.725932443801987E-2</v>
      </c>
      <c r="HA51" s="4">
        <f>IF($B51=VK_valitsin!$C$8,100000,VK!EC51/VK!BE$296*VK_valitsin!CE$5)</f>
        <v>0</v>
      </c>
      <c r="HB51" s="4">
        <f>IF($B51=VK_valitsin!$C$8,100000,VK!ED51/VK!BF$296*VK_valitsin!AX$5)</f>
        <v>0</v>
      </c>
      <c r="HC51" s="4">
        <f>IF($B51=VK_valitsin!$C$8,100000,VK!EE51/VK!BG$296*VK_valitsin!AY$5)</f>
        <v>0</v>
      </c>
      <c r="HD51" s="4">
        <f>IF($B51=VK_valitsin!$C$8,100000,VK!EF51/VK!BH$296*VK_valitsin!AZ$5)</f>
        <v>8.0846739145729637E-2</v>
      </c>
      <c r="HE51" s="4">
        <f>IF($B51=VK_valitsin!$C$8,100000,VK!EG51/VK!BI$296*VK_valitsin!BA$5)</f>
        <v>0</v>
      </c>
      <c r="HF51" s="4">
        <f>IF($B51=VK_valitsin!$C$8,100000,VK!EH51/VK!BJ$296*VK_valitsin!BB$5)</f>
        <v>0</v>
      </c>
      <c r="HG51" s="4">
        <f>IF($B51=VK_valitsin!$C$8,100000,VK!EI51/VK!BK$296*VK_valitsin!BC$5)</f>
        <v>0</v>
      </c>
      <c r="HH51" s="4">
        <f>IF($B51=VK_valitsin!$C$8,100000,VK!EJ51/VK!BL$296*VK_valitsin!BD$5)</f>
        <v>0</v>
      </c>
      <c r="HI51" s="4">
        <f>IF($B51=VK_valitsin!$C$8,100000,VK!EK51/VK!BM$296*VK_valitsin!BE$5)</f>
        <v>0</v>
      </c>
      <c r="HJ51" s="4">
        <f>IF($B51=VK_valitsin!$C$8,100000,VK!EL51/VK!BN$296*VK_valitsin!BF$5)</f>
        <v>9.7650194013670956E-3</v>
      </c>
      <c r="HK51" s="4">
        <f>IF($B51=VK_valitsin!$C$8,100000,VK!EM51/VK!BO$296*VK_valitsin!BG$5)</f>
        <v>0</v>
      </c>
      <c r="HM51" s="4">
        <f>IF($B51=VK_valitsin!$C$8,100000,VK!EO51/VK!BQ$296*VK_valitsin!BI$5)</f>
        <v>0</v>
      </c>
      <c r="HN51" s="4">
        <f>IF($B51=VK_valitsin!$C$8,100000,VK!EP51/VK!BR$296*VK_valitsin!BJ$5)</f>
        <v>0</v>
      </c>
      <c r="HO51" s="4">
        <f>IF($B51=VK_valitsin!$C$8,100000,VK!EQ51/VK!BS$296*VK_valitsin!BK$5)</f>
        <v>0</v>
      </c>
      <c r="HP51" s="4">
        <f>IF($B51=VK_valitsin!$C$8,100000,VK!ER51/VK!BT$296*VK_valitsin!BL$5)</f>
        <v>0</v>
      </c>
      <c r="HQ51" s="4">
        <f>IF($B51=VK_valitsin!$C$8,100000,VK!ES51/VK!BU$296*VK_valitsin!BM$5)</f>
        <v>0</v>
      </c>
      <c r="HR51" s="4">
        <f>IF($B51=VK_valitsin!$C$8,100000,VK!ET51/VK!BV$296*VK_valitsin!BN$5)</f>
        <v>0</v>
      </c>
      <c r="HS51" s="4">
        <f>IF($B51=VK_valitsin!$C$8,100000,VK!EU51/VK!BW$296*VK_valitsin!BO$5)</f>
        <v>0</v>
      </c>
      <c r="HT51" s="4">
        <f>IF($B51=VK_valitsin!$C$8,100000,VK!EV51/VK!BX$296*VK_valitsin!BP$5)</f>
        <v>0</v>
      </c>
      <c r="HU51" s="4">
        <f>IF($B51=VK_valitsin!$C$8,100000,VK!EW51/VK!BY$296*VK_valitsin!BQ$5)</f>
        <v>0</v>
      </c>
      <c r="HV51" s="4">
        <f>IF($B51=VK_valitsin!$C$8,100000,VK!EX51/VK!BZ$296*VK_valitsin!BR$5)</f>
        <v>0</v>
      </c>
      <c r="HW51" s="4">
        <f>IF($B51=VK_valitsin!$C$8,100000,VK!EY51/VK!CA$296*VK_valitsin!BS$5)</f>
        <v>0</v>
      </c>
      <c r="HX51" s="4">
        <f>IF($B51=VK_valitsin!$C$8,100000,VK!EZ51/VK!CB$296*VK_valitsin!BT$5)</f>
        <v>0</v>
      </c>
      <c r="HY51" s="4">
        <f>IF($B51=VK_valitsin!$C$8,100000,VK!FA51/VK!CC$296*VK_valitsin!BU$5)</f>
        <v>0</v>
      </c>
      <c r="HZ51" s="4">
        <f>IF($B51=VK_valitsin!$C$8,100000,VK!FB51/VK!CD$296*VK_valitsin!BV$5)</f>
        <v>0</v>
      </c>
      <c r="IA51" s="4">
        <f>IF($B51=VK_valitsin!$C$8,100000,VK!FC51/VK!CE$296*VK_valitsin!BW$5)</f>
        <v>0</v>
      </c>
      <c r="IB51" s="4">
        <f>IF($B51=VK_valitsin!$C$8,100000,VK!FD51/VK!CF$296*VK_valitsin!BX$5)</f>
        <v>0</v>
      </c>
      <c r="IC51" s="4">
        <f>IF($B51=VK_valitsin!$C$8,100000,VK!FE51/VK!CG$296*VK_valitsin!BY$5)</f>
        <v>0</v>
      </c>
      <c r="ID51" s="17">
        <f t="shared" si="0"/>
        <v>0.43379861046307805</v>
      </c>
      <c r="IE51" s="17">
        <f t="shared" si="1"/>
        <v>63</v>
      </c>
      <c r="IF51" s="18">
        <f t="shared" si="2"/>
        <v>5.0000000000000026E-9</v>
      </c>
    </row>
    <row r="52" spans="1:240">
      <c r="A52">
        <v>2019</v>
      </c>
      <c r="B52" t="s">
        <v>276</v>
      </c>
      <c r="C52" t="s">
        <v>171</v>
      </c>
      <c r="D52" t="s">
        <v>277</v>
      </c>
      <c r="E52" t="s">
        <v>278</v>
      </c>
      <c r="F52" t="s">
        <v>243</v>
      </c>
      <c r="G52" t="s">
        <v>244</v>
      </c>
      <c r="H52" t="s">
        <v>104</v>
      </c>
      <c r="I52" t="s">
        <v>105</v>
      </c>
      <c r="J52">
        <v>48.5</v>
      </c>
      <c r="K52">
        <v>575.1300048828125</v>
      </c>
      <c r="L52">
        <v>159.30000305175781</v>
      </c>
      <c r="M52">
        <v>4767</v>
      </c>
      <c r="N52">
        <v>8.3000001907348633</v>
      </c>
      <c r="O52">
        <v>-0.89999997615814209</v>
      </c>
      <c r="P52">
        <v>-27</v>
      </c>
      <c r="Q52">
        <v>57.6</v>
      </c>
      <c r="R52">
        <v>9.8000000000000007</v>
      </c>
      <c r="S52">
        <v>219</v>
      </c>
      <c r="T52">
        <v>0</v>
      </c>
      <c r="U52">
        <v>3562.8</v>
      </c>
      <c r="V52">
        <v>12.35</v>
      </c>
      <c r="W52">
        <v>524</v>
      </c>
      <c r="X52">
        <v>905</v>
      </c>
      <c r="Y52">
        <v>667</v>
      </c>
      <c r="Z52">
        <v>959</v>
      </c>
      <c r="AA52">
        <v>552</v>
      </c>
      <c r="AB52">
        <v>15.817307472229004</v>
      </c>
      <c r="AC52">
        <v>0</v>
      </c>
      <c r="AD52">
        <v>0</v>
      </c>
      <c r="AE52">
        <v>0</v>
      </c>
      <c r="AF52">
        <v>4.2</v>
      </c>
      <c r="AG52">
        <v>0</v>
      </c>
      <c r="AH52">
        <v>21.25</v>
      </c>
      <c r="AI52">
        <v>1.05</v>
      </c>
      <c r="AJ52">
        <v>0.5</v>
      </c>
      <c r="AK52">
        <v>1.1000000000000001</v>
      </c>
      <c r="AL52">
        <v>88.3</v>
      </c>
      <c r="AM52">
        <v>317.2</v>
      </c>
      <c r="AN52">
        <v>48.4</v>
      </c>
      <c r="AO52">
        <v>23.4</v>
      </c>
      <c r="AP52">
        <v>27</v>
      </c>
      <c r="AQ52">
        <v>66</v>
      </c>
      <c r="AR52">
        <v>704</v>
      </c>
      <c r="AS52">
        <v>2.6669999999999998</v>
      </c>
      <c r="AT52">
        <v>8122</v>
      </c>
      <c r="AU52">
        <v>10367</v>
      </c>
      <c r="AV52">
        <v>0</v>
      </c>
      <c r="AW52">
        <v>79.80364990234375</v>
      </c>
      <c r="AX52">
        <v>0</v>
      </c>
      <c r="AY52">
        <v>0</v>
      </c>
      <c r="AZ52">
        <v>0</v>
      </c>
      <c r="BA52">
        <v>0</v>
      </c>
      <c r="BB52">
        <v>1</v>
      </c>
      <c r="BC52">
        <v>80.975608825683594</v>
      </c>
      <c r="BD52">
        <v>99.0338134765625</v>
      </c>
      <c r="BE52">
        <v>721.7391357421875</v>
      </c>
      <c r="BF52">
        <v>9690.28515625</v>
      </c>
      <c r="BG52">
        <v>10768.625</v>
      </c>
      <c r="BH52">
        <v>4.2603311538696289</v>
      </c>
      <c r="BI52">
        <v>4.1652789115905762</v>
      </c>
      <c r="BJ52">
        <v>31.333333969116211</v>
      </c>
      <c r="BK52">
        <v>-16.326530456542969</v>
      </c>
      <c r="BL52">
        <v>214</v>
      </c>
      <c r="BM52">
        <v>-3.6496350765228271</v>
      </c>
      <c r="BN52">
        <v>21970.896484375</v>
      </c>
      <c r="BO52">
        <v>42.107830047607422</v>
      </c>
      <c r="BQ52">
        <v>0.67505770921707153</v>
      </c>
      <c r="BR52">
        <v>0.41955107450485229</v>
      </c>
      <c r="BS52">
        <v>3.2095658779144287</v>
      </c>
      <c r="BT52">
        <v>236.83657836914063</v>
      </c>
      <c r="BU52">
        <v>217.32745361328125</v>
      </c>
      <c r="BV52">
        <v>0</v>
      </c>
      <c r="BW52">
        <v>1</v>
      </c>
      <c r="BX52">
        <v>9508.6953125</v>
      </c>
      <c r="BY52">
        <v>8556.521484375</v>
      </c>
      <c r="BZ52">
        <v>0.86007970571517944</v>
      </c>
      <c r="CA52">
        <v>8.3071117401123047</v>
      </c>
      <c r="CB52">
        <v>78.048782348632813</v>
      </c>
      <c r="CC52">
        <v>8.0808076858520508</v>
      </c>
      <c r="CD52">
        <v>18.939393997192383</v>
      </c>
      <c r="CE52">
        <v>0.50505048036575317</v>
      </c>
      <c r="CF52">
        <v>2.7777776718139648</v>
      </c>
      <c r="CG52">
        <v>10550.103515625</v>
      </c>
      <c r="CH52" s="10">
        <f>ABS(J52-_xlfn.XLOOKUP(VK_valitsin!$C$8,VK!$B$2:$B$294,VK!J$2:J$294))</f>
        <v>4.2999992370605469</v>
      </c>
      <c r="CI52" s="10">
        <f>ABS(K52-_xlfn.XLOOKUP(VK_valitsin!$C$8,VK!$B$2:$B$294,VK!K$2:K$294))</f>
        <v>281.8699951171875</v>
      </c>
      <c r="CJ52" s="10">
        <f>ABS(L52-_xlfn.XLOOKUP(VK_valitsin!$C$8,VK!$B$2:$B$294,VK!L$2:L$294))</f>
        <v>20.600006103515625</v>
      </c>
      <c r="CK52" s="10">
        <f>ABS(M52-_xlfn.XLOOKUP(VK_valitsin!$C$8,VK!$B$2:$B$294,VK!M$2:M$294))</f>
        <v>11708</v>
      </c>
      <c r="CL52" s="10">
        <f>ABS(N52-_xlfn.XLOOKUP(VK_valitsin!$C$8,VK!$B$2:$B$294,VK!N$2:N$294))</f>
        <v>47.90000057220459</v>
      </c>
      <c r="CM52" s="10">
        <f>ABS(O52-_xlfn.XLOOKUP(VK_valitsin!$C$8,VK!$B$2:$B$294,VK!O$2:O$294))</f>
        <v>9.9999964237213135E-2</v>
      </c>
      <c r="CN52" s="10">
        <f>ABS(P52-_xlfn.XLOOKUP(VK_valitsin!$C$8,VK!$B$2:$B$294,VK!P$2:P$294))</f>
        <v>31</v>
      </c>
      <c r="CO52" s="10">
        <f>ABS(Q52-_xlfn.XLOOKUP(VK_valitsin!$C$8,VK!$B$2:$B$294,VK!Q$2:Q$294))</f>
        <v>30.20000000000001</v>
      </c>
      <c r="CP52" s="10">
        <f>ABS(R52-_xlfn.XLOOKUP(VK_valitsin!$C$8,VK!$B$2:$B$294,VK!R$2:R$294))</f>
        <v>1.3000000000000007</v>
      </c>
      <c r="CQ52" s="10">
        <f>ABS(S52-_xlfn.XLOOKUP(VK_valitsin!$C$8,VK!$B$2:$B$294,VK!S$2:S$294))</f>
        <v>67</v>
      </c>
      <c r="CR52" s="10">
        <f>ABS(T52-_xlfn.XLOOKUP(VK_valitsin!$C$8,VK!$B$2:$B$294,VK!T$2:T$294))</f>
        <v>0</v>
      </c>
      <c r="CS52" s="10">
        <f>ABS(U52-_xlfn.XLOOKUP(VK_valitsin!$C$8,VK!$B$2:$B$294,VK!U$2:U$294))</f>
        <v>260.79999999999973</v>
      </c>
      <c r="CT52" s="10">
        <f>ABS(V52-_xlfn.XLOOKUP(VK_valitsin!$C$8,VK!$B$2:$B$294,VK!V$2:V$294))</f>
        <v>0.92999999999999972</v>
      </c>
      <c r="CU52" s="10">
        <f>ABS(W52-_xlfn.XLOOKUP(VK_valitsin!$C$8,VK!$B$2:$B$294,VK!W$2:W$294))</f>
        <v>81</v>
      </c>
      <c r="CV52" s="10">
        <f>ABS(X52-_xlfn.XLOOKUP(VK_valitsin!$C$8,VK!$B$2:$B$294,VK!X$2:X$294))</f>
        <v>736</v>
      </c>
      <c r="CW52" s="10">
        <f>ABS(Y52-_xlfn.XLOOKUP(VK_valitsin!$C$8,VK!$B$2:$B$294,VK!Y$2:Y$294))</f>
        <v>13</v>
      </c>
      <c r="CX52" s="10">
        <f>ABS(Z52-_xlfn.XLOOKUP(VK_valitsin!$C$8,VK!$B$2:$B$294,VK!Z$2:Z$294))</f>
        <v>531</v>
      </c>
      <c r="CY52" s="10">
        <f>ABS(AA52-_xlfn.XLOOKUP(VK_valitsin!$C$8,VK!$B$2:$B$294,VK!AA$2:AA$294))</f>
        <v>83</v>
      </c>
      <c r="CZ52" s="10">
        <f>ABS(AB52-_xlfn.XLOOKUP(VK_valitsin!$C$8,VK!$B$2:$B$294,VK!AB$2:AB$294))</f>
        <v>3.5576925277709961</v>
      </c>
      <c r="DA52" s="10">
        <f>ABS(AC52-_xlfn.XLOOKUP(VK_valitsin!$C$8,VK!$B$2:$B$294,VK!AC$2:AC$294))</f>
        <v>0.7</v>
      </c>
      <c r="DB52" s="10">
        <f>ABS(AD52-_xlfn.XLOOKUP(VK_valitsin!$C$8,VK!$B$2:$B$294,VK!AD$2:AD$294))</f>
        <v>0.8</v>
      </c>
      <c r="DC52" s="10">
        <f>ABS(AE52-_xlfn.XLOOKUP(VK_valitsin!$C$8,VK!$B$2:$B$294,VK!AE$2:AE$294))</f>
        <v>1.7</v>
      </c>
      <c r="DD52" s="10">
        <f>ABS(AF52-_xlfn.XLOOKUP(VK_valitsin!$C$8,VK!$B$2:$B$294,VK!AF$2:AF$294))</f>
        <v>0.79999999999999982</v>
      </c>
      <c r="DE52" s="10">
        <f>ABS(AG52-_xlfn.XLOOKUP(VK_valitsin!$C$8,VK!$B$2:$B$294,VK!AG$2:AG$294))</f>
        <v>0</v>
      </c>
      <c r="DF52" s="10">
        <f>ABS(AH52-_xlfn.XLOOKUP(VK_valitsin!$C$8,VK!$B$2:$B$294,VK!AH$2:AH$294))</f>
        <v>1</v>
      </c>
      <c r="DG52" s="10">
        <f>ABS(AI52-_xlfn.XLOOKUP(VK_valitsin!$C$8,VK!$B$2:$B$294,VK!AI$2:AI$294))</f>
        <v>5.0000000000000044E-2</v>
      </c>
      <c r="DH52" s="10">
        <f>ABS(AJ52-_xlfn.XLOOKUP(VK_valitsin!$C$8,VK!$B$2:$B$294,VK!AJ$2:AJ$294))</f>
        <v>0.15000000000000002</v>
      </c>
      <c r="DI52" s="10">
        <f>ABS(AK52-_xlfn.XLOOKUP(VK_valitsin!$C$8,VK!$B$2:$B$294,VK!AK$2:AK$294))</f>
        <v>0.14999999999999991</v>
      </c>
      <c r="DJ52" s="10">
        <f>ABS(AL52-_xlfn.XLOOKUP(VK_valitsin!$C$8,VK!$B$2:$B$294,VK!AL$2:AL$294))</f>
        <v>29.5</v>
      </c>
      <c r="DK52" s="10">
        <f>ABS(AM52-_xlfn.XLOOKUP(VK_valitsin!$C$8,VK!$B$2:$B$294,VK!AM$2:AM$294))</f>
        <v>16.400000000000034</v>
      </c>
      <c r="DL52" s="10">
        <f>ABS(AN52-_xlfn.XLOOKUP(VK_valitsin!$C$8,VK!$B$2:$B$294,VK!AN$2:AN$294))</f>
        <v>3</v>
      </c>
      <c r="DM52" s="10">
        <f>ABS(AO52-_xlfn.XLOOKUP(VK_valitsin!$C$8,VK!$B$2:$B$294,VK!AO$2:AO$294))</f>
        <v>2</v>
      </c>
      <c r="DN52" s="10">
        <f>ABS(AP52-_xlfn.XLOOKUP(VK_valitsin!$C$8,VK!$B$2:$B$294,VK!AP$2:AP$294))</f>
        <v>21</v>
      </c>
      <c r="DO52" s="10">
        <f>ABS(AQ52-_xlfn.XLOOKUP(VK_valitsin!$C$8,VK!$B$2:$B$294,VK!AQ$2:AQ$294))</f>
        <v>31</v>
      </c>
      <c r="DP52" s="10">
        <f>ABS(AR52-_xlfn.XLOOKUP(VK_valitsin!$C$8,VK!$B$2:$B$294,VK!AR$2:AR$294))</f>
        <v>458</v>
      </c>
      <c r="DQ52" s="10">
        <f>ABS(AS52-_xlfn.XLOOKUP(VK_valitsin!$C$8,VK!$B$2:$B$294,VK!AS$2:AS$294))</f>
        <v>0.33399999999999963</v>
      </c>
      <c r="DR52" s="10">
        <f>ABS(AT52-_xlfn.XLOOKUP(VK_valitsin!$C$8,VK!$B$2:$B$294,VK!AT$2:AT$294))</f>
        <v>2975</v>
      </c>
      <c r="DS52" s="10">
        <f>ABS(AU52-_xlfn.XLOOKUP(VK_valitsin!$C$8,VK!$B$2:$B$294,VK!AU$2:AU$294))</f>
        <v>2022</v>
      </c>
      <c r="DT52" s="10">
        <f>ABS(AV52-_xlfn.XLOOKUP(VK_valitsin!$C$8,VK!$B$2:$B$294,VK!AV$2:AV$294))</f>
        <v>1</v>
      </c>
      <c r="DU52" s="10">
        <f>ABS(AW52-_xlfn.XLOOKUP(VK_valitsin!$C$8,VK!$B$2:$B$294,VK!AW$2:AW$294))</f>
        <v>42.542278289794922</v>
      </c>
      <c r="DV52" s="10">
        <f>ABS(AX52-_xlfn.XLOOKUP(VK_valitsin!$C$8,VK!$B$2:$B$294,VK!AX$2:AX$294))</f>
        <v>0</v>
      </c>
      <c r="DW52" s="10">
        <f>ABS(AY52-_xlfn.XLOOKUP(VK_valitsin!$C$8,VK!$B$2:$B$294,VK!AY$2:AY$294))</f>
        <v>0</v>
      </c>
      <c r="DX52" s="10">
        <f>ABS(AZ52-_xlfn.XLOOKUP(VK_valitsin!$C$8,VK!$B$2:$B$294,VK!AZ$2:AZ$294))</f>
        <v>0</v>
      </c>
      <c r="DY52" s="10">
        <f>ABS(BA52-_xlfn.XLOOKUP(VK_valitsin!$C$8,VK!$B$2:$B$294,VK!BA$2:BA$294))</f>
        <v>0</v>
      </c>
      <c r="DZ52" s="10">
        <f>ABS(BB52-_xlfn.XLOOKUP(VK_valitsin!$C$8,VK!$B$2:$B$294,VK!BB$2:BB$294))</f>
        <v>0</v>
      </c>
      <c r="EA52" s="10">
        <f>ABS(BC52-_xlfn.XLOOKUP(VK_valitsin!$C$8,VK!$B$2:$B$294,VK!BC$2:BC$294))</f>
        <v>8.0487823486328125</v>
      </c>
      <c r="EB52" s="10">
        <f>ABS(BD52-_xlfn.XLOOKUP(VK_valitsin!$C$8,VK!$B$2:$B$294,VK!BD$2:BD$294))</f>
        <v>3.01507568359375</v>
      </c>
      <c r="EC52" s="10">
        <f>ABS(BE52-_xlfn.XLOOKUP(VK_valitsin!$C$8,VK!$B$2:$B$294,VK!BE$2:BE$294))</f>
        <v>11.95068359375</v>
      </c>
      <c r="ED52" s="10">
        <f>ABS(BF52-_xlfn.XLOOKUP(VK_valitsin!$C$8,VK!$B$2:$B$294,VK!BF$2:BF$294))</f>
        <v>268.244140625</v>
      </c>
      <c r="EE52" s="10">
        <f>ABS(BG52-_xlfn.XLOOKUP(VK_valitsin!$C$8,VK!$B$2:$B$294,VK!BG$2:BG$294))</f>
        <v>3067.818359375</v>
      </c>
      <c r="EF52" s="10">
        <f>ABS(BH52-_xlfn.XLOOKUP(VK_valitsin!$C$8,VK!$B$2:$B$294,VK!BH$2:BH$294))</f>
        <v>0.92327475547790527</v>
      </c>
      <c r="EG52" s="10">
        <f>ABS(BI52-_xlfn.XLOOKUP(VK_valitsin!$C$8,VK!$B$2:$B$294,VK!BI$2:BI$294))</f>
        <v>13.889412403106689</v>
      </c>
      <c r="EH52" s="10">
        <f>ABS(BJ52-_xlfn.XLOOKUP(VK_valitsin!$C$8,VK!$B$2:$B$294,VK!BJ$2:BJ$294))</f>
        <v>10.038970947265625</v>
      </c>
      <c r="EI52" s="10">
        <f>ABS(BK52-_xlfn.XLOOKUP(VK_valitsin!$C$8,VK!$B$2:$B$294,VK!BK$2:BK$294))</f>
        <v>6.4610595703125</v>
      </c>
      <c r="EJ52" s="10">
        <f>ABS(BL52-_xlfn.XLOOKUP(VK_valitsin!$C$8,VK!$B$2:$B$294,VK!BL$2:BL$294))</f>
        <v>52.5</v>
      </c>
      <c r="EK52" s="10">
        <f>ABS(BM52-_xlfn.XLOOKUP(VK_valitsin!$C$8,VK!$B$2:$B$294,VK!BM$2:BM$294))</f>
        <v>5.9018874168395996</v>
      </c>
      <c r="EL52" s="10">
        <f>ABS(BN52-_xlfn.XLOOKUP(VK_valitsin!$C$8,VK!$B$2:$B$294,VK!BN$2:BN$294))</f>
        <v>1103.5</v>
      </c>
      <c r="EM52" s="10">
        <f>ABS(BO52-_xlfn.XLOOKUP(VK_valitsin!$C$8,VK!$B$2:$B$294,VK!BO$2:BO$294))</f>
        <v>8.8082237243652344</v>
      </c>
      <c r="EN52" s="10">
        <f>ABS(BP52-_xlfn.XLOOKUP(VK_valitsin!$C$8,VK!$B$2:$B$294,VK!BP$2:BP$294))</f>
        <v>0</v>
      </c>
      <c r="EO52" s="10">
        <f>ABS(BQ52-_xlfn.XLOOKUP(VK_valitsin!$C$8,VK!$B$2:$B$294,VK!BQ$2:BQ$294))</f>
        <v>3.8578212261199951E-2</v>
      </c>
      <c r="EP52" s="10">
        <f>ABS(BR52-_xlfn.XLOOKUP(VK_valitsin!$C$8,VK!$B$2:$B$294,VK!BR$2:BR$294))</f>
        <v>0.2313871830701828</v>
      </c>
      <c r="EQ52" s="10">
        <f>ABS(BS52-_xlfn.XLOOKUP(VK_valitsin!$C$8,VK!$B$2:$B$294,VK!BS$2:BS$294))</f>
        <v>0.9515993595123291</v>
      </c>
      <c r="ER52" s="10">
        <f>ABS(BT52-_xlfn.XLOOKUP(VK_valitsin!$C$8,VK!$B$2:$B$294,VK!BT$2:BT$294))</f>
        <v>178.44507598876953</v>
      </c>
      <c r="ES52" s="10">
        <f>ABS(BU52-_xlfn.XLOOKUP(VK_valitsin!$C$8,VK!$B$2:$B$294,VK!BU$2:BU$294))</f>
        <v>49.379669189453125</v>
      </c>
      <c r="ET52" s="10">
        <f>ABS(BV52-_xlfn.XLOOKUP(VK_valitsin!$C$8,VK!$B$2:$B$294,VK!BV$2:BV$294))</f>
        <v>0</v>
      </c>
      <c r="EU52" s="10">
        <f>ABS(BW52-_xlfn.XLOOKUP(VK_valitsin!$C$8,VK!$B$2:$B$294,VK!BW$2:BW$294))</f>
        <v>0</v>
      </c>
      <c r="EV52" s="10">
        <f>ABS(BX52-_xlfn.XLOOKUP(VK_valitsin!$C$8,VK!$B$2:$B$294,VK!BX$2:BX$294))</f>
        <v>1372.8662109375</v>
      </c>
      <c r="EW52" s="10">
        <f>ABS(BY52-_xlfn.XLOOKUP(VK_valitsin!$C$8,VK!$B$2:$B$294,VK!BY$2:BY$294))</f>
        <v>2700.90673828125</v>
      </c>
      <c r="EX52" s="10">
        <f>ABS(BZ52-_xlfn.XLOOKUP(VK_valitsin!$C$8,VK!$B$2:$B$294,VK!BZ$2:BZ$294))</f>
        <v>0.35995060205459595</v>
      </c>
      <c r="EY52" s="10">
        <f>ABS(CA52-_xlfn.XLOOKUP(VK_valitsin!$C$8,VK!$B$2:$B$294,VK!CA$2:CA$294))</f>
        <v>2.7156496047973633</v>
      </c>
      <c r="EZ52" s="10">
        <f>ABS(CB52-_xlfn.XLOOKUP(VK_valitsin!$C$8,VK!$B$2:$B$294,VK!CB$2:CB$294))</f>
        <v>11.879631042480469</v>
      </c>
      <c r="FA52" s="10">
        <f>ABS(CC52-_xlfn.XLOOKUP(VK_valitsin!$C$8,VK!$B$2:$B$294,VK!CC$2:CC$294))</f>
        <v>1.7482085227966309</v>
      </c>
      <c r="FB52" s="10">
        <f>ABS(CD52-_xlfn.XLOOKUP(VK_valitsin!$C$8,VK!$B$2:$B$294,VK!CD$2:CD$294))</f>
        <v>0.93946075439453125</v>
      </c>
      <c r="FC52" s="10">
        <f>ABS(CE52-_xlfn.XLOOKUP(VK_valitsin!$C$8,VK!$B$2:$B$294,VK!CE$2:CE$294))</f>
        <v>0.50505048036575317</v>
      </c>
      <c r="FD52" s="10">
        <f>ABS(CF52-_xlfn.XLOOKUP(VK_valitsin!$C$8,VK!$B$2:$B$294,VK!CF$2:CF$294))</f>
        <v>2.0619186162948608</v>
      </c>
      <c r="FE52" s="10">
        <f>ABS(CG52-_xlfn.XLOOKUP(VK_valitsin!$C$8,VK!$B$2:$B$294,VK!CG$2:CG$294))</f>
        <v>1951.3359375</v>
      </c>
      <c r="FF52" s="4">
        <f>IF($B52=VK_valitsin!$C$8,100000,VK!CH52/VK!J$296*VK_valitsin!D$5)</f>
        <v>0</v>
      </c>
      <c r="FG52" s="4">
        <f>IF($B52=VK_valitsin!$C$8,100000,VK!CI52/VK!K$296*VK_valitsin!E$5)</f>
        <v>0</v>
      </c>
      <c r="FH52" s="4">
        <f>IF($B52=VK_valitsin!$C$8,100000,VK!CJ52/VK!L$296*VK_valitsin!F$5)</f>
        <v>0.10468067741703778</v>
      </c>
      <c r="FI52" s="4">
        <f>IF($B52=VK_valitsin!$C$8,100000,VK!CK52/VK!M$296*VK_valitsin!CD$5)</f>
        <v>0</v>
      </c>
      <c r="FJ52" s="4">
        <f>IF($B52=VK_valitsin!$C$8,100000,VK!CL52/VK!N$296*VK_valitsin!G$5)</f>
        <v>0</v>
      </c>
      <c r="FK52" s="4">
        <f>IF($B52=VK_valitsin!$C$8,100000,VK!CM52/VK!O$296*VK_valitsin!H$5)</f>
        <v>0</v>
      </c>
      <c r="FL52" s="4">
        <f>IF($B52=VK_valitsin!$C$8,100000,VK!CN52/VK!P$296*VK_valitsin!I$5)</f>
        <v>0</v>
      </c>
      <c r="FM52" s="4">
        <f>IF($B52=VK_valitsin!$C$8,100000,VK!CO52/VK!Q$296*VK_valitsin!J$5)</f>
        <v>0</v>
      </c>
      <c r="FN52" s="4">
        <f>IF($B52=VK_valitsin!$C$8,100000,VK!CP52/VK!R$296*VK_valitsin!K$5)</f>
        <v>0</v>
      </c>
      <c r="FO52" s="4">
        <f>IF($B52=VK_valitsin!$C$8,100000,VK!CQ52/VK!S$296*VK_valitsin!L$5)</f>
        <v>1.3324265360991298E-2</v>
      </c>
      <c r="FP52" s="4">
        <f>IF($B52=VK_valitsin!$C$8,100000,VK!CR52/VK!T$296*VK_valitsin!M$5)</f>
        <v>0</v>
      </c>
      <c r="FQ52" s="4">
        <f>IF($B52=VK_valitsin!$C$8,100000,VK!CS52/VK!U$296*VK_valitsin!N$5)</f>
        <v>0</v>
      </c>
      <c r="FR52" s="4">
        <f>IF($B52=VK_valitsin!$C$8,100000,VK!CT52/VK!V$296*VK_valitsin!O$5)</f>
        <v>0</v>
      </c>
      <c r="FS52" s="4">
        <f>IF($B52=VK_valitsin!$C$8,100000,VK!CU52/VK!W$296*VK_valitsin!P$5)</f>
        <v>0</v>
      </c>
      <c r="FT52" s="4">
        <f>IF($B52=VK_valitsin!$C$8,100000,VK!CV52/VK!X$296*VK_valitsin!Q$5)</f>
        <v>0</v>
      </c>
      <c r="FU52" s="4">
        <f>IF($B52=VK_valitsin!$C$8,100000,VK!CW52/VK!Y$296*VK_valitsin!R$5)</f>
        <v>0</v>
      </c>
      <c r="FV52" s="4">
        <f>IF($B52=VK_valitsin!$C$8,100000,VK!CX52/VK!Z$296*VK_valitsin!S$5)</f>
        <v>0</v>
      </c>
      <c r="FW52" s="4">
        <f>IF($B52=VK_valitsin!$C$8,100000,VK!CY52/VK!AA$296*VK_valitsin!T$5)</f>
        <v>0</v>
      </c>
      <c r="FX52" s="4">
        <f>IF($B52=VK_valitsin!$C$8,100000,VK!CZ52/VK!AB$296*VK_valitsin!U$5)</f>
        <v>0</v>
      </c>
      <c r="FY52" s="4">
        <f>IF($B52=VK_valitsin!$C$8,100000,VK!DA52/VK!AC$296*VK_valitsin!V$5)</f>
        <v>0</v>
      </c>
      <c r="FZ52" s="4">
        <f>IF($B52=VK_valitsin!$C$8,100000,VK!DB52/VK!AD$296*VK_valitsin!W$5)</f>
        <v>0</v>
      </c>
      <c r="GA52" s="4">
        <f>IF($B52=VK_valitsin!$C$8,100000,VK!DC52/VK!AE$296*VK_valitsin!X$5)</f>
        <v>0</v>
      </c>
      <c r="GB52" s="4">
        <f>IF($B52=VK_valitsin!$C$8,100000,VK!DD52/VK!AF$296*VK_valitsin!Y$5)</f>
        <v>0</v>
      </c>
      <c r="GC52" s="4">
        <f>IF($B52=VK_valitsin!$C$8,100000,VK!DE52/VK!AG$296*VK_valitsin!Z$5)</f>
        <v>0</v>
      </c>
      <c r="GD52" s="4">
        <f>IF($B52=VK_valitsin!$C$8,100000,VK!DF52/VK!AH$296*VK_valitsin!AA$5)</f>
        <v>0</v>
      </c>
      <c r="GE52" s="4">
        <f>IF($B52=VK_valitsin!$C$8,100000,VK!DG52/VK!AI$296*VK_valitsin!AB$5)</f>
        <v>0</v>
      </c>
      <c r="GF52" s="4">
        <f>IF($B52=VK_valitsin!$C$8,100000,VK!DH52/VK!AJ$296*VK_valitsin!AC$5)</f>
        <v>0</v>
      </c>
      <c r="GG52" s="4">
        <f>IF($B52=VK_valitsin!$C$8,100000,VK!DI52/VK!AK$296*VK_valitsin!AD$5)</f>
        <v>0</v>
      </c>
      <c r="GH52" s="4">
        <f>IF($B52=VK_valitsin!$C$8,100000,VK!DJ52/VK!AL$296*VK_valitsin!AE$5)</f>
        <v>0.51923929636030119</v>
      </c>
      <c r="GI52" s="4">
        <f>IF($B52=VK_valitsin!$C$8,100000,VK!DK52/VK!AM$296*VK_valitsin!AF$5)</f>
        <v>0</v>
      </c>
      <c r="GJ52" s="4">
        <f>IF($B52=VK_valitsin!$C$8,100000,VK!DL52/VK!AN$296*VK_valitsin!AG$5)</f>
        <v>0</v>
      </c>
      <c r="GK52" s="4">
        <f>IF($B52=VK_valitsin!$C$8,100000,VK!DM52/VK!AO$296*VK_valitsin!AH$5)</f>
        <v>0</v>
      </c>
      <c r="GL52" s="4">
        <f>IF($B52=VK_valitsin!$C$8,100000,VK!DN52/VK!AP$296*VK_valitsin!AI$5)</f>
        <v>0</v>
      </c>
      <c r="GM52" s="4">
        <f>IF($B52=VK_valitsin!$C$8,100000,VK!DO52/VK!AQ$296*VK_valitsin!AJ$5)</f>
        <v>0</v>
      </c>
      <c r="GN52" s="4">
        <f>IF($B52=VK_valitsin!$C$8,100000,VK!DP52/VK!AR$296*VK_valitsin!AK$5)</f>
        <v>0</v>
      </c>
      <c r="GO52" s="4">
        <f>IF($B52=VK_valitsin!$C$8,100000,VK!DQ52/VK!AS$296*VK_valitsin!AL$5)</f>
        <v>0</v>
      </c>
      <c r="GP52" s="4">
        <f>IF($B52=VK_valitsin!$C$8,100000,VK!DR52/VK!AT$296*VK_valitsin!AM$5)</f>
        <v>0</v>
      </c>
      <c r="GQ52" s="4">
        <f>IF($B52=VK_valitsin!$C$8,100000,VK!DS52/VK!AU$296*VK_valitsin!AN$5)</f>
        <v>0</v>
      </c>
      <c r="GR52" s="4">
        <f>IF($B52=VK_valitsin!$C$8,100000,VK!DT52/VK!AV$296*VK_valitsin!AO$5)</f>
        <v>0</v>
      </c>
      <c r="GS52" s="4">
        <f>IF($B52=VK_valitsin!$C$8,100000,VK!DU52/VK!AW$296*VK_valitsin!AP$5)</f>
        <v>0</v>
      </c>
      <c r="GT52" s="4">
        <f>IF($B52=VK_valitsin!$C$8,100000,VK!DV52/VK!AX$296*VK_valitsin!AQ$5)</f>
        <v>0</v>
      </c>
      <c r="GU52" s="4">
        <f>IF($B52=VK_valitsin!$C$8,100000,VK!DW52/VK!AY$296*VK_valitsin!AR$5)</f>
        <v>0</v>
      </c>
      <c r="GV52" s="4">
        <f>IF($B52=VK_valitsin!$C$8,100000,VK!DX52/VK!AZ$296*VK_valitsin!AS$5)</f>
        <v>0</v>
      </c>
      <c r="GW52" s="4">
        <f>IF($B52=VK_valitsin!$C$8,100000,VK!DY52/VK!BA$296*VK_valitsin!AT$5)</f>
        <v>0</v>
      </c>
      <c r="GX52" s="4">
        <f>IF($B52=VK_valitsin!$C$8,100000,VK!DZ52/VK!BB$296*VK_valitsin!AU$5)</f>
        <v>0</v>
      </c>
      <c r="GY52" s="4">
        <f>IF($B52=VK_valitsin!$C$8,100000,VK!EA52/VK!BC$296*VK_valitsin!AV$5)</f>
        <v>0</v>
      </c>
      <c r="GZ52" s="4">
        <f>IF($B52=VK_valitsin!$C$8,100000,VK!EB52/VK!BD$296*VK_valitsin!AW$5)</f>
        <v>1.307077171064624E-2</v>
      </c>
      <c r="HA52" s="4">
        <f>IF($B52=VK_valitsin!$C$8,100000,VK!EC52/VK!BE$296*VK_valitsin!CE$5)</f>
        <v>0</v>
      </c>
      <c r="HB52" s="4">
        <f>IF($B52=VK_valitsin!$C$8,100000,VK!ED52/VK!BF$296*VK_valitsin!AX$5)</f>
        <v>0</v>
      </c>
      <c r="HC52" s="4">
        <f>IF($B52=VK_valitsin!$C$8,100000,VK!EE52/VK!BG$296*VK_valitsin!AY$5)</f>
        <v>0</v>
      </c>
      <c r="HD52" s="4">
        <f>IF($B52=VK_valitsin!$C$8,100000,VK!EF52/VK!BH$296*VK_valitsin!AZ$5)</f>
        <v>0.16109489920879669</v>
      </c>
      <c r="HE52" s="4">
        <f>IF($B52=VK_valitsin!$C$8,100000,VK!EG52/VK!BI$296*VK_valitsin!BA$5)</f>
        <v>0</v>
      </c>
      <c r="HF52" s="4">
        <f>IF($B52=VK_valitsin!$C$8,100000,VK!EH52/VK!BJ$296*VK_valitsin!BB$5)</f>
        <v>0</v>
      </c>
      <c r="HG52" s="4">
        <f>IF($B52=VK_valitsin!$C$8,100000,VK!EI52/VK!BK$296*VK_valitsin!BC$5)</f>
        <v>0</v>
      </c>
      <c r="HH52" s="4">
        <f>IF($B52=VK_valitsin!$C$8,100000,VK!EJ52/VK!BL$296*VK_valitsin!BD$5)</f>
        <v>0</v>
      </c>
      <c r="HI52" s="4">
        <f>IF($B52=VK_valitsin!$C$8,100000,VK!EK52/VK!BM$296*VK_valitsin!BE$5)</f>
        <v>0</v>
      </c>
      <c r="HJ52" s="4">
        <f>IF($B52=VK_valitsin!$C$8,100000,VK!EL52/VK!BN$296*VK_valitsin!BF$5)</f>
        <v>5.0177876178852575E-2</v>
      </c>
      <c r="HK52" s="4">
        <f>IF($B52=VK_valitsin!$C$8,100000,VK!EM52/VK!BO$296*VK_valitsin!BG$5)</f>
        <v>0</v>
      </c>
      <c r="HM52" s="4">
        <f>IF($B52=VK_valitsin!$C$8,100000,VK!EO52/VK!BQ$296*VK_valitsin!BI$5)</f>
        <v>0</v>
      </c>
      <c r="HN52" s="4">
        <f>IF($B52=VK_valitsin!$C$8,100000,VK!EP52/VK!BR$296*VK_valitsin!BJ$5)</f>
        <v>0</v>
      </c>
      <c r="HO52" s="4">
        <f>IF($B52=VK_valitsin!$C$8,100000,VK!EQ52/VK!BS$296*VK_valitsin!BK$5)</f>
        <v>0</v>
      </c>
      <c r="HP52" s="4">
        <f>IF($B52=VK_valitsin!$C$8,100000,VK!ER52/VK!BT$296*VK_valitsin!BL$5)</f>
        <v>0</v>
      </c>
      <c r="HQ52" s="4">
        <f>IF($B52=VK_valitsin!$C$8,100000,VK!ES52/VK!BU$296*VK_valitsin!BM$5)</f>
        <v>0</v>
      </c>
      <c r="HR52" s="4">
        <f>IF($B52=VK_valitsin!$C$8,100000,VK!ET52/VK!BV$296*VK_valitsin!BN$5)</f>
        <v>0</v>
      </c>
      <c r="HS52" s="4">
        <f>IF($B52=VK_valitsin!$C$8,100000,VK!EU52/VK!BW$296*VK_valitsin!BO$5)</f>
        <v>0</v>
      </c>
      <c r="HT52" s="4">
        <f>IF($B52=VK_valitsin!$C$8,100000,VK!EV52/VK!BX$296*VK_valitsin!BP$5)</f>
        <v>0</v>
      </c>
      <c r="HU52" s="4">
        <f>IF($B52=VK_valitsin!$C$8,100000,VK!EW52/VK!BY$296*VK_valitsin!BQ$5)</f>
        <v>0</v>
      </c>
      <c r="HV52" s="4">
        <f>IF($B52=VK_valitsin!$C$8,100000,VK!EX52/VK!BZ$296*VK_valitsin!BR$5)</f>
        <v>0</v>
      </c>
      <c r="HW52" s="4">
        <f>IF($B52=VK_valitsin!$C$8,100000,VK!EY52/VK!CA$296*VK_valitsin!BS$5)</f>
        <v>0</v>
      </c>
      <c r="HX52" s="4">
        <f>IF($B52=VK_valitsin!$C$8,100000,VK!EZ52/VK!CB$296*VK_valitsin!BT$5)</f>
        <v>0</v>
      </c>
      <c r="HY52" s="4">
        <f>IF($B52=VK_valitsin!$C$8,100000,VK!FA52/VK!CC$296*VK_valitsin!BU$5)</f>
        <v>0</v>
      </c>
      <c r="HZ52" s="4">
        <f>IF($B52=VK_valitsin!$C$8,100000,VK!FB52/VK!CD$296*VK_valitsin!BV$5)</f>
        <v>0</v>
      </c>
      <c r="IA52" s="4">
        <f>IF($B52=VK_valitsin!$C$8,100000,VK!FC52/VK!CE$296*VK_valitsin!BW$5)</f>
        <v>0</v>
      </c>
      <c r="IB52" s="4">
        <f>IF($B52=VK_valitsin!$C$8,100000,VK!FD52/VK!CF$296*VK_valitsin!BX$5)</f>
        <v>0</v>
      </c>
      <c r="IC52" s="4">
        <f>IF($B52=VK_valitsin!$C$8,100000,VK!FE52/VK!CG$296*VK_valitsin!BY$5)</f>
        <v>0</v>
      </c>
      <c r="ID52" s="17">
        <f t="shared" si="0"/>
        <v>0.86158779133662577</v>
      </c>
      <c r="IE52" s="17">
        <f t="shared" si="1"/>
        <v>238</v>
      </c>
      <c r="IF52" s="18">
        <f t="shared" si="2"/>
        <v>5.1000000000000027E-9</v>
      </c>
    </row>
    <row r="53" spans="1:240">
      <c r="A53">
        <v>2019</v>
      </c>
      <c r="B53" t="s">
        <v>279</v>
      </c>
      <c r="C53" t="s">
        <v>280</v>
      </c>
      <c r="D53" t="s">
        <v>279</v>
      </c>
      <c r="E53" t="s">
        <v>281</v>
      </c>
      <c r="F53" t="s">
        <v>188</v>
      </c>
      <c r="G53" t="s">
        <v>189</v>
      </c>
      <c r="H53" t="s">
        <v>104</v>
      </c>
      <c r="I53" t="s">
        <v>105</v>
      </c>
      <c r="J53">
        <v>53.299999237060547</v>
      </c>
      <c r="K53">
        <v>867.02001953125</v>
      </c>
      <c r="L53">
        <v>191.39999389648438</v>
      </c>
      <c r="M53">
        <v>4377</v>
      </c>
      <c r="N53">
        <v>5</v>
      </c>
      <c r="O53">
        <v>-2</v>
      </c>
      <c r="P53">
        <v>-23</v>
      </c>
      <c r="Q53">
        <v>59.5</v>
      </c>
      <c r="R53">
        <v>12.3</v>
      </c>
      <c r="S53">
        <v>266</v>
      </c>
      <c r="T53">
        <v>0</v>
      </c>
      <c r="U53">
        <v>3557.2</v>
      </c>
      <c r="V53">
        <v>12.53</v>
      </c>
      <c r="W53">
        <v>1586</v>
      </c>
      <c r="X53">
        <v>1138</v>
      </c>
      <c r="Y53">
        <v>1103</v>
      </c>
      <c r="Z53">
        <v>1245</v>
      </c>
      <c r="AA53">
        <v>697</v>
      </c>
      <c r="AB53">
        <v>17.914894104003906</v>
      </c>
      <c r="AC53">
        <v>0</v>
      </c>
      <c r="AD53">
        <v>2.8</v>
      </c>
      <c r="AE53">
        <v>0</v>
      </c>
      <c r="AF53">
        <v>4.4000000000000004</v>
      </c>
      <c r="AG53">
        <v>0</v>
      </c>
      <c r="AH53">
        <v>21</v>
      </c>
      <c r="AI53">
        <v>1.1000000000000001</v>
      </c>
      <c r="AJ53">
        <v>0.6</v>
      </c>
      <c r="AK53">
        <v>1.2</v>
      </c>
      <c r="AL53">
        <v>76.3</v>
      </c>
      <c r="AM53">
        <v>270.5</v>
      </c>
      <c r="AN53">
        <v>44.3</v>
      </c>
      <c r="AO53">
        <v>19.3</v>
      </c>
      <c r="AP53">
        <v>115</v>
      </c>
      <c r="AQ53">
        <v>69</v>
      </c>
      <c r="AR53">
        <v>656</v>
      </c>
      <c r="AS53">
        <v>2.1669999999999998</v>
      </c>
      <c r="AT53">
        <v>9419</v>
      </c>
      <c r="AU53">
        <v>11450</v>
      </c>
      <c r="AV53">
        <v>0</v>
      </c>
      <c r="AW53">
        <v>58.982898712158203</v>
      </c>
      <c r="AX53">
        <v>0</v>
      </c>
      <c r="AY53">
        <v>1</v>
      </c>
      <c r="AZ53">
        <v>0</v>
      </c>
      <c r="BA53">
        <v>0</v>
      </c>
      <c r="BB53">
        <v>1</v>
      </c>
      <c r="BC53">
        <v>60.344825744628906</v>
      </c>
      <c r="BD53">
        <v>100</v>
      </c>
      <c r="BE53">
        <v>664.47369384765625</v>
      </c>
      <c r="BF53">
        <v>9967.5791015625</v>
      </c>
      <c r="BG53">
        <v>10855.6943359375</v>
      </c>
      <c r="BH53">
        <v>2.6496686935424805</v>
      </c>
      <c r="BI53">
        <v>10.482792854309082</v>
      </c>
      <c r="BJ53">
        <v>25</v>
      </c>
      <c r="BK53">
        <v>6.8965516090393066</v>
      </c>
      <c r="BL53">
        <v>116.66666412353516</v>
      </c>
      <c r="BM53">
        <v>-0.30769231915473938</v>
      </c>
      <c r="BN53">
        <v>20678.435546875</v>
      </c>
      <c r="BO53">
        <v>49.37451171875</v>
      </c>
      <c r="BQ53">
        <v>0.63582360744476318</v>
      </c>
      <c r="BR53">
        <v>0.20562028884887695</v>
      </c>
      <c r="BS53">
        <v>1.9876627922058105</v>
      </c>
      <c r="BT53">
        <v>100.29700469970703</v>
      </c>
      <c r="BU53">
        <v>326.47930908203125</v>
      </c>
      <c r="BV53">
        <v>0</v>
      </c>
      <c r="BW53">
        <v>1</v>
      </c>
      <c r="BX53">
        <v>8282.89453125</v>
      </c>
      <c r="BY53">
        <v>7605.26318359375</v>
      </c>
      <c r="BZ53">
        <v>0.70824766159057617</v>
      </c>
      <c r="CA53">
        <v>7.4023303985595703</v>
      </c>
      <c r="CB53">
        <v>54.838710784912109</v>
      </c>
      <c r="CC53">
        <v>5.2469134330749512</v>
      </c>
      <c r="CD53">
        <v>13.888889312744141</v>
      </c>
      <c r="CE53">
        <v>0</v>
      </c>
      <c r="CF53">
        <v>2.4691357612609863</v>
      </c>
      <c r="CG53">
        <v>11418.7373046875</v>
      </c>
      <c r="CH53" s="10">
        <f>ABS(J53-_xlfn.XLOOKUP(VK_valitsin!$C$8,VK!$B$2:$B$294,VK!J$2:J$294))</f>
        <v>9.0999984741210938</v>
      </c>
      <c r="CI53" s="10">
        <f>ABS(K53-_xlfn.XLOOKUP(VK_valitsin!$C$8,VK!$B$2:$B$294,VK!K$2:K$294))</f>
        <v>573.760009765625</v>
      </c>
      <c r="CJ53" s="10">
        <f>ABS(L53-_xlfn.XLOOKUP(VK_valitsin!$C$8,VK!$B$2:$B$294,VK!L$2:L$294))</f>
        <v>52.699996948242188</v>
      </c>
      <c r="CK53" s="10">
        <f>ABS(M53-_xlfn.XLOOKUP(VK_valitsin!$C$8,VK!$B$2:$B$294,VK!M$2:M$294))</f>
        <v>12098</v>
      </c>
      <c r="CL53" s="10">
        <f>ABS(N53-_xlfn.XLOOKUP(VK_valitsin!$C$8,VK!$B$2:$B$294,VK!N$2:N$294))</f>
        <v>51.200000762939453</v>
      </c>
      <c r="CM53" s="10">
        <f>ABS(O53-_xlfn.XLOOKUP(VK_valitsin!$C$8,VK!$B$2:$B$294,VK!O$2:O$294))</f>
        <v>1.199999988079071</v>
      </c>
      <c r="CN53" s="10">
        <f>ABS(P53-_xlfn.XLOOKUP(VK_valitsin!$C$8,VK!$B$2:$B$294,VK!P$2:P$294))</f>
        <v>35</v>
      </c>
      <c r="CO53" s="10">
        <f>ABS(Q53-_xlfn.XLOOKUP(VK_valitsin!$C$8,VK!$B$2:$B$294,VK!Q$2:Q$294))</f>
        <v>28.300000000000011</v>
      </c>
      <c r="CP53" s="10">
        <f>ABS(R53-_xlfn.XLOOKUP(VK_valitsin!$C$8,VK!$B$2:$B$294,VK!R$2:R$294))</f>
        <v>3.8000000000000007</v>
      </c>
      <c r="CQ53" s="10">
        <f>ABS(S53-_xlfn.XLOOKUP(VK_valitsin!$C$8,VK!$B$2:$B$294,VK!S$2:S$294))</f>
        <v>114</v>
      </c>
      <c r="CR53" s="10">
        <f>ABS(T53-_xlfn.XLOOKUP(VK_valitsin!$C$8,VK!$B$2:$B$294,VK!T$2:T$294))</f>
        <v>0</v>
      </c>
      <c r="CS53" s="10">
        <f>ABS(U53-_xlfn.XLOOKUP(VK_valitsin!$C$8,VK!$B$2:$B$294,VK!U$2:U$294))</f>
        <v>266.40000000000009</v>
      </c>
      <c r="CT53" s="10">
        <f>ABS(V53-_xlfn.XLOOKUP(VK_valitsin!$C$8,VK!$B$2:$B$294,VK!V$2:V$294))</f>
        <v>0.75</v>
      </c>
      <c r="CU53" s="10">
        <f>ABS(W53-_xlfn.XLOOKUP(VK_valitsin!$C$8,VK!$B$2:$B$294,VK!W$2:W$294))</f>
        <v>981</v>
      </c>
      <c r="CV53" s="10">
        <f>ABS(X53-_xlfn.XLOOKUP(VK_valitsin!$C$8,VK!$B$2:$B$294,VK!X$2:X$294))</f>
        <v>969</v>
      </c>
      <c r="CW53" s="10">
        <f>ABS(Y53-_xlfn.XLOOKUP(VK_valitsin!$C$8,VK!$B$2:$B$294,VK!Y$2:Y$294))</f>
        <v>423</v>
      </c>
      <c r="CX53" s="10">
        <f>ABS(Z53-_xlfn.XLOOKUP(VK_valitsin!$C$8,VK!$B$2:$B$294,VK!Z$2:Z$294))</f>
        <v>817</v>
      </c>
      <c r="CY53" s="10">
        <f>ABS(AA53-_xlfn.XLOOKUP(VK_valitsin!$C$8,VK!$B$2:$B$294,VK!AA$2:AA$294))</f>
        <v>228</v>
      </c>
      <c r="CZ53" s="10">
        <f>ABS(AB53-_xlfn.XLOOKUP(VK_valitsin!$C$8,VK!$B$2:$B$294,VK!AB$2:AB$294))</f>
        <v>1.4601058959960938</v>
      </c>
      <c r="DA53" s="10">
        <f>ABS(AC53-_xlfn.XLOOKUP(VK_valitsin!$C$8,VK!$B$2:$B$294,VK!AC$2:AC$294))</f>
        <v>0.7</v>
      </c>
      <c r="DB53" s="10">
        <f>ABS(AD53-_xlfn.XLOOKUP(VK_valitsin!$C$8,VK!$B$2:$B$294,VK!AD$2:AD$294))</f>
        <v>1.9999999999999998</v>
      </c>
      <c r="DC53" s="10">
        <f>ABS(AE53-_xlfn.XLOOKUP(VK_valitsin!$C$8,VK!$B$2:$B$294,VK!AE$2:AE$294))</f>
        <v>1.7</v>
      </c>
      <c r="DD53" s="10">
        <f>ABS(AF53-_xlfn.XLOOKUP(VK_valitsin!$C$8,VK!$B$2:$B$294,VK!AF$2:AF$294))</f>
        <v>0.59999999999999964</v>
      </c>
      <c r="DE53" s="10">
        <f>ABS(AG53-_xlfn.XLOOKUP(VK_valitsin!$C$8,VK!$B$2:$B$294,VK!AG$2:AG$294))</f>
        <v>0</v>
      </c>
      <c r="DF53" s="10">
        <f>ABS(AH53-_xlfn.XLOOKUP(VK_valitsin!$C$8,VK!$B$2:$B$294,VK!AH$2:AH$294))</f>
        <v>1.25</v>
      </c>
      <c r="DG53" s="10">
        <f>ABS(AI53-_xlfn.XLOOKUP(VK_valitsin!$C$8,VK!$B$2:$B$294,VK!AI$2:AI$294))</f>
        <v>0</v>
      </c>
      <c r="DH53" s="10">
        <f>ABS(AJ53-_xlfn.XLOOKUP(VK_valitsin!$C$8,VK!$B$2:$B$294,VK!AJ$2:AJ$294))</f>
        <v>5.0000000000000044E-2</v>
      </c>
      <c r="DI53" s="10">
        <f>ABS(AK53-_xlfn.XLOOKUP(VK_valitsin!$C$8,VK!$B$2:$B$294,VK!AK$2:AK$294))</f>
        <v>5.0000000000000044E-2</v>
      </c>
      <c r="DJ53" s="10">
        <f>ABS(AL53-_xlfn.XLOOKUP(VK_valitsin!$C$8,VK!$B$2:$B$294,VK!AL$2:AL$294))</f>
        <v>17.5</v>
      </c>
      <c r="DK53" s="10">
        <f>ABS(AM53-_xlfn.XLOOKUP(VK_valitsin!$C$8,VK!$B$2:$B$294,VK!AM$2:AM$294))</f>
        <v>63.100000000000023</v>
      </c>
      <c r="DL53" s="10">
        <f>ABS(AN53-_xlfn.XLOOKUP(VK_valitsin!$C$8,VK!$B$2:$B$294,VK!AN$2:AN$294))</f>
        <v>1.1000000000000014</v>
      </c>
      <c r="DM53" s="10">
        <f>ABS(AO53-_xlfn.XLOOKUP(VK_valitsin!$C$8,VK!$B$2:$B$294,VK!AO$2:AO$294))</f>
        <v>6.0999999999999979</v>
      </c>
      <c r="DN53" s="10">
        <f>ABS(AP53-_xlfn.XLOOKUP(VK_valitsin!$C$8,VK!$B$2:$B$294,VK!AP$2:AP$294))</f>
        <v>67</v>
      </c>
      <c r="DO53" s="10">
        <f>ABS(AQ53-_xlfn.XLOOKUP(VK_valitsin!$C$8,VK!$B$2:$B$294,VK!AQ$2:AQ$294))</f>
        <v>34</v>
      </c>
      <c r="DP53" s="10">
        <f>ABS(AR53-_xlfn.XLOOKUP(VK_valitsin!$C$8,VK!$B$2:$B$294,VK!AR$2:AR$294))</f>
        <v>410</v>
      </c>
      <c r="DQ53" s="10">
        <f>ABS(AS53-_xlfn.XLOOKUP(VK_valitsin!$C$8,VK!$B$2:$B$294,VK!AS$2:AS$294))</f>
        <v>0.16600000000000037</v>
      </c>
      <c r="DR53" s="10">
        <f>ABS(AT53-_xlfn.XLOOKUP(VK_valitsin!$C$8,VK!$B$2:$B$294,VK!AT$2:AT$294))</f>
        <v>4272</v>
      </c>
      <c r="DS53" s="10">
        <f>ABS(AU53-_xlfn.XLOOKUP(VK_valitsin!$C$8,VK!$B$2:$B$294,VK!AU$2:AU$294))</f>
        <v>3105</v>
      </c>
      <c r="DT53" s="10">
        <f>ABS(AV53-_xlfn.XLOOKUP(VK_valitsin!$C$8,VK!$B$2:$B$294,VK!AV$2:AV$294))</f>
        <v>1</v>
      </c>
      <c r="DU53" s="10">
        <f>ABS(AW53-_xlfn.XLOOKUP(VK_valitsin!$C$8,VK!$B$2:$B$294,VK!AW$2:AW$294))</f>
        <v>21.721527099609375</v>
      </c>
      <c r="DV53" s="10">
        <f>ABS(AX53-_xlfn.XLOOKUP(VK_valitsin!$C$8,VK!$B$2:$B$294,VK!AX$2:AX$294))</f>
        <v>0</v>
      </c>
      <c r="DW53" s="10">
        <f>ABS(AY53-_xlfn.XLOOKUP(VK_valitsin!$C$8,VK!$B$2:$B$294,VK!AY$2:AY$294))</f>
        <v>1</v>
      </c>
      <c r="DX53" s="10">
        <f>ABS(AZ53-_xlfn.XLOOKUP(VK_valitsin!$C$8,VK!$B$2:$B$294,VK!AZ$2:AZ$294))</f>
        <v>0</v>
      </c>
      <c r="DY53" s="10">
        <f>ABS(BA53-_xlfn.XLOOKUP(VK_valitsin!$C$8,VK!$B$2:$B$294,VK!BA$2:BA$294))</f>
        <v>0</v>
      </c>
      <c r="DZ53" s="10">
        <f>ABS(BB53-_xlfn.XLOOKUP(VK_valitsin!$C$8,VK!$B$2:$B$294,VK!BB$2:BB$294))</f>
        <v>0</v>
      </c>
      <c r="EA53" s="10">
        <f>ABS(BC53-_xlfn.XLOOKUP(VK_valitsin!$C$8,VK!$B$2:$B$294,VK!BC$2:BC$294))</f>
        <v>28.6795654296875</v>
      </c>
      <c r="EB53" s="10">
        <f>ABS(BD53-_xlfn.XLOOKUP(VK_valitsin!$C$8,VK!$B$2:$B$294,VK!BD$2:BD$294))</f>
        <v>3.98126220703125</v>
      </c>
      <c r="EC53" s="10">
        <f>ABS(BE53-_xlfn.XLOOKUP(VK_valitsin!$C$8,VK!$B$2:$B$294,VK!BE$2:BE$294))</f>
        <v>69.21612548828125</v>
      </c>
      <c r="ED53" s="10">
        <f>ABS(BF53-_xlfn.XLOOKUP(VK_valitsin!$C$8,VK!$B$2:$B$294,VK!BF$2:BF$294))</f>
        <v>9.0498046875</v>
      </c>
      <c r="EE53" s="10">
        <f>ABS(BG53-_xlfn.XLOOKUP(VK_valitsin!$C$8,VK!$B$2:$B$294,VK!BG$2:BG$294))</f>
        <v>2980.7490234375</v>
      </c>
      <c r="EF53" s="10">
        <f>ABS(BH53-_xlfn.XLOOKUP(VK_valitsin!$C$8,VK!$B$2:$B$294,VK!BH$2:BH$294))</f>
        <v>0.68738770484924316</v>
      </c>
      <c r="EG53" s="10">
        <f>ABS(BI53-_xlfn.XLOOKUP(VK_valitsin!$C$8,VK!$B$2:$B$294,VK!BI$2:BI$294))</f>
        <v>20.206926345825195</v>
      </c>
      <c r="EH53" s="10">
        <f>ABS(BJ53-_xlfn.XLOOKUP(VK_valitsin!$C$8,VK!$B$2:$B$294,VK!BJ$2:BJ$294))</f>
        <v>3.7056369781494141</v>
      </c>
      <c r="EI53" s="10">
        <f>ABS(BK53-_xlfn.XLOOKUP(VK_valitsin!$C$8,VK!$B$2:$B$294,VK!BK$2:BK$294))</f>
        <v>16.762022495269775</v>
      </c>
      <c r="EJ53" s="10">
        <f>ABS(BL53-_xlfn.XLOOKUP(VK_valitsin!$C$8,VK!$B$2:$B$294,VK!BL$2:BL$294))</f>
        <v>149.83333587646484</v>
      </c>
      <c r="EK53" s="10">
        <f>ABS(BM53-_xlfn.XLOOKUP(VK_valitsin!$C$8,VK!$B$2:$B$294,VK!BM$2:BM$294))</f>
        <v>2.5599446594715118</v>
      </c>
      <c r="EL53" s="10">
        <f>ABS(BN53-_xlfn.XLOOKUP(VK_valitsin!$C$8,VK!$B$2:$B$294,VK!BN$2:BN$294))</f>
        <v>2395.9609375</v>
      </c>
      <c r="EM53" s="10">
        <f>ABS(BO53-_xlfn.XLOOKUP(VK_valitsin!$C$8,VK!$B$2:$B$294,VK!BO$2:BO$294))</f>
        <v>16.074905395507813</v>
      </c>
      <c r="EN53" s="10">
        <f>ABS(BP53-_xlfn.XLOOKUP(VK_valitsin!$C$8,VK!$B$2:$B$294,VK!BP$2:BP$294))</f>
        <v>0</v>
      </c>
      <c r="EO53" s="10">
        <f>ABS(BQ53-_xlfn.XLOOKUP(VK_valitsin!$C$8,VK!$B$2:$B$294,VK!BQ$2:BQ$294))</f>
        <v>6.5588951110839844E-4</v>
      </c>
      <c r="EP53" s="10">
        <f>ABS(BR53-_xlfn.XLOOKUP(VK_valitsin!$C$8,VK!$B$2:$B$294,VK!BR$2:BR$294))</f>
        <v>1.7456397414207458E-2</v>
      </c>
      <c r="EQ53" s="10">
        <f>ABS(BS53-_xlfn.XLOOKUP(VK_valitsin!$C$8,VK!$B$2:$B$294,VK!BS$2:BS$294))</f>
        <v>0.27030372619628906</v>
      </c>
      <c r="ER53" s="10">
        <f>ABS(BT53-_xlfn.XLOOKUP(VK_valitsin!$C$8,VK!$B$2:$B$294,VK!BT$2:BT$294))</f>
        <v>41.905502319335938</v>
      </c>
      <c r="ES53" s="10">
        <f>ABS(BU53-_xlfn.XLOOKUP(VK_valitsin!$C$8,VK!$B$2:$B$294,VK!BU$2:BU$294))</f>
        <v>59.772186279296875</v>
      </c>
      <c r="ET53" s="10">
        <f>ABS(BV53-_xlfn.XLOOKUP(VK_valitsin!$C$8,VK!$B$2:$B$294,VK!BV$2:BV$294))</f>
        <v>0</v>
      </c>
      <c r="EU53" s="10">
        <f>ABS(BW53-_xlfn.XLOOKUP(VK_valitsin!$C$8,VK!$B$2:$B$294,VK!BW$2:BW$294))</f>
        <v>0</v>
      </c>
      <c r="EV53" s="10">
        <f>ABS(BX53-_xlfn.XLOOKUP(VK_valitsin!$C$8,VK!$B$2:$B$294,VK!BX$2:BX$294))</f>
        <v>147.0654296875</v>
      </c>
      <c r="EW53" s="10">
        <f>ABS(BY53-_xlfn.XLOOKUP(VK_valitsin!$C$8,VK!$B$2:$B$294,VK!BY$2:BY$294))</f>
        <v>1749.6484375</v>
      </c>
      <c r="EX53" s="10">
        <f>ABS(BZ53-_xlfn.XLOOKUP(VK_valitsin!$C$8,VK!$B$2:$B$294,VK!BZ$2:BZ$294))</f>
        <v>0.51178264617919922</v>
      </c>
      <c r="EY53" s="10">
        <f>ABS(CA53-_xlfn.XLOOKUP(VK_valitsin!$C$8,VK!$B$2:$B$294,VK!CA$2:CA$294))</f>
        <v>3.6204309463500977</v>
      </c>
      <c r="EZ53" s="10">
        <f>ABS(CB53-_xlfn.XLOOKUP(VK_valitsin!$C$8,VK!$B$2:$B$294,VK!CB$2:CB$294))</f>
        <v>11.330440521240234</v>
      </c>
      <c r="FA53" s="10">
        <f>ABS(CC53-_xlfn.XLOOKUP(VK_valitsin!$C$8,VK!$B$2:$B$294,VK!CC$2:CC$294))</f>
        <v>1.0856857299804688</v>
      </c>
      <c r="FB53" s="10">
        <f>ABS(CD53-_xlfn.XLOOKUP(VK_valitsin!$C$8,VK!$B$2:$B$294,VK!CD$2:CD$294))</f>
        <v>5.9899654388427734</v>
      </c>
      <c r="FC53" s="10">
        <f>ABS(CE53-_xlfn.XLOOKUP(VK_valitsin!$C$8,VK!$B$2:$B$294,VK!CE$2:CE$294))</f>
        <v>0</v>
      </c>
      <c r="FD53" s="10">
        <f>ABS(CF53-_xlfn.XLOOKUP(VK_valitsin!$C$8,VK!$B$2:$B$294,VK!CF$2:CF$294))</f>
        <v>1.7532767057418823</v>
      </c>
      <c r="FE53" s="10">
        <f>ABS(CG53-_xlfn.XLOOKUP(VK_valitsin!$C$8,VK!$B$2:$B$294,VK!CG$2:CG$294))</f>
        <v>2819.9697265625</v>
      </c>
      <c r="FF53" s="4">
        <f>IF($B53=VK_valitsin!$C$8,100000,VK!CH53/VK!J$296*VK_valitsin!D$5)</f>
        <v>0</v>
      </c>
      <c r="FG53" s="4">
        <f>IF($B53=VK_valitsin!$C$8,100000,VK!CI53/VK!K$296*VK_valitsin!E$5)</f>
        <v>0</v>
      </c>
      <c r="FH53" s="4">
        <f>IF($B53=VK_valitsin!$C$8,100000,VK!CJ53/VK!L$296*VK_valitsin!F$5)</f>
        <v>0.26779950222812476</v>
      </c>
      <c r="FI53" s="4">
        <f>IF($B53=VK_valitsin!$C$8,100000,VK!CK53/VK!M$296*VK_valitsin!CD$5)</f>
        <v>0</v>
      </c>
      <c r="FJ53" s="4">
        <f>IF($B53=VK_valitsin!$C$8,100000,VK!CL53/VK!N$296*VK_valitsin!G$5)</f>
        <v>0</v>
      </c>
      <c r="FK53" s="4">
        <f>IF($B53=VK_valitsin!$C$8,100000,VK!CM53/VK!O$296*VK_valitsin!H$5)</f>
        <v>0</v>
      </c>
      <c r="FL53" s="4">
        <f>IF($B53=VK_valitsin!$C$8,100000,VK!CN53/VK!P$296*VK_valitsin!I$5)</f>
        <v>0</v>
      </c>
      <c r="FM53" s="4">
        <f>IF($B53=VK_valitsin!$C$8,100000,VK!CO53/VK!Q$296*VK_valitsin!J$5)</f>
        <v>0</v>
      </c>
      <c r="FN53" s="4">
        <f>IF($B53=VK_valitsin!$C$8,100000,VK!CP53/VK!R$296*VK_valitsin!K$5)</f>
        <v>0</v>
      </c>
      <c r="FO53" s="4">
        <f>IF($B53=VK_valitsin!$C$8,100000,VK!CQ53/VK!S$296*VK_valitsin!L$5)</f>
        <v>2.2671138076910565E-2</v>
      </c>
      <c r="FP53" s="4">
        <f>IF($B53=VK_valitsin!$C$8,100000,VK!CR53/VK!T$296*VK_valitsin!M$5)</f>
        <v>0</v>
      </c>
      <c r="FQ53" s="4">
        <f>IF($B53=VK_valitsin!$C$8,100000,VK!CS53/VK!U$296*VK_valitsin!N$5)</f>
        <v>0</v>
      </c>
      <c r="FR53" s="4">
        <f>IF($B53=VK_valitsin!$C$8,100000,VK!CT53/VK!V$296*VK_valitsin!O$5)</f>
        <v>0</v>
      </c>
      <c r="FS53" s="4">
        <f>IF($B53=VK_valitsin!$C$8,100000,VK!CU53/VK!W$296*VK_valitsin!P$5)</f>
        <v>0</v>
      </c>
      <c r="FT53" s="4">
        <f>IF($B53=VK_valitsin!$C$8,100000,VK!CV53/VK!X$296*VK_valitsin!Q$5)</f>
        <v>0</v>
      </c>
      <c r="FU53" s="4">
        <f>IF($B53=VK_valitsin!$C$8,100000,VK!CW53/VK!Y$296*VK_valitsin!R$5)</f>
        <v>0</v>
      </c>
      <c r="FV53" s="4">
        <f>IF($B53=VK_valitsin!$C$8,100000,VK!CX53/VK!Z$296*VK_valitsin!S$5)</f>
        <v>0</v>
      </c>
      <c r="FW53" s="4">
        <f>IF($B53=VK_valitsin!$C$8,100000,VK!CY53/VK!AA$296*VK_valitsin!T$5)</f>
        <v>0</v>
      </c>
      <c r="FX53" s="4">
        <f>IF($B53=VK_valitsin!$C$8,100000,VK!CZ53/VK!AB$296*VK_valitsin!U$5)</f>
        <v>0</v>
      </c>
      <c r="FY53" s="4">
        <f>IF($B53=VK_valitsin!$C$8,100000,VK!DA53/VK!AC$296*VK_valitsin!V$5)</f>
        <v>0</v>
      </c>
      <c r="FZ53" s="4">
        <f>IF($B53=VK_valitsin!$C$8,100000,VK!DB53/VK!AD$296*VK_valitsin!W$5)</f>
        <v>0</v>
      </c>
      <c r="GA53" s="4">
        <f>IF($B53=VK_valitsin!$C$8,100000,VK!DC53/VK!AE$296*VK_valitsin!X$5)</f>
        <v>0</v>
      </c>
      <c r="GB53" s="4">
        <f>IF($B53=VK_valitsin!$C$8,100000,VK!DD53/VK!AF$296*VK_valitsin!Y$5)</f>
        <v>0</v>
      </c>
      <c r="GC53" s="4">
        <f>IF($B53=VK_valitsin!$C$8,100000,VK!DE53/VK!AG$296*VK_valitsin!Z$5)</f>
        <v>0</v>
      </c>
      <c r="GD53" s="4">
        <f>IF($B53=VK_valitsin!$C$8,100000,VK!DF53/VK!AH$296*VK_valitsin!AA$5)</f>
        <v>0</v>
      </c>
      <c r="GE53" s="4">
        <f>IF($B53=VK_valitsin!$C$8,100000,VK!DG53/VK!AI$296*VK_valitsin!AB$5)</f>
        <v>0</v>
      </c>
      <c r="GF53" s="4">
        <f>IF($B53=VK_valitsin!$C$8,100000,VK!DH53/VK!AJ$296*VK_valitsin!AC$5)</f>
        <v>0</v>
      </c>
      <c r="GG53" s="4">
        <f>IF($B53=VK_valitsin!$C$8,100000,VK!DI53/VK!AK$296*VK_valitsin!AD$5)</f>
        <v>0</v>
      </c>
      <c r="GH53" s="4">
        <f>IF($B53=VK_valitsin!$C$8,100000,VK!DJ53/VK!AL$296*VK_valitsin!AE$5)</f>
        <v>0.30802331140017869</v>
      </c>
      <c r="GI53" s="4">
        <f>IF($B53=VK_valitsin!$C$8,100000,VK!DK53/VK!AM$296*VK_valitsin!AF$5)</f>
        <v>0</v>
      </c>
      <c r="GJ53" s="4">
        <f>IF($B53=VK_valitsin!$C$8,100000,VK!DL53/VK!AN$296*VK_valitsin!AG$5)</f>
        <v>0</v>
      </c>
      <c r="GK53" s="4">
        <f>IF($B53=VK_valitsin!$C$8,100000,VK!DM53/VK!AO$296*VK_valitsin!AH$5)</f>
        <v>0</v>
      </c>
      <c r="GL53" s="4">
        <f>IF($B53=VK_valitsin!$C$8,100000,VK!DN53/VK!AP$296*VK_valitsin!AI$5)</f>
        <v>0</v>
      </c>
      <c r="GM53" s="4">
        <f>IF($B53=VK_valitsin!$C$8,100000,VK!DO53/VK!AQ$296*VK_valitsin!AJ$5)</f>
        <v>0</v>
      </c>
      <c r="GN53" s="4">
        <f>IF($B53=VK_valitsin!$C$8,100000,VK!DP53/VK!AR$296*VK_valitsin!AK$5)</f>
        <v>0</v>
      </c>
      <c r="GO53" s="4">
        <f>IF($B53=VK_valitsin!$C$8,100000,VK!DQ53/VK!AS$296*VK_valitsin!AL$5)</f>
        <v>0</v>
      </c>
      <c r="GP53" s="4">
        <f>IF($B53=VK_valitsin!$C$8,100000,VK!DR53/VK!AT$296*VK_valitsin!AM$5)</f>
        <v>0</v>
      </c>
      <c r="GQ53" s="4">
        <f>IF($B53=VK_valitsin!$C$8,100000,VK!DS53/VK!AU$296*VK_valitsin!AN$5)</f>
        <v>0</v>
      </c>
      <c r="GR53" s="4">
        <f>IF($B53=VK_valitsin!$C$8,100000,VK!DT53/VK!AV$296*VK_valitsin!AO$5)</f>
        <v>0</v>
      </c>
      <c r="GS53" s="4">
        <f>IF($B53=VK_valitsin!$C$8,100000,VK!DU53/VK!AW$296*VK_valitsin!AP$5)</f>
        <v>0</v>
      </c>
      <c r="GT53" s="4">
        <f>IF($B53=VK_valitsin!$C$8,100000,VK!DV53/VK!AX$296*VK_valitsin!AQ$5)</f>
        <v>0</v>
      </c>
      <c r="GU53" s="4">
        <f>IF($B53=VK_valitsin!$C$8,100000,VK!DW53/VK!AY$296*VK_valitsin!AR$5)</f>
        <v>0</v>
      </c>
      <c r="GV53" s="4">
        <f>IF($B53=VK_valitsin!$C$8,100000,VK!DX53/VK!AZ$296*VK_valitsin!AS$5)</f>
        <v>0</v>
      </c>
      <c r="GW53" s="4">
        <f>IF($B53=VK_valitsin!$C$8,100000,VK!DY53/VK!BA$296*VK_valitsin!AT$5)</f>
        <v>0</v>
      </c>
      <c r="GX53" s="4">
        <f>IF($B53=VK_valitsin!$C$8,100000,VK!DZ53/VK!BB$296*VK_valitsin!AU$5)</f>
        <v>0</v>
      </c>
      <c r="GY53" s="4">
        <f>IF($B53=VK_valitsin!$C$8,100000,VK!EA53/VK!BC$296*VK_valitsin!AV$5)</f>
        <v>0</v>
      </c>
      <c r="GZ53" s="4">
        <f>IF($B53=VK_valitsin!$C$8,100000,VK!EB53/VK!BD$296*VK_valitsin!AW$5)</f>
        <v>1.725932443801987E-2</v>
      </c>
      <c r="HA53" s="4">
        <f>IF($B53=VK_valitsin!$C$8,100000,VK!EC53/VK!BE$296*VK_valitsin!CE$5)</f>
        <v>0</v>
      </c>
      <c r="HB53" s="4">
        <f>IF($B53=VK_valitsin!$C$8,100000,VK!ED53/VK!BF$296*VK_valitsin!AX$5)</f>
        <v>0</v>
      </c>
      <c r="HC53" s="4">
        <f>IF($B53=VK_valitsin!$C$8,100000,VK!EE53/VK!BG$296*VK_valitsin!AY$5)</f>
        <v>0</v>
      </c>
      <c r="HD53" s="4">
        <f>IF($B53=VK_valitsin!$C$8,100000,VK!EF53/VK!BH$296*VK_valitsin!AZ$5)</f>
        <v>0.11993683610761834</v>
      </c>
      <c r="HE53" s="4">
        <f>IF($B53=VK_valitsin!$C$8,100000,VK!EG53/VK!BI$296*VK_valitsin!BA$5)</f>
        <v>0</v>
      </c>
      <c r="HF53" s="4">
        <f>IF($B53=VK_valitsin!$C$8,100000,VK!EH53/VK!BJ$296*VK_valitsin!BB$5)</f>
        <v>0</v>
      </c>
      <c r="HG53" s="4">
        <f>IF($B53=VK_valitsin!$C$8,100000,VK!EI53/VK!BK$296*VK_valitsin!BC$5)</f>
        <v>0</v>
      </c>
      <c r="HH53" s="4">
        <f>IF($B53=VK_valitsin!$C$8,100000,VK!EJ53/VK!BL$296*VK_valitsin!BD$5)</f>
        <v>0</v>
      </c>
      <c r="HI53" s="4">
        <f>IF($B53=VK_valitsin!$C$8,100000,VK!EK53/VK!BM$296*VK_valitsin!BE$5)</f>
        <v>0</v>
      </c>
      <c r="HJ53" s="4">
        <f>IF($B53=VK_valitsin!$C$8,100000,VK!EL53/VK!BN$296*VK_valitsin!BF$5)</f>
        <v>0.1089481026291278</v>
      </c>
      <c r="HK53" s="4">
        <f>IF($B53=VK_valitsin!$C$8,100000,VK!EM53/VK!BO$296*VK_valitsin!BG$5)</f>
        <v>0</v>
      </c>
      <c r="HM53" s="4">
        <f>IF($B53=VK_valitsin!$C$8,100000,VK!EO53/VK!BQ$296*VK_valitsin!BI$5)</f>
        <v>0</v>
      </c>
      <c r="HN53" s="4">
        <f>IF($B53=VK_valitsin!$C$8,100000,VK!EP53/VK!BR$296*VK_valitsin!BJ$5)</f>
        <v>0</v>
      </c>
      <c r="HO53" s="4">
        <f>IF($B53=VK_valitsin!$C$8,100000,VK!EQ53/VK!BS$296*VK_valitsin!BK$5)</f>
        <v>0</v>
      </c>
      <c r="HP53" s="4">
        <f>IF($B53=VK_valitsin!$C$8,100000,VK!ER53/VK!BT$296*VK_valitsin!BL$5)</f>
        <v>0</v>
      </c>
      <c r="HQ53" s="4">
        <f>IF($B53=VK_valitsin!$C$8,100000,VK!ES53/VK!BU$296*VK_valitsin!BM$5)</f>
        <v>0</v>
      </c>
      <c r="HR53" s="4">
        <f>IF($B53=VK_valitsin!$C$8,100000,VK!ET53/VK!BV$296*VK_valitsin!BN$5)</f>
        <v>0</v>
      </c>
      <c r="HS53" s="4">
        <f>IF($B53=VK_valitsin!$C$8,100000,VK!EU53/VK!BW$296*VK_valitsin!BO$5)</f>
        <v>0</v>
      </c>
      <c r="HT53" s="4">
        <f>IF($B53=VK_valitsin!$C$8,100000,VK!EV53/VK!BX$296*VK_valitsin!BP$5)</f>
        <v>0</v>
      </c>
      <c r="HU53" s="4">
        <f>IF($B53=VK_valitsin!$C$8,100000,VK!EW53/VK!BY$296*VK_valitsin!BQ$5)</f>
        <v>0</v>
      </c>
      <c r="HV53" s="4">
        <f>IF($B53=VK_valitsin!$C$8,100000,VK!EX53/VK!BZ$296*VK_valitsin!BR$5)</f>
        <v>0</v>
      </c>
      <c r="HW53" s="4">
        <f>IF($B53=VK_valitsin!$C$8,100000,VK!EY53/VK!CA$296*VK_valitsin!BS$5)</f>
        <v>0</v>
      </c>
      <c r="HX53" s="4">
        <f>IF($B53=VK_valitsin!$C$8,100000,VK!EZ53/VK!CB$296*VK_valitsin!BT$5)</f>
        <v>0</v>
      </c>
      <c r="HY53" s="4">
        <f>IF($B53=VK_valitsin!$C$8,100000,VK!FA53/VK!CC$296*VK_valitsin!BU$5)</f>
        <v>0</v>
      </c>
      <c r="HZ53" s="4">
        <f>IF($B53=VK_valitsin!$C$8,100000,VK!FB53/VK!CD$296*VK_valitsin!BV$5)</f>
        <v>0</v>
      </c>
      <c r="IA53" s="4">
        <f>IF($B53=VK_valitsin!$C$8,100000,VK!FC53/VK!CE$296*VK_valitsin!BW$5)</f>
        <v>0</v>
      </c>
      <c r="IB53" s="4">
        <f>IF($B53=VK_valitsin!$C$8,100000,VK!FD53/VK!CF$296*VK_valitsin!BX$5)</f>
        <v>0</v>
      </c>
      <c r="IC53" s="4">
        <f>IF($B53=VK_valitsin!$C$8,100000,VK!FE53/VK!CG$296*VK_valitsin!BY$5)</f>
        <v>0</v>
      </c>
      <c r="ID53" s="17">
        <f t="shared" si="0"/>
        <v>0.84463822007998002</v>
      </c>
      <c r="IE53" s="17">
        <f t="shared" si="1"/>
        <v>233</v>
      </c>
      <c r="IF53" s="18">
        <f t="shared" si="2"/>
        <v>5.2000000000000027E-9</v>
      </c>
    </row>
    <row r="54" spans="1:240">
      <c r="A54">
        <v>2019</v>
      </c>
      <c r="B54" t="s">
        <v>282</v>
      </c>
      <c r="C54" t="s">
        <v>164</v>
      </c>
      <c r="D54" t="s">
        <v>209</v>
      </c>
      <c r="E54" t="s">
        <v>210</v>
      </c>
      <c r="F54" t="s">
        <v>211</v>
      </c>
      <c r="G54" t="s">
        <v>212</v>
      </c>
      <c r="H54" t="s">
        <v>104</v>
      </c>
      <c r="I54" t="s">
        <v>105</v>
      </c>
      <c r="J54">
        <v>53.299999237060547</v>
      </c>
      <c r="K54">
        <v>1501.699951171875</v>
      </c>
      <c r="L54">
        <v>229.30000305175781</v>
      </c>
      <c r="M54">
        <v>4606</v>
      </c>
      <c r="N54">
        <v>3.0999999046325684</v>
      </c>
      <c r="O54">
        <v>-2.2000000476837158</v>
      </c>
      <c r="P54">
        <v>-37</v>
      </c>
      <c r="Q54">
        <v>46.300000000000004</v>
      </c>
      <c r="R54">
        <v>18.5</v>
      </c>
      <c r="S54">
        <v>366</v>
      </c>
      <c r="T54">
        <v>0</v>
      </c>
      <c r="U54">
        <v>3012.8</v>
      </c>
      <c r="V54">
        <v>11.48</v>
      </c>
      <c r="W54">
        <v>1220</v>
      </c>
      <c r="X54">
        <v>1805</v>
      </c>
      <c r="Y54">
        <v>585</v>
      </c>
      <c r="Z54">
        <v>1201</v>
      </c>
      <c r="AA54">
        <v>531</v>
      </c>
      <c r="AB54">
        <v>15.333333015441895</v>
      </c>
      <c r="AC54">
        <v>0</v>
      </c>
      <c r="AD54">
        <v>0</v>
      </c>
      <c r="AE54">
        <v>0</v>
      </c>
      <c r="AF54">
        <v>5</v>
      </c>
      <c r="AG54">
        <v>0</v>
      </c>
      <c r="AH54">
        <v>20.75</v>
      </c>
      <c r="AI54">
        <v>1</v>
      </c>
      <c r="AJ54">
        <v>0.45</v>
      </c>
      <c r="AK54">
        <v>0.99</v>
      </c>
      <c r="AL54">
        <v>63.8</v>
      </c>
      <c r="AM54">
        <v>260.2</v>
      </c>
      <c r="AN54">
        <v>46.9</v>
      </c>
      <c r="AO54">
        <v>16.899999999999999</v>
      </c>
      <c r="AP54">
        <v>98</v>
      </c>
      <c r="AQ54">
        <v>99</v>
      </c>
      <c r="AR54">
        <v>1079</v>
      </c>
      <c r="AS54">
        <v>2.3330000000000002</v>
      </c>
      <c r="AT54">
        <v>11354</v>
      </c>
      <c r="AU54">
        <v>12897</v>
      </c>
      <c r="AV54">
        <v>1</v>
      </c>
      <c r="AW54">
        <v>88.050163269042969</v>
      </c>
      <c r="AX54">
        <v>0</v>
      </c>
      <c r="AY54">
        <v>1</v>
      </c>
      <c r="AZ54">
        <v>0</v>
      </c>
      <c r="BA54">
        <v>0</v>
      </c>
      <c r="BB54">
        <v>1</v>
      </c>
      <c r="BC54">
        <v>79.797981262207031</v>
      </c>
      <c r="BD54">
        <v>100</v>
      </c>
      <c r="BE54">
        <v>1230.26318359375</v>
      </c>
      <c r="BF54">
        <v>14962.46484375</v>
      </c>
      <c r="BG54">
        <v>16457.6796875</v>
      </c>
      <c r="BH54">
        <v>2.1054277420043945</v>
      </c>
      <c r="BI54">
        <v>-13.451376914978027</v>
      </c>
      <c r="BJ54">
        <v>25</v>
      </c>
      <c r="BK54">
        <v>-4</v>
      </c>
      <c r="BL54">
        <v>116.66666412353516</v>
      </c>
      <c r="BM54">
        <v>-7.9510703086853027</v>
      </c>
      <c r="BN54">
        <v>19226.263671875</v>
      </c>
      <c r="BO54">
        <v>59.419197082519531</v>
      </c>
      <c r="BQ54">
        <v>0.61115938425064087</v>
      </c>
      <c r="BR54">
        <v>0.10855405777692795</v>
      </c>
      <c r="BS54">
        <v>2.0408163070678711</v>
      </c>
      <c r="BT54">
        <v>80.76422119140625</v>
      </c>
      <c r="BU54">
        <v>319.80026245117188</v>
      </c>
      <c r="BV54">
        <v>0</v>
      </c>
      <c r="BW54">
        <v>1</v>
      </c>
      <c r="BX54">
        <v>10500</v>
      </c>
      <c r="BY54">
        <v>9546.052734375</v>
      </c>
      <c r="BZ54">
        <v>0.52105951309204102</v>
      </c>
      <c r="CA54">
        <v>6.5349545478820801</v>
      </c>
      <c r="CB54">
        <v>116.66666412353516</v>
      </c>
      <c r="CC54">
        <v>8.3056478500366211</v>
      </c>
      <c r="CD54">
        <v>7.6411962509155273</v>
      </c>
      <c r="CE54">
        <v>0</v>
      </c>
      <c r="CF54">
        <v>3.3222591876983643</v>
      </c>
      <c r="CG54">
        <v>12683.4287109375</v>
      </c>
      <c r="CH54" s="10">
        <f>ABS(J54-_xlfn.XLOOKUP(VK_valitsin!$C$8,VK!$B$2:$B$294,VK!J$2:J$294))</f>
        <v>9.0999984741210938</v>
      </c>
      <c r="CI54" s="10">
        <f>ABS(K54-_xlfn.XLOOKUP(VK_valitsin!$C$8,VK!$B$2:$B$294,VK!K$2:K$294))</f>
        <v>1208.43994140625</v>
      </c>
      <c r="CJ54" s="10">
        <f>ABS(L54-_xlfn.XLOOKUP(VK_valitsin!$C$8,VK!$B$2:$B$294,VK!L$2:L$294))</f>
        <v>90.600006103515625</v>
      </c>
      <c r="CK54" s="10">
        <f>ABS(M54-_xlfn.XLOOKUP(VK_valitsin!$C$8,VK!$B$2:$B$294,VK!M$2:M$294))</f>
        <v>11869</v>
      </c>
      <c r="CL54" s="10">
        <f>ABS(N54-_xlfn.XLOOKUP(VK_valitsin!$C$8,VK!$B$2:$B$294,VK!N$2:N$294))</f>
        <v>53.100000858306885</v>
      </c>
      <c r="CM54" s="10">
        <f>ABS(O54-_xlfn.XLOOKUP(VK_valitsin!$C$8,VK!$B$2:$B$294,VK!O$2:O$294))</f>
        <v>1.4000000357627869</v>
      </c>
      <c r="CN54" s="10">
        <f>ABS(P54-_xlfn.XLOOKUP(VK_valitsin!$C$8,VK!$B$2:$B$294,VK!P$2:P$294))</f>
        <v>21</v>
      </c>
      <c r="CO54" s="10">
        <f>ABS(Q54-_xlfn.XLOOKUP(VK_valitsin!$C$8,VK!$B$2:$B$294,VK!Q$2:Q$294))</f>
        <v>41.500000000000007</v>
      </c>
      <c r="CP54" s="10">
        <f>ABS(R54-_xlfn.XLOOKUP(VK_valitsin!$C$8,VK!$B$2:$B$294,VK!R$2:R$294))</f>
        <v>10</v>
      </c>
      <c r="CQ54" s="10">
        <f>ABS(S54-_xlfn.XLOOKUP(VK_valitsin!$C$8,VK!$B$2:$B$294,VK!S$2:S$294))</f>
        <v>214</v>
      </c>
      <c r="CR54" s="10">
        <f>ABS(T54-_xlfn.XLOOKUP(VK_valitsin!$C$8,VK!$B$2:$B$294,VK!T$2:T$294))</f>
        <v>0</v>
      </c>
      <c r="CS54" s="10">
        <f>ABS(U54-_xlfn.XLOOKUP(VK_valitsin!$C$8,VK!$B$2:$B$294,VK!U$2:U$294))</f>
        <v>810.79999999999973</v>
      </c>
      <c r="CT54" s="10">
        <f>ABS(V54-_xlfn.XLOOKUP(VK_valitsin!$C$8,VK!$B$2:$B$294,VK!V$2:V$294))</f>
        <v>1.7999999999999989</v>
      </c>
      <c r="CU54" s="10">
        <f>ABS(W54-_xlfn.XLOOKUP(VK_valitsin!$C$8,VK!$B$2:$B$294,VK!W$2:W$294))</f>
        <v>615</v>
      </c>
      <c r="CV54" s="10">
        <f>ABS(X54-_xlfn.XLOOKUP(VK_valitsin!$C$8,VK!$B$2:$B$294,VK!X$2:X$294))</f>
        <v>1636</v>
      </c>
      <c r="CW54" s="10">
        <f>ABS(Y54-_xlfn.XLOOKUP(VK_valitsin!$C$8,VK!$B$2:$B$294,VK!Y$2:Y$294))</f>
        <v>95</v>
      </c>
      <c r="CX54" s="10">
        <f>ABS(Z54-_xlfn.XLOOKUP(VK_valitsin!$C$8,VK!$B$2:$B$294,VK!Z$2:Z$294))</f>
        <v>773</v>
      </c>
      <c r="CY54" s="10">
        <f>ABS(AA54-_xlfn.XLOOKUP(VK_valitsin!$C$8,VK!$B$2:$B$294,VK!AA$2:AA$294))</f>
        <v>62</v>
      </c>
      <c r="CZ54" s="10">
        <f>ABS(AB54-_xlfn.XLOOKUP(VK_valitsin!$C$8,VK!$B$2:$B$294,VK!AB$2:AB$294))</f>
        <v>4.0416669845581055</v>
      </c>
      <c r="DA54" s="10">
        <f>ABS(AC54-_xlfn.XLOOKUP(VK_valitsin!$C$8,VK!$B$2:$B$294,VK!AC$2:AC$294))</f>
        <v>0.7</v>
      </c>
      <c r="DB54" s="10">
        <f>ABS(AD54-_xlfn.XLOOKUP(VK_valitsin!$C$8,VK!$B$2:$B$294,VK!AD$2:AD$294))</f>
        <v>0.8</v>
      </c>
      <c r="DC54" s="10">
        <f>ABS(AE54-_xlfn.XLOOKUP(VK_valitsin!$C$8,VK!$B$2:$B$294,VK!AE$2:AE$294))</f>
        <v>1.7</v>
      </c>
      <c r="DD54" s="10">
        <f>ABS(AF54-_xlfn.XLOOKUP(VK_valitsin!$C$8,VK!$B$2:$B$294,VK!AF$2:AF$294))</f>
        <v>0</v>
      </c>
      <c r="DE54" s="10">
        <f>ABS(AG54-_xlfn.XLOOKUP(VK_valitsin!$C$8,VK!$B$2:$B$294,VK!AG$2:AG$294))</f>
        <v>0</v>
      </c>
      <c r="DF54" s="10">
        <f>ABS(AH54-_xlfn.XLOOKUP(VK_valitsin!$C$8,VK!$B$2:$B$294,VK!AH$2:AH$294))</f>
        <v>1.5</v>
      </c>
      <c r="DG54" s="10">
        <f>ABS(AI54-_xlfn.XLOOKUP(VK_valitsin!$C$8,VK!$B$2:$B$294,VK!AI$2:AI$294))</f>
        <v>0.10000000000000009</v>
      </c>
      <c r="DH54" s="10">
        <f>ABS(AJ54-_xlfn.XLOOKUP(VK_valitsin!$C$8,VK!$B$2:$B$294,VK!AJ$2:AJ$294))</f>
        <v>0.2</v>
      </c>
      <c r="DI54" s="10">
        <f>ABS(AK54-_xlfn.XLOOKUP(VK_valitsin!$C$8,VK!$B$2:$B$294,VK!AK$2:AK$294))</f>
        <v>0.26</v>
      </c>
      <c r="DJ54" s="10">
        <f>ABS(AL54-_xlfn.XLOOKUP(VK_valitsin!$C$8,VK!$B$2:$B$294,VK!AL$2:AL$294))</f>
        <v>5</v>
      </c>
      <c r="DK54" s="10">
        <f>ABS(AM54-_xlfn.XLOOKUP(VK_valitsin!$C$8,VK!$B$2:$B$294,VK!AM$2:AM$294))</f>
        <v>73.400000000000034</v>
      </c>
      <c r="DL54" s="10">
        <f>ABS(AN54-_xlfn.XLOOKUP(VK_valitsin!$C$8,VK!$B$2:$B$294,VK!AN$2:AN$294))</f>
        <v>1.5</v>
      </c>
      <c r="DM54" s="10">
        <f>ABS(AO54-_xlfn.XLOOKUP(VK_valitsin!$C$8,VK!$B$2:$B$294,VK!AO$2:AO$294))</f>
        <v>8.5</v>
      </c>
      <c r="DN54" s="10">
        <f>ABS(AP54-_xlfn.XLOOKUP(VK_valitsin!$C$8,VK!$B$2:$B$294,VK!AP$2:AP$294))</f>
        <v>50</v>
      </c>
      <c r="DO54" s="10">
        <f>ABS(AQ54-_xlfn.XLOOKUP(VK_valitsin!$C$8,VK!$B$2:$B$294,VK!AQ$2:AQ$294))</f>
        <v>64</v>
      </c>
      <c r="DP54" s="10">
        <f>ABS(AR54-_xlfn.XLOOKUP(VK_valitsin!$C$8,VK!$B$2:$B$294,VK!AR$2:AR$294))</f>
        <v>833</v>
      </c>
      <c r="DQ54" s="10">
        <f>ABS(AS54-_xlfn.XLOOKUP(VK_valitsin!$C$8,VK!$B$2:$B$294,VK!AS$2:AS$294))</f>
        <v>0</v>
      </c>
      <c r="DR54" s="10">
        <f>ABS(AT54-_xlfn.XLOOKUP(VK_valitsin!$C$8,VK!$B$2:$B$294,VK!AT$2:AT$294))</f>
        <v>6207</v>
      </c>
      <c r="DS54" s="10">
        <f>ABS(AU54-_xlfn.XLOOKUP(VK_valitsin!$C$8,VK!$B$2:$B$294,VK!AU$2:AU$294))</f>
        <v>4552</v>
      </c>
      <c r="DT54" s="10">
        <f>ABS(AV54-_xlfn.XLOOKUP(VK_valitsin!$C$8,VK!$B$2:$B$294,VK!AV$2:AV$294))</f>
        <v>0</v>
      </c>
      <c r="DU54" s="10">
        <f>ABS(AW54-_xlfn.XLOOKUP(VK_valitsin!$C$8,VK!$B$2:$B$294,VK!AW$2:AW$294))</f>
        <v>50.788791656494141</v>
      </c>
      <c r="DV54" s="10">
        <f>ABS(AX54-_xlfn.XLOOKUP(VK_valitsin!$C$8,VK!$B$2:$B$294,VK!AX$2:AX$294))</f>
        <v>0</v>
      </c>
      <c r="DW54" s="10">
        <f>ABS(AY54-_xlfn.XLOOKUP(VK_valitsin!$C$8,VK!$B$2:$B$294,VK!AY$2:AY$294))</f>
        <v>1</v>
      </c>
      <c r="DX54" s="10">
        <f>ABS(AZ54-_xlfn.XLOOKUP(VK_valitsin!$C$8,VK!$B$2:$B$294,VK!AZ$2:AZ$294))</f>
        <v>0</v>
      </c>
      <c r="DY54" s="10">
        <f>ABS(BA54-_xlfn.XLOOKUP(VK_valitsin!$C$8,VK!$B$2:$B$294,VK!BA$2:BA$294))</f>
        <v>0</v>
      </c>
      <c r="DZ54" s="10">
        <f>ABS(BB54-_xlfn.XLOOKUP(VK_valitsin!$C$8,VK!$B$2:$B$294,VK!BB$2:BB$294))</f>
        <v>0</v>
      </c>
      <c r="EA54" s="10">
        <f>ABS(BC54-_xlfn.XLOOKUP(VK_valitsin!$C$8,VK!$B$2:$B$294,VK!BC$2:BC$294))</f>
        <v>9.226409912109375</v>
      </c>
      <c r="EB54" s="10">
        <f>ABS(BD54-_xlfn.XLOOKUP(VK_valitsin!$C$8,VK!$B$2:$B$294,VK!BD$2:BD$294))</f>
        <v>3.98126220703125</v>
      </c>
      <c r="EC54" s="10">
        <f>ABS(BE54-_xlfn.XLOOKUP(VK_valitsin!$C$8,VK!$B$2:$B$294,VK!BE$2:BE$294))</f>
        <v>496.5733642578125</v>
      </c>
      <c r="ED54" s="10">
        <f>ABS(BF54-_xlfn.XLOOKUP(VK_valitsin!$C$8,VK!$B$2:$B$294,VK!BF$2:BF$294))</f>
        <v>5003.935546875</v>
      </c>
      <c r="EE54" s="10">
        <f>ABS(BG54-_xlfn.XLOOKUP(VK_valitsin!$C$8,VK!$B$2:$B$294,VK!BG$2:BG$294))</f>
        <v>2621.236328125</v>
      </c>
      <c r="EF54" s="10">
        <f>ABS(BH54-_xlfn.XLOOKUP(VK_valitsin!$C$8,VK!$B$2:$B$294,VK!BH$2:BH$294))</f>
        <v>1.2316286563873291</v>
      </c>
      <c r="EG54" s="10">
        <f>ABS(BI54-_xlfn.XLOOKUP(VK_valitsin!$C$8,VK!$B$2:$B$294,VK!BI$2:BI$294))</f>
        <v>3.7272434234619141</v>
      </c>
      <c r="EH54" s="10">
        <f>ABS(BJ54-_xlfn.XLOOKUP(VK_valitsin!$C$8,VK!$B$2:$B$294,VK!BJ$2:BJ$294))</f>
        <v>3.7056369781494141</v>
      </c>
      <c r="EI54" s="10">
        <f>ABS(BK54-_xlfn.XLOOKUP(VK_valitsin!$C$8,VK!$B$2:$B$294,VK!BK$2:BK$294))</f>
        <v>5.8654708862304688</v>
      </c>
      <c r="EJ54" s="10">
        <f>ABS(BL54-_xlfn.XLOOKUP(VK_valitsin!$C$8,VK!$B$2:$B$294,VK!BL$2:BL$294))</f>
        <v>149.83333587646484</v>
      </c>
      <c r="EK54" s="10">
        <f>ABS(BM54-_xlfn.XLOOKUP(VK_valitsin!$C$8,VK!$B$2:$B$294,VK!BM$2:BM$294))</f>
        <v>10.203322649002075</v>
      </c>
      <c r="EL54" s="10">
        <f>ABS(BN54-_xlfn.XLOOKUP(VK_valitsin!$C$8,VK!$B$2:$B$294,VK!BN$2:BN$294))</f>
        <v>3848.1328125</v>
      </c>
      <c r="EM54" s="10">
        <f>ABS(BO54-_xlfn.XLOOKUP(VK_valitsin!$C$8,VK!$B$2:$B$294,VK!BO$2:BO$294))</f>
        <v>26.119590759277344</v>
      </c>
      <c r="EN54" s="10">
        <f>ABS(BP54-_xlfn.XLOOKUP(VK_valitsin!$C$8,VK!$B$2:$B$294,VK!BP$2:BP$294))</f>
        <v>0</v>
      </c>
      <c r="EO54" s="10">
        <f>ABS(BQ54-_xlfn.XLOOKUP(VK_valitsin!$C$8,VK!$B$2:$B$294,VK!BQ$2:BQ$294))</f>
        <v>2.5320112705230713E-2</v>
      </c>
      <c r="EP54" s="10">
        <f>ABS(BR54-_xlfn.XLOOKUP(VK_valitsin!$C$8,VK!$B$2:$B$294,VK!BR$2:BR$294))</f>
        <v>7.9609833657741547E-2</v>
      </c>
      <c r="EQ54" s="10">
        <f>ABS(BS54-_xlfn.XLOOKUP(VK_valitsin!$C$8,VK!$B$2:$B$294,VK!BS$2:BS$294))</f>
        <v>0.21715021133422852</v>
      </c>
      <c r="ER54" s="10">
        <f>ABS(BT54-_xlfn.XLOOKUP(VK_valitsin!$C$8,VK!$B$2:$B$294,VK!BT$2:BT$294))</f>
        <v>22.372718811035156</v>
      </c>
      <c r="ES54" s="10">
        <f>ABS(BU54-_xlfn.XLOOKUP(VK_valitsin!$C$8,VK!$B$2:$B$294,VK!BU$2:BU$294))</f>
        <v>53.0931396484375</v>
      </c>
      <c r="ET54" s="10">
        <f>ABS(BV54-_xlfn.XLOOKUP(VK_valitsin!$C$8,VK!$B$2:$B$294,VK!BV$2:BV$294))</f>
        <v>0</v>
      </c>
      <c r="EU54" s="10">
        <f>ABS(BW54-_xlfn.XLOOKUP(VK_valitsin!$C$8,VK!$B$2:$B$294,VK!BW$2:BW$294))</f>
        <v>0</v>
      </c>
      <c r="EV54" s="10">
        <f>ABS(BX54-_xlfn.XLOOKUP(VK_valitsin!$C$8,VK!$B$2:$B$294,VK!BX$2:BX$294))</f>
        <v>2364.1708984375</v>
      </c>
      <c r="EW54" s="10">
        <f>ABS(BY54-_xlfn.XLOOKUP(VK_valitsin!$C$8,VK!$B$2:$B$294,VK!BY$2:BY$294))</f>
        <v>3690.43798828125</v>
      </c>
      <c r="EX54" s="10">
        <f>ABS(BZ54-_xlfn.XLOOKUP(VK_valitsin!$C$8,VK!$B$2:$B$294,VK!BZ$2:BZ$294))</f>
        <v>0.69897079467773438</v>
      </c>
      <c r="EY54" s="10">
        <f>ABS(CA54-_xlfn.XLOOKUP(VK_valitsin!$C$8,VK!$B$2:$B$294,VK!CA$2:CA$294))</f>
        <v>4.4878067970275879</v>
      </c>
      <c r="EZ54" s="10">
        <f>ABS(CB54-_xlfn.XLOOKUP(VK_valitsin!$C$8,VK!$B$2:$B$294,VK!CB$2:CB$294))</f>
        <v>50.497512817382813</v>
      </c>
      <c r="FA54" s="10">
        <f>ABS(CC54-_xlfn.XLOOKUP(VK_valitsin!$C$8,VK!$B$2:$B$294,VK!CC$2:CC$294))</f>
        <v>1.9730486869812012</v>
      </c>
      <c r="FB54" s="10">
        <f>ABS(CD54-_xlfn.XLOOKUP(VK_valitsin!$C$8,VK!$B$2:$B$294,VK!CD$2:CD$294))</f>
        <v>12.237658500671387</v>
      </c>
      <c r="FC54" s="10">
        <f>ABS(CE54-_xlfn.XLOOKUP(VK_valitsin!$C$8,VK!$B$2:$B$294,VK!CE$2:CE$294))</f>
        <v>0</v>
      </c>
      <c r="FD54" s="10">
        <f>ABS(CF54-_xlfn.XLOOKUP(VK_valitsin!$C$8,VK!$B$2:$B$294,VK!CF$2:CF$294))</f>
        <v>2.6064001321792603</v>
      </c>
      <c r="FE54" s="10">
        <f>ABS(CG54-_xlfn.XLOOKUP(VK_valitsin!$C$8,VK!$B$2:$B$294,VK!CG$2:CG$294))</f>
        <v>4084.6611328125</v>
      </c>
      <c r="FF54" s="4">
        <f>IF($B54=VK_valitsin!$C$8,100000,VK!CH54/VK!J$296*VK_valitsin!D$5)</f>
        <v>0</v>
      </c>
      <c r="FG54" s="4">
        <f>IF($B54=VK_valitsin!$C$8,100000,VK!CI54/VK!K$296*VK_valitsin!E$5)</f>
        <v>0</v>
      </c>
      <c r="FH54" s="4">
        <f>IF($B54=VK_valitsin!$C$8,100000,VK!CJ54/VK!L$296*VK_valitsin!F$5)</f>
        <v>0.46039161179108623</v>
      </c>
      <c r="FI54" s="4">
        <f>IF($B54=VK_valitsin!$C$8,100000,VK!CK54/VK!M$296*VK_valitsin!CD$5)</f>
        <v>0</v>
      </c>
      <c r="FJ54" s="4">
        <f>IF($B54=VK_valitsin!$C$8,100000,VK!CL54/VK!N$296*VK_valitsin!G$5)</f>
        <v>0</v>
      </c>
      <c r="FK54" s="4">
        <f>IF($B54=VK_valitsin!$C$8,100000,VK!CM54/VK!O$296*VK_valitsin!H$5)</f>
        <v>0</v>
      </c>
      <c r="FL54" s="4">
        <f>IF($B54=VK_valitsin!$C$8,100000,VK!CN54/VK!P$296*VK_valitsin!I$5)</f>
        <v>0</v>
      </c>
      <c r="FM54" s="4">
        <f>IF($B54=VK_valitsin!$C$8,100000,VK!CO54/VK!Q$296*VK_valitsin!J$5)</f>
        <v>0</v>
      </c>
      <c r="FN54" s="4">
        <f>IF($B54=VK_valitsin!$C$8,100000,VK!CP54/VK!R$296*VK_valitsin!K$5)</f>
        <v>0</v>
      </c>
      <c r="FO54" s="4">
        <f>IF($B54=VK_valitsin!$C$8,100000,VK!CQ54/VK!S$296*VK_valitsin!L$5)</f>
        <v>4.2558101302270709E-2</v>
      </c>
      <c r="FP54" s="4">
        <f>IF($B54=VK_valitsin!$C$8,100000,VK!CR54/VK!T$296*VK_valitsin!M$5)</f>
        <v>0</v>
      </c>
      <c r="FQ54" s="4">
        <f>IF($B54=VK_valitsin!$C$8,100000,VK!CS54/VK!U$296*VK_valitsin!N$5)</f>
        <v>0</v>
      </c>
      <c r="FR54" s="4">
        <f>IF($B54=VK_valitsin!$C$8,100000,VK!CT54/VK!V$296*VK_valitsin!O$5)</f>
        <v>0</v>
      </c>
      <c r="FS54" s="4">
        <f>IF($B54=VK_valitsin!$C$8,100000,VK!CU54/VK!W$296*VK_valitsin!P$5)</f>
        <v>0</v>
      </c>
      <c r="FT54" s="4">
        <f>IF($B54=VK_valitsin!$C$8,100000,VK!CV54/VK!X$296*VK_valitsin!Q$5)</f>
        <v>0</v>
      </c>
      <c r="FU54" s="4">
        <f>IF($B54=VK_valitsin!$C$8,100000,VK!CW54/VK!Y$296*VK_valitsin!R$5)</f>
        <v>0</v>
      </c>
      <c r="FV54" s="4">
        <f>IF($B54=VK_valitsin!$C$8,100000,VK!CX54/VK!Z$296*VK_valitsin!S$5)</f>
        <v>0</v>
      </c>
      <c r="FW54" s="4">
        <f>IF($B54=VK_valitsin!$C$8,100000,VK!CY54/VK!AA$296*VK_valitsin!T$5)</f>
        <v>0</v>
      </c>
      <c r="FX54" s="4">
        <f>IF($B54=VK_valitsin!$C$8,100000,VK!CZ54/VK!AB$296*VK_valitsin!U$5)</f>
        <v>0</v>
      </c>
      <c r="FY54" s="4">
        <f>IF($B54=VK_valitsin!$C$8,100000,VK!DA54/VK!AC$296*VK_valitsin!V$5)</f>
        <v>0</v>
      </c>
      <c r="FZ54" s="4">
        <f>IF($B54=VK_valitsin!$C$8,100000,VK!DB54/VK!AD$296*VK_valitsin!W$5)</f>
        <v>0</v>
      </c>
      <c r="GA54" s="4">
        <f>IF($B54=VK_valitsin!$C$8,100000,VK!DC54/VK!AE$296*VK_valitsin!X$5)</f>
        <v>0</v>
      </c>
      <c r="GB54" s="4">
        <f>IF($B54=VK_valitsin!$C$8,100000,VK!DD54/VK!AF$296*VK_valitsin!Y$5)</f>
        <v>0</v>
      </c>
      <c r="GC54" s="4">
        <f>IF($B54=VK_valitsin!$C$8,100000,VK!DE54/VK!AG$296*VK_valitsin!Z$5)</f>
        <v>0</v>
      </c>
      <c r="GD54" s="4">
        <f>IF($B54=VK_valitsin!$C$8,100000,VK!DF54/VK!AH$296*VK_valitsin!AA$5)</f>
        <v>0</v>
      </c>
      <c r="GE54" s="4">
        <f>IF($B54=VK_valitsin!$C$8,100000,VK!DG54/VK!AI$296*VK_valitsin!AB$5)</f>
        <v>0</v>
      </c>
      <c r="GF54" s="4">
        <f>IF($B54=VK_valitsin!$C$8,100000,VK!DH54/VK!AJ$296*VK_valitsin!AC$5)</f>
        <v>0</v>
      </c>
      <c r="GG54" s="4">
        <f>IF($B54=VK_valitsin!$C$8,100000,VK!DI54/VK!AK$296*VK_valitsin!AD$5)</f>
        <v>0</v>
      </c>
      <c r="GH54" s="4">
        <f>IF($B54=VK_valitsin!$C$8,100000,VK!DJ54/VK!AL$296*VK_valitsin!AE$5)</f>
        <v>8.8006660400051062E-2</v>
      </c>
      <c r="GI54" s="4">
        <f>IF($B54=VK_valitsin!$C$8,100000,VK!DK54/VK!AM$296*VK_valitsin!AF$5)</f>
        <v>0</v>
      </c>
      <c r="GJ54" s="4">
        <f>IF($B54=VK_valitsin!$C$8,100000,VK!DL54/VK!AN$296*VK_valitsin!AG$5)</f>
        <v>0</v>
      </c>
      <c r="GK54" s="4">
        <f>IF($B54=VK_valitsin!$C$8,100000,VK!DM54/VK!AO$296*VK_valitsin!AH$5)</f>
        <v>0</v>
      </c>
      <c r="GL54" s="4">
        <f>IF($B54=VK_valitsin!$C$8,100000,VK!DN54/VK!AP$296*VK_valitsin!AI$5)</f>
        <v>0</v>
      </c>
      <c r="GM54" s="4">
        <f>IF($B54=VK_valitsin!$C$8,100000,VK!DO54/VK!AQ$296*VK_valitsin!AJ$5)</f>
        <v>0</v>
      </c>
      <c r="GN54" s="4">
        <f>IF($B54=VK_valitsin!$C$8,100000,VK!DP54/VK!AR$296*VK_valitsin!AK$5)</f>
        <v>0</v>
      </c>
      <c r="GO54" s="4">
        <f>IF($B54=VK_valitsin!$C$8,100000,VK!DQ54/VK!AS$296*VK_valitsin!AL$5)</f>
        <v>0</v>
      </c>
      <c r="GP54" s="4">
        <f>IF($B54=VK_valitsin!$C$8,100000,VK!DR54/VK!AT$296*VK_valitsin!AM$5)</f>
        <v>0</v>
      </c>
      <c r="GQ54" s="4">
        <f>IF($B54=VK_valitsin!$C$8,100000,VK!DS54/VK!AU$296*VK_valitsin!AN$5)</f>
        <v>0</v>
      </c>
      <c r="GR54" s="4">
        <f>IF($B54=VK_valitsin!$C$8,100000,VK!DT54/VK!AV$296*VK_valitsin!AO$5)</f>
        <v>0</v>
      </c>
      <c r="GS54" s="4">
        <f>IF($B54=VK_valitsin!$C$8,100000,VK!DU54/VK!AW$296*VK_valitsin!AP$5)</f>
        <v>0</v>
      </c>
      <c r="GT54" s="4">
        <f>IF($B54=VK_valitsin!$C$8,100000,VK!DV54/VK!AX$296*VK_valitsin!AQ$5)</f>
        <v>0</v>
      </c>
      <c r="GU54" s="4">
        <f>IF($B54=VK_valitsin!$C$8,100000,VK!DW54/VK!AY$296*VK_valitsin!AR$5)</f>
        <v>0</v>
      </c>
      <c r="GV54" s="4">
        <f>IF($B54=VK_valitsin!$C$8,100000,VK!DX54/VK!AZ$296*VK_valitsin!AS$5)</f>
        <v>0</v>
      </c>
      <c r="GW54" s="4">
        <f>IF($B54=VK_valitsin!$C$8,100000,VK!DY54/VK!BA$296*VK_valitsin!AT$5)</f>
        <v>0</v>
      </c>
      <c r="GX54" s="4">
        <f>IF($B54=VK_valitsin!$C$8,100000,VK!DZ54/VK!BB$296*VK_valitsin!AU$5)</f>
        <v>0</v>
      </c>
      <c r="GY54" s="4">
        <f>IF($B54=VK_valitsin!$C$8,100000,VK!EA54/VK!BC$296*VK_valitsin!AV$5)</f>
        <v>0</v>
      </c>
      <c r="GZ54" s="4">
        <f>IF($B54=VK_valitsin!$C$8,100000,VK!EB54/VK!BD$296*VK_valitsin!AW$5)</f>
        <v>1.725932443801987E-2</v>
      </c>
      <c r="HA54" s="4">
        <f>IF($B54=VK_valitsin!$C$8,100000,VK!EC54/VK!BE$296*VK_valitsin!CE$5)</f>
        <v>0</v>
      </c>
      <c r="HB54" s="4">
        <f>IF($B54=VK_valitsin!$C$8,100000,VK!ED54/VK!BF$296*VK_valitsin!AX$5)</f>
        <v>0</v>
      </c>
      <c r="HC54" s="4">
        <f>IF($B54=VK_valitsin!$C$8,100000,VK!EE54/VK!BG$296*VK_valitsin!AY$5)</f>
        <v>0</v>
      </c>
      <c r="HD54" s="4">
        <f>IF($B54=VK_valitsin!$C$8,100000,VK!EF54/VK!BH$296*VK_valitsin!AZ$5)</f>
        <v>0.21489712903574626</v>
      </c>
      <c r="HE54" s="4">
        <f>IF($B54=VK_valitsin!$C$8,100000,VK!EG54/VK!BI$296*VK_valitsin!BA$5)</f>
        <v>0</v>
      </c>
      <c r="HF54" s="4">
        <f>IF($B54=VK_valitsin!$C$8,100000,VK!EH54/VK!BJ$296*VK_valitsin!BB$5)</f>
        <v>0</v>
      </c>
      <c r="HG54" s="4">
        <f>IF($B54=VK_valitsin!$C$8,100000,VK!EI54/VK!BK$296*VK_valitsin!BC$5)</f>
        <v>0</v>
      </c>
      <c r="HH54" s="4">
        <f>IF($B54=VK_valitsin!$C$8,100000,VK!EJ54/VK!BL$296*VK_valitsin!BD$5)</f>
        <v>0</v>
      </c>
      <c r="HI54" s="4">
        <f>IF($B54=VK_valitsin!$C$8,100000,VK!EK54/VK!BM$296*VK_valitsin!BE$5)</f>
        <v>0</v>
      </c>
      <c r="HJ54" s="4">
        <f>IF($B54=VK_valitsin!$C$8,100000,VK!EL54/VK!BN$296*VK_valitsin!BF$5)</f>
        <v>0.17498063596321223</v>
      </c>
      <c r="HK54" s="4">
        <f>IF($B54=VK_valitsin!$C$8,100000,VK!EM54/VK!BO$296*VK_valitsin!BG$5)</f>
        <v>0</v>
      </c>
      <c r="HM54" s="4">
        <f>IF($B54=VK_valitsin!$C$8,100000,VK!EO54/VK!BQ$296*VK_valitsin!BI$5)</f>
        <v>0</v>
      </c>
      <c r="HN54" s="4">
        <f>IF($B54=VK_valitsin!$C$8,100000,VK!EP54/VK!BR$296*VK_valitsin!BJ$5)</f>
        <v>0</v>
      </c>
      <c r="HO54" s="4">
        <f>IF($B54=VK_valitsin!$C$8,100000,VK!EQ54/VK!BS$296*VK_valitsin!BK$5)</f>
        <v>0</v>
      </c>
      <c r="HP54" s="4">
        <f>IF($B54=VK_valitsin!$C$8,100000,VK!ER54/VK!BT$296*VK_valitsin!BL$5)</f>
        <v>0</v>
      </c>
      <c r="HQ54" s="4">
        <f>IF($B54=VK_valitsin!$C$8,100000,VK!ES54/VK!BU$296*VK_valitsin!BM$5)</f>
        <v>0</v>
      </c>
      <c r="HR54" s="4">
        <f>IF($B54=VK_valitsin!$C$8,100000,VK!ET54/VK!BV$296*VK_valitsin!BN$5)</f>
        <v>0</v>
      </c>
      <c r="HS54" s="4">
        <f>IF($B54=VK_valitsin!$C$8,100000,VK!EU54/VK!BW$296*VK_valitsin!BO$5)</f>
        <v>0</v>
      </c>
      <c r="HT54" s="4">
        <f>IF($B54=VK_valitsin!$C$8,100000,VK!EV54/VK!BX$296*VK_valitsin!BP$5)</f>
        <v>0</v>
      </c>
      <c r="HU54" s="4">
        <f>IF($B54=VK_valitsin!$C$8,100000,VK!EW54/VK!BY$296*VK_valitsin!BQ$5)</f>
        <v>0</v>
      </c>
      <c r="HV54" s="4">
        <f>IF($B54=VK_valitsin!$C$8,100000,VK!EX54/VK!BZ$296*VK_valitsin!BR$5)</f>
        <v>0</v>
      </c>
      <c r="HW54" s="4">
        <f>IF($B54=VK_valitsin!$C$8,100000,VK!EY54/VK!CA$296*VK_valitsin!BS$5)</f>
        <v>0</v>
      </c>
      <c r="HX54" s="4">
        <f>IF($B54=VK_valitsin!$C$8,100000,VK!EZ54/VK!CB$296*VK_valitsin!BT$5)</f>
        <v>0</v>
      </c>
      <c r="HY54" s="4">
        <f>IF($B54=VK_valitsin!$C$8,100000,VK!FA54/VK!CC$296*VK_valitsin!BU$5)</f>
        <v>0</v>
      </c>
      <c r="HZ54" s="4">
        <f>IF($B54=VK_valitsin!$C$8,100000,VK!FB54/VK!CD$296*VK_valitsin!BV$5)</f>
        <v>0</v>
      </c>
      <c r="IA54" s="4">
        <f>IF($B54=VK_valitsin!$C$8,100000,VK!FC54/VK!CE$296*VK_valitsin!BW$5)</f>
        <v>0</v>
      </c>
      <c r="IB54" s="4">
        <f>IF($B54=VK_valitsin!$C$8,100000,VK!FD54/VK!CF$296*VK_valitsin!BX$5)</f>
        <v>0</v>
      </c>
      <c r="IC54" s="4">
        <f>IF($B54=VK_valitsin!$C$8,100000,VK!FE54/VK!CG$296*VK_valitsin!BY$5)</f>
        <v>0</v>
      </c>
      <c r="ID54" s="17">
        <f t="shared" si="0"/>
        <v>0.99809346823038636</v>
      </c>
      <c r="IE54" s="17">
        <f t="shared" si="1"/>
        <v>267</v>
      </c>
      <c r="IF54" s="18">
        <f t="shared" si="2"/>
        <v>5.3000000000000028E-9</v>
      </c>
    </row>
    <row r="55" spans="1:240">
      <c r="A55">
        <v>2019</v>
      </c>
      <c r="B55" t="s">
        <v>283</v>
      </c>
      <c r="C55" t="s">
        <v>101</v>
      </c>
      <c r="D55" t="s">
        <v>284</v>
      </c>
      <c r="E55" t="s">
        <v>162</v>
      </c>
      <c r="F55" t="s">
        <v>88</v>
      </c>
      <c r="G55" t="s">
        <v>89</v>
      </c>
      <c r="H55" t="s">
        <v>104</v>
      </c>
      <c r="I55" t="s">
        <v>105</v>
      </c>
      <c r="J55">
        <v>48.700000762939453</v>
      </c>
      <c r="K55">
        <v>258.5</v>
      </c>
      <c r="L55">
        <v>163.10000610351563</v>
      </c>
      <c r="M55">
        <v>1844</v>
      </c>
      <c r="N55">
        <v>7.0999999046325684</v>
      </c>
      <c r="O55">
        <v>-2.0999999046325684</v>
      </c>
      <c r="P55">
        <v>-25</v>
      </c>
      <c r="Q55">
        <v>45.6</v>
      </c>
      <c r="R55">
        <v>6.8000000000000007</v>
      </c>
      <c r="S55">
        <v>113</v>
      </c>
      <c r="T55">
        <v>0</v>
      </c>
      <c r="U55">
        <v>3882.3</v>
      </c>
      <c r="V55">
        <v>13.28</v>
      </c>
      <c r="W55">
        <v>87</v>
      </c>
      <c r="X55">
        <v>1043</v>
      </c>
      <c r="Y55">
        <v>913</v>
      </c>
      <c r="Z55">
        <v>1271</v>
      </c>
      <c r="AA55">
        <v>610</v>
      </c>
      <c r="AB55">
        <v>11.390243530273438</v>
      </c>
      <c r="AC55">
        <v>0</v>
      </c>
      <c r="AD55">
        <v>0</v>
      </c>
      <c r="AE55">
        <v>0</v>
      </c>
      <c r="AF55">
        <v>6.8</v>
      </c>
      <c r="AG55">
        <v>0</v>
      </c>
      <c r="AH55">
        <v>21</v>
      </c>
      <c r="AI55">
        <v>1.1499999999999999</v>
      </c>
      <c r="AJ55">
        <v>0.45</v>
      </c>
      <c r="AK55">
        <v>1.05</v>
      </c>
      <c r="AL55">
        <v>59.5</v>
      </c>
      <c r="AM55">
        <v>285</v>
      </c>
      <c r="AN55">
        <v>45.7</v>
      </c>
      <c r="AO55">
        <v>19.8</v>
      </c>
      <c r="AP55">
        <v>68</v>
      </c>
      <c r="AQ55">
        <v>72</v>
      </c>
      <c r="AR55">
        <v>372</v>
      </c>
      <c r="AS55">
        <v>1.333</v>
      </c>
      <c r="AT55">
        <v>10588</v>
      </c>
      <c r="AU55">
        <v>11457</v>
      </c>
      <c r="AV55">
        <v>1</v>
      </c>
      <c r="AW55">
        <v>46.468173980712891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85.289894104003906</v>
      </c>
      <c r="BD55">
        <v>91.516166687011719</v>
      </c>
      <c r="BE55">
        <v>11.904762268066406</v>
      </c>
      <c r="BF55">
        <v>13805.5224609375</v>
      </c>
      <c r="BG55">
        <v>15006.001953125</v>
      </c>
      <c r="BH55">
        <v>2.7104120254516602</v>
      </c>
      <c r="BI55">
        <v>-32.469501495361328</v>
      </c>
      <c r="BJ55">
        <v>21.052631378173828</v>
      </c>
      <c r="BK55">
        <v>-41.379310607910156</v>
      </c>
      <c r="BL55">
        <v>104</v>
      </c>
      <c r="BM55">
        <v>-1.1363636255264282</v>
      </c>
      <c r="BN55">
        <v>21872.26953125</v>
      </c>
      <c r="BO55">
        <v>38.135604858398438</v>
      </c>
      <c r="BQ55">
        <v>0.67624729871749878</v>
      </c>
      <c r="BR55">
        <v>0.21691973507404327</v>
      </c>
      <c r="BS55">
        <v>0.81344902515411377</v>
      </c>
      <c r="BT55">
        <v>85.683296203613281</v>
      </c>
      <c r="BU55">
        <v>208.24295043945313</v>
      </c>
      <c r="BV55">
        <v>0</v>
      </c>
      <c r="BW55">
        <v>0</v>
      </c>
      <c r="BX55">
        <v>8928.5712890625</v>
      </c>
      <c r="BY55">
        <v>8214.2861328125</v>
      </c>
      <c r="BZ55">
        <v>0.9219089150428772</v>
      </c>
      <c r="CA55">
        <v>9.4360084533691406</v>
      </c>
      <c r="CB55">
        <v>100</v>
      </c>
      <c r="CC55">
        <v>9.7701148986816406</v>
      </c>
      <c r="CD55">
        <v>13.793103218078613</v>
      </c>
      <c r="CE55">
        <v>0</v>
      </c>
      <c r="CF55">
        <v>1.1494252681732178</v>
      </c>
      <c r="CG55">
        <v>11622.216796875</v>
      </c>
      <c r="CH55" s="10">
        <f>ABS(J55-_xlfn.XLOOKUP(VK_valitsin!$C$8,VK!$B$2:$B$294,VK!J$2:J$294))</f>
        <v>4.5</v>
      </c>
      <c r="CI55" s="10">
        <f>ABS(K55-_xlfn.XLOOKUP(VK_valitsin!$C$8,VK!$B$2:$B$294,VK!K$2:K$294))</f>
        <v>34.760009765625</v>
      </c>
      <c r="CJ55" s="10">
        <f>ABS(L55-_xlfn.XLOOKUP(VK_valitsin!$C$8,VK!$B$2:$B$294,VK!L$2:L$294))</f>
        <v>24.400009155273438</v>
      </c>
      <c r="CK55" s="10">
        <f>ABS(M55-_xlfn.XLOOKUP(VK_valitsin!$C$8,VK!$B$2:$B$294,VK!M$2:M$294))</f>
        <v>14631</v>
      </c>
      <c r="CL55" s="10">
        <f>ABS(N55-_xlfn.XLOOKUP(VK_valitsin!$C$8,VK!$B$2:$B$294,VK!N$2:N$294))</f>
        <v>49.100000858306885</v>
      </c>
      <c r="CM55" s="10">
        <f>ABS(O55-_xlfn.XLOOKUP(VK_valitsin!$C$8,VK!$B$2:$B$294,VK!O$2:O$294))</f>
        <v>1.2999998927116394</v>
      </c>
      <c r="CN55" s="10">
        <f>ABS(P55-_xlfn.XLOOKUP(VK_valitsin!$C$8,VK!$B$2:$B$294,VK!P$2:P$294))</f>
        <v>33</v>
      </c>
      <c r="CO55" s="10">
        <f>ABS(Q55-_xlfn.XLOOKUP(VK_valitsin!$C$8,VK!$B$2:$B$294,VK!Q$2:Q$294))</f>
        <v>42.20000000000001</v>
      </c>
      <c r="CP55" s="10">
        <f>ABS(R55-_xlfn.XLOOKUP(VK_valitsin!$C$8,VK!$B$2:$B$294,VK!R$2:R$294))</f>
        <v>1.6999999999999993</v>
      </c>
      <c r="CQ55" s="10">
        <f>ABS(S55-_xlfn.XLOOKUP(VK_valitsin!$C$8,VK!$B$2:$B$294,VK!S$2:S$294))</f>
        <v>39</v>
      </c>
      <c r="CR55" s="10">
        <f>ABS(T55-_xlfn.XLOOKUP(VK_valitsin!$C$8,VK!$B$2:$B$294,VK!T$2:T$294))</f>
        <v>0</v>
      </c>
      <c r="CS55" s="10">
        <f>ABS(U55-_xlfn.XLOOKUP(VK_valitsin!$C$8,VK!$B$2:$B$294,VK!U$2:U$294))</f>
        <v>58.700000000000273</v>
      </c>
      <c r="CT55" s="10">
        <f>ABS(V55-_xlfn.XLOOKUP(VK_valitsin!$C$8,VK!$B$2:$B$294,VK!V$2:V$294))</f>
        <v>0</v>
      </c>
      <c r="CU55" s="10">
        <f>ABS(W55-_xlfn.XLOOKUP(VK_valitsin!$C$8,VK!$B$2:$B$294,VK!W$2:W$294))</f>
        <v>518</v>
      </c>
      <c r="CV55" s="10">
        <f>ABS(X55-_xlfn.XLOOKUP(VK_valitsin!$C$8,VK!$B$2:$B$294,VK!X$2:X$294))</f>
        <v>874</v>
      </c>
      <c r="CW55" s="10">
        <f>ABS(Y55-_xlfn.XLOOKUP(VK_valitsin!$C$8,VK!$B$2:$B$294,VK!Y$2:Y$294))</f>
        <v>233</v>
      </c>
      <c r="CX55" s="10">
        <f>ABS(Z55-_xlfn.XLOOKUP(VK_valitsin!$C$8,VK!$B$2:$B$294,VK!Z$2:Z$294))</f>
        <v>843</v>
      </c>
      <c r="CY55" s="10">
        <f>ABS(AA55-_xlfn.XLOOKUP(VK_valitsin!$C$8,VK!$B$2:$B$294,VK!AA$2:AA$294))</f>
        <v>141</v>
      </c>
      <c r="CZ55" s="10">
        <f>ABS(AB55-_xlfn.XLOOKUP(VK_valitsin!$C$8,VK!$B$2:$B$294,VK!AB$2:AB$294))</f>
        <v>7.9847564697265625</v>
      </c>
      <c r="DA55" s="10">
        <f>ABS(AC55-_xlfn.XLOOKUP(VK_valitsin!$C$8,VK!$B$2:$B$294,VK!AC$2:AC$294))</f>
        <v>0.7</v>
      </c>
      <c r="DB55" s="10">
        <f>ABS(AD55-_xlfn.XLOOKUP(VK_valitsin!$C$8,VK!$B$2:$B$294,VK!AD$2:AD$294))</f>
        <v>0.8</v>
      </c>
      <c r="DC55" s="10">
        <f>ABS(AE55-_xlfn.XLOOKUP(VK_valitsin!$C$8,VK!$B$2:$B$294,VK!AE$2:AE$294))</f>
        <v>1.7</v>
      </c>
      <c r="DD55" s="10">
        <f>ABS(AF55-_xlfn.XLOOKUP(VK_valitsin!$C$8,VK!$B$2:$B$294,VK!AF$2:AF$294))</f>
        <v>1.7999999999999998</v>
      </c>
      <c r="DE55" s="10">
        <f>ABS(AG55-_xlfn.XLOOKUP(VK_valitsin!$C$8,VK!$B$2:$B$294,VK!AG$2:AG$294))</f>
        <v>0</v>
      </c>
      <c r="DF55" s="10">
        <f>ABS(AH55-_xlfn.XLOOKUP(VK_valitsin!$C$8,VK!$B$2:$B$294,VK!AH$2:AH$294))</f>
        <v>1.25</v>
      </c>
      <c r="DG55" s="10">
        <f>ABS(AI55-_xlfn.XLOOKUP(VK_valitsin!$C$8,VK!$B$2:$B$294,VK!AI$2:AI$294))</f>
        <v>4.9999999999999822E-2</v>
      </c>
      <c r="DH55" s="10">
        <f>ABS(AJ55-_xlfn.XLOOKUP(VK_valitsin!$C$8,VK!$B$2:$B$294,VK!AJ$2:AJ$294))</f>
        <v>0.2</v>
      </c>
      <c r="DI55" s="10">
        <f>ABS(AK55-_xlfn.XLOOKUP(VK_valitsin!$C$8,VK!$B$2:$B$294,VK!AK$2:AK$294))</f>
        <v>0.19999999999999996</v>
      </c>
      <c r="DJ55" s="10">
        <f>ABS(AL55-_xlfn.XLOOKUP(VK_valitsin!$C$8,VK!$B$2:$B$294,VK!AL$2:AL$294))</f>
        <v>0.70000000000000284</v>
      </c>
      <c r="DK55" s="10">
        <f>ABS(AM55-_xlfn.XLOOKUP(VK_valitsin!$C$8,VK!$B$2:$B$294,VK!AM$2:AM$294))</f>
        <v>48.600000000000023</v>
      </c>
      <c r="DL55" s="10">
        <f>ABS(AN55-_xlfn.XLOOKUP(VK_valitsin!$C$8,VK!$B$2:$B$294,VK!AN$2:AN$294))</f>
        <v>0.30000000000000426</v>
      </c>
      <c r="DM55" s="10">
        <f>ABS(AO55-_xlfn.XLOOKUP(VK_valitsin!$C$8,VK!$B$2:$B$294,VK!AO$2:AO$294))</f>
        <v>5.5999999999999979</v>
      </c>
      <c r="DN55" s="10">
        <f>ABS(AP55-_xlfn.XLOOKUP(VK_valitsin!$C$8,VK!$B$2:$B$294,VK!AP$2:AP$294))</f>
        <v>20</v>
      </c>
      <c r="DO55" s="10">
        <f>ABS(AQ55-_xlfn.XLOOKUP(VK_valitsin!$C$8,VK!$B$2:$B$294,VK!AQ$2:AQ$294))</f>
        <v>37</v>
      </c>
      <c r="DP55" s="10">
        <f>ABS(AR55-_xlfn.XLOOKUP(VK_valitsin!$C$8,VK!$B$2:$B$294,VK!AR$2:AR$294))</f>
        <v>126</v>
      </c>
      <c r="DQ55" s="10">
        <f>ABS(AS55-_xlfn.XLOOKUP(VK_valitsin!$C$8,VK!$B$2:$B$294,VK!AS$2:AS$294))</f>
        <v>1.0000000000000002</v>
      </c>
      <c r="DR55" s="10">
        <f>ABS(AT55-_xlfn.XLOOKUP(VK_valitsin!$C$8,VK!$B$2:$B$294,VK!AT$2:AT$294))</f>
        <v>5441</v>
      </c>
      <c r="DS55" s="10">
        <f>ABS(AU55-_xlfn.XLOOKUP(VK_valitsin!$C$8,VK!$B$2:$B$294,VK!AU$2:AU$294))</f>
        <v>3112</v>
      </c>
      <c r="DT55" s="10">
        <f>ABS(AV55-_xlfn.XLOOKUP(VK_valitsin!$C$8,VK!$B$2:$B$294,VK!AV$2:AV$294))</f>
        <v>0</v>
      </c>
      <c r="DU55" s="10">
        <f>ABS(AW55-_xlfn.XLOOKUP(VK_valitsin!$C$8,VK!$B$2:$B$294,VK!AW$2:AW$294))</f>
        <v>9.2068023681640625</v>
      </c>
      <c r="DV55" s="10">
        <f>ABS(AX55-_xlfn.XLOOKUP(VK_valitsin!$C$8,VK!$B$2:$B$294,VK!AX$2:AX$294))</f>
        <v>0</v>
      </c>
      <c r="DW55" s="10">
        <f>ABS(AY55-_xlfn.XLOOKUP(VK_valitsin!$C$8,VK!$B$2:$B$294,VK!AY$2:AY$294))</f>
        <v>0</v>
      </c>
      <c r="DX55" s="10">
        <f>ABS(AZ55-_xlfn.XLOOKUP(VK_valitsin!$C$8,VK!$B$2:$B$294,VK!AZ$2:AZ$294))</f>
        <v>0</v>
      </c>
      <c r="DY55" s="10">
        <f>ABS(BA55-_xlfn.XLOOKUP(VK_valitsin!$C$8,VK!$B$2:$B$294,VK!BA$2:BA$294))</f>
        <v>0</v>
      </c>
      <c r="DZ55" s="10">
        <f>ABS(BB55-_xlfn.XLOOKUP(VK_valitsin!$C$8,VK!$B$2:$B$294,VK!BB$2:BB$294))</f>
        <v>0</v>
      </c>
      <c r="EA55" s="10">
        <f>ABS(BC55-_xlfn.XLOOKUP(VK_valitsin!$C$8,VK!$B$2:$B$294,VK!BC$2:BC$294))</f>
        <v>3.7344970703125</v>
      </c>
      <c r="EB55" s="10">
        <f>ABS(BD55-_xlfn.XLOOKUP(VK_valitsin!$C$8,VK!$B$2:$B$294,VK!BD$2:BD$294))</f>
        <v>4.5025711059570313</v>
      </c>
      <c r="EC55" s="10">
        <f>ABS(BE55-_xlfn.XLOOKUP(VK_valitsin!$C$8,VK!$B$2:$B$294,VK!BE$2:BE$294))</f>
        <v>721.78505706787109</v>
      </c>
      <c r="ED55" s="10">
        <f>ABS(BF55-_xlfn.XLOOKUP(VK_valitsin!$C$8,VK!$B$2:$B$294,VK!BF$2:BF$294))</f>
        <v>3846.9931640625</v>
      </c>
      <c r="EE55" s="10">
        <f>ABS(BG55-_xlfn.XLOOKUP(VK_valitsin!$C$8,VK!$B$2:$B$294,VK!BG$2:BG$294))</f>
        <v>1169.55859375</v>
      </c>
      <c r="EF55" s="10">
        <f>ABS(BH55-_xlfn.XLOOKUP(VK_valitsin!$C$8,VK!$B$2:$B$294,VK!BH$2:BH$294))</f>
        <v>0.62664437294006348</v>
      </c>
      <c r="EG55" s="10">
        <f>ABS(BI55-_xlfn.XLOOKUP(VK_valitsin!$C$8,VK!$B$2:$B$294,VK!BI$2:BI$294))</f>
        <v>22.745368003845215</v>
      </c>
      <c r="EH55" s="10">
        <f>ABS(BJ55-_xlfn.XLOOKUP(VK_valitsin!$C$8,VK!$B$2:$B$294,VK!BJ$2:BJ$294))</f>
        <v>0.24173164367675781</v>
      </c>
      <c r="EI55" s="10">
        <f>ABS(BK55-_xlfn.XLOOKUP(VK_valitsin!$C$8,VK!$B$2:$B$294,VK!BK$2:BK$294))</f>
        <v>31.513839721679688</v>
      </c>
      <c r="EJ55" s="10">
        <f>ABS(BL55-_xlfn.XLOOKUP(VK_valitsin!$C$8,VK!$B$2:$B$294,VK!BL$2:BL$294))</f>
        <v>162.5</v>
      </c>
      <c r="EK55" s="10">
        <f>ABS(BM55-_xlfn.XLOOKUP(VK_valitsin!$C$8,VK!$B$2:$B$294,VK!BM$2:BM$294))</f>
        <v>3.3886159658432007</v>
      </c>
      <c r="EL55" s="10">
        <f>ABS(BN55-_xlfn.XLOOKUP(VK_valitsin!$C$8,VK!$B$2:$B$294,VK!BN$2:BN$294))</f>
        <v>1202.126953125</v>
      </c>
      <c r="EM55" s="10">
        <f>ABS(BO55-_xlfn.XLOOKUP(VK_valitsin!$C$8,VK!$B$2:$B$294,VK!BO$2:BO$294))</f>
        <v>4.83599853515625</v>
      </c>
      <c r="EN55" s="10">
        <f>ABS(BP55-_xlfn.XLOOKUP(VK_valitsin!$C$8,VK!$B$2:$B$294,VK!BP$2:BP$294))</f>
        <v>0</v>
      </c>
      <c r="EO55" s="10">
        <f>ABS(BQ55-_xlfn.XLOOKUP(VK_valitsin!$C$8,VK!$B$2:$B$294,VK!BQ$2:BQ$294))</f>
        <v>3.9767801761627197E-2</v>
      </c>
      <c r="EP55" s="10">
        <f>ABS(BR55-_xlfn.XLOOKUP(VK_valitsin!$C$8,VK!$B$2:$B$294,VK!BR$2:BR$294))</f>
        <v>2.8755843639373779E-2</v>
      </c>
      <c r="EQ55" s="10">
        <f>ABS(BS55-_xlfn.XLOOKUP(VK_valitsin!$C$8,VK!$B$2:$B$294,VK!BS$2:BS$294))</f>
        <v>1.4445174932479858</v>
      </c>
      <c r="ER55" s="10">
        <f>ABS(BT55-_xlfn.XLOOKUP(VK_valitsin!$C$8,VK!$B$2:$B$294,VK!BT$2:BT$294))</f>
        <v>27.291793823242188</v>
      </c>
      <c r="ES55" s="10">
        <f>ABS(BU55-_xlfn.XLOOKUP(VK_valitsin!$C$8,VK!$B$2:$B$294,VK!BU$2:BU$294))</f>
        <v>58.46417236328125</v>
      </c>
      <c r="ET55" s="10">
        <f>ABS(BV55-_xlfn.XLOOKUP(VK_valitsin!$C$8,VK!$B$2:$B$294,VK!BV$2:BV$294))</f>
        <v>0</v>
      </c>
      <c r="EU55" s="10">
        <f>ABS(BW55-_xlfn.XLOOKUP(VK_valitsin!$C$8,VK!$B$2:$B$294,VK!BW$2:BW$294))</f>
        <v>1</v>
      </c>
      <c r="EV55" s="10">
        <f>ABS(BX55-_xlfn.XLOOKUP(VK_valitsin!$C$8,VK!$B$2:$B$294,VK!BX$2:BX$294))</f>
        <v>792.7421875</v>
      </c>
      <c r="EW55" s="10">
        <f>ABS(BY55-_xlfn.XLOOKUP(VK_valitsin!$C$8,VK!$B$2:$B$294,VK!BY$2:BY$294))</f>
        <v>2358.67138671875</v>
      </c>
      <c r="EX55" s="10">
        <f>ABS(BZ55-_xlfn.XLOOKUP(VK_valitsin!$C$8,VK!$B$2:$B$294,VK!BZ$2:BZ$294))</f>
        <v>0.29812139272689819</v>
      </c>
      <c r="EY55" s="10">
        <f>ABS(CA55-_xlfn.XLOOKUP(VK_valitsin!$C$8,VK!$B$2:$B$294,VK!CA$2:CA$294))</f>
        <v>1.5867528915405273</v>
      </c>
      <c r="EZ55" s="10">
        <f>ABS(CB55-_xlfn.XLOOKUP(VK_valitsin!$C$8,VK!$B$2:$B$294,VK!CB$2:CB$294))</f>
        <v>33.830848693847656</v>
      </c>
      <c r="FA55" s="10">
        <f>ABS(CC55-_xlfn.XLOOKUP(VK_valitsin!$C$8,VK!$B$2:$B$294,VK!CC$2:CC$294))</f>
        <v>3.4375157356262207</v>
      </c>
      <c r="FB55" s="10">
        <f>ABS(CD55-_xlfn.XLOOKUP(VK_valitsin!$C$8,VK!$B$2:$B$294,VK!CD$2:CD$294))</f>
        <v>6.0857515335083008</v>
      </c>
      <c r="FC55" s="10">
        <f>ABS(CE55-_xlfn.XLOOKUP(VK_valitsin!$C$8,VK!$B$2:$B$294,VK!CE$2:CE$294))</f>
        <v>0</v>
      </c>
      <c r="FD55" s="10">
        <f>ABS(CF55-_xlfn.XLOOKUP(VK_valitsin!$C$8,VK!$B$2:$B$294,VK!CF$2:CF$294))</f>
        <v>0.43356621265411377</v>
      </c>
      <c r="FE55" s="10">
        <f>ABS(CG55-_xlfn.XLOOKUP(VK_valitsin!$C$8,VK!$B$2:$B$294,VK!CG$2:CG$294))</f>
        <v>3023.44921875</v>
      </c>
      <c r="FF55" s="4">
        <f>IF($B55=VK_valitsin!$C$8,100000,VK!CH55/VK!J$296*VK_valitsin!D$5)</f>
        <v>0</v>
      </c>
      <c r="FG55" s="4">
        <f>IF($B55=VK_valitsin!$C$8,100000,VK!CI55/VK!K$296*VK_valitsin!E$5)</f>
        <v>0</v>
      </c>
      <c r="FH55" s="4">
        <f>IF($B55=VK_valitsin!$C$8,100000,VK!CJ55/VK!L$296*VK_valitsin!F$5)</f>
        <v>0.12399071507653787</v>
      </c>
      <c r="FI55" s="4">
        <f>IF($B55=VK_valitsin!$C$8,100000,VK!CK55/VK!M$296*VK_valitsin!CD$5)</f>
        <v>0</v>
      </c>
      <c r="FJ55" s="4">
        <f>IF($B55=VK_valitsin!$C$8,100000,VK!CL55/VK!N$296*VK_valitsin!G$5)</f>
        <v>0</v>
      </c>
      <c r="FK55" s="4">
        <f>IF($B55=VK_valitsin!$C$8,100000,VK!CM55/VK!O$296*VK_valitsin!H$5)</f>
        <v>0</v>
      </c>
      <c r="FL55" s="4">
        <f>IF($B55=VK_valitsin!$C$8,100000,VK!CN55/VK!P$296*VK_valitsin!I$5)</f>
        <v>0</v>
      </c>
      <c r="FM55" s="4">
        <f>IF($B55=VK_valitsin!$C$8,100000,VK!CO55/VK!Q$296*VK_valitsin!J$5)</f>
        <v>0</v>
      </c>
      <c r="FN55" s="4">
        <f>IF($B55=VK_valitsin!$C$8,100000,VK!CP55/VK!R$296*VK_valitsin!K$5)</f>
        <v>0</v>
      </c>
      <c r="FO55" s="4">
        <f>IF($B55=VK_valitsin!$C$8,100000,VK!CQ55/VK!S$296*VK_valitsin!L$5)</f>
        <v>7.7559156578904569E-3</v>
      </c>
      <c r="FP55" s="4">
        <f>IF($B55=VK_valitsin!$C$8,100000,VK!CR55/VK!T$296*VK_valitsin!M$5)</f>
        <v>0</v>
      </c>
      <c r="FQ55" s="4">
        <f>IF($B55=VK_valitsin!$C$8,100000,VK!CS55/VK!U$296*VK_valitsin!N$5)</f>
        <v>0</v>
      </c>
      <c r="FR55" s="4">
        <f>IF($B55=VK_valitsin!$C$8,100000,VK!CT55/VK!V$296*VK_valitsin!O$5)</f>
        <v>0</v>
      </c>
      <c r="FS55" s="4">
        <f>IF($B55=VK_valitsin!$C$8,100000,VK!CU55/VK!W$296*VK_valitsin!P$5)</f>
        <v>0</v>
      </c>
      <c r="FT55" s="4">
        <f>IF($B55=VK_valitsin!$C$8,100000,VK!CV55/VK!X$296*VK_valitsin!Q$5)</f>
        <v>0</v>
      </c>
      <c r="FU55" s="4">
        <f>IF($B55=VK_valitsin!$C$8,100000,VK!CW55/VK!Y$296*VK_valitsin!R$5)</f>
        <v>0</v>
      </c>
      <c r="FV55" s="4">
        <f>IF($B55=VK_valitsin!$C$8,100000,VK!CX55/VK!Z$296*VK_valitsin!S$5)</f>
        <v>0</v>
      </c>
      <c r="FW55" s="4">
        <f>IF($B55=VK_valitsin!$C$8,100000,VK!CY55/VK!AA$296*VK_valitsin!T$5)</f>
        <v>0</v>
      </c>
      <c r="FX55" s="4">
        <f>IF($B55=VK_valitsin!$C$8,100000,VK!CZ55/VK!AB$296*VK_valitsin!U$5)</f>
        <v>0</v>
      </c>
      <c r="FY55" s="4">
        <f>IF($B55=VK_valitsin!$C$8,100000,VK!DA55/VK!AC$296*VK_valitsin!V$5)</f>
        <v>0</v>
      </c>
      <c r="FZ55" s="4">
        <f>IF($B55=VK_valitsin!$C$8,100000,VK!DB55/VK!AD$296*VK_valitsin!W$5)</f>
        <v>0</v>
      </c>
      <c r="GA55" s="4">
        <f>IF($B55=VK_valitsin!$C$8,100000,VK!DC55/VK!AE$296*VK_valitsin!X$5)</f>
        <v>0</v>
      </c>
      <c r="GB55" s="4">
        <f>IF($B55=VK_valitsin!$C$8,100000,VK!DD55/VK!AF$296*VK_valitsin!Y$5)</f>
        <v>0</v>
      </c>
      <c r="GC55" s="4">
        <f>IF($B55=VK_valitsin!$C$8,100000,VK!DE55/VK!AG$296*VK_valitsin!Z$5)</f>
        <v>0</v>
      </c>
      <c r="GD55" s="4">
        <f>IF($B55=VK_valitsin!$C$8,100000,VK!DF55/VK!AH$296*VK_valitsin!AA$5)</f>
        <v>0</v>
      </c>
      <c r="GE55" s="4">
        <f>IF($B55=VK_valitsin!$C$8,100000,VK!DG55/VK!AI$296*VK_valitsin!AB$5)</f>
        <v>0</v>
      </c>
      <c r="GF55" s="4">
        <f>IF($B55=VK_valitsin!$C$8,100000,VK!DH55/VK!AJ$296*VK_valitsin!AC$5)</f>
        <v>0</v>
      </c>
      <c r="GG55" s="4">
        <f>IF($B55=VK_valitsin!$C$8,100000,VK!DI55/VK!AK$296*VK_valitsin!AD$5)</f>
        <v>0</v>
      </c>
      <c r="GH55" s="4">
        <f>IF($B55=VK_valitsin!$C$8,100000,VK!DJ55/VK!AL$296*VK_valitsin!AE$5)</f>
        <v>1.2320932456007197E-2</v>
      </c>
      <c r="GI55" s="4">
        <f>IF($B55=VK_valitsin!$C$8,100000,VK!DK55/VK!AM$296*VK_valitsin!AF$5)</f>
        <v>0</v>
      </c>
      <c r="GJ55" s="4">
        <f>IF($B55=VK_valitsin!$C$8,100000,VK!DL55/VK!AN$296*VK_valitsin!AG$5)</f>
        <v>0</v>
      </c>
      <c r="GK55" s="4">
        <f>IF($B55=VK_valitsin!$C$8,100000,VK!DM55/VK!AO$296*VK_valitsin!AH$5)</f>
        <v>0</v>
      </c>
      <c r="GL55" s="4">
        <f>IF($B55=VK_valitsin!$C$8,100000,VK!DN55/VK!AP$296*VK_valitsin!AI$5)</f>
        <v>0</v>
      </c>
      <c r="GM55" s="4">
        <f>IF($B55=VK_valitsin!$C$8,100000,VK!DO55/VK!AQ$296*VK_valitsin!AJ$5)</f>
        <v>0</v>
      </c>
      <c r="GN55" s="4">
        <f>IF($B55=VK_valitsin!$C$8,100000,VK!DP55/VK!AR$296*VK_valitsin!AK$5)</f>
        <v>0</v>
      </c>
      <c r="GO55" s="4">
        <f>IF($B55=VK_valitsin!$C$8,100000,VK!DQ55/VK!AS$296*VK_valitsin!AL$5)</f>
        <v>0</v>
      </c>
      <c r="GP55" s="4">
        <f>IF($B55=VK_valitsin!$C$8,100000,VK!DR55/VK!AT$296*VK_valitsin!AM$5)</f>
        <v>0</v>
      </c>
      <c r="GQ55" s="4">
        <f>IF($B55=VK_valitsin!$C$8,100000,VK!DS55/VK!AU$296*VK_valitsin!AN$5)</f>
        <v>0</v>
      </c>
      <c r="GR55" s="4">
        <f>IF($B55=VK_valitsin!$C$8,100000,VK!DT55/VK!AV$296*VK_valitsin!AO$5)</f>
        <v>0</v>
      </c>
      <c r="GS55" s="4">
        <f>IF($B55=VK_valitsin!$C$8,100000,VK!DU55/VK!AW$296*VK_valitsin!AP$5)</f>
        <v>0</v>
      </c>
      <c r="GT55" s="4">
        <f>IF($B55=VK_valitsin!$C$8,100000,VK!DV55/VK!AX$296*VK_valitsin!AQ$5)</f>
        <v>0</v>
      </c>
      <c r="GU55" s="4">
        <f>IF($B55=VK_valitsin!$C$8,100000,VK!DW55/VK!AY$296*VK_valitsin!AR$5)</f>
        <v>0</v>
      </c>
      <c r="GV55" s="4">
        <f>IF($B55=VK_valitsin!$C$8,100000,VK!DX55/VK!AZ$296*VK_valitsin!AS$5)</f>
        <v>0</v>
      </c>
      <c r="GW55" s="4">
        <f>IF($B55=VK_valitsin!$C$8,100000,VK!DY55/VK!BA$296*VK_valitsin!AT$5)</f>
        <v>0</v>
      </c>
      <c r="GX55" s="4">
        <f>IF($B55=VK_valitsin!$C$8,100000,VK!DZ55/VK!BB$296*VK_valitsin!AU$5)</f>
        <v>0</v>
      </c>
      <c r="GY55" s="4">
        <f>IF($B55=VK_valitsin!$C$8,100000,VK!EA55/VK!BC$296*VK_valitsin!AV$5)</f>
        <v>0</v>
      </c>
      <c r="GZ55" s="4">
        <f>IF($B55=VK_valitsin!$C$8,100000,VK!EB55/VK!BD$296*VK_valitsin!AW$5)</f>
        <v>1.9519270894974329E-2</v>
      </c>
      <c r="HA55" s="4">
        <f>IF($B55=VK_valitsin!$C$8,100000,VK!EC55/VK!BE$296*VK_valitsin!CE$5)</f>
        <v>0</v>
      </c>
      <c r="HB55" s="4">
        <f>IF($B55=VK_valitsin!$C$8,100000,VK!ED55/VK!BF$296*VK_valitsin!AX$5)</f>
        <v>0</v>
      </c>
      <c r="HC55" s="4">
        <f>IF($B55=VK_valitsin!$C$8,100000,VK!EE55/VK!BG$296*VK_valitsin!AY$5)</f>
        <v>0</v>
      </c>
      <c r="HD55" s="4">
        <f>IF($B55=VK_valitsin!$C$8,100000,VK!EF55/VK!BH$296*VK_valitsin!AZ$5)</f>
        <v>0.10933821324540149</v>
      </c>
      <c r="HE55" s="4">
        <f>IF($B55=VK_valitsin!$C$8,100000,VK!EG55/VK!BI$296*VK_valitsin!BA$5)</f>
        <v>0</v>
      </c>
      <c r="HF55" s="4">
        <f>IF($B55=VK_valitsin!$C$8,100000,VK!EH55/VK!BJ$296*VK_valitsin!BB$5)</f>
        <v>0</v>
      </c>
      <c r="HG55" s="4">
        <f>IF($B55=VK_valitsin!$C$8,100000,VK!EI55/VK!BK$296*VK_valitsin!BC$5)</f>
        <v>0</v>
      </c>
      <c r="HH55" s="4">
        <f>IF($B55=VK_valitsin!$C$8,100000,VK!EJ55/VK!BL$296*VK_valitsin!BD$5)</f>
        <v>0</v>
      </c>
      <c r="HI55" s="4">
        <f>IF($B55=VK_valitsin!$C$8,100000,VK!EK55/VK!BM$296*VK_valitsin!BE$5)</f>
        <v>0</v>
      </c>
      <c r="HJ55" s="4">
        <f>IF($B55=VK_valitsin!$C$8,100000,VK!EL55/VK!BN$296*VK_valitsin!BF$5)</f>
        <v>5.4662598464130095E-2</v>
      </c>
      <c r="HK55" s="4">
        <f>IF($B55=VK_valitsin!$C$8,100000,VK!EM55/VK!BO$296*VK_valitsin!BG$5)</f>
        <v>0</v>
      </c>
      <c r="HM55" s="4">
        <f>IF($B55=VK_valitsin!$C$8,100000,VK!EO55/VK!BQ$296*VK_valitsin!BI$5)</f>
        <v>0</v>
      </c>
      <c r="HN55" s="4">
        <f>IF($B55=VK_valitsin!$C$8,100000,VK!EP55/VK!BR$296*VK_valitsin!BJ$5)</f>
        <v>0</v>
      </c>
      <c r="HO55" s="4">
        <f>IF($B55=VK_valitsin!$C$8,100000,VK!EQ55/VK!BS$296*VK_valitsin!BK$5)</f>
        <v>0</v>
      </c>
      <c r="HP55" s="4">
        <f>IF($B55=VK_valitsin!$C$8,100000,VK!ER55/VK!BT$296*VK_valitsin!BL$5)</f>
        <v>0</v>
      </c>
      <c r="HQ55" s="4">
        <f>IF($B55=VK_valitsin!$C$8,100000,VK!ES55/VK!BU$296*VK_valitsin!BM$5)</f>
        <v>0</v>
      </c>
      <c r="HR55" s="4">
        <f>IF($B55=VK_valitsin!$C$8,100000,VK!ET55/VK!BV$296*VK_valitsin!BN$5)</f>
        <v>0</v>
      </c>
      <c r="HS55" s="4">
        <f>IF($B55=VK_valitsin!$C$8,100000,VK!EU55/VK!BW$296*VK_valitsin!BO$5)</f>
        <v>0</v>
      </c>
      <c r="HT55" s="4">
        <f>IF($B55=VK_valitsin!$C$8,100000,VK!EV55/VK!BX$296*VK_valitsin!BP$5)</f>
        <v>0</v>
      </c>
      <c r="HU55" s="4">
        <f>IF($B55=VK_valitsin!$C$8,100000,VK!EW55/VK!BY$296*VK_valitsin!BQ$5)</f>
        <v>0</v>
      </c>
      <c r="HV55" s="4">
        <f>IF($B55=VK_valitsin!$C$8,100000,VK!EX55/VK!BZ$296*VK_valitsin!BR$5)</f>
        <v>0</v>
      </c>
      <c r="HW55" s="4">
        <f>IF($B55=VK_valitsin!$C$8,100000,VK!EY55/VK!CA$296*VK_valitsin!BS$5)</f>
        <v>0</v>
      </c>
      <c r="HX55" s="4">
        <f>IF($B55=VK_valitsin!$C$8,100000,VK!EZ55/VK!CB$296*VK_valitsin!BT$5)</f>
        <v>0</v>
      </c>
      <c r="HY55" s="4">
        <f>IF($B55=VK_valitsin!$C$8,100000,VK!FA55/VK!CC$296*VK_valitsin!BU$5)</f>
        <v>0</v>
      </c>
      <c r="HZ55" s="4">
        <f>IF($B55=VK_valitsin!$C$8,100000,VK!FB55/VK!CD$296*VK_valitsin!BV$5)</f>
        <v>0</v>
      </c>
      <c r="IA55" s="4">
        <f>IF($B55=VK_valitsin!$C$8,100000,VK!FC55/VK!CE$296*VK_valitsin!BW$5)</f>
        <v>0</v>
      </c>
      <c r="IB55" s="4">
        <f>IF($B55=VK_valitsin!$C$8,100000,VK!FD55/VK!CF$296*VK_valitsin!BX$5)</f>
        <v>0</v>
      </c>
      <c r="IC55" s="4">
        <f>IF($B55=VK_valitsin!$C$8,100000,VK!FE55/VK!CG$296*VK_valitsin!BY$5)</f>
        <v>0</v>
      </c>
      <c r="ID55" s="17">
        <f t="shared" si="0"/>
        <v>0.32758765119494143</v>
      </c>
      <c r="IE55" s="17">
        <f t="shared" si="1"/>
        <v>26</v>
      </c>
      <c r="IF55" s="18">
        <f t="shared" si="2"/>
        <v>5.4000000000000029E-9</v>
      </c>
    </row>
    <row r="56" spans="1:240">
      <c r="A56">
        <v>2019</v>
      </c>
      <c r="B56" t="s">
        <v>285</v>
      </c>
      <c r="C56" t="s">
        <v>286</v>
      </c>
      <c r="D56" t="s">
        <v>287</v>
      </c>
      <c r="E56" t="s">
        <v>224</v>
      </c>
      <c r="F56" t="s">
        <v>132</v>
      </c>
      <c r="G56" t="s">
        <v>133</v>
      </c>
      <c r="H56" t="s">
        <v>104</v>
      </c>
      <c r="I56" t="s">
        <v>105</v>
      </c>
      <c r="J56">
        <v>51.5</v>
      </c>
      <c r="K56">
        <v>1163.1800537109375</v>
      </c>
      <c r="L56">
        <v>167.89999389648438</v>
      </c>
      <c r="M56">
        <v>6116</v>
      </c>
      <c r="N56">
        <v>5.3000001907348633</v>
      </c>
      <c r="O56">
        <v>-1.7999999523162842</v>
      </c>
      <c r="P56">
        <v>-50</v>
      </c>
      <c r="Q56">
        <v>51.6</v>
      </c>
      <c r="R56">
        <v>9.7000000000000011</v>
      </c>
      <c r="S56">
        <v>374</v>
      </c>
      <c r="T56">
        <v>0</v>
      </c>
      <c r="U56">
        <v>3239.5</v>
      </c>
      <c r="V56">
        <v>11.04</v>
      </c>
      <c r="W56">
        <v>930</v>
      </c>
      <c r="X56">
        <v>814</v>
      </c>
      <c r="Y56">
        <v>698</v>
      </c>
      <c r="Z56">
        <v>895</v>
      </c>
      <c r="AA56">
        <v>838</v>
      </c>
      <c r="AB56">
        <v>16.121212005615234</v>
      </c>
      <c r="AC56">
        <v>0</v>
      </c>
      <c r="AD56">
        <v>0</v>
      </c>
      <c r="AE56">
        <v>2.7</v>
      </c>
      <c r="AF56">
        <v>4.8</v>
      </c>
      <c r="AG56">
        <v>0</v>
      </c>
      <c r="AH56">
        <v>20.75</v>
      </c>
      <c r="AI56">
        <v>0.95</v>
      </c>
      <c r="AJ56">
        <v>0.43</v>
      </c>
      <c r="AK56">
        <v>1.03</v>
      </c>
      <c r="AL56">
        <v>61</v>
      </c>
      <c r="AM56">
        <v>287.7</v>
      </c>
      <c r="AN56">
        <v>46.9</v>
      </c>
      <c r="AO56">
        <v>19.7</v>
      </c>
      <c r="AP56">
        <v>69</v>
      </c>
      <c r="AQ56">
        <v>45</v>
      </c>
      <c r="AR56">
        <v>711</v>
      </c>
      <c r="AS56">
        <v>2.1669999999999998</v>
      </c>
      <c r="AT56">
        <v>7545</v>
      </c>
      <c r="AU56">
        <v>10911</v>
      </c>
      <c r="AV56">
        <v>0</v>
      </c>
      <c r="AW56">
        <v>95.073387145996094</v>
      </c>
      <c r="AX56">
        <v>0</v>
      </c>
      <c r="AY56">
        <v>0</v>
      </c>
      <c r="AZ56">
        <v>0</v>
      </c>
      <c r="BA56">
        <v>0</v>
      </c>
      <c r="BB56">
        <v>1</v>
      </c>
      <c r="BC56">
        <v>66.467063903808594</v>
      </c>
      <c r="BD56">
        <v>100</v>
      </c>
      <c r="BE56">
        <v>121.21212005615234</v>
      </c>
      <c r="BF56">
        <v>14195.2314453125</v>
      </c>
      <c r="BG56">
        <v>15629.6572265625</v>
      </c>
      <c r="BH56">
        <v>2.6330933570861816</v>
      </c>
      <c r="BI56">
        <v>-6.3666563034057617</v>
      </c>
      <c r="BJ56">
        <v>21.768707275390625</v>
      </c>
      <c r="BK56">
        <v>-4.3478260040283203</v>
      </c>
      <c r="BL56">
        <v>107.59999847412109</v>
      </c>
      <c r="BM56">
        <v>-1.9271948337554932</v>
      </c>
      <c r="BN56">
        <v>20491.833984375</v>
      </c>
      <c r="BO56">
        <v>51.686752319335938</v>
      </c>
      <c r="BQ56">
        <v>0.63734465837478638</v>
      </c>
      <c r="BR56">
        <v>0.31066057085990906</v>
      </c>
      <c r="BS56">
        <v>2.5670373439788818</v>
      </c>
      <c r="BT56">
        <v>132.60301208496094</v>
      </c>
      <c r="BU56">
        <v>347.28579711914063</v>
      </c>
      <c r="BV56">
        <v>0</v>
      </c>
      <c r="BW56">
        <v>1</v>
      </c>
      <c r="BX56">
        <v>9534.0908203125</v>
      </c>
      <c r="BY56">
        <v>8659.0908203125</v>
      </c>
      <c r="BZ56">
        <v>0.71942448616027832</v>
      </c>
      <c r="CA56">
        <v>7.4885544776916504</v>
      </c>
      <c r="CB56">
        <v>86.363639831542969</v>
      </c>
      <c r="CC56">
        <v>7.8602619171142578</v>
      </c>
      <c r="CD56">
        <v>10.917030334472656</v>
      </c>
      <c r="CE56">
        <v>1.3100436925888062</v>
      </c>
      <c r="CF56">
        <v>2.4017467498779297</v>
      </c>
      <c r="CG56">
        <v>11747.478515625</v>
      </c>
      <c r="CH56" s="10">
        <f>ABS(J56-_xlfn.XLOOKUP(VK_valitsin!$C$8,VK!$B$2:$B$294,VK!J$2:J$294))</f>
        <v>7.2999992370605469</v>
      </c>
      <c r="CI56" s="10">
        <f>ABS(K56-_xlfn.XLOOKUP(VK_valitsin!$C$8,VK!$B$2:$B$294,VK!K$2:K$294))</f>
        <v>869.9200439453125</v>
      </c>
      <c r="CJ56" s="10">
        <f>ABS(L56-_xlfn.XLOOKUP(VK_valitsin!$C$8,VK!$B$2:$B$294,VK!L$2:L$294))</f>
        <v>29.199996948242188</v>
      </c>
      <c r="CK56" s="10">
        <f>ABS(M56-_xlfn.XLOOKUP(VK_valitsin!$C$8,VK!$B$2:$B$294,VK!M$2:M$294))</f>
        <v>10359</v>
      </c>
      <c r="CL56" s="10">
        <f>ABS(N56-_xlfn.XLOOKUP(VK_valitsin!$C$8,VK!$B$2:$B$294,VK!N$2:N$294))</f>
        <v>50.90000057220459</v>
      </c>
      <c r="CM56" s="10">
        <f>ABS(O56-_xlfn.XLOOKUP(VK_valitsin!$C$8,VK!$B$2:$B$294,VK!O$2:O$294))</f>
        <v>0.99999994039535522</v>
      </c>
      <c r="CN56" s="10">
        <f>ABS(P56-_xlfn.XLOOKUP(VK_valitsin!$C$8,VK!$B$2:$B$294,VK!P$2:P$294))</f>
        <v>8</v>
      </c>
      <c r="CO56" s="10">
        <f>ABS(Q56-_xlfn.XLOOKUP(VK_valitsin!$C$8,VK!$B$2:$B$294,VK!Q$2:Q$294))</f>
        <v>36.20000000000001</v>
      </c>
      <c r="CP56" s="10">
        <f>ABS(R56-_xlfn.XLOOKUP(VK_valitsin!$C$8,VK!$B$2:$B$294,VK!R$2:R$294))</f>
        <v>1.2000000000000011</v>
      </c>
      <c r="CQ56" s="10">
        <f>ABS(S56-_xlfn.XLOOKUP(VK_valitsin!$C$8,VK!$B$2:$B$294,VK!S$2:S$294))</f>
        <v>222</v>
      </c>
      <c r="CR56" s="10">
        <f>ABS(T56-_xlfn.XLOOKUP(VK_valitsin!$C$8,VK!$B$2:$B$294,VK!T$2:T$294))</f>
        <v>0</v>
      </c>
      <c r="CS56" s="10">
        <f>ABS(U56-_xlfn.XLOOKUP(VK_valitsin!$C$8,VK!$B$2:$B$294,VK!U$2:U$294))</f>
        <v>584.09999999999991</v>
      </c>
      <c r="CT56" s="10">
        <f>ABS(V56-_xlfn.XLOOKUP(VK_valitsin!$C$8,VK!$B$2:$B$294,VK!V$2:V$294))</f>
        <v>2.2400000000000002</v>
      </c>
      <c r="CU56" s="10">
        <f>ABS(W56-_xlfn.XLOOKUP(VK_valitsin!$C$8,VK!$B$2:$B$294,VK!W$2:W$294))</f>
        <v>325</v>
      </c>
      <c r="CV56" s="10">
        <f>ABS(X56-_xlfn.XLOOKUP(VK_valitsin!$C$8,VK!$B$2:$B$294,VK!X$2:X$294))</f>
        <v>645</v>
      </c>
      <c r="CW56" s="10">
        <f>ABS(Y56-_xlfn.XLOOKUP(VK_valitsin!$C$8,VK!$B$2:$B$294,VK!Y$2:Y$294))</f>
        <v>18</v>
      </c>
      <c r="CX56" s="10">
        <f>ABS(Z56-_xlfn.XLOOKUP(VK_valitsin!$C$8,VK!$B$2:$B$294,VK!Z$2:Z$294))</f>
        <v>467</v>
      </c>
      <c r="CY56" s="10">
        <f>ABS(AA56-_xlfn.XLOOKUP(VK_valitsin!$C$8,VK!$B$2:$B$294,VK!AA$2:AA$294))</f>
        <v>369</v>
      </c>
      <c r="CZ56" s="10">
        <f>ABS(AB56-_xlfn.XLOOKUP(VK_valitsin!$C$8,VK!$B$2:$B$294,VK!AB$2:AB$294))</f>
        <v>3.2537879943847656</v>
      </c>
      <c r="DA56" s="10">
        <f>ABS(AC56-_xlfn.XLOOKUP(VK_valitsin!$C$8,VK!$B$2:$B$294,VK!AC$2:AC$294))</f>
        <v>0.7</v>
      </c>
      <c r="DB56" s="10">
        <f>ABS(AD56-_xlfn.XLOOKUP(VK_valitsin!$C$8,VK!$B$2:$B$294,VK!AD$2:AD$294))</f>
        <v>0.8</v>
      </c>
      <c r="DC56" s="10">
        <f>ABS(AE56-_xlfn.XLOOKUP(VK_valitsin!$C$8,VK!$B$2:$B$294,VK!AE$2:AE$294))</f>
        <v>1.0000000000000002</v>
      </c>
      <c r="DD56" s="10">
        <f>ABS(AF56-_xlfn.XLOOKUP(VK_valitsin!$C$8,VK!$B$2:$B$294,VK!AF$2:AF$294))</f>
        <v>0.20000000000000018</v>
      </c>
      <c r="DE56" s="10">
        <f>ABS(AG56-_xlfn.XLOOKUP(VK_valitsin!$C$8,VK!$B$2:$B$294,VK!AG$2:AG$294))</f>
        <v>0</v>
      </c>
      <c r="DF56" s="10">
        <f>ABS(AH56-_xlfn.XLOOKUP(VK_valitsin!$C$8,VK!$B$2:$B$294,VK!AH$2:AH$294))</f>
        <v>1.5</v>
      </c>
      <c r="DG56" s="10">
        <f>ABS(AI56-_xlfn.XLOOKUP(VK_valitsin!$C$8,VK!$B$2:$B$294,VK!AI$2:AI$294))</f>
        <v>0.15000000000000013</v>
      </c>
      <c r="DH56" s="10">
        <f>ABS(AJ56-_xlfn.XLOOKUP(VK_valitsin!$C$8,VK!$B$2:$B$294,VK!AJ$2:AJ$294))</f>
        <v>0.22000000000000003</v>
      </c>
      <c r="DI56" s="10">
        <f>ABS(AK56-_xlfn.XLOOKUP(VK_valitsin!$C$8,VK!$B$2:$B$294,VK!AK$2:AK$294))</f>
        <v>0.21999999999999997</v>
      </c>
      <c r="DJ56" s="10">
        <f>ABS(AL56-_xlfn.XLOOKUP(VK_valitsin!$C$8,VK!$B$2:$B$294,VK!AL$2:AL$294))</f>
        <v>2.2000000000000028</v>
      </c>
      <c r="DK56" s="10">
        <f>ABS(AM56-_xlfn.XLOOKUP(VK_valitsin!$C$8,VK!$B$2:$B$294,VK!AM$2:AM$294))</f>
        <v>45.900000000000034</v>
      </c>
      <c r="DL56" s="10">
        <f>ABS(AN56-_xlfn.XLOOKUP(VK_valitsin!$C$8,VK!$B$2:$B$294,VK!AN$2:AN$294))</f>
        <v>1.5</v>
      </c>
      <c r="DM56" s="10">
        <f>ABS(AO56-_xlfn.XLOOKUP(VK_valitsin!$C$8,VK!$B$2:$B$294,VK!AO$2:AO$294))</f>
        <v>5.6999999999999993</v>
      </c>
      <c r="DN56" s="10">
        <f>ABS(AP56-_xlfn.XLOOKUP(VK_valitsin!$C$8,VK!$B$2:$B$294,VK!AP$2:AP$294))</f>
        <v>21</v>
      </c>
      <c r="DO56" s="10">
        <f>ABS(AQ56-_xlfn.XLOOKUP(VK_valitsin!$C$8,VK!$B$2:$B$294,VK!AQ$2:AQ$294))</f>
        <v>10</v>
      </c>
      <c r="DP56" s="10">
        <f>ABS(AR56-_xlfn.XLOOKUP(VK_valitsin!$C$8,VK!$B$2:$B$294,VK!AR$2:AR$294))</f>
        <v>465</v>
      </c>
      <c r="DQ56" s="10">
        <f>ABS(AS56-_xlfn.XLOOKUP(VK_valitsin!$C$8,VK!$B$2:$B$294,VK!AS$2:AS$294))</f>
        <v>0.16600000000000037</v>
      </c>
      <c r="DR56" s="10">
        <f>ABS(AT56-_xlfn.XLOOKUP(VK_valitsin!$C$8,VK!$B$2:$B$294,VK!AT$2:AT$294))</f>
        <v>2398</v>
      </c>
      <c r="DS56" s="10">
        <f>ABS(AU56-_xlfn.XLOOKUP(VK_valitsin!$C$8,VK!$B$2:$B$294,VK!AU$2:AU$294))</f>
        <v>2566</v>
      </c>
      <c r="DT56" s="10">
        <f>ABS(AV56-_xlfn.XLOOKUP(VK_valitsin!$C$8,VK!$B$2:$B$294,VK!AV$2:AV$294))</f>
        <v>1</v>
      </c>
      <c r="DU56" s="10">
        <f>ABS(AW56-_xlfn.XLOOKUP(VK_valitsin!$C$8,VK!$B$2:$B$294,VK!AW$2:AW$294))</f>
        <v>57.812015533447266</v>
      </c>
      <c r="DV56" s="10">
        <f>ABS(AX56-_xlfn.XLOOKUP(VK_valitsin!$C$8,VK!$B$2:$B$294,VK!AX$2:AX$294))</f>
        <v>0</v>
      </c>
      <c r="DW56" s="10">
        <f>ABS(AY56-_xlfn.XLOOKUP(VK_valitsin!$C$8,VK!$B$2:$B$294,VK!AY$2:AY$294))</f>
        <v>0</v>
      </c>
      <c r="DX56" s="10">
        <f>ABS(AZ56-_xlfn.XLOOKUP(VK_valitsin!$C$8,VK!$B$2:$B$294,VK!AZ$2:AZ$294))</f>
        <v>0</v>
      </c>
      <c r="DY56" s="10">
        <f>ABS(BA56-_xlfn.XLOOKUP(VK_valitsin!$C$8,VK!$B$2:$B$294,VK!BA$2:BA$294))</f>
        <v>0</v>
      </c>
      <c r="DZ56" s="10">
        <f>ABS(BB56-_xlfn.XLOOKUP(VK_valitsin!$C$8,VK!$B$2:$B$294,VK!BB$2:BB$294))</f>
        <v>0</v>
      </c>
      <c r="EA56" s="10">
        <f>ABS(BC56-_xlfn.XLOOKUP(VK_valitsin!$C$8,VK!$B$2:$B$294,VK!BC$2:BC$294))</f>
        <v>22.557327270507813</v>
      </c>
      <c r="EB56" s="10">
        <f>ABS(BD56-_xlfn.XLOOKUP(VK_valitsin!$C$8,VK!$B$2:$B$294,VK!BD$2:BD$294))</f>
        <v>3.98126220703125</v>
      </c>
      <c r="EC56" s="10">
        <f>ABS(BE56-_xlfn.XLOOKUP(VK_valitsin!$C$8,VK!$B$2:$B$294,VK!BE$2:BE$294))</f>
        <v>612.47769927978516</v>
      </c>
      <c r="ED56" s="10">
        <f>ABS(BF56-_xlfn.XLOOKUP(VK_valitsin!$C$8,VK!$B$2:$B$294,VK!BF$2:BF$294))</f>
        <v>4236.7021484375</v>
      </c>
      <c r="EE56" s="10">
        <f>ABS(BG56-_xlfn.XLOOKUP(VK_valitsin!$C$8,VK!$B$2:$B$294,VK!BG$2:BG$294))</f>
        <v>1793.2138671875</v>
      </c>
      <c r="EF56" s="10">
        <f>ABS(BH56-_xlfn.XLOOKUP(VK_valitsin!$C$8,VK!$B$2:$B$294,VK!BH$2:BH$294))</f>
        <v>0.70396304130554199</v>
      </c>
      <c r="EG56" s="10">
        <f>ABS(BI56-_xlfn.XLOOKUP(VK_valitsin!$C$8,VK!$B$2:$B$294,VK!BI$2:BI$294))</f>
        <v>3.3574771881103516</v>
      </c>
      <c r="EH56" s="10">
        <f>ABS(BJ56-_xlfn.XLOOKUP(VK_valitsin!$C$8,VK!$B$2:$B$294,VK!BJ$2:BJ$294))</f>
        <v>0.47434425354003906</v>
      </c>
      <c r="EI56" s="10">
        <f>ABS(BK56-_xlfn.XLOOKUP(VK_valitsin!$C$8,VK!$B$2:$B$294,VK!BK$2:BK$294))</f>
        <v>5.5176448822021484</v>
      </c>
      <c r="EJ56" s="10">
        <f>ABS(BL56-_xlfn.XLOOKUP(VK_valitsin!$C$8,VK!$B$2:$B$294,VK!BL$2:BL$294))</f>
        <v>158.90000152587891</v>
      </c>
      <c r="EK56" s="10">
        <f>ABS(BM56-_xlfn.XLOOKUP(VK_valitsin!$C$8,VK!$B$2:$B$294,VK!BM$2:BM$294))</f>
        <v>4.1794471740722656</v>
      </c>
      <c r="EL56" s="10">
        <f>ABS(BN56-_xlfn.XLOOKUP(VK_valitsin!$C$8,VK!$B$2:$B$294,VK!BN$2:BN$294))</f>
        <v>2582.5625</v>
      </c>
      <c r="EM56" s="10">
        <f>ABS(BO56-_xlfn.XLOOKUP(VK_valitsin!$C$8,VK!$B$2:$B$294,VK!BO$2:BO$294))</f>
        <v>18.38714599609375</v>
      </c>
      <c r="EN56" s="10">
        <f>ABS(BP56-_xlfn.XLOOKUP(VK_valitsin!$C$8,VK!$B$2:$B$294,VK!BP$2:BP$294))</f>
        <v>0</v>
      </c>
      <c r="EO56" s="10">
        <f>ABS(BQ56-_xlfn.XLOOKUP(VK_valitsin!$C$8,VK!$B$2:$B$294,VK!BQ$2:BQ$294))</f>
        <v>8.6516141891479492E-4</v>
      </c>
      <c r="EP56" s="10">
        <f>ABS(BR56-_xlfn.XLOOKUP(VK_valitsin!$C$8,VK!$B$2:$B$294,VK!BR$2:BR$294))</f>
        <v>0.12249667942523956</v>
      </c>
      <c r="EQ56" s="10">
        <f>ABS(BS56-_xlfn.XLOOKUP(VK_valitsin!$C$8,VK!$B$2:$B$294,VK!BS$2:BS$294))</f>
        <v>0.30907082557678223</v>
      </c>
      <c r="ER56" s="10">
        <f>ABS(BT56-_xlfn.XLOOKUP(VK_valitsin!$C$8,VK!$B$2:$B$294,VK!BT$2:BT$294))</f>
        <v>74.211509704589844</v>
      </c>
      <c r="ES56" s="10">
        <f>ABS(BU56-_xlfn.XLOOKUP(VK_valitsin!$C$8,VK!$B$2:$B$294,VK!BU$2:BU$294))</f>
        <v>80.57867431640625</v>
      </c>
      <c r="ET56" s="10">
        <f>ABS(BV56-_xlfn.XLOOKUP(VK_valitsin!$C$8,VK!$B$2:$B$294,VK!BV$2:BV$294))</f>
        <v>0</v>
      </c>
      <c r="EU56" s="10">
        <f>ABS(BW56-_xlfn.XLOOKUP(VK_valitsin!$C$8,VK!$B$2:$B$294,VK!BW$2:BW$294))</f>
        <v>0</v>
      </c>
      <c r="EV56" s="10">
        <f>ABS(BX56-_xlfn.XLOOKUP(VK_valitsin!$C$8,VK!$B$2:$B$294,VK!BX$2:BX$294))</f>
        <v>1398.26171875</v>
      </c>
      <c r="EW56" s="10">
        <f>ABS(BY56-_xlfn.XLOOKUP(VK_valitsin!$C$8,VK!$B$2:$B$294,VK!BY$2:BY$294))</f>
        <v>2803.47607421875</v>
      </c>
      <c r="EX56" s="10">
        <f>ABS(BZ56-_xlfn.XLOOKUP(VK_valitsin!$C$8,VK!$B$2:$B$294,VK!BZ$2:BZ$294))</f>
        <v>0.50060582160949707</v>
      </c>
      <c r="EY56" s="10">
        <f>ABS(CA56-_xlfn.XLOOKUP(VK_valitsin!$C$8,VK!$B$2:$B$294,VK!CA$2:CA$294))</f>
        <v>3.5342068672180176</v>
      </c>
      <c r="EZ56" s="10">
        <f>ABS(CB56-_xlfn.XLOOKUP(VK_valitsin!$C$8,VK!$B$2:$B$294,VK!CB$2:CB$294))</f>
        <v>20.194488525390625</v>
      </c>
      <c r="FA56" s="10">
        <f>ABS(CC56-_xlfn.XLOOKUP(VK_valitsin!$C$8,VK!$B$2:$B$294,VK!CC$2:CC$294))</f>
        <v>1.5276627540588379</v>
      </c>
      <c r="FB56" s="10">
        <f>ABS(CD56-_xlfn.XLOOKUP(VK_valitsin!$C$8,VK!$B$2:$B$294,VK!CD$2:CD$294))</f>
        <v>8.9618244171142578</v>
      </c>
      <c r="FC56" s="10">
        <f>ABS(CE56-_xlfn.XLOOKUP(VK_valitsin!$C$8,VK!$B$2:$B$294,VK!CE$2:CE$294))</f>
        <v>1.3100436925888062</v>
      </c>
      <c r="FD56" s="10">
        <f>ABS(CF56-_xlfn.XLOOKUP(VK_valitsin!$C$8,VK!$B$2:$B$294,VK!CF$2:CF$294))</f>
        <v>1.6858876943588257</v>
      </c>
      <c r="FE56" s="10">
        <f>ABS(CG56-_xlfn.XLOOKUP(VK_valitsin!$C$8,VK!$B$2:$B$294,VK!CG$2:CG$294))</f>
        <v>3148.7109375</v>
      </c>
      <c r="FF56" s="4">
        <f>IF($B56=VK_valitsin!$C$8,100000,VK!CH56/VK!J$296*VK_valitsin!D$5)</f>
        <v>0</v>
      </c>
      <c r="FG56" s="4">
        <f>IF($B56=VK_valitsin!$C$8,100000,VK!CI56/VK!K$296*VK_valitsin!E$5)</f>
        <v>0</v>
      </c>
      <c r="FH56" s="4">
        <f>IF($B56=VK_valitsin!$C$8,100000,VK!CJ56/VK!L$296*VK_valitsin!F$5)</f>
        <v>0.14838225997397991</v>
      </c>
      <c r="FI56" s="4">
        <f>IF($B56=VK_valitsin!$C$8,100000,VK!CK56/VK!M$296*VK_valitsin!CD$5)</f>
        <v>0</v>
      </c>
      <c r="FJ56" s="4">
        <f>IF($B56=VK_valitsin!$C$8,100000,VK!CL56/VK!N$296*VK_valitsin!G$5)</f>
        <v>0</v>
      </c>
      <c r="FK56" s="4">
        <f>IF($B56=VK_valitsin!$C$8,100000,VK!CM56/VK!O$296*VK_valitsin!H$5)</f>
        <v>0</v>
      </c>
      <c r="FL56" s="4">
        <f>IF($B56=VK_valitsin!$C$8,100000,VK!CN56/VK!P$296*VK_valitsin!I$5)</f>
        <v>0</v>
      </c>
      <c r="FM56" s="4">
        <f>IF($B56=VK_valitsin!$C$8,100000,VK!CO56/VK!Q$296*VK_valitsin!J$5)</f>
        <v>0</v>
      </c>
      <c r="FN56" s="4">
        <f>IF($B56=VK_valitsin!$C$8,100000,VK!CP56/VK!R$296*VK_valitsin!K$5)</f>
        <v>0</v>
      </c>
      <c r="FO56" s="4">
        <f>IF($B56=VK_valitsin!$C$8,100000,VK!CQ56/VK!S$296*VK_valitsin!L$5)</f>
        <v>4.4149058360299524E-2</v>
      </c>
      <c r="FP56" s="4">
        <f>IF($B56=VK_valitsin!$C$8,100000,VK!CR56/VK!T$296*VK_valitsin!M$5)</f>
        <v>0</v>
      </c>
      <c r="FQ56" s="4">
        <f>IF($B56=VK_valitsin!$C$8,100000,VK!CS56/VK!U$296*VK_valitsin!N$5)</f>
        <v>0</v>
      </c>
      <c r="FR56" s="4">
        <f>IF($B56=VK_valitsin!$C$8,100000,VK!CT56/VK!V$296*VK_valitsin!O$5)</f>
        <v>0</v>
      </c>
      <c r="FS56" s="4">
        <f>IF($B56=VK_valitsin!$C$8,100000,VK!CU56/VK!W$296*VK_valitsin!P$5)</f>
        <v>0</v>
      </c>
      <c r="FT56" s="4">
        <f>IF($B56=VK_valitsin!$C$8,100000,VK!CV56/VK!X$296*VK_valitsin!Q$5)</f>
        <v>0</v>
      </c>
      <c r="FU56" s="4">
        <f>IF($B56=VK_valitsin!$C$8,100000,VK!CW56/VK!Y$296*VK_valitsin!R$5)</f>
        <v>0</v>
      </c>
      <c r="FV56" s="4">
        <f>IF($B56=VK_valitsin!$C$8,100000,VK!CX56/VK!Z$296*VK_valitsin!S$5)</f>
        <v>0</v>
      </c>
      <c r="FW56" s="4">
        <f>IF($B56=VK_valitsin!$C$8,100000,VK!CY56/VK!AA$296*VK_valitsin!T$5)</f>
        <v>0</v>
      </c>
      <c r="FX56" s="4">
        <f>IF($B56=VK_valitsin!$C$8,100000,VK!CZ56/VK!AB$296*VK_valitsin!U$5)</f>
        <v>0</v>
      </c>
      <c r="FY56" s="4">
        <f>IF($B56=VK_valitsin!$C$8,100000,VK!DA56/VK!AC$296*VK_valitsin!V$5)</f>
        <v>0</v>
      </c>
      <c r="FZ56" s="4">
        <f>IF($B56=VK_valitsin!$C$8,100000,VK!DB56/VK!AD$296*VK_valitsin!W$5)</f>
        <v>0</v>
      </c>
      <c r="GA56" s="4">
        <f>IF($B56=VK_valitsin!$C$8,100000,VK!DC56/VK!AE$296*VK_valitsin!X$5)</f>
        <v>0</v>
      </c>
      <c r="GB56" s="4">
        <f>IF($B56=VK_valitsin!$C$8,100000,VK!DD56/VK!AF$296*VK_valitsin!Y$5)</f>
        <v>0</v>
      </c>
      <c r="GC56" s="4">
        <f>IF($B56=VK_valitsin!$C$8,100000,VK!DE56/VK!AG$296*VK_valitsin!Z$5)</f>
        <v>0</v>
      </c>
      <c r="GD56" s="4">
        <f>IF($B56=VK_valitsin!$C$8,100000,VK!DF56/VK!AH$296*VK_valitsin!AA$5)</f>
        <v>0</v>
      </c>
      <c r="GE56" s="4">
        <f>IF($B56=VK_valitsin!$C$8,100000,VK!DG56/VK!AI$296*VK_valitsin!AB$5)</f>
        <v>0</v>
      </c>
      <c r="GF56" s="4">
        <f>IF($B56=VK_valitsin!$C$8,100000,VK!DH56/VK!AJ$296*VK_valitsin!AC$5)</f>
        <v>0</v>
      </c>
      <c r="GG56" s="4">
        <f>IF($B56=VK_valitsin!$C$8,100000,VK!DI56/VK!AK$296*VK_valitsin!AD$5)</f>
        <v>0</v>
      </c>
      <c r="GH56" s="4">
        <f>IF($B56=VK_valitsin!$C$8,100000,VK!DJ56/VK!AL$296*VK_valitsin!AE$5)</f>
        <v>3.8722930576022517E-2</v>
      </c>
      <c r="GI56" s="4">
        <f>IF($B56=VK_valitsin!$C$8,100000,VK!DK56/VK!AM$296*VK_valitsin!AF$5)</f>
        <v>0</v>
      </c>
      <c r="GJ56" s="4">
        <f>IF($B56=VK_valitsin!$C$8,100000,VK!DL56/VK!AN$296*VK_valitsin!AG$5)</f>
        <v>0</v>
      </c>
      <c r="GK56" s="4">
        <f>IF($B56=VK_valitsin!$C$8,100000,VK!DM56/VK!AO$296*VK_valitsin!AH$5)</f>
        <v>0</v>
      </c>
      <c r="GL56" s="4">
        <f>IF($B56=VK_valitsin!$C$8,100000,VK!DN56/VK!AP$296*VK_valitsin!AI$5)</f>
        <v>0</v>
      </c>
      <c r="GM56" s="4">
        <f>IF($B56=VK_valitsin!$C$8,100000,VK!DO56/VK!AQ$296*VK_valitsin!AJ$5)</f>
        <v>0</v>
      </c>
      <c r="GN56" s="4">
        <f>IF($B56=VK_valitsin!$C$8,100000,VK!DP56/VK!AR$296*VK_valitsin!AK$5)</f>
        <v>0</v>
      </c>
      <c r="GO56" s="4">
        <f>IF($B56=VK_valitsin!$C$8,100000,VK!DQ56/VK!AS$296*VK_valitsin!AL$5)</f>
        <v>0</v>
      </c>
      <c r="GP56" s="4">
        <f>IF($B56=VK_valitsin!$C$8,100000,VK!DR56/VK!AT$296*VK_valitsin!AM$5)</f>
        <v>0</v>
      </c>
      <c r="GQ56" s="4">
        <f>IF($B56=VK_valitsin!$C$8,100000,VK!DS56/VK!AU$296*VK_valitsin!AN$5)</f>
        <v>0</v>
      </c>
      <c r="GR56" s="4">
        <f>IF($B56=VK_valitsin!$C$8,100000,VK!DT56/VK!AV$296*VK_valitsin!AO$5)</f>
        <v>0</v>
      </c>
      <c r="GS56" s="4">
        <f>IF($B56=VK_valitsin!$C$8,100000,VK!DU56/VK!AW$296*VK_valitsin!AP$5)</f>
        <v>0</v>
      </c>
      <c r="GT56" s="4">
        <f>IF($B56=VK_valitsin!$C$8,100000,VK!DV56/VK!AX$296*VK_valitsin!AQ$5)</f>
        <v>0</v>
      </c>
      <c r="GU56" s="4">
        <f>IF($B56=VK_valitsin!$C$8,100000,VK!DW56/VK!AY$296*VK_valitsin!AR$5)</f>
        <v>0</v>
      </c>
      <c r="GV56" s="4">
        <f>IF($B56=VK_valitsin!$C$8,100000,VK!DX56/VK!AZ$296*VK_valitsin!AS$5)</f>
        <v>0</v>
      </c>
      <c r="GW56" s="4">
        <f>IF($B56=VK_valitsin!$C$8,100000,VK!DY56/VK!BA$296*VK_valitsin!AT$5)</f>
        <v>0</v>
      </c>
      <c r="GX56" s="4">
        <f>IF($B56=VK_valitsin!$C$8,100000,VK!DZ56/VK!BB$296*VK_valitsin!AU$5)</f>
        <v>0</v>
      </c>
      <c r="GY56" s="4">
        <f>IF($B56=VK_valitsin!$C$8,100000,VK!EA56/VK!BC$296*VK_valitsin!AV$5)</f>
        <v>0</v>
      </c>
      <c r="GZ56" s="4">
        <f>IF($B56=VK_valitsin!$C$8,100000,VK!EB56/VK!BD$296*VK_valitsin!AW$5)</f>
        <v>1.725932443801987E-2</v>
      </c>
      <c r="HA56" s="4">
        <f>IF($B56=VK_valitsin!$C$8,100000,VK!EC56/VK!BE$296*VK_valitsin!CE$5)</f>
        <v>0</v>
      </c>
      <c r="HB56" s="4">
        <f>IF($B56=VK_valitsin!$C$8,100000,VK!ED56/VK!BF$296*VK_valitsin!AX$5)</f>
        <v>0</v>
      </c>
      <c r="HC56" s="4">
        <f>IF($B56=VK_valitsin!$C$8,100000,VK!EE56/VK!BG$296*VK_valitsin!AY$5)</f>
        <v>0</v>
      </c>
      <c r="HD56" s="4">
        <f>IF($B56=VK_valitsin!$C$8,100000,VK!EF56/VK!BH$296*VK_valitsin!AZ$5)</f>
        <v>0.12282893527954597</v>
      </c>
      <c r="HE56" s="4">
        <f>IF($B56=VK_valitsin!$C$8,100000,VK!EG56/VK!BI$296*VK_valitsin!BA$5)</f>
        <v>0</v>
      </c>
      <c r="HF56" s="4">
        <f>IF($B56=VK_valitsin!$C$8,100000,VK!EH56/VK!BJ$296*VK_valitsin!BB$5)</f>
        <v>0</v>
      </c>
      <c r="HG56" s="4">
        <f>IF($B56=VK_valitsin!$C$8,100000,VK!EI56/VK!BK$296*VK_valitsin!BC$5)</f>
        <v>0</v>
      </c>
      <c r="HH56" s="4">
        <f>IF($B56=VK_valitsin!$C$8,100000,VK!EJ56/VK!BL$296*VK_valitsin!BD$5)</f>
        <v>0</v>
      </c>
      <c r="HI56" s="4">
        <f>IF($B56=VK_valitsin!$C$8,100000,VK!EK56/VK!BM$296*VK_valitsin!BE$5)</f>
        <v>0</v>
      </c>
      <c r="HJ56" s="4">
        <f>IF($B56=VK_valitsin!$C$8,100000,VK!EL56/VK!BN$296*VK_valitsin!BF$5)</f>
        <v>0.11743316841789572</v>
      </c>
      <c r="HK56" s="4">
        <f>IF($B56=VK_valitsin!$C$8,100000,VK!EM56/VK!BO$296*VK_valitsin!BG$5)</f>
        <v>0</v>
      </c>
      <c r="HM56" s="4">
        <f>IF($B56=VK_valitsin!$C$8,100000,VK!EO56/VK!BQ$296*VK_valitsin!BI$5)</f>
        <v>0</v>
      </c>
      <c r="HN56" s="4">
        <f>IF($B56=VK_valitsin!$C$8,100000,VK!EP56/VK!BR$296*VK_valitsin!BJ$5)</f>
        <v>0</v>
      </c>
      <c r="HO56" s="4">
        <f>IF($B56=VK_valitsin!$C$8,100000,VK!EQ56/VK!BS$296*VK_valitsin!BK$5)</f>
        <v>0</v>
      </c>
      <c r="HP56" s="4">
        <f>IF($B56=VK_valitsin!$C$8,100000,VK!ER56/VK!BT$296*VK_valitsin!BL$5)</f>
        <v>0</v>
      </c>
      <c r="HQ56" s="4">
        <f>IF($B56=VK_valitsin!$C$8,100000,VK!ES56/VK!BU$296*VK_valitsin!BM$5)</f>
        <v>0</v>
      </c>
      <c r="HR56" s="4">
        <f>IF($B56=VK_valitsin!$C$8,100000,VK!ET56/VK!BV$296*VK_valitsin!BN$5)</f>
        <v>0</v>
      </c>
      <c r="HS56" s="4">
        <f>IF($B56=VK_valitsin!$C$8,100000,VK!EU56/VK!BW$296*VK_valitsin!BO$5)</f>
        <v>0</v>
      </c>
      <c r="HT56" s="4">
        <f>IF($B56=VK_valitsin!$C$8,100000,VK!EV56/VK!BX$296*VK_valitsin!BP$5)</f>
        <v>0</v>
      </c>
      <c r="HU56" s="4">
        <f>IF($B56=VK_valitsin!$C$8,100000,VK!EW56/VK!BY$296*VK_valitsin!BQ$5)</f>
        <v>0</v>
      </c>
      <c r="HV56" s="4">
        <f>IF($B56=VK_valitsin!$C$8,100000,VK!EX56/VK!BZ$296*VK_valitsin!BR$5)</f>
        <v>0</v>
      </c>
      <c r="HW56" s="4">
        <f>IF($B56=VK_valitsin!$C$8,100000,VK!EY56/VK!CA$296*VK_valitsin!BS$5)</f>
        <v>0</v>
      </c>
      <c r="HX56" s="4">
        <f>IF($B56=VK_valitsin!$C$8,100000,VK!EZ56/VK!CB$296*VK_valitsin!BT$5)</f>
        <v>0</v>
      </c>
      <c r="HY56" s="4">
        <f>IF($B56=VK_valitsin!$C$8,100000,VK!FA56/VK!CC$296*VK_valitsin!BU$5)</f>
        <v>0</v>
      </c>
      <c r="HZ56" s="4">
        <f>IF($B56=VK_valitsin!$C$8,100000,VK!FB56/VK!CD$296*VK_valitsin!BV$5)</f>
        <v>0</v>
      </c>
      <c r="IA56" s="4">
        <f>IF($B56=VK_valitsin!$C$8,100000,VK!FC56/VK!CE$296*VK_valitsin!BW$5)</f>
        <v>0</v>
      </c>
      <c r="IB56" s="4">
        <f>IF($B56=VK_valitsin!$C$8,100000,VK!FD56/VK!CF$296*VK_valitsin!BX$5)</f>
        <v>0</v>
      </c>
      <c r="IC56" s="4">
        <f>IF($B56=VK_valitsin!$C$8,100000,VK!FE56/VK!CG$296*VK_valitsin!BY$5)</f>
        <v>0</v>
      </c>
      <c r="ID56" s="17">
        <f t="shared" si="0"/>
        <v>0.48877568254576353</v>
      </c>
      <c r="IE56" s="17">
        <f t="shared" si="1"/>
        <v>90</v>
      </c>
      <c r="IF56" s="18">
        <f t="shared" si="2"/>
        <v>5.5000000000000029E-9</v>
      </c>
    </row>
    <row r="57" spans="1:240">
      <c r="A57">
        <v>2019</v>
      </c>
      <c r="B57" t="s">
        <v>186</v>
      </c>
      <c r="C57" t="s">
        <v>288</v>
      </c>
      <c r="D57" t="s">
        <v>186</v>
      </c>
      <c r="E57" t="s">
        <v>187</v>
      </c>
      <c r="F57" t="s">
        <v>188</v>
      </c>
      <c r="G57" t="s">
        <v>189</v>
      </c>
      <c r="H57" t="s">
        <v>144</v>
      </c>
      <c r="I57" t="s">
        <v>145</v>
      </c>
      <c r="J57">
        <v>40.099998474121094</v>
      </c>
      <c r="K57">
        <v>1170.969970703125</v>
      </c>
      <c r="L57">
        <v>134</v>
      </c>
      <c r="M57">
        <v>142400</v>
      </c>
      <c r="N57">
        <v>121.59999847412109</v>
      </c>
      <c r="O57">
        <v>0.80000001192092896</v>
      </c>
      <c r="P57">
        <v>600</v>
      </c>
      <c r="Q57">
        <v>95.2</v>
      </c>
      <c r="R57">
        <v>12.700000000000001</v>
      </c>
      <c r="S57">
        <v>477</v>
      </c>
      <c r="T57">
        <v>1</v>
      </c>
      <c r="U57">
        <v>3681.2</v>
      </c>
      <c r="V57">
        <v>12.53</v>
      </c>
      <c r="W57">
        <v>1727</v>
      </c>
      <c r="X57">
        <v>129</v>
      </c>
      <c r="Y57">
        <v>818</v>
      </c>
      <c r="Z57">
        <v>295</v>
      </c>
      <c r="AA57">
        <v>479</v>
      </c>
      <c r="AB57">
        <v>18.981662750244141</v>
      </c>
      <c r="AC57">
        <v>0.6</v>
      </c>
      <c r="AD57">
        <v>1</v>
      </c>
      <c r="AE57">
        <v>1.6</v>
      </c>
      <c r="AF57">
        <v>3.6</v>
      </c>
      <c r="AG57">
        <v>0</v>
      </c>
      <c r="AH57">
        <v>20</v>
      </c>
      <c r="AI57">
        <v>1.3</v>
      </c>
      <c r="AJ57">
        <v>0.55000000000000004</v>
      </c>
      <c r="AK57">
        <v>1.55</v>
      </c>
      <c r="AL57">
        <v>59.1</v>
      </c>
      <c r="AM57">
        <v>426.4</v>
      </c>
      <c r="AN57">
        <v>43.2</v>
      </c>
      <c r="AO57">
        <v>36.700000000000003</v>
      </c>
      <c r="AP57">
        <v>30</v>
      </c>
      <c r="AQ57">
        <v>8</v>
      </c>
      <c r="AR57">
        <v>398</v>
      </c>
      <c r="AS57">
        <v>4.1669999999999998</v>
      </c>
      <c r="AT57">
        <v>9120</v>
      </c>
      <c r="AU57">
        <v>9866</v>
      </c>
      <c r="AV57">
        <v>1</v>
      </c>
      <c r="AW57">
        <v>0</v>
      </c>
      <c r="AX57">
        <v>0</v>
      </c>
      <c r="AY57">
        <v>1</v>
      </c>
      <c r="AZ57">
        <v>1</v>
      </c>
      <c r="BA57">
        <v>0</v>
      </c>
      <c r="BB57">
        <v>0</v>
      </c>
      <c r="BC57">
        <v>96.73321533203125</v>
      </c>
      <c r="BD57">
        <v>75.640632629394531</v>
      </c>
      <c r="BE57">
        <v>1173.9544677734375</v>
      </c>
      <c r="BF57">
        <v>12031.216796875</v>
      </c>
      <c r="BG57">
        <v>15771.1396484375</v>
      </c>
      <c r="BH57">
        <v>3.4833309650421143</v>
      </c>
      <c r="BI57">
        <v>0.50666797161102295</v>
      </c>
      <c r="BJ57">
        <v>24.453023910522461</v>
      </c>
      <c r="BK57">
        <v>-2.4732620716094971</v>
      </c>
      <c r="BL57">
        <v>463.56668090820313</v>
      </c>
      <c r="BM57">
        <v>-2.5654181838035583E-2</v>
      </c>
      <c r="BN57">
        <v>22735.46484375</v>
      </c>
      <c r="BO57">
        <v>24.879602432250977</v>
      </c>
      <c r="BQ57">
        <v>0.48357445001602173</v>
      </c>
      <c r="BR57">
        <v>0.20575842261314392</v>
      </c>
      <c r="BS57">
        <v>5.2338480949401855</v>
      </c>
      <c r="BT57">
        <v>190.73033142089844</v>
      </c>
      <c r="BU57">
        <v>528.21630859375</v>
      </c>
      <c r="BV57">
        <v>1</v>
      </c>
      <c r="BW57">
        <v>5</v>
      </c>
      <c r="BX57">
        <v>9320.7431640625</v>
      </c>
      <c r="BY57">
        <v>7110.44921875</v>
      </c>
      <c r="BZ57">
        <v>1.0245786905288696</v>
      </c>
      <c r="CA57">
        <v>8.2099723815917969</v>
      </c>
      <c r="CB57">
        <v>72.378341674804688</v>
      </c>
      <c r="CC57">
        <v>8.8273029327392578</v>
      </c>
      <c r="CD57">
        <v>13.377812385559082</v>
      </c>
      <c r="CE57">
        <v>0.46189376711845398</v>
      </c>
      <c r="CF57">
        <v>2.02720046043396</v>
      </c>
      <c r="CG57">
        <v>10003.53125</v>
      </c>
      <c r="CH57" s="10">
        <f>ABS(J57-_xlfn.XLOOKUP(VK_valitsin!$C$8,VK!$B$2:$B$294,VK!J$2:J$294))</f>
        <v>4.1000022888183594</v>
      </c>
      <c r="CI57" s="10">
        <f>ABS(K57-_xlfn.XLOOKUP(VK_valitsin!$C$8,VK!$B$2:$B$294,VK!K$2:K$294))</f>
        <v>877.7099609375</v>
      </c>
      <c r="CJ57" s="10">
        <f>ABS(L57-_xlfn.XLOOKUP(VK_valitsin!$C$8,VK!$B$2:$B$294,VK!L$2:L$294))</f>
        <v>4.6999969482421875</v>
      </c>
      <c r="CK57" s="10">
        <f>ABS(M57-_xlfn.XLOOKUP(VK_valitsin!$C$8,VK!$B$2:$B$294,VK!M$2:M$294))</f>
        <v>125925</v>
      </c>
      <c r="CL57" s="10">
        <f>ABS(N57-_xlfn.XLOOKUP(VK_valitsin!$C$8,VK!$B$2:$B$294,VK!N$2:N$294))</f>
        <v>65.399997711181641</v>
      </c>
      <c r="CM57" s="10">
        <f>ABS(O57-_xlfn.XLOOKUP(VK_valitsin!$C$8,VK!$B$2:$B$294,VK!O$2:O$294))</f>
        <v>1.6000000238418579</v>
      </c>
      <c r="CN57" s="10">
        <f>ABS(P57-_xlfn.XLOOKUP(VK_valitsin!$C$8,VK!$B$2:$B$294,VK!P$2:P$294))</f>
        <v>658</v>
      </c>
      <c r="CO57" s="10">
        <f>ABS(Q57-_xlfn.XLOOKUP(VK_valitsin!$C$8,VK!$B$2:$B$294,VK!Q$2:Q$294))</f>
        <v>7.3999999999999915</v>
      </c>
      <c r="CP57" s="10">
        <f>ABS(R57-_xlfn.XLOOKUP(VK_valitsin!$C$8,VK!$B$2:$B$294,VK!R$2:R$294))</f>
        <v>4.2000000000000011</v>
      </c>
      <c r="CQ57" s="10">
        <f>ABS(S57-_xlfn.XLOOKUP(VK_valitsin!$C$8,VK!$B$2:$B$294,VK!S$2:S$294))</f>
        <v>325</v>
      </c>
      <c r="CR57" s="10">
        <f>ABS(T57-_xlfn.XLOOKUP(VK_valitsin!$C$8,VK!$B$2:$B$294,VK!T$2:T$294))</f>
        <v>1</v>
      </c>
      <c r="CS57" s="10">
        <f>ABS(U57-_xlfn.XLOOKUP(VK_valitsin!$C$8,VK!$B$2:$B$294,VK!U$2:U$294))</f>
        <v>142.40000000000009</v>
      </c>
      <c r="CT57" s="10">
        <f>ABS(V57-_xlfn.XLOOKUP(VK_valitsin!$C$8,VK!$B$2:$B$294,VK!V$2:V$294))</f>
        <v>0.75</v>
      </c>
      <c r="CU57" s="10">
        <f>ABS(W57-_xlfn.XLOOKUP(VK_valitsin!$C$8,VK!$B$2:$B$294,VK!W$2:W$294))</f>
        <v>1122</v>
      </c>
      <c r="CV57" s="10">
        <f>ABS(X57-_xlfn.XLOOKUP(VK_valitsin!$C$8,VK!$B$2:$B$294,VK!X$2:X$294))</f>
        <v>40</v>
      </c>
      <c r="CW57" s="10">
        <f>ABS(Y57-_xlfn.XLOOKUP(VK_valitsin!$C$8,VK!$B$2:$B$294,VK!Y$2:Y$294))</f>
        <v>138</v>
      </c>
      <c r="CX57" s="10">
        <f>ABS(Z57-_xlfn.XLOOKUP(VK_valitsin!$C$8,VK!$B$2:$B$294,VK!Z$2:Z$294))</f>
        <v>133</v>
      </c>
      <c r="CY57" s="10">
        <f>ABS(AA57-_xlfn.XLOOKUP(VK_valitsin!$C$8,VK!$B$2:$B$294,VK!AA$2:AA$294))</f>
        <v>10</v>
      </c>
      <c r="CZ57" s="10">
        <f>ABS(AB57-_xlfn.XLOOKUP(VK_valitsin!$C$8,VK!$B$2:$B$294,VK!AB$2:AB$294))</f>
        <v>0.39333724975585938</v>
      </c>
      <c r="DA57" s="10">
        <f>ABS(AC57-_xlfn.XLOOKUP(VK_valitsin!$C$8,VK!$B$2:$B$294,VK!AC$2:AC$294))</f>
        <v>9.9999999999999978E-2</v>
      </c>
      <c r="DB57" s="10">
        <f>ABS(AD57-_xlfn.XLOOKUP(VK_valitsin!$C$8,VK!$B$2:$B$294,VK!AD$2:AD$294))</f>
        <v>0.19999999999999996</v>
      </c>
      <c r="DC57" s="10">
        <f>ABS(AE57-_xlfn.XLOOKUP(VK_valitsin!$C$8,VK!$B$2:$B$294,VK!AE$2:AE$294))</f>
        <v>9.9999999999999867E-2</v>
      </c>
      <c r="DD57" s="10">
        <f>ABS(AF57-_xlfn.XLOOKUP(VK_valitsin!$C$8,VK!$B$2:$B$294,VK!AF$2:AF$294))</f>
        <v>1.4</v>
      </c>
      <c r="DE57" s="10">
        <f>ABS(AG57-_xlfn.XLOOKUP(VK_valitsin!$C$8,VK!$B$2:$B$294,VK!AG$2:AG$294))</f>
        <v>0</v>
      </c>
      <c r="DF57" s="10">
        <f>ABS(AH57-_xlfn.XLOOKUP(VK_valitsin!$C$8,VK!$B$2:$B$294,VK!AH$2:AH$294))</f>
        <v>2.25</v>
      </c>
      <c r="DG57" s="10">
        <f>ABS(AI57-_xlfn.XLOOKUP(VK_valitsin!$C$8,VK!$B$2:$B$294,VK!AI$2:AI$294))</f>
        <v>0.19999999999999996</v>
      </c>
      <c r="DH57" s="10">
        <f>ABS(AJ57-_xlfn.XLOOKUP(VK_valitsin!$C$8,VK!$B$2:$B$294,VK!AJ$2:AJ$294))</f>
        <v>9.9999999999999978E-2</v>
      </c>
      <c r="DI57" s="10">
        <f>ABS(AK57-_xlfn.XLOOKUP(VK_valitsin!$C$8,VK!$B$2:$B$294,VK!AK$2:AK$294))</f>
        <v>0.30000000000000004</v>
      </c>
      <c r="DJ57" s="10">
        <f>ABS(AL57-_xlfn.XLOOKUP(VK_valitsin!$C$8,VK!$B$2:$B$294,VK!AL$2:AL$294))</f>
        <v>0.30000000000000426</v>
      </c>
      <c r="DK57" s="10">
        <f>ABS(AM57-_xlfn.XLOOKUP(VK_valitsin!$C$8,VK!$B$2:$B$294,VK!AM$2:AM$294))</f>
        <v>92.799999999999955</v>
      </c>
      <c r="DL57" s="10">
        <f>ABS(AN57-_xlfn.XLOOKUP(VK_valitsin!$C$8,VK!$B$2:$B$294,VK!AN$2:AN$294))</f>
        <v>2.1999999999999957</v>
      </c>
      <c r="DM57" s="10">
        <f>ABS(AO57-_xlfn.XLOOKUP(VK_valitsin!$C$8,VK!$B$2:$B$294,VK!AO$2:AO$294))</f>
        <v>11.300000000000004</v>
      </c>
      <c r="DN57" s="10">
        <f>ABS(AP57-_xlfn.XLOOKUP(VK_valitsin!$C$8,VK!$B$2:$B$294,VK!AP$2:AP$294))</f>
        <v>18</v>
      </c>
      <c r="DO57" s="10">
        <f>ABS(AQ57-_xlfn.XLOOKUP(VK_valitsin!$C$8,VK!$B$2:$B$294,VK!AQ$2:AQ$294))</f>
        <v>27</v>
      </c>
      <c r="DP57" s="10">
        <f>ABS(AR57-_xlfn.XLOOKUP(VK_valitsin!$C$8,VK!$B$2:$B$294,VK!AR$2:AR$294))</f>
        <v>152</v>
      </c>
      <c r="DQ57" s="10">
        <f>ABS(AS57-_xlfn.XLOOKUP(VK_valitsin!$C$8,VK!$B$2:$B$294,VK!AS$2:AS$294))</f>
        <v>1.8339999999999996</v>
      </c>
      <c r="DR57" s="10">
        <f>ABS(AT57-_xlfn.XLOOKUP(VK_valitsin!$C$8,VK!$B$2:$B$294,VK!AT$2:AT$294))</f>
        <v>3973</v>
      </c>
      <c r="DS57" s="10">
        <f>ABS(AU57-_xlfn.XLOOKUP(VK_valitsin!$C$8,VK!$B$2:$B$294,VK!AU$2:AU$294))</f>
        <v>1521</v>
      </c>
      <c r="DT57" s="10">
        <f>ABS(AV57-_xlfn.XLOOKUP(VK_valitsin!$C$8,VK!$B$2:$B$294,VK!AV$2:AV$294))</f>
        <v>0</v>
      </c>
      <c r="DU57" s="10">
        <f>ABS(AW57-_xlfn.XLOOKUP(VK_valitsin!$C$8,VK!$B$2:$B$294,VK!AW$2:AW$294))</f>
        <v>37.261371612548828</v>
      </c>
      <c r="DV57" s="10">
        <f>ABS(AX57-_xlfn.XLOOKUP(VK_valitsin!$C$8,VK!$B$2:$B$294,VK!AX$2:AX$294))</f>
        <v>0</v>
      </c>
      <c r="DW57" s="10">
        <f>ABS(AY57-_xlfn.XLOOKUP(VK_valitsin!$C$8,VK!$B$2:$B$294,VK!AY$2:AY$294))</f>
        <v>1</v>
      </c>
      <c r="DX57" s="10">
        <f>ABS(AZ57-_xlfn.XLOOKUP(VK_valitsin!$C$8,VK!$B$2:$B$294,VK!AZ$2:AZ$294))</f>
        <v>1</v>
      </c>
      <c r="DY57" s="10">
        <f>ABS(BA57-_xlfn.XLOOKUP(VK_valitsin!$C$8,VK!$B$2:$B$294,VK!BA$2:BA$294))</f>
        <v>0</v>
      </c>
      <c r="DZ57" s="10">
        <f>ABS(BB57-_xlfn.XLOOKUP(VK_valitsin!$C$8,VK!$B$2:$B$294,VK!BB$2:BB$294))</f>
        <v>1</v>
      </c>
      <c r="EA57" s="10">
        <f>ABS(BC57-_xlfn.XLOOKUP(VK_valitsin!$C$8,VK!$B$2:$B$294,VK!BC$2:BC$294))</f>
        <v>7.7088241577148438</v>
      </c>
      <c r="EB57" s="10">
        <f>ABS(BD57-_xlfn.XLOOKUP(VK_valitsin!$C$8,VK!$B$2:$B$294,VK!BD$2:BD$294))</f>
        <v>20.378105163574219</v>
      </c>
      <c r="EC57" s="10">
        <f>ABS(BE57-_xlfn.XLOOKUP(VK_valitsin!$C$8,VK!$B$2:$B$294,VK!BE$2:BE$294))</f>
        <v>440.2646484375</v>
      </c>
      <c r="ED57" s="10">
        <f>ABS(BF57-_xlfn.XLOOKUP(VK_valitsin!$C$8,VK!$B$2:$B$294,VK!BF$2:BF$294))</f>
        <v>2072.6875</v>
      </c>
      <c r="EE57" s="10">
        <f>ABS(BG57-_xlfn.XLOOKUP(VK_valitsin!$C$8,VK!$B$2:$B$294,VK!BG$2:BG$294))</f>
        <v>1934.6962890625</v>
      </c>
      <c r="EF57" s="10">
        <f>ABS(BH57-_xlfn.XLOOKUP(VK_valitsin!$C$8,VK!$B$2:$B$294,VK!BH$2:BH$294))</f>
        <v>0.14627456665039063</v>
      </c>
      <c r="EG57" s="10">
        <f>ABS(BI57-_xlfn.XLOOKUP(VK_valitsin!$C$8,VK!$B$2:$B$294,VK!BI$2:BI$294))</f>
        <v>10.230801463127136</v>
      </c>
      <c r="EH57" s="10">
        <f>ABS(BJ57-_xlfn.XLOOKUP(VK_valitsin!$C$8,VK!$B$2:$B$294,VK!BJ$2:BJ$294))</f>
        <v>3.158660888671875</v>
      </c>
      <c r="EI57" s="10">
        <f>ABS(BK57-_xlfn.XLOOKUP(VK_valitsin!$C$8,VK!$B$2:$B$294,VK!BK$2:BK$294))</f>
        <v>7.3922088146209717</v>
      </c>
      <c r="EJ57" s="10">
        <f>ABS(BL57-_xlfn.XLOOKUP(VK_valitsin!$C$8,VK!$B$2:$B$294,VK!BL$2:BL$294))</f>
        <v>197.06668090820313</v>
      </c>
      <c r="EK57" s="10">
        <f>ABS(BM57-_xlfn.XLOOKUP(VK_valitsin!$C$8,VK!$B$2:$B$294,VK!BM$2:BM$294))</f>
        <v>2.277906522154808</v>
      </c>
      <c r="EL57" s="10">
        <f>ABS(BN57-_xlfn.XLOOKUP(VK_valitsin!$C$8,VK!$B$2:$B$294,VK!BN$2:BN$294))</f>
        <v>338.931640625</v>
      </c>
      <c r="EM57" s="10">
        <f>ABS(BO57-_xlfn.XLOOKUP(VK_valitsin!$C$8,VK!$B$2:$B$294,VK!BO$2:BO$294))</f>
        <v>8.4200038909912109</v>
      </c>
      <c r="EN57" s="10">
        <f>ABS(BP57-_xlfn.XLOOKUP(VK_valitsin!$C$8,VK!$B$2:$B$294,VK!BP$2:BP$294))</f>
        <v>0</v>
      </c>
      <c r="EO57" s="10">
        <f>ABS(BQ57-_xlfn.XLOOKUP(VK_valitsin!$C$8,VK!$B$2:$B$294,VK!BQ$2:BQ$294))</f>
        <v>0.15290504693984985</v>
      </c>
      <c r="EP57" s="10">
        <f>ABS(BR57-_xlfn.XLOOKUP(VK_valitsin!$C$8,VK!$B$2:$B$294,VK!BR$2:BR$294))</f>
        <v>1.7594531178474426E-2</v>
      </c>
      <c r="EQ57" s="10">
        <f>ABS(BS57-_xlfn.XLOOKUP(VK_valitsin!$C$8,VK!$B$2:$B$294,VK!BS$2:BS$294))</f>
        <v>2.9758815765380859</v>
      </c>
      <c r="ER57" s="10">
        <f>ABS(BT57-_xlfn.XLOOKUP(VK_valitsin!$C$8,VK!$B$2:$B$294,VK!BT$2:BT$294))</f>
        <v>132.33882904052734</v>
      </c>
      <c r="ES57" s="10">
        <f>ABS(BU57-_xlfn.XLOOKUP(VK_valitsin!$C$8,VK!$B$2:$B$294,VK!BU$2:BU$294))</f>
        <v>261.50918579101563</v>
      </c>
      <c r="ET57" s="10">
        <f>ABS(BV57-_xlfn.XLOOKUP(VK_valitsin!$C$8,VK!$B$2:$B$294,VK!BV$2:BV$294))</f>
        <v>1</v>
      </c>
      <c r="EU57" s="10">
        <f>ABS(BW57-_xlfn.XLOOKUP(VK_valitsin!$C$8,VK!$B$2:$B$294,VK!BW$2:BW$294))</f>
        <v>4</v>
      </c>
      <c r="EV57" s="10">
        <f>ABS(BX57-_xlfn.XLOOKUP(VK_valitsin!$C$8,VK!$B$2:$B$294,VK!BX$2:BX$294))</f>
        <v>1184.9140625</v>
      </c>
      <c r="EW57" s="10">
        <f>ABS(BY57-_xlfn.XLOOKUP(VK_valitsin!$C$8,VK!$B$2:$B$294,VK!BY$2:BY$294))</f>
        <v>1254.83447265625</v>
      </c>
      <c r="EX57" s="10">
        <f>ABS(BZ57-_xlfn.XLOOKUP(VK_valitsin!$C$8,VK!$B$2:$B$294,VK!BZ$2:BZ$294))</f>
        <v>0.19545161724090576</v>
      </c>
      <c r="EY57" s="10">
        <f>ABS(CA57-_xlfn.XLOOKUP(VK_valitsin!$C$8,VK!$B$2:$B$294,VK!CA$2:CA$294))</f>
        <v>2.8127889633178711</v>
      </c>
      <c r="EZ57" s="10">
        <f>ABS(CB57-_xlfn.XLOOKUP(VK_valitsin!$C$8,VK!$B$2:$B$294,VK!CB$2:CB$294))</f>
        <v>6.2091903686523438</v>
      </c>
      <c r="FA57" s="10">
        <f>ABS(CC57-_xlfn.XLOOKUP(VK_valitsin!$C$8,VK!$B$2:$B$294,VK!CC$2:CC$294))</f>
        <v>2.4947037696838379</v>
      </c>
      <c r="FB57" s="10">
        <f>ABS(CD57-_xlfn.XLOOKUP(VK_valitsin!$C$8,VK!$B$2:$B$294,VK!CD$2:CD$294))</f>
        <v>6.501042366027832</v>
      </c>
      <c r="FC57" s="10">
        <f>ABS(CE57-_xlfn.XLOOKUP(VK_valitsin!$C$8,VK!$B$2:$B$294,VK!CE$2:CE$294))</f>
        <v>0.46189376711845398</v>
      </c>
      <c r="FD57" s="10">
        <f>ABS(CF57-_xlfn.XLOOKUP(VK_valitsin!$C$8,VK!$B$2:$B$294,VK!CF$2:CF$294))</f>
        <v>1.311341404914856</v>
      </c>
      <c r="FE57" s="10">
        <f>ABS(CG57-_xlfn.XLOOKUP(VK_valitsin!$C$8,VK!$B$2:$B$294,VK!CG$2:CG$294))</f>
        <v>1404.763671875</v>
      </c>
      <c r="FF57" s="4">
        <f>IF($B57=VK_valitsin!$C$8,100000,VK!CH57/VK!J$296*VK_valitsin!D$5)</f>
        <v>0</v>
      </c>
      <c r="FG57" s="4">
        <f>IF($B57=VK_valitsin!$C$8,100000,VK!CI57/VK!K$296*VK_valitsin!E$5)</f>
        <v>0</v>
      </c>
      <c r="FH57" s="4">
        <f>IF($B57=VK_valitsin!$C$8,100000,VK!CJ57/VK!L$296*VK_valitsin!F$5)</f>
        <v>2.3883432943062929E-2</v>
      </c>
      <c r="FI57" s="4">
        <f>IF($B57=VK_valitsin!$C$8,100000,VK!CK57/VK!M$296*VK_valitsin!CD$5)</f>
        <v>0</v>
      </c>
      <c r="FJ57" s="4">
        <f>IF($B57=VK_valitsin!$C$8,100000,VK!CL57/VK!N$296*VK_valitsin!G$5)</f>
        <v>0</v>
      </c>
      <c r="FK57" s="4">
        <f>IF($B57=VK_valitsin!$C$8,100000,VK!CM57/VK!O$296*VK_valitsin!H$5)</f>
        <v>0</v>
      </c>
      <c r="FL57" s="4">
        <f>IF($B57=VK_valitsin!$C$8,100000,VK!CN57/VK!P$296*VK_valitsin!I$5)</f>
        <v>0</v>
      </c>
      <c r="FM57" s="4">
        <f>IF($B57=VK_valitsin!$C$8,100000,VK!CO57/VK!Q$296*VK_valitsin!J$5)</f>
        <v>0</v>
      </c>
      <c r="FN57" s="4">
        <f>IF($B57=VK_valitsin!$C$8,100000,VK!CP57/VK!R$296*VK_valitsin!K$5)</f>
        <v>0</v>
      </c>
      <c r="FO57" s="4">
        <f>IF($B57=VK_valitsin!$C$8,100000,VK!CQ57/VK!S$296*VK_valitsin!L$5)</f>
        <v>6.4632630482420475E-2</v>
      </c>
      <c r="FP57" s="4">
        <f>IF($B57=VK_valitsin!$C$8,100000,VK!CR57/VK!T$296*VK_valitsin!M$5)</f>
        <v>0</v>
      </c>
      <c r="FQ57" s="4">
        <f>IF($B57=VK_valitsin!$C$8,100000,VK!CS57/VK!U$296*VK_valitsin!N$5)</f>
        <v>0</v>
      </c>
      <c r="FR57" s="4">
        <f>IF($B57=VK_valitsin!$C$8,100000,VK!CT57/VK!V$296*VK_valitsin!O$5)</f>
        <v>0</v>
      </c>
      <c r="FS57" s="4">
        <f>IF($B57=VK_valitsin!$C$8,100000,VK!CU57/VK!W$296*VK_valitsin!P$5)</f>
        <v>0</v>
      </c>
      <c r="FT57" s="4">
        <f>IF($B57=VK_valitsin!$C$8,100000,VK!CV57/VK!X$296*VK_valitsin!Q$5)</f>
        <v>0</v>
      </c>
      <c r="FU57" s="4">
        <f>IF($B57=VK_valitsin!$C$8,100000,VK!CW57/VK!Y$296*VK_valitsin!R$5)</f>
        <v>0</v>
      </c>
      <c r="FV57" s="4">
        <f>IF($B57=VK_valitsin!$C$8,100000,VK!CX57/VK!Z$296*VK_valitsin!S$5)</f>
        <v>0</v>
      </c>
      <c r="FW57" s="4">
        <f>IF($B57=VK_valitsin!$C$8,100000,VK!CY57/VK!AA$296*VK_valitsin!T$5)</f>
        <v>0</v>
      </c>
      <c r="FX57" s="4">
        <f>IF($B57=VK_valitsin!$C$8,100000,VK!CZ57/VK!AB$296*VK_valitsin!U$5)</f>
        <v>0</v>
      </c>
      <c r="FY57" s="4">
        <f>IF($B57=VK_valitsin!$C$8,100000,VK!DA57/VK!AC$296*VK_valitsin!V$5)</f>
        <v>0</v>
      </c>
      <c r="FZ57" s="4">
        <f>IF($B57=VK_valitsin!$C$8,100000,VK!DB57/VK!AD$296*VK_valitsin!W$5)</f>
        <v>0</v>
      </c>
      <c r="GA57" s="4">
        <f>IF($B57=VK_valitsin!$C$8,100000,VK!DC57/VK!AE$296*VK_valitsin!X$5)</f>
        <v>0</v>
      </c>
      <c r="GB57" s="4">
        <f>IF($B57=VK_valitsin!$C$8,100000,VK!DD57/VK!AF$296*VK_valitsin!Y$5)</f>
        <v>0</v>
      </c>
      <c r="GC57" s="4">
        <f>IF($B57=VK_valitsin!$C$8,100000,VK!DE57/VK!AG$296*VK_valitsin!Z$5)</f>
        <v>0</v>
      </c>
      <c r="GD57" s="4">
        <f>IF($B57=VK_valitsin!$C$8,100000,VK!DF57/VK!AH$296*VK_valitsin!AA$5)</f>
        <v>0</v>
      </c>
      <c r="GE57" s="4">
        <f>IF($B57=VK_valitsin!$C$8,100000,VK!DG57/VK!AI$296*VK_valitsin!AB$5)</f>
        <v>0</v>
      </c>
      <c r="GF57" s="4">
        <f>IF($B57=VK_valitsin!$C$8,100000,VK!DH57/VK!AJ$296*VK_valitsin!AC$5)</f>
        <v>0</v>
      </c>
      <c r="GG57" s="4">
        <f>IF($B57=VK_valitsin!$C$8,100000,VK!DI57/VK!AK$296*VK_valitsin!AD$5)</f>
        <v>0</v>
      </c>
      <c r="GH57" s="4">
        <f>IF($B57=VK_valitsin!$C$8,100000,VK!DJ57/VK!AL$296*VK_valitsin!AE$5)</f>
        <v>5.2803996240031381E-3</v>
      </c>
      <c r="GI57" s="4">
        <f>IF($B57=VK_valitsin!$C$8,100000,VK!DK57/VK!AM$296*VK_valitsin!AF$5)</f>
        <v>0</v>
      </c>
      <c r="GJ57" s="4">
        <f>IF($B57=VK_valitsin!$C$8,100000,VK!DL57/VK!AN$296*VK_valitsin!AG$5)</f>
        <v>0</v>
      </c>
      <c r="GK57" s="4">
        <f>IF($B57=VK_valitsin!$C$8,100000,VK!DM57/VK!AO$296*VK_valitsin!AH$5)</f>
        <v>0</v>
      </c>
      <c r="GL57" s="4">
        <f>IF($B57=VK_valitsin!$C$8,100000,VK!DN57/VK!AP$296*VK_valitsin!AI$5)</f>
        <v>0</v>
      </c>
      <c r="GM57" s="4">
        <f>IF($B57=VK_valitsin!$C$8,100000,VK!DO57/VK!AQ$296*VK_valitsin!AJ$5)</f>
        <v>0</v>
      </c>
      <c r="GN57" s="4">
        <f>IF($B57=VK_valitsin!$C$8,100000,VK!DP57/VK!AR$296*VK_valitsin!AK$5)</f>
        <v>0</v>
      </c>
      <c r="GO57" s="4">
        <f>IF($B57=VK_valitsin!$C$8,100000,VK!DQ57/VK!AS$296*VK_valitsin!AL$5)</f>
        <v>0</v>
      </c>
      <c r="GP57" s="4">
        <f>IF($B57=VK_valitsin!$C$8,100000,VK!DR57/VK!AT$296*VK_valitsin!AM$5)</f>
        <v>0</v>
      </c>
      <c r="GQ57" s="4">
        <f>IF($B57=VK_valitsin!$C$8,100000,VK!DS57/VK!AU$296*VK_valitsin!AN$5)</f>
        <v>0</v>
      </c>
      <c r="GR57" s="4">
        <f>IF($B57=VK_valitsin!$C$8,100000,VK!DT57/VK!AV$296*VK_valitsin!AO$5)</f>
        <v>0</v>
      </c>
      <c r="GS57" s="4">
        <f>IF($B57=VK_valitsin!$C$8,100000,VK!DU57/VK!AW$296*VK_valitsin!AP$5)</f>
        <v>0</v>
      </c>
      <c r="GT57" s="4">
        <f>IF($B57=VK_valitsin!$C$8,100000,VK!DV57/VK!AX$296*VK_valitsin!AQ$5)</f>
        <v>0</v>
      </c>
      <c r="GU57" s="4">
        <f>IF($B57=VK_valitsin!$C$8,100000,VK!DW57/VK!AY$296*VK_valitsin!AR$5)</f>
        <v>0</v>
      </c>
      <c r="GV57" s="4">
        <f>IF($B57=VK_valitsin!$C$8,100000,VK!DX57/VK!AZ$296*VK_valitsin!AS$5)</f>
        <v>0</v>
      </c>
      <c r="GW57" s="4">
        <f>IF($B57=VK_valitsin!$C$8,100000,VK!DY57/VK!BA$296*VK_valitsin!AT$5)</f>
        <v>0</v>
      </c>
      <c r="GX57" s="4">
        <f>IF($B57=VK_valitsin!$C$8,100000,VK!DZ57/VK!BB$296*VK_valitsin!AU$5)</f>
        <v>0</v>
      </c>
      <c r="GY57" s="4">
        <f>IF($B57=VK_valitsin!$C$8,100000,VK!EA57/VK!BC$296*VK_valitsin!AV$5)</f>
        <v>0</v>
      </c>
      <c r="GZ57" s="4">
        <f>IF($B57=VK_valitsin!$C$8,100000,VK!EB57/VK!BD$296*VK_valitsin!AW$5)</f>
        <v>8.8341915242121288E-2</v>
      </c>
      <c r="HA57" s="4">
        <f>IF($B57=VK_valitsin!$C$8,100000,VK!EC57/VK!BE$296*VK_valitsin!CE$5)</f>
        <v>0</v>
      </c>
      <c r="HB57" s="4">
        <f>IF($B57=VK_valitsin!$C$8,100000,VK!ED57/VK!BF$296*VK_valitsin!AX$5)</f>
        <v>0</v>
      </c>
      <c r="HC57" s="4">
        <f>IF($B57=VK_valitsin!$C$8,100000,VK!EE57/VK!BG$296*VK_valitsin!AY$5)</f>
        <v>0</v>
      </c>
      <c r="HD57" s="4">
        <f>IF($B57=VK_valitsin!$C$8,100000,VK!EF57/VK!BH$296*VK_valitsin!AZ$5)</f>
        <v>2.5522290554947376E-2</v>
      </c>
      <c r="HE57" s="4">
        <f>IF($B57=VK_valitsin!$C$8,100000,VK!EG57/VK!BI$296*VK_valitsin!BA$5)</f>
        <v>0</v>
      </c>
      <c r="HF57" s="4">
        <f>IF($B57=VK_valitsin!$C$8,100000,VK!EH57/VK!BJ$296*VK_valitsin!BB$5)</f>
        <v>0</v>
      </c>
      <c r="HG57" s="4">
        <f>IF($B57=VK_valitsin!$C$8,100000,VK!EI57/VK!BK$296*VK_valitsin!BC$5)</f>
        <v>0</v>
      </c>
      <c r="HH57" s="4">
        <f>IF($B57=VK_valitsin!$C$8,100000,VK!EJ57/VK!BL$296*VK_valitsin!BD$5)</f>
        <v>0</v>
      </c>
      <c r="HI57" s="4">
        <f>IF($B57=VK_valitsin!$C$8,100000,VK!EK57/VK!BM$296*VK_valitsin!BE$5)</f>
        <v>0</v>
      </c>
      <c r="HJ57" s="4">
        <f>IF($B57=VK_valitsin!$C$8,100000,VK!EL57/VK!BN$296*VK_valitsin!BF$5)</f>
        <v>1.5411753417649847E-2</v>
      </c>
      <c r="HK57" s="4">
        <f>IF($B57=VK_valitsin!$C$8,100000,VK!EM57/VK!BO$296*VK_valitsin!BG$5)</f>
        <v>0</v>
      </c>
      <c r="HM57" s="4">
        <f>IF($B57=VK_valitsin!$C$8,100000,VK!EO57/VK!BQ$296*VK_valitsin!BI$5)</f>
        <v>0</v>
      </c>
      <c r="HN57" s="4">
        <f>IF($B57=VK_valitsin!$C$8,100000,VK!EP57/VK!BR$296*VK_valitsin!BJ$5)</f>
        <v>0</v>
      </c>
      <c r="HO57" s="4">
        <f>IF($B57=VK_valitsin!$C$8,100000,VK!EQ57/VK!BS$296*VK_valitsin!BK$5)</f>
        <v>0</v>
      </c>
      <c r="HP57" s="4">
        <f>IF($B57=VK_valitsin!$C$8,100000,VK!ER57/VK!BT$296*VK_valitsin!BL$5)</f>
        <v>0</v>
      </c>
      <c r="HQ57" s="4">
        <f>IF($B57=VK_valitsin!$C$8,100000,VK!ES57/VK!BU$296*VK_valitsin!BM$5)</f>
        <v>0</v>
      </c>
      <c r="HR57" s="4">
        <f>IF($B57=VK_valitsin!$C$8,100000,VK!ET57/VK!BV$296*VK_valitsin!BN$5)</f>
        <v>0</v>
      </c>
      <c r="HS57" s="4">
        <f>IF($B57=VK_valitsin!$C$8,100000,VK!EU57/VK!BW$296*VK_valitsin!BO$5)</f>
        <v>0</v>
      </c>
      <c r="HT57" s="4">
        <f>IF($B57=VK_valitsin!$C$8,100000,VK!EV57/VK!BX$296*VK_valitsin!BP$5)</f>
        <v>0</v>
      </c>
      <c r="HU57" s="4">
        <f>IF($B57=VK_valitsin!$C$8,100000,VK!EW57/VK!BY$296*VK_valitsin!BQ$5)</f>
        <v>0</v>
      </c>
      <c r="HV57" s="4">
        <f>IF($B57=VK_valitsin!$C$8,100000,VK!EX57/VK!BZ$296*VK_valitsin!BR$5)</f>
        <v>0</v>
      </c>
      <c r="HW57" s="4">
        <f>IF($B57=VK_valitsin!$C$8,100000,VK!EY57/VK!CA$296*VK_valitsin!BS$5)</f>
        <v>0</v>
      </c>
      <c r="HX57" s="4">
        <f>IF($B57=VK_valitsin!$C$8,100000,VK!EZ57/VK!CB$296*VK_valitsin!BT$5)</f>
        <v>0</v>
      </c>
      <c r="HY57" s="4">
        <f>IF($B57=VK_valitsin!$C$8,100000,VK!FA57/VK!CC$296*VK_valitsin!BU$5)</f>
        <v>0</v>
      </c>
      <c r="HZ57" s="4">
        <f>IF($B57=VK_valitsin!$C$8,100000,VK!FB57/VK!CD$296*VK_valitsin!BV$5)</f>
        <v>0</v>
      </c>
      <c r="IA57" s="4">
        <f>IF($B57=VK_valitsin!$C$8,100000,VK!FC57/VK!CE$296*VK_valitsin!BW$5)</f>
        <v>0</v>
      </c>
      <c r="IB57" s="4">
        <f>IF($B57=VK_valitsin!$C$8,100000,VK!FD57/VK!CF$296*VK_valitsin!BX$5)</f>
        <v>0</v>
      </c>
      <c r="IC57" s="4">
        <f>IF($B57=VK_valitsin!$C$8,100000,VK!FE57/VK!CG$296*VK_valitsin!BY$5)</f>
        <v>0</v>
      </c>
      <c r="ID57" s="17">
        <f t="shared" si="0"/>
        <v>0.22307242786420506</v>
      </c>
      <c r="IE57" s="17">
        <f t="shared" si="1"/>
        <v>5</v>
      </c>
      <c r="IF57" s="18">
        <f t="shared" si="2"/>
        <v>5.600000000000003E-9</v>
      </c>
    </row>
    <row r="58" spans="1:240">
      <c r="A58">
        <v>2019</v>
      </c>
      <c r="B58" t="s">
        <v>289</v>
      </c>
      <c r="C58" t="s">
        <v>226</v>
      </c>
      <c r="D58" t="s">
        <v>290</v>
      </c>
      <c r="E58" t="s">
        <v>291</v>
      </c>
      <c r="F58" t="s">
        <v>150</v>
      </c>
      <c r="G58" t="s">
        <v>151</v>
      </c>
      <c r="H58" t="s">
        <v>104</v>
      </c>
      <c r="I58" t="s">
        <v>105</v>
      </c>
      <c r="J58">
        <v>48.200000762939453</v>
      </c>
      <c r="K58">
        <v>214.36000061035156</v>
      </c>
      <c r="L58">
        <v>160.69999694824219</v>
      </c>
      <c r="M58">
        <v>1739</v>
      </c>
      <c r="N58">
        <v>8.1000003814697266</v>
      </c>
      <c r="O58">
        <v>-3.9000000953674316</v>
      </c>
      <c r="P58">
        <v>-37</v>
      </c>
      <c r="Q58">
        <v>34.9</v>
      </c>
      <c r="R58">
        <v>8.1</v>
      </c>
      <c r="S58">
        <v>94</v>
      </c>
      <c r="T58">
        <v>0</v>
      </c>
      <c r="U58">
        <v>3527.3</v>
      </c>
      <c r="V58">
        <v>10.29</v>
      </c>
      <c r="W58">
        <v>154</v>
      </c>
      <c r="X58">
        <v>1487</v>
      </c>
      <c r="Y58">
        <v>205</v>
      </c>
      <c r="Z58">
        <v>1251</v>
      </c>
      <c r="AA58">
        <v>902</v>
      </c>
      <c r="AB58">
        <v>15.34782600402832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22.5</v>
      </c>
      <c r="AI58">
        <v>1.03</v>
      </c>
      <c r="AJ58">
        <v>0.45</v>
      </c>
      <c r="AK58">
        <v>1.03</v>
      </c>
      <c r="AL58">
        <v>66.3</v>
      </c>
      <c r="AM58">
        <v>280.5</v>
      </c>
      <c r="AN58">
        <v>49</v>
      </c>
      <c r="AO58">
        <v>18.399999999999999</v>
      </c>
      <c r="AP58">
        <v>102</v>
      </c>
      <c r="AQ58">
        <v>81</v>
      </c>
      <c r="AR58">
        <v>498</v>
      </c>
      <c r="AS58">
        <v>3.3330000000000002</v>
      </c>
      <c r="AT58">
        <v>7087</v>
      </c>
      <c r="AU58">
        <v>12388</v>
      </c>
      <c r="AV58">
        <v>0</v>
      </c>
      <c r="AW58">
        <v>67.139389038085938</v>
      </c>
      <c r="AX58">
        <v>0</v>
      </c>
      <c r="AY58">
        <v>0</v>
      </c>
      <c r="AZ58">
        <v>0</v>
      </c>
      <c r="BA58">
        <v>0</v>
      </c>
      <c r="BB58">
        <v>1</v>
      </c>
      <c r="BC58">
        <v>93.846153259277344</v>
      </c>
      <c r="BD58">
        <v>91.549293518066406</v>
      </c>
      <c r="BE58">
        <v>163.26530456542969</v>
      </c>
      <c r="BF58">
        <v>7510.69677734375</v>
      </c>
      <c r="BG58">
        <v>10912.0576171875</v>
      </c>
      <c r="BH58">
        <v>3.7362852096557617</v>
      </c>
      <c r="BI58">
        <v>131.94230651855469</v>
      </c>
      <c r="BJ58">
        <v>17.30769157409668</v>
      </c>
      <c r="BK58">
        <v>9.5238094329833984</v>
      </c>
      <c r="BL58">
        <v>152</v>
      </c>
      <c r="BM58">
        <v>-2</v>
      </c>
      <c r="BN58">
        <v>20972.81640625</v>
      </c>
      <c r="BO58">
        <v>46.946723937988281</v>
      </c>
      <c r="BQ58">
        <v>0.6963772177696228</v>
      </c>
      <c r="BR58">
        <v>0.17251293361186981</v>
      </c>
      <c r="BS58">
        <v>1.8976423740386963</v>
      </c>
      <c r="BT58">
        <v>64.979873657226563</v>
      </c>
      <c r="BU58">
        <v>195.51466369628906</v>
      </c>
      <c r="BV58">
        <v>0</v>
      </c>
      <c r="BW58">
        <v>0</v>
      </c>
      <c r="BX58">
        <v>7234.69384765625</v>
      </c>
      <c r="BY58">
        <v>4979.591796875</v>
      </c>
      <c r="BZ58">
        <v>1.3225991725921631</v>
      </c>
      <c r="CA58">
        <v>8.4531335830688477</v>
      </c>
      <c r="CB58">
        <v>21.739130020141602</v>
      </c>
      <c r="CC58">
        <v>3.4013605117797852</v>
      </c>
      <c r="CD58">
        <v>25.850339889526367</v>
      </c>
      <c r="CE58">
        <v>0</v>
      </c>
      <c r="CF58">
        <v>0</v>
      </c>
      <c r="CG58">
        <v>11835.2568359375</v>
      </c>
      <c r="CH58" s="10">
        <f>ABS(J58-_xlfn.XLOOKUP(VK_valitsin!$C$8,VK!$B$2:$B$294,VK!J$2:J$294))</f>
        <v>4</v>
      </c>
      <c r="CI58" s="10">
        <f>ABS(K58-_xlfn.XLOOKUP(VK_valitsin!$C$8,VK!$B$2:$B$294,VK!K$2:K$294))</f>
        <v>78.900009155273438</v>
      </c>
      <c r="CJ58" s="10">
        <f>ABS(L58-_xlfn.XLOOKUP(VK_valitsin!$C$8,VK!$B$2:$B$294,VK!L$2:L$294))</f>
        <v>22</v>
      </c>
      <c r="CK58" s="10">
        <f>ABS(M58-_xlfn.XLOOKUP(VK_valitsin!$C$8,VK!$B$2:$B$294,VK!M$2:M$294))</f>
        <v>14736</v>
      </c>
      <c r="CL58" s="10">
        <f>ABS(N58-_xlfn.XLOOKUP(VK_valitsin!$C$8,VK!$B$2:$B$294,VK!N$2:N$294))</f>
        <v>48.100000381469727</v>
      </c>
      <c r="CM58" s="10">
        <f>ABS(O58-_xlfn.XLOOKUP(VK_valitsin!$C$8,VK!$B$2:$B$294,VK!O$2:O$294))</f>
        <v>3.1000000834465027</v>
      </c>
      <c r="CN58" s="10">
        <f>ABS(P58-_xlfn.XLOOKUP(VK_valitsin!$C$8,VK!$B$2:$B$294,VK!P$2:P$294))</f>
        <v>21</v>
      </c>
      <c r="CO58" s="10">
        <f>ABS(Q58-_xlfn.XLOOKUP(VK_valitsin!$C$8,VK!$B$2:$B$294,VK!Q$2:Q$294))</f>
        <v>52.900000000000013</v>
      </c>
      <c r="CP58" s="10">
        <f>ABS(R58-_xlfn.XLOOKUP(VK_valitsin!$C$8,VK!$B$2:$B$294,VK!R$2:R$294))</f>
        <v>0.40000000000000036</v>
      </c>
      <c r="CQ58" s="10">
        <f>ABS(S58-_xlfn.XLOOKUP(VK_valitsin!$C$8,VK!$B$2:$B$294,VK!S$2:S$294))</f>
        <v>58</v>
      </c>
      <c r="CR58" s="10">
        <f>ABS(T58-_xlfn.XLOOKUP(VK_valitsin!$C$8,VK!$B$2:$B$294,VK!T$2:T$294))</f>
        <v>0</v>
      </c>
      <c r="CS58" s="10">
        <f>ABS(U58-_xlfn.XLOOKUP(VK_valitsin!$C$8,VK!$B$2:$B$294,VK!U$2:U$294))</f>
        <v>296.29999999999973</v>
      </c>
      <c r="CT58" s="10">
        <f>ABS(V58-_xlfn.XLOOKUP(VK_valitsin!$C$8,VK!$B$2:$B$294,VK!V$2:V$294))</f>
        <v>2.99</v>
      </c>
      <c r="CU58" s="10">
        <f>ABS(W58-_xlfn.XLOOKUP(VK_valitsin!$C$8,VK!$B$2:$B$294,VK!W$2:W$294))</f>
        <v>451</v>
      </c>
      <c r="CV58" s="10">
        <f>ABS(X58-_xlfn.XLOOKUP(VK_valitsin!$C$8,VK!$B$2:$B$294,VK!X$2:X$294))</f>
        <v>1318</v>
      </c>
      <c r="CW58" s="10">
        <f>ABS(Y58-_xlfn.XLOOKUP(VK_valitsin!$C$8,VK!$B$2:$B$294,VK!Y$2:Y$294))</f>
        <v>475</v>
      </c>
      <c r="CX58" s="10">
        <f>ABS(Z58-_xlfn.XLOOKUP(VK_valitsin!$C$8,VK!$B$2:$B$294,VK!Z$2:Z$294))</f>
        <v>823</v>
      </c>
      <c r="CY58" s="10">
        <f>ABS(AA58-_xlfn.XLOOKUP(VK_valitsin!$C$8,VK!$B$2:$B$294,VK!AA$2:AA$294))</f>
        <v>433</v>
      </c>
      <c r="CZ58" s="10">
        <f>ABS(AB58-_xlfn.XLOOKUP(VK_valitsin!$C$8,VK!$B$2:$B$294,VK!AB$2:AB$294))</f>
        <v>4.0271739959716797</v>
      </c>
      <c r="DA58" s="10">
        <f>ABS(AC58-_xlfn.XLOOKUP(VK_valitsin!$C$8,VK!$B$2:$B$294,VK!AC$2:AC$294))</f>
        <v>0.7</v>
      </c>
      <c r="DB58" s="10">
        <f>ABS(AD58-_xlfn.XLOOKUP(VK_valitsin!$C$8,VK!$B$2:$B$294,VK!AD$2:AD$294))</f>
        <v>0.8</v>
      </c>
      <c r="DC58" s="10">
        <f>ABS(AE58-_xlfn.XLOOKUP(VK_valitsin!$C$8,VK!$B$2:$B$294,VK!AE$2:AE$294))</f>
        <v>1.7</v>
      </c>
      <c r="DD58" s="10">
        <f>ABS(AF58-_xlfn.XLOOKUP(VK_valitsin!$C$8,VK!$B$2:$B$294,VK!AF$2:AF$294))</f>
        <v>5</v>
      </c>
      <c r="DE58" s="10">
        <f>ABS(AG58-_xlfn.XLOOKUP(VK_valitsin!$C$8,VK!$B$2:$B$294,VK!AG$2:AG$294))</f>
        <v>0</v>
      </c>
      <c r="DF58" s="10">
        <f>ABS(AH58-_xlfn.XLOOKUP(VK_valitsin!$C$8,VK!$B$2:$B$294,VK!AH$2:AH$294))</f>
        <v>0.25</v>
      </c>
      <c r="DG58" s="10">
        <f>ABS(AI58-_xlfn.XLOOKUP(VK_valitsin!$C$8,VK!$B$2:$B$294,VK!AI$2:AI$294))</f>
        <v>7.0000000000000062E-2</v>
      </c>
      <c r="DH58" s="10">
        <f>ABS(AJ58-_xlfn.XLOOKUP(VK_valitsin!$C$8,VK!$B$2:$B$294,VK!AJ$2:AJ$294))</f>
        <v>0.2</v>
      </c>
      <c r="DI58" s="10">
        <f>ABS(AK58-_xlfn.XLOOKUP(VK_valitsin!$C$8,VK!$B$2:$B$294,VK!AK$2:AK$294))</f>
        <v>0.21999999999999997</v>
      </c>
      <c r="DJ58" s="10">
        <f>ABS(AL58-_xlfn.XLOOKUP(VK_valitsin!$C$8,VK!$B$2:$B$294,VK!AL$2:AL$294))</f>
        <v>7.5</v>
      </c>
      <c r="DK58" s="10">
        <f>ABS(AM58-_xlfn.XLOOKUP(VK_valitsin!$C$8,VK!$B$2:$B$294,VK!AM$2:AM$294))</f>
        <v>53.100000000000023</v>
      </c>
      <c r="DL58" s="10">
        <f>ABS(AN58-_xlfn.XLOOKUP(VK_valitsin!$C$8,VK!$B$2:$B$294,VK!AN$2:AN$294))</f>
        <v>3.6000000000000014</v>
      </c>
      <c r="DM58" s="10">
        <f>ABS(AO58-_xlfn.XLOOKUP(VK_valitsin!$C$8,VK!$B$2:$B$294,VK!AO$2:AO$294))</f>
        <v>7</v>
      </c>
      <c r="DN58" s="10">
        <f>ABS(AP58-_xlfn.XLOOKUP(VK_valitsin!$C$8,VK!$B$2:$B$294,VK!AP$2:AP$294))</f>
        <v>54</v>
      </c>
      <c r="DO58" s="10">
        <f>ABS(AQ58-_xlfn.XLOOKUP(VK_valitsin!$C$8,VK!$B$2:$B$294,VK!AQ$2:AQ$294))</f>
        <v>46</v>
      </c>
      <c r="DP58" s="10">
        <f>ABS(AR58-_xlfn.XLOOKUP(VK_valitsin!$C$8,VK!$B$2:$B$294,VK!AR$2:AR$294))</f>
        <v>252</v>
      </c>
      <c r="DQ58" s="10">
        <f>ABS(AS58-_xlfn.XLOOKUP(VK_valitsin!$C$8,VK!$B$2:$B$294,VK!AS$2:AS$294))</f>
        <v>1</v>
      </c>
      <c r="DR58" s="10">
        <f>ABS(AT58-_xlfn.XLOOKUP(VK_valitsin!$C$8,VK!$B$2:$B$294,VK!AT$2:AT$294))</f>
        <v>1940</v>
      </c>
      <c r="DS58" s="10">
        <f>ABS(AU58-_xlfn.XLOOKUP(VK_valitsin!$C$8,VK!$B$2:$B$294,VK!AU$2:AU$294))</f>
        <v>4043</v>
      </c>
      <c r="DT58" s="10">
        <f>ABS(AV58-_xlfn.XLOOKUP(VK_valitsin!$C$8,VK!$B$2:$B$294,VK!AV$2:AV$294))</f>
        <v>1</v>
      </c>
      <c r="DU58" s="10">
        <f>ABS(AW58-_xlfn.XLOOKUP(VK_valitsin!$C$8,VK!$B$2:$B$294,VK!AW$2:AW$294))</f>
        <v>29.878017425537109</v>
      </c>
      <c r="DV58" s="10">
        <f>ABS(AX58-_xlfn.XLOOKUP(VK_valitsin!$C$8,VK!$B$2:$B$294,VK!AX$2:AX$294))</f>
        <v>0</v>
      </c>
      <c r="DW58" s="10">
        <f>ABS(AY58-_xlfn.XLOOKUP(VK_valitsin!$C$8,VK!$B$2:$B$294,VK!AY$2:AY$294))</f>
        <v>0</v>
      </c>
      <c r="DX58" s="10">
        <f>ABS(AZ58-_xlfn.XLOOKUP(VK_valitsin!$C$8,VK!$B$2:$B$294,VK!AZ$2:AZ$294))</f>
        <v>0</v>
      </c>
      <c r="DY58" s="10">
        <f>ABS(BA58-_xlfn.XLOOKUP(VK_valitsin!$C$8,VK!$B$2:$B$294,VK!BA$2:BA$294))</f>
        <v>0</v>
      </c>
      <c r="DZ58" s="10">
        <f>ABS(BB58-_xlfn.XLOOKUP(VK_valitsin!$C$8,VK!$B$2:$B$294,VK!BB$2:BB$294))</f>
        <v>0</v>
      </c>
      <c r="EA58" s="10">
        <f>ABS(BC58-_xlfn.XLOOKUP(VK_valitsin!$C$8,VK!$B$2:$B$294,VK!BC$2:BC$294))</f>
        <v>4.8217620849609375</v>
      </c>
      <c r="EB58" s="10">
        <f>ABS(BD58-_xlfn.XLOOKUP(VK_valitsin!$C$8,VK!$B$2:$B$294,VK!BD$2:BD$294))</f>
        <v>4.4694442749023438</v>
      </c>
      <c r="EC58" s="10">
        <f>ABS(BE58-_xlfn.XLOOKUP(VK_valitsin!$C$8,VK!$B$2:$B$294,VK!BE$2:BE$294))</f>
        <v>570.42451477050781</v>
      </c>
      <c r="ED58" s="10">
        <f>ABS(BF58-_xlfn.XLOOKUP(VK_valitsin!$C$8,VK!$B$2:$B$294,VK!BF$2:BF$294))</f>
        <v>2447.83251953125</v>
      </c>
      <c r="EE58" s="10">
        <f>ABS(BG58-_xlfn.XLOOKUP(VK_valitsin!$C$8,VK!$B$2:$B$294,VK!BG$2:BG$294))</f>
        <v>2924.3857421875</v>
      </c>
      <c r="EF58" s="10">
        <f>ABS(BH58-_xlfn.XLOOKUP(VK_valitsin!$C$8,VK!$B$2:$B$294,VK!BH$2:BH$294))</f>
        <v>0.39922881126403809</v>
      </c>
      <c r="EG58" s="10">
        <f>ABS(BI58-_xlfn.XLOOKUP(VK_valitsin!$C$8,VK!$B$2:$B$294,VK!BI$2:BI$294))</f>
        <v>141.6664400100708</v>
      </c>
      <c r="EH58" s="10">
        <f>ABS(BJ58-_xlfn.XLOOKUP(VK_valitsin!$C$8,VK!$B$2:$B$294,VK!BJ$2:BJ$294))</f>
        <v>3.9866714477539063</v>
      </c>
      <c r="EI58" s="10">
        <f>ABS(BK58-_xlfn.XLOOKUP(VK_valitsin!$C$8,VK!$B$2:$B$294,VK!BK$2:BK$294))</f>
        <v>19.389280319213867</v>
      </c>
      <c r="EJ58" s="10">
        <f>ABS(BL58-_xlfn.XLOOKUP(VK_valitsin!$C$8,VK!$B$2:$B$294,VK!BL$2:BL$294))</f>
        <v>114.5</v>
      </c>
      <c r="EK58" s="10">
        <f>ABS(BM58-_xlfn.XLOOKUP(VK_valitsin!$C$8,VK!$B$2:$B$294,VK!BM$2:BM$294))</f>
        <v>4.2522523403167725</v>
      </c>
      <c r="EL58" s="10">
        <f>ABS(BN58-_xlfn.XLOOKUP(VK_valitsin!$C$8,VK!$B$2:$B$294,VK!BN$2:BN$294))</f>
        <v>2101.580078125</v>
      </c>
      <c r="EM58" s="10">
        <f>ABS(BO58-_xlfn.XLOOKUP(VK_valitsin!$C$8,VK!$B$2:$B$294,VK!BO$2:BO$294))</f>
        <v>13.647117614746094</v>
      </c>
      <c r="EN58" s="10">
        <f>ABS(BP58-_xlfn.XLOOKUP(VK_valitsin!$C$8,VK!$B$2:$B$294,VK!BP$2:BP$294))</f>
        <v>0</v>
      </c>
      <c r="EO58" s="10">
        <f>ABS(BQ58-_xlfn.XLOOKUP(VK_valitsin!$C$8,VK!$B$2:$B$294,VK!BQ$2:BQ$294))</f>
        <v>5.9897720813751221E-2</v>
      </c>
      <c r="EP58" s="10">
        <f>ABS(BR58-_xlfn.XLOOKUP(VK_valitsin!$C$8,VK!$B$2:$B$294,VK!BR$2:BR$294))</f>
        <v>1.5650957822799683E-2</v>
      </c>
      <c r="EQ58" s="10">
        <f>ABS(BS58-_xlfn.XLOOKUP(VK_valitsin!$C$8,VK!$B$2:$B$294,VK!BS$2:BS$294))</f>
        <v>0.36032414436340332</v>
      </c>
      <c r="ER58" s="10">
        <f>ABS(BT58-_xlfn.XLOOKUP(VK_valitsin!$C$8,VK!$B$2:$B$294,VK!BT$2:BT$294))</f>
        <v>6.5883712768554688</v>
      </c>
      <c r="ES58" s="10">
        <f>ABS(BU58-_xlfn.XLOOKUP(VK_valitsin!$C$8,VK!$B$2:$B$294,VK!BU$2:BU$294))</f>
        <v>71.192459106445313</v>
      </c>
      <c r="ET58" s="10">
        <f>ABS(BV58-_xlfn.XLOOKUP(VK_valitsin!$C$8,VK!$B$2:$B$294,VK!BV$2:BV$294))</f>
        <v>0</v>
      </c>
      <c r="EU58" s="10">
        <f>ABS(BW58-_xlfn.XLOOKUP(VK_valitsin!$C$8,VK!$B$2:$B$294,VK!BW$2:BW$294))</f>
        <v>1</v>
      </c>
      <c r="EV58" s="10">
        <f>ABS(BX58-_xlfn.XLOOKUP(VK_valitsin!$C$8,VK!$B$2:$B$294,VK!BX$2:BX$294))</f>
        <v>901.13525390625</v>
      </c>
      <c r="EW58" s="10">
        <f>ABS(BY58-_xlfn.XLOOKUP(VK_valitsin!$C$8,VK!$B$2:$B$294,VK!BY$2:BY$294))</f>
        <v>876.02294921875</v>
      </c>
      <c r="EX58" s="10">
        <f>ABS(BZ58-_xlfn.XLOOKUP(VK_valitsin!$C$8,VK!$B$2:$B$294,VK!BZ$2:BZ$294))</f>
        <v>0.1025688648223877</v>
      </c>
      <c r="EY58" s="10">
        <f>ABS(CA58-_xlfn.XLOOKUP(VK_valitsin!$C$8,VK!$B$2:$B$294,VK!CA$2:CA$294))</f>
        <v>2.5696277618408203</v>
      </c>
      <c r="EZ58" s="10">
        <f>ABS(CB58-_xlfn.XLOOKUP(VK_valitsin!$C$8,VK!$B$2:$B$294,VK!CB$2:CB$294))</f>
        <v>44.430021286010742</v>
      </c>
      <c r="FA58" s="10">
        <f>ABS(CC58-_xlfn.XLOOKUP(VK_valitsin!$C$8,VK!$B$2:$B$294,VK!CC$2:CC$294))</f>
        <v>2.9312386512756348</v>
      </c>
      <c r="FB58" s="10">
        <f>ABS(CD58-_xlfn.XLOOKUP(VK_valitsin!$C$8,VK!$B$2:$B$294,VK!CD$2:CD$294))</f>
        <v>5.9714851379394531</v>
      </c>
      <c r="FC58" s="10">
        <f>ABS(CE58-_xlfn.XLOOKUP(VK_valitsin!$C$8,VK!$B$2:$B$294,VK!CE$2:CE$294))</f>
        <v>0</v>
      </c>
      <c r="FD58" s="10">
        <f>ABS(CF58-_xlfn.XLOOKUP(VK_valitsin!$C$8,VK!$B$2:$B$294,VK!CF$2:CF$294))</f>
        <v>0.715859055519104</v>
      </c>
      <c r="FE58" s="10">
        <f>ABS(CG58-_xlfn.XLOOKUP(VK_valitsin!$C$8,VK!$B$2:$B$294,VK!CG$2:CG$294))</f>
        <v>3236.4892578125</v>
      </c>
      <c r="FF58" s="4">
        <f>IF($B58=VK_valitsin!$C$8,100000,VK!CH58/VK!J$296*VK_valitsin!D$5)</f>
        <v>0</v>
      </c>
      <c r="FG58" s="4">
        <f>IF($B58=VK_valitsin!$C$8,100000,VK!CI58/VK!K$296*VK_valitsin!E$5)</f>
        <v>0</v>
      </c>
      <c r="FH58" s="4">
        <f>IF($B58=VK_valitsin!$C$8,100000,VK!CJ58/VK!L$296*VK_valitsin!F$5)</f>
        <v>0.11179486508898667</v>
      </c>
      <c r="FI58" s="4">
        <f>IF($B58=VK_valitsin!$C$8,100000,VK!CK58/VK!M$296*VK_valitsin!CD$5)</f>
        <v>0</v>
      </c>
      <c r="FJ58" s="4">
        <f>IF($B58=VK_valitsin!$C$8,100000,VK!CL58/VK!N$296*VK_valitsin!G$5)</f>
        <v>0</v>
      </c>
      <c r="FK58" s="4">
        <f>IF($B58=VK_valitsin!$C$8,100000,VK!CM58/VK!O$296*VK_valitsin!H$5)</f>
        <v>0</v>
      </c>
      <c r="FL58" s="4">
        <f>IF($B58=VK_valitsin!$C$8,100000,VK!CN58/VK!P$296*VK_valitsin!I$5)</f>
        <v>0</v>
      </c>
      <c r="FM58" s="4">
        <f>IF($B58=VK_valitsin!$C$8,100000,VK!CO58/VK!Q$296*VK_valitsin!J$5)</f>
        <v>0</v>
      </c>
      <c r="FN58" s="4">
        <f>IF($B58=VK_valitsin!$C$8,100000,VK!CP58/VK!R$296*VK_valitsin!K$5)</f>
        <v>0</v>
      </c>
      <c r="FO58" s="4">
        <f>IF($B58=VK_valitsin!$C$8,100000,VK!CQ58/VK!S$296*VK_valitsin!L$5)</f>
        <v>1.1534438670708884E-2</v>
      </c>
      <c r="FP58" s="4">
        <f>IF($B58=VK_valitsin!$C$8,100000,VK!CR58/VK!T$296*VK_valitsin!M$5)</f>
        <v>0</v>
      </c>
      <c r="FQ58" s="4">
        <f>IF($B58=VK_valitsin!$C$8,100000,VK!CS58/VK!U$296*VK_valitsin!N$5)</f>
        <v>0</v>
      </c>
      <c r="FR58" s="4">
        <f>IF($B58=VK_valitsin!$C$8,100000,VK!CT58/VK!V$296*VK_valitsin!O$5)</f>
        <v>0</v>
      </c>
      <c r="FS58" s="4">
        <f>IF($B58=VK_valitsin!$C$8,100000,VK!CU58/VK!W$296*VK_valitsin!P$5)</f>
        <v>0</v>
      </c>
      <c r="FT58" s="4">
        <f>IF($B58=VK_valitsin!$C$8,100000,VK!CV58/VK!X$296*VK_valitsin!Q$5)</f>
        <v>0</v>
      </c>
      <c r="FU58" s="4">
        <f>IF($B58=VK_valitsin!$C$8,100000,VK!CW58/VK!Y$296*VK_valitsin!R$5)</f>
        <v>0</v>
      </c>
      <c r="FV58" s="4">
        <f>IF($B58=VK_valitsin!$C$8,100000,VK!CX58/VK!Z$296*VK_valitsin!S$5)</f>
        <v>0</v>
      </c>
      <c r="FW58" s="4">
        <f>IF($B58=VK_valitsin!$C$8,100000,VK!CY58/VK!AA$296*VK_valitsin!T$5)</f>
        <v>0</v>
      </c>
      <c r="FX58" s="4">
        <f>IF($B58=VK_valitsin!$C$8,100000,VK!CZ58/VK!AB$296*VK_valitsin!U$5)</f>
        <v>0</v>
      </c>
      <c r="FY58" s="4">
        <f>IF($B58=VK_valitsin!$C$8,100000,VK!DA58/VK!AC$296*VK_valitsin!V$5)</f>
        <v>0</v>
      </c>
      <c r="FZ58" s="4">
        <f>IF($B58=VK_valitsin!$C$8,100000,VK!DB58/VK!AD$296*VK_valitsin!W$5)</f>
        <v>0</v>
      </c>
      <c r="GA58" s="4">
        <f>IF($B58=VK_valitsin!$C$8,100000,VK!DC58/VK!AE$296*VK_valitsin!X$5)</f>
        <v>0</v>
      </c>
      <c r="GB58" s="4">
        <f>IF($B58=VK_valitsin!$C$8,100000,VK!DD58/VK!AF$296*VK_valitsin!Y$5)</f>
        <v>0</v>
      </c>
      <c r="GC58" s="4">
        <f>IF($B58=VK_valitsin!$C$8,100000,VK!DE58/VK!AG$296*VK_valitsin!Z$5)</f>
        <v>0</v>
      </c>
      <c r="GD58" s="4">
        <f>IF($B58=VK_valitsin!$C$8,100000,VK!DF58/VK!AH$296*VK_valitsin!AA$5)</f>
        <v>0</v>
      </c>
      <c r="GE58" s="4">
        <f>IF($B58=VK_valitsin!$C$8,100000,VK!DG58/VK!AI$296*VK_valitsin!AB$5)</f>
        <v>0</v>
      </c>
      <c r="GF58" s="4">
        <f>IF($B58=VK_valitsin!$C$8,100000,VK!DH58/VK!AJ$296*VK_valitsin!AC$5)</f>
        <v>0</v>
      </c>
      <c r="GG58" s="4">
        <f>IF($B58=VK_valitsin!$C$8,100000,VK!DI58/VK!AK$296*VK_valitsin!AD$5)</f>
        <v>0</v>
      </c>
      <c r="GH58" s="4">
        <f>IF($B58=VK_valitsin!$C$8,100000,VK!DJ58/VK!AL$296*VK_valitsin!AE$5)</f>
        <v>0.13200999060007659</v>
      </c>
      <c r="GI58" s="4">
        <f>IF($B58=VK_valitsin!$C$8,100000,VK!DK58/VK!AM$296*VK_valitsin!AF$5)</f>
        <v>0</v>
      </c>
      <c r="GJ58" s="4">
        <f>IF($B58=VK_valitsin!$C$8,100000,VK!DL58/VK!AN$296*VK_valitsin!AG$5)</f>
        <v>0</v>
      </c>
      <c r="GK58" s="4">
        <f>IF($B58=VK_valitsin!$C$8,100000,VK!DM58/VK!AO$296*VK_valitsin!AH$5)</f>
        <v>0</v>
      </c>
      <c r="GL58" s="4">
        <f>IF($B58=VK_valitsin!$C$8,100000,VK!DN58/VK!AP$296*VK_valitsin!AI$5)</f>
        <v>0</v>
      </c>
      <c r="GM58" s="4">
        <f>IF($B58=VK_valitsin!$C$8,100000,VK!DO58/VK!AQ$296*VK_valitsin!AJ$5)</f>
        <v>0</v>
      </c>
      <c r="GN58" s="4">
        <f>IF($B58=VK_valitsin!$C$8,100000,VK!DP58/VK!AR$296*VK_valitsin!AK$5)</f>
        <v>0</v>
      </c>
      <c r="GO58" s="4">
        <f>IF($B58=VK_valitsin!$C$8,100000,VK!DQ58/VK!AS$296*VK_valitsin!AL$5)</f>
        <v>0</v>
      </c>
      <c r="GP58" s="4">
        <f>IF($B58=VK_valitsin!$C$8,100000,VK!DR58/VK!AT$296*VK_valitsin!AM$5)</f>
        <v>0</v>
      </c>
      <c r="GQ58" s="4">
        <f>IF($B58=VK_valitsin!$C$8,100000,VK!DS58/VK!AU$296*VK_valitsin!AN$5)</f>
        <v>0</v>
      </c>
      <c r="GR58" s="4">
        <f>IF($B58=VK_valitsin!$C$8,100000,VK!DT58/VK!AV$296*VK_valitsin!AO$5)</f>
        <v>0</v>
      </c>
      <c r="GS58" s="4">
        <f>IF($B58=VK_valitsin!$C$8,100000,VK!DU58/VK!AW$296*VK_valitsin!AP$5)</f>
        <v>0</v>
      </c>
      <c r="GT58" s="4">
        <f>IF($B58=VK_valitsin!$C$8,100000,VK!DV58/VK!AX$296*VK_valitsin!AQ$5)</f>
        <v>0</v>
      </c>
      <c r="GU58" s="4">
        <f>IF($B58=VK_valitsin!$C$8,100000,VK!DW58/VK!AY$296*VK_valitsin!AR$5)</f>
        <v>0</v>
      </c>
      <c r="GV58" s="4">
        <f>IF($B58=VK_valitsin!$C$8,100000,VK!DX58/VK!AZ$296*VK_valitsin!AS$5)</f>
        <v>0</v>
      </c>
      <c r="GW58" s="4">
        <f>IF($B58=VK_valitsin!$C$8,100000,VK!DY58/VK!BA$296*VK_valitsin!AT$5)</f>
        <v>0</v>
      </c>
      <c r="GX58" s="4">
        <f>IF($B58=VK_valitsin!$C$8,100000,VK!DZ58/VK!BB$296*VK_valitsin!AU$5)</f>
        <v>0</v>
      </c>
      <c r="GY58" s="4">
        <f>IF($B58=VK_valitsin!$C$8,100000,VK!EA58/VK!BC$296*VK_valitsin!AV$5)</f>
        <v>0</v>
      </c>
      <c r="GZ58" s="4">
        <f>IF($B58=VK_valitsin!$C$8,100000,VK!EB58/VK!BD$296*VK_valitsin!AW$5)</f>
        <v>1.9375661482922399E-2</v>
      </c>
      <c r="HA58" s="4">
        <f>IF($B58=VK_valitsin!$C$8,100000,VK!EC58/VK!BE$296*VK_valitsin!CE$5)</f>
        <v>0</v>
      </c>
      <c r="HB58" s="4">
        <f>IF($B58=VK_valitsin!$C$8,100000,VK!ED58/VK!BF$296*VK_valitsin!AX$5)</f>
        <v>0</v>
      </c>
      <c r="HC58" s="4">
        <f>IF($B58=VK_valitsin!$C$8,100000,VK!EE58/VK!BG$296*VK_valitsin!AY$5)</f>
        <v>0</v>
      </c>
      <c r="HD58" s="4">
        <f>IF($B58=VK_valitsin!$C$8,100000,VK!EF58/VK!BH$296*VK_valitsin!AZ$5)</f>
        <v>6.9658273152435404E-2</v>
      </c>
      <c r="HE58" s="4">
        <f>IF($B58=VK_valitsin!$C$8,100000,VK!EG58/VK!BI$296*VK_valitsin!BA$5)</f>
        <v>0</v>
      </c>
      <c r="HF58" s="4">
        <f>IF($B58=VK_valitsin!$C$8,100000,VK!EH58/VK!BJ$296*VK_valitsin!BB$5)</f>
        <v>0</v>
      </c>
      <c r="HG58" s="4">
        <f>IF($B58=VK_valitsin!$C$8,100000,VK!EI58/VK!BK$296*VK_valitsin!BC$5)</f>
        <v>0</v>
      </c>
      <c r="HH58" s="4">
        <f>IF($B58=VK_valitsin!$C$8,100000,VK!EJ58/VK!BL$296*VK_valitsin!BD$5)</f>
        <v>0</v>
      </c>
      <c r="HI58" s="4">
        <f>IF($B58=VK_valitsin!$C$8,100000,VK!EK58/VK!BM$296*VK_valitsin!BE$5)</f>
        <v>0</v>
      </c>
      <c r="HJ58" s="4">
        <f>IF($B58=VK_valitsin!$C$8,100000,VK!EL58/VK!BN$296*VK_valitsin!BF$5)</f>
        <v>9.5562143126506183E-2</v>
      </c>
      <c r="HK58" s="4">
        <f>IF($B58=VK_valitsin!$C$8,100000,VK!EM58/VK!BO$296*VK_valitsin!BG$5)</f>
        <v>0</v>
      </c>
      <c r="HM58" s="4">
        <f>IF($B58=VK_valitsin!$C$8,100000,VK!EO58/VK!BQ$296*VK_valitsin!BI$5)</f>
        <v>0</v>
      </c>
      <c r="HN58" s="4">
        <f>IF($B58=VK_valitsin!$C$8,100000,VK!EP58/VK!BR$296*VK_valitsin!BJ$5)</f>
        <v>0</v>
      </c>
      <c r="HO58" s="4">
        <f>IF($B58=VK_valitsin!$C$8,100000,VK!EQ58/VK!BS$296*VK_valitsin!BK$5)</f>
        <v>0</v>
      </c>
      <c r="HP58" s="4">
        <f>IF($B58=VK_valitsin!$C$8,100000,VK!ER58/VK!BT$296*VK_valitsin!BL$5)</f>
        <v>0</v>
      </c>
      <c r="HQ58" s="4">
        <f>IF($B58=VK_valitsin!$C$8,100000,VK!ES58/VK!BU$296*VK_valitsin!BM$5)</f>
        <v>0</v>
      </c>
      <c r="HR58" s="4">
        <f>IF($B58=VK_valitsin!$C$8,100000,VK!ET58/VK!BV$296*VK_valitsin!BN$5)</f>
        <v>0</v>
      </c>
      <c r="HS58" s="4">
        <f>IF($B58=VK_valitsin!$C$8,100000,VK!EU58/VK!BW$296*VK_valitsin!BO$5)</f>
        <v>0</v>
      </c>
      <c r="HT58" s="4">
        <f>IF($B58=VK_valitsin!$C$8,100000,VK!EV58/VK!BX$296*VK_valitsin!BP$5)</f>
        <v>0</v>
      </c>
      <c r="HU58" s="4">
        <f>IF($B58=VK_valitsin!$C$8,100000,VK!EW58/VK!BY$296*VK_valitsin!BQ$5)</f>
        <v>0</v>
      </c>
      <c r="HV58" s="4">
        <f>IF($B58=VK_valitsin!$C$8,100000,VK!EX58/VK!BZ$296*VK_valitsin!BR$5)</f>
        <v>0</v>
      </c>
      <c r="HW58" s="4">
        <f>IF($B58=VK_valitsin!$C$8,100000,VK!EY58/VK!CA$296*VK_valitsin!BS$5)</f>
        <v>0</v>
      </c>
      <c r="HX58" s="4">
        <f>IF($B58=VK_valitsin!$C$8,100000,VK!EZ58/VK!CB$296*VK_valitsin!BT$5)</f>
        <v>0</v>
      </c>
      <c r="HY58" s="4">
        <f>IF($B58=VK_valitsin!$C$8,100000,VK!FA58/VK!CC$296*VK_valitsin!BU$5)</f>
        <v>0</v>
      </c>
      <c r="HZ58" s="4">
        <f>IF($B58=VK_valitsin!$C$8,100000,VK!FB58/VK!CD$296*VK_valitsin!BV$5)</f>
        <v>0</v>
      </c>
      <c r="IA58" s="4">
        <f>IF($B58=VK_valitsin!$C$8,100000,VK!FC58/VK!CE$296*VK_valitsin!BW$5)</f>
        <v>0</v>
      </c>
      <c r="IB58" s="4">
        <f>IF($B58=VK_valitsin!$C$8,100000,VK!FD58/VK!CF$296*VK_valitsin!BX$5)</f>
        <v>0</v>
      </c>
      <c r="IC58" s="4">
        <f>IF($B58=VK_valitsin!$C$8,100000,VK!FE58/VK!CG$296*VK_valitsin!BY$5)</f>
        <v>0</v>
      </c>
      <c r="ID58" s="17">
        <f t="shared" si="0"/>
        <v>0.43993537782163616</v>
      </c>
      <c r="IE58" s="17">
        <f t="shared" si="1"/>
        <v>68</v>
      </c>
      <c r="IF58" s="18">
        <f t="shared" si="2"/>
        <v>5.7000000000000031E-9</v>
      </c>
    </row>
    <row r="59" spans="1:240">
      <c r="A59">
        <v>2019</v>
      </c>
      <c r="B59" t="s">
        <v>292</v>
      </c>
      <c r="C59" t="s">
        <v>293</v>
      </c>
      <c r="D59" t="s">
        <v>292</v>
      </c>
      <c r="E59" t="s">
        <v>294</v>
      </c>
      <c r="F59" t="s">
        <v>188</v>
      </c>
      <c r="G59" t="s">
        <v>189</v>
      </c>
      <c r="H59" t="s">
        <v>90</v>
      </c>
      <c r="I59" t="s">
        <v>91</v>
      </c>
      <c r="J59">
        <v>49.099998474121094</v>
      </c>
      <c r="K59">
        <v>1571.3699951171875</v>
      </c>
      <c r="L59">
        <v>171</v>
      </c>
      <c r="M59">
        <v>20182</v>
      </c>
      <c r="N59">
        <v>12.800000190734863</v>
      </c>
      <c r="O59">
        <v>-2.0999999046325684</v>
      </c>
      <c r="P59">
        <v>-272</v>
      </c>
      <c r="Q59">
        <v>74.900000000000006</v>
      </c>
      <c r="R59">
        <v>13.700000000000001</v>
      </c>
      <c r="S59">
        <v>609</v>
      </c>
      <c r="T59">
        <v>1</v>
      </c>
      <c r="U59">
        <v>4204.8999999999996</v>
      </c>
      <c r="V59">
        <v>12.53</v>
      </c>
      <c r="W59">
        <v>1261</v>
      </c>
      <c r="X59">
        <v>801</v>
      </c>
      <c r="Y59">
        <v>868</v>
      </c>
      <c r="Z59">
        <v>935</v>
      </c>
      <c r="AA59">
        <v>685</v>
      </c>
      <c r="AB59">
        <v>18.191965103149414</v>
      </c>
      <c r="AC59">
        <v>0</v>
      </c>
      <c r="AD59">
        <v>0.8</v>
      </c>
      <c r="AE59">
        <v>1.6</v>
      </c>
      <c r="AF59">
        <v>3.9</v>
      </c>
      <c r="AG59">
        <v>0</v>
      </c>
      <c r="AH59">
        <v>21</v>
      </c>
      <c r="AI59">
        <v>1</v>
      </c>
      <c r="AJ59">
        <v>0.45</v>
      </c>
      <c r="AK59">
        <v>1.05</v>
      </c>
      <c r="AL59">
        <v>66</v>
      </c>
      <c r="AM59">
        <v>309.8</v>
      </c>
      <c r="AN59">
        <v>47.5</v>
      </c>
      <c r="AO59">
        <v>23.2</v>
      </c>
      <c r="AP59">
        <v>67</v>
      </c>
      <c r="AQ59">
        <v>49</v>
      </c>
      <c r="AR59">
        <v>377</v>
      </c>
      <c r="AS59">
        <v>2</v>
      </c>
      <c r="AT59">
        <v>7314</v>
      </c>
      <c r="AU59">
        <v>10997</v>
      </c>
      <c r="AV59">
        <v>1</v>
      </c>
      <c r="AW59">
        <v>51.218147277832031</v>
      </c>
      <c r="AX59">
        <v>0</v>
      </c>
      <c r="AY59">
        <v>0</v>
      </c>
      <c r="AZ59">
        <v>0</v>
      </c>
      <c r="BA59">
        <v>0</v>
      </c>
      <c r="BB59">
        <v>1</v>
      </c>
      <c r="BC59">
        <v>87.033744812011719</v>
      </c>
      <c r="BD59">
        <v>99.294532775878906</v>
      </c>
      <c r="BE59">
        <v>933.17974853515625</v>
      </c>
      <c r="BF59">
        <v>15360.9833984375</v>
      </c>
      <c r="BG59">
        <v>16909.30078125</v>
      </c>
      <c r="BH59">
        <v>2.838569164276123</v>
      </c>
      <c r="BI59">
        <v>-13.240485191345215</v>
      </c>
      <c r="BJ59">
        <v>25.386997222900391</v>
      </c>
      <c r="BK59">
        <v>-19.211822509765625</v>
      </c>
      <c r="BL59">
        <v>263.71429443359375</v>
      </c>
      <c r="BM59">
        <v>-1.2629162073135376</v>
      </c>
      <c r="BN59">
        <v>23518.357421875</v>
      </c>
      <c r="BO59">
        <v>33.391944885253906</v>
      </c>
      <c r="BQ59">
        <v>0.65389949083328247</v>
      </c>
      <c r="BR59">
        <v>0.15855713188648224</v>
      </c>
      <c r="BS59">
        <v>2.1157467365264893</v>
      </c>
      <c r="BT59">
        <v>61.787731170654297</v>
      </c>
      <c r="BU59">
        <v>422.45565795898438</v>
      </c>
      <c r="BV59">
        <v>0</v>
      </c>
      <c r="BW59">
        <v>2</v>
      </c>
      <c r="BX59">
        <v>11160.138671875</v>
      </c>
      <c r="BY59">
        <v>10138.2490234375</v>
      </c>
      <c r="BZ59">
        <v>0.81260532140731812</v>
      </c>
      <c r="CA59">
        <v>8.5224456787109375</v>
      </c>
      <c r="CB59">
        <v>76.829269409179688</v>
      </c>
      <c r="CC59">
        <v>7.3255815505981445</v>
      </c>
      <c r="CD59">
        <v>12.5</v>
      </c>
      <c r="CE59">
        <v>0.46511629223823547</v>
      </c>
      <c r="CF59">
        <v>1.8023256063461304</v>
      </c>
      <c r="CG59">
        <v>11104.31640625</v>
      </c>
      <c r="CH59" s="10">
        <f>ABS(J59-_xlfn.XLOOKUP(VK_valitsin!$C$8,VK!$B$2:$B$294,VK!J$2:J$294))</f>
        <v>4.8999977111816406</v>
      </c>
      <c r="CI59" s="10">
        <f>ABS(K59-_xlfn.XLOOKUP(VK_valitsin!$C$8,VK!$B$2:$B$294,VK!K$2:K$294))</f>
        <v>1278.1099853515625</v>
      </c>
      <c r="CJ59" s="10">
        <f>ABS(L59-_xlfn.XLOOKUP(VK_valitsin!$C$8,VK!$B$2:$B$294,VK!L$2:L$294))</f>
        <v>32.300003051757813</v>
      </c>
      <c r="CK59" s="10">
        <f>ABS(M59-_xlfn.XLOOKUP(VK_valitsin!$C$8,VK!$B$2:$B$294,VK!M$2:M$294))</f>
        <v>3707</v>
      </c>
      <c r="CL59" s="10">
        <f>ABS(N59-_xlfn.XLOOKUP(VK_valitsin!$C$8,VK!$B$2:$B$294,VK!N$2:N$294))</f>
        <v>43.40000057220459</v>
      </c>
      <c r="CM59" s="10">
        <f>ABS(O59-_xlfn.XLOOKUP(VK_valitsin!$C$8,VK!$B$2:$B$294,VK!O$2:O$294))</f>
        <v>1.2999998927116394</v>
      </c>
      <c r="CN59" s="10">
        <f>ABS(P59-_xlfn.XLOOKUP(VK_valitsin!$C$8,VK!$B$2:$B$294,VK!P$2:P$294))</f>
        <v>214</v>
      </c>
      <c r="CO59" s="10">
        <f>ABS(Q59-_xlfn.XLOOKUP(VK_valitsin!$C$8,VK!$B$2:$B$294,VK!Q$2:Q$294))</f>
        <v>12.900000000000006</v>
      </c>
      <c r="CP59" s="10">
        <f>ABS(R59-_xlfn.XLOOKUP(VK_valitsin!$C$8,VK!$B$2:$B$294,VK!R$2:R$294))</f>
        <v>5.2000000000000011</v>
      </c>
      <c r="CQ59" s="10">
        <f>ABS(S59-_xlfn.XLOOKUP(VK_valitsin!$C$8,VK!$B$2:$B$294,VK!S$2:S$294))</f>
        <v>457</v>
      </c>
      <c r="CR59" s="10">
        <f>ABS(T59-_xlfn.XLOOKUP(VK_valitsin!$C$8,VK!$B$2:$B$294,VK!T$2:T$294))</f>
        <v>1</v>
      </c>
      <c r="CS59" s="10">
        <f>ABS(U59-_xlfn.XLOOKUP(VK_valitsin!$C$8,VK!$B$2:$B$294,VK!U$2:U$294))</f>
        <v>381.29999999999973</v>
      </c>
      <c r="CT59" s="10">
        <f>ABS(V59-_xlfn.XLOOKUP(VK_valitsin!$C$8,VK!$B$2:$B$294,VK!V$2:V$294))</f>
        <v>0.75</v>
      </c>
      <c r="CU59" s="10">
        <f>ABS(W59-_xlfn.XLOOKUP(VK_valitsin!$C$8,VK!$B$2:$B$294,VK!W$2:W$294))</f>
        <v>656</v>
      </c>
      <c r="CV59" s="10">
        <f>ABS(X59-_xlfn.XLOOKUP(VK_valitsin!$C$8,VK!$B$2:$B$294,VK!X$2:X$294))</f>
        <v>632</v>
      </c>
      <c r="CW59" s="10">
        <f>ABS(Y59-_xlfn.XLOOKUP(VK_valitsin!$C$8,VK!$B$2:$B$294,VK!Y$2:Y$294))</f>
        <v>188</v>
      </c>
      <c r="CX59" s="10">
        <f>ABS(Z59-_xlfn.XLOOKUP(VK_valitsin!$C$8,VK!$B$2:$B$294,VK!Z$2:Z$294))</f>
        <v>507</v>
      </c>
      <c r="CY59" s="10">
        <f>ABS(AA59-_xlfn.XLOOKUP(VK_valitsin!$C$8,VK!$B$2:$B$294,VK!AA$2:AA$294))</f>
        <v>216</v>
      </c>
      <c r="CZ59" s="10">
        <f>ABS(AB59-_xlfn.XLOOKUP(VK_valitsin!$C$8,VK!$B$2:$B$294,VK!AB$2:AB$294))</f>
        <v>1.1830348968505859</v>
      </c>
      <c r="DA59" s="10">
        <f>ABS(AC59-_xlfn.XLOOKUP(VK_valitsin!$C$8,VK!$B$2:$B$294,VK!AC$2:AC$294))</f>
        <v>0.7</v>
      </c>
      <c r="DB59" s="10">
        <f>ABS(AD59-_xlfn.XLOOKUP(VK_valitsin!$C$8,VK!$B$2:$B$294,VK!AD$2:AD$294))</f>
        <v>0</v>
      </c>
      <c r="DC59" s="10">
        <f>ABS(AE59-_xlfn.XLOOKUP(VK_valitsin!$C$8,VK!$B$2:$B$294,VK!AE$2:AE$294))</f>
        <v>9.9999999999999867E-2</v>
      </c>
      <c r="DD59" s="10">
        <f>ABS(AF59-_xlfn.XLOOKUP(VK_valitsin!$C$8,VK!$B$2:$B$294,VK!AF$2:AF$294))</f>
        <v>1.1000000000000001</v>
      </c>
      <c r="DE59" s="10">
        <f>ABS(AG59-_xlfn.XLOOKUP(VK_valitsin!$C$8,VK!$B$2:$B$294,VK!AG$2:AG$294))</f>
        <v>0</v>
      </c>
      <c r="DF59" s="10">
        <f>ABS(AH59-_xlfn.XLOOKUP(VK_valitsin!$C$8,VK!$B$2:$B$294,VK!AH$2:AH$294))</f>
        <v>1.25</v>
      </c>
      <c r="DG59" s="10">
        <f>ABS(AI59-_xlfn.XLOOKUP(VK_valitsin!$C$8,VK!$B$2:$B$294,VK!AI$2:AI$294))</f>
        <v>0.10000000000000009</v>
      </c>
      <c r="DH59" s="10">
        <f>ABS(AJ59-_xlfn.XLOOKUP(VK_valitsin!$C$8,VK!$B$2:$B$294,VK!AJ$2:AJ$294))</f>
        <v>0.2</v>
      </c>
      <c r="DI59" s="10">
        <f>ABS(AK59-_xlfn.XLOOKUP(VK_valitsin!$C$8,VK!$B$2:$B$294,VK!AK$2:AK$294))</f>
        <v>0.19999999999999996</v>
      </c>
      <c r="DJ59" s="10">
        <f>ABS(AL59-_xlfn.XLOOKUP(VK_valitsin!$C$8,VK!$B$2:$B$294,VK!AL$2:AL$294))</f>
        <v>7.2000000000000028</v>
      </c>
      <c r="DK59" s="10">
        <f>ABS(AM59-_xlfn.XLOOKUP(VK_valitsin!$C$8,VK!$B$2:$B$294,VK!AM$2:AM$294))</f>
        <v>23.800000000000011</v>
      </c>
      <c r="DL59" s="10">
        <f>ABS(AN59-_xlfn.XLOOKUP(VK_valitsin!$C$8,VK!$B$2:$B$294,VK!AN$2:AN$294))</f>
        <v>2.1000000000000014</v>
      </c>
      <c r="DM59" s="10">
        <f>ABS(AO59-_xlfn.XLOOKUP(VK_valitsin!$C$8,VK!$B$2:$B$294,VK!AO$2:AO$294))</f>
        <v>2.1999999999999993</v>
      </c>
      <c r="DN59" s="10">
        <f>ABS(AP59-_xlfn.XLOOKUP(VK_valitsin!$C$8,VK!$B$2:$B$294,VK!AP$2:AP$294))</f>
        <v>19</v>
      </c>
      <c r="DO59" s="10">
        <f>ABS(AQ59-_xlfn.XLOOKUP(VK_valitsin!$C$8,VK!$B$2:$B$294,VK!AQ$2:AQ$294))</f>
        <v>14</v>
      </c>
      <c r="DP59" s="10">
        <f>ABS(AR59-_xlfn.XLOOKUP(VK_valitsin!$C$8,VK!$B$2:$B$294,VK!AR$2:AR$294))</f>
        <v>131</v>
      </c>
      <c r="DQ59" s="10">
        <f>ABS(AS59-_xlfn.XLOOKUP(VK_valitsin!$C$8,VK!$B$2:$B$294,VK!AS$2:AS$294))</f>
        <v>0.33300000000000018</v>
      </c>
      <c r="DR59" s="10">
        <f>ABS(AT59-_xlfn.XLOOKUP(VK_valitsin!$C$8,VK!$B$2:$B$294,VK!AT$2:AT$294))</f>
        <v>2167</v>
      </c>
      <c r="DS59" s="10">
        <f>ABS(AU59-_xlfn.XLOOKUP(VK_valitsin!$C$8,VK!$B$2:$B$294,VK!AU$2:AU$294))</f>
        <v>2652</v>
      </c>
      <c r="DT59" s="10">
        <f>ABS(AV59-_xlfn.XLOOKUP(VK_valitsin!$C$8,VK!$B$2:$B$294,VK!AV$2:AV$294))</f>
        <v>0</v>
      </c>
      <c r="DU59" s="10">
        <f>ABS(AW59-_xlfn.XLOOKUP(VK_valitsin!$C$8,VK!$B$2:$B$294,VK!AW$2:AW$294))</f>
        <v>13.956775665283203</v>
      </c>
      <c r="DV59" s="10">
        <f>ABS(AX59-_xlfn.XLOOKUP(VK_valitsin!$C$8,VK!$B$2:$B$294,VK!AX$2:AX$294))</f>
        <v>0</v>
      </c>
      <c r="DW59" s="10">
        <f>ABS(AY59-_xlfn.XLOOKUP(VK_valitsin!$C$8,VK!$B$2:$B$294,VK!AY$2:AY$294))</f>
        <v>0</v>
      </c>
      <c r="DX59" s="10">
        <f>ABS(AZ59-_xlfn.XLOOKUP(VK_valitsin!$C$8,VK!$B$2:$B$294,VK!AZ$2:AZ$294))</f>
        <v>0</v>
      </c>
      <c r="DY59" s="10">
        <f>ABS(BA59-_xlfn.XLOOKUP(VK_valitsin!$C$8,VK!$B$2:$B$294,VK!BA$2:BA$294))</f>
        <v>0</v>
      </c>
      <c r="DZ59" s="10">
        <f>ABS(BB59-_xlfn.XLOOKUP(VK_valitsin!$C$8,VK!$B$2:$B$294,VK!BB$2:BB$294))</f>
        <v>0</v>
      </c>
      <c r="EA59" s="10">
        <f>ABS(BC59-_xlfn.XLOOKUP(VK_valitsin!$C$8,VK!$B$2:$B$294,VK!BC$2:BC$294))</f>
        <v>1.9906463623046875</v>
      </c>
      <c r="EB59" s="10">
        <f>ABS(BD59-_xlfn.XLOOKUP(VK_valitsin!$C$8,VK!$B$2:$B$294,VK!BD$2:BD$294))</f>
        <v>3.2757949829101563</v>
      </c>
      <c r="EC59" s="10">
        <f>ABS(BE59-_xlfn.XLOOKUP(VK_valitsin!$C$8,VK!$B$2:$B$294,VK!BE$2:BE$294))</f>
        <v>199.48992919921875</v>
      </c>
      <c r="ED59" s="10">
        <f>ABS(BF59-_xlfn.XLOOKUP(VK_valitsin!$C$8,VK!$B$2:$B$294,VK!BF$2:BF$294))</f>
        <v>5402.4541015625</v>
      </c>
      <c r="EE59" s="10">
        <f>ABS(BG59-_xlfn.XLOOKUP(VK_valitsin!$C$8,VK!$B$2:$B$294,VK!BG$2:BG$294))</f>
        <v>3072.857421875</v>
      </c>
      <c r="EF59" s="10">
        <f>ABS(BH59-_xlfn.XLOOKUP(VK_valitsin!$C$8,VK!$B$2:$B$294,VK!BH$2:BH$294))</f>
        <v>0.49848723411560059</v>
      </c>
      <c r="EG59" s="10">
        <f>ABS(BI59-_xlfn.XLOOKUP(VK_valitsin!$C$8,VK!$B$2:$B$294,VK!BI$2:BI$294))</f>
        <v>3.5163516998291016</v>
      </c>
      <c r="EH59" s="10">
        <f>ABS(BJ59-_xlfn.XLOOKUP(VK_valitsin!$C$8,VK!$B$2:$B$294,VK!BJ$2:BJ$294))</f>
        <v>4.0926342010498047</v>
      </c>
      <c r="EI59" s="10">
        <f>ABS(BK59-_xlfn.XLOOKUP(VK_valitsin!$C$8,VK!$B$2:$B$294,VK!BK$2:BK$294))</f>
        <v>9.3463516235351563</v>
      </c>
      <c r="EJ59" s="10">
        <f>ABS(BL59-_xlfn.XLOOKUP(VK_valitsin!$C$8,VK!$B$2:$B$294,VK!BL$2:BL$294))</f>
        <v>2.78570556640625</v>
      </c>
      <c r="EK59" s="10">
        <f>ABS(BM59-_xlfn.XLOOKUP(VK_valitsin!$C$8,VK!$B$2:$B$294,VK!BM$2:BM$294))</f>
        <v>3.5151685476303101</v>
      </c>
      <c r="EL59" s="10">
        <f>ABS(BN59-_xlfn.XLOOKUP(VK_valitsin!$C$8,VK!$B$2:$B$294,VK!BN$2:BN$294))</f>
        <v>443.9609375</v>
      </c>
      <c r="EM59" s="10">
        <f>ABS(BO59-_xlfn.XLOOKUP(VK_valitsin!$C$8,VK!$B$2:$B$294,VK!BO$2:BO$294))</f>
        <v>9.233856201171875E-2</v>
      </c>
      <c r="EN59" s="10">
        <f>ABS(BP59-_xlfn.XLOOKUP(VK_valitsin!$C$8,VK!$B$2:$B$294,VK!BP$2:BP$294))</f>
        <v>0</v>
      </c>
      <c r="EO59" s="10">
        <f>ABS(BQ59-_xlfn.XLOOKUP(VK_valitsin!$C$8,VK!$B$2:$B$294,VK!BQ$2:BQ$294))</f>
        <v>1.7419993877410889E-2</v>
      </c>
      <c r="EP59" s="10">
        <f>ABS(BR59-_xlfn.XLOOKUP(VK_valitsin!$C$8,VK!$B$2:$B$294,VK!BR$2:BR$294))</f>
        <v>2.9606759548187256E-2</v>
      </c>
      <c r="EQ59" s="10">
        <f>ABS(BS59-_xlfn.XLOOKUP(VK_valitsin!$C$8,VK!$B$2:$B$294,VK!BS$2:BS$294))</f>
        <v>0.14221978187561035</v>
      </c>
      <c r="ER59" s="10">
        <f>ABS(BT59-_xlfn.XLOOKUP(VK_valitsin!$C$8,VK!$B$2:$B$294,VK!BT$2:BT$294))</f>
        <v>3.3962287902832031</v>
      </c>
      <c r="ES59" s="10">
        <f>ABS(BU59-_xlfn.XLOOKUP(VK_valitsin!$C$8,VK!$B$2:$B$294,VK!BU$2:BU$294))</f>
        <v>155.74853515625</v>
      </c>
      <c r="ET59" s="10">
        <f>ABS(BV59-_xlfn.XLOOKUP(VK_valitsin!$C$8,VK!$B$2:$B$294,VK!BV$2:BV$294))</f>
        <v>0</v>
      </c>
      <c r="EU59" s="10">
        <f>ABS(BW59-_xlfn.XLOOKUP(VK_valitsin!$C$8,VK!$B$2:$B$294,VK!BW$2:BW$294))</f>
        <v>1</v>
      </c>
      <c r="EV59" s="10">
        <f>ABS(BX59-_xlfn.XLOOKUP(VK_valitsin!$C$8,VK!$B$2:$B$294,VK!BX$2:BX$294))</f>
        <v>3024.3095703125</v>
      </c>
      <c r="EW59" s="10">
        <f>ABS(BY59-_xlfn.XLOOKUP(VK_valitsin!$C$8,VK!$B$2:$B$294,VK!BY$2:BY$294))</f>
        <v>4282.63427734375</v>
      </c>
      <c r="EX59" s="10">
        <f>ABS(BZ59-_xlfn.XLOOKUP(VK_valitsin!$C$8,VK!$B$2:$B$294,VK!BZ$2:BZ$294))</f>
        <v>0.40742498636245728</v>
      </c>
      <c r="EY59" s="10">
        <f>ABS(CA59-_xlfn.XLOOKUP(VK_valitsin!$C$8,VK!$B$2:$B$294,VK!CA$2:CA$294))</f>
        <v>2.5003156661987305</v>
      </c>
      <c r="EZ59" s="10">
        <f>ABS(CB59-_xlfn.XLOOKUP(VK_valitsin!$C$8,VK!$B$2:$B$294,VK!CB$2:CB$294))</f>
        <v>10.660118103027344</v>
      </c>
      <c r="FA59" s="10">
        <f>ABS(CC59-_xlfn.XLOOKUP(VK_valitsin!$C$8,VK!$B$2:$B$294,VK!CC$2:CC$294))</f>
        <v>0.99298238754272461</v>
      </c>
      <c r="FB59" s="10">
        <f>ABS(CD59-_xlfn.XLOOKUP(VK_valitsin!$C$8,VK!$B$2:$B$294,VK!CD$2:CD$294))</f>
        <v>7.3788547515869141</v>
      </c>
      <c r="FC59" s="10">
        <f>ABS(CE59-_xlfn.XLOOKUP(VK_valitsin!$C$8,VK!$B$2:$B$294,VK!CE$2:CE$294))</f>
        <v>0.46511629223823547</v>
      </c>
      <c r="FD59" s="10">
        <f>ABS(CF59-_xlfn.XLOOKUP(VK_valitsin!$C$8,VK!$B$2:$B$294,VK!CF$2:CF$294))</f>
        <v>1.0864665508270264</v>
      </c>
      <c r="FE59" s="10">
        <f>ABS(CG59-_xlfn.XLOOKUP(VK_valitsin!$C$8,VK!$B$2:$B$294,VK!CG$2:CG$294))</f>
        <v>2505.548828125</v>
      </c>
      <c r="FF59" s="4">
        <f>IF($B59=VK_valitsin!$C$8,100000,VK!CH59/VK!J$296*VK_valitsin!D$5)</f>
        <v>0</v>
      </c>
      <c r="FG59" s="4">
        <f>IF($B59=VK_valitsin!$C$8,100000,VK!CI59/VK!K$296*VK_valitsin!E$5)</f>
        <v>0</v>
      </c>
      <c r="FH59" s="4">
        <f>IF($B59=VK_valitsin!$C$8,100000,VK!CJ59/VK!L$296*VK_valitsin!F$5)</f>
        <v>0.16413520379750557</v>
      </c>
      <c r="FI59" s="4">
        <f>IF($B59=VK_valitsin!$C$8,100000,VK!CK59/VK!M$296*VK_valitsin!CD$5)</f>
        <v>0</v>
      </c>
      <c r="FJ59" s="4">
        <f>IF($B59=VK_valitsin!$C$8,100000,VK!CL59/VK!N$296*VK_valitsin!G$5)</f>
        <v>0</v>
      </c>
      <c r="FK59" s="4">
        <f>IF($B59=VK_valitsin!$C$8,100000,VK!CM59/VK!O$296*VK_valitsin!H$5)</f>
        <v>0</v>
      </c>
      <c r="FL59" s="4">
        <f>IF($B59=VK_valitsin!$C$8,100000,VK!CN59/VK!P$296*VK_valitsin!I$5)</f>
        <v>0</v>
      </c>
      <c r="FM59" s="4">
        <f>IF($B59=VK_valitsin!$C$8,100000,VK!CO59/VK!Q$296*VK_valitsin!J$5)</f>
        <v>0</v>
      </c>
      <c r="FN59" s="4">
        <f>IF($B59=VK_valitsin!$C$8,100000,VK!CP59/VK!R$296*VK_valitsin!K$5)</f>
        <v>0</v>
      </c>
      <c r="FO59" s="4">
        <f>IF($B59=VK_valitsin!$C$8,100000,VK!CQ59/VK!S$296*VK_valitsin!L$5)</f>
        <v>9.0883421939895875E-2</v>
      </c>
      <c r="FP59" s="4">
        <f>IF($B59=VK_valitsin!$C$8,100000,VK!CR59/VK!T$296*VK_valitsin!M$5)</f>
        <v>0</v>
      </c>
      <c r="FQ59" s="4">
        <f>IF($B59=VK_valitsin!$C$8,100000,VK!CS59/VK!U$296*VK_valitsin!N$5)</f>
        <v>0</v>
      </c>
      <c r="FR59" s="4">
        <f>IF($B59=VK_valitsin!$C$8,100000,VK!CT59/VK!V$296*VK_valitsin!O$5)</f>
        <v>0</v>
      </c>
      <c r="FS59" s="4">
        <f>IF($B59=VK_valitsin!$C$8,100000,VK!CU59/VK!W$296*VK_valitsin!P$5)</f>
        <v>0</v>
      </c>
      <c r="FT59" s="4">
        <f>IF($B59=VK_valitsin!$C$8,100000,VK!CV59/VK!X$296*VK_valitsin!Q$5)</f>
        <v>0</v>
      </c>
      <c r="FU59" s="4">
        <f>IF($B59=VK_valitsin!$C$8,100000,VK!CW59/VK!Y$296*VK_valitsin!R$5)</f>
        <v>0</v>
      </c>
      <c r="FV59" s="4">
        <f>IF($B59=VK_valitsin!$C$8,100000,VK!CX59/VK!Z$296*VK_valitsin!S$5)</f>
        <v>0</v>
      </c>
      <c r="FW59" s="4">
        <f>IF($B59=VK_valitsin!$C$8,100000,VK!CY59/VK!AA$296*VK_valitsin!T$5)</f>
        <v>0</v>
      </c>
      <c r="FX59" s="4">
        <f>IF($B59=VK_valitsin!$C$8,100000,VK!CZ59/VK!AB$296*VK_valitsin!U$5)</f>
        <v>0</v>
      </c>
      <c r="FY59" s="4">
        <f>IF($B59=VK_valitsin!$C$8,100000,VK!DA59/VK!AC$296*VK_valitsin!V$5)</f>
        <v>0</v>
      </c>
      <c r="FZ59" s="4">
        <f>IF($B59=VK_valitsin!$C$8,100000,VK!DB59/VK!AD$296*VK_valitsin!W$5)</f>
        <v>0</v>
      </c>
      <c r="GA59" s="4">
        <f>IF($B59=VK_valitsin!$C$8,100000,VK!DC59/VK!AE$296*VK_valitsin!X$5)</f>
        <v>0</v>
      </c>
      <c r="GB59" s="4">
        <f>IF($B59=VK_valitsin!$C$8,100000,VK!DD59/VK!AF$296*VK_valitsin!Y$5)</f>
        <v>0</v>
      </c>
      <c r="GC59" s="4">
        <f>IF($B59=VK_valitsin!$C$8,100000,VK!DE59/VK!AG$296*VK_valitsin!Z$5)</f>
        <v>0</v>
      </c>
      <c r="GD59" s="4">
        <f>IF($B59=VK_valitsin!$C$8,100000,VK!DF59/VK!AH$296*VK_valitsin!AA$5)</f>
        <v>0</v>
      </c>
      <c r="GE59" s="4">
        <f>IF($B59=VK_valitsin!$C$8,100000,VK!DG59/VK!AI$296*VK_valitsin!AB$5)</f>
        <v>0</v>
      </c>
      <c r="GF59" s="4">
        <f>IF($B59=VK_valitsin!$C$8,100000,VK!DH59/VK!AJ$296*VK_valitsin!AC$5)</f>
        <v>0</v>
      </c>
      <c r="GG59" s="4">
        <f>IF($B59=VK_valitsin!$C$8,100000,VK!DI59/VK!AK$296*VK_valitsin!AD$5)</f>
        <v>0</v>
      </c>
      <c r="GH59" s="4">
        <f>IF($B59=VK_valitsin!$C$8,100000,VK!DJ59/VK!AL$296*VK_valitsin!AE$5)</f>
        <v>0.12672959097607359</v>
      </c>
      <c r="GI59" s="4">
        <f>IF($B59=VK_valitsin!$C$8,100000,VK!DK59/VK!AM$296*VK_valitsin!AF$5)</f>
        <v>0</v>
      </c>
      <c r="GJ59" s="4">
        <f>IF($B59=VK_valitsin!$C$8,100000,VK!DL59/VK!AN$296*VK_valitsin!AG$5)</f>
        <v>0</v>
      </c>
      <c r="GK59" s="4">
        <f>IF($B59=VK_valitsin!$C$8,100000,VK!DM59/VK!AO$296*VK_valitsin!AH$5)</f>
        <v>0</v>
      </c>
      <c r="GL59" s="4">
        <f>IF($B59=VK_valitsin!$C$8,100000,VK!DN59/VK!AP$296*VK_valitsin!AI$5)</f>
        <v>0</v>
      </c>
      <c r="GM59" s="4">
        <f>IF($B59=VK_valitsin!$C$8,100000,VK!DO59/VK!AQ$296*VK_valitsin!AJ$5)</f>
        <v>0</v>
      </c>
      <c r="GN59" s="4">
        <f>IF($B59=VK_valitsin!$C$8,100000,VK!DP59/VK!AR$296*VK_valitsin!AK$5)</f>
        <v>0</v>
      </c>
      <c r="GO59" s="4">
        <f>IF($B59=VK_valitsin!$C$8,100000,VK!DQ59/VK!AS$296*VK_valitsin!AL$5)</f>
        <v>0</v>
      </c>
      <c r="GP59" s="4">
        <f>IF($B59=VK_valitsin!$C$8,100000,VK!DR59/VK!AT$296*VK_valitsin!AM$5)</f>
        <v>0</v>
      </c>
      <c r="GQ59" s="4">
        <f>IF($B59=VK_valitsin!$C$8,100000,VK!DS59/VK!AU$296*VK_valitsin!AN$5)</f>
        <v>0</v>
      </c>
      <c r="GR59" s="4">
        <f>IF($B59=VK_valitsin!$C$8,100000,VK!DT59/VK!AV$296*VK_valitsin!AO$5)</f>
        <v>0</v>
      </c>
      <c r="GS59" s="4">
        <f>IF($B59=VK_valitsin!$C$8,100000,VK!DU59/VK!AW$296*VK_valitsin!AP$5)</f>
        <v>0</v>
      </c>
      <c r="GT59" s="4">
        <f>IF($B59=VK_valitsin!$C$8,100000,VK!DV59/VK!AX$296*VK_valitsin!AQ$5)</f>
        <v>0</v>
      </c>
      <c r="GU59" s="4">
        <f>IF($B59=VK_valitsin!$C$8,100000,VK!DW59/VK!AY$296*VK_valitsin!AR$5)</f>
        <v>0</v>
      </c>
      <c r="GV59" s="4">
        <f>IF($B59=VK_valitsin!$C$8,100000,VK!DX59/VK!AZ$296*VK_valitsin!AS$5)</f>
        <v>0</v>
      </c>
      <c r="GW59" s="4">
        <f>IF($B59=VK_valitsin!$C$8,100000,VK!DY59/VK!BA$296*VK_valitsin!AT$5)</f>
        <v>0</v>
      </c>
      <c r="GX59" s="4">
        <f>IF($B59=VK_valitsin!$C$8,100000,VK!DZ59/VK!BB$296*VK_valitsin!AU$5)</f>
        <v>0</v>
      </c>
      <c r="GY59" s="4">
        <f>IF($B59=VK_valitsin!$C$8,100000,VK!EA59/VK!BC$296*VK_valitsin!AV$5)</f>
        <v>0</v>
      </c>
      <c r="GZ59" s="4">
        <f>IF($B59=VK_valitsin!$C$8,100000,VK!EB59/VK!BD$296*VK_valitsin!AW$5)</f>
        <v>1.420102607224241E-2</v>
      </c>
      <c r="HA59" s="4">
        <f>IF($B59=VK_valitsin!$C$8,100000,VK!EC59/VK!BE$296*VK_valitsin!CE$5)</f>
        <v>0</v>
      </c>
      <c r="HB59" s="4">
        <f>IF($B59=VK_valitsin!$C$8,100000,VK!ED59/VK!BF$296*VK_valitsin!AX$5)</f>
        <v>0</v>
      </c>
      <c r="HC59" s="4">
        <f>IF($B59=VK_valitsin!$C$8,100000,VK!EE59/VK!BG$296*VK_valitsin!AY$5)</f>
        <v>0</v>
      </c>
      <c r="HD59" s="4">
        <f>IF($B59=VK_valitsin!$C$8,100000,VK!EF59/VK!BH$296*VK_valitsin!AZ$5)</f>
        <v>8.697708917120528E-2</v>
      </c>
      <c r="HE59" s="4">
        <f>IF($B59=VK_valitsin!$C$8,100000,VK!EG59/VK!BI$296*VK_valitsin!BA$5)</f>
        <v>0</v>
      </c>
      <c r="HF59" s="4">
        <f>IF($B59=VK_valitsin!$C$8,100000,VK!EH59/VK!BJ$296*VK_valitsin!BB$5)</f>
        <v>0</v>
      </c>
      <c r="HG59" s="4">
        <f>IF($B59=VK_valitsin!$C$8,100000,VK!EI59/VK!BK$296*VK_valitsin!BC$5)</f>
        <v>0</v>
      </c>
      <c r="HH59" s="4">
        <f>IF($B59=VK_valitsin!$C$8,100000,VK!EJ59/VK!BL$296*VK_valitsin!BD$5)</f>
        <v>0</v>
      </c>
      <c r="HI59" s="4">
        <f>IF($B59=VK_valitsin!$C$8,100000,VK!EK59/VK!BM$296*VK_valitsin!BE$5)</f>
        <v>0</v>
      </c>
      <c r="HJ59" s="4">
        <f>IF($B59=VK_valitsin!$C$8,100000,VK!EL59/VK!BN$296*VK_valitsin!BF$5)</f>
        <v>2.0187600317283463E-2</v>
      </c>
      <c r="HK59" s="4">
        <f>IF($B59=VK_valitsin!$C$8,100000,VK!EM59/VK!BO$296*VK_valitsin!BG$5)</f>
        <v>0</v>
      </c>
      <c r="HM59" s="4">
        <f>IF($B59=VK_valitsin!$C$8,100000,VK!EO59/VK!BQ$296*VK_valitsin!BI$5)</f>
        <v>0</v>
      </c>
      <c r="HN59" s="4">
        <f>IF($B59=VK_valitsin!$C$8,100000,VK!EP59/VK!BR$296*VK_valitsin!BJ$5)</f>
        <v>0</v>
      </c>
      <c r="HO59" s="4">
        <f>IF($B59=VK_valitsin!$C$8,100000,VK!EQ59/VK!BS$296*VK_valitsin!BK$5)</f>
        <v>0</v>
      </c>
      <c r="HP59" s="4">
        <f>IF($B59=VK_valitsin!$C$8,100000,VK!ER59/VK!BT$296*VK_valitsin!BL$5)</f>
        <v>0</v>
      </c>
      <c r="HQ59" s="4">
        <f>IF($B59=VK_valitsin!$C$8,100000,VK!ES59/VK!BU$296*VK_valitsin!BM$5)</f>
        <v>0</v>
      </c>
      <c r="HR59" s="4">
        <f>IF($B59=VK_valitsin!$C$8,100000,VK!ET59/VK!BV$296*VK_valitsin!BN$5)</f>
        <v>0</v>
      </c>
      <c r="HS59" s="4">
        <f>IF($B59=VK_valitsin!$C$8,100000,VK!EU59/VK!BW$296*VK_valitsin!BO$5)</f>
        <v>0</v>
      </c>
      <c r="HT59" s="4">
        <f>IF($B59=VK_valitsin!$C$8,100000,VK!EV59/VK!BX$296*VK_valitsin!BP$5)</f>
        <v>0</v>
      </c>
      <c r="HU59" s="4">
        <f>IF($B59=VK_valitsin!$C$8,100000,VK!EW59/VK!BY$296*VK_valitsin!BQ$5)</f>
        <v>0</v>
      </c>
      <c r="HV59" s="4">
        <f>IF($B59=VK_valitsin!$C$8,100000,VK!EX59/VK!BZ$296*VK_valitsin!BR$5)</f>
        <v>0</v>
      </c>
      <c r="HW59" s="4">
        <f>IF($B59=VK_valitsin!$C$8,100000,VK!EY59/VK!CA$296*VK_valitsin!BS$5)</f>
        <v>0</v>
      </c>
      <c r="HX59" s="4">
        <f>IF($B59=VK_valitsin!$C$8,100000,VK!EZ59/VK!CB$296*VK_valitsin!BT$5)</f>
        <v>0</v>
      </c>
      <c r="HY59" s="4">
        <f>IF($B59=VK_valitsin!$C$8,100000,VK!FA59/VK!CC$296*VK_valitsin!BU$5)</f>
        <v>0</v>
      </c>
      <c r="HZ59" s="4">
        <f>IF($B59=VK_valitsin!$C$8,100000,VK!FB59/VK!CD$296*VK_valitsin!BV$5)</f>
        <v>0</v>
      </c>
      <c r="IA59" s="4">
        <f>IF($B59=VK_valitsin!$C$8,100000,VK!FC59/VK!CE$296*VK_valitsin!BW$5)</f>
        <v>0</v>
      </c>
      <c r="IB59" s="4">
        <f>IF($B59=VK_valitsin!$C$8,100000,VK!FD59/VK!CF$296*VK_valitsin!BX$5)</f>
        <v>0</v>
      </c>
      <c r="IC59" s="4">
        <f>IF($B59=VK_valitsin!$C$8,100000,VK!FE59/VK!CG$296*VK_valitsin!BY$5)</f>
        <v>0</v>
      </c>
      <c r="ID59" s="17">
        <f t="shared" si="0"/>
        <v>0.50311393807420624</v>
      </c>
      <c r="IE59" s="17">
        <f t="shared" si="1"/>
        <v>93</v>
      </c>
      <c r="IF59" s="18">
        <f t="shared" si="2"/>
        <v>5.8000000000000031E-9</v>
      </c>
    </row>
    <row r="60" spans="1:240">
      <c r="A60">
        <v>2019</v>
      </c>
      <c r="B60" t="s">
        <v>295</v>
      </c>
      <c r="C60" t="s">
        <v>296</v>
      </c>
      <c r="D60" t="s">
        <v>142</v>
      </c>
      <c r="E60" t="s">
        <v>143</v>
      </c>
      <c r="F60" t="s">
        <v>120</v>
      </c>
      <c r="G60" t="s">
        <v>121</v>
      </c>
      <c r="H60" t="s">
        <v>144</v>
      </c>
      <c r="I60" t="s">
        <v>145</v>
      </c>
      <c r="J60">
        <v>41</v>
      </c>
      <c r="K60">
        <v>37.540000915527344</v>
      </c>
      <c r="L60">
        <v>109.40000152587891</v>
      </c>
      <c r="M60">
        <v>43711</v>
      </c>
      <c r="N60">
        <v>1164.4000244140625</v>
      </c>
      <c r="O60">
        <v>0.69999998807907104</v>
      </c>
      <c r="P60">
        <v>206</v>
      </c>
      <c r="Q60">
        <v>99.9</v>
      </c>
      <c r="R60">
        <v>8.1</v>
      </c>
      <c r="S60">
        <v>31</v>
      </c>
      <c r="T60">
        <v>0</v>
      </c>
      <c r="U60">
        <v>4434.6000000000004</v>
      </c>
      <c r="V60">
        <v>16.3</v>
      </c>
      <c r="W60">
        <v>587</v>
      </c>
      <c r="X60">
        <v>8</v>
      </c>
      <c r="Y60">
        <v>617</v>
      </c>
      <c r="Z60">
        <v>118</v>
      </c>
      <c r="AA60">
        <v>541</v>
      </c>
      <c r="AB60">
        <v>18.06944465637207</v>
      </c>
      <c r="AC60">
        <v>0</v>
      </c>
      <c r="AD60">
        <v>0.7</v>
      </c>
      <c r="AE60">
        <v>0.9</v>
      </c>
      <c r="AF60">
        <v>4.4000000000000004</v>
      </c>
      <c r="AG60">
        <v>0</v>
      </c>
      <c r="AH60">
        <v>19.75</v>
      </c>
      <c r="AI60">
        <v>1.35</v>
      </c>
      <c r="AJ60">
        <v>0.55000000000000004</v>
      </c>
      <c r="AK60">
        <v>1.1499999999999999</v>
      </c>
      <c r="AL60">
        <v>61.8</v>
      </c>
      <c r="AM60">
        <v>389.2</v>
      </c>
      <c r="AN60">
        <v>40.6</v>
      </c>
      <c r="AO60">
        <v>34.1</v>
      </c>
      <c r="AP60">
        <v>41</v>
      </c>
      <c r="AQ60">
        <v>27</v>
      </c>
      <c r="AR60">
        <v>271</v>
      </c>
      <c r="AS60">
        <v>4.1669999999999998</v>
      </c>
      <c r="AT60">
        <v>5320</v>
      </c>
      <c r="AU60">
        <v>9674</v>
      </c>
      <c r="AV60">
        <v>1</v>
      </c>
      <c r="AW60">
        <v>36.087680816650391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97.255577087402344</v>
      </c>
      <c r="BD60">
        <v>77.837112426757813</v>
      </c>
      <c r="BE60">
        <v>886.60498046875</v>
      </c>
      <c r="BF60">
        <v>13053.634765625</v>
      </c>
      <c r="BG60">
        <v>16622.486328125</v>
      </c>
      <c r="BH60">
        <v>4.1269750595092773</v>
      </c>
      <c r="BI60">
        <v>1.8761886358261108</v>
      </c>
      <c r="BJ60">
        <v>25.690814971923828</v>
      </c>
      <c r="BK60">
        <v>4.1666665077209473</v>
      </c>
      <c r="BL60">
        <v>419.72726440429688</v>
      </c>
      <c r="BM60">
        <v>1.0382375717163086</v>
      </c>
      <c r="BN60">
        <v>27403.65625</v>
      </c>
      <c r="BO60">
        <v>13.067513465881348</v>
      </c>
      <c r="BQ60">
        <v>0.52451330423355103</v>
      </c>
      <c r="BR60">
        <v>1.0226259231567383</v>
      </c>
      <c r="BS60">
        <v>5.9229941368103027</v>
      </c>
      <c r="BT60">
        <v>103.38359069824219</v>
      </c>
      <c r="BU60">
        <v>414.42657470703125</v>
      </c>
      <c r="BV60">
        <v>0</v>
      </c>
      <c r="BW60">
        <v>3</v>
      </c>
      <c r="BX60">
        <v>10272.6962890625</v>
      </c>
      <c r="BY60">
        <v>8067.146484375</v>
      </c>
      <c r="BZ60">
        <v>1.2010706663131714</v>
      </c>
      <c r="CA60">
        <v>9.1281366348266602</v>
      </c>
      <c r="CB60">
        <v>79.619049072265625</v>
      </c>
      <c r="CC60">
        <v>10.476190567016602</v>
      </c>
      <c r="CD60">
        <v>12.731829643249512</v>
      </c>
      <c r="CE60">
        <v>0.35087719559669495</v>
      </c>
      <c r="CF60">
        <v>1.8295739889144897</v>
      </c>
      <c r="CG60">
        <v>9399.0947265625</v>
      </c>
      <c r="CH60" s="10">
        <f>ABS(J60-_xlfn.XLOOKUP(VK_valitsin!$C$8,VK!$B$2:$B$294,VK!J$2:J$294))</f>
        <v>3.2000007629394531</v>
      </c>
      <c r="CI60" s="10">
        <f>ABS(K60-_xlfn.XLOOKUP(VK_valitsin!$C$8,VK!$B$2:$B$294,VK!K$2:K$294))</f>
        <v>255.72000885009766</v>
      </c>
      <c r="CJ60" s="10">
        <f>ABS(L60-_xlfn.XLOOKUP(VK_valitsin!$C$8,VK!$B$2:$B$294,VK!L$2:L$294))</f>
        <v>29.299995422363281</v>
      </c>
      <c r="CK60" s="10">
        <f>ABS(M60-_xlfn.XLOOKUP(VK_valitsin!$C$8,VK!$B$2:$B$294,VK!M$2:M$294))</f>
        <v>27236</v>
      </c>
      <c r="CL60" s="10">
        <f>ABS(N60-_xlfn.XLOOKUP(VK_valitsin!$C$8,VK!$B$2:$B$294,VK!N$2:N$294))</f>
        <v>1108.200023651123</v>
      </c>
      <c r="CM60" s="10">
        <f>ABS(O60-_xlfn.XLOOKUP(VK_valitsin!$C$8,VK!$B$2:$B$294,VK!O$2:O$294))</f>
        <v>1.5</v>
      </c>
      <c r="CN60" s="10">
        <f>ABS(P60-_xlfn.XLOOKUP(VK_valitsin!$C$8,VK!$B$2:$B$294,VK!P$2:P$294))</f>
        <v>264</v>
      </c>
      <c r="CO60" s="10">
        <f>ABS(Q60-_xlfn.XLOOKUP(VK_valitsin!$C$8,VK!$B$2:$B$294,VK!Q$2:Q$294))</f>
        <v>12.099999999999994</v>
      </c>
      <c r="CP60" s="10">
        <f>ABS(R60-_xlfn.XLOOKUP(VK_valitsin!$C$8,VK!$B$2:$B$294,VK!R$2:R$294))</f>
        <v>0.40000000000000036</v>
      </c>
      <c r="CQ60" s="10">
        <f>ABS(S60-_xlfn.XLOOKUP(VK_valitsin!$C$8,VK!$B$2:$B$294,VK!S$2:S$294))</f>
        <v>121</v>
      </c>
      <c r="CR60" s="10">
        <f>ABS(T60-_xlfn.XLOOKUP(VK_valitsin!$C$8,VK!$B$2:$B$294,VK!T$2:T$294))</f>
        <v>0</v>
      </c>
      <c r="CS60" s="10">
        <f>ABS(U60-_xlfn.XLOOKUP(VK_valitsin!$C$8,VK!$B$2:$B$294,VK!U$2:U$294))</f>
        <v>611.00000000000045</v>
      </c>
      <c r="CT60" s="10">
        <f>ABS(V60-_xlfn.XLOOKUP(VK_valitsin!$C$8,VK!$B$2:$B$294,VK!V$2:V$294))</f>
        <v>3.0200000000000014</v>
      </c>
      <c r="CU60" s="10">
        <f>ABS(W60-_xlfn.XLOOKUP(VK_valitsin!$C$8,VK!$B$2:$B$294,VK!W$2:W$294))</f>
        <v>18</v>
      </c>
      <c r="CV60" s="10">
        <f>ABS(X60-_xlfn.XLOOKUP(VK_valitsin!$C$8,VK!$B$2:$B$294,VK!X$2:X$294))</f>
        <v>161</v>
      </c>
      <c r="CW60" s="10">
        <f>ABS(Y60-_xlfn.XLOOKUP(VK_valitsin!$C$8,VK!$B$2:$B$294,VK!Y$2:Y$294))</f>
        <v>63</v>
      </c>
      <c r="CX60" s="10">
        <f>ABS(Z60-_xlfn.XLOOKUP(VK_valitsin!$C$8,VK!$B$2:$B$294,VK!Z$2:Z$294))</f>
        <v>310</v>
      </c>
      <c r="CY60" s="10">
        <f>ABS(AA60-_xlfn.XLOOKUP(VK_valitsin!$C$8,VK!$B$2:$B$294,VK!AA$2:AA$294))</f>
        <v>72</v>
      </c>
      <c r="CZ60" s="10">
        <f>ABS(AB60-_xlfn.XLOOKUP(VK_valitsin!$C$8,VK!$B$2:$B$294,VK!AB$2:AB$294))</f>
        <v>1.3055553436279297</v>
      </c>
      <c r="DA60" s="10">
        <f>ABS(AC60-_xlfn.XLOOKUP(VK_valitsin!$C$8,VK!$B$2:$B$294,VK!AC$2:AC$294))</f>
        <v>0.7</v>
      </c>
      <c r="DB60" s="10">
        <f>ABS(AD60-_xlfn.XLOOKUP(VK_valitsin!$C$8,VK!$B$2:$B$294,VK!AD$2:AD$294))</f>
        <v>0.10000000000000009</v>
      </c>
      <c r="DC60" s="10">
        <f>ABS(AE60-_xlfn.XLOOKUP(VK_valitsin!$C$8,VK!$B$2:$B$294,VK!AE$2:AE$294))</f>
        <v>0.79999999999999993</v>
      </c>
      <c r="DD60" s="10">
        <f>ABS(AF60-_xlfn.XLOOKUP(VK_valitsin!$C$8,VK!$B$2:$B$294,VK!AF$2:AF$294))</f>
        <v>0.59999999999999964</v>
      </c>
      <c r="DE60" s="10">
        <f>ABS(AG60-_xlfn.XLOOKUP(VK_valitsin!$C$8,VK!$B$2:$B$294,VK!AG$2:AG$294))</f>
        <v>0</v>
      </c>
      <c r="DF60" s="10">
        <f>ABS(AH60-_xlfn.XLOOKUP(VK_valitsin!$C$8,VK!$B$2:$B$294,VK!AH$2:AH$294))</f>
        <v>2.5</v>
      </c>
      <c r="DG60" s="10">
        <f>ABS(AI60-_xlfn.XLOOKUP(VK_valitsin!$C$8,VK!$B$2:$B$294,VK!AI$2:AI$294))</f>
        <v>0.25</v>
      </c>
      <c r="DH60" s="10">
        <f>ABS(AJ60-_xlfn.XLOOKUP(VK_valitsin!$C$8,VK!$B$2:$B$294,VK!AJ$2:AJ$294))</f>
        <v>9.9999999999999978E-2</v>
      </c>
      <c r="DI60" s="10">
        <f>ABS(AK60-_xlfn.XLOOKUP(VK_valitsin!$C$8,VK!$B$2:$B$294,VK!AK$2:AK$294))</f>
        <v>0.10000000000000009</v>
      </c>
      <c r="DJ60" s="10">
        <f>ABS(AL60-_xlfn.XLOOKUP(VK_valitsin!$C$8,VK!$B$2:$B$294,VK!AL$2:AL$294))</f>
        <v>3</v>
      </c>
      <c r="DK60" s="10">
        <f>ABS(AM60-_xlfn.XLOOKUP(VK_valitsin!$C$8,VK!$B$2:$B$294,VK!AM$2:AM$294))</f>
        <v>55.599999999999966</v>
      </c>
      <c r="DL60" s="10">
        <f>ABS(AN60-_xlfn.XLOOKUP(VK_valitsin!$C$8,VK!$B$2:$B$294,VK!AN$2:AN$294))</f>
        <v>4.7999999999999972</v>
      </c>
      <c r="DM60" s="10">
        <f>ABS(AO60-_xlfn.XLOOKUP(VK_valitsin!$C$8,VK!$B$2:$B$294,VK!AO$2:AO$294))</f>
        <v>8.7000000000000028</v>
      </c>
      <c r="DN60" s="10">
        <f>ABS(AP60-_xlfn.XLOOKUP(VK_valitsin!$C$8,VK!$B$2:$B$294,VK!AP$2:AP$294))</f>
        <v>7</v>
      </c>
      <c r="DO60" s="10">
        <f>ABS(AQ60-_xlfn.XLOOKUP(VK_valitsin!$C$8,VK!$B$2:$B$294,VK!AQ$2:AQ$294))</f>
        <v>8</v>
      </c>
      <c r="DP60" s="10">
        <f>ABS(AR60-_xlfn.XLOOKUP(VK_valitsin!$C$8,VK!$B$2:$B$294,VK!AR$2:AR$294))</f>
        <v>25</v>
      </c>
      <c r="DQ60" s="10">
        <f>ABS(AS60-_xlfn.XLOOKUP(VK_valitsin!$C$8,VK!$B$2:$B$294,VK!AS$2:AS$294))</f>
        <v>1.8339999999999996</v>
      </c>
      <c r="DR60" s="10">
        <f>ABS(AT60-_xlfn.XLOOKUP(VK_valitsin!$C$8,VK!$B$2:$B$294,VK!AT$2:AT$294))</f>
        <v>173</v>
      </c>
      <c r="DS60" s="10">
        <f>ABS(AU60-_xlfn.XLOOKUP(VK_valitsin!$C$8,VK!$B$2:$B$294,VK!AU$2:AU$294))</f>
        <v>1329</v>
      </c>
      <c r="DT60" s="10">
        <f>ABS(AV60-_xlfn.XLOOKUP(VK_valitsin!$C$8,VK!$B$2:$B$294,VK!AV$2:AV$294))</f>
        <v>0</v>
      </c>
      <c r="DU60" s="10">
        <f>ABS(AW60-_xlfn.XLOOKUP(VK_valitsin!$C$8,VK!$B$2:$B$294,VK!AW$2:AW$294))</f>
        <v>1.1736907958984375</v>
      </c>
      <c r="DV60" s="10">
        <f>ABS(AX60-_xlfn.XLOOKUP(VK_valitsin!$C$8,VK!$B$2:$B$294,VK!AX$2:AX$294))</f>
        <v>0</v>
      </c>
      <c r="DW60" s="10">
        <f>ABS(AY60-_xlfn.XLOOKUP(VK_valitsin!$C$8,VK!$B$2:$B$294,VK!AY$2:AY$294))</f>
        <v>0</v>
      </c>
      <c r="DX60" s="10">
        <f>ABS(AZ60-_xlfn.XLOOKUP(VK_valitsin!$C$8,VK!$B$2:$B$294,VK!AZ$2:AZ$294))</f>
        <v>0</v>
      </c>
      <c r="DY60" s="10">
        <f>ABS(BA60-_xlfn.XLOOKUP(VK_valitsin!$C$8,VK!$B$2:$B$294,VK!BA$2:BA$294))</f>
        <v>0</v>
      </c>
      <c r="DZ60" s="10">
        <f>ABS(BB60-_xlfn.XLOOKUP(VK_valitsin!$C$8,VK!$B$2:$B$294,VK!BB$2:BB$294))</f>
        <v>0</v>
      </c>
      <c r="EA60" s="10">
        <f>ABS(BC60-_xlfn.XLOOKUP(VK_valitsin!$C$8,VK!$B$2:$B$294,VK!BC$2:BC$294))</f>
        <v>8.2311859130859375</v>
      </c>
      <c r="EB60" s="10">
        <f>ABS(BD60-_xlfn.XLOOKUP(VK_valitsin!$C$8,VK!$B$2:$B$294,VK!BD$2:BD$294))</f>
        <v>18.181625366210938</v>
      </c>
      <c r="EC60" s="10">
        <f>ABS(BE60-_xlfn.XLOOKUP(VK_valitsin!$C$8,VK!$B$2:$B$294,VK!BE$2:BE$294))</f>
        <v>152.9151611328125</v>
      </c>
      <c r="ED60" s="10">
        <f>ABS(BF60-_xlfn.XLOOKUP(VK_valitsin!$C$8,VK!$B$2:$B$294,VK!BF$2:BF$294))</f>
        <v>3095.10546875</v>
      </c>
      <c r="EE60" s="10">
        <f>ABS(BG60-_xlfn.XLOOKUP(VK_valitsin!$C$8,VK!$B$2:$B$294,VK!BG$2:BG$294))</f>
        <v>2786.04296875</v>
      </c>
      <c r="EF60" s="10">
        <f>ABS(BH60-_xlfn.XLOOKUP(VK_valitsin!$C$8,VK!$B$2:$B$294,VK!BH$2:BH$294))</f>
        <v>0.78991866111755371</v>
      </c>
      <c r="EG60" s="10">
        <f>ABS(BI60-_xlfn.XLOOKUP(VK_valitsin!$C$8,VK!$B$2:$B$294,VK!BI$2:BI$294))</f>
        <v>11.600322127342224</v>
      </c>
      <c r="EH60" s="10">
        <f>ABS(BJ60-_xlfn.XLOOKUP(VK_valitsin!$C$8,VK!$B$2:$B$294,VK!BJ$2:BJ$294))</f>
        <v>4.3964519500732422</v>
      </c>
      <c r="EI60" s="10">
        <f>ABS(BK60-_xlfn.XLOOKUP(VK_valitsin!$C$8,VK!$B$2:$B$294,VK!BK$2:BK$294))</f>
        <v>14.032137393951416</v>
      </c>
      <c r="EJ60" s="10">
        <f>ABS(BL60-_xlfn.XLOOKUP(VK_valitsin!$C$8,VK!$B$2:$B$294,VK!BL$2:BL$294))</f>
        <v>153.22726440429688</v>
      </c>
      <c r="EK60" s="10">
        <f>ABS(BM60-_xlfn.XLOOKUP(VK_valitsin!$C$8,VK!$B$2:$B$294,VK!BM$2:BM$294))</f>
        <v>1.2140147686004639</v>
      </c>
      <c r="EL60" s="10">
        <f>ABS(BN60-_xlfn.XLOOKUP(VK_valitsin!$C$8,VK!$B$2:$B$294,VK!BN$2:BN$294))</f>
        <v>4329.259765625</v>
      </c>
      <c r="EM60" s="10">
        <f>ABS(BO60-_xlfn.XLOOKUP(VK_valitsin!$C$8,VK!$B$2:$B$294,VK!BO$2:BO$294))</f>
        <v>20.23209285736084</v>
      </c>
      <c r="EN60" s="10">
        <f>ABS(BP60-_xlfn.XLOOKUP(VK_valitsin!$C$8,VK!$B$2:$B$294,VK!BP$2:BP$294))</f>
        <v>0</v>
      </c>
      <c r="EO60" s="10">
        <f>ABS(BQ60-_xlfn.XLOOKUP(VK_valitsin!$C$8,VK!$B$2:$B$294,VK!BQ$2:BQ$294))</f>
        <v>0.11196619272232056</v>
      </c>
      <c r="EP60" s="10">
        <f>ABS(BR60-_xlfn.XLOOKUP(VK_valitsin!$C$8,VK!$B$2:$B$294,VK!BR$2:BR$294))</f>
        <v>0.83446203172206879</v>
      </c>
      <c r="EQ60" s="10">
        <f>ABS(BS60-_xlfn.XLOOKUP(VK_valitsin!$C$8,VK!$B$2:$B$294,VK!BS$2:BS$294))</f>
        <v>3.6650276184082031</v>
      </c>
      <c r="ER60" s="10">
        <f>ABS(BT60-_xlfn.XLOOKUP(VK_valitsin!$C$8,VK!$B$2:$B$294,VK!BT$2:BT$294))</f>
        <v>44.992088317871094</v>
      </c>
      <c r="ES60" s="10">
        <f>ABS(BU60-_xlfn.XLOOKUP(VK_valitsin!$C$8,VK!$B$2:$B$294,VK!BU$2:BU$294))</f>
        <v>147.71945190429688</v>
      </c>
      <c r="ET60" s="10">
        <f>ABS(BV60-_xlfn.XLOOKUP(VK_valitsin!$C$8,VK!$B$2:$B$294,VK!BV$2:BV$294))</f>
        <v>0</v>
      </c>
      <c r="EU60" s="10">
        <f>ABS(BW60-_xlfn.XLOOKUP(VK_valitsin!$C$8,VK!$B$2:$B$294,VK!BW$2:BW$294))</f>
        <v>2</v>
      </c>
      <c r="EV60" s="10">
        <f>ABS(BX60-_xlfn.XLOOKUP(VK_valitsin!$C$8,VK!$B$2:$B$294,VK!BX$2:BX$294))</f>
        <v>2136.8671875</v>
      </c>
      <c r="EW60" s="10">
        <f>ABS(BY60-_xlfn.XLOOKUP(VK_valitsin!$C$8,VK!$B$2:$B$294,VK!BY$2:BY$294))</f>
        <v>2211.53173828125</v>
      </c>
      <c r="EX60" s="10">
        <f>ABS(BZ60-_xlfn.XLOOKUP(VK_valitsin!$C$8,VK!$B$2:$B$294,VK!BZ$2:BZ$294))</f>
        <v>1.8959641456604004E-2</v>
      </c>
      <c r="EY60" s="10">
        <f>ABS(CA60-_xlfn.XLOOKUP(VK_valitsin!$C$8,VK!$B$2:$B$294,VK!CA$2:CA$294))</f>
        <v>1.8946247100830078</v>
      </c>
      <c r="EZ60" s="10">
        <f>ABS(CB60-_xlfn.XLOOKUP(VK_valitsin!$C$8,VK!$B$2:$B$294,VK!CB$2:CB$294))</f>
        <v>13.449897766113281</v>
      </c>
      <c r="FA60" s="10">
        <f>ABS(CC60-_xlfn.XLOOKUP(VK_valitsin!$C$8,VK!$B$2:$B$294,VK!CC$2:CC$294))</f>
        <v>4.1435914039611816</v>
      </c>
      <c r="FB60" s="10">
        <f>ABS(CD60-_xlfn.XLOOKUP(VK_valitsin!$C$8,VK!$B$2:$B$294,VK!CD$2:CD$294))</f>
        <v>7.1470251083374023</v>
      </c>
      <c r="FC60" s="10">
        <f>ABS(CE60-_xlfn.XLOOKUP(VK_valitsin!$C$8,VK!$B$2:$B$294,VK!CE$2:CE$294))</f>
        <v>0.35087719559669495</v>
      </c>
      <c r="FD60" s="10">
        <f>ABS(CF60-_xlfn.XLOOKUP(VK_valitsin!$C$8,VK!$B$2:$B$294,VK!CF$2:CF$294))</f>
        <v>1.1137149333953857</v>
      </c>
      <c r="FE60" s="10">
        <f>ABS(CG60-_xlfn.XLOOKUP(VK_valitsin!$C$8,VK!$B$2:$B$294,VK!CG$2:CG$294))</f>
        <v>800.3271484375</v>
      </c>
      <c r="FF60" s="4">
        <f>IF($B60=VK_valitsin!$C$8,100000,VK!CH60/VK!J$296*VK_valitsin!D$5)</f>
        <v>0</v>
      </c>
      <c r="FG60" s="4">
        <f>IF($B60=VK_valitsin!$C$8,100000,VK!CI60/VK!K$296*VK_valitsin!E$5)</f>
        <v>0</v>
      </c>
      <c r="FH60" s="4">
        <f>IF($B60=VK_valitsin!$C$8,100000,VK!CJ60/VK!L$296*VK_valitsin!F$5)</f>
        <v>0.14889041069777409</v>
      </c>
      <c r="FI60" s="4">
        <f>IF($B60=VK_valitsin!$C$8,100000,VK!CK60/VK!M$296*VK_valitsin!CD$5)</f>
        <v>0</v>
      </c>
      <c r="FJ60" s="4">
        <f>IF($B60=VK_valitsin!$C$8,100000,VK!CL60/VK!N$296*VK_valitsin!G$5)</f>
        <v>0</v>
      </c>
      <c r="FK60" s="4">
        <f>IF($B60=VK_valitsin!$C$8,100000,VK!CM60/VK!O$296*VK_valitsin!H$5)</f>
        <v>0</v>
      </c>
      <c r="FL60" s="4">
        <f>IF($B60=VK_valitsin!$C$8,100000,VK!CN60/VK!P$296*VK_valitsin!I$5)</f>
        <v>0</v>
      </c>
      <c r="FM60" s="4">
        <f>IF($B60=VK_valitsin!$C$8,100000,VK!CO60/VK!Q$296*VK_valitsin!J$5)</f>
        <v>0</v>
      </c>
      <c r="FN60" s="4">
        <f>IF($B60=VK_valitsin!$C$8,100000,VK!CP60/VK!R$296*VK_valitsin!K$5)</f>
        <v>0</v>
      </c>
      <c r="FO60" s="4">
        <f>IF($B60=VK_valitsin!$C$8,100000,VK!CQ60/VK!S$296*VK_valitsin!L$5)</f>
        <v>2.4063225502685779E-2</v>
      </c>
      <c r="FP60" s="4">
        <f>IF($B60=VK_valitsin!$C$8,100000,VK!CR60/VK!T$296*VK_valitsin!M$5)</f>
        <v>0</v>
      </c>
      <c r="FQ60" s="4">
        <f>IF($B60=VK_valitsin!$C$8,100000,VK!CS60/VK!U$296*VK_valitsin!N$5)</f>
        <v>0</v>
      </c>
      <c r="FR60" s="4">
        <f>IF($B60=VK_valitsin!$C$8,100000,VK!CT60/VK!V$296*VK_valitsin!O$5)</f>
        <v>0</v>
      </c>
      <c r="FS60" s="4">
        <f>IF($B60=VK_valitsin!$C$8,100000,VK!CU60/VK!W$296*VK_valitsin!P$5)</f>
        <v>0</v>
      </c>
      <c r="FT60" s="4">
        <f>IF($B60=VK_valitsin!$C$8,100000,VK!CV60/VK!X$296*VK_valitsin!Q$5)</f>
        <v>0</v>
      </c>
      <c r="FU60" s="4">
        <f>IF($B60=VK_valitsin!$C$8,100000,VK!CW60/VK!Y$296*VK_valitsin!R$5)</f>
        <v>0</v>
      </c>
      <c r="FV60" s="4">
        <f>IF($B60=VK_valitsin!$C$8,100000,VK!CX60/VK!Z$296*VK_valitsin!S$5)</f>
        <v>0</v>
      </c>
      <c r="FW60" s="4">
        <f>IF($B60=VK_valitsin!$C$8,100000,VK!CY60/VK!AA$296*VK_valitsin!T$5)</f>
        <v>0</v>
      </c>
      <c r="FX60" s="4">
        <f>IF($B60=VK_valitsin!$C$8,100000,VK!CZ60/VK!AB$296*VK_valitsin!U$5)</f>
        <v>0</v>
      </c>
      <c r="FY60" s="4">
        <f>IF($B60=VK_valitsin!$C$8,100000,VK!DA60/VK!AC$296*VK_valitsin!V$5)</f>
        <v>0</v>
      </c>
      <c r="FZ60" s="4">
        <f>IF($B60=VK_valitsin!$C$8,100000,VK!DB60/VK!AD$296*VK_valitsin!W$5)</f>
        <v>0</v>
      </c>
      <c r="GA60" s="4">
        <f>IF($B60=VK_valitsin!$C$8,100000,VK!DC60/VK!AE$296*VK_valitsin!X$5)</f>
        <v>0</v>
      </c>
      <c r="GB60" s="4">
        <f>IF($B60=VK_valitsin!$C$8,100000,VK!DD60/VK!AF$296*VK_valitsin!Y$5)</f>
        <v>0</v>
      </c>
      <c r="GC60" s="4">
        <f>IF($B60=VK_valitsin!$C$8,100000,VK!DE60/VK!AG$296*VK_valitsin!Z$5)</f>
        <v>0</v>
      </c>
      <c r="GD60" s="4">
        <f>IF($B60=VK_valitsin!$C$8,100000,VK!DF60/VK!AH$296*VK_valitsin!AA$5)</f>
        <v>0</v>
      </c>
      <c r="GE60" s="4">
        <f>IF($B60=VK_valitsin!$C$8,100000,VK!DG60/VK!AI$296*VK_valitsin!AB$5)</f>
        <v>0</v>
      </c>
      <c r="GF60" s="4">
        <f>IF($B60=VK_valitsin!$C$8,100000,VK!DH60/VK!AJ$296*VK_valitsin!AC$5)</f>
        <v>0</v>
      </c>
      <c r="GG60" s="4">
        <f>IF($B60=VK_valitsin!$C$8,100000,VK!DI60/VK!AK$296*VK_valitsin!AD$5)</f>
        <v>0</v>
      </c>
      <c r="GH60" s="4">
        <f>IF($B60=VK_valitsin!$C$8,100000,VK!DJ60/VK!AL$296*VK_valitsin!AE$5)</f>
        <v>5.2803996240030633E-2</v>
      </c>
      <c r="GI60" s="4">
        <f>IF($B60=VK_valitsin!$C$8,100000,VK!DK60/VK!AM$296*VK_valitsin!AF$5)</f>
        <v>0</v>
      </c>
      <c r="GJ60" s="4">
        <f>IF($B60=VK_valitsin!$C$8,100000,VK!DL60/VK!AN$296*VK_valitsin!AG$5)</f>
        <v>0</v>
      </c>
      <c r="GK60" s="4">
        <f>IF($B60=VK_valitsin!$C$8,100000,VK!DM60/VK!AO$296*VK_valitsin!AH$5)</f>
        <v>0</v>
      </c>
      <c r="GL60" s="4">
        <f>IF($B60=VK_valitsin!$C$8,100000,VK!DN60/VK!AP$296*VK_valitsin!AI$5)</f>
        <v>0</v>
      </c>
      <c r="GM60" s="4">
        <f>IF($B60=VK_valitsin!$C$8,100000,VK!DO60/VK!AQ$296*VK_valitsin!AJ$5)</f>
        <v>0</v>
      </c>
      <c r="GN60" s="4">
        <f>IF($B60=VK_valitsin!$C$8,100000,VK!DP60/VK!AR$296*VK_valitsin!AK$5)</f>
        <v>0</v>
      </c>
      <c r="GO60" s="4">
        <f>IF($B60=VK_valitsin!$C$8,100000,VK!DQ60/VK!AS$296*VK_valitsin!AL$5)</f>
        <v>0</v>
      </c>
      <c r="GP60" s="4">
        <f>IF($B60=VK_valitsin!$C$8,100000,VK!DR60/VK!AT$296*VK_valitsin!AM$5)</f>
        <v>0</v>
      </c>
      <c r="GQ60" s="4">
        <f>IF($B60=VK_valitsin!$C$8,100000,VK!DS60/VK!AU$296*VK_valitsin!AN$5)</f>
        <v>0</v>
      </c>
      <c r="GR60" s="4">
        <f>IF($B60=VK_valitsin!$C$8,100000,VK!DT60/VK!AV$296*VK_valitsin!AO$5)</f>
        <v>0</v>
      </c>
      <c r="GS60" s="4">
        <f>IF($B60=VK_valitsin!$C$8,100000,VK!DU60/VK!AW$296*VK_valitsin!AP$5)</f>
        <v>0</v>
      </c>
      <c r="GT60" s="4">
        <f>IF($B60=VK_valitsin!$C$8,100000,VK!DV60/VK!AX$296*VK_valitsin!AQ$5)</f>
        <v>0</v>
      </c>
      <c r="GU60" s="4">
        <f>IF($B60=VK_valitsin!$C$8,100000,VK!DW60/VK!AY$296*VK_valitsin!AR$5)</f>
        <v>0</v>
      </c>
      <c r="GV60" s="4">
        <f>IF($B60=VK_valitsin!$C$8,100000,VK!DX60/VK!AZ$296*VK_valitsin!AS$5)</f>
        <v>0</v>
      </c>
      <c r="GW60" s="4">
        <f>IF($B60=VK_valitsin!$C$8,100000,VK!DY60/VK!BA$296*VK_valitsin!AT$5)</f>
        <v>0</v>
      </c>
      <c r="GX60" s="4">
        <f>IF($B60=VK_valitsin!$C$8,100000,VK!DZ60/VK!BB$296*VK_valitsin!AU$5)</f>
        <v>0</v>
      </c>
      <c r="GY60" s="4">
        <f>IF($B60=VK_valitsin!$C$8,100000,VK!EA60/VK!BC$296*VK_valitsin!AV$5)</f>
        <v>0</v>
      </c>
      <c r="GZ60" s="4">
        <f>IF($B60=VK_valitsin!$C$8,100000,VK!EB60/VK!BD$296*VK_valitsin!AW$5)</f>
        <v>7.8819870354623761E-2</v>
      </c>
      <c r="HA60" s="4">
        <f>IF($B60=VK_valitsin!$C$8,100000,VK!EC60/VK!BE$296*VK_valitsin!CE$5)</f>
        <v>0</v>
      </c>
      <c r="HB60" s="4">
        <f>IF($B60=VK_valitsin!$C$8,100000,VK!ED60/VK!BF$296*VK_valitsin!AX$5)</f>
        <v>0</v>
      </c>
      <c r="HC60" s="4">
        <f>IF($B60=VK_valitsin!$C$8,100000,VK!EE60/VK!BG$296*VK_valitsin!AY$5)</f>
        <v>0</v>
      </c>
      <c r="HD60" s="4">
        <f>IF($B60=VK_valitsin!$C$8,100000,VK!EF60/VK!BH$296*VK_valitsin!AZ$5)</f>
        <v>0.13782665056190327</v>
      </c>
      <c r="HE60" s="4">
        <f>IF($B60=VK_valitsin!$C$8,100000,VK!EG60/VK!BI$296*VK_valitsin!BA$5)</f>
        <v>0</v>
      </c>
      <c r="HF60" s="4">
        <f>IF($B60=VK_valitsin!$C$8,100000,VK!EH60/VK!BJ$296*VK_valitsin!BB$5)</f>
        <v>0</v>
      </c>
      <c r="HG60" s="4">
        <f>IF($B60=VK_valitsin!$C$8,100000,VK!EI60/VK!BK$296*VK_valitsin!BC$5)</f>
        <v>0</v>
      </c>
      <c r="HH60" s="4">
        <f>IF($B60=VK_valitsin!$C$8,100000,VK!EJ60/VK!BL$296*VK_valitsin!BD$5)</f>
        <v>0</v>
      </c>
      <c r="HI60" s="4">
        <f>IF($B60=VK_valitsin!$C$8,100000,VK!EK60/VK!BM$296*VK_valitsin!BE$5)</f>
        <v>0</v>
      </c>
      <c r="HJ60" s="4">
        <f>IF($B60=VK_valitsin!$C$8,100000,VK!EL60/VK!BN$296*VK_valitsin!BF$5)</f>
        <v>0.19685823331728097</v>
      </c>
      <c r="HK60" s="4">
        <f>IF($B60=VK_valitsin!$C$8,100000,VK!EM60/VK!BO$296*VK_valitsin!BG$5)</f>
        <v>0</v>
      </c>
      <c r="HM60" s="4">
        <f>IF($B60=VK_valitsin!$C$8,100000,VK!EO60/VK!BQ$296*VK_valitsin!BI$5)</f>
        <v>0</v>
      </c>
      <c r="HN60" s="4">
        <f>IF($B60=VK_valitsin!$C$8,100000,VK!EP60/VK!BR$296*VK_valitsin!BJ$5)</f>
        <v>0</v>
      </c>
      <c r="HO60" s="4">
        <f>IF($B60=VK_valitsin!$C$8,100000,VK!EQ60/VK!BS$296*VK_valitsin!BK$5)</f>
        <v>0</v>
      </c>
      <c r="HP60" s="4">
        <f>IF($B60=VK_valitsin!$C$8,100000,VK!ER60/VK!BT$296*VK_valitsin!BL$5)</f>
        <v>0</v>
      </c>
      <c r="HQ60" s="4">
        <f>IF($B60=VK_valitsin!$C$8,100000,VK!ES60/VK!BU$296*VK_valitsin!BM$5)</f>
        <v>0</v>
      </c>
      <c r="HR60" s="4">
        <f>IF($B60=VK_valitsin!$C$8,100000,VK!ET60/VK!BV$296*VK_valitsin!BN$5)</f>
        <v>0</v>
      </c>
      <c r="HS60" s="4">
        <f>IF($B60=VK_valitsin!$C$8,100000,VK!EU60/VK!BW$296*VK_valitsin!BO$5)</f>
        <v>0</v>
      </c>
      <c r="HT60" s="4">
        <f>IF($B60=VK_valitsin!$C$8,100000,VK!EV60/VK!BX$296*VK_valitsin!BP$5)</f>
        <v>0</v>
      </c>
      <c r="HU60" s="4">
        <f>IF($B60=VK_valitsin!$C$8,100000,VK!EW60/VK!BY$296*VK_valitsin!BQ$5)</f>
        <v>0</v>
      </c>
      <c r="HV60" s="4">
        <f>IF($B60=VK_valitsin!$C$8,100000,VK!EX60/VK!BZ$296*VK_valitsin!BR$5)</f>
        <v>0</v>
      </c>
      <c r="HW60" s="4">
        <f>IF($B60=VK_valitsin!$C$8,100000,VK!EY60/VK!CA$296*VK_valitsin!BS$5)</f>
        <v>0</v>
      </c>
      <c r="HX60" s="4">
        <f>IF($B60=VK_valitsin!$C$8,100000,VK!EZ60/VK!CB$296*VK_valitsin!BT$5)</f>
        <v>0</v>
      </c>
      <c r="HY60" s="4">
        <f>IF($B60=VK_valitsin!$C$8,100000,VK!FA60/VK!CC$296*VK_valitsin!BU$5)</f>
        <v>0</v>
      </c>
      <c r="HZ60" s="4">
        <f>IF($B60=VK_valitsin!$C$8,100000,VK!FB60/VK!CD$296*VK_valitsin!BV$5)</f>
        <v>0</v>
      </c>
      <c r="IA60" s="4">
        <f>IF($B60=VK_valitsin!$C$8,100000,VK!FC60/VK!CE$296*VK_valitsin!BW$5)</f>
        <v>0</v>
      </c>
      <c r="IB60" s="4">
        <f>IF($B60=VK_valitsin!$C$8,100000,VK!FD60/VK!CF$296*VK_valitsin!BX$5)</f>
        <v>0</v>
      </c>
      <c r="IC60" s="4">
        <f>IF($B60=VK_valitsin!$C$8,100000,VK!FE60/VK!CG$296*VK_valitsin!BY$5)</f>
        <v>0</v>
      </c>
      <c r="ID60" s="17">
        <f t="shared" si="0"/>
        <v>0.63926239257429862</v>
      </c>
      <c r="IE60" s="17">
        <f t="shared" si="1"/>
        <v>163</v>
      </c>
      <c r="IF60" s="18">
        <f t="shared" si="2"/>
        <v>5.9000000000000032E-9</v>
      </c>
    </row>
    <row r="61" spans="1:240">
      <c r="A61">
        <v>2019</v>
      </c>
      <c r="B61" t="s">
        <v>297</v>
      </c>
      <c r="C61" t="s">
        <v>298</v>
      </c>
      <c r="D61" t="s">
        <v>299</v>
      </c>
      <c r="E61" t="s">
        <v>300</v>
      </c>
      <c r="F61" t="s">
        <v>126</v>
      </c>
      <c r="G61" t="s">
        <v>127</v>
      </c>
      <c r="H61" t="s">
        <v>144</v>
      </c>
      <c r="I61" t="s">
        <v>145</v>
      </c>
      <c r="J61">
        <v>42.299999237060547</v>
      </c>
      <c r="K61">
        <v>150.64999389648438</v>
      </c>
      <c r="L61">
        <v>120.40000152587891</v>
      </c>
      <c r="M61">
        <v>33937</v>
      </c>
      <c r="N61">
        <v>225.30000305175781</v>
      </c>
      <c r="O61">
        <v>1.3999999761581421</v>
      </c>
      <c r="P61">
        <v>367</v>
      </c>
      <c r="Q61">
        <v>95.600000000000009</v>
      </c>
      <c r="R61">
        <v>6.7</v>
      </c>
      <c r="S61">
        <v>111</v>
      </c>
      <c r="T61">
        <v>0</v>
      </c>
      <c r="U61">
        <v>4281.2</v>
      </c>
      <c r="V61">
        <v>12.51</v>
      </c>
      <c r="W61">
        <v>1247</v>
      </c>
      <c r="X61">
        <v>68</v>
      </c>
      <c r="Y61">
        <v>563</v>
      </c>
      <c r="Z61">
        <v>161</v>
      </c>
      <c r="AA61">
        <v>588</v>
      </c>
      <c r="AB61">
        <v>18.905155181884766</v>
      </c>
      <c r="AC61">
        <v>0.5</v>
      </c>
      <c r="AD61">
        <v>0.7</v>
      </c>
      <c r="AE61">
        <v>0.8</v>
      </c>
      <c r="AF61">
        <v>5.3</v>
      </c>
      <c r="AG61">
        <v>0</v>
      </c>
      <c r="AH61">
        <v>19.75</v>
      </c>
      <c r="AI61">
        <v>1</v>
      </c>
      <c r="AJ61">
        <v>0.41</v>
      </c>
      <c r="AK61">
        <v>1</v>
      </c>
      <c r="AL61">
        <v>80.3</v>
      </c>
      <c r="AM61">
        <v>424.3</v>
      </c>
      <c r="AN61">
        <v>37.799999999999997</v>
      </c>
      <c r="AO61">
        <v>38.700000000000003</v>
      </c>
      <c r="AP61">
        <v>31</v>
      </c>
      <c r="AQ61">
        <v>12</v>
      </c>
      <c r="AR61">
        <v>444</v>
      </c>
      <c r="AS61">
        <v>4</v>
      </c>
      <c r="AT61">
        <v>6357</v>
      </c>
      <c r="AU61">
        <v>9153</v>
      </c>
      <c r="AV61">
        <v>1</v>
      </c>
      <c r="AW61">
        <v>7.552978515625</v>
      </c>
      <c r="AX61">
        <v>0</v>
      </c>
      <c r="AY61">
        <v>1</v>
      </c>
      <c r="AZ61">
        <v>0</v>
      </c>
      <c r="BA61">
        <v>0</v>
      </c>
      <c r="BB61">
        <v>1</v>
      </c>
      <c r="BC61">
        <v>86.496025085449219</v>
      </c>
      <c r="BD61">
        <v>93.791389465332031</v>
      </c>
      <c r="BE61">
        <v>486.46395874023438</v>
      </c>
      <c r="BF61">
        <v>7804.96728515625</v>
      </c>
      <c r="BG61">
        <v>13010.353515625</v>
      </c>
      <c r="BH61">
        <v>5.681124210357666</v>
      </c>
      <c r="BI61">
        <v>4.141232967376709</v>
      </c>
      <c r="BJ61">
        <v>26.904262542724609</v>
      </c>
      <c r="BK61">
        <v>-2.3529412746429443</v>
      </c>
      <c r="BL61">
        <v>390.60000610351563</v>
      </c>
      <c r="BM61">
        <v>0.17688679695129395</v>
      </c>
      <c r="BN61">
        <v>26377.451171875</v>
      </c>
      <c r="BO61">
        <v>16.289619445800781</v>
      </c>
      <c r="BQ61">
        <v>0.60031825304031372</v>
      </c>
      <c r="BR61">
        <v>4.487727165222168</v>
      </c>
      <c r="BS61">
        <v>5.1006274223327637</v>
      </c>
      <c r="BT61">
        <v>80.97357177734375</v>
      </c>
      <c r="BU61">
        <v>304.59381103515625</v>
      </c>
      <c r="BV61">
        <v>0</v>
      </c>
      <c r="BW61">
        <v>3</v>
      </c>
      <c r="BX61">
        <v>10447.3134765625</v>
      </c>
      <c r="BY61">
        <v>6267.388671875</v>
      </c>
      <c r="BZ61">
        <v>1.2228541374206543</v>
      </c>
      <c r="CA61">
        <v>10.012670516967773</v>
      </c>
      <c r="CB61">
        <v>98.072288513183594</v>
      </c>
      <c r="CC61">
        <v>11.977633476257324</v>
      </c>
      <c r="CD61">
        <v>12.919363975524902</v>
      </c>
      <c r="CE61">
        <v>0.1765744537115097</v>
      </c>
      <c r="CF61">
        <v>2.4720423221588135</v>
      </c>
      <c r="CG61">
        <v>8745.63671875</v>
      </c>
      <c r="CH61" s="10">
        <f>ABS(J61-_xlfn.XLOOKUP(VK_valitsin!$C$8,VK!$B$2:$B$294,VK!J$2:J$294))</f>
        <v>1.9000015258789063</v>
      </c>
      <c r="CI61" s="10">
        <f>ABS(K61-_xlfn.XLOOKUP(VK_valitsin!$C$8,VK!$B$2:$B$294,VK!K$2:K$294))</f>
        <v>142.61001586914063</v>
      </c>
      <c r="CJ61" s="10">
        <f>ABS(L61-_xlfn.XLOOKUP(VK_valitsin!$C$8,VK!$B$2:$B$294,VK!L$2:L$294))</f>
        <v>18.299995422363281</v>
      </c>
      <c r="CK61" s="10">
        <f>ABS(M61-_xlfn.XLOOKUP(VK_valitsin!$C$8,VK!$B$2:$B$294,VK!M$2:M$294))</f>
        <v>17462</v>
      </c>
      <c r="CL61" s="10">
        <f>ABS(N61-_xlfn.XLOOKUP(VK_valitsin!$C$8,VK!$B$2:$B$294,VK!N$2:N$294))</f>
        <v>169.10000228881836</v>
      </c>
      <c r="CM61" s="10">
        <f>ABS(O61-_xlfn.XLOOKUP(VK_valitsin!$C$8,VK!$B$2:$B$294,VK!O$2:O$294))</f>
        <v>2.199999988079071</v>
      </c>
      <c r="CN61" s="10">
        <f>ABS(P61-_xlfn.XLOOKUP(VK_valitsin!$C$8,VK!$B$2:$B$294,VK!P$2:P$294))</f>
        <v>425</v>
      </c>
      <c r="CO61" s="10">
        <f>ABS(Q61-_xlfn.XLOOKUP(VK_valitsin!$C$8,VK!$B$2:$B$294,VK!Q$2:Q$294))</f>
        <v>7.7999999999999972</v>
      </c>
      <c r="CP61" s="10">
        <f>ABS(R61-_xlfn.XLOOKUP(VK_valitsin!$C$8,VK!$B$2:$B$294,VK!R$2:R$294))</f>
        <v>1.7999999999999998</v>
      </c>
      <c r="CQ61" s="10">
        <f>ABS(S61-_xlfn.XLOOKUP(VK_valitsin!$C$8,VK!$B$2:$B$294,VK!S$2:S$294))</f>
        <v>41</v>
      </c>
      <c r="CR61" s="10">
        <f>ABS(T61-_xlfn.XLOOKUP(VK_valitsin!$C$8,VK!$B$2:$B$294,VK!T$2:T$294))</f>
        <v>0</v>
      </c>
      <c r="CS61" s="10">
        <f>ABS(U61-_xlfn.XLOOKUP(VK_valitsin!$C$8,VK!$B$2:$B$294,VK!U$2:U$294))</f>
        <v>457.59999999999991</v>
      </c>
      <c r="CT61" s="10">
        <f>ABS(V61-_xlfn.XLOOKUP(VK_valitsin!$C$8,VK!$B$2:$B$294,VK!V$2:V$294))</f>
        <v>0.76999999999999957</v>
      </c>
      <c r="CU61" s="10">
        <f>ABS(W61-_xlfn.XLOOKUP(VK_valitsin!$C$8,VK!$B$2:$B$294,VK!W$2:W$294))</f>
        <v>642</v>
      </c>
      <c r="CV61" s="10">
        <f>ABS(X61-_xlfn.XLOOKUP(VK_valitsin!$C$8,VK!$B$2:$B$294,VK!X$2:X$294))</f>
        <v>101</v>
      </c>
      <c r="CW61" s="10">
        <f>ABS(Y61-_xlfn.XLOOKUP(VK_valitsin!$C$8,VK!$B$2:$B$294,VK!Y$2:Y$294))</f>
        <v>117</v>
      </c>
      <c r="CX61" s="10">
        <f>ABS(Z61-_xlfn.XLOOKUP(VK_valitsin!$C$8,VK!$B$2:$B$294,VK!Z$2:Z$294))</f>
        <v>267</v>
      </c>
      <c r="CY61" s="10">
        <f>ABS(AA61-_xlfn.XLOOKUP(VK_valitsin!$C$8,VK!$B$2:$B$294,VK!AA$2:AA$294))</f>
        <v>119</v>
      </c>
      <c r="CZ61" s="10">
        <f>ABS(AB61-_xlfn.XLOOKUP(VK_valitsin!$C$8,VK!$B$2:$B$294,VK!AB$2:AB$294))</f>
        <v>0.46984481811523438</v>
      </c>
      <c r="DA61" s="10">
        <f>ABS(AC61-_xlfn.XLOOKUP(VK_valitsin!$C$8,VK!$B$2:$B$294,VK!AC$2:AC$294))</f>
        <v>0.19999999999999996</v>
      </c>
      <c r="DB61" s="10">
        <f>ABS(AD61-_xlfn.XLOOKUP(VK_valitsin!$C$8,VK!$B$2:$B$294,VK!AD$2:AD$294))</f>
        <v>0.10000000000000009</v>
      </c>
      <c r="DC61" s="10">
        <f>ABS(AE61-_xlfn.XLOOKUP(VK_valitsin!$C$8,VK!$B$2:$B$294,VK!AE$2:AE$294))</f>
        <v>0.89999999999999991</v>
      </c>
      <c r="DD61" s="10">
        <f>ABS(AF61-_xlfn.XLOOKUP(VK_valitsin!$C$8,VK!$B$2:$B$294,VK!AF$2:AF$294))</f>
        <v>0.29999999999999982</v>
      </c>
      <c r="DE61" s="10">
        <f>ABS(AG61-_xlfn.XLOOKUP(VK_valitsin!$C$8,VK!$B$2:$B$294,VK!AG$2:AG$294))</f>
        <v>0</v>
      </c>
      <c r="DF61" s="10">
        <f>ABS(AH61-_xlfn.XLOOKUP(VK_valitsin!$C$8,VK!$B$2:$B$294,VK!AH$2:AH$294))</f>
        <v>2.5</v>
      </c>
      <c r="DG61" s="10">
        <f>ABS(AI61-_xlfn.XLOOKUP(VK_valitsin!$C$8,VK!$B$2:$B$294,VK!AI$2:AI$294))</f>
        <v>0.10000000000000009</v>
      </c>
      <c r="DH61" s="10">
        <f>ABS(AJ61-_xlfn.XLOOKUP(VK_valitsin!$C$8,VK!$B$2:$B$294,VK!AJ$2:AJ$294))</f>
        <v>0.24000000000000005</v>
      </c>
      <c r="DI61" s="10">
        <f>ABS(AK61-_xlfn.XLOOKUP(VK_valitsin!$C$8,VK!$B$2:$B$294,VK!AK$2:AK$294))</f>
        <v>0.25</v>
      </c>
      <c r="DJ61" s="10">
        <f>ABS(AL61-_xlfn.XLOOKUP(VK_valitsin!$C$8,VK!$B$2:$B$294,VK!AL$2:AL$294))</f>
        <v>21.5</v>
      </c>
      <c r="DK61" s="10">
        <f>ABS(AM61-_xlfn.XLOOKUP(VK_valitsin!$C$8,VK!$B$2:$B$294,VK!AM$2:AM$294))</f>
        <v>90.699999999999989</v>
      </c>
      <c r="DL61" s="10">
        <f>ABS(AN61-_xlfn.XLOOKUP(VK_valitsin!$C$8,VK!$B$2:$B$294,VK!AN$2:AN$294))</f>
        <v>7.6000000000000014</v>
      </c>
      <c r="DM61" s="10">
        <f>ABS(AO61-_xlfn.XLOOKUP(VK_valitsin!$C$8,VK!$B$2:$B$294,VK!AO$2:AO$294))</f>
        <v>13.300000000000004</v>
      </c>
      <c r="DN61" s="10">
        <f>ABS(AP61-_xlfn.XLOOKUP(VK_valitsin!$C$8,VK!$B$2:$B$294,VK!AP$2:AP$294))</f>
        <v>17</v>
      </c>
      <c r="DO61" s="10">
        <f>ABS(AQ61-_xlfn.XLOOKUP(VK_valitsin!$C$8,VK!$B$2:$B$294,VK!AQ$2:AQ$294))</f>
        <v>23</v>
      </c>
      <c r="DP61" s="10">
        <f>ABS(AR61-_xlfn.XLOOKUP(VK_valitsin!$C$8,VK!$B$2:$B$294,VK!AR$2:AR$294))</f>
        <v>198</v>
      </c>
      <c r="DQ61" s="10">
        <f>ABS(AS61-_xlfn.XLOOKUP(VK_valitsin!$C$8,VK!$B$2:$B$294,VK!AS$2:AS$294))</f>
        <v>1.6669999999999998</v>
      </c>
      <c r="DR61" s="10">
        <f>ABS(AT61-_xlfn.XLOOKUP(VK_valitsin!$C$8,VK!$B$2:$B$294,VK!AT$2:AT$294))</f>
        <v>1210</v>
      </c>
      <c r="DS61" s="10">
        <f>ABS(AU61-_xlfn.XLOOKUP(VK_valitsin!$C$8,VK!$B$2:$B$294,VK!AU$2:AU$294))</f>
        <v>808</v>
      </c>
      <c r="DT61" s="10">
        <f>ABS(AV61-_xlfn.XLOOKUP(VK_valitsin!$C$8,VK!$B$2:$B$294,VK!AV$2:AV$294))</f>
        <v>0</v>
      </c>
      <c r="DU61" s="10">
        <f>ABS(AW61-_xlfn.XLOOKUP(VK_valitsin!$C$8,VK!$B$2:$B$294,VK!AW$2:AW$294))</f>
        <v>29.708393096923828</v>
      </c>
      <c r="DV61" s="10">
        <f>ABS(AX61-_xlfn.XLOOKUP(VK_valitsin!$C$8,VK!$B$2:$B$294,VK!AX$2:AX$294))</f>
        <v>0</v>
      </c>
      <c r="DW61" s="10">
        <f>ABS(AY61-_xlfn.XLOOKUP(VK_valitsin!$C$8,VK!$B$2:$B$294,VK!AY$2:AY$294))</f>
        <v>1</v>
      </c>
      <c r="DX61" s="10">
        <f>ABS(AZ61-_xlfn.XLOOKUP(VK_valitsin!$C$8,VK!$B$2:$B$294,VK!AZ$2:AZ$294))</f>
        <v>0</v>
      </c>
      <c r="DY61" s="10">
        <f>ABS(BA61-_xlfn.XLOOKUP(VK_valitsin!$C$8,VK!$B$2:$B$294,VK!BA$2:BA$294))</f>
        <v>0</v>
      </c>
      <c r="DZ61" s="10">
        <f>ABS(BB61-_xlfn.XLOOKUP(VK_valitsin!$C$8,VK!$B$2:$B$294,VK!BB$2:BB$294))</f>
        <v>0</v>
      </c>
      <c r="EA61" s="10">
        <f>ABS(BC61-_xlfn.XLOOKUP(VK_valitsin!$C$8,VK!$B$2:$B$294,VK!BC$2:BC$294))</f>
        <v>2.5283660888671875</v>
      </c>
      <c r="EB61" s="10">
        <f>ABS(BD61-_xlfn.XLOOKUP(VK_valitsin!$C$8,VK!$B$2:$B$294,VK!BD$2:BD$294))</f>
        <v>2.2273483276367188</v>
      </c>
      <c r="EC61" s="10">
        <f>ABS(BE61-_xlfn.XLOOKUP(VK_valitsin!$C$8,VK!$B$2:$B$294,VK!BE$2:BE$294))</f>
        <v>247.22586059570313</v>
      </c>
      <c r="ED61" s="10">
        <f>ABS(BF61-_xlfn.XLOOKUP(VK_valitsin!$C$8,VK!$B$2:$B$294,VK!BF$2:BF$294))</f>
        <v>2153.56201171875</v>
      </c>
      <c r="EE61" s="10">
        <f>ABS(BG61-_xlfn.XLOOKUP(VK_valitsin!$C$8,VK!$B$2:$B$294,VK!BG$2:BG$294))</f>
        <v>826.08984375</v>
      </c>
      <c r="EF61" s="10">
        <f>ABS(BH61-_xlfn.XLOOKUP(VK_valitsin!$C$8,VK!$B$2:$B$294,VK!BH$2:BH$294))</f>
        <v>2.3440678119659424</v>
      </c>
      <c r="EG61" s="10">
        <f>ABS(BI61-_xlfn.XLOOKUP(VK_valitsin!$C$8,VK!$B$2:$B$294,VK!BI$2:BI$294))</f>
        <v>13.865366458892822</v>
      </c>
      <c r="EH61" s="10">
        <f>ABS(BJ61-_xlfn.XLOOKUP(VK_valitsin!$C$8,VK!$B$2:$B$294,VK!BJ$2:BJ$294))</f>
        <v>5.6098995208740234</v>
      </c>
      <c r="EI61" s="10">
        <f>ABS(BK61-_xlfn.XLOOKUP(VK_valitsin!$C$8,VK!$B$2:$B$294,VK!BK$2:BK$294))</f>
        <v>7.5125296115875244</v>
      </c>
      <c r="EJ61" s="10">
        <f>ABS(BL61-_xlfn.XLOOKUP(VK_valitsin!$C$8,VK!$B$2:$B$294,VK!BL$2:BL$294))</f>
        <v>124.10000610351563</v>
      </c>
      <c r="EK61" s="10">
        <f>ABS(BM61-_xlfn.XLOOKUP(VK_valitsin!$C$8,VK!$B$2:$B$294,VK!BM$2:BM$294))</f>
        <v>2.0753655433654785</v>
      </c>
      <c r="EL61" s="10">
        <f>ABS(BN61-_xlfn.XLOOKUP(VK_valitsin!$C$8,VK!$B$2:$B$294,VK!BN$2:BN$294))</f>
        <v>3303.0546875</v>
      </c>
      <c r="EM61" s="10">
        <f>ABS(BO61-_xlfn.XLOOKUP(VK_valitsin!$C$8,VK!$B$2:$B$294,VK!BO$2:BO$294))</f>
        <v>17.009986877441406</v>
      </c>
      <c r="EN61" s="10">
        <f>ABS(BP61-_xlfn.XLOOKUP(VK_valitsin!$C$8,VK!$B$2:$B$294,VK!BP$2:BP$294))</f>
        <v>0</v>
      </c>
      <c r="EO61" s="10">
        <f>ABS(BQ61-_xlfn.XLOOKUP(VK_valitsin!$C$8,VK!$B$2:$B$294,VK!BQ$2:BQ$294))</f>
        <v>3.6161243915557861E-2</v>
      </c>
      <c r="EP61" s="10">
        <f>ABS(BR61-_xlfn.XLOOKUP(VK_valitsin!$C$8,VK!$B$2:$B$294,VK!BR$2:BR$294))</f>
        <v>4.2995632737874985</v>
      </c>
      <c r="EQ61" s="10">
        <f>ABS(BS61-_xlfn.XLOOKUP(VK_valitsin!$C$8,VK!$B$2:$B$294,VK!BS$2:BS$294))</f>
        <v>2.8426609039306641</v>
      </c>
      <c r="ER61" s="10">
        <f>ABS(BT61-_xlfn.XLOOKUP(VK_valitsin!$C$8,VK!$B$2:$B$294,VK!BT$2:BT$294))</f>
        <v>22.582069396972656</v>
      </c>
      <c r="ES61" s="10">
        <f>ABS(BU61-_xlfn.XLOOKUP(VK_valitsin!$C$8,VK!$B$2:$B$294,VK!BU$2:BU$294))</f>
        <v>37.886688232421875</v>
      </c>
      <c r="ET61" s="10">
        <f>ABS(BV61-_xlfn.XLOOKUP(VK_valitsin!$C$8,VK!$B$2:$B$294,VK!BV$2:BV$294))</f>
        <v>0</v>
      </c>
      <c r="EU61" s="10">
        <f>ABS(BW61-_xlfn.XLOOKUP(VK_valitsin!$C$8,VK!$B$2:$B$294,VK!BW$2:BW$294))</f>
        <v>2</v>
      </c>
      <c r="EV61" s="10">
        <f>ABS(BX61-_xlfn.XLOOKUP(VK_valitsin!$C$8,VK!$B$2:$B$294,VK!BX$2:BX$294))</f>
        <v>2311.484375</v>
      </c>
      <c r="EW61" s="10">
        <f>ABS(BY61-_xlfn.XLOOKUP(VK_valitsin!$C$8,VK!$B$2:$B$294,VK!BY$2:BY$294))</f>
        <v>411.77392578125</v>
      </c>
      <c r="EX61" s="10">
        <f>ABS(BZ61-_xlfn.XLOOKUP(VK_valitsin!$C$8,VK!$B$2:$B$294,VK!BZ$2:BZ$294))</f>
        <v>2.8238296508789063E-3</v>
      </c>
      <c r="EY61" s="10">
        <f>ABS(CA61-_xlfn.XLOOKUP(VK_valitsin!$C$8,VK!$B$2:$B$294,VK!CA$2:CA$294))</f>
        <v>1.0100908279418945</v>
      </c>
      <c r="EZ61" s="10">
        <f>ABS(CB61-_xlfn.XLOOKUP(VK_valitsin!$C$8,VK!$B$2:$B$294,VK!CB$2:CB$294))</f>
        <v>31.90313720703125</v>
      </c>
      <c r="FA61" s="10">
        <f>ABS(CC61-_xlfn.XLOOKUP(VK_valitsin!$C$8,VK!$B$2:$B$294,VK!CC$2:CC$294))</f>
        <v>5.6450343132019043</v>
      </c>
      <c r="FB61" s="10">
        <f>ABS(CD61-_xlfn.XLOOKUP(VK_valitsin!$C$8,VK!$B$2:$B$294,VK!CD$2:CD$294))</f>
        <v>6.9594907760620117</v>
      </c>
      <c r="FC61" s="10">
        <f>ABS(CE61-_xlfn.XLOOKUP(VK_valitsin!$C$8,VK!$B$2:$B$294,VK!CE$2:CE$294))</f>
        <v>0.1765744537115097</v>
      </c>
      <c r="FD61" s="10">
        <f>ABS(CF61-_xlfn.XLOOKUP(VK_valitsin!$C$8,VK!$B$2:$B$294,VK!CF$2:CF$294))</f>
        <v>1.7561832666397095</v>
      </c>
      <c r="FE61" s="10">
        <f>ABS(CG61-_xlfn.XLOOKUP(VK_valitsin!$C$8,VK!$B$2:$B$294,VK!CG$2:CG$294))</f>
        <v>146.869140625</v>
      </c>
      <c r="FF61" s="4">
        <f>IF($B61=VK_valitsin!$C$8,100000,VK!CH61/VK!J$296*VK_valitsin!D$5)</f>
        <v>0</v>
      </c>
      <c r="FG61" s="4">
        <f>IF($B61=VK_valitsin!$C$8,100000,VK!CI61/VK!K$296*VK_valitsin!E$5)</f>
        <v>0</v>
      </c>
      <c r="FH61" s="4">
        <f>IF($B61=VK_valitsin!$C$8,100000,VK!CJ61/VK!L$296*VK_valitsin!F$5)</f>
        <v>9.2992978153280767E-2</v>
      </c>
      <c r="FI61" s="4">
        <f>IF($B61=VK_valitsin!$C$8,100000,VK!CK61/VK!M$296*VK_valitsin!CD$5)</f>
        <v>0</v>
      </c>
      <c r="FJ61" s="4">
        <f>IF($B61=VK_valitsin!$C$8,100000,VK!CL61/VK!N$296*VK_valitsin!G$5)</f>
        <v>0</v>
      </c>
      <c r="FK61" s="4">
        <f>IF($B61=VK_valitsin!$C$8,100000,VK!CM61/VK!O$296*VK_valitsin!H$5)</f>
        <v>0</v>
      </c>
      <c r="FL61" s="4">
        <f>IF($B61=VK_valitsin!$C$8,100000,VK!CN61/VK!P$296*VK_valitsin!I$5)</f>
        <v>0</v>
      </c>
      <c r="FM61" s="4">
        <f>IF($B61=VK_valitsin!$C$8,100000,VK!CO61/VK!Q$296*VK_valitsin!J$5)</f>
        <v>0</v>
      </c>
      <c r="FN61" s="4">
        <f>IF($B61=VK_valitsin!$C$8,100000,VK!CP61/VK!R$296*VK_valitsin!K$5)</f>
        <v>0</v>
      </c>
      <c r="FO61" s="4">
        <f>IF($B61=VK_valitsin!$C$8,100000,VK!CQ61/VK!S$296*VK_valitsin!L$5)</f>
        <v>8.1536549223976598E-3</v>
      </c>
      <c r="FP61" s="4">
        <f>IF($B61=VK_valitsin!$C$8,100000,VK!CR61/VK!T$296*VK_valitsin!M$5)</f>
        <v>0</v>
      </c>
      <c r="FQ61" s="4">
        <f>IF($B61=VK_valitsin!$C$8,100000,VK!CS61/VK!U$296*VK_valitsin!N$5)</f>
        <v>0</v>
      </c>
      <c r="FR61" s="4">
        <f>IF($B61=VK_valitsin!$C$8,100000,VK!CT61/VK!V$296*VK_valitsin!O$5)</f>
        <v>0</v>
      </c>
      <c r="FS61" s="4">
        <f>IF($B61=VK_valitsin!$C$8,100000,VK!CU61/VK!W$296*VK_valitsin!P$5)</f>
        <v>0</v>
      </c>
      <c r="FT61" s="4">
        <f>IF($B61=VK_valitsin!$C$8,100000,VK!CV61/VK!X$296*VK_valitsin!Q$5)</f>
        <v>0</v>
      </c>
      <c r="FU61" s="4">
        <f>IF($B61=VK_valitsin!$C$8,100000,VK!CW61/VK!Y$296*VK_valitsin!R$5)</f>
        <v>0</v>
      </c>
      <c r="FV61" s="4">
        <f>IF($B61=VK_valitsin!$C$8,100000,VK!CX61/VK!Z$296*VK_valitsin!S$5)</f>
        <v>0</v>
      </c>
      <c r="FW61" s="4">
        <f>IF($B61=VK_valitsin!$C$8,100000,VK!CY61/VK!AA$296*VK_valitsin!T$5)</f>
        <v>0</v>
      </c>
      <c r="FX61" s="4">
        <f>IF($B61=VK_valitsin!$C$8,100000,VK!CZ61/VK!AB$296*VK_valitsin!U$5)</f>
        <v>0</v>
      </c>
      <c r="FY61" s="4">
        <f>IF($B61=VK_valitsin!$C$8,100000,VK!DA61/VK!AC$296*VK_valitsin!V$5)</f>
        <v>0</v>
      </c>
      <c r="FZ61" s="4">
        <f>IF($B61=VK_valitsin!$C$8,100000,VK!DB61/VK!AD$296*VK_valitsin!W$5)</f>
        <v>0</v>
      </c>
      <c r="GA61" s="4">
        <f>IF($B61=VK_valitsin!$C$8,100000,VK!DC61/VK!AE$296*VK_valitsin!X$5)</f>
        <v>0</v>
      </c>
      <c r="GB61" s="4">
        <f>IF($B61=VK_valitsin!$C$8,100000,VK!DD61/VK!AF$296*VK_valitsin!Y$5)</f>
        <v>0</v>
      </c>
      <c r="GC61" s="4">
        <f>IF($B61=VK_valitsin!$C$8,100000,VK!DE61/VK!AG$296*VK_valitsin!Z$5)</f>
        <v>0</v>
      </c>
      <c r="GD61" s="4">
        <f>IF($B61=VK_valitsin!$C$8,100000,VK!DF61/VK!AH$296*VK_valitsin!AA$5)</f>
        <v>0</v>
      </c>
      <c r="GE61" s="4">
        <f>IF($B61=VK_valitsin!$C$8,100000,VK!DG61/VK!AI$296*VK_valitsin!AB$5)</f>
        <v>0</v>
      </c>
      <c r="GF61" s="4">
        <f>IF($B61=VK_valitsin!$C$8,100000,VK!DH61/VK!AJ$296*VK_valitsin!AC$5)</f>
        <v>0</v>
      </c>
      <c r="GG61" s="4">
        <f>IF($B61=VK_valitsin!$C$8,100000,VK!DI61/VK!AK$296*VK_valitsin!AD$5)</f>
        <v>0</v>
      </c>
      <c r="GH61" s="4">
        <f>IF($B61=VK_valitsin!$C$8,100000,VK!DJ61/VK!AL$296*VK_valitsin!AE$5)</f>
        <v>0.37842863972021956</v>
      </c>
      <c r="GI61" s="4">
        <f>IF($B61=VK_valitsin!$C$8,100000,VK!DK61/VK!AM$296*VK_valitsin!AF$5)</f>
        <v>0</v>
      </c>
      <c r="GJ61" s="4">
        <f>IF($B61=VK_valitsin!$C$8,100000,VK!DL61/VK!AN$296*VK_valitsin!AG$5)</f>
        <v>0</v>
      </c>
      <c r="GK61" s="4">
        <f>IF($B61=VK_valitsin!$C$8,100000,VK!DM61/VK!AO$296*VK_valitsin!AH$5)</f>
        <v>0</v>
      </c>
      <c r="GL61" s="4">
        <f>IF($B61=VK_valitsin!$C$8,100000,VK!DN61/VK!AP$296*VK_valitsin!AI$5)</f>
        <v>0</v>
      </c>
      <c r="GM61" s="4">
        <f>IF($B61=VK_valitsin!$C$8,100000,VK!DO61/VK!AQ$296*VK_valitsin!AJ$5)</f>
        <v>0</v>
      </c>
      <c r="GN61" s="4">
        <f>IF($B61=VK_valitsin!$C$8,100000,VK!DP61/VK!AR$296*VK_valitsin!AK$5)</f>
        <v>0</v>
      </c>
      <c r="GO61" s="4">
        <f>IF($B61=VK_valitsin!$C$8,100000,VK!DQ61/VK!AS$296*VK_valitsin!AL$5)</f>
        <v>0</v>
      </c>
      <c r="GP61" s="4">
        <f>IF($B61=VK_valitsin!$C$8,100000,VK!DR61/VK!AT$296*VK_valitsin!AM$5)</f>
        <v>0</v>
      </c>
      <c r="GQ61" s="4">
        <f>IF($B61=VK_valitsin!$C$8,100000,VK!DS61/VK!AU$296*VK_valitsin!AN$5)</f>
        <v>0</v>
      </c>
      <c r="GR61" s="4">
        <f>IF($B61=VK_valitsin!$C$8,100000,VK!DT61/VK!AV$296*VK_valitsin!AO$5)</f>
        <v>0</v>
      </c>
      <c r="GS61" s="4">
        <f>IF($B61=VK_valitsin!$C$8,100000,VK!DU61/VK!AW$296*VK_valitsin!AP$5)</f>
        <v>0</v>
      </c>
      <c r="GT61" s="4">
        <f>IF($B61=VK_valitsin!$C$8,100000,VK!DV61/VK!AX$296*VK_valitsin!AQ$5)</f>
        <v>0</v>
      </c>
      <c r="GU61" s="4">
        <f>IF($B61=VK_valitsin!$C$8,100000,VK!DW61/VK!AY$296*VK_valitsin!AR$5)</f>
        <v>0</v>
      </c>
      <c r="GV61" s="4">
        <f>IF($B61=VK_valitsin!$C$8,100000,VK!DX61/VK!AZ$296*VK_valitsin!AS$5)</f>
        <v>0</v>
      </c>
      <c r="GW61" s="4">
        <f>IF($B61=VK_valitsin!$C$8,100000,VK!DY61/VK!BA$296*VK_valitsin!AT$5)</f>
        <v>0</v>
      </c>
      <c r="GX61" s="4">
        <f>IF($B61=VK_valitsin!$C$8,100000,VK!DZ61/VK!BB$296*VK_valitsin!AU$5)</f>
        <v>0</v>
      </c>
      <c r="GY61" s="4">
        <f>IF($B61=VK_valitsin!$C$8,100000,VK!EA61/VK!BC$296*VK_valitsin!AV$5)</f>
        <v>0</v>
      </c>
      <c r="GZ61" s="4">
        <f>IF($B61=VK_valitsin!$C$8,100000,VK!EB61/VK!BD$296*VK_valitsin!AW$5)</f>
        <v>9.655864252113391E-3</v>
      </c>
      <c r="HA61" s="4">
        <f>IF($B61=VK_valitsin!$C$8,100000,VK!EC61/VK!BE$296*VK_valitsin!CE$5)</f>
        <v>0</v>
      </c>
      <c r="HB61" s="4">
        <f>IF($B61=VK_valitsin!$C$8,100000,VK!ED61/VK!BF$296*VK_valitsin!AX$5)</f>
        <v>0</v>
      </c>
      <c r="HC61" s="4">
        <f>IF($B61=VK_valitsin!$C$8,100000,VK!EE61/VK!BG$296*VK_valitsin!AY$5)</f>
        <v>0</v>
      </c>
      <c r="HD61" s="4">
        <f>IF($B61=VK_valitsin!$C$8,100000,VK!EF61/VK!BH$296*VK_valitsin!AZ$5)</f>
        <v>0.4089978261257407</v>
      </c>
      <c r="HE61" s="4">
        <f>IF($B61=VK_valitsin!$C$8,100000,VK!EG61/VK!BI$296*VK_valitsin!BA$5)</f>
        <v>0</v>
      </c>
      <c r="HF61" s="4">
        <f>IF($B61=VK_valitsin!$C$8,100000,VK!EH61/VK!BJ$296*VK_valitsin!BB$5)</f>
        <v>0</v>
      </c>
      <c r="HG61" s="4">
        <f>IF($B61=VK_valitsin!$C$8,100000,VK!EI61/VK!BK$296*VK_valitsin!BC$5)</f>
        <v>0</v>
      </c>
      <c r="HH61" s="4">
        <f>IF($B61=VK_valitsin!$C$8,100000,VK!EJ61/VK!BL$296*VK_valitsin!BD$5)</f>
        <v>0</v>
      </c>
      <c r="HI61" s="4">
        <f>IF($B61=VK_valitsin!$C$8,100000,VK!EK61/VK!BM$296*VK_valitsin!BE$5)</f>
        <v>0</v>
      </c>
      <c r="HJ61" s="4">
        <f>IF($B61=VK_valitsin!$C$8,100000,VK!EL61/VK!BN$296*VK_valitsin!BF$5)</f>
        <v>0.15019507849692212</v>
      </c>
      <c r="HK61" s="4">
        <f>IF($B61=VK_valitsin!$C$8,100000,VK!EM61/VK!BO$296*VK_valitsin!BG$5)</f>
        <v>0</v>
      </c>
      <c r="HM61" s="4">
        <f>IF($B61=VK_valitsin!$C$8,100000,VK!EO61/VK!BQ$296*VK_valitsin!BI$5)</f>
        <v>0</v>
      </c>
      <c r="HN61" s="4">
        <f>IF($B61=VK_valitsin!$C$8,100000,VK!EP61/VK!BR$296*VK_valitsin!BJ$5)</f>
        <v>0</v>
      </c>
      <c r="HO61" s="4">
        <f>IF($B61=VK_valitsin!$C$8,100000,VK!EQ61/VK!BS$296*VK_valitsin!BK$5)</f>
        <v>0</v>
      </c>
      <c r="HP61" s="4">
        <f>IF($B61=VK_valitsin!$C$8,100000,VK!ER61/VK!BT$296*VK_valitsin!BL$5)</f>
        <v>0</v>
      </c>
      <c r="HQ61" s="4">
        <f>IF($B61=VK_valitsin!$C$8,100000,VK!ES61/VK!BU$296*VK_valitsin!BM$5)</f>
        <v>0</v>
      </c>
      <c r="HR61" s="4">
        <f>IF($B61=VK_valitsin!$C$8,100000,VK!ET61/VK!BV$296*VK_valitsin!BN$5)</f>
        <v>0</v>
      </c>
      <c r="HS61" s="4">
        <f>IF($B61=VK_valitsin!$C$8,100000,VK!EU61/VK!BW$296*VK_valitsin!BO$5)</f>
        <v>0</v>
      </c>
      <c r="HT61" s="4">
        <f>IF($B61=VK_valitsin!$C$8,100000,VK!EV61/VK!BX$296*VK_valitsin!BP$5)</f>
        <v>0</v>
      </c>
      <c r="HU61" s="4">
        <f>IF($B61=VK_valitsin!$C$8,100000,VK!EW61/VK!BY$296*VK_valitsin!BQ$5)</f>
        <v>0</v>
      </c>
      <c r="HV61" s="4">
        <f>IF($B61=VK_valitsin!$C$8,100000,VK!EX61/VK!BZ$296*VK_valitsin!BR$5)</f>
        <v>0</v>
      </c>
      <c r="HW61" s="4">
        <f>IF($B61=VK_valitsin!$C$8,100000,VK!EY61/VK!CA$296*VK_valitsin!BS$5)</f>
        <v>0</v>
      </c>
      <c r="HX61" s="4">
        <f>IF($B61=VK_valitsin!$C$8,100000,VK!EZ61/VK!CB$296*VK_valitsin!BT$5)</f>
        <v>0</v>
      </c>
      <c r="HY61" s="4">
        <f>IF($B61=VK_valitsin!$C$8,100000,VK!FA61/VK!CC$296*VK_valitsin!BU$5)</f>
        <v>0</v>
      </c>
      <c r="HZ61" s="4">
        <f>IF($B61=VK_valitsin!$C$8,100000,VK!FB61/VK!CD$296*VK_valitsin!BV$5)</f>
        <v>0</v>
      </c>
      <c r="IA61" s="4">
        <f>IF($B61=VK_valitsin!$C$8,100000,VK!FC61/VK!CE$296*VK_valitsin!BW$5)</f>
        <v>0</v>
      </c>
      <c r="IB61" s="4">
        <f>IF($B61=VK_valitsin!$C$8,100000,VK!FD61/VK!CF$296*VK_valitsin!BX$5)</f>
        <v>0</v>
      </c>
      <c r="IC61" s="4">
        <f>IF($B61=VK_valitsin!$C$8,100000,VK!FE61/VK!CG$296*VK_valitsin!BY$5)</f>
        <v>0</v>
      </c>
      <c r="ID61" s="17">
        <f t="shared" si="0"/>
        <v>1.0484240476706743</v>
      </c>
      <c r="IE61" s="17">
        <f t="shared" si="1"/>
        <v>275</v>
      </c>
      <c r="IF61" s="18">
        <f t="shared" si="2"/>
        <v>6.0000000000000033E-9</v>
      </c>
    </row>
    <row r="62" spans="1:240">
      <c r="A62">
        <v>2019</v>
      </c>
      <c r="B62" t="s">
        <v>301</v>
      </c>
      <c r="C62" t="s">
        <v>302</v>
      </c>
      <c r="D62" t="s">
        <v>303</v>
      </c>
      <c r="E62" t="s">
        <v>304</v>
      </c>
      <c r="F62" t="s">
        <v>243</v>
      </c>
      <c r="G62" t="s">
        <v>244</v>
      </c>
      <c r="H62" t="s">
        <v>104</v>
      </c>
      <c r="I62" t="s">
        <v>105</v>
      </c>
      <c r="J62">
        <v>51.700000762939453</v>
      </c>
      <c r="K62">
        <v>674.07000732421875</v>
      </c>
      <c r="L62">
        <v>222.5</v>
      </c>
      <c r="M62">
        <v>2893</v>
      </c>
      <c r="N62">
        <v>4.3000001907348633</v>
      </c>
      <c r="O62">
        <v>-3.2000000476837158</v>
      </c>
      <c r="P62">
        <v>-39</v>
      </c>
      <c r="Q62">
        <v>46.400000000000006</v>
      </c>
      <c r="R62">
        <v>14.100000000000001</v>
      </c>
      <c r="S62">
        <v>185</v>
      </c>
      <c r="T62">
        <v>0</v>
      </c>
      <c r="U62">
        <v>3263.7</v>
      </c>
      <c r="V62">
        <v>12.35</v>
      </c>
      <c r="W62">
        <v>1900</v>
      </c>
      <c r="X62">
        <v>750</v>
      </c>
      <c r="Y62">
        <v>950</v>
      </c>
      <c r="Z62">
        <v>1343</v>
      </c>
      <c r="AA62">
        <v>989</v>
      </c>
      <c r="AB62">
        <v>16.875</v>
      </c>
      <c r="AC62">
        <v>0</v>
      </c>
      <c r="AD62">
        <v>0</v>
      </c>
      <c r="AE62">
        <v>0</v>
      </c>
      <c r="AF62">
        <v>4.7</v>
      </c>
      <c r="AG62">
        <v>0</v>
      </c>
      <c r="AH62">
        <v>22</v>
      </c>
      <c r="AI62">
        <v>1.5</v>
      </c>
      <c r="AJ62">
        <v>0.75</v>
      </c>
      <c r="AK62">
        <v>1.55</v>
      </c>
      <c r="AL62">
        <v>70.900000000000006</v>
      </c>
      <c r="AM62">
        <v>249.4</v>
      </c>
      <c r="AN62">
        <v>48.9</v>
      </c>
      <c r="AO62">
        <v>14</v>
      </c>
      <c r="AP62">
        <v>86</v>
      </c>
      <c r="AQ62">
        <v>70</v>
      </c>
      <c r="AR62">
        <v>908</v>
      </c>
      <c r="AS62">
        <v>1</v>
      </c>
      <c r="AT62">
        <v>10130</v>
      </c>
      <c r="AU62">
        <v>13014</v>
      </c>
      <c r="AV62">
        <v>0</v>
      </c>
      <c r="AW62">
        <v>41.228717803955078</v>
      </c>
      <c r="AX62">
        <v>0</v>
      </c>
      <c r="AY62">
        <v>0</v>
      </c>
      <c r="AZ62">
        <v>0</v>
      </c>
      <c r="BA62">
        <v>0</v>
      </c>
      <c r="BB62">
        <v>1</v>
      </c>
      <c r="BC62">
        <v>92.771087646484375</v>
      </c>
      <c r="BD62">
        <v>100</v>
      </c>
      <c r="BE62">
        <v>427.35043334960938</v>
      </c>
      <c r="BF62">
        <v>11560.763671875</v>
      </c>
      <c r="BG62">
        <v>12476.9443359375</v>
      </c>
      <c r="BH62">
        <v>2.8673696517944336</v>
      </c>
      <c r="BI62">
        <v>-15.395514488220215</v>
      </c>
      <c r="BJ62">
        <v>20.512821197509766</v>
      </c>
      <c r="BK62">
        <v>-8</v>
      </c>
      <c r="BL62">
        <v>170</v>
      </c>
      <c r="BM62">
        <v>4.1666665077209473</v>
      </c>
      <c r="BN62">
        <v>19765.91015625</v>
      </c>
      <c r="BO62">
        <v>56.905750274658203</v>
      </c>
      <c r="BQ62">
        <v>0.61251294612884521</v>
      </c>
      <c r="BR62">
        <v>3.4566193819046021E-2</v>
      </c>
      <c r="BS62">
        <v>1.7974420785903931</v>
      </c>
      <c r="BT62">
        <v>75.008644104003906</v>
      </c>
      <c r="BU62">
        <v>199.44694519042969</v>
      </c>
      <c r="BV62">
        <v>0</v>
      </c>
      <c r="BW62">
        <v>0</v>
      </c>
      <c r="BX62">
        <v>8846.154296875</v>
      </c>
      <c r="BY62">
        <v>8196.5810546875</v>
      </c>
      <c r="BZ62">
        <v>0.79502248764038086</v>
      </c>
      <c r="CA62">
        <v>4.3207740783691406</v>
      </c>
      <c r="CB62">
        <v>113.04347991943359</v>
      </c>
      <c r="CC62">
        <v>17.600000381469727</v>
      </c>
      <c r="CD62">
        <v>12.800000190734863</v>
      </c>
      <c r="CE62">
        <v>0</v>
      </c>
      <c r="CF62">
        <v>5.5999999046325684</v>
      </c>
      <c r="CG62">
        <v>14046.46875</v>
      </c>
      <c r="CH62" s="10">
        <f>ABS(J62-_xlfn.XLOOKUP(VK_valitsin!$C$8,VK!$B$2:$B$294,VK!J$2:J$294))</f>
        <v>7.5</v>
      </c>
      <c r="CI62" s="10">
        <f>ABS(K62-_xlfn.XLOOKUP(VK_valitsin!$C$8,VK!$B$2:$B$294,VK!K$2:K$294))</f>
        <v>380.80999755859375</v>
      </c>
      <c r="CJ62" s="10">
        <f>ABS(L62-_xlfn.XLOOKUP(VK_valitsin!$C$8,VK!$B$2:$B$294,VK!L$2:L$294))</f>
        <v>83.800003051757813</v>
      </c>
      <c r="CK62" s="10">
        <f>ABS(M62-_xlfn.XLOOKUP(VK_valitsin!$C$8,VK!$B$2:$B$294,VK!M$2:M$294))</f>
        <v>13582</v>
      </c>
      <c r="CL62" s="10">
        <f>ABS(N62-_xlfn.XLOOKUP(VK_valitsin!$C$8,VK!$B$2:$B$294,VK!N$2:N$294))</f>
        <v>51.90000057220459</v>
      </c>
      <c r="CM62" s="10">
        <f>ABS(O62-_xlfn.XLOOKUP(VK_valitsin!$C$8,VK!$B$2:$B$294,VK!O$2:O$294))</f>
        <v>2.4000000357627869</v>
      </c>
      <c r="CN62" s="10">
        <f>ABS(P62-_xlfn.XLOOKUP(VK_valitsin!$C$8,VK!$B$2:$B$294,VK!P$2:P$294))</f>
        <v>19</v>
      </c>
      <c r="CO62" s="10">
        <f>ABS(Q62-_xlfn.XLOOKUP(VK_valitsin!$C$8,VK!$B$2:$B$294,VK!Q$2:Q$294))</f>
        <v>41.400000000000006</v>
      </c>
      <c r="CP62" s="10">
        <f>ABS(R62-_xlfn.XLOOKUP(VK_valitsin!$C$8,VK!$B$2:$B$294,VK!R$2:R$294))</f>
        <v>5.6000000000000014</v>
      </c>
      <c r="CQ62" s="10">
        <f>ABS(S62-_xlfn.XLOOKUP(VK_valitsin!$C$8,VK!$B$2:$B$294,VK!S$2:S$294))</f>
        <v>33</v>
      </c>
      <c r="CR62" s="10">
        <f>ABS(T62-_xlfn.XLOOKUP(VK_valitsin!$C$8,VK!$B$2:$B$294,VK!T$2:T$294))</f>
        <v>0</v>
      </c>
      <c r="CS62" s="10">
        <f>ABS(U62-_xlfn.XLOOKUP(VK_valitsin!$C$8,VK!$B$2:$B$294,VK!U$2:U$294))</f>
        <v>559.90000000000009</v>
      </c>
      <c r="CT62" s="10">
        <f>ABS(V62-_xlfn.XLOOKUP(VK_valitsin!$C$8,VK!$B$2:$B$294,VK!V$2:V$294))</f>
        <v>0.92999999999999972</v>
      </c>
      <c r="CU62" s="10">
        <f>ABS(W62-_xlfn.XLOOKUP(VK_valitsin!$C$8,VK!$B$2:$B$294,VK!W$2:W$294))</f>
        <v>1295</v>
      </c>
      <c r="CV62" s="10">
        <f>ABS(X62-_xlfn.XLOOKUP(VK_valitsin!$C$8,VK!$B$2:$B$294,VK!X$2:X$294))</f>
        <v>581</v>
      </c>
      <c r="CW62" s="10">
        <f>ABS(Y62-_xlfn.XLOOKUP(VK_valitsin!$C$8,VK!$B$2:$B$294,VK!Y$2:Y$294))</f>
        <v>270</v>
      </c>
      <c r="CX62" s="10">
        <f>ABS(Z62-_xlfn.XLOOKUP(VK_valitsin!$C$8,VK!$B$2:$B$294,VK!Z$2:Z$294))</f>
        <v>915</v>
      </c>
      <c r="CY62" s="10">
        <f>ABS(AA62-_xlfn.XLOOKUP(VK_valitsin!$C$8,VK!$B$2:$B$294,VK!AA$2:AA$294))</f>
        <v>520</v>
      </c>
      <c r="CZ62" s="10">
        <f>ABS(AB62-_xlfn.XLOOKUP(VK_valitsin!$C$8,VK!$B$2:$B$294,VK!AB$2:AB$294))</f>
        <v>2.5</v>
      </c>
      <c r="DA62" s="10">
        <f>ABS(AC62-_xlfn.XLOOKUP(VK_valitsin!$C$8,VK!$B$2:$B$294,VK!AC$2:AC$294))</f>
        <v>0.7</v>
      </c>
      <c r="DB62" s="10">
        <f>ABS(AD62-_xlfn.XLOOKUP(VK_valitsin!$C$8,VK!$B$2:$B$294,VK!AD$2:AD$294))</f>
        <v>0.8</v>
      </c>
      <c r="DC62" s="10">
        <f>ABS(AE62-_xlfn.XLOOKUP(VK_valitsin!$C$8,VK!$B$2:$B$294,VK!AE$2:AE$294))</f>
        <v>1.7</v>
      </c>
      <c r="DD62" s="10">
        <f>ABS(AF62-_xlfn.XLOOKUP(VK_valitsin!$C$8,VK!$B$2:$B$294,VK!AF$2:AF$294))</f>
        <v>0.29999999999999982</v>
      </c>
      <c r="DE62" s="10">
        <f>ABS(AG62-_xlfn.XLOOKUP(VK_valitsin!$C$8,VK!$B$2:$B$294,VK!AG$2:AG$294))</f>
        <v>0</v>
      </c>
      <c r="DF62" s="10">
        <f>ABS(AH62-_xlfn.XLOOKUP(VK_valitsin!$C$8,VK!$B$2:$B$294,VK!AH$2:AH$294))</f>
        <v>0.25</v>
      </c>
      <c r="DG62" s="10">
        <f>ABS(AI62-_xlfn.XLOOKUP(VK_valitsin!$C$8,VK!$B$2:$B$294,VK!AI$2:AI$294))</f>
        <v>0.39999999999999991</v>
      </c>
      <c r="DH62" s="10">
        <f>ABS(AJ62-_xlfn.XLOOKUP(VK_valitsin!$C$8,VK!$B$2:$B$294,VK!AJ$2:AJ$294))</f>
        <v>9.9999999999999978E-2</v>
      </c>
      <c r="DI62" s="10">
        <f>ABS(AK62-_xlfn.XLOOKUP(VK_valitsin!$C$8,VK!$B$2:$B$294,VK!AK$2:AK$294))</f>
        <v>0.30000000000000004</v>
      </c>
      <c r="DJ62" s="10">
        <f>ABS(AL62-_xlfn.XLOOKUP(VK_valitsin!$C$8,VK!$B$2:$B$294,VK!AL$2:AL$294))</f>
        <v>12.100000000000009</v>
      </c>
      <c r="DK62" s="10">
        <f>ABS(AM62-_xlfn.XLOOKUP(VK_valitsin!$C$8,VK!$B$2:$B$294,VK!AM$2:AM$294))</f>
        <v>84.200000000000017</v>
      </c>
      <c r="DL62" s="10">
        <f>ABS(AN62-_xlfn.XLOOKUP(VK_valitsin!$C$8,VK!$B$2:$B$294,VK!AN$2:AN$294))</f>
        <v>3.5</v>
      </c>
      <c r="DM62" s="10">
        <f>ABS(AO62-_xlfn.XLOOKUP(VK_valitsin!$C$8,VK!$B$2:$B$294,VK!AO$2:AO$294))</f>
        <v>11.399999999999999</v>
      </c>
      <c r="DN62" s="10">
        <f>ABS(AP62-_xlfn.XLOOKUP(VK_valitsin!$C$8,VK!$B$2:$B$294,VK!AP$2:AP$294))</f>
        <v>38</v>
      </c>
      <c r="DO62" s="10">
        <f>ABS(AQ62-_xlfn.XLOOKUP(VK_valitsin!$C$8,VK!$B$2:$B$294,VK!AQ$2:AQ$294))</f>
        <v>35</v>
      </c>
      <c r="DP62" s="10">
        <f>ABS(AR62-_xlfn.XLOOKUP(VK_valitsin!$C$8,VK!$B$2:$B$294,VK!AR$2:AR$294))</f>
        <v>662</v>
      </c>
      <c r="DQ62" s="10">
        <f>ABS(AS62-_xlfn.XLOOKUP(VK_valitsin!$C$8,VK!$B$2:$B$294,VK!AS$2:AS$294))</f>
        <v>1.3330000000000002</v>
      </c>
      <c r="DR62" s="10">
        <f>ABS(AT62-_xlfn.XLOOKUP(VK_valitsin!$C$8,VK!$B$2:$B$294,VK!AT$2:AT$294))</f>
        <v>4983</v>
      </c>
      <c r="DS62" s="10">
        <f>ABS(AU62-_xlfn.XLOOKUP(VK_valitsin!$C$8,VK!$B$2:$B$294,VK!AU$2:AU$294))</f>
        <v>4669</v>
      </c>
      <c r="DT62" s="10">
        <f>ABS(AV62-_xlfn.XLOOKUP(VK_valitsin!$C$8,VK!$B$2:$B$294,VK!AV$2:AV$294))</f>
        <v>1</v>
      </c>
      <c r="DU62" s="10">
        <f>ABS(AW62-_xlfn.XLOOKUP(VK_valitsin!$C$8,VK!$B$2:$B$294,VK!AW$2:AW$294))</f>
        <v>3.96734619140625</v>
      </c>
      <c r="DV62" s="10">
        <f>ABS(AX62-_xlfn.XLOOKUP(VK_valitsin!$C$8,VK!$B$2:$B$294,VK!AX$2:AX$294))</f>
        <v>0</v>
      </c>
      <c r="DW62" s="10">
        <f>ABS(AY62-_xlfn.XLOOKUP(VK_valitsin!$C$8,VK!$B$2:$B$294,VK!AY$2:AY$294))</f>
        <v>0</v>
      </c>
      <c r="DX62" s="10">
        <f>ABS(AZ62-_xlfn.XLOOKUP(VK_valitsin!$C$8,VK!$B$2:$B$294,VK!AZ$2:AZ$294))</f>
        <v>0</v>
      </c>
      <c r="DY62" s="10">
        <f>ABS(BA62-_xlfn.XLOOKUP(VK_valitsin!$C$8,VK!$B$2:$B$294,VK!BA$2:BA$294))</f>
        <v>0</v>
      </c>
      <c r="DZ62" s="10">
        <f>ABS(BB62-_xlfn.XLOOKUP(VK_valitsin!$C$8,VK!$B$2:$B$294,VK!BB$2:BB$294))</f>
        <v>0</v>
      </c>
      <c r="EA62" s="10">
        <f>ABS(BC62-_xlfn.XLOOKUP(VK_valitsin!$C$8,VK!$B$2:$B$294,VK!BC$2:BC$294))</f>
        <v>3.7466964721679688</v>
      </c>
      <c r="EB62" s="10">
        <f>ABS(BD62-_xlfn.XLOOKUP(VK_valitsin!$C$8,VK!$B$2:$B$294,VK!BD$2:BD$294))</f>
        <v>3.98126220703125</v>
      </c>
      <c r="EC62" s="10">
        <f>ABS(BE62-_xlfn.XLOOKUP(VK_valitsin!$C$8,VK!$B$2:$B$294,VK!BE$2:BE$294))</f>
        <v>306.33938598632813</v>
      </c>
      <c r="ED62" s="10">
        <f>ABS(BF62-_xlfn.XLOOKUP(VK_valitsin!$C$8,VK!$B$2:$B$294,VK!BF$2:BF$294))</f>
        <v>1602.234375</v>
      </c>
      <c r="EE62" s="10">
        <f>ABS(BG62-_xlfn.XLOOKUP(VK_valitsin!$C$8,VK!$B$2:$B$294,VK!BG$2:BG$294))</f>
        <v>1359.4990234375</v>
      </c>
      <c r="EF62" s="10">
        <f>ABS(BH62-_xlfn.XLOOKUP(VK_valitsin!$C$8,VK!$B$2:$B$294,VK!BH$2:BH$294))</f>
        <v>0.46968674659729004</v>
      </c>
      <c r="EG62" s="10">
        <f>ABS(BI62-_xlfn.XLOOKUP(VK_valitsin!$C$8,VK!$B$2:$B$294,VK!BI$2:BI$294))</f>
        <v>5.6713809967041016</v>
      </c>
      <c r="EH62" s="10">
        <f>ABS(BJ62-_xlfn.XLOOKUP(VK_valitsin!$C$8,VK!$B$2:$B$294,VK!BJ$2:BJ$294))</f>
        <v>0.78154182434082031</v>
      </c>
      <c r="EI62" s="10">
        <f>ABS(BK62-_xlfn.XLOOKUP(VK_valitsin!$C$8,VK!$B$2:$B$294,VK!BK$2:BK$294))</f>
        <v>1.8654708862304688</v>
      </c>
      <c r="EJ62" s="10">
        <f>ABS(BL62-_xlfn.XLOOKUP(VK_valitsin!$C$8,VK!$B$2:$B$294,VK!BL$2:BL$294))</f>
        <v>96.5</v>
      </c>
      <c r="EK62" s="10">
        <f>ABS(BM62-_xlfn.XLOOKUP(VK_valitsin!$C$8,VK!$B$2:$B$294,VK!BM$2:BM$294))</f>
        <v>1.9144141674041748</v>
      </c>
      <c r="EL62" s="10">
        <f>ABS(BN62-_xlfn.XLOOKUP(VK_valitsin!$C$8,VK!$B$2:$B$294,VK!BN$2:BN$294))</f>
        <v>3308.486328125</v>
      </c>
      <c r="EM62" s="10">
        <f>ABS(BO62-_xlfn.XLOOKUP(VK_valitsin!$C$8,VK!$B$2:$B$294,VK!BO$2:BO$294))</f>
        <v>23.606143951416016</v>
      </c>
      <c r="EN62" s="10">
        <f>ABS(BP62-_xlfn.XLOOKUP(VK_valitsin!$C$8,VK!$B$2:$B$294,VK!BP$2:BP$294))</f>
        <v>0</v>
      </c>
      <c r="EO62" s="10">
        <f>ABS(BQ62-_xlfn.XLOOKUP(VK_valitsin!$C$8,VK!$B$2:$B$294,VK!BQ$2:BQ$294))</f>
        <v>2.3966550827026367E-2</v>
      </c>
      <c r="EP62" s="10">
        <f>ABS(BR62-_xlfn.XLOOKUP(VK_valitsin!$C$8,VK!$B$2:$B$294,VK!BR$2:BR$294))</f>
        <v>0.15359769761562347</v>
      </c>
      <c r="EQ62" s="10">
        <f>ABS(BS62-_xlfn.XLOOKUP(VK_valitsin!$C$8,VK!$B$2:$B$294,VK!BS$2:BS$294))</f>
        <v>0.46052443981170654</v>
      </c>
      <c r="ER62" s="10">
        <f>ABS(BT62-_xlfn.XLOOKUP(VK_valitsin!$C$8,VK!$B$2:$B$294,VK!BT$2:BT$294))</f>
        <v>16.617141723632813</v>
      </c>
      <c r="ES62" s="10">
        <f>ABS(BU62-_xlfn.XLOOKUP(VK_valitsin!$C$8,VK!$B$2:$B$294,VK!BU$2:BU$294))</f>
        <v>67.260177612304688</v>
      </c>
      <c r="ET62" s="10">
        <f>ABS(BV62-_xlfn.XLOOKUP(VK_valitsin!$C$8,VK!$B$2:$B$294,VK!BV$2:BV$294))</f>
        <v>0</v>
      </c>
      <c r="EU62" s="10">
        <f>ABS(BW62-_xlfn.XLOOKUP(VK_valitsin!$C$8,VK!$B$2:$B$294,VK!BW$2:BW$294))</f>
        <v>1</v>
      </c>
      <c r="EV62" s="10">
        <f>ABS(BX62-_xlfn.XLOOKUP(VK_valitsin!$C$8,VK!$B$2:$B$294,VK!BX$2:BX$294))</f>
        <v>710.3251953125</v>
      </c>
      <c r="EW62" s="10">
        <f>ABS(BY62-_xlfn.XLOOKUP(VK_valitsin!$C$8,VK!$B$2:$B$294,VK!BY$2:BY$294))</f>
        <v>2340.96630859375</v>
      </c>
      <c r="EX62" s="10">
        <f>ABS(BZ62-_xlfn.XLOOKUP(VK_valitsin!$C$8,VK!$B$2:$B$294,VK!BZ$2:BZ$294))</f>
        <v>0.42500782012939453</v>
      </c>
      <c r="EY62" s="10">
        <f>ABS(CA62-_xlfn.XLOOKUP(VK_valitsin!$C$8,VK!$B$2:$B$294,VK!CA$2:CA$294))</f>
        <v>6.7019872665405273</v>
      </c>
      <c r="EZ62" s="10">
        <f>ABS(CB62-_xlfn.XLOOKUP(VK_valitsin!$C$8,VK!$B$2:$B$294,VK!CB$2:CB$294))</f>
        <v>46.87432861328125</v>
      </c>
      <c r="FA62" s="10">
        <f>ABS(CC62-_xlfn.XLOOKUP(VK_valitsin!$C$8,VK!$B$2:$B$294,VK!CC$2:CC$294))</f>
        <v>11.267401218414307</v>
      </c>
      <c r="FB62" s="10">
        <f>ABS(CD62-_xlfn.XLOOKUP(VK_valitsin!$C$8,VK!$B$2:$B$294,VK!CD$2:CD$294))</f>
        <v>7.0788545608520508</v>
      </c>
      <c r="FC62" s="10">
        <f>ABS(CE62-_xlfn.XLOOKUP(VK_valitsin!$C$8,VK!$B$2:$B$294,VK!CE$2:CE$294))</f>
        <v>0</v>
      </c>
      <c r="FD62" s="10">
        <f>ABS(CF62-_xlfn.XLOOKUP(VK_valitsin!$C$8,VK!$B$2:$B$294,VK!CF$2:CF$294))</f>
        <v>4.8841408491134644</v>
      </c>
      <c r="FE62" s="10">
        <f>ABS(CG62-_xlfn.XLOOKUP(VK_valitsin!$C$8,VK!$B$2:$B$294,VK!CG$2:CG$294))</f>
        <v>5447.701171875</v>
      </c>
      <c r="FF62" s="4">
        <f>IF($B62=VK_valitsin!$C$8,100000,VK!CH62/VK!J$296*VK_valitsin!D$5)</f>
        <v>0</v>
      </c>
      <c r="FG62" s="4">
        <f>IF($B62=VK_valitsin!$C$8,100000,VK!CI62/VK!K$296*VK_valitsin!E$5)</f>
        <v>0</v>
      </c>
      <c r="FH62" s="4">
        <f>IF($B62=VK_valitsin!$C$8,100000,VK!CJ62/VK!L$296*VK_valitsin!F$5)</f>
        <v>0.42583681980126981</v>
      </c>
      <c r="FI62" s="4">
        <f>IF($B62=VK_valitsin!$C$8,100000,VK!CK62/VK!M$296*VK_valitsin!CD$5)</f>
        <v>0</v>
      </c>
      <c r="FJ62" s="4">
        <f>IF($B62=VK_valitsin!$C$8,100000,VK!CL62/VK!N$296*VK_valitsin!G$5)</f>
        <v>0</v>
      </c>
      <c r="FK62" s="4">
        <f>IF($B62=VK_valitsin!$C$8,100000,VK!CM62/VK!O$296*VK_valitsin!H$5)</f>
        <v>0</v>
      </c>
      <c r="FL62" s="4">
        <f>IF($B62=VK_valitsin!$C$8,100000,VK!CN62/VK!P$296*VK_valitsin!I$5)</f>
        <v>0</v>
      </c>
      <c r="FM62" s="4">
        <f>IF($B62=VK_valitsin!$C$8,100000,VK!CO62/VK!Q$296*VK_valitsin!J$5)</f>
        <v>0</v>
      </c>
      <c r="FN62" s="4">
        <f>IF($B62=VK_valitsin!$C$8,100000,VK!CP62/VK!R$296*VK_valitsin!K$5)</f>
        <v>0</v>
      </c>
      <c r="FO62" s="4">
        <f>IF($B62=VK_valitsin!$C$8,100000,VK!CQ62/VK!S$296*VK_valitsin!L$5)</f>
        <v>6.5626978643688483E-3</v>
      </c>
      <c r="FP62" s="4">
        <f>IF($B62=VK_valitsin!$C$8,100000,VK!CR62/VK!T$296*VK_valitsin!M$5)</f>
        <v>0</v>
      </c>
      <c r="FQ62" s="4">
        <f>IF($B62=VK_valitsin!$C$8,100000,VK!CS62/VK!U$296*VK_valitsin!N$5)</f>
        <v>0</v>
      </c>
      <c r="FR62" s="4">
        <f>IF($B62=VK_valitsin!$C$8,100000,VK!CT62/VK!V$296*VK_valitsin!O$5)</f>
        <v>0</v>
      </c>
      <c r="FS62" s="4">
        <f>IF($B62=VK_valitsin!$C$8,100000,VK!CU62/VK!W$296*VK_valitsin!P$5)</f>
        <v>0</v>
      </c>
      <c r="FT62" s="4">
        <f>IF($B62=VK_valitsin!$C$8,100000,VK!CV62/VK!X$296*VK_valitsin!Q$5)</f>
        <v>0</v>
      </c>
      <c r="FU62" s="4">
        <f>IF($B62=VK_valitsin!$C$8,100000,VK!CW62/VK!Y$296*VK_valitsin!R$5)</f>
        <v>0</v>
      </c>
      <c r="FV62" s="4">
        <f>IF($B62=VK_valitsin!$C$8,100000,VK!CX62/VK!Z$296*VK_valitsin!S$5)</f>
        <v>0</v>
      </c>
      <c r="FW62" s="4">
        <f>IF($B62=VK_valitsin!$C$8,100000,VK!CY62/VK!AA$296*VK_valitsin!T$5)</f>
        <v>0</v>
      </c>
      <c r="FX62" s="4">
        <f>IF($B62=VK_valitsin!$C$8,100000,VK!CZ62/VK!AB$296*VK_valitsin!U$5)</f>
        <v>0</v>
      </c>
      <c r="FY62" s="4">
        <f>IF($B62=VK_valitsin!$C$8,100000,VK!DA62/VK!AC$296*VK_valitsin!V$5)</f>
        <v>0</v>
      </c>
      <c r="FZ62" s="4">
        <f>IF($B62=VK_valitsin!$C$8,100000,VK!DB62/VK!AD$296*VK_valitsin!W$5)</f>
        <v>0</v>
      </c>
      <c r="GA62" s="4">
        <f>IF($B62=VK_valitsin!$C$8,100000,VK!DC62/VK!AE$296*VK_valitsin!X$5)</f>
        <v>0</v>
      </c>
      <c r="GB62" s="4">
        <f>IF($B62=VK_valitsin!$C$8,100000,VK!DD62/VK!AF$296*VK_valitsin!Y$5)</f>
        <v>0</v>
      </c>
      <c r="GC62" s="4">
        <f>IF($B62=VK_valitsin!$C$8,100000,VK!DE62/VK!AG$296*VK_valitsin!Z$5)</f>
        <v>0</v>
      </c>
      <c r="GD62" s="4">
        <f>IF($B62=VK_valitsin!$C$8,100000,VK!DF62/VK!AH$296*VK_valitsin!AA$5)</f>
        <v>0</v>
      </c>
      <c r="GE62" s="4">
        <f>IF($B62=VK_valitsin!$C$8,100000,VK!DG62/VK!AI$296*VK_valitsin!AB$5)</f>
        <v>0</v>
      </c>
      <c r="GF62" s="4">
        <f>IF($B62=VK_valitsin!$C$8,100000,VK!DH62/VK!AJ$296*VK_valitsin!AC$5)</f>
        <v>0</v>
      </c>
      <c r="GG62" s="4">
        <f>IF($B62=VK_valitsin!$C$8,100000,VK!DI62/VK!AK$296*VK_valitsin!AD$5)</f>
        <v>0</v>
      </c>
      <c r="GH62" s="4">
        <f>IF($B62=VK_valitsin!$C$8,100000,VK!DJ62/VK!AL$296*VK_valitsin!AE$5)</f>
        <v>0.21297611816812373</v>
      </c>
      <c r="GI62" s="4">
        <f>IF($B62=VK_valitsin!$C$8,100000,VK!DK62/VK!AM$296*VK_valitsin!AF$5)</f>
        <v>0</v>
      </c>
      <c r="GJ62" s="4">
        <f>IF($B62=VK_valitsin!$C$8,100000,VK!DL62/VK!AN$296*VK_valitsin!AG$5)</f>
        <v>0</v>
      </c>
      <c r="GK62" s="4">
        <f>IF($B62=VK_valitsin!$C$8,100000,VK!DM62/VK!AO$296*VK_valitsin!AH$5)</f>
        <v>0</v>
      </c>
      <c r="GL62" s="4">
        <f>IF($B62=VK_valitsin!$C$8,100000,VK!DN62/VK!AP$296*VK_valitsin!AI$5)</f>
        <v>0</v>
      </c>
      <c r="GM62" s="4">
        <f>IF($B62=VK_valitsin!$C$8,100000,VK!DO62/VK!AQ$296*VK_valitsin!AJ$5)</f>
        <v>0</v>
      </c>
      <c r="GN62" s="4">
        <f>IF($B62=VK_valitsin!$C$8,100000,VK!DP62/VK!AR$296*VK_valitsin!AK$5)</f>
        <v>0</v>
      </c>
      <c r="GO62" s="4">
        <f>IF($B62=VK_valitsin!$C$8,100000,VK!DQ62/VK!AS$296*VK_valitsin!AL$5)</f>
        <v>0</v>
      </c>
      <c r="GP62" s="4">
        <f>IF($B62=VK_valitsin!$C$8,100000,VK!DR62/VK!AT$296*VK_valitsin!AM$5)</f>
        <v>0</v>
      </c>
      <c r="GQ62" s="4">
        <f>IF($B62=VK_valitsin!$C$8,100000,VK!DS62/VK!AU$296*VK_valitsin!AN$5)</f>
        <v>0</v>
      </c>
      <c r="GR62" s="4">
        <f>IF($B62=VK_valitsin!$C$8,100000,VK!DT62/VK!AV$296*VK_valitsin!AO$5)</f>
        <v>0</v>
      </c>
      <c r="GS62" s="4">
        <f>IF($B62=VK_valitsin!$C$8,100000,VK!DU62/VK!AW$296*VK_valitsin!AP$5)</f>
        <v>0</v>
      </c>
      <c r="GT62" s="4">
        <f>IF($B62=VK_valitsin!$C$8,100000,VK!DV62/VK!AX$296*VK_valitsin!AQ$5)</f>
        <v>0</v>
      </c>
      <c r="GU62" s="4">
        <f>IF($B62=VK_valitsin!$C$8,100000,VK!DW62/VK!AY$296*VK_valitsin!AR$5)</f>
        <v>0</v>
      </c>
      <c r="GV62" s="4">
        <f>IF($B62=VK_valitsin!$C$8,100000,VK!DX62/VK!AZ$296*VK_valitsin!AS$5)</f>
        <v>0</v>
      </c>
      <c r="GW62" s="4">
        <f>IF($B62=VK_valitsin!$C$8,100000,VK!DY62/VK!BA$296*VK_valitsin!AT$5)</f>
        <v>0</v>
      </c>
      <c r="GX62" s="4">
        <f>IF($B62=VK_valitsin!$C$8,100000,VK!DZ62/VK!BB$296*VK_valitsin!AU$5)</f>
        <v>0</v>
      </c>
      <c r="GY62" s="4">
        <f>IF($B62=VK_valitsin!$C$8,100000,VK!EA62/VK!BC$296*VK_valitsin!AV$5)</f>
        <v>0</v>
      </c>
      <c r="GZ62" s="4">
        <f>IF($B62=VK_valitsin!$C$8,100000,VK!EB62/VK!BD$296*VK_valitsin!AW$5)</f>
        <v>1.725932443801987E-2</v>
      </c>
      <c r="HA62" s="4">
        <f>IF($B62=VK_valitsin!$C$8,100000,VK!EC62/VK!BE$296*VK_valitsin!CE$5)</f>
        <v>0</v>
      </c>
      <c r="HB62" s="4">
        <f>IF($B62=VK_valitsin!$C$8,100000,VK!ED62/VK!BF$296*VK_valitsin!AX$5)</f>
        <v>0</v>
      </c>
      <c r="HC62" s="4">
        <f>IF($B62=VK_valitsin!$C$8,100000,VK!EE62/VK!BG$296*VK_valitsin!AY$5)</f>
        <v>0</v>
      </c>
      <c r="HD62" s="4">
        <f>IF($B62=VK_valitsin!$C$8,100000,VK!EF62/VK!BH$296*VK_valitsin!AZ$5)</f>
        <v>8.1951920220793659E-2</v>
      </c>
      <c r="HE62" s="4">
        <f>IF($B62=VK_valitsin!$C$8,100000,VK!EG62/VK!BI$296*VK_valitsin!BA$5)</f>
        <v>0</v>
      </c>
      <c r="HF62" s="4">
        <f>IF($B62=VK_valitsin!$C$8,100000,VK!EH62/VK!BJ$296*VK_valitsin!BB$5)</f>
        <v>0</v>
      </c>
      <c r="HG62" s="4">
        <f>IF($B62=VK_valitsin!$C$8,100000,VK!EI62/VK!BK$296*VK_valitsin!BC$5)</f>
        <v>0</v>
      </c>
      <c r="HH62" s="4">
        <f>IF($B62=VK_valitsin!$C$8,100000,VK!EJ62/VK!BL$296*VK_valitsin!BD$5)</f>
        <v>0</v>
      </c>
      <c r="HI62" s="4">
        <f>IF($B62=VK_valitsin!$C$8,100000,VK!EK62/VK!BM$296*VK_valitsin!BE$5)</f>
        <v>0</v>
      </c>
      <c r="HJ62" s="4">
        <f>IF($B62=VK_valitsin!$C$8,100000,VK!EL62/VK!BN$296*VK_valitsin!BF$5)</f>
        <v>0.15044206371733831</v>
      </c>
      <c r="HK62" s="4">
        <f>IF($B62=VK_valitsin!$C$8,100000,VK!EM62/VK!BO$296*VK_valitsin!BG$5)</f>
        <v>0</v>
      </c>
      <c r="HM62" s="4">
        <f>IF($B62=VK_valitsin!$C$8,100000,VK!EO62/VK!BQ$296*VK_valitsin!BI$5)</f>
        <v>0</v>
      </c>
      <c r="HN62" s="4">
        <f>IF($B62=VK_valitsin!$C$8,100000,VK!EP62/VK!BR$296*VK_valitsin!BJ$5)</f>
        <v>0</v>
      </c>
      <c r="HO62" s="4">
        <f>IF($B62=VK_valitsin!$C$8,100000,VK!EQ62/VK!BS$296*VK_valitsin!BK$5)</f>
        <v>0</v>
      </c>
      <c r="HP62" s="4">
        <f>IF($B62=VK_valitsin!$C$8,100000,VK!ER62/VK!BT$296*VK_valitsin!BL$5)</f>
        <v>0</v>
      </c>
      <c r="HQ62" s="4">
        <f>IF($B62=VK_valitsin!$C$8,100000,VK!ES62/VK!BU$296*VK_valitsin!BM$5)</f>
        <v>0</v>
      </c>
      <c r="HR62" s="4">
        <f>IF($B62=VK_valitsin!$C$8,100000,VK!ET62/VK!BV$296*VK_valitsin!BN$5)</f>
        <v>0</v>
      </c>
      <c r="HS62" s="4">
        <f>IF($B62=VK_valitsin!$C$8,100000,VK!EU62/VK!BW$296*VK_valitsin!BO$5)</f>
        <v>0</v>
      </c>
      <c r="HT62" s="4">
        <f>IF($B62=VK_valitsin!$C$8,100000,VK!EV62/VK!BX$296*VK_valitsin!BP$5)</f>
        <v>0</v>
      </c>
      <c r="HU62" s="4">
        <f>IF($B62=VK_valitsin!$C$8,100000,VK!EW62/VK!BY$296*VK_valitsin!BQ$5)</f>
        <v>0</v>
      </c>
      <c r="HV62" s="4">
        <f>IF($B62=VK_valitsin!$C$8,100000,VK!EX62/VK!BZ$296*VK_valitsin!BR$5)</f>
        <v>0</v>
      </c>
      <c r="HW62" s="4">
        <f>IF($B62=VK_valitsin!$C$8,100000,VK!EY62/VK!CA$296*VK_valitsin!BS$5)</f>
        <v>0</v>
      </c>
      <c r="HX62" s="4">
        <f>IF($B62=VK_valitsin!$C$8,100000,VK!EZ62/VK!CB$296*VK_valitsin!BT$5)</f>
        <v>0</v>
      </c>
      <c r="HY62" s="4">
        <f>IF($B62=VK_valitsin!$C$8,100000,VK!FA62/VK!CC$296*VK_valitsin!BU$5)</f>
        <v>0</v>
      </c>
      <c r="HZ62" s="4">
        <f>IF($B62=VK_valitsin!$C$8,100000,VK!FB62/VK!CD$296*VK_valitsin!BV$5)</f>
        <v>0</v>
      </c>
      <c r="IA62" s="4">
        <f>IF($B62=VK_valitsin!$C$8,100000,VK!FC62/VK!CE$296*VK_valitsin!BW$5)</f>
        <v>0</v>
      </c>
      <c r="IB62" s="4">
        <f>IF($B62=VK_valitsin!$C$8,100000,VK!FD62/VK!CF$296*VK_valitsin!BX$5)</f>
        <v>0</v>
      </c>
      <c r="IC62" s="4">
        <f>IF($B62=VK_valitsin!$C$8,100000,VK!FE62/VK!CG$296*VK_valitsin!BY$5)</f>
        <v>0</v>
      </c>
      <c r="ID62" s="17">
        <f t="shared" si="0"/>
        <v>0.89502895030991414</v>
      </c>
      <c r="IE62" s="17">
        <f t="shared" si="1"/>
        <v>246</v>
      </c>
      <c r="IF62" s="18">
        <f t="shared" si="2"/>
        <v>6.1000000000000033E-9</v>
      </c>
    </row>
    <row r="63" spans="1:240">
      <c r="A63">
        <v>2019</v>
      </c>
      <c r="B63" t="s">
        <v>305</v>
      </c>
      <c r="C63" t="s">
        <v>306</v>
      </c>
      <c r="D63" t="s">
        <v>305</v>
      </c>
      <c r="E63" t="s">
        <v>293</v>
      </c>
      <c r="F63" t="s">
        <v>227</v>
      </c>
      <c r="G63" t="s">
        <v>228</v>
      </c>
      <c r="H63" t="s">
        <v>144</v>
      </c>
      <c r="I63" t="s">
        <v>145</v>
      </c>
      <c r="J63">
        <v>43.5</v>
      </c>
      <c r="K63">
        <v>1834.780029296875</v>
      </c>
      <c r="L63">
        <v>145.19999694824219</v>
      </c>
      <c r="M63">
        <v>36709</v>
      </c>
      <c r="N63">
        <v>20</v>
      </c>
      <c r="O63">
        <v>-0.69999998807907104</v>
      </c>
      <c r="P63">
        <v>-253</v>
      </c>
      <c r="Q63">
        <v>88.2</v>
      </c>
      <c r="R63">
        <v>10.8</v>
      </c>
      <c r="S63">
        <v>455</v>
      </c>
      <c r="T63">
        <v>1</v>
      </c>
      <c r="U63">
        <v>3770.7</v>
      </c>
      <c r="V63">
        <v>11.07</v>
      </c>
      <c r="W63">
        <v>653</v>
      </c>
      <c r="X63">
        <v>99</v>
      </c>
      <c r="Y63">
        <v>720</v>
      </c>
      <c r="Z63">
        <v>306</v>
      </c>
      <c r="AA63">
        <v>597</v>
      </c>
      <c r="AB63">
        <v>17.164764404296875</v>
      </c>
      <c r="AC63">
        <v>1.1000000000000001</v>
      </c>
      <c r="AD63">
        <v>1.3</v>
      </c>
      <c r="AE63">
        <v>2.4</v>
      </c>
      <c r="AF63">
        <v>4.3</v>
      </c>
      <c r="AG63">
        <v>0</v>
      </c>
      <c r="AH63">
        <v>21</v>
      </c>
      <c r="AI63">
        <v>1.1000000000000001</v>
      </c>
      <c r="AJ63">
        <v>0.55000000000000004</v>
      </c>
      <c r="AK63">
        <v>1.55</v>
      </c>
      <c r="AL63">
        <v>56.8</v>
      </c>
      <c r="AM63">
        <v>369.1</v>
      </c>
      <c r="AN63">
        <v>47</v>
      </c>
      <c r="AO63">
        <v>30.2</v>
      </c>
      <c r="AP63">
        <v>14</v>
      </c>
      <c r="AQ63">
        <v>119</v>
      </c>
      <c r="AR63">
        <v>852</v>
      </c>
      <c r="AS63">
        <v>3.6669999999999998</v>
      </c>
      <c r="AT63">
        <v>4893</v>
      </c>
      <c r="AU63">
        <v>9845</v>
      </c>
      <c r="AV63">
        <v>1</v>
      </c>
      <c r="AW63">
        <v>139.03370666503906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99.67132568359375</v>
      </c>
      <c r="BD63">
        <v>68.44769287109375</v>
      </c>
      <c r="BE63">
        <v>874.88543701171875</v>
      </c>
      <c r="BF63">
        <v>14449.20703125</v>
      </c>
      <c r="BG63">
        <v>19070.88671875</v>
      </c>
      <c r="BH63">
        <v>3.376218318939209</v>
      </c>
      <c r="BI63">
        <v>4.2445521354675293</v>
      </c>
      <c r="BJ63">
        <v>27.004219055175781</v>
      </c>
      <c r="BK63">
        <v>-6.1032862663269043</v>
      </c>
      <c r="BL63">
        <v>287.23077392578125</v>
      </c>
      <c r="BM63">
        <v>-0.43988269567489624</v>
      </c>
      <c r="BN63">
        <v>22841.75</v>
      </c>
      <c r="BO63">
        <v>42.901920318603516</v>
      </c>
      <c r="BQ63">
        <v>0.55806475877761841</v>
      </c>
      <c r="BR63">
        <v>0.12258574366569519</v>
      </c>
      <c r="BS63">
        <v>3.508676290512085</v>
      </c>
      <c r="BT63">
        <v>207.79644775390625</v>
      </c>
      <c r="BU63">
        <v>476.313720703125</v>
      </c>
      <c r="BV63">
        <v>1</v>
      </c>
      <c r="BW63">
        <v>2</v>
      </c>
      <c r="BX63">
        <v>10832.263671875</v>
      </c>
      <c r="BY63">
        <v>8207.1494140625</v>
      </c>
      <c r="BZ63">
        <v>1.0896509885787964</v>
      </c>
      <c r="CA63">
        <v>9.2484130859375</v>
      </c>
      <c r="CB63">
        <v>84.75</v>
      </c>
      <c r="CC63">
        <v>9.7496318817138672</v>
      </c>
      <c r="CD63">
        <v>12.665684700012207</v>
      </c>
      <c r="CE63">
        <v>0.76583212614059448</v>
      </c>
      <c r="CF63">
        <v>2.0913107395172119</v>
      </c>
      <c r="CG63">
        <v>9618.474609375</v>
      </c>
      <c r="CH63" s="10">
        <f>ABS(J63-_xlfn.XLOOKUP(VK_valitsin!$C$8,VK!$B$2:$B$294,VK!J$2:J$294))</f>
        <v>0.70000076293945313</v>
      </c>
      <c r="CI63" s="10">
        <f>ABS(K63-_xlfn.XLOOKUP(VK_valitsin!$C$8,VK!$B$2:$B$294,VK!K$2:K$294))</f>
        <v>1541.52001953125</v>
      </c>
      <c r="CJ63" s="10">
        <f>ABS(L63-_xlfn.XLOOKUP(VK_valitsin!$C$8,VK!$B$2:$B$294,VK!L$2:L$294))</f>
        <v>6.5</v>
      </c>
      <c r="CK63" s="10">
        <f>ABS(M63-_xlfn.XLOOKUP(VK_valitsin!$C$8,VK!$B$2:$B$294,VK!M$2:M$294))</f>
        <v>20234</v>
      </c>
      <c r="CL63" s="10">
        <f>ABS(N63-_xlfn.XLOOKUP(VK_valitsin!$C$8,VK!$B$2:$B$294,VK!N$2:N$294))</f>
        <v>36.200000762939453</v>
      </c>
      <c r="CM63" s="10">
        <f>ABS(O63-_xlfn.XLOOKUP(VK_valitsin!$C$8,VK!$B$2:$B$294,VK!O$2:O$294))</f>
        <v>0.10000002384185791</v>
      </c>
      <c r="CN63" s="10">
        <f>ABS(P63-_xlfn.XLOOKUP(VK_valitsin!$C$8,VK!$B$2:$B$294,VK!P$2:P$294))</f>
        <v>195</v>
      </c>
      <c r="CO63" s="10">
        <f>ABS(Q63-_xlfn.XLOOKUP(VK_valitsin!$C$8,VK!$B$2:$B$294,VK!Q$2:Q$294))</f>
        <v>0.39999999999999147</v>
      </c>
      <c r="CP63" s="10">
        <f>ABS(R63-_xlfn.XLOOKUP(VK_valitsin!$C$8,VK!$B$2:$B$294,VK!R$2:R$294))</f>
        <v>2.3000000000000007</v>
      </c>
      <c r="CQ63" s="10">
        <f>ABS(S63-_xlfn.XLOOKUP(VK_valitsin!$C$8,VK!$B$2:$B$294,VK!S$2:S$294))</f>
        <v>303</v>
      </c>
      <c r="CR63" s="10">
        <f>ABS(T63-_xlfn.XLOOKUP(VK_valitsin!$C$8,VK!$B$2:$B$294,VK!T$2:T$294))</f>
        <v>1</v>
      </c>
      <c r="CS63" s="10">
        <f>ABS(U63-_xlfn.XLOOKUP(VK_valitsin!$C$8,VK!$B$2:$B$294,VK!U$2:U$294))</f>
        <v>52.900000000000091</v>
      </c>
      <c r="CT63" s="10">
        <f>ABS(V63-_xlfn.XLOOKUP(VK_valitsin!$C$8,VK!$B$2:$B$294,VK!V$2:V$294))</f>
        <v>2.2099999999999991</v>
      </c>
      <c r="CU63" s="10">
        <f>ABS(W63-_xlfn.XLOOKUP(VK_valitsin!$C$8,VK!$B$2:$B$294,VK!W$2:W$294))</f>
        <v>48</v>
      </c>
      <c r="CV63" s="10">
        <f>ABS(X63-_xlfn.XLOOKUP(VK_valitsin!$C$8,VK!$B$2:$B$294,VK!X$2:X$294))</f>
        <v>70</v>
      </c>
      <c r="CW63" s="10">
        <f>ABS(Y63-_xlfn.XLOOKUP(VK_valitsin!$C$8,VK!$B$2:$B$294,VK!Y$2:Y$294))</f>
        <v>40</v>
      </c>
      <c r="CX63" s="10">
        <f>ABS(Z63-_xlfn.XLOOKUP(VK_valitsin!$C$8,VK!$B$2:$B$294,VK!Z$2:Z$294))</f>
        <v>122</v>
      </c>
      <c r="CY63" s="10">
        <f>ABS(AA63-_xlfn.XLOOKUP(VK_valitsin!$C$8,VK!$B$2:$B$294,VK!AA$2:AA$294))</f>
        <v>128</v>
      </c>
      <c r="CZ63" s="10">
        <f>ABS(AB63-_xlfn.XLOOKUP(VK_valitsin!$C$8,VK!$B$2:$B$294,VK!AB$2:AB$294))</f>
        <v>2.210235595703125</v>
      </c>
      <c r="DA63" s="10">
        <f>ABS(AC63-_xlfn.XLOOKUP(VK_valitsin!$C$8,VK!$B$2:$B$294,VK!AC$2:AC$294))</f>
        <v>0.40000000000000013</v>
      </c>
      <c r="DB63" s="10">
        <f>ABS(AD63-_xlfn.XLOOKUP(VK_valitsin!$C$8,VK!$B$2:$B$294,VK!AD$2:AD$294))</f>
        <v>0.5</v>
      </c>
      <c r="DC63" s="10">
        <f>ABS(AE63-_xlfn.XLOOKUP(VK_valitsin!$C$8,VK!$B$2:$B$294,VK!AE$2:AE$294))</f>
        <v>0.7</v>
      </c>
      <c r="DD63" s="10">
        <f>ABS(AF63-_xlfn.XLOOKUP(VK_valitsin!$C$8,VK!$B$2:$B$294,VK!AF$2:AF$294))</f>
        <v>0.70000000000000018</v>
      </c>
      <c r="DE63" s="10">
        <f>ABS(AG63-_xlfn.XLOOKUP(VK_valitsin!$C$8,VK!$B$2:$B$294,VK!AG$2:AG$294))</f>
        <v>0</v>
      </c>
      <c r="DF63" s="10">
        <f>ABS(AH63-_xlfn.XLOOKUP(VK_valitsin!$C$8,VK!$B$2:$B$294,VK!AH$2:AH$294))</f>
        <v>1.25</v>
      </c>
      <c r="DG63" s="10">
        <f>ABS(AI63-_xlfn.XLOOKUP(VK_valitsin!$C$8,VK!$B$2:$B$294,VK!AI$2:AI$294))</f>
        <v>0</v>
      </c>
      <c r="DH63" s="10">
        <f>ABS(AJ63-_xlfn.XLOOKUP(VK_valitsin!$C$8,VK!$B$2:$B$294,VK!AJ$2:AJ$294))</f>
        <v>9.9999999999999978E-2</v>
      </c>
      <c r="DI63" s="10">
        <f>ABS(AK63-_xlfn.XLOOKUP(VK_valitsin!$C$8,VK!$B$2:$B$294,VK!AK$2:AK$294))</f>
        <v>0.30000000000000004</v>
      </c>
      <c r="DJ63" s="10">
        <f>ABS(AL63-_xlfn.XLOOKUP(VK_valitsin!$C$8,VK!$B$2:$B$294,VK!AL$2:AL$294))</f>
        <v>2</v>
      </c>
      <c r="DK63" s="10">
        <f>ABS(AM63-_xlfn.XLOOKUP(VK_valitsin!$C$8,VK!$B$2:$B$294,VK!AM$2:AM$294))</f>
        <v>35.5</v>
      </c>
      <c r="DL63" s="10">
        <f>ABS(AN63-_xlfn.XLOOKUP(VK_valitsin!$C$8,VK!$B$2:$B$294,VK!AN$2:AN$294))</f>
        <v>1.6000000000000014</v>
      </c>
      <c r="DM63" s="10">
        <f>ABS(AO63-_xlfn.XLOOKUP(VK_valitsin!$C$8,VK!$B$2:$B$294,VK!AO$2:AO$294))</f>
        <v>4.8000000000000007</v>
      </c>
      <c r="DN63" s="10">
        <f>ABS(AP63-_xlfn.XLOOKUP(VK_valitsin!$C$8,VK!$B$2:$B$294,VK!AP$2:AP$294))</f>
        <v>34</v>
      </c>
      <c r="DO63" s="10">
        <f>ABS(AQ63-_xlfn.XLOOKUP(VK_valitsin!$C$8,VK!$B$2:$B$294,VK!AQ$2:AQ$294))</f>
        <v>84</v>
      </c>
      <c r="DP63" s="10">
        <f>ABS(AR63-_xlfn.XLOOKUP(VK_valitsin!$C$8,VK!$B$2:$B$294,VK!AR$2:AR$294))</f>
        <v>606</v>
      </c>
      <c r="DQ63" s="10">
        <f>ABS(AS63-_xlfn.XLOOKUP(VK_valitsin!$C$8,VK!$B$2:$B$294,VK!AS$2:AS$294))</f>
        <v>1.3339999999999996</v>
      </c>
      <c r="DR63" s="10">
        <f>ABS(AT63-_xlfn.XLOOKUP(VK_valitsin!$C$8,VK!$B$2:$B$294,VK!AT$2:AT$294))</f>
        <v>254</v>
      </c>
      <c r="DS63" s="10">
        <f>ABS(AU63-_xlfn.XLOOKUP(VK_valitsin!$C$8,VK!$B$2:$B$294,VK!AU$2:AU$294))</f>
        <v>1500</v>
      </c>
      <c r="DT63" s="10">
        <f>ABS(AV63-_xlfn.XLOOKUP(VK_valitsin!$C$8,VK!$B$2:$B$294,VK!AV$2:AV$294))</f>
        <v>0</v>
      </c>
      <c r="DU63" s="10">
        <f>ABS(AW63-_xlfn.XLOOKUP(VK_valitsin!$C$8,VK!$B$2:$B$294,VK!AW$2:AW$294))</f>
        <v>101.77233505249023</v>
      </c>
      <c r="DV63" s="10">
        <f>ABS(AX63-_xlfn.XLOOKUP(VK_valitsin!$C$8,VK!$B$2:$B$294,VK!AX$2:AX$294))</f>
        <v>0</v>
      </c>
      <c r="DW63" s="10">
        <f>ABS(AY63-_xlfn.XLOOKUP(VK_valitsin!$C$8,VK!$B$2:$B$294,VK!AY$2:AY$294))</f>
        <v>0</v>
      </c>
      <c r="DX63" s="10">
        <f>ABS(AZ63-_xlfn.XLOOKUP(VK_valitsin!$C$8,VK!$B$2:$B$294,VK!AZ$2:AZ$294))</f>
        <v>0</v>
      </c>
      <c r="DY63" s="10">
        <f>ABS(BA63-_xlfn.XLOOKUP(VK_valitsin!$C$8,VK!$B$2:$B$294,VK!BA$2:BA$294))</f>
        <v>0</v>
      </c>
      <c r="DZ63" s="10">
        <f>ABS(BB63-_xlfn.XLOOKUP(VK_valitsin!$C$8,VK!$B$2:$B$294,VK!BB$2:BB$294))</f>
        <v>1</v>
      </c>
      <c r="EA63" s="10">
        <f>ABS(BC63-_xlfn.XLOOKUP(VK_valitsin!$C$8,VK!$B$2:$B$294,VK!BC$2:BC$294))</f>
        <v>10.646934509277344</v>
      </c>
      <c r="EB63" s="10">
        <f>ABS(BD63-_xlfn.XLOOKUP(VK_valitsin!$C$8,VK!$B$2:$B$294,VK!BD$2:BD$294))</f>
        <v>27.571044921875</v>
      </c>
      <c r="EC63" s="10">
        <f>ABS(BE63-_xlfn.XLOOKUP(VK_valitsin!$C$8,VK!$B$2:$B$294,VK!BE$2:BE$294))</f>
        <v>141.19561767578125</v>
      </c>
      <c r="ED63" s="10">
        <f>ABS(BF63-_xlfn.XLOOKUP(VK_valitsin!$C$8,VK!$B$2:$B$294,VK!BF$2:BF$294))</f>
        <v>4490.677734375</v>
      </c>
      <c r="EE63" s="10">
        <f>ABS(BG63-_xlfn.XLOOKUP(VK_valitsin!$C$8,VK!$B$2:$B$294,VK!BG$2:BG$294))</f>
        <v>5234.443359375</v>
      </c>
      <c r="EF63" s="10">
        <f>ABS(BH63-_xlfn.XLOOKUP(VK_valitsin!$C$8,VK!$B$2:$B$294,VK!BH$2:BH$294))</f>
        <v>3.9161920547485352E-2</v>
      </c>
      <c r="EG63" s="10">
        <f>ABS(BI63-_xlfn.XLOOKUP(VK_valitsin!$C$8,VK!$B$2:$B$294,VK!BI$2:BI$294))</f>
        <v>13.968685626983643</v>
      </c>
      <c r="EH63" s="10">
        <f>ABS(BJ63-_xlfn.XLOOKUP(VK_valitsin!$C$8,VK!$B$2:$B$294,VK!BJ$2:BJ$294))</f>
        <v>5.7098560333251953</v>
      </c>
      <c r="EI63" s="10">
        <f>ABS(BK63-_xlfn.XLOOKUP(VK_valitsin!$C$8,VK!$B$2:$B$294,VK!BK$2:BK$294))</f>
        <v>3.7621846199035645</v>
      </c>
      <c r="EJ63" s="10">
        <f>ABS(BL63-_xlfn.XLOOKUP(VK_valitsin!$C$8,VK!$B$2:$B$294,VK!BL$2:BL$294))</f>
        <v>20.73077392578125</v>
      </c>
      <c r="EK63" s="10">
        <f>ABS(BM63-_xlfn.XLOOKUP(VK_valitsin!$C$8,VK!$B$2:$B$294,VK!BM$2:BM$294))</f>
        <v>2.6921350359916687</v>
      </c>
      <c r="EL63" s="10">
        <f>ABS(BN63-_xlfn.XLOOKUP(VK_valitsin!$C$8,VK!$B$2:$B$294,VK!BN$2:BN$294))</f>
        <v>232.646484375</v>
      </c>
      <c r="EM63" s="10">
        <f>ABS(BO63-_xlfn.XLOOKUP(VK_valitsin!$C$8,VK!$B$2:$B$294,VK!BO$2:BO$294))</f>
        <v>9.6023139953613281</v>
      </c>
      <c r="EN63" s="10">
        <f>ABS(BP63-_xlfn.XLOOKUP(VK_valitsin!$C$8,VK!$B$2:$B$294,VK!BP$2:BP$294))</f>
        <v>0</v>
      </c>
      <c r="EO63" s="10">
        <f>ABS(BQ63-_xlfn.XLOOKUP(VK_valitsin!$C$8,VK!$B$2:$B$294,VK!BQ$2:BQ$294))</f>
        <v>7.8414738178253174E-2</v>
      </c>
      <c r="EP63" s="10">
        <f>ABS(BR63-_xlfn.XLOOKUP(VK_valitsin!$C$8,VK!$B$2:$B$294,VK!BR$2:BR$294))</f>
        <v>6.5578147768974304E-2</v>
      </c>
      <c r="EQ63" s="10">
        <f>ABS(BS63-_xlfn.XLOOKUP(VK_valitsin!$C$8,VK!$B$2:$B$294,VK!BS$2:BS$294))</f>
        <v>1.2507097721099854</v>
      </c>
      <c r="ER63" s="10">
        <f>ABS(BT63-_xlfn.XLOOKUP(VK_valitsin!$C$8,VK!$B$2:$B$294,VK!BT$2:BT$294))</f>
        <v>149.40494537353516</v>
      </c>
      <c r="ES63" s="10">
        <f>ABS(BU63-_xlfn.XLOOKUP(VK_valitsin!$C$8,VK!$B$2:$B$294,VK!BU$2:BU$294))</f>
        <v>209.60659790039063</v>
      </c>
      <c r="ET63" s="10">
        <f>ABS(BV63-_xlfn.XLOOKUP(VK_valitsin!$C$8,VK!$B$2:$B$294,VK!BV$2:BV$294))</f>
        <v>1</v>
      </c>
      <c r="EU63" s="10">
        <f>ABS(BW63-_xlfn.XLOOKUP(VK_valitsin!$C$8,VK!$B$2:$B$294,VK!BW$2:BW$294))</f>
        <v>1</v>
      </c>
      <c r="EV63" s="10">
        <f>ABS(BX63-_xlfn.XLOOKUP(VK_valitsin!$C$8,VK!$B$2:$B$294,VK!BX$2:BX$294))</f>
        <v>2696.4345703125</v>
      </c>
      <c r="EW63" s="10">
        <f>ABS(BY63-_xlfn.XLOOKUP(VK_valitsin!$C$8,VK!$B$2:$B$294,VK!BY$2:BY$294))</f>
        <v>2351.53466796875</v>
      </c>
      <c r="EX63" s="10">
        <f>ABS(BZ63-_xlfn.XLOOKUP(VK_valitsin!$C$8,VK!$B$2:$B$294,VK!BZ$2:BZ$294))</f>
        <v>0.130379319190979</v>
      </c>
      <c r="EY63" s="10">
        <f>ABS(CA63-_xlfn.XLOOKUP(VK_valitsin!$C$8,VK!$B$2:$B$294,VK!CA$2:CA$294))</f>
        <v>1.774348258972168</v>
      </c>
      <c r="EZ63" s="10">
        <f>ABS(CB63-_xlfn.XLOOKUP(VK_valitsin!$C$8,VK!$B$2:$B$294,VK!CB$2:CB$294))</f>
        <v>18.580848693847656</v>
      </c>
      <c r="FA63" s="10">
        <f>ABS(CC63-_xlfn.XLOOKUP(VK_valitsin!$C$8,VK!$B$2:$B$294,VK!CC$2:CC$294))</f>
        <v>3.4170327186584473</v>
      </c>
      <c r="FB63" s="10">
        <f>ABS(CD63-_xlfn.XLOOKUP(VK_valitsin!$C$8,VK!$B$2:$B$294,VK!CD$2:CD$294))</f>
        <v>7.213170051574707</v>
      </c>
      <c r="FC63" s="10">
        <f>ABS(CE63-_xlfn.XLOOKUP(VK_valitsin!$C$8,VK!$B$2:$B$294,VK!CE$2:CE$294))</f>
        <v>0.76583212614059448</v>
      </c>
      <c r="FD63" s="10">
        <f>ABS(CF63-_xlfn.XLOOKUP(VK_valitsin!$C$8,VK!$B$2:$B$294,VK!CF$2:CF$294))</f>
        <v>1.3754516839981079</v>
      </c>
      <c r="FE63" s="10">
        <f>ABS(CG63-_xlfn.XLOOKUP(VK_valitsin!$C$8,VK!$B$2:$B$294,VK!CG$2:CG$294))</f>
        <v>1019.70703125</v>
      </c>
      <c r="FF63" s="4">
        <f>IF($B63=VK_valitsin!$C$8,100000,VK!CH63/VK!J$296*VK_valitsin!D$5)</f>
        <v>0</v>
      </c>
      <c r="FG63" s="4">
        <f>IF($B63=VK_valitsin!$C$8,100000,VK!CI63/VK!K$296*VK_valitsin!E$5)</f>
        <v>0</v>
      </c>
      <c r="FH63" s="4">
        <f>IF($B63=VK_valitsin!$C$8,100000,VK!CJ63/VK!L$296*VK_valitsin!F$5)</f>
        <v>3.3030301049018787E-2</v>
      </c>
      <c r="FI63" s="4">
        <f>IF($B63=VK_valitsin!$C$8,100000,VK!CK63/VK!M$296*VK_valitsin!CD$5)</f>
        <v>0</v>
      </c>
      <c r="FJ63" s="4">
        <f>IF($B63=VK_valitsin!$C$8,100000,VK!CL63/VK!N$296*VK_valitsin!G$5)</f>
        <v>0</v>
      </c>
      <c r="FK63" s="4">
        <f>IF($B63=VK_valitsin!$C$8,100000,VK!CM63/VK!O$296*VK_valitsin!H$5)</f>
        <v>0</v>
      </c>
      <c r="FL63" s="4">
        <f>IF($B63=VK_valitsin!$C$8,100000,VK!CN63/VK!P$296*VK_valitsin!I$5)</f>
        <v>0</v>
      </c>
      <c r="FM63" s="4">
        <f>IF($B63=VK_valitsin!$C$8,100000,VK!CO63/VK!Q$296*VK_valitsin!J$5)</f>
        <v>0</v>
      </c>
      <c r="FN63" s="4">
        <f>IF($B63=VK_valitsin!$C$8,100000,VK!CP63/VK!R$296*VK_valitsin!K$5)</f>
        <v>0</v>
      </c>
      <c r="FO63" s="4">
        <f>IF($B63=VK_valitsin!$C$8,100000,VK!CQ63/VK!S$296*VK_valitsin!L$5)</f>
        <v>6.0257498572841246E-2</v>
      </c>
      <c r="FP63" s="4">
        <f>IF($B63=VK_valitsin!$C$8,100000,VK!CR63/VK!T$296*VK_valitsin!M$5)</f>
        <v>0</v>
      </c>
      <c r="FQ63" s="4">
        <f>IF($B63=VK_valitsin!$C$8,100000,VK!CS63/VK!U$296*VK_valitsin!N$5)</f>
        <v>0</v>
      </c>
      <c r="FR63" s="4">
        <f>IF($B63=VK_valitsin!$C$8,100000,VK!CT63/VK!V$296*VK_valitsin!O$5)</f>
        <v>0</v>
      </c>
      <c r="FS63" s="4">
        <f>IF($B63=VK_valitsin!$C$8,100000,VK!CU63/VK!W$296*VK_valitsin!P$5)</f>
        <v>0</v>
      </c>
      <c r="FT63" s="4">
        <f>IF($B63=VK_valitsin!$C$8,100000,VK!CV63/VK!X$296*VK_valitsin!Q$5)</f>
        <v>0</v>
      </c>
      <c r="FU63" s="4">
        <f>IF($B63=VK_valitsin!$C$8,100000,VK!CW63/VK!Y$296*VK_valitsin!R$5)</f>
        <v>0</v>
      </c>
      <c r="FV63" s="4">
        <f>IF($B63=VK_valitsin!$C$8,100000,VK!CX63/VK!Z$296*VK_valitsin!S$5)</f>
        <v>0</v>
      </c>
      <c r="FW63" s="4">
        <f>IF($B63=VK_valitsin!$C$8,100000,VK!CY63/VK!AA$296*VK_valitsin!T$5)</f>
        <v>0</v>
      </c>
      <c r="FX63" s="4">
        <f>IF($B63=VK_valitsin!$C$8,100000,VK!CZ63/VK!AB$296*VK_valitsin!U$5)</f>
        <v>0</v>
      </c>
      <c r="FY63" s="4">
        <f>IF($B63=VK_valitsin!$C$8,100000,VK!DA63/VK!AC$296*VK_valitsin!V$5)</f>
        <v>0</v>
      </c>
      <c r="FZ63" s="4">
        <f>IF($B63=VK_valitsin!$C$8,100000,VK!DB63/VK!AD$296*VK_valitsin!W$5)</f>
        <v>0</v>
      </c>
      <c r="GA63" s="4">
        <f>IF($B63=VK_valitsin!$C$8,100000,VK!DC63/VK!AE$296*VK_valitsin!X$5)</f>
        <v>0</v>
      </c>
      <c r="GB63" s="4">
        <f>IF($B63=VK_valitsin!$C$8,100000,VK!DD63/VK!AF$296*VK_valitsin!Y$5)</f>
        <v>0</v>
      </c>
      <c r="GC63" s="4">
        <f>IF($B63=VK_valitsin!$C$8,100000,VK!DE63/VK!AG$296*VK_valitsin!Z$5)</f>
        <v>0</v>
      </c>
      <c r="GD63" s="4">
        <f>IF($B63=VK_valitsin!$C$8,100000,VK!DF63/VK!AH$296*VK_valitsin!AA$5)</f>
        <v>0</v>
      </c>
      <c r="GE63" s="4">
        <f>IF($B63=VK_valitsin!$C$8,100000,VK!DG63/VK!AI$296*VK_valitsin!AB$5)</f>
        <v>0</v>
      </c>
      <c r="GF63" s="4">
        <f>IF($B63=VK_valitsin!$C$8,100000,VK!DH63/VK!AJ$296*VK_valitsin!AC$5)</f>
        <v>0</v>
      </c>
      <c r="GG63" s="4">
        <f>IF($B63=VK_valitsin!$C$8,100000,VK!DI63/VK!AK$296*VK_valitsin!AD$5)</f>
        <v>0</v>
      </c>
      <c r="GH63" s="4">
        <f>IF($B63=VK_valitsin!$C$8,100000,VK!DJ63/VK!AL$296*VK_valitsin!AE$5)</f>
        <v>3.5202664160020429E-2</v>
      </c>
      <c r="GI63" s="4">
        <f>IF($B63=VK_valitsin!$C$8,100000,VK!DK63/VK!AM$296*VK_valitsin!AF$5)</f>
        <v>0</v>
      </c>
      <c r="GJ63" s="4">
        <f>IF($B63=VK_valitsin!$C$8,100000,VK!DL63/VK!AN$296*VK_valitsin!AG$5)</f>
        <v>0</v>
      </c>
      <c r="GK63" s="4">
        <f>IF($B63=VK_valitsin!$C$8,100000,VK!DM63/VK!AO$296*VK_valitsin!AH$5)</f>
        <v>0</v>
      </c>
      <c r="GL63" s="4">
        <f>IF($B63=VK_valitsin!$C$8,100000,VK!DN63/VK!AP$296*VK_valitsin!AI$5)</f>
        <v>0</v>
      </c>
      <c r="GM63" s="4">
        <f>IF($B63=VK_valitsin!$C$8,100000,VK!DO63/VK!AQ$296*VK_valitsin!AJ$5)</f>
        <v>0</v>
      </c>
      <c r="GN63" s="4">
        <f>IF($B63=VK_valitsin!$C$8,100000,VK!DP63/VK!AR$296*VK_valitsin!AK$5)</f>
        <v>0</v>
      </c>
      <c r="GO63" s="4">
        <f>IF($B63=VK_valitsin!$C$8,100000,VK!DQ63/VK!AS$296*VK_valitsin!AL$5)</f>
        <v>0</v>
      </c>
      <c r="GP63" s="4">
        <f>IF($B63=VK_valitsin!$C$8,100000,VK!DR63/VK!AT$296*VK_valitsin!AM$5)</f>
        <v>0</v>
      </c>
      <c r="GQ63" s="4">
        <f>IF($B63=VK_valitsin!$C$8,100000,VK!DS63/VK!AU$296*VK_valitsin!AN$5)</f>
        <v>0</v>
      </c>
      <c r="GR63" s="4">
        <f>IF($B63=VK_valitsin!$C$8,100000,VK!DT63/VK!AV$296*VK_valitsin!AO$5)</f>
        <v>0</v>
      </c>
      <c r="GS63" s="4">
        <f>IF($B63=VK_valitsin!$C$8,100000,VK!DU63/VK!AW$296*VK_valitsin!AP$5)</f>
        <v>0</v>
      </c>
      <c r="GT63" s="4">
        <f>IF($B63=VK_valitsin!$C$8,100000,VK!DV63/VK!AX$296*VK_valitsin!AQ$5)</f>
        <v>0</v>
      </c>
      <c r="GU63" s="4">
        <f>IF($B63=VK_valitsin!$C$8,100000,VK!DW63/VK!AY$296*VK_valitsin!AR$5)</f>
        <v>0</v>
      </c>
      <c r="GV63" s="4">
        <f>IF($B63=VK_valitsin!$C$8,100000,VK!DX63/VK!AZ$296*VK_valitsin!AS$5)</f>
        <v>0</v>
      </c>
      <c r="GW63" s="4">
        <f>IF($B63=VK_valitsin!$C$8,100000,VK!DY63/VK!BA$296*VK_valitsin!AT$5)</f>
        <v>0</v>
      </c>
      <c r="GX63" s="4">
        <f>IF($B63=VK_valitsin!$C$8,100000,VK!DZ63/VK!BB$296*VK_valitsin!AU$5)</f>
        <v>0</v>
      </c>
      <c r="GY63" s="4">
        <f>IF($B63=VK_valitsin!$C$8,100000,VK!EA63/VK!BC$296*VK_valitsin!AV$5)</f>
        <v>0</v>
      </c>
      <c r="GZ63" s="4">
        <f>IF($B63=VK_valitsin!$C$8,100000,VK!EB63/VK!BD$296*VK_valitsin!AW$5)</f>
        <v>0.11952430778396245</v>
      </c>
      <c r="HA63" s="4">
        <f>IF($B63=VK_valitsin!$C$8,100000,VK!EC63/VK!BE$296*VK_valitsin!CE$5)</f>
        <v>0</v>
      </c>
      <c r="HB63" s="4">
        <f>IF($B63=VK_valitsin!$C$8,100000,VK!ED63/VK!BF$296*VK_valitsin!AX$5)</f>
        <v>0</v>
      </c>
      <c r="HC63" s="4">
        <f>IF($B63=VK_valitsin!$C$8,100000,VK!EE63/VK!BG$296*VK_valitsin!AY$5)</f>
        <v>0</v>
      </c>
      <c r="HD63" s="4">
        <f>IF($B63=VK_valitsin!$C$8,100000,VK!EF63/VK!BH$296*VK_valitsin!AZ$5)</f>
        <v>6.8330533310796571E-3</v>
      </c>
      <c r="HE63" s="4">
        <f>IF($B63=VK_valitsin!$C$8,100000,VK!EG63/VK!BI$296*VK_valitsin!BA$5)</f>
        <v>0</v>
      </c>
      <c r="HF63" s="4">
        <f>IF($B63=VK_valitsin!$C$8,100000,VK!EH63/VK!BJ$296*VK_valitsin!BB$5)</f>
        <v>0</v>
      </c>
      <c r="HG63" s="4">
        <f>IF($B63=VK_valitsin!$C$8,100000,VK!EI63/VK!BK$296*VK_valitsin!BC$5)</f>
        <v>0</v>
      </c>
      <c r="HH63" s="4">
        <f>IF($B63=VK_valitsin!$C$8,100000,VK!EJ63/VK!BL$296*VK_valitsin!BD$5)</f>
        <v>0</v>
      </c>
      <c r="HI63" s="4">
        <f>IF($B63=VK_valitsin!$C$8,100000,VK!EK63/VK!BM$296*VK_valitsin!BE$5)</f>
        <v>0</v>
      </c>
      <c r="HJ63" s="4">
        <f>IF($B63=VK_valitsin!$C$8,100000,VK!EL63/VK!BN$296*VK_valitsin!BF$5)</f>
        <v>1.0578800622033629E-2</v>
      </c>
      <c r="HK63" s="4">
        <f>IF($B63=VK_valitsin!$C$8,100000,VK!EM63/VK!BO$296*VK_valitsin!BG$5)</f>
        <v>0</v>
      </c>
      <c r="HM63" s="4">
        <f>IF($B63=VK_valitsin!$C$8,100000,VK!EO63/VK!BQ$296*VK_valitsin!BI$5)</f>
        <v>0</v>
      </c>
      <c r="HN63" s="4">
        <f>IF($B63=VK_valitsin!$C$8,100000,VK!EP63/VK!BR$296*VK_valitsin!BJ$5)</f>
        <v>0</v>
      </c>
      <c r="HO63" s="4">
        <f>IF($B63=VK_valitsin!$C$8,100000,VK!EQ63/VK!BS$296*VK_valitsin!BK$5)</f>
        <v>0</v>
      </c>
      <c r="HP63" s="4">
        <f>IF($B63=VK_valitsin!$C$8,100000,VK!ER63/VK!BT$296*VK_valitsin!BL$5)</f>
        <v>0</v>
      </c>
      <c r="HQ63" s="4">
        <f>IF($B63=VK_valitsin!$C$8,100000,VK!ES63/VK!BU$296*VK_valitsin!BM$5)</f>
        <v>0</v>
      </c>
      <c r="HR63" s="4">
        <f>IF($B63=VK_valitsin!$C$8,100000,VK!ET63/VK!BV$296*VK_valitsin!BN$5)</f>
        <v>0</v>
      </c>
      <c r="HS63" s="4">
        <f>IF($B63=VK_valitsin!$C$8,100000,VK!EU63/VK!BW$296*VK_valitsin!BO$5)</f>
        <v>0</v>
      </c>
      <c r="HT63" s="4">
        <f>IF($B63=VK_valitsin!$C$8,100000,VK!EV63/VK!BX$296*VK_valitsin!BP$5)</f>
        <v>0</v>
      </c>
      <c r="HU63" s="4">
        <f>IF($B63=VK_valitsin!$C$8,100000,VK!EW63/VK!BY$296*VK_valitsin!BQ$5)</f>
        <v>0</v>
      </c>
      <c r="HV63" s="4">
        <f>IF($B63=VK_valitsin!$C$8,100000,VK!EX63/VK!BZ$296*VK_valitsin!BR$5)</f>
        <v>0</v>
      </c>
      <c r="HW63" s="4">
        <f>IF($B63=VK_valitsin!$C$8,100000,VK!EY63/VK!CA$296*VK_valitsin!BS$5)</f>
        <v>0</v>
      </c>
      <c r="HX63" s="4">
        <f>IF($B63=VK_valitsin!$C$8,100000,VK!EZ63/VK!CB$296*VK_valitsin!BT$5)</f>
        <v>0</v>
      </c>
      <c r="HY63" s="4">
        <f>IF($B63=VK_valitsin!$C$8,100000,VK!FA63/VK!CC$296*VK_valitsin!BU$5)</f>
        <v>0</v>
      </c>
      <c r="HZ63" s="4">
        <f>IF($B63=VK_valitsin!$C$8,100000,VK!FB63/VK!CD$296*VK_valitsin!BV$5)</f>
        <v>0</v>
      </c>
      <c r="IA63" s="4">
        <f>IF($B63=VK_valitsin!$C$8,100000,VK!FC63/VK!CE$296*VK_valitsin!BW$5)</f>
        <v>0</v>
      </c>
      <c r="IB63" s="4">
        <f>IF($B63=VK_valitsin!$C$8,100000,VK!FD63/VK!CF$296*VK_valitsin!BX$5)</f>
        <v>0</v>
      </c>
      <c r="IC63" s="4">
        <f>IF($B63=VK_valitsin!$C$8,100000,VK!FE63/VK!CG$296*VK_valitsin!BY$5)</f>
        <v>0</v>
      </c>
      <c r="ID63" s="17">
        <f t="shared" si="0"/>
        <v>0.26542663171895625</v>
      </c>
      <c r="IE63" s="17">
        <f t="shared" si="1"/>
        <v>12</v>
      </c>
      <c r="IF63" s="18">
        <f t="shared" si="2"/>
        <v>6.2000000000000034E-9</v>
      </c>
    </row>
    <row r="64" spans="1:240">
      <c r="A64">
        <v>2019</v>
      </c>
      <c r="B64" t="s">
        <v>307</v>
      </c>
      <c r="C64" t="s">
        <v>308</v>
      </c>
      <c r="D64" t="s">
        <v>100</v>
      </c>
      <c r="E64" t="s">
        <v>101</v>
      </c>
      <c r="F64" t="s">
        <v>102</v>
      </c>
      <c r="G64" t="s">
        <v>103</v>
      </c>
      <c r="H64" t="s">
        <v>90</v>
      </c>
      <c r="I64" t="s">
        <v>91</v>
      </c>
      <c r="J64">
        <v>44.200000762939453</v>
      </c>
      <c r="K64">
        <v>924.04998779296875</v>
      </c>
      <c r="L64">
        <v>147.69999694824219</v>
      </c>
      <c r="M64">
        <v>12373</v>
      </c>
      <c r="N64">
        <v>13.399999618530273</v>
      </c>
      <c r="O64">
        <v>-0.10000000149011612</v>
      </c>
      <c r="P64">
        <v>-22</v>
      </c>
      <c r="Q64">
        <v>76.3</v>
      </c>
      <c r="R64">
        <v>7.9</v>
      </c>
      <c r="S64">
        <v>276</v>
      </c>
      <c r="T64">
        <v>0</v>
      </c>
      <c r="U64">
        <v>3357.3</v>
      </c>
      <c r="V64">
        <v>11.72</v>
      </c>
      <c r="W64">
        <v>1013</v>
      </c>
      <c r="X64">
        <v>755</v>
      </c>
      <c r="Y64">
        <v>430</v>
      </c>
      <c r="Z64">
        <v>469</v>
      </c>
      <c r="AA64">
        <v>645</v>
      </c>
      <c r="AB64">
        <v>15.763157844543457</v>
      </c>
      <c r="AC64">
        <v>0</v>
      </c>
      <c r="AD64">
        <v>0</v>
      </c>
      <c r="AE64">
        <v>0</v>
      </c>
      <c r="AF64">
        <v>9.6</v>
      </c>
      <c r="AG64">
        <v>0</v>
      </c>
      <c r="AH64">
        <v>21</v>
      </c>
      <c r="AI64">
        <v>1.1000000000000001</v>
      </c>
      <c r="AJ64">
        <v>0.5</v>
      </c>
      <c r="AK64">
        <v>1.1000000000000001</v>
      </c>
      <c r="AL64">
        <v>42.3</v>
      </c>
      <c r="AM64">
        <v>312.5</v>
      </c>
      <c r="AN64">
        <v>48.2</v>
      </c>
      <c r="AO64">
        <v>22.1</v>
      </c>
      <c r="AP64">
        <v>101</v>
      </c>
      <c r="AQ64">
        <v>63</v>
      </c>
      <c r="AR64">
        <v>776</v>
      </c>
      <c r="AS64">
        <v>2.8330000000000002</v>
      </c>
      <c r="AT64">
        <v>5510</v>
      </c>
      <c r="AU64">
        <v>10608</v>
      </c>
      <c r="AV64">
        <v>0</v>
      </c>
      <c r="AW64">
        <v>111.12754821777344</v>
      </c>
      <c r="AX64">
        <v>0</v>
      </c>
      <c r="AY64">
        <v>0</v>
      </c>
      <c r="AZ64">
        <v>0</v>
      </c>
      <c r="BA64">
        <v>1</v>
      </c>
      <c r="BB64">
        <v>1</v>
      </c>
      <c r="BC64">
        <v>51.980197906494141</v>
      </c>
      <c r="BD64">
        <v>64.5367431640625</v>
      </c>
      <c r="BE64">
        <v>346.15383911132813</v>
      </c>
      <c r="BF64">
        <v>11601.541015625</v>
      </c>
      <c r="BG64">
        <v>17565.693359375</v>
      </c>
      <c r="BH64">
        <v>2.8443870544433594</v>
      </c>
      <c r="BI64">
        <v>-10.843589782714844</v>
      </c>
      <c r="BJ64">
        <v>31.94444465637207</v>
      </c>
      <c r="BK64">
        <v>-0.63291138410568237</v>
      </c>
      <c r="BL64">
        <v>170.88888549804688</v>
      </c>
      <c r="BM64">
        <v>-0.49122807383537292</v>
      </c>
      <c r="BN64">
        <v>20765.92578125</v>
      </c>
      <c r="BO64">
        <v>43.376846313476563</v>
      </c>
      <c r="BQ64">
        <v>0.60308736562728882</v>
      </c>
      <c r="BR64">
        <v>0.4606805145740509</v>
      </c>
      <c r="BS64">
        <v>2.5135376453399658</v>
      </c>
      <c r="BT64">
        <v>143.78080749511719</v>
      </c>
      <c r="BU64">
        <v>556.21112060546875</v>
      </c>
      <c r="BV64">
        <v>0</v>
      </c>
      <c r="BW64">
        <v>1</v>
      </c>
      <c r="BX64">
        <v>7430.28857421875</v>
      </c>
      <c r="BY64">
        <v>4907.4521484375</v>
      </c>
      <c r="BZ64">
        <v>1.2688919305801392</v>
      </c>
      <c r="CA64">
        <v>11.460437774658203</v>
      </c>
      <c r="CB64">
        <v>39.490444183349609</v>
      </c>
      <c r="CC64">
        <v>4.3723554611206055</v>
      </c>
      <c r="CD64">
        <v>7.4753174781799316</v>
      </c>
      <c r="CE64">
        <v>0.21156558394432068</v>
      </c>
      <c r="CF64">
        <v>1.7630465030670166</v>
      </c>
      <c r="CG64">
        <v>9238.25</v>
      </c>
      <c r="CH64" s="10">
        <f>ABS(J64-_xlfn.XLOOKUP(VK_valitsin!$C$8,VK!$B$2:$B$294,VK!J$2:J$294))</f>
        <v>0</v>
      </c>
      <c r="CI64" s="10">
        <f>ABS(K64-_xlfn.XLOOKUP(VK_valitsin!$C$8,VK!$B$2:$B$294,VK!K$2:K$294))</f>
        <v>630.78997802734375</v>
      </c>
      <c r="CJ64" s="10">
        <f>ABS(L64-_xlfn.XLOOKUP(VK_valitsin!$C$8,VK!$B$2:$B$294,VK!L$2:L$294))</f>
        <v>9</v>
      </c>
      <c r="CK64" s="10">
        <f>ABS(M64-_xlfn.XLOOKUP(VK_valitsin!$C$8,VK!$B$2:$B$294,VK!M$2:M$294))</f>
        <v>4102</v>
      </c>
      <c r="CL64" s="10">
        <f>ABS(N64-_xlfn.XLOOKUP(VK_valitsin!$C$8,VK!$B$2:$B$294,VK!N$2:N$294))</f>
        <v>42.80000114440918</v>
      </c>
      <c r="CM64" s="10">
        <f>ABS(O64-_xlfn.XLOOKUP(VK_valitsin!$C$8,VK!$B$2:$B$294,VK!O$2:O$294))</f>
        <v>0.70000001043081284</v>
      </c>
      <c r="CN64" s="10">
        <f>ABS(P64-_xlfn.XLOOKUP(VK_valitsin!$C$8,VK!$B$2:$B$294,VK!P$2:P$294))</f>
        <v>36</v>
      </c>
      <c r="CO64" s="10">
        <f>ABS(Q64-_xlfn.XLOOKUP(VK_valitsin!$C$8,VK!$B$2:$B$294,VK!Q$2:Q$294))</f>
        <v>11.500000000000014</v>
      </c>
      <c r="CP64" s="10">
        <f>ABS(R64-_xlfn.XLOOKUP(VK_valitsin!$C$8,VK!$B$2:$B$294,VK!R$2:R$294))</f>
        <v>0.59999999999999964</v>
      </c>
      <c r="CQ64" s="10">
        <f>ABS(S64-_xlfn.XLOOKUP(VK_valitsin!$C$8,VK!$B$2:$B$294,VK!S$2:S$294))</f>
        <v>124</v>
      </c>
      <c r="CR64" s="10">
        <f>ABS(T64-_xlfn.XLOOKUP(VK_valitsin!$C$8,VK!$B$2:$B$294,VK!T$2:T$294))</f>
        <v>0</v>
      </c>
      <c r="CS64" s="10">
        <f>ABS(U64-_xlfn.XLOOKUP(VK_valitsin!$C$8,VK!$B$2:$B$294,VK!U$2:U$294))</f>
        <v>466.29999999999973</v>
      </c>
      <c r="CT64" s="10">
        <f>ABS(V64-_xlfn.XLOOKUP(VK_valitsin!$C$8,VK!$B$2:$B$294,VK!V$2:V$294))</f>
        <v>1.5599999999999987</v>
      </c>
      <c r="CU64" s="10">
        <f>ABS(W64-_xlfn.XLOOKUP(VK_valitsin!$C$8,VK!$B$2:$B$294,VK!W$2:W$294))</f>
        <v>408</v>
      </c>
      <c r="CV64" s="10">
        <f>ABS(X64-_xlfn.XLOOKUP(VK_valitsin!$C$8,VK!$B$2:$B$294,VK!X$2:X$294))</f>
        <v>586</v>
      </c>
      <c r="CW64" s="10">
        <f>ABS(Y64-_xlfn.XLOOKUP(VK_valitsin!$C$8,VK!$B$2:$B$294,VK!Y$2:Y$294))</f>
        <v>250</v>
      </c>
      <c r="CX64" s="10">
        <f>ABS(Z64-_xlfn.XLOOKUP(VK_valitsin!$C$8,VK!$B$2:$B$294,VK!Z$2:Z$294))</f>
        <v>41</v>
      </c>
      <c r="CY64" s="10">
        <f>ABS(AA64-_xlfn.XLOOKUP(VK_valitsin!$C$8,VK!$B$2:$B$294,VK!AA$2:AA$294))</f>
        <v>176</v>
      </c>
      <c r="CZ64" s="10">
        <f>ABS(AB64-_xlfn.XLOOKUP(VK_valitsin!$C$8,VK!$B$2:$B$294,VK!AB$2:AB$294))</f>
        <v>3.611842155456543</v>
      </c>
      <c r="DA64" s="10">
        <f>ABS(AC64-_xlfn.XLOOKUP(VK_valitsin!$C$8,VK!$B$2:$B$294,VK!AC$2:AC$294))</f>
        <v>0.7</v>
      </c>
      <c r="DB64" s="10">
        <f>ABS(AD64-_xlfn.XLOOKUP(VK_valitsin!$C$8,VK!$B$2:$B$294,VK!AD$2:AD$294))</f>
        <v>0.8</v>
      </c>
      <c r="DC64" s="10">
        <f>ABS(AE64-_xlfn.XLOOKUP(VK_valitsin!$C$8,VK!$B$2:$B$294,VK!AE$2:AE$294))</f>
        <v>1.7</v>
      </c>
      <c r="DD64" s="10">
        <f>ABS(AF64-_xlfn.XLOOKUP(VK_valitsin!$C$8,VK!$B$2:$B$294,VK!AF$2:AF$294))</f>
        <v>4.5999999999999996</v>
      </c>
      <c r="DE64" s="10">
        <f>ABS(AG64-_xlfn.XLOOKUP(VK_valitsin!$C$8,VK!$B$2:$B$294,VK!AG$2:AG$294))</f>
        <v>0</v>
      </c>
      <c r="DF64" s="10">
        <f>ABS(AH64-_xlfn.XLOOKUP(VK_valitsin!$C$8,VK!$B$2:$B$294,VK!AH$2:AH$294))</f>
        <v>1.25</v>
      </c>
      <c r="DG64" s="10">
        <f>ABS(AI64-_xlfn.XLOOKUP(VK_valitsin!$C$8,VK!$B$2:$B$294,VK!AI$2:AI$294))</f>
        <v>0</v>
      </c>
      <c r="DH64" s="10">
        <f>ABS(AJ64-_xlfn.XLOOKUP(VK_valitsin!$C$8,VK!$B$2:$B$294,VK!AJ$2:AJ$294))</f>
        <v>0.15000000000000002</v>
      </c>
      <c r="DI64" s="10">
        <f>ABS(AK64-_xlfn.XLOOKUP(VK_valitsin!$C$8,VK!$B$2:$B$294,VK!AK$2:AK$294))</f>
        <v>0.14999999999999991</v>
      </c>
      <c r="DJ64" s="10">
        <f>ABS(AL64-_xlfn.XLOOKUP(VK_valitsin!$C$8,VK!$B$2:$B$294,VK!AL$2:AL$294))</f>
        <v>16.5</v>
      </c>
      <c r="DK64" s="10">
        <f>ABS(AM64-_xlfn.XLOOKUP(VK_valitsin!$C$8,VK!$B$2:$B$294,VK!AM$2:AM$294))</f>
        <v>21.100000000000023</v>
      </c>
      <c r="DL64" s="10">
        <f>ABS(AN64-_xlfn.XLOOKUP(VK_valitsin!$C$8,VK!$B$2:$B$294,VK!AN$2:AN$294))</f>
        <v>2.8000000000000043</v>
      </c>
      <c r="DM64" s="10">
        <f>ABS(AO64-_xlfn.XLOOKUP(VK_valitsin!$C$8,VK!$B$2:$B$294,VK!AO$2:AO$294))</f>
        <v>3.2999999999999972</v>
      </c>
      <c r="DN64" s="10">
        <f>ABS(AP64-_xlfn.XLOOKUP(VK_valitsin!$C$8,VK!$B$2:$B$294,VK!AP$2:AP$294))</f>
        <v>53</v>
      </c>
      <c r="DO64" s="10">
        <f>ABS(AQ64-_xlfn.XLOOKUP(VK_valitsin!$C$8,VK!$B$2:$B$294,VK!AQ$2:AQ$294))</f>
        <v>28</v>
      </c>
      <c r="DP64" s="10">
        <f>ABS(AR64-_xlfn.XLOOKUP(VK_valitsin!$C$8,VK!$B$2:$B$294,VK!AR$2:AR$294))</f>
        <v>530</v>
      </c>
      <c r="DQ64" s="10">
        <f>ABS(AS64-_xlfn.XLOOKUP(VK_valitsin!$C$8,VK!$B$2:$B$294,VK!AS$2:AS$294))</f>
        <v>0.5</v>
      </c>
      <c r="DR64" s="10">
        <f>ABS(AT64-_xlfn.XLOOKUP(VK_valitsin!$C$8,VK!$B$2:$B$294,VK!AT$2:AT$294))</f>
        <v>363</v>
      </c>
      <c r="DS64" s="10">
        <f>ABS(AU64-_xlfn.XLOOKUP(VK_valitsin!$C$8,VK!$B$2:$B$294,VK!AU$2:AU$294))</f>
        <v>2263</v>
      </c>
      <c r="DT64" s="10">
        <f>ABS(AV64-_xlfn.XLOOKUP(VK_valitsin!$C$8,VK!$B$2:$B$294,VK!AV$2:AV$294))</f>
        <v>1</v>
      </c>
      <c r="DU64" s="10">
        <f>ABS(AW64-_xlfn.XLOOKUP(VK_valitsin!$C$8,VK!$B$2:$B$294,VK!AW$2:AW$294))</f>
        <v>73.866176605224609</v>
      </c>
      <c r="DV64" s="10">
        <f>ABS(AX64-_xlfn.XLOOKUP(VK_valitsin!$C$8,VK!$B$2:$B$294,VK!AX$2:AX$294))</f>
        <v>0</v>
      </c>
      <c r="DW64" s="10">
        <f>ABS(AY64-_xlfn.XLOOKUP(VK_valitsin!$C$8,VK!$B$2:$B$294,VK!AY$2:AY$294))</f>
        <v>0</v>
      </c>
      <c r="DX64" s="10">
        <f>ABS(AZ64-_xlfn.XLOOKUP(VK_valitsin!$C$8,VK!$B$2:$B$294,VK!AZ$2:AZ$294))</f>
        <v>0</v>
      </c>
      <c r="DY64" s="10">
        <f>ABS(BA64-_xlfn.XLOOKUP(VK_valitsin!$C$8,VK!$B$2:$B$294,VK!BA$2:BA$294))</f>
        <v>1</v>
      </c>
      <c r="DZ64" s="10">
        <f>ABS(BB64-_xlfn.XLOOKUP(VK_valitsin!$C$8,VK!$B$2:$B$294,VK!BB$2:BB$294))</f>
        <v>0</v>
      </c>
      <c r="EA64" s="10">
        <f>ABS(BC64-_xlfn.XLOOKUP(VK_valitsin!$C$8,VK!$B$2:$B$294,VK!BC$2:BC$294))</f>
        <v>37.044193267822266</v>
      </c>
      <c r="EB64" s="10">
        <f>ABS(BD64-_xlfn.XLOOKUP(VK_valitsin!$C$8,VK!$B$2:$B$294,VK!BD$2:BD$294))</f>
        <v>31.48199462890625</v>
      </c>
      <c r="EC64" s="10">
        <f>ABS(BE64-_xlfn.XLOOKUP(VK_valitsin!$C$8,VK!$B$2:$B$294,VK!BE$2:BE$294))</f>
        <v>387.53598022460938</v>
      </c>
      <c r="ED64" s="10">
        <f>ABS(BF64-_xlfn.XLOOKUP(VK_valitsin!$C$8,VK!$B$2:$B$294,VK!BF$2:BF$294))</f>
        <v>1643.01171875</v>
      </c>
      <c r="EE64" s="10">
        <f>ABS(BG64-_xlfn.XLOOKUP(VK_valitsin!$C$8,VK!$B$2:$B$294,VK!BG$2:BG$294))</f>
        <v>3729.25</v>
      </c>
      <c r="EF64" s="10">
        <f>ABS(BH64-_xlfn.XLOOKUP(VK_valitsin!$C$8,VK!$B$2:$B$294,VK!BH$2:BH$294))</f>
        <v>0.49266934394836426</v>
      </c>
      <c r="EG64" s="10">
        <f>ABS(BI64-_xlfn.XLOOKUP(VK_valitsin!$C$8,VK!$B$2:$B$294,VK!BI$2:BI$294))</f>
        <v>1.1194562911987305</v>
      </c>
      <c r="EH64" s="10">
        <f>ABS(BJ64-_xlfn.XLOOKUP(VK_valitsin!$C$8,VK!$B$2:$B$294,VK!BJ$2:BJ$294))</f>
        <v>10.650081634521484</v>
      </c>
      <c r="EI64" s="10">
        <f>ABS(BK64-_xlfn.XLOOKUP(VK_valitsin!$C$8,VK!$B$2:$B$294,VK!BK$2:BK$294))</f>
        <v>9.2325595021247864</v>
      </c>
      <c r="EJ64" s="10">
        <f>ABS(BL64-_xlfn.XLOOKUP(VK_valitsin!$C$8,VK!$B$2:$B$294,VK!BL$2:BL$294))</f>
        <v>95.611114501953125</v>
      </c>
      <c r="EK64" s="10">
        <f>ABS(BM64-_xlfn.XLOOKUP(VK_valitsin!$C$8,VK!$B$2:$B$294,VK!BM$2:BM$294))</f>
        <v>2.7434804141521454</v>
      </c>
      <c r="EL64" s="10">
        <f>ABS(BN64-_xlfn.XLOOKUP(VK_valitsin!$C$8,VK!$B$2:$B$294,VK!BN$2:BN$294))</f>
        <v>2308.470703125</v>
      </c>
      <c r="EM64" s="10">
        <f>ABS(BO64-_xlfn.XLOOKUP(VK_valitsin!$C$8,VK!$B$2:$B$294,VK!BO$2:BO$294))</f>
        <v>10.077239990234375</v>
      </c>
      <c r="EN64" s="10">
        <f>ABS(BP64-_xlfn.XLOOKUP(VK_valitsin!$C$8,VK!$B$2:$B$294,VK!BP$2:BP$294))</f>
        <v>0</v>
      </c>
      <c r="EO64" s="10">
        <f>ABS(BQ64-_xlfn.XLOOKUP(VK_valitsin!$C$8,VK!$B$2:$B$294,VK!BQ$2:BQ$294))</f>
        <v>3.3392131328582764E-2</v>
      </c>
      <c r="EP64" s="10">
        <f>ABS(BR64-_xlfn.XLOOKUP(VK_valitsin!$C$8,VK!$B$2:$B$294,VK!BR$2:BR$294))</f>
        <v>0.27251662313938141</v>
      </c>
      <c r="EQ64" s="10">
        <f>ABS(BS64-_xlfn.XLOOKUP(VK_valitsin!$C$8,VK!$B$2:$B$294,VK!BS$2:BS$294))</f>
        <v>0.25557112693786621</v>
      </c>
      <c r="ER64" s="10">
        <f>ABS(BT64-_xlfn.XLOOKUP(VK_valitsin!$C$8,VK!$B$2:$B$294,VK!BT$2:BT$294))</f>
        <v>85.389305114746094</v>
      </c>
      <c r="ES64" s="10">
        <f>ABS(BU64-_xlfn.XLOOKUP(VK_valitsin!$C$8,VK!$B$2:$B$294,VK!BU$2:BU$294))</f>
        <v>289.50399780273438</v>
      </c>
      <c r="ET64" s="10">
        <f>ABS(BV64-_xlfn.XLOOKUP(VK_valitsin!$C$8,VK!$B$2:$B$294,VK!BV$2:BV$294))</f>
        <v>0</v>
      </c>
      <c r="EU64" s="10">
        <f>ABS(BW64-_xlfn.XLOOKUP(VK_valitsin!$C$8,VK!$B$2:$B$294,VK!BW$2:BW$294))</f>
        <v>0</v>
      </c>
      <c r="EV64" s="10">
        <f>ABS(BX64-_xlfn.XLOOKUP(VK_valitsin!$C$8,VK!$B$2:$B$294,VK!BX$2:BX$294))</f>
        <v>705.54052734375</v>
      </c>
      <c r="EW64" s="10">
        <f>ABS(BY64-_xlfn.XLOOKUP(VK_valitsin!$C$8,VK!$B$2:$B$294,VK!BY$2:BY$294))</f>
        <v>948.16259765625</v>
      </c>
      <c r="EX64" s="10">
        <f>ABS(BZ64-_xlfn.XLOOKUP(VK_valitsin!$C$8,VK!$B$2:$B$294,VK!BZ$2:BZ$294))</f>
        <v>4.886162281036377E-2</v>
      </c>
      <c r="EY64" s="10">
        <f>ABS(CA64-_xlfn.XLOOKUP(VK_valitsin!$C$8,VK!$B$2:$B$294,VK!CA$2:CA$294))</f>
        <v>0.43767642974853516</v>
      </c>
      <c r="EZ64" s="10">
        <f>ABS(CB64-_xlfn.XLOOKUP(VK_valitsin!$C$8,VK!$B$2:$B$294,VK!CB$2:CB$294))</f>
        <v>26.678707122802734</v>
      </c>
      <c r="FA64" s="10">
        <f>ABS(CC64-_xlfn.XLOOKUP(VK_valitsin!$C$8,VK!$B$2:$B$294,VK!CC$2:CC$294))</f>
        <v>1.9602437019348145</v>
      </c>
      <c r="FB64" s="10">
        <f>ABS(CD64-_xlfn.XLOOKUP(VK_valitsin!$C$8,VK!$B$2:$B$294,VK!CD$2:CD$294))</f>
        <v>12.403537273406982</v>
      </c>
      <c r="FC64" s="10">
        <f>ABS(CE64-_xlfn.XLOOKUP(VK_valitsin!$C$8,VK!$B$2:$B$294,VK!CE$2:CE$294))</f>
        <v>0.21156558394432068</v>
      </c>
      <c r="FD64" s="10">
        <f>ABS(CF64-_xlfn.XLOOKUP(VK_valitsin!$C$8,VK!$B$2:$B$294,VK!CF$2:CF$294))</f>
        <v>1.0471874475479126</v>
      </c>
      <c r="FE64" s="10">
        <f>ABS(CG64-_xlfn.XLOOKUP(VK_valitsin!$C$8,VK!$B$2:$B$294,VK!CG$2:CG$294))</f>
        <v>639.482421875</v>
      </c>
      <c r="FF64" s="4">
        <f>IF($B64=VK_valitsin!$C$8,100000,VK!CH64/VK!J$296*VK_valitsin!D$5)</f>
        <v>0</v>
      </c>
      <c r="FG64" s="4">
        <f>IF($B64=VK_valitsin!$C$8,100000,VK!CI64/VK!K$296*VK_valitsin!E$5)</f>
        <v>0</v>
      </c>
      <c r="FH64" s="4">
        <f>IF($B64=VK_valitsin!$C$8,100000,VK!CJ64/VK!L$296*VK_valitsin!F$5)</f>
        <v>4.5734262990949091E-2</v>
      </c>
      <c r="FI64" s="4">
        <f>IF($B64=VK_valitsin!$C$8,100000,VK!CK64/VK!M$296*VK_valitsin!CD$5)</f>
        <v>0</v>
      </c>
      <c r="FJ64" s="4">
        <f>IF($B64=VK_valitsin!$C$8,100000,VK!CL64/VK!N$296*VK_valitsin!G$5)</f>
        <v>0</v>
      </c>
      <c r="FK64" s="4">
        <f>IF($B64=VK_valitsin!$C$8,100000,VK!CM64/VK!O$296*VK_valitsin!H$5)</f>
        <v>0</v>
      </c>
      <c r="FL64" s="4">
        <f>IF($B64=VK_valitsin!$C$8,100000,VK!CN64/VK!P$296*VK_valitsin!I$5)</f>
        <v>0</v>
      </c>
      <c r="FM64" s="4">
        <f>IF($B64=VK_valitsin!$C$8,100000,VK!CO64/VK!Q$296*VK_valitsin!J$5)</f>
        <v>0</v>
      </c>
      <c r="FN64" s="4">
        <f>IF($B64=VK_valitsin!$C$8,100000,VK!CP64/VK!R$296*VK_valitsin!K$5)</f>
        <v>0</v>
      </c>
      <c r="FO64" s="4">
        <f>IF($B64=VK_valitsin!$C$8,100000,VK!CQ64/VK!S$296*VK_valitsin!L$5)</f>
        <v>2.4659834399446582E-2</v>
      </c>
      <c r="FP64" s="4">
        <f>IF($B64=VK_valitsin!$C$8,100000,VK!CR64/VK!T$296*VK_valitsin!M$5)</f>
        <v>0</v>
      </c>
      <c r="FQ64" s="4">
        <f>IF($B64=VK_valitsin!$C$8,100000,VK!CS64/VK!U$296*VK_valitsin!N$5)</f>
        <v>0</v>
      </c>
      <c r="FR64" s="4">
        <f>IF($B64=VK_valitsin!$C$8,100000,VK!CT64/VK!V$296*VK_valitsin!O$5)</f>
        <v>0</v>
      </c>
      <c r="FS64" s="4">
        <f>IF($B64=VK_valitsin!$C$8,100000,VK!CU64/VK!W$296*VK_valitsin!P$5)</f>
        <v>0</v>
      </c>
      <c r="FT64" s="4">
        <f>IF($B64=VK_valitsin!$C$8,100000,VK!CV64/VK!X$296*VK_valitsin!Q$5)</f>
        <v>0</v>
      </c>
      <c r="FU64" s="4">
        <f>IF($B64=VK_valitsin!$C$8,100000,VK!CW64/VK!Y$296*VK_valitsin!R$5)</f>
        <v>0</v>
      </c>
      <c r="FV64" s="4">
        <f>IF($B64=VK_valitsin!$C$8,100000,VK!CX64/VK!Z$296*VK_valitsin!S$5)</f>
        <v>0</v>
      </c>
      <c r="FW64" s="4">
        <f>IF($B64=VK_valitsin!$C$8,100000,VK!CY64/VK!AA$296*VK_valitsin!T$5)</f>
        <v>0</v>
      </c>
      <c r="FX64" s="4">
        <f>IF($B64=VK_valitsin!$C$8,100000,VK!CZ64/VK!AB$296*VK_valitsin!U$5)</f>
        <v>0</v>
      </c>
      <c r="FY64" s="4">
        <f>IF($B64=VK_valitsin!$C$8,100000,VK!DA64/VK!AC$296*VK_valitsin!V$5)</f>
        <v>0</v>
      </c>
      <c r="FZ64" s="4">
        <f>IF($B64=VK_valitsin!$C$8,100000,VK!DB64/VK!AD$296*VK_valitsin!W$5)</f>
        <v>0</v>
      </c>
      <c r="GA64" s="4">
        <f>IF($B64=VK_valitsin!$C$8,100000,VK!DC64/VK!AE$296*VK_valitsin!X$5)</f>
        <v>0</v>
      </c>
      <c r="GB64" s="4">
        <f>IF($B64=VK_valitsin!$C$8,100000,VK!DD64/VK!AF$296*VK_valitsin!Y$5)</f>
        <v>0</v>
      </c>
      <c r="GC64" s="4">
        <f>IF($B64=VK_valitsin!$C$8,100000,VK!DE64/VK!AG$296*VK_valitsin!Z$5)</f>
        <v>0</v>
      </c>
      <c r="GD64" s="4">
        <f>IF($B64=VK_valitsin!$C$8,100000,VK!DF64/VK!AH$296*VK_valitsin!AA$5)</f>
        <v>0</v>
      </c>
      <c r="GE64" s="4">
        <f>IF($B64=VK_valitsin!$C$8,100000,VK!DG64/VK!AI$296*VK_valitsin!AB$5)</f>
        <v>0</v>
      </c>
      <c r="GF64" s="4">
        <f>IF($B64=VK_valitsin!$C$8,100000,VK!DH64/VK!AJ$296*VK_valitsin!AC$5)</f>
        <v>0</v>
      </c>
      <c r="GG64" s="4">
        <f>IF($B64=VK_valitsin!$C$8,100000,VK!DI64/VK!AK$296*VK_valitsin!AD$5)</f>
        <v>0</v>
      </c>
      <c r="GH64" s="4">
        <f>IF($B64=VK_valitsin!$C$8,100000,VK!DJ64/VK!AL$296*VK_valitsin!AE$5)</f>
        <v>0.2904219793201685</v>
      </c>
      <c r="GI64" s="4">
        <f>IF($B64=VK_valitsin!$C$8,100000,VK!DK64/VK!AM$296*VK_valitsin!AF$5)</f>
        <v>0</v>
      </c>
      <c r="GJ64" s="4">
        <f>IF($B64=VK_valitsin!$C$8,100000,VK!DL64/VK!AN$296*VK_valitsin!AG$5)</f>
        <v>0</v>
      </c>
      <c r="GK64" s="4">
        <f>IF($B64=VK_valitsin!$C$8,100000,VK!DM64/VK!AO$296*VK_valitsin!AH$5)</f>
        <v>0</v>
      </c>
      <c r="GL64" s="4">
        <f>IF($B64=VK_valitsin!$C$8,100000,VK!DN64/VK!AP$296*VK_valitsin!AI$5)</f>
        <v>0</v>
      </c>
      <c r="GM64" s="4">
        <f>IF($B64=VK_valitsin!$C$8,100000,VK!DO64/VK!AQ$296*VK_valitsin!AJ$5)</f>
        <v>0</v>
      </c>
      <c r="GN64" s="4">
        <f>IF($B64=VK_valitsin!$C$8,100000,VK!DP64/VK!AR$296*VK_valitsin!AK$5)</f>
        <v>0</v>
      </c>
      <c r="GO64" s="4">
        <f>IF($B64=VK_valitsin!$C$8,100000,VK!DQ64/VK!AS$296*VK_valitsin!AL$5)</f>
        <v>0</v>
      </c>
      <c r="GP64" s="4">
        <f>IF($B64=VK_valitsin!$C$8,100000,VK!DR64/VK!AT$296*VK_valitsin!AM$5)</f>
        <v>0</v>
      </c>
      <c r="GQ64" s="4">
        <f>IF($B64=VK_valitsin!$C$8,100000,VK!DS64/VK!AU$296*VK_valitsin!AN$5)</f>
        <v>0</v>
      </c>
      <c r="GR64" s="4">
        <f>IF($B64=VK_valitsin!$C$8,100000,VK!DT64/VK!AV$296*VK_valitsin!AO$5)</f>
        <v>0</v>
      </c>
      <c r="GS64" s="4">
        <f>IF($B64=VK_valitsin!$C$8,100000,VK!DU64/VK!AW$296*VK_valitsin!AP$5)</f>
        <v>0</v>
      </c>
      <c r="GT64" s="4">
        <f>IF($B64=VK_valitsin!$C$8,100000,VK!DV64/VK!AX$296*VK_valitsin!AQ$5)</f>
        <v>0</v>
      </c>
      <c r="GU64" s="4">
        <f>IF($B64=VK_valitsin!$C$8,100000,VK!DW64/VK!AY$296*VK_valitsin!AR$5)</f>
        <v>0</v>
      </c>
      <c r="GV64" s="4">
        <f>IF($B64=VK_valitsin!$C$8,100000,VK!DX64/VK!AZ$296*VK_valitsin!AS$5)</f>
        <v>0</v>
      </c>
      <c r="GW64" s="4">
        <f>IF($B64=VK_valitsin!$C$8,100000,VK!DY64/VK!BA$296*VK_valitsin!AT$5)</f>
        <v>0</v>
      </c>
      <c r="GX64" s="4">
        <f>IF($B64=VK_valitsin!$C$8,100000,VK!DZ64/VK!BB$296*VK_valitsin!AU$5)</f>
        <v>0</v>
      </c>
      <c r="GY64" s="4">
        <f>IF($B64=VK_valitsin!$C$8,100000,VK!EA64/VK!BC$296*VK_valitsin!AV$5)</f>
        <v>0</v>
      </c>
      <c r="GZ64" s="4">
        <f>IF($B64=VK_valitsin!$C$8,100000,VK!EB64/VK!BD$296*VK_valitsin!AW$5)</f>
        <v>0.13647881777208123</v>
      </c>
      <c r="HA64" s="4">
        <f>IF($B64=VK_valitsin!$C$8,100000,VK!EC64/VK!BE$296*VK_valitsin!CE$5)</f>
        <v>0</v>
      </c>
      <c r="HB64" s="4">
        <f>IF($B64=VK_valitsin!$C$8,100000,VK!ED64/VK!BF$296*VK_valitsin!AX$5)</f>
        <v>0</v>
      </c>
      <c r="HC64" s="4">
        <f>IF($B64=VK_valitsin!$C$8,100000,VK!EE64/VK!BG$296*VK_valitsin!AY$5)</f>
        <v>0</v>
      </c>
      <c r="HD64" s="4">
        <f>IF($B64=VK_valitsin!$C$8,100000,VK!EF64/VK!BH$296*VK_valitsin!AZ$5)</f>
        <v>8.5961971597007497E-2</v>
      </c>
      <c r="HE64" s="4">
        <f>IF($B64=VK_valitsin!$C$8,100000,VK!EG64/VK!BI$296*VK_valitsin!BA$5)</f>
        <v>0</v>
      </c>
      <c r="HF64" s="4">
        <f>IF($B64=VK_valitsin!$C$8,100000,VK!EH64/VK!BJ$296*VK_valitsin!BB$5)</f>
        <v>0</v>
      </c>
      <c r="HG64" s="4">
        <f>IF($B64=VK_valitsin!$C$8,100000,VK!EI64/VK!BK$296*VK_valitsin!BC$5)</f>
        <v>0</v>
      </c>
      <c r="HH64" s="4">
        <f>IF($B64=VK_valitsin!$C$8,100000,VK!EJ64/VK!BL$296*VK_valitsin!BD$5)</f>
        <v>0</v>
      </c>
      <c r="HI64" s="4">
        <f>IF($B64=VK_valitsin!$C$8,100000,VK!EK64/VK!BM$296*VK_valitsin!BE$5)</f>
        <v>0</v>
      </c>
      <c r="HJ64" s="4">
        <f>IF($B64=VK_valitsin!$C$8,100000,VK!EL64/VK!BN$296*VK_valitsin!BF$5)</f>
        <v>0.10496978441677841</v>
      </c>
      <c r="HK64" s="4">
        <f>IF($B64=VK_valitsin!$C$8,100000,VK!EM64/VK!BO$296*VK_valitsin!BG$5)</f>
        <v>0</v>
      </c>
      <c r="HM64" s="4">
        <f>IF($B64=VK_valitsin!$C$8,100000,VK!EO64/VK!BQ$296*VK_valitsin!BI$5)</f>
        <v>0</v>
      </c>
      <c r="HN64" s="4">
        <f>IF($B64=VK_valitsin!$C$8,100000,VK!EP64/VK!BR$296*VK_valitsin!BJ$5)</f>
        <v>0</v>
      </c>
      <c r="HO64" s="4">
        <f>IF($B64=VK_valitsin!$C$8,100000,VK!EQ64/VK!BS$296*VK_valitsin!BK$5)</f>
        <v>0</v>
      </c>
      <c r="HP64" s="4">
        <f>IF($B64=VK_valitsin!$C$8,100000,VK!ER64/VK!BT$296*VK_valitsin!BL$5)</f>
        <v>0</v>
      </c>
      <c r="HQ64" s="4">
        <f>IF($B64=VK_valitsin!$C$8,100000,VK!ES64/VK!BU$296*VK_valitsin!BM$5)</f>
        <v>0</v>
      </c>
      <c r="HR64" s="4">
        <f>IF($B64=VK_valitsin!$C$8,100000,VK!ET64/VK!BV$296*VK_valitsin!BN$5)</f>
        <v>0</v>
      </c>
      <c r="HS64" s="4">
        <f>IF($B64=VK_valitsin!$C$8,100000,VK!EU64/VK!BW$296*VK_valitsin!BO$5)</f>
        <v>0</v>
      </c>
      <c r="HT64" s="4">
        <f>IF($B64=VK_valitsin!$C$8,100000,VK!EV64/VK!BX$296*VK_valitsin!BP$5)</f>
        <v>0</v>
      </c>
      <c r="HU64" s="4">
        <f>IF($B64=VK_valitsin!$C$8,100000,VK!EW64/VK!BY$296*VK_valitsin!BQ$5)</f>
        <v>0</v>
      </c>
      <c r="HV64" s="4">
        <f>IF($B64=VK_valitsin!$C$8,100000,VK!EX64/VK!BZ$296*VK_valitsin!BR$5)</f>
        <v>0</v>
      </c>
      <c r="HW64" s="4">
        <f>IF($B64=VK_valitsin!$C$8,100000,VK!EY64/VK!CA$296*VK_valitsin!BS$5)</f>
        <v>0</v>
      </c>
      <c r="HX64" s="4">
        <f>IF($B64=VK_valitsin!$C$8,100000,VK!EZ64/VK!CB$296*VK_valitsin!BT$5)</f>
        <v>0</v>
      </c>
      <c r="HY64" s="4">
        <f>IF($B64=VK_valitsin!$C$8,100000,VK!FA64/VK!CC$296*VK_valitsin!BU$5)</f>
        <v>0</v>
      </c>
      <c r="HZ64" s="4">
        <f>IF($B64=VK_valitsin!$C$8,100000,VK!FB64/VK!CD$296*VK_valitsin!BV$5)</f>
        <v>0</v>
      </c>
      <c r="IA64" s="4">
        <f>IF($B64=VK_valitsin!$C$8,100000,VK!FC64/VK!CE$296*VK_valitsin!BW$5)</f>
        <v>0</v>
      </c>
      <c r="IB64" s="4">
        <f>IF($B64=VK_valitsin!$C$8,100000,VK!FD64/VK!CF$296*VK_valitsin!BX$5)</f>
        <v>0</v>
      </c>
      <c r="IC64" s="4">
        <f>IF($B64=VK_valitsin!$C$8,100000,VK!FE64/VK!CG$296*VK_valitsin!BY$5)</f>
        <v>0</v>
      </c>
      <c r="ID64" s="17">
        <f t="shared" si="0"/>
        <v>0.68822665679643125</v>
      </c>
      <c r="IE64" s="17">
        <f t="shared" si="1"/>
        <v>181</v>
      </c>
      <c r="IF64" s="18">
        <f t="shared" si="2"/>
        <v>6.3000000000000035E-9</v>
      </c>
    </row>
    <row r="65" spans="1:240">
      <c r="A65">
        <v>2019</v>
      </c>
      <c r="B65" t="s">
        <v>309</v>
      </c>
      <c r="C65" t="s">
        <v>310</v>
      </c>
      <c r="D65" t="s">
        <v>233</v>
      </c>
      <c r="E65" t="s">
        <v>234</v>
      </c>
      <c r="F65" t="s">
        <v>88</v>
      </c>
      <c r="G65" t="s">
        <v>89</v>
      </c>
      <c r="H65" t="s">
        <v>144</v>
      </c>
      <c r="I65" t="s">
        <v>145</v>
      </c>
      <c r="J65">
        <v>41.900001525878906</v>
      </c>
      <c r="K65">
        <v>658.07000732421875</v>
      </c>
      <c r="L65">
        <v>123.59999847412109</v>
      </c>
      <c r="M65">
        <v>31868</v>
      </c>
      <c r="N65">
        <v>48.400001525878906</v>
      </c>
      <c r="O65">
        <v>0.60000002384185791</v>
      </c>
      <c r="P65">
        <v>115</v>
      </c>
      <c r="Q65">
        <v>85.9</v>
      </c>
      <c r="R65">
        <v>7</v>
      </c>
      <c r="S65">
        <v>303</v>
      </c>
      <c r="T65">
        <v>0</v>
      </c>
      <c r="U65">
        <v>4112.6000000000004</v>
      </c>
      <c r="V65">
        <v>13.28</v>
      </c>
      <c r="W65">
        <v>911</v>
      </c>
      <c r="X65">
        <v>84</v>
      </c>
      <c r="Y65">
        <v>720</v>
      </c>
      <c r="Z65">
        <v>195</v>
      </c>
      <c r="AA65">
        <v>716</v>
      </c>
      <c r="AB65">
        <v>18.228570938110352</v>
      </c>
      <c r="AC65">
        <v>0.4</v>
      </c>
      <c r="AD65">
        <v>0.6</v>
      </c>
      <c r="AE65">
        <v>1</v>
      </c>
      <c r="AF65">
        <v>4.5999999999999996</v>
      </c>
      <c r="AG65">
        <v>0</v>
      </c>
      <c r="AH65">
        <v>21</v>
      </c>
      <c r="AI65">
        <v>0.93</v>
      </c>
      <c r="AJ65">
        <v>0.43</v>
      </c>
      <c r="AK65">
        <v>1.03</v>
      </c>
      <c r="AL65">
        <v>57.6</v>
      </c>
      <c r="AM65">
        <v>407.4</v>
      </c>
      <c r="AN65">
        <v>41.8</v>
      </c>
      <c r="AO65">
        <v>35</v>
      </c>
      <c r="AP65">
        <v>59</v>
      </c>
      <c r="AQ65">
        <v>28</v>
      </c>
      <c r="AR65">
        <v>168</v>
      </c>
      <c r="AS65">
        <v>3.6669999999999998</v>
      </c>
      <c r="AT65">
        <v>6237</v>
      </c>
      <c r="AU65">
        <v>8898</v>
      </c>
      <c r="AV65">
        <v>1</v>
      </c>
      <c r="AW65">
        <v>16.746625900268555</v>
      </c>
      <c r="AX65">
        <v>0</v>
      </c>
      <c r="AY65">
        <v>0</v>
      </c>
      <c r="AZ65">
        <v>0</v>
      </c>
      <c r="BA65">
        <v>0</v>
      </c>
      <c r="BB65">
        <v>1</v>
      </c>
      <c r="BC65">
        <v>98.059005737304688</v>
      </c>
      <c r="BD65">
        <v>73.810890197753906</v>
      </c>
      <c r="BE65">
        <v>817.81915283203125</v>
      </c>
      <c r="BF65">
        <v>11016.1484375</v>
      </c>
      <c r="BG65">
        <v>14775.4140625</v>
      </c>
      <c r="BH65">
        <v>4.0776205062866211</v>
      </c>
      <c r="BI65">
        <v>-1.4667874574661255</v>
      </c>
      <c r="BJ65">
        <v>21.852731704711914</v>
      </c>
      <c r="BK65">
        <v>-3.3632287979125977</v>
      </c>
      <c r="BL65">
        <v>279.07144165039063</v>
      </c>
      <c r="BM65">
        <v>0.3271537721157074</v>
      </c>
      <c r="BN65">
        <v>24863.537109375</v>
      </c>
      <c r="BO65">
        <v>22.739057540893555</v>
      </c>
      <c r="BQ65">
        <v>0.59988075494766235</v>
      </c>
      <c r="BR65">
        <v>0.24162168800830841</v>
      </c>
      <c r="BS65">
        <v>2.4507343769073486</v>
      </c>
      <c r="BT65">
        <v>84.379318237304688</v>
      </c>
      <c r="BU65">
        <v>276.67251586914063</v>
      </c>
      <c r="BV65">
        <v>0</v>
      </c>
      <c r="BW65">
        <v>1</v>
      </c>
      <c r="BX65">
        <v>8510.638671875</v>
      </c>
      <c r="BY65">
        <v>6345.30126953125</v>
      </c>
      <c r="BZ65">
        <v>1.3524538278579712</v>
      </c>
      <c r="CA65">
        <v>11.547634124755859</v>
      </c>
      <c r="CB65">
        <v>43.155452728271484</v>
      </c>
      <c r="CC65">
        <v>4.9456520080566406</v>
      </c>
      <c r="CD65">
        <v>15.65217399597168</v>
      </c>
      <c r="CE65">
        <v>0</v>
      </c>
      <c r="CF65">
        <v>1.1141303777694702</v>
      </c>
      <c r="CG65">
        <v>8914.64453125</v>
      </c>
      <c r="CH65" s="10">
        <f>ABS(J65-_xlfn.XLOOKUP(VK_valitsin!$C$8,VK!$B$2:$B$294,VK!J$2:J$294))</f>
        <v>2.2999992370605469</v>
      </c>
      <c r="CI65" s="10">
        <f>ABS(K65-_xlfn.XLOOKUP(VK_valitsin!$C$8,VK!$B$2:$B$294,VK!K$2:K$294))</f>
        <v>364.80999755859375</v>
      </c>
      <c r="CJ65" s="10">
        <f>ABS(L65-_xlfn.XLOOKUP(VK_valitsin!$C$8,VK!$B$2:$B$294,VK!L$2:L$294))</f>
        <v>15.099998474121094</v>
      </c>
      <c r="CK65" s="10">
        <f>ABS(M65-_xlfn.XLOOKUP(VK_valitsin!$C$8,VK!$B$2:$B$294,VK!M$2:M$294))</f>
        <v>15393</v>
      </c>
      <c r="CL65" s="10">
        <f>ABS(N65-_xlfn.XLOOKUP(VK_valitsin!$C$8,VK!$B$2:$B$294,VK!N$2:N$294))</f>
        <v>7.7999992370605469</v>
      </c>
      <c r="CM65" s="10">
        <f>ABS(O65-_xlfn.XLOOKUP(VK_valitsin!$C$8,VK!$B$2:$B$294,VK!O$2:O$294))</f>
        <v>1.4000000357627869</v>
      </c>
      <c r="CN65" s="10">
        <f>ABS(P65-_xlfn.XLOOKUP(VK_valitsin!$C$8,VK!$B$2:$B$294,VK!P$2:P$294))</f>
        <v>173</v>
      </c>
      <c r="CO65" s="10">
        <f>ABS(Q65-_xlfn.XLOOKUP(VK_valitsin!$C$8,VK!$B$2:$B$294,VK!Q$2:Q$294))</f>
        <v>1.9000000000000057</v>
      </c>
      <c r="CP65" s="10">
        <f>ABS(R65-_xlfn.XLOOKUP(VK_valitsin!$C$8,VK!$B$2:$B$294,VK!R$2:R$294))</f>
        <v>1.5</v>
      </c>
      <c r="CQ65" s="10">
        <f>ABS(S65-_xlfn.XLOOKUP(VK_valitsin!$C$8,VK!$B$2:$B$294,VK!S$2:S$294))</f>
        <v>151</v>
      </c>
      <c r="CR65" s="10">
        <f>ABS(T65-_xlfn.XLOOKUP(VK_valitsin!$C$8,VK!$B$2:$B$294,VK!T$2:T$294))</f>
        <v>0</v>
      </c>
      <c r="CS65" s="10">
        <f>ABS(U65-_xlfn.XLOOKUP(VK_valitsin!$C$8,VK!$B$2:$B$294,VK!U$2:U$294))</f>
        <v>289.00000000000045</v>
      </c>
      <c r="CT65" s="10">
        <f>ABS(V65-_xlfn.XLOOKUP(VK_valitsin!$C$8,VK!$B$2:$B$294,VK!V$2:V$294))</f>
        <v>0</v>
      </c>
      <c r="CU65" s="10">
        <f>ABS(W65-_xlfn.XLOOKUP(VK_valitsin!$C$8,VK!$B$2:$B$294,VK!W$2:W$294))</f>
        <v>306</v>
      </c>
      <c r="CV65" s="10">
        <f>ABS(X65-_xlfn.XLOOKUP(VK_valitsin!$C$8,VK!$B$2:$B$294,VK!X$2:X$294))</f>
        <v>85</v>
      </c>
      <c r="CW65" s="10">
        <f>ABS(Y65-_xlfn.XLOOKUP(VK_valitsin!$C$8,VK!$B$2:$B$294,VK!Y$2:Y$294))</f>
        <v>40</v>
      </c>
      <c r="CX65" s="10">
        <f>ABS(Z65-_xlfn.XLOOKUP(VK_valitsin!$C$8,VK!$B$2:$B$294,VK!Z$2:Z$294))</f>
        <v>233</v>
      </c>
      <c r="CY65" s="10">
        <f>ABS(AA65-_xlfn.XLOOKUP(VK_valitsin!$C$8,VK!$B$2:$B$294,VK!AA$2:AA$294))</f>
        <v>247</v>
      </c>
      <c r="CZ65" s="10">
        <f>ABS(AB65-_xlfn.XLOOKUP(VK_valitsin!$C$8,VK!$B$2:$B$294,VK!AB$2:AB$294))</f>
        <v>1.1464290618896484</v>
      </c>
      <c r="DA65" s="10">
        <f>ABS(AC65-_xlfn.XLOOKUP(VK_valitsin!$C$8,VK!$B$2:$B$294,VK!AC$2:AC$294))</f>
        <v>0.29999999999999993</v>
      </c>
      <c r="DB65" s="10">
        <f>ABS(AD65-_xlfn.XLOOKUP(VK_valitsin!$C$8,VK!$B$2:$B$294,VK!AD$2:AD$294))</f>
        <v>0.20000000000000007</v>
      </c>
      <c r="DC65" s="10">
        <f>ABS(AE65-_xlfn.XLOOKUP(VK_valitsin!$C$8,VK!$B$2:$B$294,VK!AE$2:AE$294))</f>
        <v>0.7</v>
      </c>
      <c r="DD65" s="10">
        <f>ABS(AF65-_xlfn.XLOOKUP(VK_valitsin!$C$8,VK!$B$2:$B$294,VK!AF$2:AF$294))</f>
        <v>0.40000000000000036</v>
      </c>
      <c r="DE65" s="10">
        <f>ABS(AG65-_xlfn.XLOOKUP(VK_valitsin!$C$8,VK!$B$2:$B$294,VK!AG$2:AG$294))</f>
        <v>0</v>
      </c>
      <c r="DF65" s="10">
        <f>ABS(AH65-_xlfn.XLOOKUP(VK_valitsin!$C$8,VK!$B$2:$B$294,VK!AH$2:AH$294))</f>
        <v>1.25</v>
      </c>
      <c r="DG65" s="10">
        <f>ABS(AI65-_xlfn.XLOOKUP(VK_valitsin!$C$8,VK!$B$2:$B$294,VK!AI$2:AI$294))</f>
        <v>0.17000000000000004</v>
      </c>
      <c r="DH65" s="10">
        <f>ABS(AJ65-_xlfn.XLOOKUP(VK_valitsin!$C$8,VK!$B$2:$B$294,VK!AJ$2:AJ$294))</f>
        <v>0.22000000000000003</v>
      </c>
      <c r="DI65" s="10">
        <f>ABS(AK65-_xlfn.XLOOKUP(VK_valitsin!$C$8,VK!$B$2:$B$294,VK!AK$2:AK$294))</f>
        <v>0.21999999999999997</v>
      </c>
      <c r="DJ65" s="10">
        <f>ABS(AL65-_xlfn.XLOOKUP(VK_valitsin!$C$8,VK!$B$2:$B$294,VK!AL$2:AL$294))</f>
        <v>1.1999999999999957</v>
      </c>
      <c r="DK65" s="10">
        <f>ABS(AM65-_xlfn.XLOOKUP(VK_valitsin!$C$8,VK!$B$2:$B$294,VK!AM$2:AM$294))</f>
        <v>73.799999999999955</v>
      </c>
      <c r="DL65" s="10">
        <f>ABS(AN65-_xlfn.XLOOKUP(VK_valitsin!$C$8,VK!$B$2:$B$294,VK!AN$2:AN$294))</f>
        <v>3.6000000000000014</v>
      </c>
      <c r="DM65" s="10">
        <f>ABS(AO65-_xlfn.XLOOKUP(VK_valitsin!$C$8,VK!$B$2:$B$294,VK!AO$2:AO$294))</f>
        <v>9.6000000000000014</v>
      </c>
      <c r="DN65" s="10">
        <f>ABS(AP65-_xlfn.XLOOKUP(VK_valitsin!$C$8,VK!$B$2:$B$294,VK!AP$2:AP$294))</f>
        <v>11</v>
      </c>
      <c r="DO65" s="10">
        <f>ABS(AQ65-_xlfn.XLOOKUP(VK_valitsin!$C$8,VK!$B$2:$B$294,VK!AQ$2:AQ$294))</f>
        <v>7</v>
      </c>
      <c r="DP65" s="10">
        <f>ABS(AR65-_xlfn.XLOOKUP(VK_valitsin!$C$8,VK!$B$2:$B$294,VK!AR$2:AR$294))</f>
        <v>78</v>
      </c>
      <c r="DQ65" s="10">
        <f>ABS(AS65-_xlfn.XLOOKUP(VK_valitsin!$C$8,VK!$B$2:$B$294,VK!AS$2:AS$294))</f>
        <v>1.3339999999999996</v>
      </c>
      <c r="DR65" s="10">
        <f>ABS(AT65-_xlfn.XLOOKUP(VK_valitsin!$C$8,VK!$B$2:$B$294,VK!AT$2:AT$294))</f>
        <v>1090</v>
      </c>
      <c r="DS65" s="10">
        <f>ABS(AU65-_xlfn.XLOOKUP(VK_valitsin!$C$8,VK!$B$2:$B$294,VK!AU$2:AU$294))</f>
        <v>553</v>
      </c>
      <c r="DT65" s="10">
        <f>ABS(AV65-_xlfn.XLOOKUP(VK_valitsin!$C$8,VK!$B$2:$B$294,VK!AV$2:AV$294))</f>
        <v>0</v>
      </c>
      <c r="DU65" s="10">
        <f>ABS(AW65-_xlfn.XLOOKUP(VK_valitsin!$C$8,VK!$B$2:$B$294,VK!AW$2:AW$294))</f>
        <v>20.514745712280273</v>
      </c>
      <c r="DV65" s="10">
        <f>ABS(AX65-_xlfn.XLOOKUP(VK_valitsin!$C$8,VK!$B$2:$B$294,VK!AX$2:AX$294))</f>
        <v>0</v>
      </c>
      <c r="DW65" s="10">
        <f>ABS(AY65-_xlfn.XLOOKUP(VK_valitsin!$C$8,VK!$B$2:$B$294,VK!AY$2:AY$294))</f>
        <v>0</v>
      </c>
      <c r="DX65" s="10">
        <f>ABS(AZ65-_xlfn.XLOOKUP(VK_valitsin!$C$8,VK!$B$2:$B$294,VK!AZ$2:AZ$294))</f>
        <v>0</v>
      </c>
      <c r="DY65" s="10">
        <f>ABS(BA65-_xlfn.XLOOKUP(VK_valitsin!$C$8,VK!$B$2:$B$294,VK!BA$2:BA$294))</f>
        <v>0</v>
      </c>
      <c r="DZ65" s="10">
        <f>ABS(BB65-_xlfn.XLOOKUP(VK_valitsin!$C$8,VK!$B$2:$B$294,VK!BB$2:BB$294))</f>
        <v>0</v>
      </c>
      <c r="EA65" s="10">
        <f>ABS(BC65-_xlfn.XLOOKUP(VK_valitsin!$C$8,VK!$B$2:$B$294,VK!BC$2:BC$294))</f>
        <v>9.0346145629882813</v>
      </c>
      <c r="EB65" s="10">
        <f>ABS(BD65-_xlfn.XLOOKUP(VK_valitsin!$C$8,VK!$B$2:$B$294,VK!BD$2:BD$294))</f>
        <v>22.207847595214844</v>
      </c>
      <c r="EC65" s="10">
        <f>ABS(BE65-_xlfn.XLOOKUP(VK_valitsin!$C$8,VK!$B$2:$B$294,VK!BE$2:BE$294))</f>
        <v>84.12933349609375</v>
      </c>
      <c r="ED65" s="10">
        <f>ABS(BF65-_xlfn.XLOOKUP(VK_valitsin!$C$8,VK!$B$2:$B$294,VK!BF$2:BF$294))</f>
        <v>1057.619140625</v>
      </c>
      <c r="EE65" s="10">
        <f>ABS(BG65-_xlfn.XLOOKUP(VK_valitsin!$C$8,VK!$B$2:$B$294,VK!BG$2:BG$294))</f>
        <v>938.970703125</v>
      </c>
      <c r="EF65" s="10">
        <f>ABS(BH65-_xlfn.XLOOKUP(VK_valitsin!$C$8,VK!$B$2:$B$294,VK!BH$2:BH$294))</f>
        <v>0.74056410789489746</v>
      </c>
      <c r="EG65" s="10">
        <f>ABS(BI65-_xlfn.XLOOKUP(VK_valitsin!$C$8,VK!$B$2:$B$294,VK!BI$2:BI$294))</f>
        <v>8.2573460340499878</v>
      </c>
      <c r="EH65" s="10">
        <f>ABS(BJ65-_xlfn.XLOOKUP(VK_valitsin!$C$8,VK!$B$2:$B$294,VK!BJ$2:BJ$294))</f>
        <v>0.55836868286132813</v>
      </c>
      <c r="EI65" s="10">
        <f>ABS(BK65-_xlfn.XLOOKUP(VK_valitsin!$C$8,VK!$B$2:$B$294,VK!BK$2:BK$294))</f>
        <v>6.5022420883178711</v>
      </c>
      <c r="EJ65" s="10">
        <f>ABS(BL65-_xlfn.XLOOKUP(VK_valitsin!$C$8,VK!$B$2:$B$294,VK!BL$2:BL$294))</f>
        <v>12.571441650390625</v>
      </c>
      <c r="EK65" s="10">
        <f>ABS(BM65-_xlfn.XLOOKUP(VK_valitsin!$C$8,VK!$B$2:$B$294,VK!BM$2:BM$294))</f>
        <v>1.9250985682010651</v>
      </c>
      <c r="EL65" s="10">
        <f>ABS(BN65-_xlfn.XLOOKUP(VK_valitsin!$C$8,VK!$B$2:$B$294,VK!BN$2:BN$294))</f>
        <v>1789.140625</v>
      </c>
      <c r="EM65" s="10">
        <f>ABS(BO65-_xlfn.XLOOKUP(VK_valitsin!$C$8,VK!$B$2:$B$294,VK!BO$2:BO$294))</f>
        <v>10.560548782348633</v>
      </c>
      <c r="EN65" s="10">
        <f>ABS(BP65-_xlfn.XLOOKUP(VK_valitsin!$C$8,VK!$B$2:$B$294,VK!BP$2:BP$294))</f>
        <v>0</v>
      </c>
      <c r="EO65" s="10">
        <f>ABS(BQ65-_xlfn.XLOOKUP(VK_valitsin!$C$8,VK!$B$2:$B$294,VK!BQ$2:BQ$294))</f>
        <v>3.6598742008209229E-2</v>
      </c>
      <c r="EP65" s="10">
        <f>ABS(BR65-_xlfn.XLOOKUP(VK_valitsin!$C$8,VK!$B$2:$B$294,VK!BR$2:BR$294))</f>
        <v>5.3457796573638916E-2</v>
      </c>
      <c r="EQ65" s="10">
        <f>ABS(BS65-_xlfn.XLOOKUP(VK_valitsin!$C$8,VK!$B$2:$B$294,VK!BS$2:BS$294))</f>
        <v>0.19276785850524902</v>
      </c>
      <c r="ER65" s="10">
        <f>ABS(BT65-_xlfn.XLOOKUP(VK_valitsin!$C$8,VK!$B$2:$B$294,VK!BT$2:BT$294))</f>
        <v>25.987815856933594</v>
      </c>
      <c r="ES65" s="10">
        <f>ABS(BU65-_xlfn.XLOOKUP(VK_valitsin!$C$8,VK!$B$2:$B$294,VK!BU$2:BU$294))</f>
        <v>9.96539306640625</v>
      </c>
      <c r="ET65" s="10">
        <f>ABS(BV65-_xlfn.XLOOKUP(VK_valitsin!$C$8,VK!$B$2:$B$294,VK!BV$2:BV$294))</f>
        <v>0</v>
      </c>
      <c r="EU65" s="10">
        <f>ABS(BW65-_xlfn.XLOOKUP(VK_valitsin!$C$8,VK!$B$2:$B$294,VK!BW$2:BW$294))</f>
        <v>0</v>
      </c>
      <c r="EV65" s="10">
        <f>ABS(BX65-_xlfn.XLOOKUP(VK_valitsin!$C$8,VK!$B$2:$B$294,VK!BX$2:BX$294))</f>
        <v>374.8095703125</v>
      </c>
      <c r="EW65" s="10">
        <f>ABS(BY65-_xlfn.XLOOKUP(VK_valitsin!$C$8,VK!$B$2:$B$294,VK!BY$2:BY$294))</f>
        <v>489.6865234375</v>
      </c>
      <c r="EX65" s="10">
        <f>ABS(BZ65-_xlfn.XLOOKUP(VK_valitsin!$C$8,VK!$B$2:$B$294,VK!BZ$2:BZ$294))</f>
        <v>0.1324235200881958</v>
      </c>
      <c r="EY65" s="10">
        <f>ABS(CA65-_xlfn.XLOOKUP(VK_valitsin!$C$8,VK!$B$2:$B$294,VK!CA$2:CA$294))</f>
        <v>0.52487277984619141</v>
      </c>
      <c r="EZ65" s="10">
        <f>ABS(CB65-_xlfn.XLOOKUP(VK_valitsin!$C$8,VK!$B$2:$B$294,VK!CB$2:CB$294))</f>
        <v>23.013698577880859</v>
      </c>
      <c r="FA65" s="10">
        <f>ABS(CC65-_xlfn.XLOOKUP(VK_valitsin!$C$8,VK!$B$2:$B$294,VK!CC$2:CC$294))</f>
        <v>1.3869471549987793</v>
      </c>
      <c r="FB65" s="10">
        <f>ABS(CD65-_xlfn.XLOOKUP(VK_valitsin!$C$8,VK!$B$2:$B$294,VK!CD$2:CD$294))</f>
        <v>4.2266807556152344</v>
      </c>
      <c r="FC65" s="10">
        <f>ABS(CE65-_xlfn.XLOOKUP(VK_valitsin!$C$8,VK!$B$2:$B$294,VK!CE$2:CE$294))</f>
        <v>0</v>
      </c>
      <c r="FD65" s="10">
        <f>ABS(CF65-_xlfn.XLOOKUP(VK_valitsin!$C$8,VK!$B$2:$B$294,VK!CF$2:CF$294))</f>
        <v>0.39827132225036621</v>
      </c>
      <c r="FE65" s="10">
        <f>ABS(CG65-_xlfn.XLOOKUP(VK_valitsin!$C$8,VK!$B$2:$B$294,VK!CG$2:CG$294))</f>
        <v>315.876953125</v>
      </c>
      <c r="FF65" s="4">
        <f>IF($B65=VK_valitsin!$C$8,100000,VK!CH65/VK!J$296*VK_valitsin!D$5)</f>
        <v>0</v>
      </c>
      <c r="FG65" s="4">
        <f>IF($B65=VK_valitsin!$C$8,100000,VK!CI65/VK!K$296*VK_valitsin!E$5)</f>
        <v>0</v>
      </c>
      <c r="FH65" s="4">
        <f>IF($B65=VK_valitsin!$C$8,100000,VK!CJ65/VK!L$296*VK_valitsin!F$5)</f>
        <v>7.6731922375376016E-2</v>
      </c>
      <c r="FI65" s="4">
        <f>IF($B65=VK_valitsin!$C$8,100000,VK!CK65/VK!M$296*VK_valitsin!CD$5)</f>
        <v>0</v>
      </c>
      <c r="FJ65" s="4">
        <f>IF($B65=VK_valitsin!$C$8,100000,VK!CL65/VK!N$296*VK_valitsin!G$5)</f>
        <v>0</v>
      </c>
      <c r="FK65" s="4">
        <f>IF($B65=VK_valitsin!$C$8,100000,VK!CM65/VK!O$296*VK_valitsin!H$5)</f>
        <v>0</v>
      </c>
      <c r="FL65" s="4">
        <f>IF($B65=VK_valitsin!$C$8,100000,VK!CN65/VK!P$296*VK_valitsin!I$5)</f>
        <v>0</v>
      </c>
      <c r="FM65" s="4">
        <f>IF($B65=VK_valitsin!$C$8,100000,VK!CO65/VK!Q$296*VK_valitsin!J$5)</f>
        <v>0</v>
      </c>
      <c r="FN65" s="4">
        <f>IF($B65=VK_valitsin!$C$8,100000,VK!CP65/VK!R$296*VK_valitsin!K$5)</f>
        <v>0</v>
      </c>
      <c r="FO65" s="4">
        <f>IF($B65=VK_valitsin!$C$8,100000,VK!CQ65/VK!S$296*VK_valitsin!L$5)</f>
        <v>3.0029314470293823E-2</v>
      </c>
      <c r="FP65" s="4">
        <f>IF($B65=VK_valitsin!$C$8,100000,VK!CR65/VK!T$296*VK_valitsin!M$5)</f>
        <v>0</v>
      </c>
      <c r="FQ65" s="4">
        <f>IF($B65=VK_valitsin!$C$8,100000,VK!CS65/VK!U$296*VK_valitsin!N$5)</f>
        <v>0</v>
      </c>
      <c r="FR65" s="4">
        <f>IF($B65=VK_valitsin!$C$8,100000,VK!CT65/VK!V$296*VK_valitsin!O$5)</f>
        <v>0</v>
      </c>
      <c r="FS65" s="4">
        <f>IF($B65=VK_valitsin!$C$8,100000,VK!CU65/VK!W$296*VK_valitsin!P$5)</f>
        <v>0</v>
      </c>
      <c r="FT65" s="4">
        <f>IF($B65=VK_valitsin!$C$8,100000,VK!CV65/VK!X$296*VK_valitsin!Q$5)</f>
        <v>0</v>
      </c>
      <c r="FU65" s="4">
        <f>IF($B65=VK_valitsin!$C$8,100000,VK!CW65/VK!Y$296*VK_valitsin!R$5)</f>
        <v>0</v>
      </c>
      <c r="FV65" s="4">
        <f>IF($B65=VK_valitsin!$C$8,100000,VK!CX65/VK!Z$296*VK_valitsin!S$5)</f>
        <v>0</v>
      </c>
      <c r="FW65" s="4">
        <f>IF($B65=VK_valitsin!$C$8,100000,VK!CY65/VK!AA$296*VK_valitsin!T$5)</f>
        <v>0</v>
      </c>
      <c r="FX65" s="4">
        <f>IF($B65=VK_valitsin!$C$8,100000,VK!CZ65/VK!AB$296*VK_valitsin!U$5)</f>
        <v>0</v>
      </c>
      <c r="FY65" s="4">
        <f>IF($B65=VK_valitsin!$C$8,100000,VK!DA65/VK!AC$296*VK_valitsin!V$5)</f>
        <v>0</v>
      </c>
      <c r="FZ65" s="4">
        <f>IF($B65=VK_valitsin!$C$8,100000,VK!DB65/VK!AD$296*VK_valitsin!W$5)</f>
        <v>0</v>
      </c>
      <c r="GA65" s="4">
        <f>IF($B65=VK_valitsin!$C$8,100000,VK!DC65/VK!AE$296*VK_valitsin!X$5)</f>
        <v>0</v>
      </c>
      <c r="GB65" s="4">
        <f>IF($B65=VK_valitsin!$C$8,100000,VK!DD65/VK!AF$296*VK_valitsin!Y$5)</f>
        <v>0</v>
      </c>
      <c r="GC65" s="4">
        <f>IF($B65=VK_valitsin!$C$8,100000,VK!DE65/VK!AG$296*VK_valitsin!Z$5)</f>
        <v>0</v>
      </c>
      <c r="GD65" s="4">
        <f>IF($B65=VK_valitsin!$C$8,100000,VK!DF65/VK!AH$296*VK_valitsin!AA$5)</f>
        <v>0</v>
      </c>
      <c r="GE65" s="4">
        <f>IF($B65=VK_valitsin!$C$8,100000,VK!DG65/VK!AI$296*VK_valitsin!AB$5)</f>
        <v>0</v>
      </c>
      <c r="GF65" s="4">
        <f>IF($B65=VK_valitsin!$C$8,100000,VK!DH65/VK!AJ$296*VK_valitsin!AC$5)</f>
        <v>0</v>
      </c>
      <c r="GG65" s="4">
        <f>IF($B65=VK_valitsin!$C$8,100000,VK!DI65/VK!AK$296*VK_valitsin!AD$5)</f>
        <v>0</v>
      </c>
      <c r="GH65" s="4">
        <f>IF($B65=VK_valitsin!$C$8,100000,VK!DJ65/VK!AL$296*VK_valitsin!AE$5)</f>
        <v>2.1121598496012178E-2</v>
      </c>
      <c r="GI65" s="4">
        <f>IF($B65=VK_valitsin!$C$8,100000,VK!DK65/VK!AM$296*VK_valitsin!AF$5)</f>
        <v>0</v>
      </c>
      <c r="GJ65" s="4">
        <f>IF($B65=VK_valitsin!$C$8,100000,VK!DL65/VK!AN$296*VK_valitsin!AG$5)</f>
        <v>0</v>
      </c>
      <c r="GK65" s="4">
        <f>IF($B65=VK_valitsin!$C$8,100000,VK!DM65/VK!AO$296*VK_valitsin!AH$5)</f>
        <v>0</v>
      </c>
      <c r="GL65" s="4">
        <f>IF($B65=VK_valitsin!$C$8,100000,VK!DN65/VK!AP$296*VK_valitsin!AI$5)</f>
        <v>0</v>
      </c>
      <c r="GM65" s="4">
        <f>IF($B65=VK_valitsin!$C$8,100000,VK!DO65/VK!AQ$296*VK_valitsin!AJ$5)</f>
        <v>0</v>
      </c>
      <c r="GN65" s="4">
        <f>IF($B65=VK_valitsin!$C$8,100000,VK!DP65/VK!AR$296*VK_valitsin!AK$5)</f>
        <v>0</v>
      </c>
      <c r="GO65" s="4">
        <f>IF($B65=VK_valitsin!$C$8,100000,VK!DQ65/VK!AS$296*VK_valitsin!AL$5)</f>
        <v>0</v>
      </c>
      <c r="GP65" s="4">
        <f>IF($B65=VK_valitsin!$C$8,100000,VK!DR65/VK!AT$296*VK_valitsin!AM$5)</f>
        <v>0</v>
      </c>
      <c r="GQ65" s="4">
        <f>IF($B65=VK_valitsin!$C$8,100000,VK!DS65/VK!AU$296*VK_valitsin!AN$5)</f>
        <v>0</v>
      </c>
      <c r="GR65" s="4">
        <f>IF($B65=VK_valitsin!$C$8,100000,VK!DT65/VK!AV$296*VK_valitsin!AO$5)</f>
        <v>0</v>
      </c>
      <c r="GS65" s="4">
        <f>IF($B65=VK_valitsin!$C$8,100000,VK!DU65/VK!AW$296*VK_valitsin!AP$5)</f>
        <v>0</v>
      </c>
      <c r="GT65" s="4">
        <f>IF($B65=VK_valitsin!$C$8,100000,VK!DV65/VK!AX$296*VK_valitsin!AQ$5)</f>
        <v>0</v>
      </c>
      <c r="GU65" s="4">
        <f>IF($B65=VK_valitsin!$C$8,100000,VK!DW65/VK!AY$296*VK_valitsin!AR$5)</f>
        <v>0</v>
      </c>
      <c r="GV65" s="4">
        <f>IF($B65=VK_valitsin!$C$8,100000,VK!DX65/VK!AZ$296*VK_valitsin!AS$5)</f>
        <v>0</v>
      </c>
      <c r="GW65" s="4">
        <f>IF($B65=VK_valitsin!$C$8,100000,VK!DY65/VK!BA$296*VK_valitsin!AT$5)</f>
        <v>0</v>
      </c>
      <c r="GX65" s="4">
        <f>IF($B65=VK_valitsin!$C$8,100000,VK!DZ65/VK!BB$296*VK_valitsin!AU$5)</f>
        <v>0</v>
      </c>
      <c r="GY65" s="4">
        <f>IF($B65=VK_valitsin!$C$8,100000,VK!EA65/VK!BC$296*VK_valitsin!AV$5)</f>
        <v>0</v>
      </c>
      <c r="GZ65" s="4">
        <f>IF($B65=VK_valitsin!$C$8,100000,VK!EB65/VK!BD$296*VK_valitsin!AW$5)</f>
        <v>9.6274102730281128E-2</v>
      </c>
      <c r="HA65" s="4">
        <f>IF($B65=VK_valitsin!$C$8,100000,VK!EC65/VK!BE$296*VK_valitsin!CE$5)</f>
        <v>0</v>
      </c>
      <c r="HB65" s="4">
        <f>IF($B65=VK_valitsin!$C$8,100000,VK!ED65/VK!BF$296*VK_valitsin!AX$5)</f>
        <v>0</v>
      </c>
      <c r="HC65" s="4">
        <f>IF($B65=VK_valitsin!$C$8,100000,VK!EE65/VK!BG$296*VK_valitsin!AY$5)</f>
        <v>0</v>
      </c>
      <c r="HD65" s="4">
        <f>IF($B65=VK_valitsin!$C$8,100000,VK!EF65/VK!BH$296*VK_valitsin!AZ$5)</f>
        <v>0.12921516548692846</v>
      </c>
      <c r="HE65" s="4">
        <f>IF($B65=VK_valitsin!$C$8,100000,VK!EG65/VK!BI$296*VK_valitsin!BA$5)</f>
        <v>0</v>
      </c>
      <c r="HF65" s="4">
        <f>IF($B65=VK_valitsin!$C$8,100000,VK!EH65/VK!BJ$296*VK_valitsin!BB$5)</f>
        <v>0</v>
      </c>
      <c r="HG65" s="4">
        <f>IF($B65=VK_valitsin!$C$8,100000,VK!EI65/VK!BK$296*VK_valitsin!BC$5)</f>
        <v>0</v>
      </c>
      <c r="HH65" s="4">
        <f>IF($B65=VK_valitsin!$C$8,100000,VK!EJ65/VK!BL$296*VK_valitsin!BD$5)</f>
        <v>0</v>
      </c>
      <c r="HI65" s="4">
        <f>IF($B65=VK_valitsin!$C$8,100000,VK!EK65/VK!BM$296*VK_valitsin!BE$5)</f>
        <v>0</v>
      </c>
      <c r="HJ65" s="4">
        <f>IF($B65=VK_valitsin!$C$8,100000,VK!EL65/VK!BN$296*VK_valitsin!BF$5)</f>
        <v>8.1355031035618391E-2</v>
      </c>
      <c r="HK65" s="4">
        <f>IF($B65=VK_valitsin!$C$8,100000,VK!EM65/VK!BO$296*VK_valitsin!BG$5)</f>
        <v>0</v>
      </c>
      <c r="HM65" s="4">
        <f>IF($B65=VK_valitsin!$C$8,100000,VK!EO65/VK!BQ$296*VK_valitsin!BI$5)</f>
        <v>0</v>
      </c>
      <c r="HN65" s="4">
        <f>IF($B65=VK_valitsin!$C$8,100000,VK!EP65/VK!BR$296*VK_valitsin!BJ$5)</f>
        <v>0</v>
      </c>
      <c r="HO65" s="4">
        <f>IF($B65=VK_valitsin!$C$8,100000,VK!EQ65/VK!BS$296*VK_valitsin!BK$5)</f>
        <v>0</v>
      </c>
      <c r="HP65" s="4">
        <f>IF($B65=VK_valitsin!$C$8,100000,VK!ER65/VK!BT$296*VK_valitsin!BL$5)</f>
        <v>0</v>
      </c>
      <c r="HQ65" s="4">
        <f>IF($B65=VK_valitsin!$C$8,100000,VK!ES65/VK!BU$296*VK_valitsin!BM$5)</f>
        <v>0</v>
      </c>
      <c r="HR65" s="4">
        <f>IF($B65=VK_valitsin!$C$8,100000,VK!ET65/VK!BV$296*VK_valitsin!BN$5)</f>
        <v>0</v>
      </c>
      <c r="HS65" s="4">
        <f>IF($B65=VK_valitsin!$C$8,100000,VK!EU65/VK!BW$296*VK_valitsin!BO$5)</f>
        <v>0</v>
      </c>
      <c r="HT65" s="4">
        <f>IF($B65=VK_valitsin!$C$8,100000,VK!EV65/VK!BX$296*VK_valitsin!BP$5)</f>
        <v>0</v>
      </c>
      <c r="HU65" s="4">
        <f>IF($B65=VK_valitsin!$C$8,100000,VK!EW65/VK!BY$296*VK_valitsin!BQ$5)</f>
        <v>0</v>
      </c>
      <c r="HV65" s="4">
        <f>IF($B65=VK_valitsin!$C$8,100000,VK!EX65/VK!BZ$296*VK_valitsin!BR$5)</f>
        <v>0</v>
      </c>
      <c r="HW65" s="4">
        <f>IF($B65=VK_valitsin!$C$8,100000,VK!EY65/VK!CA$296*VK_valitsin!BS$5)</f>
        <v>0</v>
      </c>
      <c r="HX65" s="4">
        <f>IF($B65=VK_valitsin!$C$8,100000,VK!EZ65/VK!CB$296*VK_valitsin!BT$5)</f>
        <v>0</v>
      </c>
      <c r="HY65" s="4">
        <f>IF($B65=VK_valitsin!$C$8,100000,VK!FA65/VK!CC$296*VK_valitsin!BU$5)</f>
        <v>0</v>
      </c>
      <c r="HZ65" s="4">
        <f>IF($B65=VK_valitsin!$C$8,100000,VK!FB65/VK!CD$296*VK_valitsin!BV$5)</f>
        <v>0</v>
      </c>
      <c r="IA65" s="4">
        <f>IF($B65=VK_valitsin!$C$8,100000,VK!FC65/VK!CE$296*VK_valitsin!BW$5)</f>
        <v>0</v>
      </c>
      <c r="IB65" s="4">
        <f>IF($B65=VK_valitsin!$C$8,100000,VK!FD65/VK!CF$296*VK_valitsin!BX$5)</f>
        <v>0</v>
      </c>
      <c r="IC65" s="4">
        <f>IF($B65=VK_valitsin!$C$8,100000,VK!FE65/VK!CG$296*VK_valitsin!BY$5)</f>
        <v>0</v>
      </c>
      <c r="ID65" s="17">
        <f t="shared" si="0"/>
        <v>0.43472714099450993</v>
      </c>
      <c r="IE65" s="17">
        <f t="shared" si="1"/>
        <v>64</v>
      </c>
      <c r="IF65" s="18">
        <f t="shared" si="2"/>
        <v>6.4000000000000035E-9</v>
      </c>
    </row>
    <row r="66" spans="1:240">
      <c r="A66">
        <v>2019</v>
      </c>
      <c r="B66" t="s">
        <v>311</v>
      </c>
      <c r="C66" t="s">
        <v>312</v>
      </c>
      <c r="D66" t="s">
        <v>216</v>
      </c>
      <c r="E66" t="s">
        <v>217</v>
      </c>
      <c r="F66" t="s">
        <v>132</v>
      </c>
      <c r="G66" t="s">
        <v>133</v>
      </c>
      <c r="H66" t="s">
        <v>104</v>
      </c>
      <c r="I66" t="s">
        <v>105</v>
      </c>
      <c r="J66">
        <v>51.799999237060547</v>
      </c>
      <c r="K66">
        <v>1068.8399658203125</v>
      </c>
      <c r="L66">
        <v>189.19999694824219</v>
      </c>
      <c r="M66">
        <v>5356</v>
      </c>
      <c r="N66">
        <v>5</v>
      </c>
      <c r="O66">
        <v>-1.7999999523162842</v>
      </c>
      <c r="P66">
        <v>-6</v>
      </c>
      <c r="Q66">
        <v>50.6</v>
      </c>
      <c r="R66">
        <v>10</v>
      </c>
      <c r="S66">
        <v>378</v>
      </c>
      <c r="T66">
        <v>0</v>
      </c>
      <c r="U66">
        <v>3456.5</v>
      </c>
      <c r="V66">
        <v>11.04</v>
      </c>
      <c r="W66">
        <v>1383</v>
      </c>
      <c r="X66">
        <v>1012</v>
      </c>
      <c r="Y66">
        <v>593</v>
      </c>
      <c r="Z66">
        <v>1134</v>
      </c>
      <c r="AA66">
        <v>623</v>
      </c>
      <c r="AB66">
        <v>11.55555534362793</v>
      </c>
      <c r="AC66">
        <v>0</v>
      </c>
      <c r="AD66">
        <v>0</v>
      </c>
      <c r="AE66">
        <v>0</v>
      </c>
      <c r="AF66">
        <v>4.8</v>
      </c>
      <c r="AG66">
        <v>0</v>
      </c>
      <c r="AH66">
        <v>20.75</v>
      </c>
      <c r="AI66">
        <v>0.93</v>
      </c>
      <c r="AJ66">
        <v>0.45</v>
      </c>
      <c r="AK66">
        <v>1.05</v>
      </c>
      <c r="AL66">
        <v>75.3</v>
      </c>
      <c r="AM66">
        <v>291.3</v>
      </c>
      <c r="AN66">
        <v>45</v>
      </c>
      <c r="AO66">
        <v>21.7</v>
      </c>
      <c r="AP66">
        <v>100</v>
      </c>
      <c r="AQ66">
        <v>41</v>
      </c>
      <c r="AR66">
        <v>638</v>
      </c>
      <c r="AS66">
        <v>2.1669999999999998</v>
      </c>
      <c r="AT66">
        <v>11103</v>
      </c>
      <c r="AU66">
        <v>11672</v>
      </c>
      <c r="AV66">
        <v>1</v>
      </c>
      <c r="AW66">
        <v>54.458999633789063</v>
      </c>
      <c r="AX66">
        <v>0</v>
      </c>
      <c r="AY66">
        <v>0</v>
      </c>
      <c r="AZ66">
        <v>0</v>
      </c>
      <c r="BA66">
        <v>0</v>
      </c>
      <c r="BB66">
        <v>1</v>
      </c>
      <c r="BC66">
        <v>82.911392211914063</v>
      </c>
      <c r="BD66">
        <v>100</v>
      </c>
      <c r="BE66">
        <v>121.07623291015625</v>
      </c>
      <c r="BF66">
        <v>8617.25</v>
      </c>
      <c r="BG66">
        <v>9855.9423828125</v>
      </c>
      <c r="BH66">
        <v>3.1351568698883057</v>
      </c>
      <c r="BI66">
        <v>-1.8143845796585083</v>
      </c>
      <c r="BJ66">
        <v>23.333333969116211</v>
      </c>
      <c r="BK66">
        <v>-11.363636016845703</v>
      </c>
      <c r="BL66">
        <v>78.5</v>
      </c>
      <c r="BM66">
        <v>0</v>
      </c>
      <c r="BN66">
        <v>20361.076171875</v>
      </c>
      <c r="BO66">
        <v>49.809051513671875</v>
      </c>
      <c r="BQ66">
        <v>0.60866320133209229</v>
      </c>
      <c r="BR66">
        <v>0.13069455325603485</v>
      </c>
      <c r="BS66">
        <v>1.3442867994308472</v>
      </c>
      <c r="BT66">
        <v>93.539955139160156</v>
      </c>
      <c r="BU66">
        <v>321.13516235351563</v>
      </c>
      <c r="BV66">
        <v>0</v>
      </c>
      <c r="BW66">
        <v>1</v>
      </c>
      <c r="BX66">
        <v>7421.52490234375</v>
      </c>
      <c r="BY66">
        <v>6488.7890625</v>
      </c>
      <c r="BZ66">
        <v>0.72815531492233276</v>
      </c>
      <c r="CA66">
        <v>7.3188948631286621</v>
      </c>
      <c r="CB66">
        <v>105.12820434570313</v>
      </c>
      <c r="CC66">
        <v>10.204081535339355</v>
      </c>
      <c r="CD66">
        <v>10.204081535339355</v>
      </c>
      <c r="CE66">
        <v>0</v>
      </c>
      <c r="CF66">
        <v>2.5510203838348389</v>
      </c>
      <c r="CG66">
        <v>11498.2958984375</v>
      </c>
      <c r="CH66" s="10">
        <f>ABS(J66-_xlfn.XLOOKUP(VK_valitsin!$C$8,VK!$B$2:$B$294,VK!J$2:J$294))</f>
        <v>7.5999984741210938</v>
      </c>
      <c r="CI66" s="10">
        <f>ABS(K66-_xlfn.XLOOKUP(VK_valitsin!$C$8,VK!$B$2:$B$294,VK!K$2:K$294))</f>
        <v>775.5799560546875</v>
      </c>
      <c r="CJ66" s="10">
        <f>ABS(L66-_xlfn.XLOOKUP(VK_valitsin!$C$8,VK!$B$2:$B$294,VK!L$2:L$294))</f>
        <v>50.5</v>
      </c>
      <c r="CK66" s="10">
        <f>ABS(M66-_xlfn.XLOOKUP(VK_valitsin!$C$8,VK!$B$2:$B$294,VK!M$2:M$294))</f>
        <v>11119</v>
      </c>
      <c r="CL66" s="10">
        <f>ABS(N66-_xlfn.XLOOKUP(VK_valitsin!$C$8,VK!$B$2:$B$294,VK!N$2:N$294))</f>
        <v>51.200000762939453</v>
      </c>
      <c r="CM66" s="10">
        <f>ABS(O66-_xlfn.XLOOKUP(VK_valitsin!$C$8,VK!$B$2:$B$294,VK!O$2:O$294))</f>
        <v>0.99999994039535522</v>
      </c>
      <c r="CN66" s="10">
        <f>ABS(P66-_xlfn.XLOOKUP(VK_valitsin!$C$8,VK!$B$2:$B$294,VK!P$2:P$294))</f>
        <v>52</v>
      </c>
      <c r="CO66" s="10">
        <f>ABS(Q66-_xlfn.XLOOKUP(VK_valitsin!$C$8,VK!$B$2:$B$294,VK!Q$2:Q$294))</f>
        <v>37.20000000000001</v>
      </c>
      <c r="CP66" s="10">
        <f>ABS(R66-_xlfn.XLOOKUP(VK_valitsin!$C$8,VK!$B$2:$B$294,VK!R$2:R$294))</f>
        <v>1.5</v>
      </c>
      <c r="CQ66" s="10">
        <f>ABS(S66-_xlfn.XLOOKUP(VK_valitsin!$C$8,VK!$B$2:$B$294,VK!S$2:S$294))</f>
        <v>226</v>
      </c>
      <c r="CR66" s="10">
        <f>ABS(T66-_xlfn.XLOOKUP(VK_valitsin!$C$8,VK!$B$2:$B$294,VK!T$2:T$294))</f>
        <v>0</v>
      </c>
      <c r="CS66" s="10">
        <f>ABS(U66-_xlfn.XLOOKUP(VK_valitsin!$C$8,VK!$B$2:$B$294,VK!U$2:U$294))</f>
        <v>367.09999999999991</v>
      </c>
      <c r="CT66" s="10">
        <f>ABS(V66-_xlfn.XLOOKUP(VK_valitsin!$C$8,VK!$B$2:$B$294,VK!V$2:V$294))</f>
        <v>2.2400000000000002</v>
      </c>
      <c r="CU66" s="10">
        <f>ABS(W66-_xlfn.XLOOKUP(VK_valitsin!$C$8,VK!$B$2:$B$294,VK!W$2:W$294))</f>
        <v>778</v>
      </c>
      <c r="CV66" s="10">
        <f>ABS(X66-_xlfn.XLOOKUP(VK_valitsin!$C$8,VK!$B$2:$B$294,VK!X$2:X$294))</f>
        <v>843</v>
      </c>
      <c r="CW66" s="10">
        <f>ABS(Y66-_xlfn.XLOOKUP(VK_valitsin!$C$8,VK!$B$2:$B$294,VK!Y$2:Y$294))</f>
        <v>87</v>
      </c>
      <c r="CX66" s="10">
        <f>ABS(Z66-_xlfn.XLOOKUP(VK_valitsin!$C$8,VK!$B$2:$B$294,VK!Z$2:Z$294))</f>
        <v>706</v>
      </c>
      <c r="CY66" s="10">
        <f>ABS(AA66-_xlfn.XLOOKUP(VK_valitsin!$C$8,VK!$B$2:$B$294,VK!AA$2:AA$294))</f>
        <v>154</v>
      </c>
      <c r="CZ66" s="10">
        <f>ABS(AB66-_xlfn.XLOOKUP(VK_valitsin!$C$8,VK!$B$2:$B$294,VK!AB$2:AB$294))</f>
        <v>7.8194446563720703</v>
      </c>
      <c r="DA66" s="10">
        <f>ABS(AC66-_xlfn.XLOOKUP(VK_valitsin!$C$8,VK!$B$2:$B$294,VK!AC$2:AC$294))</f>
        <v>0.7</v>
      </c>
      <c r="DB66" s="10">
        <f>ABS(AD66-_xlfn.XLOOKUP(VK_valitsin!$C$8,VK!$B$2:$B$294,VK!AD$2:AD$294))</f>
        <v>0.8</v>
      </c>
      <c r="DC66" s="10">
        <f>ABS(AE66-_xlfn.XLOOKUP(VK_valitsin!$C$8,VK!$B$2:$B$294,VK!AE$2:AE$294))</f>
        <v>1.7</v>
      </c>
      <c r="DD66" s="10">
        <f>ABS(AF66-_xlfn.XLOOKUP(VK_valitsin!$C$8,VK!$B$2:$B$294,VK!AF$2:AF$294))</f>
        <v>0.20000000000000018</v>
      </c>
      <c r="DE66" s="10">
        <f>ABS(AG66-_xlfn.XLOOKUP(VK_valitsin!$C$8,VK!$B$2:$B$294,VK!AG$2:AG$294))</f>
        <v>0</v>
      </c>
      <c r="DF66" s="10">
        <f>ABS(AH66-_xlfn.XLOOKUP(VK_valitsin!$C$8,VK!$B$2:$B$294,VK!AH$2:AH$294))</f>
        <v>1.5</v>
      </c>
      <c r="DG66" s="10">
        <f>ABS(AI66-_xlfn.XLOOKUP(VK_valitsin!$C$8,VK!$B$2:$B$294,VK!AI$2:AI$294))</f>
        <v>0.17000000000000004</v>
      </c>
      <c r="DH66" s="10">
        <f>ABS(AJ66-_xlfn.XLOOKUP(VK_valitsin!$C$8,VK!$B$2:$B$294,VK!AJ$2:AJ$294))</f>
        <v>0.2</v>
      </c>
      <c r="DI66" s="10">
        <f>ABS(AK66-_xlfn.XLOOKUP(VK_valitsin!$C$8,VK!$B$2:$B$294,VK!AK$2:AK$294))</f>
        <v>0.19999999999999996</v>
      </c>
      <c r="DJ66" s="10">
        <f>ABS(AL66-_xlfn.XLOOKUP(VK_valitsin!$C$8,VK!$B$2:$B$294,VK!AL$2:AL$294))</f>
        <v>16.5</v>
      </c>
      <c r="DK66" s="10">
        <f>ABS(AM66-_xlfn.XLOOKUP(VK_valitsin!$C$8,VK!$B$2:$B$294,VK!AM$2:AM$294))</f>
        <v>42.300000000000011</v>
      </c>
      <c r="DL66" s="10">
        <f>ABS(AN66-_xlfn.XLOOKUP(VK_valitsin!$C$8,VK!$B$2:$B$294,VK!AN$2:AN$294))</f>
        <v>0.39999999999999858</v>
      </c>
      <c r="DM66" s="10">
        <f>ABS(AO66-_xlfn.XLOOKUP(VK_valitsin!$C$8,VK!$B$2:$B$294,VK!AO$2:AO$294))</f>
        <v>3.6999999999999993</v>
      </c>
      <c r="DN66" s="10">
        <f>ABS(AP66-_xlfn.XLOOKUP(VK_valitsin!$C$8,VK!$B$2:$B$294,VK!AP$2:AP$294))</f>
        <v>52</v>
      </c>
      <c r="DO66" s="10">
        <f>ABS(AQ66-_xlfn.XLOOKUP(VK_valitsin!$C$8,VK!$B$2:$B$294,VK!AQ$2:AQ$294))</f>
        <v>6</v>
      </c>
      <c r="DP66" s="10">
        <f>ABS(AR66-_xlfn.XLOOKUP(VK_valitsin!$C$8,VK!$B$2:$B$294,VK!AR$2:AR$294))</f>
        <v>392</v>
      </c>
      <c r="DQ66" s="10">
        <f>ABS(AS66-_xlfn.XLOOKUP(VK_valitsin!$C$8,VK!$B$2:$B$294,VK!AS$2:AS$294))</f>
        <v>0.16600000000000037</v>
      </c>
      <c r="DR66" s="10">
        <f>ABS(AT66-_xlfn.XLOOKUP(VK_valitsin!$C$8,VK!$B$2:$B$294,VK!AT$2:AT$294))</f>
        <v>5956</v>
      </c>
      <c r="DS66" s="10">
        <f>ABS(AU66-_xlfn.XLOOKUP(VK_valitsin!$C$8,VK!$B$2:$B$294,VK!AU$2:AU$294))</f>
        <v>3327</v>
      </c>
      <c r="DT66" s="10">
        <f>ABS(AV66-_xlfn.XLOOKUP(VK_valitsin!$C$8,VK!$B$2:$B$294,VK!AV$2:AV$294))</f>
        <v>0</v>
      </c>
      <c r="DU66" s="10">
        <f>ABS(AW66-_xlfn.XLOOKUP(VK_valitsin!$C$8,VK!$B$2:$B$294,VK!AW$2:AW$294))</f>
        <v>17.197628021240234</v>
      </c>
      <c r="DV66" s="10">
        <f>ABS(AX66-_xlfn.XLOOKUP(VK_valitsin!$C$8,VK!$B$2:$B$294,VK!AX$2:AX$294))</f>
        <v>0</v>
      </c>
      <c r="DW66" s="10">
        <f>ABS(AY66-_xlfn.XLOOKUP(VK_valitsin!$C$8,VK!$B$2:$B$294,VK!AY$2:AY$294))</f>
        <v>0</v>
      </c>
      <c r="DX66" s="10">
        <f>ABS(AZ66-_xlfn.XLOOKUP(VK_valitsin!$C$8,VK!$B$2:$B$294,VK!AZ$2:AZ$294))</f>
        <v>0</v>
      </c>
      <c r="DY66" s="10">
        <f>ABS(BA66-_xlfn.XLOOKUP(VK_valitsin!$C$8,VK!$B$2:$B$294,VK!BA$2:BA$294))</f>
        <v>0</v>
      </c>
      <c r="DZ66" s="10">
        <f>ABS(BB66-_xlfn.XLOOKUP(VK_valitsin!$C$8,VK!$B$2:$B$294,VK!BB$2:BB$294))</f>
        <v>0</v>
      </c>
      <c r="EA66" s="10">
        <f>ABS(BC66-_xlfn.XLOOKUP(VK_valitsin!$C$8,VK!$B$2:$B$294,VK!BC$2:BC$294))</f>
        <v>6.1129989624023438</v>
      </c>
      <c r="EB66" s="10">
        <f>ABS(BD66-_xlfn.XLOOKUP(VK_valitsin!$C$8,VK!$B$2:$B$294,VK!BD$2:BD$294))</f>
        <v>3.98126220703125</v>
      </c>
      <c r="EC66" s="10">
        <f>ABS(BE66-_xlfn.XLOOKUP(VK_valitsin!$C$8,VK!$B$2:$B$294,VK!BE$2:BE$294))</f>
        <v>612.61358642578125</v>
      </c>
      <c r="ED66" s="10">
        <f>ABS(BF66-_xlfn.XLOOKUP(VK_valitsin!$C$8,VK!$B$2:$B$294,VK!BF$2:BF$294))</f>
        <v>1341.279296875</v>
      </c>
      <c r="EE66" s="10">
        <f>ABS(BG66-_xlfn.XLOOKUP(VK_valitsin!$C$8,VK!$B$2:$B$294,VK!BG$2:BG$294))</f>
        <v>3980.5009765625</v>
      </c>
      <c r="EF66" s="10">
        <f>ABS(BH66-_xlfn.XLOOKUP(VK_valitsin!$C$8,VK!$B$2:$B$294,VK!BH$2:BH$294))</f>
        <v>0.20189952850341797</v>
      </c>
      <c r="EG66" s="10">
        <f>ABS(BI66-_xlfn.XLOOKUP(VK_valitsin!$C$8,VK!$B$2:$B$294,VK!BI$2:BI$294))</f>
        <v>7.909748911857605</v>
      </c>
      <c r="EH66" s="10">
        <f>ABS(BJ66-_xlfn.XLOOKUP(VK_valitsin!$C$8,VK!$B$2:$B$294,VK!BJ$2:BJ$294))</f>
        <v>2.038970947265625</v>
      </c>
      <c r="EI66" s="10">
        <f>ABS(BK66-_xlfn.XLOOKUP(VK_valitsin!$C$8,VK!$B$2:$B$294,VK!BK$2:BK$294))</f>
        <v>1.4981651306152344</v>
      </c>
      <c r="EJ66" s="10">
        <f>ABS(BL66-_xlfn.XLOOKUP(VK_valitsin!$C$8,VK!$B$2:$B$294,VK!BL$2:BL$294))</f>
        <v>188</v>
      </c>
      <c r="EK66" s="10">
        <f>ABS(BM66-_xlfn.XLOOKUP(VK_valitsin!$C$8,VK!$B$2:$B$294,VK!BM$2:BM$294))</f>
        <v>2.2522523403167725</v>
      </c>
      <c r="EL66" s="10">
        <f>ABS(BN66-_xlfn.XLOOKUP(VK_valitsin!$C$8,VK!$B$2:$B$294,VK!BN$2:BN$294))</f>
        <v>2713.3203125</v>
      </c>
      <c r="EM66" s="10">
        <f>ABS(BO66-_xlfn.XLOOKUP(VK_valitsin!$C$8,VK!$B$2:$B$294,VK!BO$2:BO$294))</f>
        <v>16.509445190429688</v>
      </c>
      <c r="EN66" s="10">
        <f>ABS(BP66-_xlfn.XLOOKUP(VK_valitsin!$C$8,VK!$B$2:$B$294,VK!BP$2:BP$294))</f>
        <v>0</v>
      </c>
      <c r="EO66" s="10">
        <f>ABS(BQ66-_xlfn.XLOOKUP(VK_valitsin!$C$8,VK!$B$2:$B$294,VK!BQ$2:BQ$294))</f>
        <v>2.7816295623779297E-2</v>
      </c>
      <c r="EP66" s="10">
        <f>ABS(BR66-_xlfn.XLOOKUP(VK_valitsin!$C$8,VK!$B$2:$B$294,VK!BR$2:BR$294))</f>
        <v>5.7469338178634644E-2</v>
      </c>
      <c r="EQ66" s="10">
        <f>ABS(BS66-_xlfn.XLOOKUP(VK_valitsin!$C$8,VK!$B$2:$B$294,VK!BS$2:BS$294))</f>
        <v>0.91367971897125244</v>
      </c>
      <c r="ER66" s="10">
        <f>ABS(BT66-_xlfn.XLOOKUP(VK_valitsin!$C$8,VK!$B$2:$B$294,VK!BT$2:BT$294))</f>
        <v>35.148452758789063</v>
      </c>
      <c r="ES66" s="10">
        <f>ABS(BU66-_xlfn.XLOOKUP(VK_valitsin!$C$8,VK!$B$2:$B$294,VK!BU$2:BU$294))</f>
        <v>54.42803955078125</v>
      </c>
      <c r="ET66" s="10">
        <f>ABS(BV66-_xlfn.XLOOKUP(VK_valitsin!$C$8,VK!$B$2:$B$294,VK!BV$2:BV$294))</f>
        <v>0</v>
      </c>
      <c r="EU66" s="10">
        <f>ABS(BW66-_xlfn.XLOOKUP(VK_valitsin!$C$8,VK!$B$2:$B$294,VK!BW$2:BW$294))</f>
        <v>0</v>
      </c>
      <c r="EV66" s="10">
        <f>ABS(BX66-_xlfn.XLOOKUP(VK_valitsin!$C$8,VK!$B$2:$B$294,VK!BX$2:BX$294))</f>
        <v>714.30419921875</v>
      </c>
      <c r="EW66" s="10">
        <f>ABS(BY66-_xlfn.XLOOKUP(VK_valitsin!$C$8,VK!$B$2:$B$294,VK!BY$2:BY$294))</f>
        <v>633.17431640625</v>
      </c>
      <c r="EX66" s="10">
        <f>ABS(BZ66-_xlfn.XLOOKUP(VK_valitsin!$C$8,VK!$B$2:$B$294,VK!BZ$2:BZ$294))</f>
        <v>0.49187499284744263</v>
      </c>
      <c r="EY66" s="10">
        <f>ABS(CA66-_xlfn.XLOOKUP(VK_valitsin!$C$8,VK!$B$2:$B$294,VK!CA$2:CA$294))</f>
        <v>3.7038664817810059</v>
      </c>
      <c r="EZ66" s="10">
        <f>ABS(CB66-_xlfn.XLOOKUP(VK_valitsin!$C$8,VK!$B$2:$B$294,VK!CB$2:CB$294))</f>
        <v>38.959053039550781</v>
      </c>
      <c r="FA66" s="10">
        <f>ABS(CC66-_xlfn.XLOOKUP(VK_valitsin!$C$8,VK!$B$2:$B$294,VK!CC$2:CC$294))</f>
        <v>3.8714823722839355</v>
      </c>
      <c r="FB66" s="10">
        <f>ABS(CD66-_xlfn.XLOOKUP(VK_valitsin!$C$8,VK!$B$2:$B$294,VK!CD$2:CD$294))</f>
        <v>9.6747732162475586</v>
      </c>
      <c r="FC66" s="10">
        <f>ABS(CE66-_xlfn.XLOOKUP(VK_valitsin!$C$8,VK!$B$2:$B$294,VK!CE$2:CE$294))</f>
        <v>0</v>
      </c>
      <c r="FD66" s="10">
        <f>ABS(CF66-_xlfn.XLOOKUP(VK_valitsin!$C$8,VK!$B$2:$B$294,VK!CF$2:CF$294))</f>
        <v>1.8351613283157349</v>
      </c>
      <c r="FE66" s="10">
        <f>ABS(CG66-_xlfn.XLOOKUP(VK_valitsin!$C$8,VK!$B$2:$B$294,VK!CG$2:CG$294))</f>
        <v>2899.5283203125</v>
      </c>
      <c r="FF66" s="4">
        <f>IF($B66=VK_valitsin!$C$8,100000,VK!CH66/VK!J$296*VK_valitsin!D$5)</f>
        <v>0</v>
      </c>
      <c r="FG66" s="4">
        <f>IF($B66=VK_valitsin!$C$8,100000,VK!CI66/VK!K$296*VK_valitsin!E$5)</f>
        <v>0</v>
      </c>
      <c r="FH66" s="4">
        <f>IF($B66=VK_valitsin!$C$8,100000,VK!CJ66/VK!L$296*VK_valitsin!F$5)</f>
        <v>0.25662003122699212</v>
      </c>
      <c r="FI66" s="4">
        <f>IF($B66=VK_valitsin!$C$8,100000,VK!CK66/VK!M$296*VK_valitsin!CD$5)</f>
        <v>0</v>
      </c>
      <c r="FJ66" s="4">
        <f>IF($B66=VK_valitsin!$C$8,100000,VK!CL66/VK!N$296*VK_valitsin!G$5)</f>
        <v>0</v>
      </c>
      <c r="FK66" s="4">
        <f>IF($B66=VK_valitsin!$C$8,100000,VK!CM66/VK!O$296*VK_valitsin!H$5)</f>
        <v>0</v>
      </c>
      <c r="FL66" s="4">
        <f>IF($B66=VK_valitsin!$C$8,100000,VK!CN66/VK!P$296*VK_valitsin!I$5)</f>
        <v>0</v>
      </c>
      <c r="FM66" s="4">
        <f>IF($B66=VK_valitsin!$C$8,100000,VK!CO66/VK!Q$296*VK_valitsin!J$5)</f>
        <v>0</v>
      </c>
      <c r="FN66" s="4">
        <f>IF($B66=VK_valitsin!$C$8,100000,VK!CP66/VK!R$296*VK_valitsin!K$5)</f>
        <v>0</v>
      </c>
      <c r="FO66" s="4">
        <f>IF($B66=VK_valitsin!$C$8,100000,VK!CQ66/VK!S$296*VK_valitsin!L$5)</f>
        <v>4.4944536889313928E-2</v>
      </c>
      <c r="FP66" s="4">
        <f>IF($B66=VK_valitsin!$C$8,100000,VK!CR66/VK!T$296*VK_valitsin!M$5)</f>
        <v>0</v>
      </c>
      <c r="FQ66" s="4">
        <f>IF($B66=VK_valitsin!$C$8,100000,VK!CS66/VK!U$296*VK_valitsin!N$5)</f>
        <v>0</v>
      </c>
      <c r="FR66" s="4">
        <f>IF($B66=VK_valitsin!$C$8,100000,VK!CT66/VK!V$296*VK_valitsin!O$5)</f>
        <v>0</v>
      </c>
      <c r="FS66" s="4">
        <f>IF($B66=VK_valitsin!$C$8,100000,VK!CU66/VK!W$296*VK_valitsin!P$5)</f>
        <v>0</v>
      </c>
      <c r="FT66" s="4">
        <f>IF($B66=VK_valitsin!$C$8,100000,VK!CV66/VK!X$296*VK_valitsin!Q$5)</f>
        <v>0</v>
      </c>
      <c r="FU66" s="4">
        <f>IF($B66=VK_valitsin!$C$8,100000,VK!CW66/VK!Y$296*VK_valitsin!R$5)</f>
        <v>0</v>
      </c>
      <c r="FV66" s="4">
        <f>IF($B66=VK_valitsin!$C$8,100000,VK!CX66/VK!Z$296*VK_valitsin!S$5)</f>
        <v>0</v>
      </c>
      <c r="FW66" s="4">
        <f>IF($B66=VK_valitsin!$C$8,100000,VK!CY66/VK!AA$296*VK_valitsin!T$5)</f>
        <v>0</v>
      </c>
      <c r="FX66" s="4">
        <f>IF($B66=VK_valitsin!$C$8,100000,VK!CZ66/VK!AB$296*VK_valitsin!U$5)</f>
        <v>0</v>
      </c>
      <c r="FY66" s="4">
        <f>IF($B66=VK_valitsin!$C$8,100000,VK!DA66/VK!AC$296*VK_valitsin!V$5)</f>
        <v>0</v>
      </c>
      <c r="FZ66" s="4">
        <f>IF($B66=VK_valitsin!$C$8,100000,VK!DB66/VK!AD$296*VK_valitsin!W$5)</f>
        <v>0</v>
      </c>
      <c r="GA66" s="4">
        <f>IF($B66=VK_valitsin!$C$8,100000,VK!DC66/VK!AE$296*VK_valitsin!X$5)</f>
        <v>0</v>
      </c>
      <c r="GB66" s="4">
        <f>IF($B66=VK_valitsin!$C$8,100000,VK!DD66/VK!AF$296*VK_valitsin!Y$5)</f>
        <v>0</v>
      </c>
      <c r="GC66" s="4">
        <f>IF($B66=VK_valitsin!$C$8,100000,VK!DE66/VK!AG$296*VK_valitsin!Z$5)</f>
        <v>0</v>
      </c>
      <c r="GD66" s="4">
        <f>IF($B66=VK_valitsin!$C$8,100000,VK!DF66/VK!AH$296*VK_valitsin!AA$5)</f>
        <v>0</v>
      </c>
      <c r="GE66" s="4">
        <f>IF($B66=VK_valitsin!$C$8,100000,VK!DG66/VK!AI$296*VK_valitsin!AB$5)</f>
        <v>0</v>
      </c>
      <c r="GF66" s="4">
        <f>IF($B66=VK_valitsin!$C$8,100000,VK!DH66/VK!AJ$296*VK_valitsin!AC$5)</f>
        <v>0</v>
      </c>
      <c r="GG66" s="4">
        <f>IF($B66=VK_valitsin!$C$8,100000,VK!DI66/VK!AK$296*VK_valitsin!AD$5)</f>
        <v>0</v>
      </c>
      <c r="GH66" s="4">
        <f>IF($B66=VK_valitsin!$C$8,100000,VK!DJ66/VK!AL$296*VK_valitsin!AE$5)</f>
        <v>0.2904219793201685</v>
      </c>
      <c r="GI66" s="4">
        <f>IF($B66=VK_valitsin!$C$8,100000,VK!DK66/VK!AM$296*VK_valitsin!AF$5)</f>
        <v>0</v>
      </c>
      <c r="GJ66" s="4">
        <f>IF($B66=VK_valitsin!$C$8,100000,VK!DL66/VK!AN$296*VK_valitsin!AG$5)</f>
        <v>0</v>
      </c>
      <c r="GK66" s="4">
        <f>IF($B66=VK_valitsin!$C$8,100000,VK!DM66/VK!AO$296*VK_valitsin!AH$5)</f>
        <v>0</v>
      </c>
      <c r="GL66" s="4">
        <f>IF($B66=VK_valitsin!$C$8,100000,VK!DN66/VK!AP$296*VK_valitsin!AI$5)</f>
        <v>0</v>
      </c>
      <c r="GM66" s="4">
        <f>IF($B66=VK_valitsin!$C$8,100000,VK!DO66/VK!AQ$296*VK_valitsin!AJ$5)</f>
        <v>0</v>
      </c>
      <c r="GN66" s="4">
        <f>IF($B66=VK_valitsin!$C$8,100000,VK!DP66/VK!AR$296*VK_valitsin!AK$5)</f>
        <v>0</v>
      </c>
      <c r="GO66" s="4">
        <f>IF($B66=VK_valitsin!$C$8,100000,VK!DQ66/VK!AS$296*VK_valitsin!AL$5)</f>
        <v>0</v>
      </c>
      <c r="GP66" s="4">
        <f>IF($B66=VK_valitsin!$C$8,100000,VK!DR66/VK!AT$296*VK_valitsin!AM$5)</f>
        <v>0</v>
      </c>
      <c r="GQ66" s="4">
        <f>IF($B66=VK_valitsin!$C$8,100000,VK!DS66/VK!AU$296*VK_valitsin!AN$5)</f>
        <v>0</v>
      </c>
      <c r="GR66" s="4">
        <f>IF($B66=VK_valitsin!$C$8,100000,VK!DT66/VK!AV$296*VK_valitsin!AO$5)</f>
        <v>0</v>
      </c>
      <c r="GS66" s="4">
        <f>IF($B66=VK_valitsin!$C$8,100000,VK!DU66/VK!AW$296*VK_valitsin!AP$5)</f>
        <v>0</v>
      </c>
      <c r="GT66" s="4">
        <f>IF($B66=VK_valitsin!$C$8,100000,VK!DV66/VK!AX$296*VK_valitsin!AQ$5)</f>
        <v>0</v>
      </c>
      <c r="GU66" s="4">
        <f>IF($B66=VK_valitsin!$C$8,100000,VK!DW66/VK!AY$296*VK_valitsin!AR$5)</f>
        <v>0</v>
      </c>
      <c r="GV66" s="4">
        <f>IF($B66=VK_valitsin!$C$8,100000,VK!DX66/VK!AZ$296*VK_valitsin!AS$5)</f>
        <v>0</v>
      </c>
      <c r="GW66" s="4">
        <f>IF($B66=VK_valitsin!$C$8,100000,VK!DY66/VK!BA$296*VK_valitsin!AT$5)</f>
        <v>0</v>
      </c>
      <c r="GX66" s="4">
        <f>IF($B66=VK_valitsin!$C$8,100000,VK!DZ66/VK!BB$296*VK_valitsin!AU$5)</f>
        <v>0</v>
      </c>
      <c r="GY66" s="4">
        <f>IF($B66=VK_valitsin!$C$8,100000,VK!EA66/VK!BC$296*VK_valitsin!AV$5)</f>
        <v>0</v>
      </c>
      <c r="GZ66" s="4">
        <f>IF($B66=VK_valitsin!$C$8,100000,VK!EB66/VK!BD$296*VK_valitsin!AW$5)</f>
        <v>1.725932443801987E-2</v>
      </c>
      <c r="HA66" s="4">
        <f>IF($B66=VK_valitsin!$C$8,100000,VK!EC66/VK!BE$296*VK_valitsin!CE$5)</f>
        <v>0</v>
      </c>
      <c r="HB66" s="4">
        <f>IF($B66=VK_valitsin!$C$8,100000,VK!ED66/VK!BF$296*VK_valitsin!AX$5)</f>
        <v>0</v>
      </c>
      <c r="HC66" s="4">
        <f>IF($B66=VK_valitsin!$C$8,100000,VK!EE66/VK!BG$296*VK_valitsin!AY$5)</f>
        <v>0</v>
      </c>
      <c r="HD66" s="4">
        <f>IF($B66=VK_valitsin!$C$8,100000,VK!EF66/VK!BH$296*VK_valitsin!AZ$5)</f>
        <v>3.5227849566542208E-2</v>
      </c>
      <c r="HE66" s="4">
        <f>IF($B66=VK_valitsin!$C$8,100000,VK!EG66/VK!BI$296*VK_valitsin!BA$5)</f>
        <v>0</v>
      </c>
      <c r="HF66" s="4">
        <f>IF($B66=VK_valitsin!$C$8,100000,VK!EH66/VK!BJ$296*VK_valitsin!BB$5)</f>
        <v>0</v>
      </c>
      <c r="HG66" s="4">
        <f>IF($B66=VK_valitsin!$C$8,100000,VK!EI66/VK!BK$296*VK_valitsin!BC$5)</f>
        <v>0</v>
      </c>
      <c r="HH66" s="4">
        <f>IF($B66=VK_valitsin!$C$8,100000,VK!EJ66/VK!BL$296*VK_valitsin!BD$5)</f>
        <v>0</v>
      </c>
      <c r="HI66" s="4">
        <f>IF($B66=VK_valitsin!$C$8,100000,VK!EK66/VK!BM$296*VK_valitsin!BE$5)</f>
        <v>0</v>
      </c>
      <c r="HJ66" s="4">
        <f>IF($B66=VK_valitsin!$C$8,100000,VK!EL66/VK!BN$296*VK_valitsin!BF$5)</f>
        <v>0.12337893128608116</v>
      </c>
      <c r="HK66" s="4">
        <f>IF($B66=VK_valitsin!$C$8,100000,VK!EM66/VK!BO$296*VK_valitsin!BG$5)</f>
        <v>0</v>
      </c>
      <c r="HM66" s="4">
        <f>IF($B66=VK_valitsin!$C$8,100000,VK!EO66/VK!BQ$296*VK_valitsin!BI$5)</f>
        <v>0</v>
      </c>
      <c r="HN66" s="4">
        <f>IF($B66=VK_valitsin!$C$8,100000,VK!EP66/VK!BR$296*VK_valitsin!BJ$5)</f>
        <v>0</v>
      </c>
      <c r="HO66" s="4">
        <f>IF($B66=VK_valitsin!$C$8,100000,VK!EQ66/VK!BS$296*VK_valitsin!BK$5)</f>
        <v>0</v>
      </c>
      <c r="HP66" s="4">
        <f>IF($B66=VK_valitsin!$C$8,100000,VK!ER66/VK!BT$296*VK_valitsin!BL$5)</f>
        <v>0</v>
      </c>
      <c r="HQ66" s="4">
        <f>IF($B66=VK_valitsin!$C$8,100000,VK!ES66/VK!BU$296*VK_valitsin!BM$5)</f>
        <v>0</v>
      </c>
      <c r="HR66" s="4">
        <f>IF($B66=VK_valitsin!$C$8,100000,VK!ET66/VK!BV$296*VK_valitsin!BN$5)</f>
        <v>0</v>
      </c>
      <c r="HS66" s="4">
        <f>IF($B66=VK_valitsin!$C$8,100000,VK!EU66/VK!BW$296*VK_valitsin!BO$5)</f>
        <v>0</v>
      </c>
      <c r="HT66" s="4">
        <f>IF($B66=VK_valitsin!$C$8,100000,VK!EV66/VK!BX$296*VK_valitsin!BP$5)</f>
        <v>0</v>
      </c>
      <c r="HU66" s="4">
        <f>IF($B66=VK_valitsin!$C$8,100000,VK!EW66/VK!BY$296*VK_valitsin!BQ$5)</f>
        <v>0</v>
      </c>
      <c r="HV66" s="4">
        <f>IF($B66=VK_valitsin!$C$8,100000,VK!EX66/VK!BZ$296*VK_valitsin!BR$5)</f>
        <v>0</v>
      </c>
      <c r="HW66" s="4">
        <f>IF($B66=VK_valitsin!$C$8,100000,VK!EY66/VK!CA$296*VK_valitsin!BS$5)</f>
        <v>0</v>
      </c>
      <c r="HX66" s="4">
        <f>IF($B66=VK_valitsin!$C$8,100000,VK!EZ66/VK!CB$296*VK_valitsin!BT$5)</f>
        <v>0</v>
      </c>
      <c r="HY66" s="4">
        <f>IF($B66=VK_valitsin!$C$8,100000,VK!FA66/VK!CC$296*VK_valitsin!BU$5)</f>
        <v>0</v>
      </c>
      <c r="HZ66" s="4">
        <f>IF($B66=VK_valitsin!$C$8,100000,VK!FB66/VK!CD$296*VK_valitsin!BV$5)</f>
        <v>0</v>
      </c>
      <c r="IA66" s="4">
        <f>IF($B66=VK_valitsin!$C$8,100000,VK!FC66/VK!CE$296*VK_valitsin!BW$5)</f>
        <v>0</v>
      </c>
      <c r="IB66" s="4">
        <f>IF($B66=VK_valitsin!$C$8,100000,VK!FD66/VK!CF$296*VK_valitsin!BX$5)</f>
        <v>0</v>
      </c>
      <c r="IC66" s="4">
        <f>IF($B66=VK_valitsin!$C$8,100000,VK!FE66/VK!CG$296*VK_valitsin!BY$5)</f>
        <v>0</v>
      </c>
      <c r="ID66" s="17">
        <f t="shared" ref="ID66:ID129" si="3">SUM(FF66:IC66)+IF66</f>
        <v>0.76785265922711776</v>
      </c>
      <c r="IE66" s="17">
        <f t="shared" si="1"/>
        <v>213</v>
      </c>
      <c r="IF66" s="18">
        <f t="shared" si="2"/>
        <v>6.5000000000000036E-9</v>
      </c>
    </row>
    <row r="67" spans="1:240">
      <c r="A67">
        <v>2019</v>
      </c>
      <c r="B67" t="s">
        <v>313</v>
      </c>
      <c r="C67" t="s">
        <v>314</v>
      </c>
      <c r="D67" t="s">
        <v>290</v>
      </c>
      <c r="E67" t="s">
        <v>291</v>
      </c>
      <c r="F67" t="s">
        <v>150</v>
      </c>
      <c r="G67" t="s">
        <v>151</v>
      </c>
      <c r="H67" t="s">
        <v>90</v>
      </c>
      <c r="I67" t="s">
        <v>91</v>
      </c>
      <c r="J67">
        <v>46.599998474121094</v>
      </c>
      <c r="K67">
        <v>1021</v>
      </c>
      <c r="L67">
        <v>158.39999389648438</v>
      </c>
      <c r="M67">
        <v>12906</v>
      </c>
      <c r="N67">
        <v>12.600000381469727</v>
      </c>
      <c r="O67">
        <v>-1.7999999523162842</v>
      </c>
      <c r="P67">
        <v>-200</v>
      </c>
      <c r="Q67">
        <v>69.400000000000006</v>
      </c>
      <c r="R67">
        <v>11.100000000000001</v>
      </c>
      <c r="S67">
        <v>340</v>
      </c>
      <c r="T67">
        <v>1</v>
      </c>
      <c r="U67">
        <v>3515.7</v>
      </c>
      <c r="V67">
        <v>10.29</v>
      </c>
      <c r="W67">
        <v>1403.93212890625</v>
      </c>
      <c r="X67">
        <v>671.62261962890625</v>
      </c>
      <c r="Y67">
        <v>1199.950927734375</v>
      </c>
      <c r="Z67">
        <v>607.70416259765625</v>
      </c>
      <c r="AA67">
        <v>558.8870849609375</v>
      </c>
      <c r="AB67">
        <v>16.645282745361328</v>
      </c>
      <c r="AC67">
        <v>0</v>
      </c>
      <c r="AD67">
        <v>1</v>
      </c>
      <c r="AE67">
        <v>1.6</v>
      </c>
      <c r="AF67">
        <v>4.2</v>
      </c>
      <c r="AG67">
        <v>0</v>
      </c>
      <c r="AH67">
        <v>21.5</v>
      </c>
      <c r="AI67">
        <v>1.2</v>
      </c>
      <c r="AJ67">
        <v>0.45</v>
      </c>
      <c r="AK67">
        <v>1.05</v>
      </c>
      <c r="AL67">
        <v>60.1</v>
      </c>
      <c r="AM67">
        <v>310.39999999999998</v>
      </c>
      <c r="AN67">
        <v>47.2</v>
      </c>
      <c r="AO67">
        <v>22.8</v>
      </c>
      <c r="AP67">
        <v>80</v>
      </c>
      <c r="AQ67">
        <v>53</v>
      </c>
      <c r="AR67">
        <v>419</v>
      </c>
      <c r="AS67">
        <v>4.6669999999999998</v>
      </c>
      <c r="AT67">
        <v>10844</v>
      </c>
      <c r="AU67">
        <v>11623</v>
      </c>
      <c r="AV67">
        <v>1</v>
      </c>
      <c r="AW67">
        <v>80.020301818847656</v>
      </c>
      <c r="AX67">
        <v>0</v>
      </c>
      <c r="AY67">
        <v>0</v>
      </c>
      <c r="AZ67">
        <v>0</v>
      </c>
      <c r="BA67">
        <v>0</v>
      </c>
      <c r="BB67">
        <v>1</v>
      </c>
      <c r="BC67">
        <v>80.890052795410156</v>
      </c>
      <c r="BD67">
        <v>81.104034423828125</v>
      </c>
      <c r="BE67">
        <v>560.05584716796875</v>
      </c>
      <c r="BF67">
        <v>11170.8603515625</v>
      </c>
      <c r="BG67">
        <v>14143.0947265625</v>
      </c>
      <c r="BH67">
        <v>3.3342323303222656</v>
      </c>
      <c r="BI67">
        <v>-4.5936555862426758</v>
      </c>
      <c r="BJ67">
        <v>28.294572830200195</v>
      </c>
      <c r="BK67">
        <v>-17.94871711730957</v>
      </c>
      <c r="BL67">
        <v>139.22222900390625</v>
      </c>
      <c r="BM67">
        <v>1.296296238899231</v>
      </c>
      <c r="BN67">
        <v>21198.486328125</v>
      </c>
      <c r="BO67">
        <v>41.560836791992188</v>
      </c>
      <c r="BQ67">
        <v>0.63009452819824219</v>
      </c>
      <c r="BR67">
        <v>0.1084766760468483</v>
      </c>
      <c r="BS67">
        <v>3.5642337799072266</v>
      </c>
      <c r="BT67">
        <v>74.9263916015625</v>
      </c>
      <c r="BU67">
        <v>337.1300048828125</v>
      </c>
      <c r="BV67">
        <v>0</v>
      </c>
      <c r="BW67">
        <v>2</v>
      </c>
      <c r="BX67">
        <v>8500</v>
      </c>
      <c r="BY67">
        <v>6713.68701171875</v>
      </c>
      <c r="BZ67">
        <v>0.99178677797317505</v>
      </c>
      <c r="CA67">
        <v>8.4766778945922852</v>
      </c>
      <c r="CB67">
        <v>110.9375</v>
      </c>
      <c r="CC67">
        <v>12.705667495727539</v>
      </c>
      <c r="CD67">
        <v>14.533821105957031</v>
      </c>
      <c r="CE67">
        <v>9.140767902135849E-2</v>
      </c>
      <c r="CF67">
        <v>4.2047533988952637</v>
      </c>
      <c r="CG67">
        <v>11921.208984375</v>
      </c>
      <c r="CH67" s="10">
        <f>ABS(J67-_xlfn.XLOOKUP(VK_valitsin!$C$8,VK!$B$2:$B$294,VK!J$2:J$294))</f>
        <v>2.3999977111816406</v>
      </c>
      <c r="CI67" s="10">
        <f>ABS(K67-_xlfn.XLOOKUP(VK_valitsin!$C$8,VK!$B$2:$B$294,VK!K$2:K$294))</f>
        <v>727.739990234375</v>
      </c>
      <c r="CJ67" s="10">
        <f>ABS(L67-_xlfn.XLOOKUP(VK_valitsin!$C$8,VK!$B$2:$B$294,VK!L$2:L$294))</f>
        <v>19.699996948242188</v>
      </c>
      <c r="CK67" s="10">
        <f>ABS(M67-_xlfn.XLOOKUP(VK_valitsin!$C$8,VK!$B$2:$B$294,VK!M$2:M$294))</f>
        <v>3569</v>
      </c>
      <c r="CL67" s="10">
        <f>ABS(N67-_xlfn.XLOOKUP(VK_valitsin!$C$8,VK!$B$2:$B$294,VK!N$2:N$294))</f>
        <v>43.600000381469727</v>
      </c>
      <c r="CM67" s="10">
        <f>ABS(O67-_xlfn.XLOOKUP(VK_valitsin!$C$8,VK!$B$2:$B$294,VK!O$2:O$294))</f>
        <v>0.99999994039535522</v>
      </c>
      <c r="CN67" s="10">
        <f>ABS(P67-_xlfn.XLOOKUP(VK_valitsin!$C$8,VK!$B$2:$B$294,VK!P$2:P$294))</f>
        <v>142</v>
      </c>
      <c r="CO67" s="10">
        <f>ABS(Q67-_xlfn.XLOOKUP(VK_valitsin!$C$8,VK!$B$2:$B$294,VK!Q$2:Q$294))</f>
        <v>18.400000000000006</v>
      </c>
      <c r="CP67" s="10">
        <f>ABS(R67-_xlfn.XLOOKUP(VK_valitsin!$C$8,VK!$B$2:$B$294,VK!R$2:R$294))</f>
        <v>2.6000000000000014</v>
      </c>
      <c r="CQ67" s="10">
        <f>ABS(S67-_xlfn.XLOOKUP(VK_valitsin!$C$8,VK!$B$2:$B$294,VK!S$2:S$294))</f>
        <v>188</v>
      </c>
      <c r="CR67" s="10">
        <f>ABS(T67-_xlfn.XLOOKUP(VK_valitsin!$C$8,VK!$B$2:$B$294,VK!T$2:T$294))</f>
        <v>1</v>
      </c>
      <c r="CS67" s="10">
        <f>ABS(U67-_xlfn.XLOOKUP(VK_valitsin!$C$8,VK!$B$2:$B$294,VK!U$2:U$294))</f>
        <v>307.90000000000009</v>
      </c>
      <c r="CT67" s="10">
        <f>ABS(V67-_xlfn.XLOOKUP(VK_valitsin!$C$8,VK!$B$2:$B$294,VK!V$2:V$294))</f>
        <v>2.99</v>
      </c>
      <c r="CU67" s="10">
        <f>ABS(W67-_xlfn.XLOOKUP(VK_valitsin!$C$8,VK!$B$2:$B$294,VK!W$2:W$294))</f>
        <v>798.93212890625</v>
      </c>
      <c r="CV67" s="10">
        <f>ABS(X67-_xlfn.XLOOKUP(VK_valitsin!$C$8,VK!$B$2:$B$294,VK!X$2:X$294))</f>
        <v>502.62261962890625</v>
      </c>
      <c r="CW67" s="10">
        <f>ABS(Y67-_xlfn.XLOOKUP(VK_valitsin!$C$8,VK!$B$2:$B$294,VK!Y$2:Y$294))</f>
        <v>519.950927734375</v>
      </c>
      <c r="CX67" s="10">
        <f>ABS(Z67-_xlfn.XLOOKUP(VK_valitsin!$C$8,VK!$B$2:$B$294,VK!Z$2:Z$294))</f>
        <v>179.70416259765625</v>
      </c>
      <c r="CY67" s="10">
        <f>ABS(AA67-_xlfn.XLOOKUP(VK_valitsin!$C$8,VK!$B$2:$B$294,VK!AA$2:AA$294))</f>
        <v>89.8870849609375</v>
      </c>
      <c r="CZ67" s="10">
        <f>ABS(AB67-_xlfn.XLOOKUP(VK_valitsin!$C$8,VK!$B$2:$B$294,VK!AB$2:AB$294))</f>
        <v>2.7297172546386719</v>
      </c>
      <c r="DA67" s="10">
        <f>ABS(AC67-_xlfn.XLOOKUP(VK_valitsin!$C$8,VK!$B$2:$B$294,VK!AC$2:AC$294))</f>
        <v>0.7</v>
      </c>
      <c r="DB67" s="10">
        <f>ABS(AD67-_xlfn.XLOOKUP(VK_valitsin!$C$8,VK!$B$2:$B$294,VK!AD$2:AD$294))</f>
        <v>0.19999999999999996</v>
      </c>
      <c r="DC67" s="10">
        <f>ABS(AE67-_xlfn.XLOOKUP(VK_valitsin!$C$8,VK!$B$2:$B$294,VK!AE$2:AE$294))</f>
        <v>9.9999999999999867E-2</v>
      </c>
      <c r="DD67" s="10">
        <f>ABS(AF67-_xlfn.XLOOKUP(VK_valitsin!$C$8,VK!$B$2:$B$294,VK!AF$2:AF$294))</f>
        <v>0.79999999999999982</v>
      </c>
      <c r="DE67" s="10">
        <f>ABS(AG67-_xlfn.XLOOKUP(VK_valitsin!$C$8,VK!$B$2:$B$294,VK!AG$2:AG$294))</f>
        <v>0</v>
      </c>
      <c r="DF67" s="10">
        <f>ABS(AH67-_xlfn.XLOOKUP(VK_valitsin!$C$8,VK!$B$2:$B$294,VK!AH$2:AH$294))</f>
        <v>0.75</v>
      </c>
      <c r="DG67" s="10">
        <f>ABS(AI67-_xlfn.XLOOKUP(VK_valitsin!$C$8,VK!$B$2:$B$294,VK!AI$2:AI$294))</f>
        <v>9.9999999999999867E-2</v>
      </c>
      <c r="DH67" s="10">
        <f>ABS(AJ67-_xlfn.XLOOKUP(VK_valitsin!$C$8,VK!$B$2:$B$294,VK!AJ$2:AJ$294))</f>
        <v>0.2</v>
      </c>
      <c r="DI67" s="10">
        <f>ABS(AK67-_xlfn.XLOOKUP(VK_valitsin!$C$8,VK!$B$2:$B$294,VK!AK$2:AK$294))</f>
        <v>0.19999999999999996</v>
      </c>
      <c r="DJ67" s="10">
        <f>ABS(AL67-_xlfn.XLOOKUP(VK_valitsin!$C$8,VK!$B$2:$B$294,VK!AL$2:AL$294))</f>
        <v>1.3000000000000043</v>
      </c>
      <c r="DK67" s="10">
        <f>ABS(AM67-_xlfn.XLOOKUP(VK_valitsin!$C$8,VK!$B$2:$B$294,VK!AM$2:AM$294))</f>
        <v>23.200000000000045</v>
      </c>
      <c r="DL67" s="10">
        <f>ABS(AN67-_xlfn.XLOOKUP(VK_valitsin!$C$8,VK!$B$2:$B$294,VK!AN$2:AN$294))</f>
        <v>1.8000000000000043</v>
      </c>
      <c r="DM67" s="10">
        <f>ABS(AO67-_xlfn.XLOOKUP(VK_valitsin!$C$8,VK!$B$2:$B$294,VK!AO$2:AO$294))</f>
        <v>2.5999999999999979</v>
      </c>
      <c r="DN67" s="10">
        <f>ABS(AP67-_xlfn.XLOOKUP(VK_valitsin!$C$8,VK!$B$2:$B$294,VK!AP$2:AP$294))</f>
        <v>32</v>
      </c>
      <c r="DO67" s="10">
        <f>ABS(AQ67-_xlfn.XLOOKUP(VK_valitsin!$C$8,VK!$B$2:$B$294,VK!AQ$2:AQ$294))</f>
        <v>18</v>
      </c>
      <c r="DP67" s="10">
        <f>ABS(AR67-_xlfn.XLOOKUP(VK_valitsin!$C$8,VK!$B$2:$B$294,VK!AR$2:AR$294))</f>
        <v>173</v>
      </c>
      <c r="DQ67" s="10">
        <f>ABS(AS67-_xlfn.XLOOKUP(VK_valitsin!$C$8,VK!$B$2:$B$294,VK!AS$2:AS$294))</f>
        <v>2.3339999999999996</v>
      </c>
      <c r="DR67" s="10">
        <f>ABS(AT67-_xlfn.XLOOKUP(VK_valitsin!$C$8,VK!$B$2:$B$294,VK!AT$2:AT$294))</f>
        <v>5697</v>
      </c>
      <c r="DS67" s="10">
        <f>ABS(AU67-_xlfn.XLOOKUP(VK_valitsin!$C$8,VK!$B$2:$B$294,VK!AU$2:AU$294))</f>
        <v>3278</v>
      </c>
      <c r="DT67" s="10">
        <f>ABS(AV67-_xlfn.XLOOKUP(VK_valitsin!$C$8,VK!$B$2:$B$294,VK!AV$2:AV$294))</f>
        <v>0</v>
      </c>
      <c r="DU67" s="10">
        <f>ABS(AW67-_xlfn.XLOOKUP(VK_valitsin!$C$8,VK!$B$2:$B$294,VK!AW$2:AW$294))</f>
        <v>42.758930206298828</v>
      </c>
      <c r="DV67" s="10">
        <f>ABS(AX67-_xlfn.XLOOKUP(VK_valitsin!$C$8,VK!$B$2:$B$294,VK!AX$2:AX$294))</f>
        <v>0</v>
      </c>
      <c r="DW67" s="10">
        <f>ABS(AY67-_xlfn.XLOOKUP(VK_valitsin!$C$8,VK!$B$2:$B$294,VK!AY$2:AY$294))</f>
        <v>0</v>
      </c>
      <c r="DX67" s="10">
        <f>ABS(AZ67-_xlfn.XLOOKUP(VK_valitsin!$C$8,VK!$B$2:$B$294,VK!AZ$2:AZ$294))</f>
        <v>0</v>
      </c>
      <c r="DY67" s="10">
        <f>ABS(BA67-_xlfn.XLOOKUP(VK_valitsin!$C$8,VK!$B$2:$B$294,VK!BA$2:BA$294))</f>
        <v>0</v>
      </c>
      <c r="DZ67" s="10">
        <f>ABS(BB67-_xlfn.XLOOKUP(VK_valitsin!$C$8,VK!$B$2:$B$294,VK!BB$2:BB$294))</f>
        <v>0</v>
      </c>
      <c r="EA67" s="10">
        <f>ABS(BC67-_xlfn.XLOOKUP(VK_valitsin!$C$8,VK!$B$2:$B$294,VK!BC$2:BC$294))</f>
        <v>8.13433837890625</v>
      </c>
      <c r="EB67" s="10">
        <f>ABS(BD67-_xlfn.XLOOKUP(VK_valitsin!$C$8,VK!$B$2:$B$294,VK!BD$2:BD$294))</f>
        <v>14.914703369140625</v>
      </c>
      <c r="EC67" s="10">
        <f>ABS(BE67-_xlfn.XLOOKUP(VK_valitsin!$C$8,VK!$B$2:$B$294,VK!BE$2:BE$294))</f>
        <v>173.63397216796875</v>
      </c>
      <c r="ED67" s="10">
        <f>ABS(BF67-_xlfn.XLOOKUP(VK_valitsin!$C$8,VK!$B$2:$B$294,VK!BF$2:BF$294))</f>
        <v>1212.3310546875</v>
      </c>
      <c r="EE67" s="10">
        <f>ABS(BG67-_xlfn.XLOOKUP(VK_valitsin!$C$8,VK!$B$2:$B$294,VK!BG$2:BG$294))</f>
        <v>306.6513671875</v>
      </c>
      <c r="EF67" s="10">
        <f>ABS(BH67-_xlfn.XLOOKUP(VK_valitsin!$C$8,VK!$B$2:$B$294,VK!BH$2:BH$294))</f>
        <v>2.8240680694580078E-3</v>
      </c>
      <c r="EG67" s="10">
        <f>ABS(BI67-_xlfn.XLOOKUP(VK_valitsin!$C$8,VK!$B$2:$B$294,VK!BI$2:BI$294))</f>
        <v>5.1304779052734375</v>
      </c>
      <c r="EH67" s="10">
        <f>ABS(BJ67-_xlfn.XLOOKUP(VK_valitsin!$C$8,VK!$B$2:$B$294,VK!BJ$2:BJ$294))</f>
        <v>7.0002098083496094</v>
      </c>
      <c r="EI67" s="10">
        <f>ABS(BK67-_xlfn.XLOOKUP(VK_valitsin!$C$8,VK!$B$2:$B$294,VK!BK$2:BK$294))</f>
        <v>8.0832462310791016</v>
      </c>
      <c r="EJ67" s="10">
        <f>ABS(BL67-_xlfn.XLOOKUP(VK_valitsin!$C$8,VK!$B$2:$B$294,VK!BL$2:BL$294))</f>
        <v>127.27777099609375</v>
      </c>
      <c r="EK67" s="10">
        <f>ABS(BM67-_xlfn.XLOOKUP(VK_valitsin!$C$8,VK!$B$2:$B$294,VK!BM$2:BM$294))</f>
        <v>0.9559561014175415</v>
      </c>
      <c r="EL67" s="10">
        <f>ABS(BN67-_xlfn.XLOOKUP(VK_valitsin!$C$8,VK!$B$2:$B$294,VK!BN$2:BN$294))</f>
        <v>1875.91015625</v>
      </c>
      <c r="EM67" s="10">
        <f>ABS(BO67-_xlfn.XLOOKUP(VK_valitsin!$C$8,VK!$B$2:$B$294,VK!BO$2:BO$294))</f>
        <v>8.26123046875</v>
      </c>
      <c r="EN67" s="10">
        <f>ABS(BP67-_xlfn.XLOOKUP(VK_valitsin!$C$8,VK!$B$2:$B$294,VK!BP$2:BP$294))</f>
        <v>0</v>
      </c>
      <c r="EO67" s="10">
        <f>ABS(BQ67-_xlfn.XLOOKUP(VK_valitsin!$C$8,VK!$B$2:$B$294,VK!BQ$2:BQ$294))</f>
        <v>6.3849687576293945E-3</v>
      </c>
      <c r="EP67" s="10">
        <f>ABS(BR67-_xlfn.XLOOKUP(VK_valitsin!$C$8,VK!$B$2:$B$294,VK!BR$2:BR$294))</f>
        <v>7.9687215387821198E-2</v>
      </c>
      <c r="EQ67" s="10">
        <f>ABS(BS67-_xlfn.XLOOKUP(VK_valitsin!$C$8,VK!$B$2:$B$294,VK!BS$2:BS$294))</f>
        <v>1.306267261505127</v>
      </c>
      <c r="ER67" s="10">
        <f>ABS(BT67-_xlfn.XLOOKUP(VK_valitsin!$C$8,VK!$B$2:$B$294,VK!BT$2:BT$294))</f>
        <v>16.534889221191406</v>
      </c>
      <c r="ES67" s="10">
        <f>ABS(BU67-_xlfn.XLOOKUP(VK_valitsin!$C$8,VK!$B$2:$B$294,VK!BU$2:BU$294))</f>
        <v>70.422882080078125</v>
      </c>
      <c r="ET67" s="10">
        <f>ABS(BV67-_xlfn.XLOOKUP(VK_valitsin!$C$8,VK!$B$2:$B$294,VK!BV$2:BV$294))</f>
        <v>0</v>
      </c>
      <c r="EU67" s="10">
        <f>ABS(BW67-_xlfn.XLOOKUP(VK_valitsin!$C$8,VK!$B$2:$B$294,VK!BW$2:BW$294))</f>
        <v>1</v>
      </c>
      <c r="EV67" s="10">
        <f>ABS(BX67-_xlfn.XLOOKUP(VK_valitsin!$C$8,VK!$B$2:$B$294,VK!BX$2:BX$294))</f>
        <v>364.1708984375</v>
      </c>
      <c r="EW67" s="10">
        <f>ABS(BY67-_xlfn.XLOOKUP(VK_valitsin!$C$8,VK!$B$2:$B$294,VK!BY$2:BY$294))</f>
        <v>858.072265625</v>
      </c>
      <c r="EX67" s="10">
        <f>ABS(BZ67-_xlfn.XLOOKUP(VK_valitsin!$C$8,VK!$B$2:$B$294,VK!BZ$2:BZ$294))</f>
        <v>0.22824352979660034</v>
      </c>
      <c r="EY67" s="10">
        <f>ABS(CA67-_xlfn.XLOOKUP(VK_valitsin!$C$8,VK!$B$2:$B$294,VK!CA$2:CA$294))</f>
        <v>2.5460834503173828</v>
      </c>
      <c r="EZ67" s="10">
        <f>ABS(CB67-_xlfn.XLOOKUP(VK_valitsin!$C$8,VK!$B$2:$B$294,VK!CB$2:CB$294))</f>
        <v>44.768348693847656</v>
      </c>
      <c r="FA67" s="10">
        <f>ABS(CC67-_xlfn.XLOOKUP(VK_valitsin!$C$8,VK!$B$2:$B$294,VK!CC$2:CC$294))</f>
        <v>6.3730683326721191</v>
      </c>
      <c r="FB67" s="10">
        <f>ABS(CD67-_xlfn.XLOOKUP(VK_valitsin!$C$8,VK!$B$2:$B$294,VK!CD$2:CD$294))</f>
        <v>5.3450336456298828</v>
      </c>
      <c r="FC67" s="10">
        <f>ABS(CE67-_xlfn.XLOOKUP(VK_valitsin!$C$8,VK!$B$2:$B$294,VK!CE$2:CE$294))</f>
        <v>9.140767902135849E-2</v>
      </c>
      <c r="FD67" s="10">
        <f>ABS(CF67-_xlfn.XLOOKUP(VK_valitsin!$C$8,VK!$B$2:$B$294,VK!CF$2:CF$294))</f>
        <v>3.4888943433761597</v>
      </c>
      <c r="FE67" s="10">
        <f>ABS(CG67-_xlfn.XLOOKUP(VK_valitsin!$C$8,VK!$B$2:$B$294,VK!CG$2:CG$294))</f>
        <v>3322.44140625</v>
      </c>
      <c r="FF67" s="4">
        <f>IF($B67=VK_valitsin!$C$8,100000,VK!CH67/VK!J$296*VK_valitsin!D$5)</f>
        <v>0</v>
      </c>
      <c r="FG67" s="4">
        <f>IF($B67=VK_valitsin!$C$8,100000,VK!CI67/VK!K$296*VK_valitsin!E$5)</f>
        <v>0</v>
      </c>
      <c r="FH67" s="4">
        <f>IF($B67=VK_valitsin!$C$8,100000,VK!CJ67/VK!L$296*VK_valitsin!F$5)</f>
        <v>0.10010720459464474</v>
      </c>
      <c r="FI67" s="4">
        <f>IF($B67=VK_valitsin!$C$8,100000,VK!CK67/VK!M$296*VK_valitsin!CD$5)</f>
        <v>0</v>
      </c>
      <c r="FJ67" s="4">
        <f>IF($B67=VK_valitsin!$C$8,100000,VK!CL67/VK!N$296*VK_valitsin!G$5)</f>
        <v>0</v>
      </c>
      <c r="FK67" s="4">
        <f>IF($B67=VK_valitsin!$C$8,100000,VK!CM67/VK!O$296*VK_valitsin!H$5)</f>
        <v>0</v>
      </c>
      <c r="FL67" s="4">
        <f>IF($B67=VK_valitsin!$C$8,100000,VK!CN67/VK!P$296*VK_valitsin!I$5)</f>
        <v>0</v>
      </c>
      <c r="FM67" s="4">
        <f>IF($B67=VK_valitsin!$C$8,100000,VK!CO67/VK!Q$296*VK_valitsin!J$5)</f>
        <v>0</v>
      </c>
      <c r="FN67" s="4">
        <f>IF($B67=VK_valitsin!$C$8,100000,VK!CP67/VK!R$296*VK_valitsin!K$5)</f>
        <v>0</v>
      </c>
      <c r="FO67" s="4">
        <f>IF($B67=VK_valitsin!$C$8,100000,VK!CQ67/VK!S$296*VK_valitsin!L$5)</f>
        <v>3.7387490863677077E-2</v>
      </c>
      <c r="FP67" s="4">
        <f>IF($B67=VK_valitsin!$C$8,100000,VK!CR67/VK!T$296*VK_valitsin!M$5)</f>
        <v>0</v>
      </c>
      <c r="FQ67" s="4">
        <f>IF($B67=VK_valitsin!$C$8,100000,VK!CS67/VK!U$296*VK_valitsin!N$5)</f>
        <v>0</v>
      </c>
      <c r="FR67" s="4">
        <f>IF($B67=VK_valitsin!$C$8,100000,VK!CT67/VK!V$296*VK_valitsin!O$5)</f>
        <v>0</v>
      </c>
      <c r="FS67" s="4">
        <f>IF($B67=VK_valitsin!$C$8,100000,VK!CU67/VK!W$296*VK_valitsin!P$5)</f>
        <v>0</v>
      </c>
      <c r="FT67" s="4">
        <f>IF($B67=VK_valitsin!$C$8,100000,VK!CV67/VK!X$296*VK_valitsin!Q$5)</f>
        <v>0</v>
      </c>
      <c r="FU67" s="4">
        <f>IF($B67=VK_valitsin!$C$8,100000,VK!CW67/VK!Y$296*VK_valitsin!R$5)</f>
        <v>0</v>
      </c>
      <c r="FV67" s="4">
        <f>IF($B67=VK_valitsin!$C$8,100000,VK!CX67/VK!Z$296*VK_valitsin!S$5)</f>
        <v>0</v>
      </c>
      <c r="FW67" s="4">
        <f>IF($B67=VK_valitsin!$C$8,100000,VK!CY67/VK!AA$296*VK_valitsin!T$5)</f>
        <v>0</v>
      </c>
      <c r="FX67" s="4">
        <f>IF($B67=VK_valitsin!$C$8,100000,VK!CZ67/VK!AB$296*VK_valitsin!U$5)</f>
        <v>0</v>
      </c>
      <c r="FY67" s="4">
        <f>IF($B67=VK_valitsin!$C$8,100000,VK!DA67/VK!AC$296*VK_valitsin!V$5)</f>
        <v>0</v>
      </c>
      <c r="FZ67" s="4">
        <f>IF($B67=VK_valitsin!$C$8,100000,VK!DB67/VK!AD$296*VK_valitsin!W$5)</f>
        <v>0</v>
      </c>
      <c r="GA67" s="4">
        <f>IF($B67=VK_valitsin!$C$8,100000,VK!DC67/VK!AE$296*VK_valitsin!X$5)</f>
        <v>0</v>
      </c>
      <c r="GB67" s="4">
        <f>IF($B67=VK_valitsin!$C$8,100000,VK!DD67/VK!AF$296*VK_valitsin!Y$5)</f>
        <v>0</v>
      </c>
      <c r="GC67" s="4">
        <f>IF($B67=VK_valitsin!$C$8,100000,VK!DE67/VK!AG$296*VK_valitsin!Z$5)</f>
        <v>0</v>
      </c>
      <c r="GD67" s="4">
        <f>IF($B67=VK_valitsin!$C$8,100000,VK!DF67/VK!AH$296*VK_valitsin!AA$5)</f>
        <v>0</v>
      </c>
      <c r="GE67" s="4">
        <f>IF($B67=VK_valitsin!$C$8,100000,VK!DG67/VK!AI$296*VK_valitsin!AB$5)</f>
        <v>0</v>
      </c>
      <c r="GF67" s="4">
        <f>IF($B67=VK_valitsin!$C$8,100000,VK!DH67/VK!AJ$296*VK_valitsin!AC$5)</f>
        <v>0</v>
      </c>
      <c r="GG67" s="4">
        <f>IF($B67=VK_valitsin!$C$8,100000,VK!DI67/VK!AK$296*VK_valitsin!AD$5)</f>
        <v>0</v>
      </c>
      <c r="GH67" s="4">
        <f>IF($B67=VK_valitsin!$C$8,100000,VK!DJ67/VK!AL$296*VK_valitsin!AE$5)</f>
        <v>2.288173170401335E-2</v>
      </c>
      <c r="GI67" s="4">
        <f>IF($B67=VK_valitsin!$C$8,100000,VK!DK67/VK!AM$296*VK_valitsin!AF$5)</f>
        <v>0</v>
      </c>
      <c r="GJ67" s="4">
        <f>IF($B67=VK_valitsin!$C$8,100000,VK!DL67/VK!AN$296*VK_valitsin!AG$5)</f>
        <v>0</v>
      </c>
      <c r="GK67" s="4">
        <f>IF($B67=VK_valitsin!$C$8,100000,VK!DM67/VK!AO$296*VK_valitsin!AH$5)</f>
        <v>0</v>
      </c>
      <c r="GL67" s="4">
        <f>IF($B67=VK_valitsin!$C$8,100000,VK!DN67/VK!AP$296*VK_valitsin!AI$5)</f>
        <v>0</v>
      </c>
      <c r="GM67" s="4">
        <f>IF($B67=VK_valitsin!$C$8,100000,VK!DO67/VK!AQ$296*VK_valitsin!AJ$5)</f>
        <v>0</v>
      </c>
      <c r="GN67" s="4">
        <f>IF($B67=VK_valitsin!$C$8,100000,VK!DP67/VK!AR$296*VK_valitsin!AK$5)</f>
        <v>0</v>
      </c>
      <c r="GO67" s="4">
        <f>IF($B67=VK_valitsin!$C$8,100000,VK!DQ67/VK!AS$296*VK_valitsin!AL$5)</f>
        <v>0</v>
      </c>
      <c r="GP67" s="4">
        <f>IF($B67=VK_valitsin!$C$8,100000,VK!DR67/VK!AT$296*VK_valitsin!AM$5)</f>
        <v>0</v>
      </c>
      <c r="GQ67" s="4">
        <f>IF($B67=VK_valitsin!$C$8,100000,VK!DS67/VK!AU$296*VK_valitsin!AN$5)</f>
        <v>0</v>
      </c>
      <c r="GR67" s="4">
        <f>IF($B67=VK_valitsin!$C$8,100000,VK!DT67/VK!AV$296*VK_valitsin!AO$5)</f>
        <v>0</v>
      </c>
      <c r="GS67" s="4">
        <f>IF($B67=VK_valitsin!$C$8,100000,VK!DU67/VK!AW$296*VK_valitsin!AP$5)</f>
        <v>0</v>
      </c>
      <c r="GT67" s="4">
        <f>IF($B67=VK_valitsin!$C$8,100000,VK!DV67/VK!AX$296*VK_valitsin!AQ$5)</f>
        <v>0</v>
      </c>
      <c r="GU67" s="4">
        <f>IF($B67=VK_valitsin!$C$8,100000,VK!DW67/VK!AY$296*VK_valitsin!AR$5)</f>
        <v>0</v>
      </c>
      <c r="GV67" s="4">
        <f>IF($B67=VK_valitsin!$C$8,100000,VK!DX67/VK!AZ$296*VK_valitsin!AS$5)</f>
        <v>0</v>
      </c>
      <c r="GW67" s="4">
        <f>IF($B67=VK_valitsin!$C$8,100000,VK!DY67/VK!BA$296*VK_valitsin!AT$5)</f>
        <v>0</v>
      </c>
      <c r="GX67" s="4">
        <f>IF($B67=VK_valitsin!$C$8,100000,VK!DZ67/VK!BB$296*VK_valitsin!AU$5)</f>
        <v>0</v>
      </c>
      <c r="GY67" s="4">
        <f>IF($B67=VK_valitsin!$C$8,100000,VK!EA67/VK!BC$296*VK_valitsin!AV$5)</f>
        <v>0</v>
      </c>
      <c r="GZ67" s="4">
        <f>IF($B67=VK_valitsin!$C$8,100000,VK!EB67/VK!BD$296*VK_valitsin!AW$5)</f>
        <v>6.4657309907949378E-2</v>
      </c>
      <c r="HA67" s="4">
        <f>IF($B67=VK_valitsin!$C$8,100000,VK!EC67/VK!BE$296*VK_valitsin!CE$5)</f>
        <v>0</v>
      </c>
      <c r="HB67" s="4">
        <f>IF($B67=VK_valitsin!$C$8,100000,VK!ED67/VK!BF$296*VK_valitsin!AX$5)</f>
        <v>0</v>
      </c>
      <c r="HC67" s="4">
        <f>IF($B67=VK_valitsin!$C$8,100000,VK!EE67/VK!BG$296*VK_valitsin!AY$5)</f>
        <v>0</v>
      </c>
      <c r="HD67" s="4">
        <f>IF($B67=VK_valitsin!$C$8,100000,VK!EF67/VK!BH$296*VK_valitsin!AZ$5)</f>
        <v>4.927492691735424E-4</v>
      </c>
      <c r="HE67" s="4">
        <f>IF($B67=VK_valitsin!$C$8,100000,VK!EG67/VK!BI$296*VK_valitsin!BA$5)</f>
        <v>0</v>
      </c>
      <c r="HF67" s="4">
        <f>IF($B67=VK_valitsin!$C$8,100000,VK!EH67/VK!BJ$296*VK_valitsin!BB$5)</f>
        <v>0</v>
      </c>
      <c r="HG67" s="4">
        <f>IF($B67=VK_valitsin!$C$8,100000,VK!EI67/VK!BK$296*VK_valitsin!BC$5)</f>
        <v>0</v>
      </c>
      <c r="HH67" s="4">
        <f>IF($B67=VK_valitsin!$C$8,100000,VK!EJ67/VK!BL$296*VK_valitsin!BD$5)</f>
        <v>0</v>
      </c>
      <c r="HI67" s="4">
        <f>IF($B67=VK_valitsin!$C$8,100000,VK!EK67/VK!BM$296*VK_valitsin!BE$5)</f>
        <v>0</v>
      </c>
      <c r="HJ67" s="4">
        <f>IF($B67=VK_valitsin!$C$8,100000,VK!EL67/VK!BN$296*VK_valitsin!BF$5)</f>
        <v>8.5300577746229705E-2</v>
      </c>
      <c r="HK67" s="4">
        <f>IF($B67=VK_valitsin!$C$8,100000,VK!EM67/VK!BO$296*VK_valitsin!BG$5)</f>
        <v>0</v>
      </c>
      <c r="HM67" s="4">
        <f>IF($B67=VK_valitsin!$C$8,100000,VK!EO67/VK!BQ$296*VK_valitsin!BI$5)</f>
        <v>0</v>
      </c>
      <c r="HN67" s="4">
        <f>IF($B67=VK_valitsin!$C$8,100000,VK!EP67/VK!BR$296*VK_valitsin!BJ$5)</f>
        <v>0</v>
      </c>
      <c r="HO67" s="4">
        <f>IF($B67=VK_valitsin!$C$8,100000,VK!EQ67/VK!BS$296*VK_valitsin!BK$5)</f>
        <v>0</v>
      </c>
      <c r="HP67" s="4">
        <f>IF($B67=VK_valitsin!$C$8,100000,VK!ER67/VK!BT$296*VK_valitsin!BL$5)</f>
        <v>0</v>
      </c>
      <c r="HQ67" s="4">
        <f>IF($B67=VK_valitsin!$C$8,100000,VK!ES67/VK!BU$296*VK_valitsin!BM$5)</f>
        <v>0</v>
      </c>
      <c r="HR67" s="4">
        <f>IF($B67=VK_valitsin!$C$8,100000,VK!ET67/VK!BV$296*VK_valitsin!BN$5)</f>
        <v>0</v>
      </c>
      <c r="HS67" s="4">
        <f>IF($B67=VK_valitsin!$C$8,100000,VK!EU67/VK!BW$296*VK_valitsin!BO$5)</f>
        <v>0</v>
      </c>
      <c r="HT67" s="4">
        <f>IF($B67=VK_valitsin!$C$8,100000,VK!EV67/VK!BX$296*VK_valitsin!BP$5)</f>
        <v>0</v>
      </c>
      <c r="HU67" s="4">
        <f>IF($B67=VK_valitsin!$C$8,100000,VK!EW67/VK!BY$296*VK_valitsin!BQ$5)</f>
        <v>0</v>
      </c>
      <c r="HV67" s="4">
        <f>IF($B67=VK_valitsin!$C$8,100000,VK!EX67/VK!BZ$296*VK_valitsin!BR$5)</f>
        <v>0</v>
      </c>
      <c r="HW67" s="4">
        <f>IF($B67=VK_valitsin!$C$8,100000,VK!EY67/VK!CA$296*VK_valitsin!BS$5)</f>
        <v>0</v>
      </c>
      <c r="HX67" s="4">
        <f>IF($B67=VK_valitsin!$C$8,100000,VK!EZ67/VK!CB$296*VK_valitsin!BT$5)</f>
        <v>0</v>
      </c>
      <c r="HY67" s="4">
        <f>IF($B67=VK_valitsin!$C$8,100000,VK!FA67/VK!CC$296*VK_valitsin!BU$5)</f>
        <v>0</v>
      </c>
      <c r="HZ67" s="4">
        <f>IF($B67=VK_valitsin!$C$8,100000,VK!FB67/VK!CD$296*VK_valitsin!BV$5)</f>
        <v>0</v>
      </c>
      <c r="IA67" s="4">
        <f>IF($B67=VK_valitsin!$C$8,100000,VK!FC67/VK!CE$296*VK_valitsin!BW$5)</f>
        <v>0</v>
      </c>
      <c r="IB67" s="4">
        <f>IF($B67=VK_valitsin!$C$8,100000,VK!FD67/VK!CF$296*VK_valitsin!BX$5)</f>
        <v>0</v>
      </c>
      <c r="IC67" s="4">
        <f>IF($B67=VK_valitsin!$C$8,100000,VK!FE67/VK!CG$296*VK_valitsin!BY$5)</f>
        <v>0</v>
      </c>
      <c r="ID67" s="17">
        <f t="shared" si="3"/>
        <v>0.31082707068568782</v>
      </c>
      <c r="IE67" s="17">
        <f t="shared" ref="IE67:IE130" si="4">_xlfn.RANK.EQ(ID67,$ID$2:$ID$294,1)</f>
        <v>21</v>
      </c>
      <c r="IF67" s="18">
        <f t="shared" si="2"/>
        <v>6.6000000000000037E-9</v>
      </c>
    </row>
    <row r="68" spans="1:240">
      <c r="A68">
        <v>2019</v>
      </c>
      <c r="B68" t="s">
        <v>315</v>
      </c>
      <c r="C68" t="s">
        <v>316</v>
      </c>
      <c r="D68" t="s">
        <v>317</v>
      </c>
      <c r="E68" t="s">
        <v>318</v>
      </c>
      <c r="F68" t="s">
        <v>188</v>
      </c>
      <c r="G68" t="s">
        <v>189</v>
      </c>
      <c r="H68" t="s">
        <v>104</v>
      </c>
      <c r="I68" t="s">
        <v>105</v>
      </c>
      <c r="J68">
        <v>51.5</v>
      </c>
      <c r="K68">
        <v>445.010009765625</v>
      </c>
      <c r="L68">
        <v>208.19999694824219</v>
      </c>
      <c r="M68">
        <v>1339</v>
      </c>
      <c r="N68">
        <v>3</v>
      </c>
      <c r="O68">
        <v>-1</v>
      </c>
      <c r="P68">
        <v>5</v>
      </c>
      <c r="Q68">
        <v>37.1</v>
      </c>
      <c r="R68">
        <v>13.600000000000001</v>
      </c>
      <c r="S68">
        <v>135</v>
      </c>
      <c r="T68">
        <v>0</v>
      </c>
      <c r="U68">
        <v>3214.3</v>
      </c>
      <c r="V68">
        <v>12.53</v>
      </c>
      <c r="W68">
        <v>0</v>
      </c>
      <c r="X68">
        <v>1600</v>
      </c>
      <c r="Y68">
        <v>800</v>
      </c>
      <c r="Z68">
        <v>1628</v>
      </c>
      <c r="AA68">
        <v>796</v>
      </c>
      <c r="AB68">
        <v>13.448275566101074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21</v>
      </c>
      <c r="AI68">
        <v>0.95</v>
      </c>
      <c r="AJ68">
        <v>0.5</v>
      </c>
      <c r="AK68">
        <v>1.1000000000000001</v>
      </c>
      <c r="AL68">
        <v>62.7</v>
      </c>
      <c r="AM68">
        <v>257.3</v>
      </c>
      <c r="AN68">
        <v>45.5</v>
      </c>
      <c r="AO68">
        <v>16.600000000000001</v>
      </c>
      <c r="AP68">
        <v>144</v>
      </c>
      <c r="AQ68">
        <v>99</v>
      </c>
      <c r="AR68">
        <v>945</v>
      </c>
      <c r="AS68">
        <v>3.3330000000000002</v>
      </c>
      <c r="AT68">
        <v>7385</v>
      </c>
      <c r="AU68">
        <v>15545</v>
      </c>
      <c r="AV68">
        <v>0</v>
      </c>
      <c r="AW68">
        <v>85.597526550292969</v>
      </c>
      <c r="AX68">
        <v>0</v>
      </c>
      <c r="AY68">
        <v>0</v>
      </c>
      <c r="AZ68">
        <v>0</v>
      </c>
      <c r="BA68">
        <v>0</v>
      </c>
      <c r="BB68">
        <v>1</v>
      </c>
      <c r="BC68">
        <v>100</v>
      </c>
      <c r="BD68">
        <v>100</v>
      </c>
      <c r="BE68">
        <v>490.19607543945313</v>
      </c>
      <c r="BF68">
        <v>9100.291015625</v>
      </c>
      <c r="BG68">
        <v>10226.099609375</v>
      </c>
      <c r="BH68">
        <v>2.3881254196166992</v>
      </c>
      <c r="BI68">
        <v>-7.1877241134643555E-2</v>
      </c>
      <c r="BJ68">
        <v>15.384614944458008</v>
      </c>
      <c r="BK68">
        <v>0</v>
      </c>
      <c r="BL68">
        <v>143</v>
      </c>
      <c r="BM68">
        <v>-8</v>
      </c>
      <c r="BN68">
        <v>19096.091796875</v>
      </c>
      <c r="BO68">
        <v>57.102058410644531</v>
      </c>
      <c r="BQ68">
        <v>0.63405525684356689</v>
      </c>
      <c r="BR68">
        <v>7.4682600796222687E-2</v>
      </c>
      <c r="BS68">
        <v>1.8670649528503418</v>
      </c>
      <c r="BT68">
        <v>126.21359252929688</v>
      </c>
      <c r="BU68">
        <v>218.07319641113281</v>
      </c>
      <c r="BV68">
        <v>0</v>
      </c>
      <c r="BW68">
        <v>0</v>
      </c>
      <c r="BX68">
        <v>6411.7646484375</v>
      </c>
      <c r="BY68">
        <v>5705.88232421875</v>
      </c>
      <c r="BZ68">
        <v>0.97087377309799194</v>
      </c>
      <c r="CA68">
        <v>8.5884990692138672</v>
      </c>
      <c r="CB68">
        <v>115.38461303710938</v>
      </c>
      <c r="CC68">
        <v>13.043478012084961</v>
      </c>
      <c r="CD68">
        <v>20</v>
      </c>
      <c r="CE68">
        <v>0</v>
      </c>
      <c r="CF68">
        <v>2.6086957454681396</v>
      </c>
      <c r="CG68">
        <v>14841.0302734375</v>
      </c>
      <c r="CH68" s="10">
        <f>ABS(J68-_xlfn.XLOOKUP(VK_valitsin!$C$8,VK!$B$2:$B$294,VK!J$2:J$294))</f>
        <v>7.2999992370605469</v>
      </c>
      <c r="CI68" s="10">
        <f>ABS(K68-_xlfn.XLOOKUP(VK_valitsin!$C$8,VK!$B$2:$B$294,VK!K$2:K$294))</f>
        <v>151.75</v>
      </c>
      <c r="CJ68" s="10">
        <f>ABS(L68-_xlfn.XLOOKUP(VK_valitsin!$C$8,VK!$B$2:$B$294,VK!L$2:L$294))</f>
        <v>69.5</v>
      </c>
      <c r="CK68" s="10">
        <f>ABS(M68-_xlfn.XLOOKUP(VK_valitsin!$C$8,VK!$B$2:$B$294,VK!M$2:M$294))</f>
        <v>15136</v>
      </c>
      <c r="CL68" s="10">
        <f>ABS(N68-_xlfn.XLOOKUP(VK_valitsin!$C$8,VK!$B$2:$B$294,VK!N$2:N$294))</f>
        <v>53.200000762939453</v>
      </c>
      <c r="CM68" s="10">
        <f>ABS(O68-_xlfn.XLOOKUP(VK_valitsin!$C$8,VK!$B$2:$B$294,VK!O$2:O$294))</f>
        <v>0.19999998807907104</v>
      </c>
      <c r="CN68" s="10">
        <f>ABS(P68-_xlfn.XLOOKUP(VK_valitsin!$C$8,VK!$B$2:$B$294,VK!P$2:P$294))</f>
        <v>63</v>
      </c>
      <c r="CO68" s="10">
        <f>ABS(Q68-_xlfn.XLOOKUP(VK_valitsin!$C$8,VK!$B$2:$B$294,VK!Q$2:Q$294))</f>
        <v>50.70000000000001</v>
      </c>
      <c r="CP68" s="10">
        <f>ABS(R68-_xlfn.XLOOKUP(VK_valitsin!$C$8,VK!$B$2:$B$294,VK!R$2:R$294))</f>
        <v>5.1000000000000014</v>
      </c>
      <c r="CQ68" s="10">
        <f>ABS(S68-_xlfn.XLOOKUP(VK_valitsin!$C$8,VK!$B$2:$B$294,VK!S$2:S$294))</f>
        <v>17</v>
      </c>
      <c r="CR68" s="10">
        <f>ABS(T68-_xlfn.XLOOKUP(VK_valitsin!$C$8,VK!$B$2:$B$294,VK!T$2:T$294))</f>
        <v>0</v>
      </c>
      <c r="CS68" s="10">
        <f>ABS(U68-_xlfn.XLOOKUP(VK_valitsin!$C$8,VK!$B$2:$B$294,VK!U$2:U$294))</f>
        <v>609.29999999999973</v>
      </c>
      <c r="CT68" s="10">
        <f>ABS(V68-_xlfn.XLOOKUP(VK_valitsin!$C$8,VK!$B$2:$B$294,VK!V$2:V$294))</f>
        <v>0.75</v>
      </c>
      <c r="CU68" s="10">
        <f>ABS(W68-_xlfn.XLOOKUP(VK_valitsin!$C$8,VK!$B$2:$B$294,VK!W$2:W$294))</f>
        <v>605</v>
      </c>
      <c r="CV68" s="10">
        <f>ABS(X68-_xlfn.XLOOKUP(VK_valitsin!$C$8,VK!$B$2:$B$294,VK!X$2:X$294))</f>
        <v>1431</v>
      </c>
      <c r="CW68" s="10">
        <f>ABS(Y68-_xlfn.XLOOKUP(VK_valitsin!$C$8,VK!$B$2:$B$294,VK!Y$2:Y$294))</f>
        <v>120</v>
      </c>
      <c r="CX68" s="10">
        <f>ABS(Z68-_xlfn.XLOOKUP(VK_valitsin!$C$8,VK!$B$2:$B$294,VK!Z$2:Z$294))</f>
        <v>1200</v>
      </c>
      <c r="CY68" s="10">
        <f>ABS(AA68-_xlfn.XLOOKUP(VK_valitsin!$C$8,VK!$B$2:$B$294,VK!AA$2:AA$294))</f>
        <v>327</v>
      </c>
      <c r="CZ68" s="10">
        <f>ABS(AB68-_xlfn.XLOOKUP(VK_valitsin!$C$8,VK!$B$2:$B$294,VK!AB$2:AB$294))</f>
        <v>5.9267244338989258</v>
      </c>
      <c r="DA68" s="10">
        <f>ABS(AC68-_xlfn.XLOOKUP(VK_valitsin!$C$8,VK!$B$2:$B$294,VK!AC$2:AC$294))</f>
        <v>0.7</v>
      </c>
      <c r="DB68" s="10">
        <f>ABS(AD68-_xlfn.XLOOKUP(VK_valitsin!$C$8,VK!$B$2:$B$294,VK!AD$2:AD$294))</f>
        <v>0.8</v>
      </c>
      <c r="DC68" s="10">
        <f>ABS(AE68-_xlfn.XLOOKUP(VK_valitsin!$C$8,VK!$B$2:$B$294,VK!AE$2:AE$294))</f>
        <v>1.7</v>
      </c>
      <c r="DD68" s="10">
        <f>ABS(AF68-_xlfn.XLOOKUP(VK_valitsin!$C$8,VK!$B$2:$B$294,VK!AF$2:AF$294))</f>
        <v>5</v>
      </c>
      <c r="DE68" s="10">
        <f>ABS(AG68-_xlfn.XLOOKUP(VK_valitsin!$C$8,VK!$B$2:$B$294,VK!AG$2:AG$294))</f>
        <v>0</v>
      </c>
      <c r="DF68" s="10">
        <f>ABS(AH68-_xlfn.XLOOKUP(VK_valitsin!$C$8,VK!$B$2:$B$294,VK!AH$2:AH$294))</f>
        <v>1.25</v>
      </c>
      <c r="DG68" s="10">
        <f>ABS(AI68-_xlfn.XLOOKUP(VK_valitsin!$C$8,VK!$B$2:$B$294,VK!AI$2:AI$294))</f>
        <v>0.15000000000000013</v>
      </c>
      <c r="DH68" s="10">
        <f>ABS(AJ68-_xlfn.XLOOKUP(VK_valitsin!$C$8,VK!$B$2:$B$294,VK!AJ$2:AJ$294))</f>
        <v>0.15000000000000002</v>
      </c>
      <c r="DI68" s="10">
        <f>ABS(AK68-_xlfn.XLOOKUP(VK_valitsin!$C$8,VK!$B$2:$B$294,VK!AK$2:AK$294))</f>
        <v>0.14999999999999991</v>
      </c>
      <c r="DJ68" s="10">
        <f>ABS(AL68-_xlfn.XLOOKUP(VK_valitsin!$C$8,VK!$B$2:$B$294,VK!AL$2:AL$294))</f>
        <v>3.9000000000000057</v>
      </c>
      <c r="DK68" s="10">
        <f>ABS(AM68-_xlfn.XLOOKUP(VK_valitsin!$C$8,VK!$B$2:$B$294,VK!AM$2:AM$294))</f>
        <v>76.300000000000011</v>
      </c>
      <c r="DL68" s="10">
        <f>ABS(AN68-_xlfn.XLOOKUP(VK_valitsin!$C$8,VK!$B$2:$B$294,VK!AN$2:AN$294))</f>
        <v>0.10000000000000142</v>
      </c>
      <c r="DM68" s="10">
        <f>ABS(AO68-_xlfn.XLOOKUP(VK_valitsin!$C$8,VK!$B$2:$B$294,VK!AO$2:AO$294))</f>
        <v>8.7999999999999972</v>
      </c>
      <c r="DN68" s="10">
        <f>ABS(AP68-_xlfn.XLOOKUP(VK_valitsin!$C$8,VK!$B$2:$B$294,VK!AP$2:AP$294))</f>
        <v>96</v>
      </c>
      <c r="DO68" s="10">
        <f>ABS(AQ68-_xlfn.XLOOKUP(VK_valitsin!$C$8,VK!$B$2:$B$294,VK!AQ$2:AQ$294))</f>
        <v>64</v>
      </c>
      <c r="DP68" s="10">
        <f>ABS(AR68-_xlfn.XLOOKUP(VK_valitsin!$C$8,VK!$B$2:$B$294,VK!AR$2:AR$294))</f>
        <v>699</v>
      </c>
      <c r="DQ68" s="10">
        <f>ABS(AS68-_xlfn.XLOOKUP(VK_valitsin!$C$8,VK!$B$2:$B$294,VK!AS$2:AS$294))</f>
        <v>1</v>
      </c>
      <c r="DR68" s="10">
        <f>ABS(AT68-_xlfn.XLOOKUP(VK_valitsin!$C$8,VK!$B$2:$B$294,VK!AT$2:AT$294))</f>
        <v>2238</v>
      </c>
      <c r="DS68" s="10">
        <f>ABS(AU68-_xlfn.XLOOKUP(VK_valitsin!$C$8,VK!$B$2:$B$294,VK!AU$2:AU$294))</f>
        <v>7200</v>
      </c>
      <c r="DT68" s="10">
        <f>ABS(AV68-_xlfn.XLOOKUP(VK_valitsin!$C$8,VK!$B$2:$B$294,VK!AV$2:AV$294))</f>
        <v>1</v>
      </c>
      <c r="DU68" s="10">
        <f>ABS(AW68-_xlfn.XLOOKUP(VK_valitsin!$C$8,VK!$B$2:$B$294,VK!AW$2:AW$294))</f>
        <v>48.336154937744141</v>
      </c>
      <c r="DV68" s="10">
        <f>ABS(AX68-_xlfn.XLOOKUP(VK_valitsin!$C$8,VK!$B$2:$B$294,VK!AX$2:AX$294))</f>
        <v>0</v>
      </c>
      <c r="DW68" s="10">
        <f>ABS(AY68-_xlfn.XLOOKUP(VK_valitsin!$C$8,VK!$B$2:$B$294,VK!AY$2:AY$294))</f>
        <v>0</v>
      </c>
      <c r="DX68" s="10">
        <f>ABS(AZ68-_xlfn.XLOOKUP(VK_valitsin!$C$8,VK!$B$2:$B$294,VK!AZ$2:AZ$294))</f>
        <v>0</v>
      </c>
      <c r="DY68" s="10">
        <f>ABS(BA68-_xlfn.XLOOKUP(VK_valitsin!$C$8,VK!$B$2:$B$294,VK!BA$2:BA$294))</f>
        <v>0</v>
      </c>
      <c r="DZ68" s="10">
        <f>ABS(BB68-_xlfn.XLOOKUP(VK_valitsin!$C$8,VK!$B$2:$B$294,VK!BB$2:BB$294))</f>
        <v>0</v>
      </c>
      <c r="EA68" s="10">
        <f>ABS(BC68-_xlfn.XLOOKUP(VK_valitsin!$C$8,VK!$B$2:$B$294,VK!BC$2:BC$294))</f>
        <v>10.975608825683594</v>
      </c>
      <c r="EB68" s="10">
        <f>ABS(BD68-_xlfn.XLOOKUP(VK_valitsin!$C$8,VK!$B$2:$B$294,VK!BD$2:BD$294))</f>
        <v>3.98126220703125</v>
      </c>
      <c r="EC68" s="10">
        <f>ABS(BE68-_xlfn.XLOOKUP(VK_valitsin!$C$8,VK!$B$2:$B$294,VK!BE$2:BE$294))</f>
        <v>243.49374389648438</v>
      </c>
      <c r="ED68" s="10">
        <f>ABS(BF68-_xlfn.XLOOKUP(VK_valitsin!$C$8,VK!$B$2:$B$294,VK!BF$2:BF$294))</f>
        <v>858.23828125</v>
      </c>
      <c r="EE68" s="10">
        <f>ABS(BG68-_xlfn.XLOOKUP(VK_valitsin!$C$8,VK!$B$2:$B$294,VK!BG$2:BG$294))</f>
        <v>3610.34375</v>
      </c>
      <c r="EF68" s="10">
        <f>ABS(BH68-_xlfn.XLOOKUP(VK_valitsin!$C$8,VK!$B$2:$B$294,VK!BH$2:BH$294))</f>
        <v>0.94893097877502441</v>
      </c>
      <c r="EG68" s="10">
        <f>ABS(BI68-_xlfn.XLOOKUP(VK_valitsin!$C$8,VK!$B$2:$B$294,VK!BI$2:BI$294))</f>
        <v>9.6522562503814697</v>
      </c>
      <c r="EH68" s="10">
        <f>ABS(BJ68-_xlfn.XLOOKUP(VK_valitsin!$C$8,VK!$B$2:$B$294,VK!BJ$2:BJ$294))</f>
        <v>5.9097480773925781</v>
      </c>
      <c r="EI68" s="10">
        <f>ABS(BK68-_xlfn.XLOOKUP(VK_valitsin!$C$8,VK!$B$2:$B$294,VK!BK$2:BK$294))</f>
        <v>9.8654708862304688</v>
      </c>
      <c r="EJ68" s="10">
        <f>ABS(BL68-_xlfn.XLOOKUP(VK_valitsin!$C$8,VK!$B$2:$B$294,VK!BL$2:BL$294))</f>
        <v>123.5</v>
      </c>
      <c r="EK68" s="10">
        <f>ABS(BM68-_xlfn.XLOOKUP(VK_valitsin!$C$8,VK!$B$2:$B$294,VK!BM$2:BM$294))</f>
        <v>10.252252340316772</v>
      </c>
      <c r="EL68" s="10">
        <f>ABS(BN68-_xlfn.XLOOKUP(VK_valitsin!$C$8,VK!$B$2:$B$294,VK!BN$2:BN$294))</f>
        <v>3978.3046875</v>
      </c>
      <c r="EM68" s="10">
        <f>ABS(BO68-_xlfn.XLOOKUP(VK_valitsin!$C$8,VK!$B$2:$B$294,VK!BO$2:BO$294))</f>
        <v>23.802452087402344</v>
      </c>
      <c r="EN68" s="10">
        <f>ABS(BP68-_xlfn.XLOOKUP(VK_valitsin!$C$8,VK!$B$2:$B$294,VK!BP$2:BP$294))</f>
        <v>0</v>
      </c>
      <c r="EO68" s="10">
        <f>ABS(BQ68-_xlfn.XLOOKUP(VK_valitsin!$C$8,VK!$B$2:$B$294,VK!BQ$2:BQ$294))</f>
        <v>2.4242401123046875E-3</v>
      </c>
      <c r="EP68" s="10">
        <f>ABS(BR68-_xlfn.XLOOKUP(VK_valitsin!$C$8,VK!$B$2:$B$294,VK!BR$2:BR$294))</f>
        <v>0.11348129063844681</v>
      </c>
      <c r="EQ68" s="10">
        <f>ABS(BS68-_xlfn.XLOOKUP(VK_valitsin!$C$8,VK!$B$2:$B$294,VK!BS$2:BS$294))</f>
        <v>0.39090156555175781</v>
      </c>
      <c r="ER68" s="10">
        <f>ABS(BT68-_xlfn.XLOOKUP(VK_valitsin!$C$8,VK!$B$2:$B$294,VK!BT$2:BT$294))</f>
        <v>67.822090148925781</v>
      </c>
      <c r="ES68" s="10">
        <f>ABS(BU68-_xlfn.XLOOKUP(VK_valitsin!$C$8,VK!$B$2:$B$294,VK!BU$2:BU$294))</f>
        <v>48.633926391601563</v>
      </c>
      <c r="ET68" s="10">
        <f>ABS(BV68-_xlfn.XLOOKUP(VK_valitsin!$C$8,VK!$B$2:$B$294,VK!BV$2:BV$294))</f>
        <v>0</v>
      </c>
      <c r="EU68" s="10">
        <f>ABS(BW68-_xlfn.XLOOKUP(VK_valitsin!$C$8,VK!$B$2:$B$294,VK!BW$2:BW$294))</f>
        <v>1</v>
      </c>
      <c r="EV68" s="10">
        <f>ABS(BX68-_xlfn.XLOOKUP(VK_valitsin!$C$8,VK!$B$2:$B$294,VK!BX$2:BX$294))</f>
        <v>1724.064453125</v>
      </c>
      <c r="EW68" s="10">
        <f>ABS(BY68-_xlfn.XLOOKUP(VK_valitsin!$C$8,VK!$B$2:$B$294,VK!BY$2:BY$294))</f>
        <v>149.732421875</v>
      </c>
      <c r="EX68" s="10">
        <f>ABS(BZ68-_xlfn.XLOOKUP(VK_valitsin!$C$8,VK!$B$2:$B$294,VK!BZ$2:BZ$294))</f>
        <v>0.24915653467178345</v>
      </c>
      <c r="EY68" s="10">
        <f>ABS(CA68-_xlfn.XLOOKUP(VK_valitsin!$C$8,VK!$B$2:$B$294,VK!CA$2:CA$294))</f>
        <v>2.4342622756958008</v>
      </c>
      <c r="EZ68" s="10">
        <f>ABS(CB68-_xlfn.XLOOKUP(VK_valitsin!$C$8,VK!$B$2:$B$294,VK!CB$2:CB$294))</f>
        <v>49.215461730957031</v>
      </c>
      <c r="FA68" s="10">
        <f>ABS(CC68-_xlfn.XLOOKUP(VK_valitsin!$C$8,VK!$B$2:$B$294,VK!CC$2:CC$294))</f>
        <v>6.710878849029541</v>
      </c>
      <c r="FB68" s="10">
        <f>ABS(CD68-_xlfn.XLOOKUP(VK_valitsin!$C$8,VK!$B$2:$B$294,VK!CD$2:CD$294))</f>
        <v>0.12114524841308594</v>
      </c>
      <c r="FC68" s="10">
        <f>ABS(CE68-_xlfn.XLOOKUP(VK_valitsin!$C$8,VK!$B$2:$B$294,VK!CE$2:CE$294))</f>
        <v>0</v>
      </c>
      <c r="FD68" s="10">
        <f>ABS(CF68-_xlfn.XLOOKUP(VK_valitsin!$C$8,VK!$B$2:$B$294,VK!CF$2:CF$294))</f>
        <v>1.8928366899490356</v>
      </c>
      <c r="FE68" s="10">
        <f>ABS(CG68-_xlfn.XLOOKUP(VK_valitsin!$C$8,VK!$B$2:$B$294,VK!CG$2:CG$294))</f>
        <v>6242.2626953125</v>
      </c>
      <c r="FF68" s="4">
        <f>IF($B68=VK_valitsin!$C$8,100000,VK!CH68/VK!J$296*VK_valitsin!D$5)</f>
        <v>0</v>
      </c>
      <c r="FG68" s="4">
        <f>IF($B68=VK_valitsin!$C$8,100000,VK!CI68/VK!K$296*VK_valitsin!E$5)</f>
        <v>0</v>
      </c>
      <c r="FH68" s="4">
        <f>IF($B68=VK_valitsin!$C$8,100000,VK!CJ68/VK!L$296*VK_valitsin!F$5)</f>
        <v>0.35317014198566243</v>
      </c>
      <c r="FI68" s="4">
        <f>IF($B68=VK_valitsin!$C$8,100000,VK!CK68/VK!M$296*VK_valitsin!CD$5)</f>
        <v>0</v>
      </c>
      <c r="FJ68" s="4">
        <f>IF($B68=VK_valitsin!$C$8,100000,VK!CL68/VK!N$296*VK_valitsin!G$5)</f>
        <v>0</v>
      </c>
      <c r="FK68" s="4">
        <f>IF($B68=VK_valitsin!$C$8,100000,VK!CM68/VK!O$296*VK_valitsin!H$5)</f>
        <v>0</v>
      </c>
      <c r="FL68" s="4">
        <f>IF($B68=VK_valitsin!$C$8,100000,VK!CN68/VK!P$296*VK_valitsin!I$5)</f>
        <v>0</v>
      </c>
      <c r="FM68" s="4">
        <f>IF($B68=VK_valitsin!$C$8,100000,VK!CO68/VK!Q$296*VK_valitsin!J$5)</f>
        <v>0</v>
      </c>
      <c r="FN68" s="4">
        <f>IF($B68=VK_valitsin!$C$8,100000,VK!CP68/VK!R$296*VK_valitsin!K$5)</f>
        <v>0</v>
      </c>
      <c r="FO68" s="4">
        <f>IF($B68=VK_valitsin!$C$8,100000,VK!CQ68/VK!S$296*VK_valitsin!L$5)</f>
        <v>3.3807837483112251E-3</v>
      </c>
      <c r="FP68" s="4">
        <f>IF($B68=VK_valitsin!$C$8,100000,VK!CR68/VK!T$296*VK_valitsin!M$5)</f>
        <v>0</v>
      </c>
      <c r="FQ68" s="4">
        <f>IF($B68=VK_valitsin!$C$8,100000,VK!CS68/VK!U$296*VK_valitsin!N$5)</f>
        <v>0</v>
      </c>
      <c r="FR68" s="4">
        <f>IF($B68=VK_valitsin!$C$8,100000,VK!CT68/VK!V$296*VK_valitsin!O$5)</f>
        <v>0</v>
      </c>
      <c r="FS68" s="4">
        <f>IF($B68=VK_valitsin!$C$8,100000,VK!CU68/VK!W$296*VK_valitsin!P$5)</f>
        <v>0</v>
      </c>
      <c r="FT68" s="4">
        <f>IF($B68=VK_valitsin!$C$8,100000,VK!CV68/VK!X$296*VK_valitsin!Q$5)</f>
        <v>0</v>
      </c>
      <c r="FU68" s="4">
        <f>IF($B68=VK_valitsin!$C$8,100000,VK!CW68/VK!Y$296*VK_valitsin!R$5)</f>
        <v>0</v>
      </c>
      <c r="FV68" s="4">
        <f>IF($B68=VK_valitsin!$C$8,100000,VK!CX68/VK!Z$296*VK_valitsin!S$5)</f>
        <v>0</v>
      </c>
      <c r="FW68" s="4">
        <f>IF($B68=VK_valitsin!$C$8,100000,VK!CY68/VK!AA$296*VK_valitsin!T$5)</f>
        <v>0</v>
      </c>
      <c r="FX68" s="4">
        <f>IF($B68=VK_valitsin!$C$8,100000,VK!CZ68/VK!AB$296*VK_valitsin!U$5)</f>
        <v>0</v>
      </c>
      <c r="FY68" s="4">
        <f>IF($B68=VK_valitsin!$C$8,100000,VK!DA68/VK!AC$296*VK_valitsin!V$5)</f>
        <v>0</v>
      </c>
      <c r="FZ68" s="4">
        <f>IF($B68=VK_valitsin!$C$8,100000,VK!DB68/VK!AD$296*VK_valitsin!W$5)</f>
        <v>0</v>
      </c>
      <c r="GA68" s="4">
        <f>IF($B68=VK_valitsin!$C$8,100000,VK!DC68/VK!AE$296*VK_valitsin!X$5)</f>
        <v>0</v>
      </c>
      <c r="GB68" s="4">
        <f>IF($B68=VK_valitsin!$C$8,100000,VK!DD68/VK!AF$296*VK_valitsin!Y$5)</f>
        <v>0</v>
      </c>
      <c r="GC68" s="4">
        <f>IF($B68=VK_valitsin!$C$8,100000,VK!DE68/VK!AG$296*VK_valitsin!Z$5)</f>
        <v>0</v>
      </c>
      <c r="GD68" s="4">
        <f>IF($B68=VK_valitsin!$C$8,100000,VK!DF68/VK!AH$296*VK_valitsin!AA$5)</f>
        <v>0</v>
      </c>
      <c r="GE68" s="4">
        <f>IF($B68=VK_valitsin!$C$8,100000,VK!DG68/VK!AI$296*VK_valitsin!AB$5)</f>
        <v>0</v>
      </c>
      <c r="GF68" s="4">
        <f>IF($B68=VK_valitsin!$C$8,100000,VK!DH68/VK!AJ$296*VK_valitsin!AC$5)</f>
        <v>0</v>
      </c>
      <c r="GG68" s="4">
        <f>IF($B68=VK_valitsin!$C$8,100000,VK!DI68/VK!AK$296*VK_valitsin!AD$5)</f>
        <v>0</v>
      </c>
      <c r="GH68" s="4">
        <f>IF($B68=VK_valitsin!$C$8,100000,VK!DJ68/VK!AL$296*VK_valitsin!AE$5)</f>
        <v>6.8645195112039925E-2</v>
      </c>
      <c r="GI68" s="4">
        <f>IF($B68=VK_valitsin!$C$8,100000,VK!DK68/VK!AM$296*VK_valitsin!AF$5)</f>
        <v>0</v>
      </c>
      <c r="GJ68" s="4">
        <f>IF($B68=VK_valitsin!$C$8,100000,VK!DL68/VK!AN$296*VK_valitsin!AG$5)</f>
        <v>0</v>
      </c>
      <c r="GK68" s="4">
        <f>IF($B68=VK_valitsin!$C$8,100000,VK!DM68/VK!AO$296*VK_valitsin!AH$5)</f>
        <v>0</v>
      </c>
      <c r="GL68" s="4">
        <f>IF($B68=VK_valitsin!$C$8,100000,VK!DN68/VK!AP$296*VK_valitsin!AI$5)</f>
        <v>0</v>
      </c>
      <c r="GM68" s="4">
        <f>IF($B68=VK_valitsin!$C$8,100000,VK!DO68/VK!AQ$296*VK_valitsin!AJ$5)</f>
        <v>0</v>
      </c>
      <c r="GN68" s="4">
        <f>IF($B68=VK_valitsin!$C$8,100000,VK!DP68/VK!AR$296*VK_valitsin!AK$5)</f>
        <v>0</v>
      </c>
      <c r="GO68" s="4">
        <f>IF($B68=VK_valitsin!$C$8,100000,VK!DQ68/VK!AS$296*VK_valitsin!AL$5)</f>
        <v>0</v>
      </c>
      <c r="GP68" s="4">
        <f>IF($B68=VK_valitsin!$C$8,100000,VK!DR68/VK!AT$296*VK_valitsin!AM$5)</f>
        <v>0</v>
      </c>
      <c r="GQ68" s="4">
        <f>IF($B68=VK_valitsin!$C$8,100000,VK!DS68/VK!AU$296*VK_valitsin!AN$5)</f>
        <v>0</v>
      </c>
      <c r="GR68" s="4">
        <f>IF($B68=VK_valitsin!$C$8,100000,VK!DT68/VK!AV$296*VK_valitsin!AO$5)</f>
        <v>0</v>
      </c>
      <c r="GS68" s="4">
        <f>IF($B68=VK_valitsin!$C$8,100000,VK!DU68/VK!AW$296*VK_valitsin!AP$5)</f>
        <v>0</v>
      </c>
      <c r="GT68" s="4">
        <f>IF($B68=VK_valitsin!$C$8,100000,VK!DV68/VK!AX$296*VK_valitsin!AQ$5)</f>
        <v>0</v>
      </c>
      <c r="GU68" s="4">
        <f>IF($B68=VK_valitsin!$C$8,100000,VK!DW68/VK!AY$296*VK_valitsin!AR$5)</f>
        <v>0</v>
      </c>
      <c r="GV68" s="4">
        <f>IF($B68=VK_valitsin!$C$8,100000,VK!DX68/VK!AZ$296*VK_valitsin!AS$5)</f>
        <v>0</v>
      </c>
      <c r="GW68" s="4">
        <f>IF($B68=VK_valitsin!$C$8,100000,VK!DY68/VK!BA$296*VK_valitsin!AT$5)</f>
        <v>0</v>
      </c>
      <c r="GX68" s="4">
        <f>IF($B68=VK_valitsin!$C$8,100000,VK!DZ68/VK!BB$296*VK_valitsin!AU$5)</f>
        <v>0</v>
      </c>
      <c r="GY68" s="4">
        <f>IF($B68=VK_valitsin!$C$8,100000,VK!EA68/VK!BC$296*VK_valitsin!AV$5)</f>
        <v>0</v>
      </c>
      <c r="GZ68" s="4">
        <f>IF($B68=VK_valitsin!$C$8,100000,VK!EB68/VK!BD$296*VK_valitsin!AW$5)</f>
        <v>1.725932443801987E-2</v>
      </c>
      <c r="HA68" s="4">
        <f>IF($B68=VK_valitsin!$C$8,100000,VK!EC68/VK!BE$296*VK_valitsin!CE$5)</f>
        <v>0</v>
      </c>
      <c r="HB68" s="4">
        <f>IF($B68=VK_valitsin!$C$8,100000,VK!ED68/VK!BF$296*VK_valitsin!AX$5)</f>
        <v>0</v>
      </c>
      <c r="HC68" s="4">
        <f>IF($B68=VK_valitsin!$C$8,100000,VK!EE68/VK!BG$296*VK_valitsin!AY$5)</f>
        <v>0</v>
      </c>
      <c r="HD68" s="4">
        <f>IF($B68=VK_valitsin!$C$8,100000,VK!EF68/VK!BH$296*VK_valitsin!AZ$5)</f>
        <v>0.16557145039965906</v>
      </c>
      <c r="HE68" s="4">
        <f>IF($B68=VK_valitsin!$C$8,100000,VK!EG68/VK!BI$296*VK_valitsin!BA$5)</f>
        <v>0</v>
      </c>
      <c r="HF68" s="4">
        <f>IF($B68=VK_valitsin!$C$8,100000,VK!EH68/VK!BJ$296*VK_valitsin!BB$5)</f>
        <v>0</v>
      </c>
      <c r="HG68" s="4">
        <f>IF($B68=VK_valitsin!$C$8,100000,VK!EI68/VK!BK$296*VK_valitsin!BC$5)</f>
        <v>0</v>
      </c>
      <c r="HH68" s="4">
        <f>IF($B68=VK_valitsin!$C$8,100000,VK!EJ68/VK!BL$296*VK_valitsin!BD$5)</f>
        <v>0</v>
      </c>
      <c r="HI68" s="4">
        <f>IF($B68=VK_valitsin!$C$8,100000,VK!EK68/VK!BM$296*VK_valitsin!BE$5)</f>
        <v>0</v>
      </c>
      <c r="HJ68" s="4">
        <f>IF($B68=VK_valitsin!$C$8,100000,VK!EL68/VK!BN$296*VK_valitsin!BF$5)</f>
        <v>0.18089975533404964</v>
      </c>
      <c r="HK68" s="4">
        <f>IF($B68=VK_valitsin!$C$8,100000,VK!EM68/VK!BO$296*VK_valitsin!BG$5)</f>
        <v>0</v>
      </c>
      <c r="HM68" s="4">
        <f>IF($B68=VK_valitsin!$C$8,100000,VK!EO68/VK!BQ$296*VK_valitsin!BI$5)</f>
        <v>0</v>
      </c>
      <c r="HN68" s="4">
        <f>IF($B68=VK_valitsin!$C$8,100000,VK!EP68/VK!BR$296*VK_valitsin!BJ$5)</f>
        <v>0</v>
      </c>
      <c r="HO68" s="4">
        <f>IF($B68=VK_valitsin!$C$8,100000,VK!EQ68/VK!BS$296*VK_valitsin!BK$5)</f>
        <v>0</v>
      </c>
      <c r="HP68" s="4">
        <f>IF($B68=VK_valitsin!$C$8,100000,VK!ER68/VK!BT$296*VK_valitsin!BL$5)</f>
        <v>0</v>
      </c>
      <c r="HQ68" s="4">
        <f>IF($B68=VK_valitsin!$C$8,100000,VK!ES68/VK!BU$296*VK_valitsin!BM$5)</f>
        <v>0</v>
      </c>
      <c r="HR68" s="4">
        <f>IF($B68=VK_valitsin!$C$8,100000,VK!ET68/VK!BV$296*VK_valitsin!BN$5)</f>
        <v>0</v>
      </c>
      <c r="HS68" s="4">
        <f>IF($B68=VK_valitsin!$C$8,100000,VK!EU68/VK!BW$296*VK_valitsin!BO$5)</f>
        <v>0</v>
      </c>
      <c r="HT68" s="4">
        <f>IF($B68=VK_valitsin!$C$8,100000,VK!EV68/VK!BX$296*VK_valitsin!BP$5)</f>
        <v>0</v>
      </c>
      <c r="HU68" s="4">
        <f>IF($B68=VK_valitsin!$C$8,100000,VK!EW68/VK!BY$296*VK_valitsin!BQ$5)</f>
        <v>0</v>
      </c>
      <c r="HV68" s="4">
        <f>IF($B68=VK_valitsin!$C$8,100000,VK!EX68/VK!BZ$296*VK_valitsin!BR$5)</f>
        <v>0</v>
      </c>
      <c r="HW68" s="4">
        <f>IF($B68=VK_valitsin!$C$8,100000,VK!EY68/VK!CA$296*VK_valitsin!BS$5)</f>
        <v>0</v>
      </c>
      <c r="HX68" s="4">
        <f>IF($B68=VK_valitsin!$C$8,100000,VK!EZ68/VK!CB$296*VK_valitsin!BT$5)</f>
        <v>0</v>
      </c>
      <c r="HY68" s="4">
        <f>IF($B68=VK_valitsin!$C$8,100000,VK!FA68/VK!CC$296*VK_valitsin!BU$5)</f>
        <v>0</v>
      </c>
      <c r="HZ68" s="4">
        <f>IF($B68=VK_valitsin!$C$8,100000,VK!FB68/VK!CD$296*VK_valitsin!BV$5)</f>
        <v>0</v>
      </c>
      <c r="IA68" s="4">
        <f>IF($B68=VK_valitsin!$C$8,100000,VK!FC68/VK!CE$296*VK_valitsin!BW$5)</f>
        <v>0</v>
      </c>
      <c r="IB68" s="4">
        <f>IF($B68=VK_valitsin!$C$8,100000,VK!FD68/VK!CF$296*VK_valitsin!BX$5)</f>
        <v>0</v>
      </c>
      <c r="IC68" s="4">
        <f>IF($B68=VK_valitsin!$C$8,100000,VK!FE68/VK!CG$296*VK_valitsin!BY$5)</f>
        <v>0</v>
      </c>
      <c r="ID68" s="17">
        <f t="shared" si="3"/>
        <v>0.78892665771774217</v>
      </c>
      <c r="IE68" s="17">
        <f t="shared" si="4"/>
        <v>218</v>
      </c>
      <c r="IF68" s="18">
        <f t="shared" ref="IF68:IF131" si="5">IF67+0.0000000001</f>
        <v>6.7000000000000037E-9</v>
      </c>
    </row>
    <row r="69" spans="1:240">
      <c r="A69">
        <v>2019</v>
      </c>
      <c r="B69" t="s">
        <v>319</v>
      </c>
      <c r="C69" t="s">
        <v>320</v>
      </c>
      <c r="D69" t="s">
        <v>321</v>
      </c>
      <c r="E69" t="s">
        <v>322</v>
      </c>
      <c r="F69" t="s">
        <v>176</v>
      </c>
      <c r="G69" t="s">
        <v>177</v>
      </c>
      <c r="H69" t="s">
        <v>104</v>
      </c>
      <c r="I69" t="s">
        <v>105</v>
      </c>
      <c r="J69">
        <v>43.200000762939453</v>
      </c>
      <c r="K69">
        <v>468.32998657226563</v>
      </c>
      <c r="L69">
        <v>145.69999694824219</v>
      </c>
      <c r="M69">
        <v>5464</v>
      </c>
      <c r="N69">
        <v>11.699999809265137</v>
      </c>
      <c r="O69">
        <v>-0.69999998807907104</v>
      </c>
      <c r="P69">
        <v>-48</v>
      </c>
      <c r="Q69">
        <v>73.5</v>
      </c>
      <c r="R69">
        <v>8.1</v>
      </c>
      <c r="S69">
        <v>144</v>
      </c>
      <c r="T69">
        <v>0</v>
      </c>
      <c r="U69">
        <v>3258.1</v>
      </c>
      <c r="V69">
        <v>10.61</v>
      </c>
      <c r="W69">
        <v>88</v>
      </c>
      <c r="X69">
        <v>555</v>
      </c>
      <c r="Y69">
        <v>774</v>
      </c>
      <c r="Z69">
        <v>368</v>
      </c>
      <c r="AA69">
        <v>466</v>
      </c>
      <c r="AB69">
        <v>15.080246925354004</v>
      </c>
      <c r="AC69">
        <v>0</v>
      </c>
      <c r="AD69">
        <v>0</v>
      </c>
      <c r="AE69">
        <v>0</v>
      </c>
      <c r="AF69">
        <v>4.3</v>
      </c>
      <c r="AG69">
        <v>0</v>
      </c>
      <c r="AH69">
        <v>21.5</v>
      </c>
      <c r="AI69">
        <v>1.1499999999999999</v>
      </c>
      <c r="AJ69">
        <v>0.55000000000000004</v>
      </c>
      <c r="AK69">
        <v>1</v>
      </c>
      <c r="AL69">
        <v>59</v>
      </c>
      <c r="AM69">
        <v>305.7</v>
      </c>
      <c r="AN69">
        <v>48.4</v>
      </c>
      <c r="AO69">
        <v>20.7</v>
      </c>
      <c r="AP69">
        <v>51</v>
      </c>
      <c r="AQ69">
        <v>45</v>
      </c>
      <c r="AR69">
        <v>808</v>
      </c>
      <c r="AS69">
        <v>2.5</v>
      </c>
      <c r="AT69">
        <v>5705</v>
      </c>
      <c r="AU69">
        <v>8869</v>
      </c>
      <c r="AV69">
        <v>0</v>
      </c>
      <c r="AW69">
        <v>144.82008361816406</v>
      </c>
      <c r="AX69">
        <v>0</v>
      </c>
      <c r="AY69">
        <v>0</v>
      </c>
      <c r="AZ69">
        <v>0</v>
      </c>
      <c r="BA69">
        <v>0</v>
      </c>
      <c r="BB69">
        <v>1</v>
      </c>
      <c r="BC69">
        <v>80.701751708984375</v>
      </c>
      <c r="BD69">
        <v>100</v>
      </c>
      <c r="BE69">
        <v>323.456787109375</v>
      </c>
      <c r="BF69">
        <v>9797.0283203125</v>
      </c>
      <c r="BG69">
        <v>11705.3779296875</v>
      </c>
      <c r="BH69">
        <v>4.3731698989868164</v>
      </c>
      <c r="BI69">
        <v>-2.8516397476196289</v>
      </c>
      <c r="BJ69">
        <v>20.320856094360352</v>
      </c>
      <c r="BK69">
        <v>-22.784811019897461</v>
      </c>
      <c r="BL69">
        <v>156.5</v>
      </c>
      <c r="BM69">
        <v>2.0512821674346924</v>
      </c>
      <c r="BN69">
        <v>20987.611328125</v>
      </c>
      <c r="BO69">
        <v>43.492664337158203</v>
      </c>
      <c r="BQ69">
        <v>0.58382135629653931</v>
      </c>
      <c r="BR69">
        <v>0.43923866748809814</v>
      </c>
      <c r="BS69">
        <v>1.7569546699523926</v>
      </c>
      <c r="BT69">
        <v>88.030746459960938</v>
      </c>
      <c r="BU69">
        <v>378.66030883789063</v>
      </c>
      <c r="BV69">
        <v>0</v>
      </c>
      <c r="BW69">
        <v>1</v>
      </c>
      <c r="BX69">
        <v>6906.1728515625</v>
      </c>
      <c r="BY69">
        <v>5780.2470703125</v>
      </c>
      <c r="BZ69">
        <v>1.1163982152938843</v>
      </c>
      <c r="CA69">
        <v>10.926061630249023</v>
      </c>
      <c r="CB69">
        <v>47.540985107421875</v>
      </c>
      <c r="CC69">
        <v>4.690117359161377</v>
      </c>
      <c r="CD69">
        <v>9.3802347183227539</v>
      </c>
      <c r="CE69">
        <v>0.16750419139862061</v>
      </c>
      <c r="CF69">
        <v>1.5075377225875854</v>
      </c>
      <c r="CG69">
        <v>9171.7294921875</v>
      </c>
      <c r="CH69" s="10">
        <f>ABS(J69-_xlfn.XLOOKUP(VK_valitsin!$C$8,VK!$B$2:$B$294,VK!J$2:J$294))</f>
        <v>1</v>
      </c>
      <c r="CI69" s="10">
        <f>ABS(K69-_xlfn.XLOOKUP(VK_valitsin!$C$8,VK!$B$2:$B$294,VK!K$2:K$294))</f>
        <v>175.06997680664063</v>
      </c>
      <c r="CJ69" s="10">
        <f>ABS(L69-_xlfn.XLOOKUP(VK_valitsin!$C$8,VK!$B$2:$B$294,VK!L$2:L$294))</f>
        <v>7</v>
      </c>
      <c r="CK69" s="10">
        <f>ABS(M69-_xlfn.XLOOKUP(VK_valitsin!$C$8,VK!$B$2:$B$294,VK!M$2:M$294))</f>
        <v>11011</v>
      </c>
      <c r="CL69" s="10">
        <f>ABS(N69-_xlfn.XLOOKUP(VK_valitsin!$C$8,VK!$B$2:$B$294,VK!N$2:N$294))</f>
        <v>44.500000953674316</v>
      </c>
      <c r="CM69" s="10">
        <f>ABS(O69-_xlfn.XLOOKUP(VK_valitsin!$C$8,VK!$B$2:$B$294,VK!O$2:O$294))</f>
        <v>0.10000002384185791</v>
      </c>
      <c r="CN69" s="10">
        <f>ABS(P69-_xlfn.XLOOKUP(VK_valitsin!$C$8,VK!$B$2:$B$294,VK!P$2:P$294))</f>
        <v>10</v>
      </c>
      <c r="CO69" s="10">
        <f>ABS(Q69-_xlfn.XLOOKUP(VK_valitsin!$C$8,VK!$B$2:$B$294,VK!Q$2:Q$294))</f>
        <v>14.300000000000011</v>
      </c>
      <c r="CP69" s="10">
        <f>ABS(R69-_xlfn.XLOOKUP(VK_valitsin!$C$8,VK!$B$2:$B$294,VK!R$2:R$294))</f>
        <v>0.40000000000000036</v>
      </c>
      <c r="CQ69" s="10">
        <f>ABS(S69-_xlfn.XLOOKUP(VK_valitsin!$C$8,VK!$B$2:$B$294,VK!S$2:S$294))</f>
        <v>8</v>
      </c>
      <c r="CR69" s="10">
        <f>ABS(T69-_xlfn.XLOOKUP(VK_valitsin!$C$8,VK!$B$2:$B$294,VK!T$2:T$294))</f>
        <v>0</v>
      </c>
      <c r="CS69" s="10">
        <f>ABS(U69-_xlfn.XLOOKUP(VK_valitsin!$C$8,VK!$B$2:$B$294,VK!U$2:U$294))</f>
        <v>565.5</v>
      </c>
      <c r="CT69" s="10">
        <f>ABS(V69-_xlfn.XLOOKUP(VK_valitsin!$C$8,VK!$B$2:$B$294,VK!V$2:V$294))</f>
        <v>2.67</v>
      </c>
      <c r="CU69" s="10">
        <f>ABS(W69-_xlfn.XLOOKUP(VK_valitsin!$C$8,VK!$B$2:$B$294,VK!W$2:W$294))</f>
        <v>517</v>
      </c>
      <c r="CV69" s="10">
        <f>ABS(X69-_xlfn.XLOOKUP(VK_valitsin!$C$8,VK!$B$2:$B$294,VK!X$2:X$294))</f>
        <v>386</v>
      </c>
      <c r="CW69" s="10">
        <f>ABS(Y69-_xlfn.XLOOKUP(VK_valitsin!$C$8,VK!$B$2:$B$294,VK!Y$2:Y$294))</f>
        <v>94</v>
      </c>
      <c r="CX69" s="10">
        <f>ABS(Z69-_xlfn.XLOOKUP(VK_valitsin!$C$8,VK!$B$2:$B$294,VK!Z$2:Z$294))</f>
        <v>60</v>
      </c>
      <c r="CY69" s="10">
        <f>ABS(AA69-_xlfn.XLOOKUP(VK_valitsin!$C$8,VK!$B$2:$B$294,VK!AA$2:AA$294))</f>
        <v>3</v>
      </c>
      <c r="CZ69" s="10">
        <f>ABS(AB69-_xlfn.XLOOKUP(VK_valitsin!$C$8,VK!$B$2:$B$294,VK!AB$2:AB$294))</f>
        <v>4.2947530746459961</v>
      </c>
      <c r="DA69" s="10">
        <f>ABS(AC69-_xlfn.XLOOKUP(VK_valitsin!$C$8,VK!$B$2:$B$294,VK!AC$2:AC$294))</f>
        <v>0.7</v>
      </c>
      <c r="DB69" s="10">
        <f>ABS(AD69-_xlfn.XLOOKUP(VK_valitsin!$C$8,VK!$B$2:$B$294,VK!AD$2:AD$294))</f>
        <v>0.8</v>
      </c>
      <c r="DC69" s="10">
        <f>ABS(AE69-_xlfn.XLOOKUP(VK_valitsin!$C$8,VK!$B$2:$B$294,VK!AE$2:AE$294))</f>
        <v>1.7</v>
      </c>
      <c r="DD69" s="10">
        <f>ABS(AF69-_xlfn.XLOOKUP(VK_valitsin!$C$8,VK!$B$2:$B$294,VK!AF$2:AF$294))</f>
        <v>0.70000000000000018</v>
      </c>
      <c r="DE69" s="10">
        <f>ABS(AG69-_xlfn.XLOOKUP(VK_valitsin!$C$8,VK!$B$2:$B$294,VK!AG$2:AG$294))</f>
        <v>0</v>
      </c>
      <c r="DF69" s="10">
        <f>ABS(AH69-_xlfn.XLOOKUP(VK_valitsin!$C$8,VK!$B$2:$B$294,VK!AH$2:AH$294))</f>
        <v>0.75</v>
      </c>
      <c r="DG69" s="10">
        <f>ABS(AI69-_xlfn.XLOOKUP(VK_valitsin!$C$8,VK!$B$2:$B$294,VK!AI$2:AI$294))</f>
        <v>4.9999999999999822E-2</v>
      </c>
      <c r="DH69" s="10">
        <f>ABS(AJ69-_xlfn.XLOOKUP(VK_valitsin!$C$8,VK!$B$2:$B$294,VK!AJ$2:AJ$294))</f>
        <v>9.9999999999999978E-2</v>
      </c>
      <c r="DI69" s="10">
        <f>ABS(AK69-_xlfn.XLOOKUP(VK_valitsin!$C$8,VK!$B$2:$B$294,VK!AK$2:AK$294))</f>
        <v>0.25</v>
      </c>
      <c r="DJ69" s="10">
        <f>ABS(AL69-_xlfn.XLOOKUP(VK_valitsin!$C$8,VK!$B$2:$B$294,VK!AL$2:AL$294))</f>
        <v>0.20000000000000284</v>
      </c>
      <c r="DK69" s="10">
        <f>ABS(AM69-_xlfn.XLOOKUP(VK_valitsin!$C$8,VK!$B$2:$B$294,VK!AM$2:AM$294))</f>
        <v>27.900000000000034</v>
      </c>
      <c r="DL69" s="10">
        <f>ABS(AN69-_xlfn.XLOOKUP(VK_valitsin!$C$8,VK!$B$2:$B$294,VK!AN$2:AN$294))</f>
        <v>3</v>
      </c>
      <c r="DM69" s="10">
        <f>ABS(AO69-_xlfn.XLOOKUP(VK_valitsin!$C$8,VK!$B$2:$B$294,VK!AO$2:AO$294))</f>
        <v>4.6999999999999993</v>
      </c>
      <c r="DN69" s="10">
        <f>ABS(AP69-_xlfn.XLOOKUP(VK_valitsin!$C$8,VK!$B$2:$B$294,VK!AP$2:AP$294))</f>
        <v>3</v>
      </c>
      <c r="DO69" s="10">
        <f>ABS(AQ69-_xlfn.XLOOKUP(VK_valitsin!$C$8,VK!$B$2:$B$294,VK!AQ$2:AQ$294))</f>
        <v>10</v>
      </c>
      <c r="DP69" s="10">
        <f>ABS(AR69-_xlfn.XLOOKUP(VK_valitsin!$C$8,VK!$B$2:$B$294,VK!AR$2:AR$294))</f>
        <v>562</v>
      </c>
      <c r="DQ69" s="10">
        <f>ABS(AS69-_xlfn.XLOOKUP(VK_valitsin!$C$8,VK!$B$2:$B$294,VK!AS$2:AS$294))</f>
        <v>0.16699999999999982</v>
      </c>
      <c r="DR69" s="10">
        <f>ABS(AT69-_xlfn.XLOOKUP(VK_valitsin!$C$8,VK!$B$2:$B$294,VK!AT$2:AT$294))</f>
        <v>558</v>
      </c>
      <c r="DS69" s="10">
        <f>ABS(AU69-_xlfn.XLOOKUP(VK_valitsin!$C$8,VK!$B$2:$B$294,VK!AU$2:AU$294))</f>
        <v>524</v>
      </c>
      <c r="DT69" s="10">
        <f>ABS(AV69-_xlfn.XLOOKUP(VK_valitsin!$C$8,VK!$B$2:$B$294,VK!AV$2:AV$294))</f>
        <v>1</v>
      </c>
      <c r="DU69" s="10">
        <f>ABS(AW69-_xlfn.XLOOKUP(VK_valitsin!$C$8,VK!$B$2:$B$294,VK!AW$2:AW$294))</f>
        <v>107.55871200561523</v>
      </c>
      <c r="DV69" s="10">
        <f>ABS(AX69-_xlfn.XLOOKUP(VK_valitsin!$C$8,VK!$B$2:$B$294,VK!AX$2:AX$294))</f>
        <v>0</v>
      </c>
      <c r="DW69" s="10">
        <f>ABS(AY69-_xlfn.XLOOKUP(VK_valitsin!$C$8,VK!$B$2:$B$294,VK!AY$2:AY$294))</f>
        <v>0</v>
      </c>
      <c r="DX69" s="10">
        <f>ABS(AZ69-_xlfn.XLOOKUP(VK_valitsin!$C$8,VK!$B$2:$B$294,VK!AZ$2:AZ$294))</f>
        <v>0</v>
      </c>
      <c r="DY69" s="10">
        <f>ABS(BA69-_xlfn.XLOOKUP(VK_valitsin!$C$8,VK!$B$2:$B$294,VK!BA$2:BA$294))</f>
        <v>0</v>
      </c>
      <c r="DZ69" s="10">
        <f>ABS(BB69-_xlfn.XLOOKUP(VK_valitsin!$C$8,VK!$B$2:$B$294,VK!BB$2:BB$294))</f>
        <v>0</v>
      </c>
      <c r="EA69" s="10">
        <f>ABS(BC69-_xlfn.XLOOKUP(VK_valitsin!$C$8,VK!$B$2:$B$294,VK!BC$2:BC$294))</f>
        <v>8.3226394653320313</v>
      </c>
      <c r="EB69" s="10">
        <f>ABS(BD69-_xlfn.XLOOKUP(VK_valitsin!$C$8,VK!$B$2:$B$294,VK!BD$2:BD$294))</f>
        <v>3.98126220703125</v>
      </c>
      <c r="EC69" s="10">
        <f>ABS(BE69-_xlfn.XLOOKUP(VK_valitsin!$C$8,VK!$B$2:$B$294,VK!BE$2:BE$294))</f>
        <v>410.2330322265625</v>
      </c>
      <c r="ED69" s="10">
        <f>ABS(BF69-_xlfn.XLOOKUP(VK_valitsin!$C$8,VK!$B$2:$B$294,VK!BF$2:BF$294))</f>
        <v>161.5009765625</v>
      </c>
      <c r="EE69" s="10">
        <f>ABS(BG69-_xlfn.XLOOKUP(VK_valitsin!$C$8,VK!$B$2:$B$294,VK!BG$2:BG$294))</f>
        <v>2131.0654296875</v>
      </c>
      <c r="EF69" s="10">
        <f>ABS(BH69-_xlfn.XLOOKUP(VK_valitsin!$C$8,VK!$B$2:$B$294,VK!BH$2:BH$294))</f>
        <v>1.0361135005950928</v>
      </c>
      <c r="EG69" s="10">
        <f>ABS(BI69-_xlfn.XLOOKUP(VK_valitsin!$C$8,VK!$B$2:$B$294,VK!BI$2:BI$294))</f>
        <v>6.8724937438964844</v>
      </c>
      <c r="EH69" s="10">
        <f>ABS(BJ69-_xlfn.XLOOKUP(VK_valitsin!$C$8,VK!$B$2:$B$294,VK!BJ$2:BJ$294))</f>
        <v>0.97350692749023438</v>
      </c>
      <c r="EI69" s="10">
        <f>ABS(BK69-_xlfn.XLOOKUP(VK_valitsin!$C$8,VK!$B$2:$B$294,VK!BK$2:BK$294))</f>
        <v>12.919340133666992</v>
      </c>
      <c r="EJ69" s="10">
        <f>ABS(BL69-_xlfn.XLOOKUP(VK_valitsin!$C$8,VK!$B$2:$B$294,VK!BL$2:BL$294))</f>
        <v>110</v>
      </c>
      <c r="EK69" s="10">
        <f>ABS(BM69-_xlfn.XLOOKUP(VK_valitsin!$C$8,VK!$B$2:$B$294,VK!BM$2:BM$294))</f>
        <v>0.20097017288208008</v>
      </c>
      <c r="EL69" s="10">
        <f>ABS(BN69-_xlfn.XLOOKUP(VK_valitsin!$C$8,VK!$B$2:$B$294,VK!BN$2:BN$294))</f>
        <v>2086.78515625</v>
      </c>
      <c r="EM69" s="10">
        <f>ABS(BO69-_xlfn.XLOOKUP(VK_valitsin!$C$8,VK!$B$2:$B$294,VK!BO$2:BO$294))</f>
        <v>10.193058013916016</v>
      </c>
      <c r="EN69" s="10">
        <f>ABS(BP69-_xlfn.XLOOKUP(VK_valitsin!$C$8,VK!$B$2:$B$294,VK!BP$2:BP$294))</f>
        <v>0</v>
      </c>
      <c r="EO69" s="10">
        <f>ABS(BQ69-_xlfn.XLOOKUP(VK_valitsin!$C$8,VK!$B$2:$B$294,VK!BQ$2:BQ$294))</f>
        <v>5.2658140659332275E-2</v>
      </c>
      <c r="EP69" s="10">
        <f>ABS(BR69-_xlfn.XLOOKUP(VK_valitsin!$C$8,VK!$B$2:$B$294,VK!BR$2:BR$294))</f>
        <v>0.25107477605342865</v>
      </c>
      <c r="EQ69" s="10">
        <f>ABS(BS69-_xlfn.XLOOKUP(VK_valitsin!$C$8,VK!$B$2:$B$294,VK!BS$2:BS$294))</f>
        <v>0.50101184844970703</v>
      </c>
      <c r="ER69" s="10">
        <f>ABS(BT69-_xlfn.XLOOKUP(VK_valitsin!$C$8,VK!$B$2:$B$294,VK!BT$2:BT$294))</f>
        <v>29.639244079589844</v>
      </c>
      <c r="ES69" s="10">
        <f>ABS(BU69-_xlfn.XLOOKUP(VK_valitsin!$C$8,VK!$B$2:$B$294,VK!BU$2:BU$294))</f>
        <v>111.95318603515625</v>
      </c>
      <c r="ET69" s="10">
        <f>ABS(BV69-_xlfn.XLOOKUP(VK_valitsin!$C$8,VK!$B$2:$B$294,VK!BV$2:BV$294))</f>
        <v>0</v>
      </c>
      <c r="EU69" s="10">
        <f>ABS(BW69-_xlfn.XLOOKUP(VK_valitsin!$C$8,VK!$B$2:$B$294,VK!BW$2:BW$294))</f>
        <v>0</v>
      </c>
      <c r="EV69" s="10">
        <f>ABS(BX69-_xlfn.XLOOKUP(VK_valitsin!$C$8,VK!$B$2:$B$294,VK!BX$2:BX$294))</f>
        <v>1229.65625</v>
      </c>
      <c r="EW69" s="10">
        <f>ABS(BY69-_xlfn.XLOOKUP(VK_valitsin!$C$8,VK!$B$2:$B$294,VK!BY$2:BY$294))</f>
        <v>75.36767578125</v>
      </c>
      <c r="EX69" s="10">
        <f>ABS(BZ69-_xlfn.XLOOKUP(VK_valitsin!$C$8,VK!$B$2:$B$294,VK!BZ$2:BZ$294))</f>
        <v>0.10363209247589111</v>
      </c>
      <c r="EY69" s="10">
        <f>ABS(CA69-_xlfn.XLOOKUP(VK_valitsin!$C$8,VK!$B$2:$B$294,VK!CA$2:CA$294))</f>
        <v>9.6699714660644531E-2</v>
      </c>
      <c r="EZ69" s="10">
        <f>ABS(CB69-_xlfn.XLOOKUP(VK_valitsin!$C$8,VK!$B$2:$B$294,VK!CB$2:CB$294))</f>
        <v>18.628166198730469</v>
      </c>
      <c r="FA69" s="10">
        <f>ABS(CC69-_xlfn.XLOOKUP(VK_valitsin!$C$8,VK!$B$2:$B$294,VK!CC$2:CC$294))</f>
        <v>1.642481803894043</v>
      </c>
      <c r="FB69" s="10">
        <f>ABS(CD69-_xlfn.XLOOKUP(VK_valitsin!$C$8,VK!$B$2:$B$294,VK!CD$2:CD$294))</f>
        <v>10.49862003326416</v>
      </c>
      <c r="FC69" s="10">
        <f>ABS(CE69-_xlfn.XLOOKUP(VK_valitsin!$C$8,VK!$B$2:$B$294,VK!CE$2:CE$294))</f>
        <v>0.16750419139862061</v>
      </c>
      <c r="FD69" s="10">
        <f>ABS(CF69-_xlfn.XLOOKUP(VK_valitsin!$C$8,VK!$B$2:$B$294,VK!CF$2:CF$294))</f>
        <v>0.79167866706848145</v>
      </c>
      <c r="FE69" s="10">
        <f>ABS(CG69-_xlfn.XLOOKUP(VK_valitsin!$C$8,VK!$B$2:$B$294,VK!CG$2:CG$294))</f>
        <v>572.9619140625</v>
      </c>
      <c r="FF69" s="4">
        <f>IF($B69=VK_valitsin!$C$8,100000,VK!CH69/VK!J$296*VK_valitsin!D$5)</f>
        <v>0</v>
      </c>
      <c r="FG69" s="4">
        <f>IF($B69=VK_valitsin!$C$8,100000,VK!CI69/VK!K$296*VK_valitsin!E$5)</f>
        <v>0</v>
      </c>
      <c r="FH69" s="4">
        <f>IF($B69=VK_valitsin!$C$8,100000,VK!CJ69/VK!L$296*VK_valitsin!F$5)</f>
        <v>3.5571093437404847E-2</v>
      </c>
      <c r="FI69" s="4">
        <f>IF($B69=VK_valitsin!$C$8,100000,VK!CK69/VK!M$296*VK_valitsin!CD$5)</f>
        <v>0</v>
      </c>
      <c r="FJ69" s="4">
        <f>IF($B69=VK_valitsin!$C$8,100000,VK!CL69/VK!N$296*VK_valitsin!G$5)</f>
        <v>0</v>
      </c>
      <c r="FK69" s="4">
        <f>IF($B69=VK_valitsin!$C$8,100000,VK!CM69/VK!O$296*VK_valitsin!H$5)</f>
        <v>0</v>
      </c>
      <c r="FL69" s="4">
        <f>IF($B69=VK_valitsin!$C$8,100000,VK!CN69/VK!P$296*VK_valitsin!I$5)</f>
        <v>0</v>
      </c>
      <c r="FM69" s="4">
        <f>IF($B69=VK_valitsin!$C$8,100000,VK!CO69/VK!Q$296*VK_valitsin!J$5)</f>
        <v>0</v>
      </c>
      <c r="FN69" s="4">
        <f>IF($B69=VK_valitsin!$C$8,100000,VK!CP69/VK!R$296*VK_valitsin!K$5)</f>
        <v>0</v>
      </c>
      <c r="FO69" s="4">
        <f>IF($B69=VK_valitsin!$C$8,100000,VK!CQ69/VK!S$296*VK_valitsin!L$5)</f>
        <v>1.5909570580288116E-3</v>
      </c>
      <c r="FP69" s="4">
        <f>IF($B69=VK_valitsin!$C$8,100000,VK!CR69/VK!T$296*VK_valitsin!M$5)</f>
        <v>0</v>
      </c>
      <c r="FQ69" s="4">
        <f>IF($B69=VK_valitsin!$C$8,100000,VK!CS69/VK!U$296*VK_valitsin!N$5)</f>
        <v>0</v>
      </c>
      <c r="FR69" s="4">
        <f>IF($B69=VK_valitsin!$C$8,100000,VK!CT69/VK!V$296*VK_valitsin!O$5)</f>
        <v>0</v>
      </c>
      <c r="FS69" s="4">
        <f>IF($B69=VK_valitsin!$C$8,100000,VK!CU69/VK!W$296*VK_valitsin!P$5)</f>
        <v>0</v>
      </c>
      <c r="FT69" s="4">
        <f>IF($B69=VK_valitsin!$C$8,100000,VK!CV69/VK!X$296*VK_valitsin!Q$5)</f>
        <v>0</v>
      </c>
      <c r="FU69" s="4">
        <f>IF($B69=VK_valitsin!$C$8,100000,VK!CW69/VK!Y$296*VK_valitsin!R$5)</f>
        <v>0</v>
      </c>
      <c r="FV69" s="4">
        <f>IF($B69=VK_valitsin!$C$8,100000,VK!CX69/VK!Z$296*VK_valitsin!S$5)</f>
        <v>0</v>
      </c>
      <c r="FW69" s="4">
        <f>IF($B69=VK_valitsin!$C$8,100000,VK!CY69/VK!AA$296*VK_valitsin!T$5)</f>
        <v>0</v>
      </c>
      <c r="FX69" s="4">
        <f>IF($B69=VK_valitsin!$C$8,100000,VK!CZ69/VK!AB$296*VK_valitsin!U$5)</f>
        <v>0</v>
      </c>
      <c r="FY69" s="4">
        <f>IF($B69=VK_valitsin!$C$8,100000,VK!DA69/VK!AC$296*VK_valitsin!V$5)</f>
        <v>0</v>
      </c>
      <c r="FZ69" s="4">
        <f>IF($B69=VK_valitsin!$C$8,100000,VK!DB69/VK!AD$296*VK_valitsin!W$5)</f>
        <v>0</v>
      </c>
      <c r="GA69" s="4">
        <f>IF($B69=VK_valitsin!$C$8,100000,VK!DC69/VK!AE$296*VK_valitsin!X$5)</f>
        <v>0</v>
      </c>
      <c r="GB69" s="4">
        <f>IF($B69=VK_valitsin!$C$8,100000,VK!DD69/VK!AF$296*VK_valitsin!Y$5)</f>
        <v>0</v>
      </c>
      <c r="GC69" s="4">
        <f>IF($B69=VK_valitsin!$C$8,100000,VK!DE69/VK!AG$296*VK_valitsin!Z$5)</f>
        <v>0</v>
      </c>
      <c r="GD69" s="4">
        <f>IF($B69=VK_valitsin!$C$8,100000,VK!DF69/VK!AH$296*VK_valitsin!AA$5)</f>
        <v>0</v>
      </c>
      <c r="GE69" s="4">
        <f>IF($B69=VK_valitsin!$C$8,100000,VK!DG69/VK!AI$296*VK_valitsin!AB$5)</f>
        <v>0</v>
      </c>
      <c r="GF69" s="4">
        <f>IF($B69=VK_valitsin!$C$8,100000,VK!DH69/VK!AJ$296*VK_valitsin!AC$5)</f>
        <v>0</v>
      </c>
      <c r="GG69" s="4">
        <f>IF($B69=VK_valitsin!$C$8,100000,VK!DI69/VK!AK$296*VK_valitsin!AD$5)</f>
        <v>0</v>
      </c>
      <c r="GH69" s="4">
        <f>IF($B69=VK_valitsin!$C$8,100000,VK!DJ69/VK!AL$296*VK_valitsin!AE$5)</f>
        <v>3.5202664160020923E-3</v>
      </c>
      <c r="GI69" s="4">
        <f>IF($B69=VK_valitsin!$C$8,100000,VK!DK69/VK!AM$296*VK_valitsin!AF$5)</f>
        <v>0</v>
      </c>
      <c r="GJ69" s="4">
        <f>IF($B69=VK_valitsin!$C$8,100000,VK!DL69/VK!AN$296*VK_valitsin!AG$5)</f>
        <v>0</v>
      </c>
      <c r="GK69" s="4">
        <f>IF($B69=VK_valitsin!$C$8,100000,VK!DM69/VK!AO$296*VK_valitsin!AH$5)</f>
        <v>0</v>
      </c>
      <c r="GL69" s="4">
        <f>IF($B69=VK_valitsin!$C$8,100000,VK!DN69/VK!AP$296*VK_valitsin!AI$5)</f>
        <v>0</v>
      </c>
      <c r="GM69" s="4">
        <f>IF($B69=VK_valitsin!$C$8,100000,VK!DO69/VK!AQ$296*VK_valitsin!AJ$5)</f>
        <v>0</v>
      </c>
      <c r="GN69" s="4">
        <f>IF($B69=VK_valitsin!$C$8,100000,VK!DP69/VK!AR$296*VK_valitsin!AK$5)</f>
        <v>0</v>
      </c>
      <c r="GO69" s="4">
        <f>IF($B69=VK_valitsin!$C$8,100000,VK!DQ69/VK!AS$296*VK_valitsin!AL$5)</f>
        <v>0</v>
      </c>
      <c r="GP69" s="4">
        <f>IF($B69=VK_valitsin!$C$8,100000,VK!DR69/VK!AT$296*VK_valitsin!AM$5)</f>
        <v>0</v>
      </c>
      <c r="GQ69" s="4">
        <f>IF($B69=VK_valitsin!$C$8,100000,VK!DS69/VK!AU$296*VK_valitsin!AN$5)</f>
        <v>0</v>
      </c>
      <c r="GR69" s="4">
        <f>IF($B69=VK_valitsin!$C$8,100000,VK!DT69/VK!AV$296*VK_valitsin!AO$5)</f>
        <v>0</v>
      </c>
      <c r="GS69" s="4">
        <f>IF($B69=VK_valitsin!$C$8,100000,VK!DU69/VK!AW$296*VK_valitsin!AP$5)</f>
        <v>0</v>
      </c>
      <c r="GT69" s="4">
        <f>IF($B69=VK_valitsin!$C$8,100000,VK!DV69/VK!AX$296*VK_valitsin!AQ$5)</f>
        <v>0</v>
      </c>
      <c r="GU69" s="4">
        <f>IF($B69=VK_valitsin!$C$8,100000,VK!DW69/VK!AY$296*VK_valitsin!AR$5)</f>
        <v>0</v>
      </c>
      <c r="GV69" s="4">
        <f>IF($B69=VK_valitsin!$C$8,100000,VK!DX69/VK!AZ$296*VK_valitsin!AS$5)</f>
        <v>0</v>
      </c>
      <c r="GW69" s="4">
        <f>IF($B69=VK_valitsin!$C$8,100000,VK!DY69/VK!BA$296*VK_valitsin!AT$5)</f>
        <v>0</v>
      </c>
      <c r="GX69" s="4">
        <f>IF($B69=VK_valitsin!$C$8,100000,VK!DZ69/VK!BB$296*VK_valitsin!AU$5)</f>
        <v>0</v>
      </c>
      <c r="GY69" s="4">
        <f>IF($B69=VK_valitsin!$C$8,100000,VK!EA69/VK!BC$296*VK_valitsin!AV$5)</f>
        <v>0</v>
      </c>
      <c r="GZ69" s="4">
        <f>IF($B69=VK_valitsin!$C$8,100000,VK!EB69/VK!BD$296*VK_valitsin!AW$5)</f>
        <v>1.725932443801987E-2</v>
      </c>
      <c r="HA69" s="4">
        <f>IF($B69=VK_valitsin!$C$8,100000,VK!EC69/VK!BE$296*VK_valitsin!CE$5)</f>
        <v>0</v>
      </c>
      <c r="HB69" s="4">
        <f>IF($B69=VK_valitsin!$C$8,100000,VK!ED69/VK!BF$296*VK_valitsin!AX$5)</f>
        <v>0</v>
      </c>
      <c r="HC69" s="4">
        <f>IF($B69=VK_valitsin!$C$8,100000,VK!EE69/VK!BG$296*VK_valitsin!AY$5)</f>
        <v>0</v>
      </c>
      <c r="HD69" s="4">
        <f>IF($B69=VK_valitsin!$C$8,100000,VK!EF69/VK!BH$296*VK_valitsin!AZ$5)</f>
        <v>0.18078323809562272</v>
      </c>
      <c r="HE69" s="4">
        <f>IF($B69=VK_valitsin!$C$8,100000,VK!EG69/VK!BI$296*VK_valitsin!BA$5)</f>
        <v>0</v>
      </c>
      <c r="HF69" s="4">
        <f>IF($B69=VK_valitsin!$C$8,100000,VK!EH69/VK!BJ$296*VK_valitsin!BB$5)</f>
        <v>0</v>
      </c>
      <c r="HG69" s="4">
        <f>IF($B69=VK_valitsin!$C$8,100000,VK!EI69/VK!BK$296*VK_valitsin!BC$5)</f>
        <v>0</v>
      </c>
      <c r="HH69" s="4">
        <f>IF($B69=VK_valitsin!$C$8,100000,VK!EJ69/VK!BL$296*VK_valitsin!BD$5)</f>
        <v>0</v>
      </c>
      <c r="HI69" s="4">
        <f>IF($B69=VK_valitsin!$C$8,100000,VK!EK69/VK!BM$296*VK_valitsin!BE$5)</f>
        <v>0</v>
      </c>
      <c r="HJ69" s="4">
        <f>IF($B69=VK_valitsin!$C$8,100000,VK!EL69/VK!BN$296*VK_valitsin!BF$5)</f>
        <v>9.4889394818468517E-2</v>
      </c>
      <c r="HK69" s="4">
        <f>IF($B69=VK_valitsin!$C$8,100000,VK!EM69/VK!BO$296*VK_valitsin!BG$5)</f>
        <v>0</v>
      </c>
      <c r="HM69" s="4">
        <f>IF($B69=VK_valitsin!$C$8,100000,VK!EO69/VK!BQ$296*VK_valitsin!BI$5)</f>
        <v>0</v>
      </c>
      <c r="HN69" s="4">
        <f>IF($B69=VK_valitsin!$C$8,100000,VK!EP69/VK!BR$296*VK_valitsin!BJ$5)</f>
        <v>0</v>
      </c>
      <c r="HO69" s="4">
        <f>IF($B69=VK_valitsin!$C$8,100000,VK!EQ69/VK!BS$296*VK_valitsin!BK$5)</f>
        <v>0</v>
      </c>
      <c r="HP69" s="4">
        <f>IF($B69=VK_valitsin!$C$8,100000,VK!ER69/VK!BT$296*VK_valitsin!BL$5)</f>
        <v>0</v>
      </c>
      <c r="HQ69" s="4">
        <f>IF($B69=VK_valitsin!$C$8,100000,VK!ES69/VK!BU$296*VK_valitsin!BM$5)</f>
        <v>0</v>
      </c>
      <c r="HR69" s="4">
        <f>IF($B69=VK_valitsin!$C$8,100000,VK!ET69/VK!BV$296*VK_valitsin!BN$5)</f>
        <v>0</v>
      </c>
      <c r="HS69" s="4">
        <f>IF($B69=VK_valitsin!$C$8,100000,VK!EU69/VK!BW$296*VK_valitsin!BO$5)</f>
        <v>0</v>
      </c>
      <c r="HT69" s="4">
        <f>IF($B69=VK_valitsin!$C$8,100000,VK!EV69/VK!BX$296*VK_valitsin!BP$5)</f>
        <v>0</v>
      </c>
      <c r="HU69" s="4">
        <f>IF($B69=VK_valitsin!$C$8,100000,VK!EW69/VK!BY$296*VK_valitsin!BQ$5)</f>
        <v>0</v>
      </c>
      <c r="HV69" s="4">
        <f>IF($B69=VK_valitsin!$C$8,100000,VK!EX69/VK!BZ$296*VK_valitsin!BR$5)</f>
        <v>0</v>
      </c>
      <c r="HW69" s="4">
        <f>IF($B69=VK_valitsin!$C$8,100000,VK!EY69/VK!CA$296*VK_valitsin!BS$5)</f>
        <v>0</v>
      </c>
      <c r="HX69" s="4">
        <f>IF($B69=VK_valitsin!$C$8,100000,VK!EZ69/VK!CB$296*VK_valitsin!BT$5)</f>
        <v>0</v>
      </c>
      <c r="HY69" s="4">
        <f>IF($B69=VK_valitsin!$C$8,100000,VK!FA69/VK!CC$296*VK_valitsin!BU$5)</f>
        <v>0</v>
      </c>
      <c r="HZ69" s="4">
        <f>IF($B69=VK_valitsin!$C$8,100000,VK!FB69/VK!CD$296*VK_valitsin!BV$5)</f>
        <v>0</v>
      </c>
      <c r="IA69" s="4">
        <f>IF($B69=VK_valitsin!$C$8,100000,VK!FC69/VK!CE$296*VK_valitsin!BW$5)</f>
        <v>0</v>
      </c>
      <c r="IB69" s="4">
        <f>IF($B69=VK_valitsin!$C$8,100000,VK!FD69/VK!CF$296*VK_valitsin!BX$5)</f>
        <v>0</v>
      </c>
      <c r="IC69" s="4">
        <f>IF($B69=VK_valitsin!$C$8,100000,VK!FE69/VK!CG$296*VK_valitsin!BY$5)</f>
        <v>0</v>
      </c>
      <c r="ID69" s="17">
        <f t="shared" si="3"/>
        <v>0.33361428106354685</v>
      </c>
      <c r="IE69" s="17">
        <f t="shared" si="4"/>
        <v>30</v>
      </c>
      <c r="IF69" s="18">
        <f t="shared" si="5"/>
        <v>6.8000000000000038E-9</v>
      </c>
    </row>
    <row r="70" spans="1:240">
      <c r="A70">
        <v>2019</v>
      </c>
      <c r="B70" t="s">
        <v>323</v>
      </c>
      <c r="C70" t="s">
        <v>324</v>
      </c>
      <c r="D70" t="s">
        <v>267</v>
      </c>
      <c r="E70" t="s">
        <v>268</v>
      </c>
      <c r="F70" t="s">
        <v>96</v>
      </c>
      <c r="G70" t="s">
        <v>97</v>
      </c>
      <c r="H70" t="s">
        <v>104</v>
      </c>
      <c r="I70" t="s">
        <v>105</v>
      </c>
      <c r="J70">
        <v>51.900001525878906</v>
      </c>
      <c r="K70">
        <v>185.75999450683594</v>
      </c>
      <c r="L70">
        <v>149.30000305175781</v>
      </c>
      <c r="M70">
        <v>1245</v>
      </c>
      <c r="N70">
        <v>6.6999998092651367</v>
      </c>
      <c r="O70">
        <v>-2.2999999523162842</v>
      </c>
      <c r="P70">
        <v>-12</v>
      </c>
      <c r="Q70">
        <v>39</v>
      </c>
      <c r="R70">
        <v>7.3000000000000007</v>
      </c>
      <c r="S70">
        <v>69</v>
      </c>
      <c r="T70">
        <v>0</v>
      </c>
      <c r="U70">
        <v>3082.7</v>
      </c>
      <c r="V70">
        <v>10.53</v>
      </c>
      <c r="W70">
        <v>800</v>
      </c>
      <c r="X70">
        <v>960</v>
      </c>
      <c r="Y70">
        <v>1280</v>
      </c>
      <c r="Z70">
        <v>1638</v>
      </c>
      <c r="AA70">
        <v>936</v>
      </c>
      <c r="AB70">
        <v>15.71923828125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22</v>
      </c>
      <c r="AI70">
        <v>0.93</v>
      </c>
      <c r="AJ70">
        <v>0.5</v>
      </c>
      <c r="AK70">
        <v>1</v>
      </c>
      <c r="AL70">
        <v>81.099999999999994</v>
      </c>
      <c r="AM70">
        <v>240.3</v>
      </c>
      <c r="AN70">
        <v>48.9</v>
      </c>
      <c r="AO70">
        <v>13.2</v>
      </c>
      <c r="AP70">
        <v>153</v>
      </c>
      <c r="AQ70">
        <v>101</v>
      </c>
      <c r="AR70">
        <v>714</v>
      </c>
      <c r="AS70">
        <v>2</v>
      </c>
      <c r="AT70">
        <v>10458</v>
      </c>
      <c r="AU70">
        <v>11938</v>
      </c>
      <c r="AV70">
        <v>0</v>
      </c>
      <c r="AW70">
        <v>87.564956665039063</v>
      </c>
      <c r="AX70">
        <v>0</v>
      </c>
      <c r="AY70">
        <v>0</v>
      </c>
      <c r="AZ70">
        <v>0</v>
      </c>
      <c r="BA70">
        <v>0</v>
      </c>
      <c r="BB70">
        <v>1</v>
      </c>
      <c r="BC70">
        <v>23.255813598632813</v>
      </c>
      <c r="BD70">
        <v>100</v>
      </c>
      <c r="BE70">
        <v>113.20755004882813</v>
      </c>
      <c r="BF70">
        <v>16099.3876953125</v>
      </c>
      <c r="BG70">
        <v>16843.869140625</v>
      </c>
      <c r="BH70">
        <v>3.4524500370025635</v>
      </c>
      <c r="BI70">
        <v>-8.5429153442382813</v>
      </c>
      <c r="BJ70">
        <v>33.333332061767578</v>
      </c>
      <c r="BK70">
        <v>-7.6923074722290039</v>
      </c>
      <c r="BL70">
        <v>53</v>
      </c>
      <c r="BM70">
        <v>14.285714149475098</v>
      </c>
      <c r="BN70">
        <v>21243.45703125</v>
      </c>
      <c r="BO70">
        <v>55.844734191894531</v>
      </c>
      <c r="BQ70">
        <v>0.71726906299591064</v>
      </c>
      <c r="BR70">
        <v>1.9277108907699585</v>
      </c>
      <c r="BS70">
        <v>0.72289156913757324</v>
      </c>
      <c r="BT70">
        <v>92.369476318359375</v>
      </c>
      <c r="BU70">
        <v>239.35743713378906</v>
      </c>
      <c r="BV70">
        <v>0</v>
      </c>
      <c r="BW70">
        <v>0</v>
      </c>
      <c r="BX70">
        <v>13660.376953125</v>
      </c>
      <c r="BY70">
        <v>13056.603515625</v>
      </c>
      <c r="BZ70">
        <v>0.96385544538497925</v>
      </c>
      <c r="CA70">
        <v>3.855421781539917</v>
      </c>
      <c r="CB70">
        <v>41.666667938232422</v>
      </c>
      <c r="CC70">
        <v>10.416666984558105</v>
      </c>
      <c r="CD70">
        <v>0</v>
      </c>
      <c r="CE70">
        <v>0</v>
      </c>
      <c r="CF70">
        <v>2.0833332538604736</v>
      </c>
      <c r="CG70">
        <v>12029.17578125</v>
      </c>
      <c r="CH70" s="10">
        <f>ABS(J70-_xlfn.XLOOKUP(VK_valitsin!$C$8,VK!$B$2:$B$294,VK!J$2:J$294))</f>
        <v>7.7000007629394531</v>
      </c>
      <c r="CI70" s="10">
        <f>ABS(K70-_xlfn.XLOOKUP(VK_valitsin!$C$8,VK!$B$2:$B$294,VK!K$2:K$294))</f>
        <v>107.50001525878906</v>
      </c>
      <c r="CJ70" s="10">
        <f>ABS(L70-_xlfn.XLOOKUP(VK_valitsin!$C$8,VK!$B$2:$B$294,VK!L$2:L$294))</f>
        <v>10.600006103515625</v>
      </c>
      <c r="CK70" s="10">
        <f>ABS(M70-_xlfn.XLOOKUP(VK_valitsin!$C$8,VK!$B$2:$B$294,VK!M$2:M$294))</f>
        <v>15230</v>
      </c>
      <c r="CL70" s="10">
        <f>ABS(N70-_xlfn.XLOOKUP(VK_valitsin!$C$8,VK!$B$2:$B$294,VK!N$2:N$294))</f>
        <v>49.500000953674316</v>
      </c>
      <c r="CM70" s="10">
        <f>ABS(O70-_xlfn.XLOOKUP(VK_valitsin!$C$8,VK!$B$2:$B$294,VK!O$2:O$294))</f>
        <v>1.4999999403953552</v>
      </c>
      <c r="CN70" s="10">
        <f>ABS(P70-_xlfn.XLOOKUP(VK_valitsin!$C$8,VK!$B$2:$B$294,VK!P$2:P$294))</f>
        <v>46</v>
      </c>
      <c r="CO70" s="10">
        <f>ABS(Q70-_xlfn.XLOOKUP(VK_valitsin!$C$8,VK!$B$2:$B$294,VK!Q$2:Q$294))</f>
        <v>48.800000000000011</v>
      </c>
      <c r="CP70" s="10">
        <f>ABS(R70-_xlfn.XLOOKUP(VK_valitsin!$C$8,VK!$B$2:$B$294,VK!R$2:R$294))</f>
        <v>1.1999999999999993</v>
      </c>
      <c r="CQ70" s="10">
        <f>ABS(S70-_xlfn.XLOOKUP(VK_valitsin!$C$8,VK!$B$2:$B$294,VK!S$2:S$294))</f>
        <v>83</v>
      </c>
      <c r="CR70" s="10">
        <f>ABS(T70-_xlfn.XLOOKUP(VK_valitsin!$C$8,VK!$B$2:$B$294,VK!T$2:T$294))</f>
        <v>0</v>
      </c>
      <c r="CS70" s="10">
        <f>ABS(U70-_xlfn.XLOOKUP(VK_valitsin!$C$8,VK!$B$2:$B$294,VK!U$2:U$294))</f>
        <v>740.90000000000009</v>
      </c>
      <c r="CT70" s="10">
        <f>ABS(V70-_xlfn.XLOOKUP(VK_valitsin!$C$8,VK!$B$2:$B$294,VK!V$2:V$294))</f>
        <v>2.75</v>
      </c>
      <c r="CU70" s="10">
        <f>ABS(W70-_xlfn.XLOOKUP(VK_valitsin!$C$8,VK!$B$2:$B$294,VK!W$2:W$294))</f>
        <v>195</v>
      </c>
      <c r="CV70" s="10">
        <f>ABS(X70-_xlfn.XLOOKUP(VK_valitsin!$C$8,VK!$B$2:$B$294,VK!X$2:X$294))</f>
        <v>791</v>
      </c>
      <c r="CW70" s="10">
        <f>ABS(Y70-_xlfn.XLOOKUP(VK_valitsin!$C$8,VK!$B$2:$B$294,VK!Y$2:Y$294))</f>
        <v>600</v>
      </c>
      <c r="CX70" s="10">
        <f>ABS(Z70-_xlfn.XLOOKUP(VK_valitsin!$C$8,VK!$B$2:$B$294,VK!Z$2:Z$294))</f>
        <v>1210</v>
      </c>
      <c r="CY70" s="10">
        <f>ABS(AA70-_xlfn.XLOOKUP(VK_valitsin!$C$8,VK!$B$2:$B$294,VK!AA$2:AA$294))</f>
        <v>467</v>
      </c>
      <c r="CZ70" s="10">
        <f>ABS(AB70-_xlfn.XLOOKUP(VK_valitsin!$C$8,VK!$B$2:$B$294,VK!AB$2:AB$294))</f>
        <v>3.65576171875</v>
      </c>
      <c r="DA70" s="10">
        <f>ABS(AC70-_xlfn.XLOOKUP(VK_valitsin!$C$8,VK!$B$2:$B$294,VK!AC$2:AC$294))</f>
        <v>0.7</v>
      </c>
      <c r="DB70" s="10">
        <f>ABS(AD70-_xlfn.XLOOKUP(VK_valitsin!$C$8,VK!$B$2:$B$294,VK!AD$2:AD$294))</f>
        <v>0.8</v>
      </c>
      <c r="DC70" s="10">
        <f>ABS(AE70-_xlfn.XLOOKUP(VK_valitsin!$C$8,VK!$B$2:$B$294,VK!AE$2:AE$294))</f>
        <v>1.7</v>
      </c>
      <c r="DD70" s="10">
        <f>ABS(AF70-_xlfn.XLOOKUP(VK_valitsin!$C$8,VK!$B$2:$B$294,VK!AF$2:AF$294))</f>
        <v>5</v>
      </c>
      <c r="DE70" s="10">
        <f>ABS(AG70-_xlfn.XLOOKUP(VK_valitsin!$C$8,VK!$B$2:$B$294,VK!AG$2:AG$294))</f>
        <v>0</v>
      </c>
      <c r="DF70" s="10">
        <f>ABS(AH70-_xlfn.XLOOKUP(VK_valitsin!$C$8,VK!$B$2:$B$294,VK!AH$2:AH$294))</f>
        <v>0.25</v>
      </c>
      <c r="DG70" s="10">
        <f>ABS(AI70-_xlfn.XLOOKUP(VK_valitsin!$C$8,VK!$B$2:$B$294,VK!AI$2:AI$294))</f>
        <v>0.17000000000000004</v>
      </c>
      <c r="DH70" s="10">
        <f>ABS(AJ70-_xlfn.XLOOKUP(VK_valitsin!$C$8,VK!$B$2:$B$294,VK!AJ$2:AJ$294))</f>
        <v>0.15000000000000002</v>
      </c>
      <c r="DI70" s="10">
        <f>ABS(AK70-_xlfn.XLOOKUP(VK_valitsin!$C$8,VK!$B$2:$B$294,VK!AK$2:AK$294))</f>
        <v>0.25</v>
      </c>
      <c r="DJ70" s="10">
        <f>ABS(AL70-_xlfn.XLOOKUP(VK_valitsin!$C$8,VK!$B$2:$B$294,VK!AL$2:AL$294))</f>
        <v>22.299999999999997</v>
      </c>
      <c r="DK70" s="10">
        <f>ABS(AM70-_xlfn.XLOOKUP(VK_valitsin!$C$8,VK!$B$2:$B$294,VK!AM$2:AM$294))</f>
        <v>93.300000000000011</v>
      </c>
      <c r="DL70" s="10">
        <f>ABS(AN70-_xlfn.XLOOKUP(VK_valitsin!$C$8,VK!$B$2:$B$294,VK!AN$2:AN$294))</f>
        <v>3.5</v>
      </c>
      <c r="DM70" s="10">
        <f>ABS(AO70-_xlfn.XLOOKUP(VK_valitsin!$C$8,VK!$B$2:$B$294,VK!AO$2:AO$294))</f>
        <v>12.2</v>
      </c>
      <c r="DN70" s="10">
        <f>ABS(AP70-_xlfn.XLOOKUP(VK_valitsin!$C$8,VK!$B$2:$B$294,VK!AP$2:AP$294))</f>
        <v>105</v>
      </c>
      <c r="DO70" s="10">
        <f>ABS(AQ70-_xlfn.XLOOKUP(VK_valitsin!$C$8,VK!$B$2:$B$294,VK!AQ$2:AQ$294))</f>
        <v>66</v>
      </c>
      <c r="DP70" s="10">
        <f>ABS(AR70-_xlfn.XLOOKUP(VK_valitsin!$C$8,VK!$B$2:$B$294,VK!AR$2:AR$294))</f>
        <v>468</v>
      </c>
      <c r="DQ70" s="10">
        <f>ABS(AS70-_xlfn.XLOOKUP(VK_valitsin!$C$8,VK!$B$2:$B$294,VK!AS$2:AS$294))</f>
        <v>0.33300000000000018</v>
      </c>
      <c r="DR70" s="10">
        <f>ABS(AT70-_xlfn.XLOOKUP(VK_valitsin!$C$8,VK!$B$2:$B$294,VK!AT$2:AT$294))</f>
        <v>5311</v>
      </c>
      <c r="DS70" s="10">
        <f>ABS(AU70-_xlfn.XLOOKUP(VK_valitsin!$C$8,VK!$B$2:$B$294,VK!AU$2:AU$294))</f>
        <v>3593</v>
      </c>
      <c r="DT70" s="10">
        <f>ABS(AV70-_xlfn.XLOOKUP(VK_valitsin!$C$8,VK!$B$2:$B$294,VK!AV$2:AV$294))</f>
        <v>1</v>
      </c>
      <c r="DU70" s="10">
        <f>ABS(AW70-_xlfn.XLOOKUP(VK_valitsin!$C$8,VK!$B$2:$B$294,VK!AW$2:AW$294))</f>
        <v>50.303585052490234</v>
      </c>
      <c r="DV70" s="10">
        <f>ABS(AX70-_xlfn.XLOOKUP(VK_valitsin!$C$8,VK!$B$2:$B$294,VK!AX$2:AX$294))</f>
        <v>0</v>
      </c>
      <c r="DW70" s="10">
        <f>ABS(AY70-_xlfn.XLOOKUP(VK_valitsin!$C$8,VK!$B$2:$B$294,VK!AY$2:AY$294))</f>
        <v>0</v>
      </c>
      <c r="DX70" s="10">
        <f>ABS(AZ70-_xlfn.XLOOKUP(VK_valitsin!$C$8,VK!$B$2:$B$294,VK!AZ$2:AZ$294))</f>
        <v>0</v>
      </c>
      <c r="DY70" s="10">
        <f>ABS(BA70-_xlfn.XLOOKUP(VK_valitsin!$C$8,VK!$B$2:$B$294,VK!BA$2:BA$294))</f>
        <v>0</v>
      </c>
      <c r="DZ70" s="10">
        <f>ABS(BB70-_xlfn.XLOOKUP(VK_valitsin!$C$8,VK!$B$2:$B$294,VK!BB$2:BB$294))</f>
        <v>0</v>
      </c>
      <c r="EA70" s="10">
        <f>ABS(BC70-_xlfn.XLOOKUP(VK_valitsin!$C$8,VK!$B$2:$B$294,VK!BC$2:BC$294))</f>
        <v>65.768577575683594</v>
      </c>
      <c r="EB70" s="10">
        <f>ABS(BD70-_xlfn.XLOOKUP(VK_valitsin!$C$8,VK!$B$2:$B$294,VK!BD$2:BD$294))</f>
        <v>3.98126220703125</v>
      </c>
      <c r="EC70" s="10">
        <f>ABS(BE70-_xlfn.XLOOKUP(VK_valitsin!$C$8,VK!$B$2:$B$294,VK!BE$2:BE$294))</f>
        <v>620.48226928710938</v>
      </c>
      <c r="ED70" s="10">
        <f>ABS(BF70-_xlfn.XLOOKUP(VK_valitsin!$C$8,VK!$B$2:$B$294,VK!BF$2:BF$294))</f>
        <v>6140.8583984375</v>
      </c>
      <c r="EE70" s="10">
        <f>ABS(BG70-_xlfn.XLOOKUP(VK_valitsin!$C$8,VK!$B$2:$B$294,VK!BG$2:BG$294))</f>
        <v>3007.42578125</v>
      </c>
      <c r="EF70" s="10">
        <f>ABS(BH70-_xlfn.XLOOKUP(VK_valitsin!$C$8,VK!$B$2:$B$294,VK!BH$2:BH$294))</f>
        <v>0.11539363861083984</v>
      </c>
      <c r="EG70" s="10">
        <f>ABS(BI70-_xlfn.XLOOKUP(VK_valitsin!$C$8,VK!$B$2:$B$294,VK!BI$2:BI$294))</f>
        <v>1.181218147277832</v>
      </c>
      <c r="EH70" s="10">
        <f>ABS(BJ70-_xlfn.XLOOKUP(VK_valitsin!$C$8,VK!$B$2:$B$294,VK!BJ$2:BJ$294))</f>
        <v>12.038969039916992</v>
      </c>
      <c r="EI70" s="10">
        <f>ABS(BK70-_xlfn.XLOOKUP(VK_valitsin!$C$8,VK!$B$2:$B$294,VK!BK$2:BK$294))</f>
        <v>2.1731634140014648</v>
      </c>
      <c r="EJ70" s="10">
        <f>ABS(BL70-_xlfn.XLOOKUP(VK_valitsin!$C$8,VK!$B$2:$B$294,VK!BL$2:BL$294))</f>
        <v>213.5</v>
      </c>
      <c r="EK70" s="10">
        <f>ABS(BM70-_xlfn.XLOOKUP(VK_valitsin!$C$8,VK!$B$2:$B$294,VK!BM$2:BM$294))</f>
        <v>12.033461809158325</v>
      </c>
      <c r="EL70" s="10">
        <f>ABS(BN70-_xlfn.XLOOKUP(VK_valitsin!$C$8,VK!$B$2:$B$294,VK!BN$2:BN$294))</f>
        <v>1830.939453125</v>
      </c>
      <c r="EM70" s="10">
        <f>ABS(BO70-_xlfn.XLOOKUP(VK_valitsin!$C$8,VK!$B$2:$B$294,VK!BO$2:BO$294))</f>
        <v>22.545127868652344</v>
      </c>
      <c r="EN70" s="10">
        <f>ABS(BP70-_xlfn.XLOOKUP(VK_valitsin!$C$8,VK!$B$2:$B$294,VK!BP$2:BP$294))</f>
        <v>0</v>
      </c>
      <c r="EO70" s="10">
        <f>ABS(BQ70-_xlfn.XLOOKUP(VK_valitsin!$C$8,VK!$B$2:$B$294,VK!BQ$2:BQ$294))</f>
        <v>8.0789566040039063E-2</v>
      </c>
      <c r="EP70" s="10">
        <f>ABS(BR70-_xlfn.XLOOKUP(VK_valitsin!$C$8,VK!$B$2:$B$294,VK!BR$2:BR$294))</f>
        <v>1.739546999335289</v>
      </c>
      <c r="EQ70" s="10">
        <f>ABS(BS70-_xlfn.XLOOKUP(VK_valitsin!$C$8,VK!$B$2:$B$294,VK!BS$2:BS$294))</f>
        <v>1.5350749492645264</v>
      </c>
      <c r="ER70" s="10">
        <f>ABS(BT70-_xlfn.XLOOKUP(VK_valitsin!$C$8,VK!$B$2:$B$294,VK!BT$2:BT$294))</f>
        <v>33.977973937988281</v>
      </c>
      <c r="ES70" s="10">
        <f>ABS(BU70-_xlfn.XLOOKUP(VK_valitsin!$C$8,VK!$B$2:$B$294,VK!BU$2:BU$294))</f>
        <v>27.349685668945313</v>
      </c>
      <c r="ET70" s="10">
        <f>ABS(BV70-_xlfn.XLOOKUP(VK_valitsin!$C$8,VK!$B$2:$B$294,VK!BV$2:BV$294))</f>
        <v>0</v>
      </c>
      <c r="EU70" s="10">
        <f>ABS(BW70-_xlfn.XLOOKUP(VK_valitsin!$C$8,VK!$B$2:$B$294,VK!BW$2:BW$294))</f>
        <v>1</v>
      </c>
      <c r="EV70" s="10">
        <f>ABS(BX70-_xlfn.XLOOKUP(VK_valitsin!$C$8,VK!$B$2:$B$294,VK!BX$2:BX$294))</f>
        <v>5524.5478515625</v>
      </c>
      <c r="EW70" s="10">
        <f>ABS(BY70-_xlfn.XLOOKUP(VK_valitsin!$C$8,VK!$B$2:$B$294,VK!BY$2:BY$294))</f>
        <v>7200.98876953125</v>
      </c>
      <c r="EX70" s="10">
        <f>ABS(BZ70-_xlfn.XLOOKUP(VK_valitsin!$C$8,VK!$B$2:$B$294,VK!BZ$2:BZ$294))</f>
        <v>0.25617486238479614</v>
      </c>
      <c r="EY70" s="10">
        <f>ABS(CA70-_xlfn.XLOOKUP(VK_valitsin!$C$8,VK!$B$2:$B$294,VK!CA$2:CA$294))</f>
        <v>7.167339563369751</v>
      </c>
      <c r="EZ70" s="10">
        <f>ABS(CB70-_xlfn.XLOOKUP(VK_valitsin!$C$8,VK!$B$2:$B$294,VK!CB$2:CB$294))</f>
        <v>24.502483367919922</v>
      </c>
      <c r="FA70" s="10">
        <f>ABS(CC70-_xlfn.XLOOKUP(VK_valitsin!$C$8,VK!$B$2:$B$294,VK!CC$2:CC$294))</f>
        <v>4.0840678215026855</v>
      </c>
      <c r="FB70" s="10">
        <f>ABS(CD70-_xlfn.XLOOKUP(VK_valitsin!$C$8,VK!$B$2:$B$294,VK!CD$2:CD$294))</f>
        <v>19.878854751586914</v>
      </c>
      <c r="FC70" s="10">
        <f>ABS(CE70-_xlfn.XLOOKUP(VK_valitsin!$C$8,VK!$B$2:$B$294,VK!CE$2:CE$294))</f>
        <v>0</v>
      </c>
      <c r="FD70" s="10">
        <f>ABS(CF70-_xlfn.XLOOKUP(VK_valitsin!$C$8,VK!$B$2:$B$294,VK!CF$2:CF$294))</f>
        <v>1.3674741983413696</v>
      </c>
      <c r="FE70" s="10">
        <f>ABS(CG70-_xlfn.XLOOKUP(VK_valitsin!$C$8,VK!$B$2:$B$294,VK!CG$2:CG$294))</f>
        <v>3430.408203125</v>
      </c>
      <c r="FF70" s="4">
        <f>IF($B70=VK_valitsin!$C$8,100000,VK!CH70/VK!J$296*VK_valitsin!D$5)</f>
        <v>0</v>
      </c>
      <c r="FG70" s="4">
        <f>IF($B70=VK_valitsin!$C$8,100000,VK!CI70/VK!K$296*VK_valitsin!E$5)</f>
        <v>0</v>
      </c>
      <c r="FH70" s="4">
        <f>IF($B70=VK_valitsin!$C$8,100000,VK!CJ70/VK!L$296*VK_valitsin!F$5)</f>
        <v>5.3864829649316569E-2</v>
      </c>
      <c r="FI70" s="4">
        <f>IF($B70=VK_valitsin!$C$8,100000,VK!CK70/VK!M$296*VK_valitsin!CD$5)</f>
        <v>0</v>
      </c>
      <c r="FJ70" s="4">
        <f>IF($B70=VK_valitsin!$C$8,100000,VK!CL70/VK!N$296*VK_valitsin!G$5)</f>
        <v>0</v>
      </c>
      <c r="FK70" s="4">
        <f>IF($B70=VK_valitsin!$C$8,100000,VK!CM70/VK!O$296*VK_valitsin!H$5)</f>
        <v>0</v>
      </c>
      <c r="FL70" s="4">
        <f>IF($B70=VK_valitsin!$C$8,100000,VK!CN70/VK!P$296*VK_valitsin!I$5)</f>
        <v>0</v>
      </c>
      <c r="FM70" s="4">
        <f>IF($B70=VK_valitsin!$C$8,100000,VK!CO70/VK!Q$296*VK_valitsin!J$5)</f>
        <v>0</v>
      </c>
      <c r="FN70" s="4">
        <f>IF($B70=VK_valitsin!$C$8,100000,VK!CP70/VK!R$296*VK_valitsin!K$5)</f>
        <v>0</v>
      </c>
      <c r="FO70" s="4">
        <f>IF($B70=VK_valitsin!$C$8,100000,VK!CQ70/VK!S$296*VK_valitsin!L$5)</f>
        <v>1.650617947704892E-2</v>
      </c>
      <c r="FP70" s="4">
        <f>IF($B70=VK_valitsin!$C$8,100000,VK!CR70/VK!T$296*VK_valitsin!M$5)</f>
        <v>0</v>
      </c>
      <c r="FQ70" s="4">
        <f>IF($B70=VK_valitsin!$C$8,100000,VK!CS70/VK!U$296*VK_valitsin!N$5)</f>
        <v>0</v>
      </c>
      <c r="FR70" s="4">
        <f>IF($B70=VK_valitsin!$C$8,100000,VK!CT70/VK!V$296*VK_valitsin!O$5)</f>
        <v>0</v>
      </c>
      <c r="FS70" s="4">
        <f>IF($B70=VK_valitsin!$C$8,100000,VK!CU70/VK!W$296*VK_valitsin!P$5)</f>
        <v>0</v>
      </c>
      <c r="FT70" s="4">
        <f>IF($B70=VK_valitsin!$C$8,100000,VK!CV70/VK!X$296*VK_valitsin!Q$5)</f>
        <v>0</v>
      </c>
      <c r="FU70" s="4">
        <f>IF($B70=VK_valitsin!$C$8,100000,VK!CW70/VK!Y$296*VK_valitsin!R$5)</f>
        <v>0</v>
      </c>
      <c r="FV70" s="4">
        <f>IF($B70=VK_valitsin!$C$8,100000,VK!CX70/VK!Z$296*VK_valitsin!S$5)</f>
        <v>0</v>
      </c>
      <c r="FW70" s="4">
        <f>IF($B70=VK_valitsin!$C$8,100000,VK!CY70/VK!AA$296*VK_valitsin!T$5)</f>
        <v>0</v>
      </c>
      <c r="FX70" s="4">
        <f>IF($B70=VK_valitsin!$C$8,100000,VK!CZ70/VK!AB$296*VK_valitsin!U$5)</f>
        <v>0</v>
      </c>
      <c r="FY70" s="4">
        <f>IF($B70=VK_valitsin!$C$8,100000,VK!DA70/VK!AC$296*VK_valitsin!V$5)</f>
        <v>0</v>
      </c>
      <c r="FZ70" s="4">
        <f>IF($B70=VK_valitsin!$C$8,100000,VK!DB70/VK!AD$296*VK_valitsin!W$5)</f>
        <v>0</v>
      </c>
      <c r="GA70" s="4">
        <f>IF($B70=VK_valitsin!$C$8,100000,VK!DC70/VK!AE$296*VK_valitsin!X$5)</f>
        <v>0</v>
      </c>
      <c r="GB70" s="4">
        <f>IF($B70=VK_valitsin!$C$8,100000,VK!DD70/VK!AF$296*VK_valitsin!Y$5)</f>
        <v>0</v>
      </c>
      <c r="GC70" s="4">
        <f>IF($B70=VK_valitsin!$C$8,100000,VK!DE70/VK!AG$296*VK_valitsin!Z$5)</f>
        <v>0</v>
      </c>
      <c r="GD70" s="4">
        <f>IF($B70=VK_valitsin!$C$8,100000,VK!DF70/VK!AH$296*VK_valitsin!AA$5)</f>
        <v>0</v>
      </c>
      <c r="GE70" s="4">
        <f>IF($B70=VK_valitsin!$C$8,100000,VK!DG70/VK!AI$296*VK_valitsin!AB$5)</f>
        <v>0</v>
      </c>
      <c r="GF70" s="4">
        <f>IF($B70=VK_valitsin!$C$8,100000,VK!DH70/VK!AJ$296*VK_valitsin!AC$5)</f>
        <v>0</v>
      </c>
      <c r="GG70" s="4">
        <f>IF($B70=VK_valitsin!$C$8,100000,VK!DI70/VK!AK$296*VK_valitsin!AD$5)</f>
        <v>0</v>
      </c>
      <c r="GH70" s="4">
        <f>IF($B70=VK_valitsin!$C$8,100000,VK!DJ70/VK!AL$296*VK_valitsin!AE$5)</f>
        <v>0.39250970538422769</v>
      </c>
      <c r="GI70" s="4">
        <f>IF($B70=VK_valitsin!$C$8,100000,VK!DK70/VK!AM$296*VK_valitsin!AF$5)</f>
        <v>0</v>
      </c>
      <c r="GJ70" s="4">
        <f>IF($B70=VK_valitsin!$C$8,100000,VK!DL70/VK!AN$296*VK_valitsin!AG$5)</f>
        <v>0</v>
      </c>
      <c r="GK70" s="4">
        <f>IF($B70=VK_valitsin!$C$8,100000,VK!DM70/VK!AO$296*VK_valitsin!AH$5)</f>
        <v>0</v>
      </c>
      <c r="GL70" s="4">
        <f>IF($B70=VK_valitsin!$C$8,100000,VK!DN70/VK!AP$296*VK_valitsin!AI$5)</f>
        <v>0</v>
      </c>
      <c r="GM70" s="4">
        <f>IF($B70=VK_valitsin!$C$8,100000,VK!DO70/VK!AQ$296*VK_valitsin!AJ$5)</f>
        <v>0</v>
      </c>
      <c r="GN70" s="4">
        <f>IF($B70=VK_valitsin!$C$8,100000,VK!DP70/VK!AR$296*VK_valitsin!AK$5)</f>
        <v>0</v>
      </c>
      <c r="GO70" s="4">
        <f>IF($B70=VK_valitsin!$C$8,100000,VK!DQ70/VK!AS$296*VK_valitsin!AL$5)</f>
        <v>0</v>
      </c>
      <c r="GP70" s="4">
        <f>IF($B70=VK_valitsin!$C$8,100000,VK!DR70/VK!AT$296*VK_valitsin!AM$5)</f>
        <v>0</v>
      </c>
      <c r="GQ70" s="4">
        <f>IF($B70=VK_valitsin!$C$8,100000,VK!DS70/VK!AU$296*VK_valitsin!AN$5)</f>
        <v>0</v>
      </c>
      <c r="GR70" s="4">
        <f>IF($B70=VK_valitsin!$C$8,100000,VK!DT70/VK!AV$296*VK_valitsin!AO$5)</f>
        <v>0</v>
      </c>
      <c r="GS70" s="4">
        <f>IF($B70=VK_valitsin!$C$8,100000,VK!DU70/VK!AW$296*VK_valitsin!AP$5)</f>
        <v>0</v>
      </c>
      <c r="GT70" s="4">
        <f>IF($B70=VK_valitsin!$C$8,100000,VK!DV70/VK!AX$296*VK_valitsin!AQ$5)</f>
        <v>0</v>
      </c>
      <c r="GU70" s="4">
        <f>IF($B70=VK_valitsin!$C$8,100000,VK!DW70/VK!AY$296*VK_valitsin!AR$5)</f>
        <v>0</v>
      </c>
      <c r="GV70" s="4">
        <f>IF($B70=VK_valitsin!$C$8,100000,VK!DX70/VK!AZ$296*VK_valitsin!AS$5)</f>
        <v>0</v>
      </c>
      <c r="GW70" s="4">
        <f>IF($B70=VK_valitsin!$C$8,100000,VK!DY70/VK!BA$296*VK_valitsin!AT$5)</f>
        <v>0</v>
      </c>
      <c r="GX70" s="4">
        <f>IF($B70=VK_valitsin!$C$8,100000,VK!DZ70/VK!BB$296*VK_valitsin!AU$5)</f>
        <v>0</v>
      </c>
      <c r="GY70" s="4">
        <f>IF($B70=VK_valitsin!$C$8,100000,VK!EA70/VK!BC$296*VK_valitsin!AV$5)</f>
        <v>0</v>
      </c>
      <c r="GZ70" s="4">
        <f>IF($B70=VK_valitsin!$C$8,100000,VK!EB70/VK!BD$296*VK_valitsin!AW$5)</f>
        <v>1.725932443801987E-2</v>
      </c>
      <c r="HA70" s="4">
        <f>IF($B70=VK_valitsin!$C$8,100000,VK!EC70/VK!BE$296*VK_valitsin!CE$5)</f>
        <v>0</v>
      </c>
      <c r="HB70" s="4">
        <f>IF($B70=VK_valitsin!$C$8,100000,VK!ED70/VK!BF$296*VK_valitsin!AX$5)</f>
        <v>0</v>
      </c>
      <c r="HC70" s="4">
        <f>IF($B70=VK_valitsin!$C$8,100000,VK!EE70/VK!BG$296*VK_valitsin!AY$5)</f>
        <v>0</v>
      </c>
      <c r="HD70" s="4">
        <f>IF($B70=VK_valitsin!$C$8,100000,VK!EF70/VK!BH$296*VK_valitsin!AZ$5)</f>
        <v>2.0134122016286855E-2</v>
      </c>
      <c r="HE70" s="4">
        <f>IF($B70=VK_valitsin!$C$8,100000,VK!EG70/VK!BI$296*VK_valitsin!BA$5)</f>
        <v>0</v>
      </c>
      <c r="HF70" s="4">
        <f>IF($B70=VK_valitsin!$C$8,100000,VK!EH70/VK!BJ$296*VK_valitsin!BB$5)</f>
        <v>0</v>
      </c>
      <c r="HG70" s="4">
        <f>IF($B70=VK_valitsin!$C$8,100000,VK!EI70/VK!BK$296*VK_valitsin!BC$5)</f>
        <v>0</v>
      </c>
      <c r="HH70" s="4">
        <f>IF($B70=VK_valitsin!$C$8,100000,VK!EJ70/VK!BL$296*VK_valitsin!BD$5)</f>
        <v>0</v>
      </c>
      <c r="HI70" s="4">
        <f>IF($B70=VK_valitsin!$C$8,100000,VK!EK70/VK!BM$296*VK_valitsin!BE$5)</f>
        <v>0</v>
      </c>
      <c r="HJ70" s="4">
        <f>IF($B70=VK_valitsin!$C$8,100000,VK!EL70/VK!BN$296*VK_valitsin!BF$5)</f>
        <v>8.325568932476872E-2</v>
      </c>
      <c r="HK70" s="4">
        <f>IF($B70=VK_valitsin!$C$8,100000,VK!EM70/VK!BO$296*VK_valitsin!BG$5)</f>
        <v>0</v>
      </c>
      <c r="HM70" s="4">
        <f>IF($B70=VK_valitsin!$C$8,100000,VK!EO70/VK!BQ$296*VK_valitsin!BI$5)</f>
        <v>0</v>
      </c>
      <c r="HN70" s="4">
        <f>IF($B70=VK_valitsin!$C$8,100000,VK!EP70/VK!BR$296*VK_valitsin!BJ$5)</f>
        <v>0</v>
      </c>
      <c r="HO70" s="4">
        <f>IF($B70=VK_valitsin!$C$8,100000,VK!EQ70/VK!BS$296*VK_valitsin!BK$5)</f>
        <v>0</v>
      </c>
      <c r="HP70" s="4">
        <f>IF($B70=VK_valitsin!$C$8,100000,VK!ER70/VK!BT$296*VK_valitsin!BL$5)</f>
        <v>0</v>
      </c>
      <c r="HQ70" s="4">
        <f>IF($B70=VK_valitsin!$C$8,100000,VK!ES70/VK!BU$296*VK_valitsin!BM$5)</f>
        <v>0</v>
      </c>
      <c r="HR70" s="4">
        <f>IF($B70=VK_valitsin!$C$8,100000,VK!ET70/VK!BV$296*VK_valitsin!BN$5)</f>
        <v>0</v>
      </c>
      <c r="HS70" s="4">
        <f>IF($B70=VK_valitsin!$C$8,100000,VK!EU70/VK!BW$296*VK_valitsin!BO$5)</f>
        <v>0</v>
      </c>
      <c r="HT70" s="4">
        <f>IF($B70=VK_valitsin!$C$8,100000,VK!EV70/VK!BX$296*VK_valitsin!BP$5)</f>
        <v>0</v>
      </c>
      <c r="HU70" s="4">
        <f>IF($B70=VK_valitsin!$C$8,100000,VK!EW70/VK!BY$296*VK_valitsin!BQ$5)</f>
        <v>0</v>
      </c>
      <c r="HV70" s="4">
        <f>IF($B70=VK_valitsin!$C$8,100000,VK!EX70/VK!BZ$296*VK_valitsin!BR$5)</f>
        <v>0</v>
      </c>
      <c r="HW70" s="4">
        <f>IF($B70=VK_valitsin!$C$8,100000,VK!EY70/VK!CA$296*VK_valitsin!BS$5)</f>
        <v>0</v>
      </c>
      <c r="HX70" s="4">
        <f>IF($B70=VK_valitsin!$C$8,100000,VK!EZ70/VK!CB$296*VK_valitsin!BT$5)</f>
        <v>0</v>
      </c>
      <c r="HY70" s="4">
        <f>IF($B70=VK_valitsin!$C$8,100000,VK!FA70/VK!CC$296*VK_valitsin!BU$5)</f>
        <v>0</v>
      </c>
      <c r="HZ70" s="4">
        <f>IF($B70=VK_valitsin!$C$8,100000,VK!FB70/VK!CD$296*VK_valitsin!BV$5)</f>
        <v>0</v>
      </c>
      <c r="IA70" s="4">
        <f>IF($B70=VK_valitsin!$C$8,100000,VK!FC70/VK!CE$296*VK_valitsin!BW$5)</f>
        <v>0</v>
      </c>
      <c r="IB70" s="4">
        <f>IF($B70=VK_valitsin!$C$8,100000,VK!FD70/VK!CF$296*VK_valitsin!BX$5)</f>
        <v>0</v>
      </c>
      <c r="IC70" s="4">
        <f>IF($B70=VK_valitsin!$C$8,100000,VK!FE70/VK!CG$296*VK_valitsin!BY$5)</f>
        <v>0</v>
      </c>
      <c r="ID70" s="17">
        <f t="shared" si="3"/>
        <v>0.58352985718966865</v>
      </c>
      <c r="IE70" s="17">
        <f t="shared" si="4"/>
        <v>129</v>
      </c>
      <c r="IF70" s="18">
        <f t="shared" si="5"/>
        <v>6.9000000000000039E-9</v>
      </c>
    </row>
    <row r="71" spans="1:240">
      <c r="A71">
        <v>2019</v>
      </c>
      <c r="B71" t="s">
        <v>325</v>
      </c>
      <c r="C71" t="s">
        <v>326</v>
      </c>
      <c r="D71" t="s">
        <v>142</v>
      </c>
      <c r="E71" t="s">
        <v>143</v>
      </c>
      <c r="F71" t="s">
        <v>120</v>
      </c>
      <c r="G71" t="s">
        <v>121</v>
      </c>
      <c r="H71" t="s">
        <v>90</v>
      </c>
      <c r="I71" t="s">
        <v>91</v>
      </c>
      <c r="J71">
        <v>46</v>
      </c>
      <c r="K71">
        <v>242.36000061035156</v>
      </c>
      <c r="L71">
        <v>145</v>
      </c>
      <c r="M71">
        <v>8714</v>
      </c>
      <c r="N71">
        <v>36</v>
      </c>
      <c r="O71">
        <v>-0.69999998807907104</v>
      </c>
      <c r="P71">
        <v>-21</v>
      </c>
      <c r="Q71">
        <v>85.600000000000009</v>
      </c>
      <c r="R71">
        <v>9.3000000000000007</v>
      </c>
      <c r="S71">
        <v>112</v>
      </c>
      <c r="T71">
        <v>0</v>
      </c>
      <c r="U71">
        <v>3532.2</v>
      </c>
      <c r="V71">
        <v>16.3</v>
      </c>
      <c r="W71">
        <v>1669</v>
      </c>
      <c r="X71">
        <v>77</v>
      </c>
      <c r="Y71">
        <v>961</v>
      </c>
      <c r="Z71">
        <v>224</v>
      </c>
      <c r="AA71">
        <v>625</v>
      </c>
      <c r="AB71">
        <v>18.75</v>
      </c>
      <c r="AC71">
        <v>0</v>
      </c>
      <c r="AD71">
        <v>0</v>
      </c>
      <c r="AE71">
        <v>2.7</v>
      </c>
      <c r="AF71">
        <v>5.4</v>
      </c>
      <c r="AG71">
        <v>0</v>
      </c>
      <c r="AH71">
        <v>20.75</v>
      </c>
      <c r="AI71">
        <v>1.1000000000000001</v>
      </c>
      <c r="AJ71">
        <v>0.65</v>
      </c>
      <c r="AK71">
        <v>1.25</v>
      </c>
      <c r="AL71">
        <v>53.5</v>
      </c>
      <c r="AM71">
        <v>286.10000000000002</v>
      </c>
      <c r="AN71">
        <v>43.5</v>
      </c>
      <c r="AO71">
        <v>20.7</v>
      </c>
      <c r="AP71">
        <v>102</v>
      </c>
      <c r="AQ71">
        <v>54</v>
      </c>
      <c r="AR71">
        <v>402</v>
      </c>
      <c r="AS71">
        <v>3.3330000000000002</v>
      </c>
      <c r="AT71">
        <v>6115</v>
      </c>
      <c r="AU71">
        <v>10983</v>
      </c>
      <c r="AV71">
        <v>1</v>
      </c>
      <c r="AW71">
        <v>44.180099487304688</v>
      </c>
      <c r="AX71">
        <v>0</v>
      </c>
      <c r="AY71">
        <v>0</v>
      </c>
      <c r="AZ71">
        <v>0</v>
      </c>
      <c r="BA71">
        <v>0</v>
      </c>
      <c r="BB71">
        <v>1</v>
      </c>
      <c r="BC71">
        <v>91.358024597167969</v>
      </c>
      <c r="BD71">
        <v>76.175552368164063</v>
      </c>
      <c r="BE71">
        <v>824.67535400390625</v>
      </c>
      <c r="BF71">
        <v>13140.7529296875</v>
      </c>
      <c r="BG71">
        <v>16781.97265625</v>
      </c>
      <c r="BH71">
        <v>2.8364701271057129</v>
      </c>
      <c r="BI71">
        <v>8.4792585372924805</v>
      </c>
      <c r="BJ71">
        <v>13.698630332946777</v>
      </c>
      <c r="BK71">
        <v>7.865168571472168</v>
      </c>
      <c r="BL71">
        <v>242.5</v>
      </c>
      <c r="BM71">
        <v>-0.68337130546569824</v>
      </c>
      <c r="BN71">
        <v>22877.1328125</v>
      </c>
      <c r="BO71">
        <v>37.026206970214844</v>
      </c>
      <c r="BQ71">
        <v>0.62738120555877686</v>
      </c>
      <c r="BR71">
        <v>0.79182922840118408</v>
      </c>
      <c r="BS71">
        <v>6.0936422348022461</v>
      </c>
      <c r="BT71">
        <v>122.33187866210938</v>
      </c>
      <c r="BU71">
        <v>264.51687622070313</v>
      </c>
      <c r="BV71">
        <v>0</v>
      </c>
      <c r="BW71">
        <v>1</v>
      </c>
      <c r="BX71">
        <v>8978.3544921875</v>
      </c>
      <c r="BY71">
        <v>7030.30322265625</v>
      </c>
      <c r="BZ71">
        <v>1.1016755104064941</v>
      </c>
      <c r="CA71">
        <v>10.006885528564453</v>
      </c>
      <c r="CB71">
        <v>102.08333587646484</v>
      </c>
      <c r="CC71">
        <v>11.238532066345215</v>
      </c>
      <c r="CD71">
        <v>14.793578147888184</v>
      </c>
      <c r="CE71">
        <v>0.34403669834136963</v>
      </c>
      <c r="CF71">
        <v>0.80275231599807739</v>
      </c>
      <c r="CG71">
        <v>10676.4599609375</v>
      </c>
      <c r="CH71" s="10">
        <f>ABS(J71-_xlfn.XLOOKUP(VK_valitsin!$C$8,VK!$B$2:$B$294,VK!J$2:J$294))</f>
        <v>1.7999992370605469</v>
      </c>
      <c r="CI71" s="10">
        <f>ABS(K71-_xlfn.XLOOKUP(VK_valitsin!$C$8,VK!$B$2:$B$294,VK!K$2:K$294))</f>
        <v>50.900009155273438</v>
      </c>
      <c r="CJ71" s="10">
        <f>ABS(L71-_xlfn.XLOOKUP(VK_valitsin!$C$8,VK!$B$2:$B$294,VK!L$2:L$294))</f>
        <v>6.3000030517578125</v>
      </c>
      <c r="CK71" s="10">
        <f>ABS(M71-_xlfn.XLOOKUP(VK_valitsin!$C$8,VK!$B$2:$B$294,VK!M$2:M$294))</f>
        <v>7761</v>
      </c>
      <c r="CL71" s="10">
        <f>ABS(N71-_xlfn.XLOOKUP(VK_valitsin!$C$8,VK!$B$2:$B$294,VK!N$2:N$294))</f>
        <v>20.200000762939453</v>
      </c>
      <c r="CM71" s="10">
        <f>ABS(O71-_xlfn.XLOOKUP(VK_valitsin!$C$8,VK!$B$2:$B$294,VK!O$2:O$294))</f>
        <v>0.10000002384185791</v>
      </c>
      <c r="CN71" s="10">
        <f>ABS(P71-_xlfn.XLOOKUP(VK_valitsin!$C$8,VK!$B$2:$B$294,VK!P$2:P$294))</f>
        <v>37</v>
      </c>
      <c r="CO71" s="10">
        <f>ABS(Q71-_xlfn.XLOOKUP(VK_valitsin!$C$8,VK!$B$2:$B$294,VK!Q$2:Q$294))</f>
        <v>2.2000000000000028</v>
      </c>
      <c r="CP71" s="10">
        <f>ABS(R71-_xlfn.XLOOKUP(VK_valitsin!$C$8,VK!$B$2:$B$294,VK!R$2:R$294))</f>
        <v>0.80000000000000071</v>
      </c>
      <c r="CQ71" s="10">
        <f>ABS(S71-_xlfn.XLOOKUP(VK_valitsin!$C$8,VK!$B$2:$B$294,VK!S$2:S$294))</f>
        <v>40</v>
      </c>
      <c r="CR71" s="10">
        <f>ABS(T71-_xlfn.XLOOKUP(VK_valitsin!$C$8,VK!$B$2:$B$294,VK!T$2:T$294))</f>
        <v>0</v>
      </c>
      <c r="CS71" s="10">
        <f>ABS(U71-_xlfn.XLOOKUP(VK_valitsin!$C$8,VK!$B$2:$B$294,VK!U$2:U$294))</f>
        <v>291.40000000000009</v>
      </c>
      <c r="CT71" s="10">
        <f>ABS(V71-_xlfn.XLOOKUP(VK_valitsin!$C$8,VK!$B$2:$B$294,VK!V$2:V$294))</f>
        <v>3.0200000000000014</v>
      </c>
      <c r="CU71" s="10">
        <f>ABS(W71-_xlfn.XLOOKUP(VK_valitsin!$C$8,VK!$B$2:$B$294,VK!W$2:W$294))</f>
        <v>1064</v>
      </c>
      <c r="CV71" s="10">
        <f>ABS(X71-_xlfn.XLOOKUP(VK_valitsin!$C$8,VK!$B$2:$B$294,VK!X$2:X$294))</f>
        <v>92</v>
      </c>
      <c r="CW71" s="10">
        <f>ABS(Y71-_xlfn.XLOOKUP(VK_valitsin!$C$8,VK!$B$2:$B$294,VK!Y$2:Y$294))</f>
        <v>281</v>
      </c>
      <c r="CX71" s="10">
        <f>ABS(Z71-_xlfn.XLOOKUP(VK_valitsin!$C$8,VK!$B$2:$B$294,VK!Z$2:Z$294))</f>
        <v>204</v>
      </c>
      <c r="CY71" s="10">
        <f>ABS(AA71-_xlfn.XLOOKUP(VK_valitsin!$C$8,VK!$B$2:$B$294,VK!AA$2:AA$294))</f>
        <v>156</v>
      </c>
      <c r="CZ71" s="10">
        <f>ABS(AB71-_xlfn.XLOOKUP(VK_valitsin!$C$8,VK!$B$2:$B$294,VK!AB$2:AB$294))</f>
        <v>0.625</v>
      </c>
      <c r="DA71" s="10">
        <f>ABS(AC71-_xlfn.XLOOKUP(VK_valitsin!$C$8,VK!$B$2:$B$294,VK!AC$2:AC$294))</f>
        <v>0.7</v>
      </c>
      <c r="DB71" s="10">
        <f>ABS(AD71-_xlfn.XLOOKUP(VK_valitsin!$C$8,VK!$B$2:$B$294,VK!AD$2:AD$294))</f>
        <v>0.8</v>
      </c>
      <c r="DC71" s="10">
        <f>ABS(AE71-_xlfn.XLOOKUP(VK_valitsin!$C$8,VK!$B$2:$B$294,VK!AE$2:AE$294))</f>
        <v>1.0000000000000002</v>
      </c>
      <c r="DD71" s="10">
        <f>ABS(AF71-_xlfn.XLOOKUP(VK_valitsin!$C$8,VK!$B$2:$B$294,VK!AF$2:AF$294))</f>
        <v>0.40000000000000036</v>
      </c>
      <c r="DE71" s="10">
        <f>ABS(AG71-_xlfn.XLOOKUP(VK_valitsin!$C$8,VK!$B$2:$B$294,VK!AG$2:AG$294))</f>
        <v>0</v>
      </c>
      <c r="DF71" s="10">
        <f>ABS(AH71-_xlfn.XLOOKUP(VK_valitsin!$C$8,VK!$B$2:$B$294,VK!AH$2:AH$294))</f>
        <v>1.5</v>
      </c>
      <c r="DG71" s="10">
        <f>ABS(AI71-_xlfn.XLOOKUP(VK_valitsin!$C$8,VK!$B$2:$B$294,VK!AI$2:AI$294))</f>
        <v>0</v>
      </c>
      <c r="DH71" s="10">
        <f>ABS(AJ71-_xlfn.XLOOKUP(VK_valitsin!$C$8,VK!$B$2:$B$294,VK!AJ$2:AJ$294))</f>
        <v>0</v>
      </c>
      <c r="DI71" s="10">
        <f>ABS(AK71-_xlfn.XLOOKUP(VK_valitsin!$C$8,VK!$B$2:$B$294,VK!AK$2:AK$294))</f>
        <v>0</v>
      </c>
      <c r="DJ71" s="10">
        <f>ABS(AL71-_xlfn.XLOOKUP(VK_valitsin!$C$8,VK!$B$2:$B$294,VK!AL$2:AL$294))</f>
        <v>5.2999999999999972</v>
      </c>
      <c r="DK71" s="10">
        <f>ABS(AM71-_xlfn.XLOOKUP(VK_valitsin!$C$8,VK!$B$2:$B$294,VK!AM$2:AM$294))</f>
        <v>47.5</v>
      </c>
      <c r="DL71" s="10">
        <f>ABS(AN71-_xlfn.XLOOKUP(VK_valitsin!$C$8,VK!$B$2:$B$294,VK!AN$2:AN$294))</f>
        <v>1.8999999999999986</v>
      </c>
      <c r="DM71" s="10">
        <f>ABS(AO71-_xlfn.XLOOKUP(VK_valitsin!$C$8,VK!$B$2:$B$294,VK!AO$2:AO$294))</f>
        <v>4.6999999999999993</v>
      </c>
      <c r="DN71" s="10">
        <f>ABS(AP71-_xlfn.XLOOKUP(VK_valitsin!$C$8,VK!$B$2:$B$294,VK!AP$2:AP$294))</f>
        <v>54</v>
      </c>
      <c r="DO71" s="10">
        <f>ABS(AQ71-_xlfn.XLOOKUP(VK_valitsin!$C$8,VK!$B$2:$B$294,VK!AQ$2:AQ$294))</f>
        <v>19</v>
      </c>
      <c r="DP71" s="10">
        <f>ABS(AR71-_xlfn.XLOOKUP(VK_valitsin!$C$8,VK!$B$2:$B$294,VK!AR$2:AR$294))</f>
        <v>156</v>
      </c>
      <c r="DQ71" s="10">
        <f>ABS(AS71-_xlfn.XLOOKUP(VK_valitsin!$C$8,VK!$B$2:$B$294,VK!AS$2:AS$294))</f>
        <v>1</v>
      </c>
      <c r="DR71" s="10">
        <f>ABS(AT71-_xlfn.XLOOKUP(VK_valitsin!$C$8,VK!$B$2:$B$294,VK!AT$2:AT$294))</f>
        <v>968</v>
      </c>
      <c r="DS71" s="10">
        <f>ABS(AU71-_xlfn.XLOOKUP(VK_valitsin!$C$8,VK!$B$2:$B$294,VK!AU$2:AU$294))</f>
        <v>2638</v>
      </c>
      <c r="DT71" s="10">
        <f>ABS(AV71-_xlfn.XLOOKUP(VK_valitsin!$C$8,VK!$B$2:$B$294,VK!AV$2:AV$294))</f>
        <v>0</v>
      </c>
      <c r="DU71" s="10">
        <f>ABS(AW71-_xlfn.XLOOKUP(VK_valitsin!$C$8,VK!$B$2:$B$294,VK!AW$2:AW$294))</f>
        <v>6.9187278747558594</v>
      </c>
      <c r="DV71" s="10">
        <f>ABS(AX71-_xlfn.XLOOKUP(VK_valitsin!$C$8,VK!$B$2:$B$294,VK!AX$2:AX$294))</f>
        <v>0</v>
      </c>
      <c r="DW71" s="10">
        <f>ABS(AY71-_xlfn.XLOOKUP(VK_valitsin!$C$8,VK!$B$2:$B$294,VK!AY$2:AY$294))</f>
        <v>0</v>
      </c>
      <c r="DX71" s="10">
        <f>ABS(AZ71-_xlfn.XLOOKUP(VK_valitsin!$C$8,VK!$B$2:$B$294,VK!AZ$2:AZ$294))</f>
        <v>0</v>
      </c>
      <c r="DY71" s="10">
        <f>ABS(BA71-_xlfn.XLOOKUP(VK_valitsin!$C$8,VK!$B$2:$B$294,VK!BA$2:BA$294))</f>
        <v>0</v>
      </c>
      <c r="DZ71" s="10">
        <f>ABS(BB71-_xlfn.XLOOKUP(VK_valitsin!$C$8,VK!$B$2:$B$294,VK!BB$2:BB$294))</f>
        <v>0</v>
      </c>
      <c r="EA71" s="10">
        <f>ABS(BC71-_xlfn.XLOOKUP(VK_valitsin!$C$8,VK!$B$2:$B$294,VK!BC$2:BC$294))</f>
        <v>2.3336334228515625</v>
      </c>
      <c r="EB71" s="10">
        <f>ABS(BD71-_xlfn.XLOOKUP(VK_valitsin!$C$8,VK!$B$2:$B$294,VK!BD$2:BD$294))</f>
        <v>19.843185424804688</v>
      </c>
      <c r="EC71" s="10">
        <f>ABS(BE71-_xlfn.XLOOKUP(VK_valitsin!$C$8,VK!$B$2:$B$294,VK!BE$2:BE$294))</f>
        <v>90.98553466796875</v>
      </c>
      <c r="ED71" s="10">
        <f>ABS(BF71-_xlfn.XLOOKUP(VK_valitsin!$C$8,VK!$B$2:$B$294,VK!BF$2:BF$294))</f>
        <v>3182.2236328125</v>
      </c>
      <c r="EE71" s="10">
        <f>ABS(BG71-_xlfn.XLOOKUP(VK_valitsin!$C$8,VK!$B$2:$B$294,VK!BG$2:BG$294))</f>
        <v>2945.529296875</v>
      </c>
      <c r="EF71" s="10">
        <f>ABS(BH71-_xlfn.XLOOKUP(VK_valitsin!$C$8,VK!$B$2:$B$294,VK!BH$2:BH$294))</f>
        <v>0.50058627128601074</v>
      </c>
      <c r="EG71" s="10">
        <f>ABS(BI71-_xlfn.XLOOKUP(VK_valitsin!$C$8,VK!$B$2:$B$294,VK!BI$2:BI$294))</f>
        <v>18.203392028808594</v>
      </c>
      <c r="EH71" s="10">
        <f>ABS(BJ71-_xlfn.XLOOKUP(VK_valitsin!$C$8,VK!$B$2:$B$294,VK!BJ$2:BJ$294))</f>
        <v>7.5957326889038086</v>
      </c>
      <c r="EI71" s="10">
        <f>ABS(BK71-_xlfn.XLOOKUP(VK_valitsin!$C$8,VK!$B$2:$B$294,VK!BK$2:BK$294))</f>
        <v>17.730639457702637</v>
      </c>
      <c r="EJ71" s="10">
        <f>ABS(BL71-_xlfn.XLOOKUP(VK_valitsin!$C$8,VK!$B$2:$B$294,VK!BL$2:BL$294))</f>
        <v>24</v>
      </c>
      <c r="EK71" s="10">
        <f>ABS(BM71-_xlfn.XLOOKUP(VK_valitsin!$C$8,VK!$B$2:$B$294,VK!BM$2:BM$294))</f>
        <v>2.9356236457824707</v>
      </c>
      <c r="EL71" s="10">
        <f>ABS(BN71-_xlfn.XLOOKUP(VK_valitsin!$C$8,VK!$B$2:$B$294,VK!BN$2:BN$294))</f>
        <v>197.263671875</v>
      </c>
      <c r="EM71" s="10">
        <f>ABS(BO71-_xlfn.XLOOKUP(VK_valitsin!$C$8,VK!$B$2:$B$294,VK!BO$2:BO$294))</f>
        <v>3.7266006469726563</v>
      </c>
      <c r="EN71" s="10">
        <f>ABS(BP71-_xlfn.XLOOKUP(VK_valitsin!$C$8,VK!$B$2:$B$294,VK!BP$2:BP$294))</f>
        <v>0</v>
      </c>
      <c r="EO71" s="10">
        <f>ABS(BQ71-_xlfn.XLOOKUP(VK_valitsin!$C$8,VK!$B$2:$B$294,VK!BQ$2:BQ$294))</f>
        <v>9.0982913970947266E-3</v>
      </c>
      <c r="EP71" s="10">
        <f>ABS(BR71-_xlfn.XLOOKUP(VK_valitsin!$C$8,VK!$B$2:$B$294,VK!BR$2:BR$294))</f>
        <v>0.60366533696651459</v>
      </c>
      <c r="EQ71" s="10">
        <f>ABS(BS71-_xlfn.XLOOKUP(VK_valitsin!$C$8,VK!$B$2:$B$294,VK!BS$2:BS$294))</f>
        <v>3.8356757164001465</v>
      </c>
      <c r="ER71" s="10">
        <f>ABS(BT71-_xlfn.XLOOKUP(VK_valitsin!$C$8,VK!$B$2:$B$294,VK!BT$2:BT$294))</f>
        <v>63.940376281738281</v>
      </c>
      <c r="ES71" s="10">
        <f>ABS(BU71-_xlfn.XLOOKUP(VK_valitsin!$C$8,VK!$B$2:$B$294,VK!BU$2:BU$294))</f>
        <v>2.19024658203125</v>
      </c>
      <c r="ET71" s="10">
        <f>ABS(BV71-_xlfn.XLOOKUP(VK_valitsin!$C$8,VK!$B$2:$B$294,VK!BV$2:BV$294))</f>
        <v>0</v>
      </c>
      <c r="EU71" s="10">
        <f>ABS(BW71-_xlfn.XLOOKUP(VK_valitsin!$C$8,VK!$B$2:$B$294,VK!BW$2:BW$294))</f>
        <v>0</v>
      </c>
      <c r="EV71" s="10">
        <f>ABS(BX71-_xlfn.XLOOKUP(VK_valitsin!$C$8,VK!$B$2:$B$294,VK!BX$2:BX$294))</f>
        <v>842.525390625</v>
      </c>
      <c r="EW71" s="10">
        <f>ABS(BY71-_xlfn.XLOOKUP(VK_valitsin!$C$8,VK!$B$2:$B$294,VK!BY$2:BY$294))</f>
        <v>1174.6884765625</v>
      </c>
      <c r="EX71" s="10">
        <f>ABS(BZ71-_xlfn.XLOOKUP(VK_valitsin!$C$8,VK!$B$2:$B$294,VK!BZ$2:BZ$294))</f>
        <v>0.11835479736328125</v>
      </c>
      <c r="EY71" s="10">
        <f>ABS(CA71-_xlfn.XLOOKUP(VK_valitsin!$C$8,VK!$B$2:$B$294,VK!CA$2:CA$294))</f>
        <v>1.0158758163452148</v>
      </c>
      <c r="EZ71" s="10">
        <f>ABS(CB71-_xlfn.XLOOKUP(VK_valitsin!$C$8,VK!$B$2:$B$294,VK!CB$2:CB$294))</f>
        <v>35.9141845703125</v>
      </c>
      <c r="FA71" s="10">
        <f>ABS(CC71-_xlfn.XLOOKUP(VK_valitsin!$C$8,VK!$B$2:$B$294,VK!CC$2:CC$294))</f>
        <v>4.9059329032897949</v>
      </c>
      <c r="FB71" s="10">
        <f>ABS(CD71-_xlfn.XLOOKUP(VK_valitsin!$C$8,VK!$B$2:$B$294,VK!CD$2:CD$294))</f>
        <v>5.0852766036987305</v>
      </c>
      <c r="FC71" s="10">
        <f>ABS(CE71-_xlfn.XLOOKUP(VK_valitsin!$C$8,VK!$B$2:$B$294,VK!CE$2:CE$294))</f>
        <v>0.34403669834136963</v>
      </c>
      <c r="FD71" s="10">
        <f>ABS(CF71-_xlfn.XLOOKUP(VK_valitsin!$C$8,VK!$B$2:$B$294,VK!CF$2:CF$294))</f>
        <v>8.6893260478973389E-2</v>
      </c>
      <c r="FE71" s="10">
        <f>ABS(CG71-_xlfn.XLOOKUP(VK_valitsin!$C$8,VK!$B$2:$B$294,VK!CG$2:CG$294))</f>
        <v>2077.6923828125</v>
      </c>
      <c r="FF71" s="4">
        <f>IF($B71=VK_valitsin!$C$8,100000,VK!CH71/VK!J$296*VK_valitsin!D$5)</f>
        <v>0</v>
      </c>
      <c r="FG71" s="4">
        <f>IF($B71=VK_valitsin!$C$8,100000,VK!CI71/VK!K$296*VK_valitsin!E$5)</f>
        <v>0</v>
      </c>
      <c r="FH71" s="4">
        <f>IF($B71=VK_valitsin!$C$8,100000,VK!CJ71/VK!L$296*VK_valitsin!F$5)</f>
        <v>3.2013999601430407E-2</v>
      </c>
      <c r="FI71" s="4">
        <f>IF($B71=VK_valitsin!$C$8,100000,VK!CK71/VK!M$296*VK_valitsin!CD$5)</f>
        <v>0</v>
      </c>
      <c r="FJ71" s="4">
        <f>IF($B71=VK_valitsin!$C$8,100000,VK!CL71/VK!N$296*VK_valitsin!G$5)</f>
        <v>0</v>
      </c>
      <c r="FK71" s="4">
        <f>IF($B71=VK_valitsin!$C$8,100000,VK!CM71/VK!O$296*VK_valitsin!H$5)</f>
        <v>0</v>
      </c>
      <c r="FL71" s="4">
        <f>IF($B71=VK_valitsin!$C$8,100000,VK!CN71/VK!P$296*VK_valitsin!I$5)</f>
        <v>0</v>
      </c>
      <c r="FM71" s="4">
        <f>IF($B71=VK_valitsin!$C$8,100000,VK!CO71/VK!Q$296*VK_valitsin!J$5)</f>
        <v>0</v>
      </c>
      <c r="FN71" s="4">
        <f>IF($B71=VK_valitsin!$C$8,100000,VK!CP71/VK!R$296*VK_valitsin!K$5)</f>
        <v>0</v>
      </c>
      <c r="FO71" s="4">
        <f>IF($B71=VK_valitsin!$C$8,100000,VK!CQ71/VK!S$296*VK_valitsin!L$5)</f>
        <v>7.9547852901440588E-3</v>
      </c>
      <c r="FP71" s="4">
        <f>IF($B71=VK_valitsin!$C$8,100000,VK!CR71/VK!T$296*VK_valitsin!M$5)</f>
        <v>0</v>
      </c>
      <c r="FQ71" s="4">
        <f>IF($B71=VK_valitsin!$C$8,100000,VK!CS71/VK!U$296*VK_valitsin!N$5)</f>
        <v>0</v>
      </c>
      <c r="FR71" s="4">
        <f>IF($B71=VK_valitsin!$C$8,100000,VK!CT71/VK!V$296*VK_valitsin!O$5)</f>
        <v>0</v>
      </c>
      <c r="FS71" s="4">
        <f>IF($B71=VK_valitsin!$C$8,100000,VK!CU71/VK!W$296*VK_valitsin!P$5)</f>
        <v>0</v>
      </c>
      <c r="FT71" s="4">
        <f>IF($B71=VK_valitsin!$C$8,100000,VK!CV71/VK!X$296*VK_valitsin!Q$5)</f>
        <v>0</v>
      </c>
      <c r="FU71" s="4">
        <f>IF($B71=VK_valitsin!$C$8,100000,VK!CW71/VK!Y$296*VK_valitsin!R$5)</f>
        <v>0</v>
      </c>
      <c r="FV71" s="4">
        <f>IF($B71=VK_valitsin!$C$8,100000,VK!CX71/VK!Z$296*VK_valitsin!S$5)</f>
        <v>0</v>
      </c>
      <c r="FW71" s="4">
        <f>IF($B71=VK_valitsin!$C$8,100000,VK!CY71/VK!AA$296*VK_valitsin!T$5)</f>
        <v>0</v>
      </c>
      <c r="FX71" s="4">
        <f>IF($B71=VK_valitsin!$C$8,100000,VK!CZ71/VK!AB$296*VK_valitsin!U$5)</f>
        <v>0</v>
      </c>
      <c r="FY71" s="4">
        <f>IF($B71=VK_valitsin!$C$8,100000,VK!DA71/VK!AC$296*VK_valitsin!V$5)</f>
        <v>0</v>
      </c>
      <c r="FZ71" s="4">
        <f>IF($B71=VK_valitsin!$C$8,100000,VK!DB71/VK!AD$296*VK_valitsin!W$5)</f>
        <v>0</v>
      </c>
      <c r="GA71" s="4">
        <f>IF($B71=VK_valitsin!$C$8,100000,VK!DC71/VK!AE$296*VK_valitsin!X$5)</f>
        <v>0</v>
      </c>
      <c r="GB71" s="4">
        <f>IF($B71=VK_valitsin!$C$8,100000,VK!DD71/VK!AF$296*VK_valitsin!Y$5)</f>
        <v>0</v>
      </c>
      <c r="GC71" s="4">
        <f>IF($B71=VK_valitsin!$C$8,100000,VK!DE71/VK!AG$296*VK_valitsin!Z$5)</f>
        <v>0</v>
      </c>
      <c r="GD71" s="4">
        <f>IF($B71=VK_valitsin!$C$8,100000,VK!DF71/VK!AH$296*VK_valitsin!AA$5)</f>
        <v>0</v>
      </c>
      <c r="GE71" s="4">
        <f>IF($B71=VK_valitsin!$C$8,100000,VK!DG71/VK!AI$296*VK_valitsin!AB$5)</f>
        <v>0</v>
      </c>
      <c r="GF71" s="4">
        <f>IF($B71=VK_valitsin!$C$8,100000,VK!DH71/VK!AJ$296*VK_valitsin!AC$5)</f>
        <v>0</v>
      </c>
      <c r="GG71" s="4">
        <f>IF($B71=VK_valitsin!$C$8,100000,VK!DI71/VK!AK$296*VK_valitsin!AD$5)</f>
        <v>0</v>
      </c>
      <c r="GH71" s="4">
        <f>IF($B71=VK_valitsin!$C$8,100000,VK!DJ71/VK!AL$296*VK_valitsin!AE$5)</f>
        <v>9.3287060024054069E-2</v>
      </c>
      <c r="GI71" s="4">
        <f>IF($B71=VK_valitsin!$C$8,100000,VK!DK71/VK!AM$296*VK_valitsin!AF$5)</f>
        <v>0</v>
      </c>
      <c r="GJ71" s="4">
        <f>IF($B71=VK_valitsin!$C$8,100000,VK!DL71/VK!AN$296*VK_valitsin!AG$5)</f>
        <v>0</v>
      </c>
      <c r="GK71" s="4">
        <f>IF($B71=VK_valitsin!$C$8,100000,VK!DM71/VK!AO$296*VK_valitsin!AH$5)</f>
        <v>0</v>
      </c>
      <c r="GL71" s="4">
        <f>IF($B71=VK_valitsin!$C$8,100000,VK!DN71/VK!AP$296*VK_valitsin!AI$5)</f>
        <v>0</v>
      </c>
      <c r="GM71" s="4">
        <f>IF($B71=VK_valitsin!$C$8,100000,VK!DO71/VK!AQ$296*VK_valitsin!AJ$5)</f>
        <v>0</v>
      </c>
      <c r="GN71" s="4">
        <f>IF($B71=VK_valitsin!$C$8,100000,VK!DP71/VK!AR$296*VK_valitsin!AK$5)</f>
        <v>0</v>
      </c>
      <c r="GO71" s="4">
        <f>IF($B71=VK_valitsin!$C$8,100000,VK!DQ71/VK!AS$296*VK_valitsin!AL$5)</f>
        <v>0</v>
      </c>
      <c r="GP71" s="4">
        <f>IF($B71=VK_valitsin!$C$8,100000,VK!DR71/VK!AT$296*VK_valitsin!AM$5)</f>
        <v>0</v>
      </c>
      <c r="GQ71" s="4">
        <f>IF($B71=VK_valitsin!$C$8,100000,VK!DS71/VK!AU$296*VK_valitsin!AN$5)</f>
        <v>0</v>
      </c>
      <c r="GR71" s="4">
        <f>IF($B71=VK_valitsin!$C$8,100000,VK!DT71/VK!AV$296*VK_valitsin!AO$5)</f>
        <v>0</v>
      </c>
      <c r="GS71" s="4">
        <f>IF($B71=VK_valitsin!$C$8,100000,VK!DU71/VK!AW$296*VK_valitsin!AP$5)</f>
        <v>0</v>
      </c>
      <c r="GT71" s="4">
        <f>IF($B71=VK_valitsin!$C$8,100000,VK!DV71/VK!AX$296*VK_valitsin!AQ$5)</f>
        <v>0</v>
      </c>
      <c r="GU71" s="4">
        <f>IF($B71=VK_valitsin!$C$8,100000,VK!DW71/VK!AY$296*VK_valitsin!AR$5)</f>
        <v>0</v>
      </c>
      <c r="GV71" s="4">
        <f>IF($B71=VK_valitsin!$C$8,100000,VK!DX71/VK!AZ$296*VK_valitsin!AS$5)</f>
        <v>0</v>
      </c>
      <c r="GW71" s="4">
        <f>IF($B71=VK_valitsin!$C$8,100000,VK!DY71/VK!BA$296*VK_valitsin!AT$5)</f>
        <v>0</v>
      </c>
      <c r="GX71" s="4">
        <f>IF($B71=VK_valitsin!$C$8,100000,VK!DZ71/VK!BB$296*VK_valitsin!AU$5)</f>
        <v>0</v>
      </c>
      <c r="GY71" s="4">
        <f>IF($B71=VK_valitsin!$C$8,100000,VK!EA71/VK!BC$296*VK_valitsin!AV$5)</f>
        <v>0</v>
      </c>
      <c r="GZ71" s="4">
        <f>IF($B71=VK_valitsin!$C$8,100000,VK!EB71/VK!BD$296*VK_valitsin!AW$5)</f>
        <v>8.6022963904673816E-2</v>
      </c>
      <c r="HA71" s="4">
        <f>IF($B71=VK_valitsin!$C$8,100000,VK!EC71/VK!BE$296*VK_valitsin!CE$5)</f>
        <v>0</v>
      </c>
      <c r="HB71" s="4">
        <f>IF($B71=VK_valitsin!$C$8,100000,VK!ED71/VK!BF$296*VK_valitsin!AX$5)</f>
        <v>0</v>
      </c>
      <c r="HC71" s="4">
        <f>IF($B71=VK_valitsin!$C$8,100000,VK!EE71/VK!BG$296*VK_valitsin!AY$5)</f>
        <v>0</v>
      </c>
      <c r="HD71" s="4">
        <f>IF($B71=VK_valitsin!$C$8,100000,VK!EF71/VK!BH$296*VK_valitsin!AZ$5)</f>
        <v>8.7343333541471543E-2</v>
      </c>
      <c r="HE71" s="4">
        <f>IF($B71=VK_valitsin!$C$8,100000,VK!EG71/VK!BI$296*VK_valitsin!BA$5)</f>
        <v>0</v>
      </c>
      <c r="HF71" s="4">
        <f>IF($B71=VK_valitsin!$C$8,100000,VK!EH71/VK!BJ$296*VK_valitsin!BB$5)</f>
        <v>0</v>
      </c>
      <c r="HG71" s="4">
        <f>IF($B71=VK_valitsin!$C$8,100000,VK!EI71/VK!BK$296*VK_valitsin!BC$5)</f>
        <v>0</v>
      </c>
      <c r="HH71" s="4">
        <f>IF($B71=VK_valitsin!$C$8,100000,VK!EJ71/VK!BL$296*VK_valitsin!BD$5)</f>
        <v>0</v>
      </c>
      <c r="HI71" s="4">
        <f>IF($B71=VK_valitsin!$C$8,100000,VK!EK71/VK!BM$296*VK_valitsin!BE$5)</f>
        <v>0</v>
      </c>
      <c r="HJ71" s="4">
        <f>IF($B71=VK_valitsin!$C$8,100000,VK!EL71/VK!BN$296*VK_valitsin!BF$5)</f>
        <v>8.9698886288441804E-3</v>
      </c>
      <c r="HK71" s="4">
        <f>IF($B71=VK_valitsin!$C$8,100000,VK!EM71/VK!BO$296*VK_valitsin!BG$5)</f>
        <v>0</v>
      </c>
      <c r="HM71" s="4">
        <f>IF($B71=VK_valitsin!$C$8,100000,VK!EO71/VK!BQ$296*VK_valitsin!BI$5)</f>
        <v>0</v>
      </c>
      <c r="HN71" s="4">
        <f>IF($B71=VK_valitsin!$C$8,100000,VK!EP71/VK!BR$296*VK_valitsin!BJ$5)</f>
        <v>0</v>
      </c>
      <c r="HO71" s="4">
        <f>IF($B71=VK_valitsin!$C$8,100000,VK!EQ71/VK!BS$296*VK_valitsin!BK$5)</f>
        <v>0</v>
      </c>
      <c r="HP71" s="4">
        <f>IF($B71=VK_valitsin!$C$8,100000,VK!ER71/VK!BT$296*VK_valitsin!BL$5)</f>
        <v>0</v>
      </c>
      <c r="HQ71" s="4">
        <f>IF($B71=VK_valitsin!$C$8,100000,VK!ES71/VK!BU$296*VK_valitsin!BM$5)</f>
        <v>0</v>
      </c>
      <c r="HR71" s="4">
        <f>IF($B71=VK_valitsin!$C$8,100000,VK!ET71/VK!BV$296*VK_valitsin!BN$5)</f>
        <v>0</v>
      </c>
      <c r="HS71" s="4">
        <f>IF($B71=VK_valitsin!$C$8,100000,VK!EU71/VK!BW$296*VK_valitsin!BO$5)</f>
        <v>0</v>
      </c>
      <c r="HT71" s="4">
        <f>IF($B71=VK_valitsin!$C$8,100000,VK!EV71/VK!BX$296*VK_valitsin!BP$5)</f>
        <v>0</v>
      </c>
      <c r="HU71" s="4">
        <f>IF($B71=VK_valitsin!$C$8,100000,VK!EW71/VK!BY$296*VK_valitsin!BQ$5)</f>
        <v>0</v>
      </c>
      <c r="HV71" s="4">
        <f>IF($B71=VK_valitsin!$C$8,100000,VK!EX71/VK!BZ$296*VK_valitsin!BR$5)</f>
        <v>0</v>
      </c>
      <c r="HW71" s="4">
        <f>IF($B71=VK_valitsin!$C$8,100000,VK!EY71/VK!CA$296*VK_valitsin!BS$5)</f>
        <v>0</v>
      </c>
      <c r="HX71" s="4">
        <f>IF($B71=VK_valitsin!$C$8,100000,VK!EZ71/VK!CB$296*VK_valitsin!BT$5)</f>
        <v>0</v>
      </c>
      <c r="HY71" s="4">
        <f>IF($B71=VK_valitsin!$C$8,100000,VK!FA71/VK!CC$296*VK_valitsin!BU$5)</f>
        <v>0</v>
      </c>
      <c r="HZ71" s="4">
        <f>IF($B71=VK_valitsin!$C$8,100000,VK!FB71/VK!CD$296*VK_valitsin!BV$5)</f>
        <v>0</v>
      </c>
      <c r="IA71" s="4">
        <f>IF($B71=VK_valitsin!$C$8,100000,VK!FC71/VK!CE$296*VK_valitsin!BW$5)</f>
        <v>0</v>
      </c>
      <c r="IB71" s="4">
        <f>IF($B71=VK_valitsin!$C$8,100000,VK!FD71/VK!CF$296*VK_valitsin!BX$5)</f>
        <v>0</v>
      </c>
      <c r="IC71" s="4">
        <f>IF($B71=VK_valitsin!$C$8,100000,VK!FE71/VK!CG$296*VK_valitsin!BY$5)</f>
        <v>0</v>
      </c>
      <c r="ID71" s="17">
        <f t="shared" si="3"/>
        <v>0.31559203799061808</v>
      </c>
      <c r="IE71" s="17">
        <f t="shared" si="4"/>
        <v>22</v>
      </c>
      <c r="IF71" s="18">
        <f t="shared" si="5"/>
        <v>7.000000000000004E-9</v>
      </c>
    </row>
    <row r="72" spans="1:240">
      <c r="A72">
        <v>2019</v>
      </c>
      <c r="B72" t="s">
        <v>327</v>
      </c>
      <c r="C72" t="s">
        <v>328</v>
      </c>
      <c r="D72" t="s">
        <v>317</v>
      </c>
      <c r="E72" t="s">
        <v>318</v>
      </c>
      <c r="F72" t="s">
        <v>188</v>
      </c>
      <c r="G72" t="s">
        <v>189</v>
      </c>
      <c r="H72" t="s">
        <v>104</v>
      </c>
      <c r="I72" t="s">
        <v>105</v>
      </c>
      <c r="J72">
        <v>50.299999237060547</v>
      </c>
      <c r="K72">
        <v>887.07000732421875</v>
      </c>
      <c r="L72">
        <v>189.19999694824219</v>
      </c>
      <c r="M72">
        <v>3949</v>
      </c>
      <c r="N72">
        <v>4.5</v>
      </c>
      <c r="O72">
        <v>-2</v>
      </c>
      <c r="P72">
        <v>-63</v>
      </c>
      <c r="Q72">
        <v>50.6</v>
      </c>
      <c r="R72">
        <v>14.200000000000001</v>
      </c>
      <c r="S72">
        <v>260</v>
      </c>
      <c r="T72">
        <v>0</v>
      </c>
      <c r="U72">
        <v>3174.7</v>
      </c>
      <c r="V72">
        <v>12.53</v>
      </c>
      <c r="W72">
        <v>426</v>
      </c>
      <c r="X72">
        <v>262</v>
      </c>
      <c r="Y72">
        <v>656</v>
      </c>
      <c r="Z72">
        <v>873</v>
      </c>
      <c r="AA72">
        <v>611</v>
      </c>
      <c r="AB72">
        <v>15.510638236999512</v>
      </c>
      <c r="AC72">
        <v>0</v>
      </c>
      <c r="AD72">
        <v>0</v>
      </c>
      <c r="AE72">
        <v>0</v>
      </c>
      <c r="AF72">
        <v>4.5</v>
      </c>
      <c r="AG72">
        <v>0</v>
      </c>
      <c r="AH72">
        <v>21.5</v>
      </c>
      <c r="AI72">
        <v>1.03</v>
      </c>
      <c r="AJ72">
        <v>0.48</v>
      </c>
      <c r="AK72">
        <v>1.36</v>
      </c>
      <c r="AL72">
        <v>84.4</v>
      </c>
      <c r="AM72">
        <v>280.39999999999998</v>
      </c>
      <c r="AN72">
        <v>46.3</v>
      </c>
      <c r="AO72">
        <v>19.5</v>
      </c>
      <c r="AP72">
        <v>113</v>
      </c>
      <c r="AQ72">
        <v>95</v>
      </c>
      <c r="AR72">
        <v>846</v>
      </c>
      <c r="AS72">
        <v>3.3330000000000002</v>
      </c>
      <c r="AT72">
        <v>8000</v>
      </c>
      <c r="AU72">
        <v>11767</v>
      </c>
      <c r="AV72">
        <v>0</v>
      </c>
      <c r="AW72">
        <v>85.938804626464844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37.599998474121094</v>
      </c>
      <c r="BD72">
        <v>100</v>
      </c>
      <c r="BE72">
        <v>253.24674987792969</v>
      </c>
      <c r="BF72">
        <v>9524.8349609375</v>
      </c>
      <c r="BG72">
        <v>10825.0751953125</v>
      </c>
      <c r="BH72">
        <v>3.2913649082183838</v>
      </c>
      <c r="BI72">
        <v>14.026037216186523</v>
      </c>
      <c r="BJ72">
        <v>24.285715103149414</v>
      </c>
      <c r="BK72">
        <v>-24.324323654174805</v>
      </c>
      <c r="BL72">
        <v>419</v>
      </c>
      <c r="BM72">
        <v>-4.4736843109130859</v>
      </c>
      <c r="BN72">
        <v>19543.5</v>
      </c>
      <c r="BO72">
        <v>53.945804595947266</v>
      </c>
      <c r="BQ72">
        <v>0.62648773193359375</v>
      </c>
      <c r="BR72">
        <v>7.5968600809574127E-2</v>
      </c>
      <c r="BS72">
        <v>1.215497612953186</v>
      </c>
      <c r="BT72">
        <v>109.39478302001953</v>
      </c>
      <c r="BU72">
        <v>238.03494262695313</v>
      </c>
      <c r="BV72">
        <v>0</v>
      </c>
      <c r="BW72">
        <v>1</v>
      </c>
      <c r="BX72">
        <v>9136.36328125</v>
      </c>
      <c r="BY72">
        <v>8038.9609375</v>
      </c>
      <c r="BZ72">
        <v>0.70904028415679932</v>
      </c>
      <c r="CA72">
        <v>9.1922006607055664</v>
      </c>
      <c r="CB72">
        <v>103.57142639160156</v>
      </c>
      <c r="CC72">
        <v>7.713498592376709</v>
      </c>
      <c r="CD72">
        <v>14.600550651550293</v>
      </c>
      <c r="CE72">
        <v>0</v>
      </c>
      <c r="CF72">
        <v>1.3774104118347168</v>
      </c>
      <c r="CG72">
        <v>10832.51171875</v>
      </c>
      <c r="CH72" s="10">
        <f>ABS(J72-_xlfn.XLOOKUP(VK_valitsin!$C$8,VK!$B$2:$B$294,VK!J$2:J$294))</f>
        <v>6.0999984741210938</v>
      </c>
      <c r="CI72" s="10">
        <f>ABS(K72-_xlfn.XLOOKUP(VK_valitsin!$C$8,VK!$B$2:$B$294,VK!K$2:K$294))</f>
        <v>593.80999755859375</v>
      </c>
      <c r="CJ72" s="10">
        <f>ABS(L72-_xlfn.XLOOKUP(VK_valitsin!$C$8,VK!$B$2:$B$294,VK!L$2:L$294))</f>
        <v>50.5</v>
      </c>
      <c r="CK72" s="10">
        <f>ABS(M72-_xlfn.XLOOKUP(VK_valitsin!$C$8,VK!$B$2:$B$294,VK!M$2:M$294))</f>
        <v>12526</v>
      </c>
      <c r="CL72" s="10">
        <f>ABS(N72-_xlfn.XLOOKUP(VK_valitsin!$C$8,VK!$B$2:$B$294,VK!N$2:N$294))</f>
        <v>51.700000762939453</v>
      </c>
      <c r="CM72" s="10">
        <f>ABS(O72-_xlfn.XLOOKUP(VK_valitsin!$C$8,VK!$B$2:$B$294,VK!O$2:O$294))</f>
        <v>1.199999988079071</v>
      </c>
      <c r="CN72" s="10">
        <f>ABS(P72-_xlfn.XLOOKUP(VK_valitsin!$C$8,VK!$B$2:$B$294,VK!P$2:P$294))</f>
        <v>5</v>
      </c>
      <c r="CO72" s="10">
        <f>ABS(Q72-_xlfn.XLOOKUP(VK_valitsin!$C$8,VK!$B$2:$B$294,VK!Q$2:Q$294))</f>
        <v>37.20000000000001</v>
      </c>
      <c r="CP72" s="10">
        <f>ABS(R72-_xlfn.XLOOKUP(VK_valitsin!$C$8,VK!$B$2:$B$294,VK!R$2:R$294))</f>
        <v>5.7000000000000011</v>
      </c>
      <c r="CQ72" s="10">
        <f>ABS(S72-_xlfn.XLOOKUP(VK_valitsin!$C$8,VK!$B$2:$B$294,VK!S$2:S$294))</f>
        <v>108</v>
      </c>
      <c r="CR72" s="10">
        <f>ABS(T72-_xlfn.XLOOKUP(VK_valitsin!$C$8,VK!$B$2:$B$294,VK!T$2:T$294))</f>
        <v>0</v>
      </c>
      <c r="CS72" s="10">
        <f>ABS(U72-_xlfn.XLOOKUP(VK_valitsin!$C$8,VK!$B$2:$B$294,VK!U$2:U$294))</f>
        <v>648.90000000000009</v>
      </c>
      <c r="CT72" s="10">
        <f>ABS(V72-_xlfn.XLOOKUP(VK_valitsin!$C$8,VK!$B$2:$B$294,VK!V$2:V$294))</f>
        <v>0.75</v>
      </c>
      <c r="CU72" s="10">
        <f>ABS(W72-_xlfn.XLOOKUP(VK_valitsin!$C$8,VK!$B$2:$B$294,VK!W$2:W$294))</f>
        <v>179</v>
      </c>
      <c r="CV72" s="10">
        <f>ABS(X72-_xlfn.XLOOKUP(VK_valitsin!$C$8,VK!$B$2:$B$294,VK!X$2:X$294))</f>
        <v>93</v>
      </c>
      <c r="CW72" s="10">
        <f>ABS(Y72-_xlfn.XLOOKUP(VK_valitsin!$C$8,VK!$B$2:$B$294,VK!Y$2:Y$294))</f>
        <v>24</v>
      </c>
      <c r="CX72" s="10">
        <f>ABS(Z72-_xlfn.XLOOKUP(VK_valitsin!$C$8,VK!$B$2:$B$294,VK!Z$2:Z$294))</f>
        <v>445</v>
      </c>
      <c r="CY72" s="10">
        <f>ABS(AA72-_xlfn.XLOOKUP(VK_valitsin!$C$8,VK!$B$2:$B$294,VK!AA$2:AA$294))</f>
        <v>142</v>
      </c>
      <c r="CZ72" s="10">
        <f>ABS(AB72-_xlfn.XLOOKUP(VK_valitsin!$C$8,VK!$B$2:$B$294,VK!AB$2:AB$294))</f>
        <v>3.8643617630004883</v>
      </c>
      <c r="DA72" s="10">
        <f>ABS(AC72-_xlfn.XLOOKUP(VK_valitsin!$C$8,VK!$B$2:$B$294,VK!AC$2:AC$294))</f>
        <v>0.7</v>
      </c>
      <c r="DB72" s="10">
        <f>ABS(AD72-_xlfn.XLOOKUP(VK_valitsin!$C$8,VK!$B$2:$B$294,VK!AD$2:AD$294))</f>
        <v>0.8</v>
      </c>
      <c r="DC72" s="10">
        <f>ABS(AE72-_xlfn.XLOOKUP(VK_valitsin!$C$8,VK!$B$2:$B$294,VK!AE$2:AE$294))</f>
        <v>1.7</v>
      </c>
      <c r="DD72" s="10">
        <f>ABS(AF72-_xlfn.XLOOKUP(VK_valitsin!$C$8,VK!$B$2:$B$294,VK!AF$2:AF$294))</f>
        <v>0.5</v>
      </c>
      <c r="DE72" s="10">
        <f>ABS(AG72-_xlfn.XLOOKUP(VK_valitsin!$C$8,VK!$B$2:$B$294,VK!AG$2:AG$294))</f>
        <v>0</v>
      </c>
      <c r="DF72" s="10">
        <f>ABS(AH72-_xlfn.XLOOKUP(VK_valitsin!$C$8,VK!$B$2:$B$294,VK!AH$2:AH$294))</f>
        <v>0.75</v>
      </c>
      <c r="DG72" s="10">
        <f>ABS(AI72-_xlfn.XLOOKUP(VK_valitsin!$C$8,VK!$B$2:$B$294,VK!AI$2:AI$294))</f>
        <v>7.0000000000000062E-2</v>
      </c>
      <c r="DH72" s="10">
        <f>ABS(AJ72-_xlfn.XLOOKUP(VK_valitsin!$C$8,VK!$B$2:$B$294,VK!AJ$2:AJ$294))</f>
        <v>0.17000000000000004</v>
      </c>
      <c r="DI72" s="10">
        <f>ABS(AK72-_xlfn.XLOOKUP(VK_valitsin!$C$8,VK!$B$2:$B$294,VK!AK$2:AK$294))</f>
        <v>0.1100000000000001</v>
      </c>
      <c r="DJ72" s="10">
        <f>ABS(AL72-_xlfn.XLOOKUP(VK_valitsin!$C$8,VK!$B$2:$B$294,VK!AL$2:AL$294))</f>
        <v>25.600000000000009</v>
      </c>
      <c r="DK72" s="10">
        <f>ABS(AM72-_xlfn.XLOOKUP(VK_valitsin!$C$8,VK!$B$2:$B$294,VK!AM$2:AM$294))</f>
        <v>53.200000000000045</v>
      </c>
      <c r="DL72" s="10">
        <f>ABS(AN72-_xlfn.XLOOKUP(VK_valitsin!$C$8,VK!$B$2:$B$294,VK!AN$2:AN$294))</f>
        <v>0.89999999999999858</v>
      </c>
      <c r="DM72" s="10">
        <f>ABS(AO72-_xlfn.XLOOKUP(VK_valitsin!$C$8,VK!$B$2:$B$294,VK!AO$2:AO$294))</f>
        <v>5.8999999999999986</v>
      </c>
      <c r="DN72" s="10">
        <f>ABS(AP72-_xlfn.XLOOKUP(VK_valitsin!$C$8,VK!$B$2:$B$294,VK!AP$2:AP$294))</f>
        <v>65</v>
      </c>
      <c r="DO72" s="10">
        <f>ABS(AQ72-_xlfn.XLOOKUP(VK_valitsin!$C$8,VK!$B$2:$B$294,VK!AQ$2:AQ$294))</f>
        <v>60</v>
      </c>
      <c r="DP72" s="10">
        <f>ABS(AR72-_xlfn.XLOOKUP(VK_valitsin!$C$8,VK!$B$2:$B$294,VK!AR$2:AR$294))</f>
        <v>600</v>
      </c>
      <c r="DQ72" s="10">
        <f>ABS(AS72-_xlfn.XLOOKUP(VK_valitsin!$C$8,VK!$B$2:$B$294,VK!AS$2:AS$294))</f>
        <v>1</v>
      </c>
      <c r="DR72" s="10">
        <f>ABS(AT72-_xlfn.XLOOKUP(VK_valitsin!$C$8,VK!$B$2:$B$294,VK!AT$2:AT$294))</f>
        <v>2853</v>
      </c>
      <c r="DS72" s="10">
        <f>ABS(AU72-_xlfn.XLOOKUP(VK_valitsin!$C$8,VK!$B$2:$B$294,VK!AU$2:AU$294))</f>
        <v>3422</v>
      </c>
      <c r="DT72" s="10">
        <f>ABS(AV72-_xlfn.XLOOKUP(VK_valitsin!$C$8,VK!$B$2:$B$294,VK!AV$2:AV$294))</f>
        <v>1</v>
      </c>
      <c r="DU72" s="10">
        <f>ABS(AW72-_xlfn.XLOOKUP(VK_valitsin!$C$8,VK!$B$2:$B$294,VK!AW$2:AW$294))</f>
        <v>48.677433013916016</v>
      </c>
      <c r="DV72" s="10">
        <f>ABS(AX72-_xlfn.XLOOKUP(VK_valitsin!$C$8,VK!$B$2:$B$294,VK!AX$2:AX$294))</f>
        <v>0</v>
      </c>
      <c r="DW72" s="10">
        <f>ABS(AY72-_xlfn.XLOOKUP(VK_valitsin!$C$8,VK!$B$2:$B$294,VK!AY$2:AY$294))</f>
        <v>0</v>
      </c>
      <c r="DX72" s="10">
        <f>ABS(AZ72-_xlfn.XLOOKUP(VK_valitsin!$C$8,VK!$B$2:$B$294,VK!AZ$2:AZ$294))</f>
        <v>0</v>
      </c>
      <c r="DY72" s="10">
        <f>ABS(BA72-_xlfn.XLOOKUP(VK_valitsin!$C$8,VK!$B$2:$B$294,VK!BA$2:BA$294))</f>
        <v>0</v>
      </c>
      <c r="DZ72" s="10">
        <f>ABS(BB72-_xlfn.XLOOKUP(VK_valitsin!$C$8,VK!$B$2:$B$294,VK!BB$2:BB$294))</f>
        <v>0</v>
      </c>
      <c r="EA72" s="10">
        <f>ABS(BC72-_xlfn.XLOOKUP(VK_valitsin!$C$8,VK!$B$2:$B$294,VK!BC$2:BC$294))</f>
        <v>51.424392700195313</v>
      </c>
      <c r="EB72" s="10">
        <f>ABS(BD72-_xlfn.XLOOKUP(VK_valitsin!$C$8,VK!$B$2:$B$294,VK!BD$2:BD$294))</f>
        <v>3.98126220703125</v>
      </c>
      <c r="EC72" s="10">
        <f>ABS(BE72-_xlfn.XLOOKUP(VK_valitsin!$C$8,VK!$B$2:$B$294,VK!BE$2:BE$294))</f>
        <v>480.44306945800781</v>
      </c>
      <c r="ED72" s="10">
        <f>ABS(BF72-_xlfn.XLOOKUP(VK_valitsin!$C$8,VK!$B$2:$B$294,VK!BF$2:BF$294))</f>
        <v>433.6943359375</v>
      </c>
      <c r="EE72" s="10">
        <f>ABS(BG72-_xlfn.XLOOKUP(VK_valitsin!$C$8,VK!$B$2:$B$294,VK!BG$2:BG$294))</f>
        <v>3011.3681640625</v>
      </c>
      <c r="EF72" s="10">
        <f>ABS(BH72-_xlfn.XLOOKUP(VK_valitsin!$C$8,VK!$B$2:$B$294,VK!BH$2:BH$294))</f>
        <v>4.5691490173339844E-2</v>
      </c>
      <c r="EG72" s="10">
        <f>ABS(BI72-_xlfn.XLOOKUP(VK_valitsin!$C$8,VK!$B$2:$B$294,VK!BI$2:BI$294))</f>
        <v>23.750170707702637</v>
      </c>
      <c r="EH72" s="10">
        <f>ABS(BJ72-_xlfn.XLOOKUP(VK_valitsin!$C$8,VK!$B$2:$B$294,VK!BJ$2:BJ$294))</f>
        <v>2.9913520812988281</v>
      </c>
      <c r="EI72" s="10">
        <f>ABS(BK72-_xlfn.XLOOKUP(VK_valitsin!$C$8,VK!$B$2:$B$294,VK!BK$2:BK$294))</f>
        <v>14.458852767944336</v>
      </c>
      <c r="EJ72" s="10">
        <f>ABS(BL72-_xlfn.XLOOKUP(VK_valitsin!$C$8,VK!$B$2:$B$294,VK!BL$2:BL$294))</f>
        <v>152.5</v>
      </c>
      <c r="EK72" s="10">
        <f>ABS(BM72-_xlfn.XLOOKUP(VK_valitsin!$C$8,VK!$B$2:$B$294,VK!BM$2:BM$294))</f>
        <v>6.7259366512298584</v>
      </c>
      <c r="EL72" s="10">
        <f>ABS(BN72-_xlfn.XLOOKUP(VK_valitsin!$C$8,VK!$B$2:$B$294,VK!BN$2:BN$294))</f>
        <v>3530.896484375</v>
      </c>
      <c r="EM72" s="10">
        <f>ABS(BO72-_xlfn.XLOOKUP(VK_valitsin!$C$8,VK!$B$2:$B$294,VK!BO$2:BO$294))</f>
        <v>20.646198272705078</v>
      </c>
      <c r="EN72" s="10">
        <f>ABS(BP72-_xlfn.XLOOKUP(VK_valitsin!$C$8,VK!$B$2:$B$294,VK!BP$2:BP$294))</f>
        <v>0</v>
      </c>
      <c r="EO72" s="10">
        <f>ABS(BQ72-_xlfn.XLOOKUP(VK_valitsin!$C$8,VK!$B$2:$B$294,VK!BQ$2:BQ$294))</f>
        <v>9.991765022277832E-3</v>
      </c>
      <c r="EP72" s="10">
        <f>ABS(BR72-_xlfn.XLOOKUP(VK_valitsin!$C$8,VK!$B$2:$B$294,VK!BR$2:BR$294))</f>
        <v>0.11219529062509537</v>
      </c>
      <c r="EQ72" s="10">
        <f>ABS(BS72-_xlfn.XLOOKUP(VK_valitsin!$C$8,VK!$B$2:$B$294,VK!BS$2:BS$294))</f>
        <v>1.0424689054489136</v>
      </c>
      <c r="ER72" s="10">
        <f>ABS(BT72-_xlfn.XLOOKUP(VK_valitsin!$C$8,VK!$B$2:$B$294,VK!BT$2:BT$294))</f>
        <v>51.003280639648438</v>
      </c>
      <c r="ES72" s="10">
        <f>ABS(BU72-_xlfn.XLOOKUP(VK_valitsin!$C$8,VK!$B$2:$B$294,VK!BU$2:BU$294))</f>
        <v>28.67218017578125</v>
      </c>
      <c r="ET72" s="10">
        <f>ABS(BV72-_xlfn.XLOOKUP(VK_valitsin!$C$8,VK!$B$2:$B$294,VK!BV$2:BV$294))</f>
        <v>0</v>
      </c>
      <c r="EU72" s="10">
        <f>ABS(BW72-_xlfn.XLOOKUP(VK_valitsin!$C$8,VK!$B$2:$B$294,VK!BW$2:BW$294))</f>
        <v>0</v>
      </c>
      <c r="EV72" s="10">
        <f>ABS(BX72-_xlfn.XLOOKUP(VK_valitsin!$C$8,VK!$B$2:$B$294,VK!BX$2:BX$294))</f>
        <v>1000.5341796875</v>
      </c>
      <c r="EW72" s="10">
        <f>ABS(BY72-_xlfn.XLOOKUP(VK_valitsin!$C$8,VK!$B$2:$B$294,VK!BY$2:BY$294))</f>
        <v>2183.34619140625</v>
      </c>
      <c r="EX72" s="10">
        <f>ABS(BZ72-_xlfn.XLOOKUP(VK_valitsin!$C$8,VK!$B$2:$B$294,VK!BZ$2:BZ$294))</f>
        <v>0.51099002361297607</v>
      </c>
      <c r="EY72" s="10">
        <f>ABS(CA72-_xlfn.XLOOKUP(VK_valitsin!$C$8,VK!$B$2:$B$294,VK!CA$2:CA$294))</f>
        <v>1.8305606842041016</v>
      </c>
      <c r="EZ72" s="10">
        <f>ABS(CB72-_xlfn.XLOOKUP(VK_valitsin!$C$8,VK!$B$2:$B$294,VK!CB$2:CB$294))</f>
        <v>37.402275085449219</v>
      </c>
      <c r="FA72" s="10">
        <f>ABS(CC72-_xlfn.XLOOKUP(VK_valitsin!$C$8,VK!$B$2:$B$294,VK!CC$2:CC$294))</f>
        <v>1.3808994293212891</v>
      </c>
      <c r="FB72" s="10">
        <f>ABS(CD72-_xlfn.XLOOKUP(VK_valitsin!$C$8,VK!$B$2:$B$294,VK!CD$2:CD$294))</f>
        <v>5.2783041000366211</v>
      </c>
      <c r="FC72" s="10">
        <f>ABS(CE72-_xlfn.XLOOKUP(VK_valitsin!$C$8,VK!$B$2:$B$294,VK!CE$2:CE$294))</f>
        <v>0</v>
      </c>
      <c r="FD72" s="10">
        <f>ABS(CF72-_xlfn.XLOOKUP(VK_valitsin!$C$8,VK!$B$2:$B$294,VK!CF$2:CF$294))</f>
        <v>0.66155135631561279</v>
      </c>
      <c r="FE72" s="10">
        <f>ABS(CG72-_xlfn.XLOOKUP(VK_valitsin!$C$8,VK!$B$2:$B$294,VK!CG$2:CG$294))</f>
        <v>2233.744140625</v>
      </c>
      <c r="FF72" s="4">
        <f>IF($B72=VK_valitsin!$C$8,100000,VK!CH72/VK!J$296*VK_valitsin!D$5)</f>
        <v>0</v>
      </c>
      <c r="FG72" s="4">
        <f>IF($B72=VK_valitsin!$C$8,100000,VK!CI72/VK!K$296*VK_valitsin!E$5)</f>
        <v>0</v>
      </c>
      <c r="FH72" s="4">
        <f>IF($B72=VK_valitsin!$C$8,100000,VK!CJ72/VK!L$296*VK_valitsin!F$5)</f>
        <v>0.25662003122699212</v>
      </c>
      <c r="FI72" s="4">
        <f>IF($B72=VK_valitsin!$C$8,100000,VK!CK72/VK!M$296*VK_valitsin!CD$5)</f>
        <v>0</v>
      </c>
      <c r="FJ72" s="4">
        <f>IF($B72=VK_valitsin!$C$8,100000,VK!CL72/VK!N$296*VK_valitsin!G$5)</f>
        <v>0</v>
      </c>
      <c r="FK72" s="4">
        <f>IF($B72=VK_valitsin!$C$8,100000,VK!CM72/VK!O$296*VK_valitsin!H$5)</f>
        <v>0</v>
      </c>
      <c r="FL72" s="4">
        <f>IF($B72=VK_valitsin!$C$8,100000,VK!CN72/VK!P$296*VK_valitsin!I$5)</f>
        <v>0</v>
      </c>
      <c r="FM72" s="4">
        <f>IF($B72=VK_valitsin!$C$8,100000,VK!CO72/VK!Q$296*VK_valitsin!J$5)</f>
        <v>0</v>
      </c>
      <c r="FN72" s="4">
        <f>IF($B72=VK_valitsin!$C$8,100000,VK!CP72/VK!R$296*VK_valitsin!K$5)</f>
        <v>0</v>
      </c>
      <c r="FO72" s="4">
        <f>IF($B72=VK_valitsin!$C$8,100000,VK!CQ72/VK!S$296*VK_valitsin!L$5)</f>
        <v>2.1477920283388959E-2</v>
      </c>
      <c r="FP72" s="4">
        <f>IF($B72=VK_valitsin!$C$8,100000,VK!CR72/VK!T$296*VK_valitsin!M$5)</f>
        <v>0</v>
      </c>
      <c r="FQ72" s="4">
        <f>IF($B72=VK_valitsin!$C$8,100000,VK!CS72/VK!U$296*VK_valitsin!N$5)</f>
        <v>0</v>
      </c>
      <c r="FR72" s="4">
        <f>IF($B72=VK_valitsin!$C$8,100000,VK!CT72/VK!V$296*VK_valitsin!O$5)</f>
        <v>0</v>
      </c>
      <c r="FS72" s="4">
        <f>IF($B72=VK_valitsin!$C$8,100000,VK!CU72/VK!W$296*VK_valitsin!P$5)</f>
        <v>0</v>
      </c>
      <c r="FT72" s="4">
        <f>IF($B72=VK_valitsin!$C$8,100000,VK!CV72/VK!X$296*VK_valitsin!Q$5)</f>
        <v>0</v>
      </c>
      <c r="FU72" s="4">
        <f>IF($B72=VK_valitsin!$C$8,100000,VK!CW72/VK!Y$296*VK_valitsin!R$5)</f>
        <v>0</v>
      </c>
      <c r="FV72" s="4">
        <f>IF($B72=VK_valitsin!$C$8,100000,VK!CX72/VK!Z$296*VK_valitsin!S$5)</f>
        <v>0</v>
      </c>
      <c r="FW72" s="4">
        <f>IF($B72=VK_valitsin!$C$8,100000,VK!CY72/VK!AA$296*VK_valitsin!T$5)</f>
        <v>0</v>
      </c>
      <c r="FX72" s="4">
        <f>IF($B72=VK_valitsin!$C$8,100000,VK!CZ72/VK!AB$296*VK_valitsin!U$5)</f>
        <v>0</v>
      </c>
      <c r="FY72" s="4">
        <f>IF($B72=VK_valitsin!$C$8,100000,VK!DA72/VK!AC$296*VK_valitsin!V$5)</f>
        <v>0</v>
      </c>
      <c r="FZ72" s="4">
        <f>IF($B72=VK_valitsin!$C$8,100000,VK!DB72/VK!AD$296*VK_valitsin!W$5)</f>
        <v>0</v>
      </c>
      <c r="GA72" s="4">
        <f>IF($B72=VK_valitsin!$C$8,100000,VK!DC72/VK!AE$296*VK_valitsin!X$5)</f>
        <v>0</v>
      </c>
      <c r="GB72" s="4">
        <f>IF($B72=VK_valitsin!$C$8,100000,VK!DD72/VK!AF$296*VK_valitsin!Y$5)</f>
        <v>0</v>
      </c>
      <c r="GC72" s="4">
        <f>IF($B72=VK_valitsin!$C$8,100000,VK!DE72/VK!AG$296*VK_valitsin!Z$5)</f>
        <v>0</v>
      </c>
      <c r="GD72" s="4">
        <f>IF($B72=VK_valitsin!$C$8,100000,VK!DF72/VK!AH$296*VK_valitsin!AA$5)</f>
        <v>0</v>
      </c>
      <c r="GE72" s="4">
        <f>IF($B72=VK_valitsin!$C$8,100000,VK!DG72/VK!AI$296*VK_valitsin!AB$5)</f>
        <v>0</v>
      </c>
      <c r="GF72" s="4">
        <f>IF($B72=VK_valitsin!$C$8,100000,VK!DH72/VK!AJ$296*VK_valitsin!AC$5)</f>
        <v>0</v>
      </c>
      <c r="GG72" s="4">
        <f>IF($B72=VK_valitsin!$C$8,100000,VK!DI72/VK!AK$296*VK_valitsin!AD$5)</f>
        <v>0</v>
      </c>
      <c r="GH72" s="4">
        <f>IF($B72=VK_valitsin!$C$8,100000,VK!DJ72/VK!AL$296*VK_valitsin!AE$5)</f>
        <v>0.4505941012482616</v>
      </c>
      <c r="GI72" s="4">
        <f>IF($B72=VK_valitsin!$C$8,100000,VK!DK72/VK!AM$296*VK_valitsin!AF$5)</f>
        <v>0</v>
      </c>
      <c r="GJ72" s="4">
        <f>IF($B72=VK_valitsin!$C$8,100000,VK!DL72/VK!AN$296*VK_valitsin!AG$5)</f>
        <v>0</v>
      </c>
      <c r="GK72" s="4">
        <f>IF($B72=VK_valitsin!$C$8,100000,VK!DM72/VK!AO$296*VK_valitsin!AH$5)</f>
        <v>0</v>
      </c>
      <c r="GL72" s="4">
        <f>IF($B72=VK_valitsin!$C$8,100000,VK!DN72/VK!AP$296*VK_valitsin!AI$5)</f>
        <v>0</v>
      </c>
      <c r="GM72" s="4">
        <f>IF($B72=VK_valitsin!$C$8,100000,VK!DO72/VK!AQ$296*VK_valitsin!AJ$5)</f>
        <v>0</v>
      </c>
      <c r="GN72" s="4">
        <f>IF($B72=VK_valitsin!$C$8,100000,VK!DP72/VK!AR$296*VK_valitsin!AK$5)</f>
        <v>0</v>
      </c>
      <c r="GO72" s="4">
        <f>IF($B72=VK_valitsin!$C$8,100000,VK!DQ72/VK!AS$296*VK_valitsin!AL$5)</f>
        <v>0</v>
      </c>
      <c r="GP72" s="4">
        <f>IF($B72=VK_valitsin!$C$8,100000,VK!DR72/VK!AT$296*VK_valitsin!AM$5)</f>
        <v>0</v>
      </c>
      <c r="GQ72" s="4">
        <f>IF($B72=VK_valitsin!$C$8,100000,VK!DS72/VK!AU$296*VK_valitsin!AN$5)</f>
        <v>0</v>
      </c>
      <c r="GR72" s="4">
        <f>IF($B72=VK_valitsin!$C$8,100000,VK!DT72/VK!AV$296*VK_valitsin!AO$5)</f>
        <v>0</v>
      </c>
      <c r="GS72" s="4">
        <f>IF($B72=VK_valitsin!$C$8,100000,VK!DU72/VK!AW$296*VK_valitsin!AP$5)</f>
        <v>0</v>
      </c>
      <c r="GT72" s="4">
        <f>IF($B72=VK_valitsin!$C$8,100000,VK!DV72/VK!AX$296*VK_valitsin!AQ$5)</f>
        <v>0</v>
      </c>
      <c r="GU72" s="4">
        <f>IF($B72=VK_valitsin!$C$8,100000,VK!DW72/VK!AY$296*VK_valitsin!AR$5)</f>
        <v>0</v>
      </c>
      <c r="GV72" s="4">
        <f>IF($B72=VK_valitsin!$C$8,100000,VK!DX72/VK!AZ$296*VK_valitsin!AS$5)</f>
        <v>0</v>
      </c>
      <c r="GW72" s="4">
        <f>IF($B72=VK_valitsin!$C$8,100000,VK!DY72/VK!BA$296*VK_valitsin!AT$5)</f>
        <v>0</v>
      </c>
      <c r="GX72" s="4">
        <f>IF($B72=VK_valitsin!$C$8,100000,VK!DZ72/VK!BB$296*VK_valitsin!AU$5)</f>
        <v>0</v>
      </c>
      <c r="GY72" s="4">
        <f>IF($B72=VK_valitsin!$C$8,100000,VK!EA72/VK!BC$296*VK_valitsin!AV$5)</f>
        <v>0</v>
      </c>
      <c r="GZ72" s="4">
        <f>IF($B72=VK_valitsin!$C$8,100000,VK!EB72/VK!BD$296*VK_valitsin!AW$5)</f>
        <v>1.725932443801987E-2</v>
      </c>
      <c r="HA72" s="4">
        <f>IF($B72=VK_valitsin!$C$8,100000,VK!EC72/VK!BE$296*VK_valitsin!CE$5)</f>
        <v>0</v>
      </c>
      <c r="HB72" s="4">
        <f>IF($B72=VK_valitsin!$C$8,100000,VK!ED72/VK!BF$296*VK_valitsin!AX$5)</f>
        <v>0</v>
      </c>
      <c r="HC72" s="4">
        <f>IF($B72=VK_valitsin!$C$8,100000,VK!EE72/VK!BG$296*VK_valitsin!AY$5)</f>
        <v>0</v>
      </c>
      <c r="HD72" s="4">
        <f>IF($B72=VK_valitsin!$C$8,100000,VK!EF72/VK!BH$296*VK_valitsin!AZ$5)</f>
        <v>7.9723462170953434E-3</v>
      </c>
      <c r="HE72" s="4">
        <f>IF($B72=VK_valitsin!$C$8,100000,VK!EG72/VK!BI$296*VK_valitsin!BA$5)</f>
        <v>0</v>
      </c>
      <c r="HF72" s="4">
        <f>IF($B72=VK_valitsin!$C$8,100000,VK!EH72/VK!BJ$296*VK_valitsin!BB$5)</f>
        <v>0</v>
      </c>
      <c r="HG72" s="4">
        <f>IF($B72=VK_valitsin!$C$8,100000,VK!EI72/VK!BK$296*VK_valitsin!BC$5)</f>
        <v>0</v>
      </c>
      <c r="HH72" s="4">
        <f>IF($B72=VK_valitsin!$C$8,100000,VK!EJ72/VK!BL$296*VK_valitsin!BD$5)</f>
        <v>0</v>
      </c>
      <c r="HI72" s="4">
        <f>IF($B72=VK_valitsin!$C$8,100000,VK!EK72/VK!BM$296*VK_valitsin!BE$5)</f>
        <v>0</v>
      </c>
      <c r="HJ72" s="4">
        <f>IF($B72=VK_valitsin!$C$8,100000,VK!EL72/VK!BN$296*VK_valitsin!BF$5)</f>
        <v>0.16055540244070196</v>
      </c>
      <c r="HK72" s="4">
        <f>IF($B72=VK_valitsin!$C$8,100000,VK!EM72/VK!BO$296*VK_valitsin!BG$5)</f>
        <v>0</v>
      </c>
      <c r="HM72" s="4">
        <f>IF($B72=VK_valitsin!$C$8,100000,VK!EO72/VK!BQ$296*VK_valitsin!BI$5)</f>
        <v>0</v>
      </c>
      <c r="HN72" s="4">
        <f>IF($B72=VK_valitsin!$C$8,100000,VK!EP72/VK!BR$296*VK_valitsin!BJ$5)</f>
        <v>0</v>
      </c>
      <c r="HO72" s="4">
        <f>IF($B72=VK_valitsin!$C$8,100000,VK!EQ72/VK!BS$296*VK_valitsin!BK$5)</f>
        <v>0</v>
      </c>
      <c r="HP72" s="4">
        <f>IF($B72=VK_valitsin!$C$8,100000,VK!ER72/VK!BT$296*VK_valitsin!BL$5)</f>
        <v>0</v>
      </c>
      <c r="HQ72" s="4">
        <f>IF($B72=VK_valitsin!$C$8,100000,VK!ES72/VK!BU$296*VK_valitsin!BM$5)</f>
        <v>0</v>
      </c>
      <c r="HR72" s="4">
        <f>IF($B72=VK_valitsin!$C$8,100000,VK!ET72/VK!BV$296*VK_valitsin!BN$5)</f>
        <v>0</v>
      </c>
      <c r="HS72" s="4">
        <f>IF($B72=VK_valitsin!$C$8,100000,VK!EU72/VK!BW$296*VK_valitsin!BO$5)</f>
        <v>0</v>
      </c>
      <c r="HT72" s="4">
        <f>IF($B72=VK_valitsin!$C$8,100000,VK!EV72/VK!BX$296*VK_valitsin!BP$5)</f>
        <v>0</v>
      </c>
      <c r="HU72" s="4">
        <f>IF($B72=VK_valitsin!$C$8,100000,VK!EW72/VK!BY$296*VK_valitsin!BQ$5)</f>
        <v>0</v>
      </c>
      <c r="HV72" s="4">
        <f>IF($B72=VK_valitsin!$C$8,100000,VK!EX72/VK!BZ$296*VK_valitsin!BR$5)</f>
        <v>0</v>
      </c>
      <c r="HW72" s="4">
        <f>IF($B72=VK_valitsin!$C$8,100000,VK!EY72/VK!CA$296*VK_valitsin!BS$5)</f>
        <v>0</v>
      </c>
      <c r="HX72" s="4">
        <f>IF($B72=VK_valitsin!$C$8,100000,VK!EZ72/VK!CB$296*VK_valitsin!BT$5)</f>
        <v>0</v>
      </c>
      <c r="HY72" s="4">
        <f>IF($B72=VK_valitsin!$C$8,100000,VK!FA72/VK!CC$296*VK_valitsin!BU$5)</f>
        <v>0</v>
      </c>
      <c r="HZ72" s="4">
        <f>IF($B72=VK_valitsin!$C$8,100000,VK!FB72/VK!CD$296*VK_valitsin!BV$5)</f>
        <v>0</v>
      </c>
      <c r="IA72" s="4">
        <f>IF($B72=VK_valitsin!$C$8,100000,VK!FC72/VK!CE$296*VK_valitsin!BW$5)</f>
        <v>0</v>
      </c>
      <c r="IB72" s="4">
        <f>IF($B72=VK_valitsin!$C$8,100000,VK!FD72/VK!CF$296*VK_valitsin!BX$5)</f>
        <v>0</v>
      </c>
      <c r="IC72" s="4">
        <f>IF($B72=VK_valitsin!$C$8,100000,VK!FE72/VK!CG$296*VK_valitsin!BY$5)</f>
        <v>0</v>
      </c>
      <c r="ID72" s="17">
        <f t="shared" si="3"/>
        <v>0.91447913295445993</v>
      </c>
      <c r="IE72" s="17">
        <f t="shared" si="4"/>
        <v>251</v>
      </c>
      <c r="IF72" s="18">
        <f t="shared" si="5"/>
        <v>7.100000000000004E-9</v>
      </c>
    </row>
    <row r="73" spans="1:240">
      <c r="A73">
        <v>2019</v>
      </c>
      <c r="B73" t="s">
        <v>329</v>
      </c>
      <c r="C73" t="s">
        <v>330</v>
      </c>
      <c r="D73" t="s">
        <v>290</v>
      </c>
      <c r="E73" t="s">
        <v>291</v>
      </c>
      <c r="F73" t="s">
        <v>150</v>
      </c>
      <c r="G73" t="s">
        <v>151</v>
      </c>
      <c r="H73" t="s">
        <v>104</v>
      </c>
      <c r="I73" t="s">
        <v>105</v>
      </c>
      <c r="J73">
        <v>50.200000762939453</v>
      </c>
      <c r="K73">
        <v>502.17999267578125</v>
      </c>
      <c r="L73">
        <v>164.69999694824219</v>
      </c>
      <c r="M73">
        <v>2342</v>
      </c>
      <c r="N73">
        <v>4.6999998092651367</v>
      </c>
      <c r="O73">
        <v>-2</v>
      </c>
      <c r="P73">
        <v>-24</v>
      </c>
      <c r="Q73">
        <v>32.6</v>
      </c>
      <c r="R73">
        <v>9.5</v>
      </c>
      <c r="S73">
        <v>169</v>
      </c>
      <c r="T73">
        <v>0</v>
      </c>
      <c r="U73">
        <v>2909.5</v>
      </c>
      <c r="V73">
        <v>10.29</v>
      </c>
      <c r="W73">
        <v>524</v>
      </c>
      <c r="X73">
        <v>1857</v>
      </c>
      <c r="Y73">
        <v>619</v>
      </c>
      <c r="Z73">
        <v>2263</v>
      </c>
      <c r="AA73">
        <v>829</v>
      </c>
      <c r="AB73">
        <v>14.619047164916992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20.5</v>
      </c>
      <c r="AI73">
        <v>0.93</v>
      </c>
      <c r="AJ73">
        <v>0.41</v>
      </c>
      <c r="AK73">
        <v>0.93</v>
      </c>
      <c r="AL73">
        <v>68.3</v>
      </c>
      <c r="AM73">
        <v>246.4</v>
      </c>
      <c r="AN73">
        <v>49.5</v>
      </c>
      <c r="AO73">
        <v>13.5</v>
      </c>
      <c r="AP73">
        <v>91</v>
      </c>
      <c r="AQ73">
        <v>110</v>
      </c>
      <c r="AR73">
        <v>544</v>
      </c>
      <c r="AS73">
        <v>2.5</v>
      </c>
      <c r="AT73">
        <v>7182</v>
      </c>
      <c r="AU73">
        <v>16627</v>
      </c>
      <c r="AV73">
        <v>0</v>
      </c>
      <c r="AW73">
        <v>95.359016418457031</v>
      </c>
      <c r="AX73">
        <v>0</v>
      </c>
      <c r="AY73">
        <v>0</v>
      </c>
      <c r="AZ73">
        <v>0</v>
      </c>
      <c r="BA73">
        <v>0</v>
      </c>
      <c r="BB73">
        <v>1</v>
      </c>
      <c r="BC73">
        <v>100</v>
      </c>
      <c r="BD73">
        <v>100</v>
      </c>
      <c r="BE73">
        <v>8.3333330154418945</v>
      </c>
      <c r="BF73">
        <v>10004.880859375</v>
      </c>
      <c r="BG73">
        <v>11615.421875</v>
      </c>
      <c r="BH73">
        <v>3.4995729923248291</v>
      </c>
      <c r="BI73">
        <v>6.4415574073791504</v>
      </c>
      <c r="BJ73">
        <v>26.5625</v>
      </c>
      <c r="BK73">
        <v>10</v>
      </c>
      <c r="BL73">
        <v>203</v>
      </c>
      <c r="BM73">
        <v>2.5477707386016846</v>
      </c>
      <c r="BN73">
        <v>19714.3828125</v>
      </c>
      <c r="BO73">
        <v>53.535724639892578</v>
      </c>
      <c r="BQ73">
        <v>0.69726729393005371</v>
      </c>
      <c r="BR73">
        <v>4.269854724407196E-2</v>
      </c>
      <c r="BS73">
        <v>2.6046113967895508</v>
      </c>
      <c r="BT73">
        <v>110.16225433349609</v>
      </c>
      <c r="BU73">
        <v>255.33732604980469</v>
      </c>
      <c r="BV73">
        <v>0</v>
      </c>
      <c r="BW73">
        <v>0</v>
      </c>
      <c r="BX73">
        <v>7933.33349609375</v>
      </c>
      <c r="BY73">
        <v>6833.33349609375</v>
      </c>
      <c r="BZ73">
        <v>0.93936806917190552</v>
      </c>
      <c r="CA73">
        <v>6.8744664192199707</v>
      </c>
      <c r="CB73">
        <v>90.909088134765625</v>
      </c>
      <c r="CC73">
        <v>12.422360420227051</v>
      </c>
      <c r="CD73">
        <v>16.770185470581055</v>
      </c>
      <c r="CE73">
        <v>1.8633540868759155</v>
      </c>
      <c r="CF73">
        <v>4.3478260040283203</v>
      </c>
      <c r="CG73">
        <v>15725.8310546875</v>
      </c>
      <c r="CH73" s="10">
        <f>ABS(J73-_xlfn.XLOOKUP(VK_valitsin!$C$8,VK!$B$2:$B$294,VK!J$2:J$294))</f>
        <v>6</v>
      </c>
      <c r="CI73" s="10">
        <f>ABS(K73-_xlfn.XLOOKUP(VK_valitsin!$C$8,VK!$B$2:$B$294,VK!K$2:K$294))</f>
        <v>208.91998291015625</v>
      </c>
      <c r="CJ73" s="10">
        <f>ABS(L73-_xlfn.XLOOKUP(VK_valitsin!$C$8,VK!$B$2:$B$294,VK!L$2:L$294))</f>
        <v>26</v>
      </c>
      <c r="CK73" s="10">
        <f>ABS(M73-_xlfn.XLOOKUP(VK_valitsin!$C$8,VK!$B$2:$B$294,VK!M$2:M$294))</f>
        <v>14133</v>
      </c>
      <c r="CL73" s="10">
        <f>ABS(N73-_xlfn.XLOOKUP(VK_valitsin!$C$8,VK!$B$2:$B$294,VK!N$2:N$294))</f>
        <v>51.500000953674316</v>
      </c>
      <c r="CM73" s="10">
        <f>ABS(O73-_xlfn.XLOOKUP(VK_valitsin!$C$8,VK!$B$2:$B$294,VK!O$2:O$294))</f>
        <v>1.199999988079071</v>
      </c>
      <c r="CN73" s="10">
        <f>ABS(P73-_xlfn.XLOOKUP(VK_valitsin!$C$8,VK!$B$2:$B$294,VK!P$2:P$294))</f>
        <v>34</v>
      </c>
      <c r="CO73" s="10">
        <f>ABS(Q73-_xlfn.XLOOKUP(VK_valitsin!$C$8,VK!$B$2:$B$294,VK!Q$2:Q$294))</f>
        <v>55.20000000000001</v>
      </c>
      <c r="CP73" s="10">
        <f>ABS(R73-_xlfn.XLOOKUP(VK_valitsin!$C$8,VK!$B$2:$B$294,VK!R$2:R$294))</f>
        <v>1</v>
      </c>
      <c r="CQ73" s="10">
        <f>ABS(S73-_xlfn.XLOOKUP(VK_valitsin!$C$8,VK!$B$2:$B$294,VK!S$2:S$294))</f>
        <v>17</v>
      </c>
      <c r="CR73" s="10">
        <f>ABS(T73-_xlfn.XLOOKUP(VK_valitsin!$C$8,VK!$B$2:$B$294,VK!T$2:T$294))</f>
        <v>0</v>
      </c>
      <c r="CS73" s="10">
        <f>ABS(U73-_xlfn.XLOOKUP(VK_valitsin!$C$8,VK!$B$2:$B$294,VK!U$2:U$294))</f>
        <v>914.09999999999991</v>
      </c>
      <c r="CT73" s="10">
        <f>ABS(V73-_xlfn.XLOOKUP(VK_valitsin!$C$8,VK!$B$2:$B$294,VK!V$2:V$294))</f>
        <v>2.99</v>
      </c>
      <c r="CU73" s="10">
        <f>ABS(W73-_xlfn.XLOOKUP(VK_valitsin!$C$8,VK!$B$2:$B$294,VK!W$2:W$294))</f>
        <v>81</v>
      </c>
      <c r="CV73" s="10">
        <f>ABS(X73-_xlfn.XLOOKUP(VK_valitsin!$C$8,VK!$B$2:$B$294,VK!X$2:X$294))</f>
        <v>1688</v>
      </c>
      <c r="CW73" s="10">
        <f>ABS(Y73-_xlfn.XLOOKUP(VK_valitsin!$C$8,VK!$B$2:$B$294,VK!Y$2:Y$294))</f>
        <v>61</v>
      </c>
      <c r="CX73" s="10">
        <f>ABS(Z73-_xlfn.XLOOKUP(VK_valitsin!$C$8,VK!$B$2:$B$294,VK!Z$2:Z$294))</f>
        <v>1835</v>
      </c>
      <c r="CY73" s="10">
        <f>ABS(AA73-_xlfn.XLOOKUP(VK_valitsin!$C$8,VK!$B$2:$B$294,VK!AA$2:AA$294))</f>
        <v>360</v>
      </c>
      <c r="CZ73" s="10">
        <f>ABS(AB73-_xlfn.XLOOKUP(VK_valitsin!$C$8,VK!$B$2:$B$294,VK!AB$2:AB$294))</f>
        <v>4.7559528350830078</v>
      </c>
      <c r="DA73" s="10">
        <f>ABS(AC73-_xlfn.XLOOKUP(VK_valitsin!$C$8,VK!$B$2:$B$294,VK!AC$2:AC$294))</f>
        <v>0.7</v>
      </c>
      <c r="DB73" s="10">
        <f>ABS(AD73-_xlfn.XLOOKUP(VK_valitsin!$C$8,VK!$B$2:$B$294,VK!AD$2:AD$294))</f>
        <v>0.8</v>
      </c>
      <c r="DC73" s="10">
        <f>ABS(AE73-_xlfn.XLOOKUP(VK_valitsin!$C$8,VK!$B$2:$B$294,VK!AE$2:AE$294))</f>
        <v>1.7</v>
      </c>
      <c r="DD73" s="10">
        <f>ABS(AF73-_xlfn.XLOOKUP(VK_valitsin!$C$8,VK!$B$2:$B$294,VK!AF$2:AF$294))</f>
        <v>5</v>
      </c>
      <c r="DE73" s="10">
        <f>ABS(AG73-_xlfn.XLOOKUP(VK_valitsin!$C$8,VK!$B$2:$B$294,VK!AG$2:AG$294))</f>
        <v>0</v>
      </c>
      <c r="DF73" s="10">
        <f>ABS(AH73-_xlfn.XLOOKUP(VK_valitsin!$C$8,VK!$B$2:$B$294,VK!AH$2:AH$294))</f>
        <v>1.75</v>
      </c>
      <c r="DG73" s="10">
        <f>ABS(AI73-_xlfn.XLOOKUP(VK_valitsin!$C$8,VK!$B$2:$B$294,VK!AI$2:AI$294))</f>
        <v>0.17000000000000004</v>
      </c>
      <c r="DH73" s="10">
        <f>ABS(AJ73-_xlfn.XLOOKUP(VK_valitsin!$C$8,VK!$B$2:$B$294,VK!AJ$2:AJ$294))</f>
        <v>0.24000000000000005</v>
      </c>
      <c r="DI73" s="10">
        <f>ABS(AK73-_xlfn.XLOOKUP(VK_valitsin!$C$8,VK!$B$2:$B$294,VK!AK$2:AK$294))</f>
        <v>0.31999999999999995</v>
      </c>
      <c r="DJ73" s="10">
        <f>ABS(AL73-_xlfn.XLOOKUP(VK_valitsin!$C$8,VK!$B$2:$B$294,VK!AL$2:AL$294))</f>
        <v>9.5</v>
      </c>
      <c r="DK73" s="10">
        <f>ABS(AM73-_xlfn.XLOOKUP(VK_valitsin!$C$8,VK!$B$2:$B$294,VK!AM$2:AM$294))</f>
        <v>87.200000000000017</v>
      </c>
      <c r="DL73" s="10">
        <f>ABS(AN73-_xlfn.XLOOKUP(VK_valitsin!$C$8,VK!$B$2:$B$294,VK!AN$2:AN$294))</f>
        <v>4.1000000000000014</v>
      </c>
      <c r="DM73" s="10">
        <f>ABS(AO73-_xlfn.XLOOKUP(VK_valitsin!$C$8,VK!$B$2:$B$294,VK!AO$2:AO$294))</f>
        <v>11.899999999999999</v>
      </c>
      <c r="DN73" s="10">
        <f>ABS(AP73-_xlfn.XLOOKUP(VK_valitsin!$C$8,VK!$B$2:$B$294,VK!AP$2:AP$294))</f>
        <v>43</v>
      </c>
      <c r="DO73" s="10">
        <f>ABS(AQ73-_xlfn.XLOOKUP(VK_valitsin!$C$8,VK!$B$2:$B$294,VK!AQ$2:AQ$294))</f>
        <v>75</v>
      </c>
      <c r="DP73" s="10">
        <f>ABS(AR73-_xlfn.XLOOKUP(VK_valitsin!$C$8,VK!$B$2:$B$294,VK!AR$2:AR$294))</f>
        <v>298</v>
      </c>
      <c r="DQ73" s="10">
        <f>ABS(AS73-_xlfn.XLOOKUP(VK_valitsin!$C$8,VK!$B$2:$B$294,VK!AS$2:AS$294))</f>
        <v>0.16699999999999982</v>
      </c>
      <c r="DR73" s="10">
        <f>ABS(AT73-_xlfn.XLOOKUP(VK_valitsin!$C$8,VK!$B$2:$B$294,VK!AT$2:AT$294))</f>
        <v>2035</v>
      </c>
      <c r="DS73" s="10">
        <f>ABS(AU73-_xlfn.XLOOKUP(VK_valitsin!$C$8,VK!$B$2:$B$294,VK!AU$2:AU$294))</f>
        <v>8282</v>
      </c>
      <c r="DT73" s="10">
        <f>ABS(AV73-_xlfn.XLOOKUP(VK_valitsin!$C$8,VK!$B$2:$B$294,VK!AV$2:AV$294))</f>
        <v>1</v>
      </c>
      <c r="DU73" s="10">
        <f>ABS(AW73-_xlfn.XLOOKUP(VK_valitsin!$C$8,VK!$B$2:$B$294,VK!AW$2:AW$294))</f>
        <v>58.097644805908203</v>
      </c>
      <c r="DV73" s="10">
        <f>ABS(AX73-_xlfn.XLOOKUP(VK_valitsin!$C$8,VK!$B$2:$B$294,VK!AX$2:AX$294))</f>
        <v>0</v>
      </c>
      <c r="DW73" s="10">
        <f>ABS(AY73-_xlfn.XLOOKUP(VK_valitsin!$C$8,VK!$B$2:$B$294,VK!AY$2:AY$294))</f>
        <v>0</v>
      </c>
      <c r="DX73" s="10">
        <f>ABS(AZ73-_xlfn.XLOOKUP(VK_valitsin!$C$8,VK!$B$2:$B$294,VK!AZ$2:AZ$294))</f>
        <v>0</v>
      </c>
      <c r="DY73" s="10">
        <f>ABS(BA73-_xlfn.XLOOKUP(VK_valitsin!$C$8,VK!$B$2:$B$294,VK!BA$2:BA$294))</f>
        <v>0</v>
      </c>
      <c r="DZ73" s="10">
        <f>ABS(BB73-_xlfn.XLOOKUP(VK_valitsin!$C$8,VK!$B$2:$B$294,VK!BB$2:BB$294))</f>
        <v>0</v>
      </c>
      <c r="EA73" s="10">
        <f>ABS(BC73-_xlfn.XLOOKUP(VK_valitsin!$C$8,VK!$B$2:$B$294,VK!BC$2:BC$294))</f>
        <v>10.975608825683594</v>
      </c>
      <c r="EB73" s="10">
        <f>ABS(BD73-_xlfn.XLOOKUP(VK_valitsin!$C$8,VK!$B$2:$B$294,VK!BD$2:BD$294))</f>
        <v>3.98126220703125</v>
      </c>
      <c r="EC73" s="10">
        <f>ABS(BE73-_xlfn.XLOOKUP(VK_valitsin!$C$8,VK!$B$2:$B$294,VK!BE$2:BE$294))</f>
        <v>725.35648632049561</v>
      </c>
      <c r="ED73" s="10">
        <f>ABS(BF73-_xlfn.XLOOKUP(VK_valitsin!$C$8,VK!$B$2:$B$294,VK!BF$2:BF$294))</f>
        <v>46.3515625</v>
      </c>
      <c r="EE73" s="10">
        <f>ABS(BG73-_xlfn.XLOOKUP(VK_valitsin!$C$8,VK!$B$2:$B$294,VK!BG$2:BG$294))</f>
        <v>2221.021484375</v>
      </c>
      <c r="EF73" s="10">
        <f>ABS(BH73-_xlfn.XLOOKUP(VK_valitsin!$C$8,VK!$B$2:$B$294,VK!BH$2:BH$294))</f>
        <v>0.16251659393310547</v>
      </c>
      <c r="EG73" s="10">
        <f>ABS(BI73-_xlfn.XLOOKUP(VK_valitsin!$C$8,VK!$B$2:$B$294,VK!BI$2:BI$294))</f>
        <v>16.165690898895264</v>
      </c>
      <c r="EH73" s="10">
        <f>ABS(BJ73-_xlfn.XLOOKUP(VK_valitsin!$C$8,VK!$B$2:$B$294,VK!BJ$2:BJ$294))</f>
        <v>5.2681369781494141</v>
      </c>
      <c r="EI73" s="10">
        <f>ABS(BK73-_xlfn.XLOOKUP(VK_valitsin!$C$8,VK!$B$2:$B$294,VK!BK$2:BK$294))</f>
        <v>19.865470886230469</v>
      </c>
      <c r="EJ73" s="10">
        <f>ABS(BL73-_xlfn.XLOOKUP(VK_valitsin!$C$8,VK!$B$2:$B$294,VK!BL$2:BL$294))</f>
        <v>63.5</v>
      </c>
      <c r="EK73" s="10">
        <f>ABS(BM73-_xlfn.XLOOKUP(VK_valitsin!$C$8,VK!$B$2:$B$294,VK!BM$2:BM$294))</f>
        <v>0.29551839828491211</v>
      </c>
      <c r="EL73" s="10">
        <f>ABS(BN73-_xlfn.XLOOKUP(VK_valitsin!$C$8,VK!$B$2:$B$294,VK!BN$2:BN$294))</f>
        <v>3360.013671875</v>
      </c>
      <c r="EM73" s="10">
        <f>ABS(BO73-_xlfn.XLOOKUP(VK_valitsin!$C$8,VK!$B$2:$B$294,VK!BO$2:BO$294))</f>
        <v>20.236118316650391</v>
      </c>
      <c r="EN73" s="10">
        <f>ABS(BP73-_xlfn.XLOOKUP(VK_valitsin!$C$8,VK!$B$2:$B$294,VK!BP$2:BP$294))</f>
        <v>0</v>
      </c>
      <c r="EO73" s="10">
        <f>ABS(BQ73-_xlfn.XLOOKUP(VK_valitsin!$C$8,VK!$B$2:$B$294,VK!BQ$2:BQ$294))</f>
        <v>6.0787796974182129E-2</v>
      </c>
      <c r="EP73" s="10">
        <f>ABS(BR73-_xlfn.XLOOKUP(VK_valitsin!$C$8,VK!$B$2:$B$294,VK!BR$2:BR$294))</f>
        <v>0.14546534419059753</v>
      </c>
      <c r="EQ73" s="10">
        <f>ABS(BS73-_xlfn.XLOOKUP(VK_valitsin!$C$8,VK!$B$2:$B$294,VK!BS$2:BS$294))</f>
        <v>0.34664487838745117</v>
      </c>
      <c r="ER73" s="10">
        <f>ABS(BT73-_xlfn.XLOOKUP(VK_valitsin!$C$8,VK!$B$2:$B$294,VK!BT$2:BT$294))</f>
        <v>51.770751953125</v>
      </c>
      <c r="ES73" s="10">
        <f>ABS(BU73-_xlfn.XLOOKUP(VK_valitsin!$C$8,VK!$B$2:$B$294,VK!BU$2:BU$294))</f>
        <v>11.369796752929688</v>
      </c>
      <c r="ET73" s="10">
        <f>ABS(BV73-_xlfn.XLOOKUP(VK_valitsin!$C$8,VK!$B$2:$B$294,VK!BV$2:BV$294))</f>
        <v>0</v>
      </c>
      <c r="EU73" s="10">
        <f>ABS(BW73-_xlfn.XLOOKUP(VK_valitsin!$C$8,VK!$B$2:$B$294,VK!BW$2:BW$294))</f>
        <v>1</v>
      </c>
      <c r="EV73" s="10">
        <f>ABS(BX73-_xlfn.XLOOKUP(VK_valitsin!$C$8,VK!$B$2:$B$294,VK!BX$2:BX$294))</f>
        <v>202.49560546875</v>
      </c>
      <c r="EW73" s="10">
        <f>ABS(BY73-_xlfn.XLOOKUP(VK_valitsin!$C$8,VK!$B$2:$B$294,VK!BY$2:BY$294))</f>
        <v>977.71875</v>
      </c>
      <c r="EX73" s="10">
        <f>ABS(BZ73-_xlfn.XLOOKUP(VK_valitsin!$C$8,VK!$B$2:$B$294,VK!BZ$2:BZ$294))</f>
        <v>0.28066223859786987</v>
      </c>
      <c r="EY73" s="10">
        <f>ABS(CA73-_xlfn.XLOOKUP(VK_valitsin!$C$8,VK!$B$2:$B$294,VK!CA$2:CA$294))</f>
        <v>4.1482949256896973</v>
      </c>
      <c r="EZ73" s="10">
        <f>ABS(CB73-_xlfn.XLOOKUP(VK_valitsin!$C$8,VK!$B$2:$B$294,VK!CB$2:CB$294))</f>
        <v>24.739936828613281</v>
      </c>
      <c r="FA73" s="10">
        <f>ABS(CC73-_xlfn.XLOOKUP(VK_valitsin!$C$8,VK!$B$2:$B$294,VK!CC$2:CC$294))</f>
        <v>6.0897612571716309</v>
      </c>
      <c r="FB73" s="10">
        <f>ABS(CD73-_xlfn.XLOOKUP(VK_valitsin!$C$8,VK!$B$2:$B$294,VK!CD$2:CD$294))</f>
        <v>3.1086692810058594</v>
      </c>
      <c r="FC73" s="10">
        <f>ABS(CE73-_xlfn.XLOOKUP(VK_valitsin!$C$8,VK!$B$2:$B$294,VK!CE$2:CE$294))</f>
        <v>1.8633540868759155</v>
      </c>
      <c r="FD73" s="10">
        <f>ABS(CF73-_xlfn.XLOOKUP(VK_valitsin!$C$8,VK!$B$2:$B$294,VK!CF$2:CF$294))</f>
        <v>3.6319669485092163</v>
      </c>
      <c r="FE73" s="10">
        <f>ABS(CG73-_xlfn.XLOOKUP(VK_valitsin!$C$8,VK!$B$2:$B$294,VK!CG$2:CG$294))</f>
        <v>7127.0634765625</v>
      </c>
      <c r="FF73" s="4">
        <f>IF($B73=VK_valitsin!$C$8,100000,VK!CH73/VK!J$296*VK_valitsin!D$5)</f>
        <v>0</v>
      </c>
      <c r="FG73" s="4">
        <f>IF($B73=VK_valitsin!$C$8,100000,VK!CI73/VK!K$296*VK_valitsin!E$5)</f>
        <v>0</v>
      </c>
      <c r="FH73" s="4">
        <f>IF($B73=VK_valitsin!$C$8,100000,VK!CJ73/VK!L$296*VK_valitsin!F$5)</f>
        <v>0.13212120419607515</v>
      </c>
      <c r="FI73" s="4">
        <f>IF($B73=VK_valitsin!$C$8,100000,VK!CK73/VK!M$296*VK_valitsin!CD$5)</f>
        <v>0</v>
      </c>
      <c r="FJ73" s="4">
        <f>IF($B73=VK_valitsin!$C$8,100000,VK!CL73/VK!N$296*VK_valitsin!G$5)</f>
        <v>0</v>
      </c>
      <c r="FK73" s="4">
        <f>IF($B73=VK_valitsin!$C$8,100000,VK!CM73/VK!O$296*VK_valitsin!H$5)</f>
        <v>0</v>
      </c>
      <c r="FL73" s="4">
        <f>IF($B73=VK_valitsin!$C$8,100000,VK!CN73/VK!P$296*VK_valitsin!I$5)</f>
        <v>0</v>
      </c>
      <c r="FM73" s="4">
        <f>IF($B73=VK_valitsin!$C$8,100000,VK!CO73/VK!Q$296*VK_valitsin!J$5)</f>
        <v>0</v>
      </c>
      <c r="FN73" s="4">
        <f>IF($B73=VK_valitsin!$C$8,100000,VK!CP73/VK!R$296*VK_valitsin!K$5)</f>
        <v>0</v>
      </c>
      <c r="FO73" s="4">
        <f>IF($B73=VK_valitsin!$C$8,100000,VK!CQ73/VK!S$296*VK_valitsin!L$5)</f>
        <v>3.3807837483112251E-3</v>
      </c>
      <c r="FP73" s="4">
        <f>IF($B73=VK_valitsin!$C$8,100000,VK!CR73/VK!T$296*VK_valitsin!M$5)</f>
        <v>0</v>
      </c>
      <c r="FQ73" s="4">
        <f>IF($B73=VK_valitsin!$C$8,100000,VK!CS73/VK!U$296*VK_valitsin!N$5)</f>
        <v>0</v>
      </c>
      <c r="FR73" s="4">
        <f>IF($B73=VK_valitsin!$C$8,100000,VK!CT73/VK!V$296*VK_valitsin!O$5)</f>
        <v>0</v>
      </c>
      <c r="FS73" s="4">
        <f>IF($B73=VK_valitsin!$C$8,100000,VK!CU73/VK!W$296*VK_valitsin!P$5)</f>
        <v>0</v>
      </c>
      <c r="FT73" s="4">
        <f>IF($B73=VK_valitsin!$C$8,100000,VK!CV73/VK!X$296*VK_valitsin!Q$5)</f>
        <v>0</v>
      </c>
      <c r="FU73" s="4">
        <f>IF($B73=VK_valitsin!$C$8,100000,VK!CW73/VK!Y$296*VK_valitsin!R$5)</f>
        <v>0</v>
      </c>
      <c r="FV73" s="4">
        <f>IF($B73=VK_valitsin!$C$8,100000,VK!CX73/VK!Z$296*VK_valitsin!S$5)</f>
        <v>0</v>
      </c>
      <c r="FW73" s="4">
        <f>IF($B73=VK_valitsin!$C$8,100000,VK!CY73/VK!AA$296*VK_valitsin!T$5)</f>
        <v>0</v>
      </c>
      <c r="FX73" s="4">
        <f>IF($B73=VK_valitsin!$C$8,100000,VK!CZ73/VK!AB$296*VK_valitsin!U$5)</f>
        <v>0</v>
      </c>
      <c r="FY73" s="4">
        <f>IF($B73=VK_valitsin!$C$8,100000,VK!DA73/VK!AC$296*VK_valitsin!V$5)</f>
        <v>0</v>
      </c>
      <c r="FZ73" s="4">
        <f>IF($B73=VK_valitsin!$C$8,100000,VK!DB73/VK!AD$296*VK_valitsin!W$5)</f>
        <v>0</v>
      </c>
      <c r="GA73" s="4">
        <f>IF($B73=VK_valitsin!$C$8,100000,VK!DC73/VK!AE$296*VK_valitsin!X$5)</f>
        <v>0</v>
      </c>
      <c r="GB73" s="4">
        <f>IF($B73=VK_valitsin!$C$8,100000,VK!DD73/VK!AF$296*VK_valitsin!Y$5)</f>
        <v>0</v>
      </c>
      <c r="GC73" s="4">
        <f>IF($B73=VK_valitsin!$C$8,100000,VK!DE73/VK!AG$296*VK_valitsin!Z$5)</f>
        <v>0</v>
      </c>
      <c r="GD73" s="4">
        <f>IF($B73=VK_valitsin!$C$8,100000,VK!DF73/VK!AH$296*VK_valitsin!AA$5)</f>
        <v>0</v>
      </c>
      <c r="GE73" s="4">
        <f>IF($B73=VK_valitsin!$C$8,100000,VK!DG73/VK!AI$296*VK_valitsin!AB$5)</f>
        <v>0</v>
      </c>
      <c r="GF73" s="4">
        <f>IF($B73=VK_valitsin!$C$8,100000,VK!DH73/VK!AJ$296*VK_valitsin!AC$5)</f>
        <v>0</v>
      </c>
      <c r="GG73" s="4">
        <f>IF($B73=VK_valitsin!$C$8,100000,VK!DI73/VK!AK$296*VK_valitsin!AD$5)</f>
        <v>0</v>
      </c>
      <c r="GH73" s="4">
        <f>IF($B73=VK_valitsin!$C$8,100000,VK!DJ73/VK!AL$296*VK_valitsin!AE$5)</f>
        <v>0.16721265476009703</v>
      </c>
      <c r="GI73" s="4">
        <f>IF($B73=VK_valitsin!$C$8,100000,VK!DK73/VK!AM$296*VK_valitsin!AF$5)</f>
        <v>0</v>
      </c>
      <c r="GJ73" s="4">
        <f>IF($B73=VK_valitsin!$C$8,100000,VK!DL73/VK!AN$296*VK_valitsin!AG$5)</f>
        <v>0</v>
      </c>
      <c r="GK73" s="4">
        <f>IF($B73=VK_valitsin!$C$8,100000,VK!DM73/VK!AO$296*VK_valitsin!AH$5)</f>
        <v>0</v>
      </c>
      <c r="GL73" s="4">
        <f>IF($B73=VK_valitsin!$C$8,100000,VK!DN73/VK!AP$296*VK_valitsin!AI$5)</f>
        <v>0</v>
      </c>
      <c r="GM73" s="4">
        <f>IF($B73=VK_valitsin!$C$8,100000,VK!DO73/VK!AQ$296*VK_valitsin!AJ$5)</f>
        <v>0</v>
      </c>
      <c r="GN73" s="4">
        <f>IF($B73=VK_valitsin!$C$8,100000,VK!DP73/VK!AR$296*VK_valitsin!AK$5)</f>
        <v>0</v>
      </c>
      <c r="GO73" s="4">
        <f>IF($B73=VK_valitsin!$C$8,100000,VK!DQ73/VK!AS$296*VK_valitsin!AL$5)</f>
        <v>0</v>
      </c>
      <c r="GP73" s="4">
        <f>IF($B73=VK_valitsin!$C$8,100000,VK!DR73/VK!AT$296*VK_valitsin!AM$5)</f>
        <v>0</v>
      </c>
      <c r="GQ73" s="4">
        <f>IF($B73=VK_valitsin!$C$8,100000,VK!DS73/VK!AU$296*VK_valitsin!AN$5)</f>
        <v>0</v>
      </c>
      <c r="GR73" s="4">
        <f>IF($B73=VK_valitsin!$C$8,100000,VK!DT73/VK!AV$296*VK_valitsin!AO$5)</f>
        <v>0</v>
      </c>
      <c r="GS73" s="4">
        <f>IF($B73=VK_valitsin!$C$8,100000,VK!DU73/VK!AW$296*VK_valitsin!AP$5)</f>
        <v>0</v>
      </c>
      <c r="GT73" s="4">
        <f>IF($B73=VK_valitsin!$C$8,100000,VK!DV73/VK!AX$296*VK_valitsin!AQ$5)</f>
        <v>0</v>
      </c>
      <c r="GU73" s="4">
        <f>IF($B73=VK_valitsin!$C$8,100000,VK!DW73/VK!AY$296*VK_valitsin!AR$5)</f>
        <v>0</v>
      </c>
      <c r="GV73" s="4">
        <f>IF($B73=VK_valitsin!$C$8,100000,VK!DX73/VK!AZ$296*VK_valitsin!AS$5)</f>
        <v>0</v>
      </c>
      <c r="GW73" s="4">
        <f>IF($B73=VK_valitsin!$C$8,100000,VK!DY73/VK!BA$296*VK_valitsin!AT$5)</f>
        <v>0</v>
      </c>
      <c r="GX73" s="4">
        <f>IF($B73=VK_valitsin!$C$8,100000,VK!DZ73/VK!BB$296*VK_valitsin!AU$5)</f>
        <v>0</v>
      </c>
      <c r="GY73" s="4">
        <f>IF($B73=VK_valitsin!$C$8,100000,VK!EA73/VK!BC$296*VK_valitsin!AV$5)</f>
        <v>0</v>
      </c>
      <c r="GZ73" s="4">
        <f>IF($B73=VK_valitsin!$C$8,100000,VK!EB73/VK!BD$296*VK_valitsin!AW$5)</f>
        <v>1.725932443801987E-2</v>
      </c>
      <c r="HA73" s="4">
        <f>IF($B73=VK_valitsin!$C$8,100000,VK!EC73/VK!BE$296*VK_valitsin!CE$5)</f>
        <v>0</v>
      </c>
      <c r="HB73" s="4">
        <f>IF($B73=VK_valitsin!$C$8,100000,VK!ED73/VK!BF$296*VK_valitsin!AX$5)</f>
        <v>0</v>
      </c>
      <c r="HC73" s="4">
        <f>IF($B73=VK_valitsin!$C$8,100000,VK!EE73/VK!BG$296*VK_valitsin!AY$5)</f>
        <v>0</v>
      </c>
      <c r="HD73" s="4">
        <f>IF($B73=VK_valitsin!$C$8,100000,VK!EF73/VK!BH$296*VK_valitsin!AZ$5)</f>
        <v>2.8356233249179411E-2</v>
      </c>
      <c r="HE73" s="4">
        <f>IF($B73=VK_valitsin!$C$8,100000,VK!EG73/VK!BI$296*VK_valitsin!BA$5)</f>
        <v>0</v>
      </c>
      <c r="HF73" s="4">
        <f>IF($B73=VK_valitsin!$C$8,100000,VK!EH73/VK!BJ$296*VK_valitsin!BB$5)</f>
        <v>0</v>
      </c>
      <c r="HG73" s="4">
        <f>IF($B73=VK_valitsin!$C$8,100000,VK!EI73/VK!BK$296*VK_valitsin!BC$5)</f>
        <v>0</v>
      </c>
      <c r="HH73" s="4">
        <f>IF($B73=VK_valitsin!$C$8,100000,VK!EJ73/VK!BL$296*VK_valitsin!BD$5)</f>
        <v>0</v>
      </c>
      <c r="HI73" s="4">
        <f>IF($B73=VK_valitsin!$C$8,100000,VK!EK73/VK!BM$296*VK_valitsin!BE$5)</f>
        <v>0</v>
      </c>
      <c r="HJ73" s="4">
        <f>IF($B73=VK_valitsin!$C$8,100000,VK!EL73/VK!BN$296*VK_valitsin!BF$5)</f>
        <v>0.1527850928741237</v>
      </c>
      <c r="HK73" s="4">
        <f>IF($B73=VK_valitsin!$C$8,100000,VK!EM73/VK!BO$296*VK_valitsin!BG$5)</f>
        <v>0</v>
      </c>
      <c r="HM73" s="4">
        <f>IF($B73=VK_valitsin!$C$8,100000,VK!EO73/VK!BQ$296*VK_valitsin!BI$5)</f>
        <v>0</v>
      </c>
      <c r="HN73" s="4">
        <f>IF($B73=VK_valitsin!$C$8,100000,VK!EP73/VK!BR$296*VK_valitsin!BJ$5)</f>
        <v>0</v>
      </c>
      <c r="HO73" s="4">
        <f>IF($B73=VK_valitsin!$C$8,100000,VK!EQ73/VK!BS$296*VK_valitsin!BK$5)</f>
        <v>0</v>
      </c>
      <c r="HP73" s="4">
        <f>IF($B73=VK_valitsin!$C$8,100000,VK!ER73/VK!BT$296*VK_valitsin!BL$5)</f>
        <v>0</v>
      </c>
      <c r="HQ73" s="4">
        <f>IF($B73=VK_valitsin!$C$8,100000,VK!ES73/VK!BU$296*VK_valitsin!BM$5)</f>
        <v>0</v>
      </c>
      <c r="HR73" s="4">
        <f>IF($B73=VK_valitsin!$C$8,100000,VK!ET73/VK!BV$296*VK_valitsin!BN$5)</f>
        <v>0</v>
      </c>
      <c r="HS73" s="4">
        <f>IF($B73=VK_valitsin!$C$8,100000,VK!EU73/VK!BW$296*VK_valitsin!BO$5)</f>
        <v>0</v>
      </c>
      <c r="HT73" s="4">
        <f>IF($B73=VK_valitsin!$C$8,100000,VK!EV73/VK!BX$296*VK_valitsin!BP$5)</f>
        <v>0</v>
      </c>
      <c r="HU73" s="4">
        <f>IF($B73=VK_valitsin!$C$8,100000,VK!EW73/VK!BY$296*VK_valitsin!BQ$5)</f>
        <v>0</v>
      </c>
      <c r="HV73" s="4">
        <f>IF($B73=VK_valitsin!$C$8,100000,VK!EX73/VK!BZ$296*VK_valitsin!BR$5)</f>
        <v>0</v>
      </c>
      <c r="HW73" s="4">
        <f>IF($B73=VK_valitsin!$C$8,100000,VK!EY73/VK!CA$296*VK_valitsin!BS$5)</f>
        <v>0</v>
      </c>
      <c r="HX73" s="4">
        <f>IF($B73=VK_valitsin!$C$8,100000,VK!EZ73/VK!CB$296*VK_valitsin!BT$5)</f>
        <v>0</v>
      </c>
      <c r="HY73" s="4">
        <f>IF($B73=VK_valitsin!$C$8,100000,VK!FA73/VK!CC$296*VK_valitsin!BU$5)</f>
        <v>0</v>
      </c>
      <c r="HZ73" s="4">
        <f>IF($B73=VK_valitsin!$C$8,100000,VK!FB73/VK!CD$296*VK_valitsin!BV$5)</f>
        <v>0</v>
      </c>
      <c r="IA73" s="4">
        <f>IF($B73=VK_valitsin!$C$8,100000,VK!FC73/VK!CE$296*VK_valitsin!BW$5)</f>
        <v>0</v>
      </c>
      <c r="IB73" s="4">
        <f>IF($B73=VK_valitsin!$C$8,100000,VK!FD73/VK!CF$296*VK_valitsin!BX$5)</f>
        <v>0</v>
      </c>
      <c r="IC73" s="4">
        <f>IF($B73=VK_valitsin!$C$8,100000,VK!FE73/VK!CG$296*VK_valitsin!BY$5)</f>
        <v>0</v>
      </c>
      <c r="ID73" s="17">
        <f t="shared" si="3"/>
        <v>0.50111530046580643</v>
      </c>
      <c r="IE73" s="17">
        <f t="shared" si="4"/>
        <v>92</v>
      </c>
      <c r="IF73" s="18">
        <f t="shared" si="5"/>
        <v>7.2000000000000041E-9</v>
      </c>
    </row>
    <row r="74" spans="1:240">
      <c r="A74">
        <v>2019</v>
      </c>
      <c r="B74" t="s">
        <v>331</v>
      </c>
      <c r="C74" t="s">
        <v>332</v>
      </c>
      <c r="D74" t="s">
        <v>333</v>
      </c>
      <c r="E74" t="s">
        <v>255</v>
      </c>
      <c r="F74" t="s">
        <v>334</v>
      </c>
      <c r="G74" t="s">
        <v>335</v>
      </c>
      <c r="H74" t="s">
        <v>144</v>
      </c>
      <c r="I74" t="s">
        <v>145</v>
      </c>
      <c r="J74">
        <v>53.400001525878906</v>
      </c>
      <c r="K74">
        <v>10.630000114440918</v>
      </c>
      <c r="L74">
        <v>180.39999389648438</v>
      </c>
      <c r="M74">
        <v>1246</v>
      </c>
      <c r="N74">
        <v>117.19999694824219</v>
      </c>
      <c r="O74">
        <v>-1.2999999523162842</v>
      </c>
      <c r="P74">
        <v>-5</v>
      </c>
      <c r="Q74">
        <v>99.5</v>
      </c>
      <c r="R74">
        <v>7.6000000000000005</v>
      </c>
      <c r="S74">
        <v>6</v>
      </c>
      <c r="T74">
        <v>0</v>
      </c>
      <c r="U74">
        <v>5104.3</v>
      </c>
      <c r="V74">
        <v>11.43</v>
      </c>
      <c r="W74">
        <v>3714</v>
      </c>
      <c r="X74">
        <v>286</v>
      </c>
      <c r="Y74">
        <v>12429</v>
      </c>
      <c r="Z74">
        <v>103</v>
      </c>
      <c r="AA74">
        <v>1590</v>
      </c>
      <c r="AB74">
        <v>15.564479827880859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22</v>
      </c>
      <c r="AI74">
        <v>1.8</v>
      </c>
      <c r="AJ74">
        <v>0.9</v>
      </c>
      <c r="AK74">
        <v>2</v>
      </c>
      <c r="AL74">
        <v>84.2</v>
      </c>
      <c r="AM74">
        <v>306</v>
      </c>
      <c r="AN74">
        <v>40.700000000000003</v>
      </c>
      <c r="AO74">
        <v>26.2</v>
      </c>
      <c r="AP74">
        <v>132</v>
      </c>
      <c r="AQ74">
        <v>81</v>
      </c>
      <c r="AR74">
        <v>806</v>
      </c>
      <c r="AS74">
        <v>4.6669999999999998</v>
      </c>
      <c r="AT74">
        <v>26571</v>
      </c>
      <c r="AU74">
        <v>15455</v>
      </c>
      <c r="AV74">
        <v>1</v>
      </c>
      <c r="AW74">
        <v>81.631614685058594</v>
      </c>
      <c r="AX74">
        <v>0</v>
      </c>
      <c r="AY74">
        <v>0</v>
      </c>
      <c r="AZ74">
        <v>0</v>
      </c>
      <c r="BA74">
        <v>1</v>
      </c>
      <c r="BB74">
        <v>1</v>
      </c>
      <c r="BC74">
        <v>92.307693481445313</v>
      </c>
      <c r="BD74">
        <v>100</v>
      </c>
      <c r="BE74">
        <v>1807.017578125</v>
      </c>
      <c r="BF74">
        <v>11084.71875</v>
      </c>
      <c r="BG74">
        <v>11730.6328125</v>
      </c>
      <c r="BH74">
        <v>3.8518459796905518</v>
      </c>
      <c r="BI74">
        <v>45.506904602050781</v>
      </c>
      <c r="BJ74">
        <v>30</v>
      </c>
      <c r="BK74">
        <v>-22.222221374511719</v>
      </c>
      <c r="BL74">
        <v>28.5</v>
      </c>
      <c r="BM74">
        <v>-1.8181818723678589</v>
      </c>
      <c r="BN74">
        <v>25077.607421875</v>
      </c>
      <c r="BO74">
        <v>22.363338470458984</v>
      </c>
      <c r="BQ74">
        <v>0.63964688777923584</v>
      </c>
      <c r="BR74">
        <v>28.8924560546875</v>
      </c>
      <c r="BS74">
        <v>8.1861953735351563</v>
      </c>
      <c r="BT74">
        <v>97.913322448730469</v>
      </c>
      <c r="BU74">
        <v>421.34832763671875</v>
      </c>
      <c r="BV74">
        <v>0</v>
      </c>
      <c r="BW74">
        <v>0</v>
      </c>
      <c r="BX74">
        <v>9877.193359375</v>
      </c>
      <c r="BY74">
        <v>9333.3330078125</v>
      </c>
      <c r="BZ74">
        <v>0.56179773807525635</v>
      </c>
      <c r="CA74">
        <v>4.3338685035705566</v>
      </c>
      <c r="CB74">
        <v>42.857143402099609</v>
      </c>
      <c r="CC74">
        <v>5.5555553436279297</v>
      </c>
      <c r="CD74">
        <v>16.666666030883789</v>
      </c>
      <c r="CE74">
        <v>0</v>
      </c>
      <c r="CF74">
        <v>0</v>
      </c>
      <c r="CG74">
        <v>16687.484375</v>
      </c>
      <c r="CH74" s="10">
        <f>ABS(J74-_xlfn.XLOOKUP(VK_valitsin!$C$8,VK!$B$2:$B$294,VK!J$2:J$294))</f>
        <v>9.2000007629394531</v>
      </c>
      <c r="CI74" s="10">
        <f>ABS(K74-_xlfn.XLOOKUP(VK_valitsin!$C$8,VK!$B$2:$B$294,VK!K$2:K$294))</f>
        <v>282.63000965118408</v>
      </c>
      <c r="CJ74" s="10">
        <f>ABS(L74-_xlfn.XLOOKUP(VK_valitsin!$C$8,VK!$B$2:$B$294,VK!L$2:L$294))</f>
        <v>41.699996948242188</v>
      </c>
      <c r="CK74" s="10">
        <f>ABS(M74-_xlfn.XLOOKUP(VK_valitsin!$C$8,VK!$B$2:$B$294,VK!M$2:M$294))</f>
        <v>15229</v>
      </c>
      <c r="CL74" s="10">
        <f>ABS(N74-_xlfn.XLOOKUP(VK_valitsin!$C$8,VK!$B$2:$B$294,VK!N$2:N$294))</f>
        <v>60.999996185302734</v>
      </c>
      <c r="CM74" s="10">
        <f>ABS(O74-_xlfn.XLOOKUP(VK_valitsin!$C$8,VK!$B$2:$B$294,VK!O$2:O$294))</f>
        <v>0.49999994039535522</v>
      </c>
      <c r="CN74" s="10">
        <f>ABS(P74-_xlfn.XLOOKUP(VK_valitsin!$C$8,VK!$B$2:$B$294,VK!P$2:P$294))</f>
        <v>53</v>
      </c>
      <c r="CO74" s="10">
        <f>ABS(Q74-_xlfn.XLOOKUP(VK_valitsin!$C$8,VK!$B$2:$B$294,VK!Q$2:Q$294))</f>
        <v>11.699999999999989</v>
      </c>
      <c r="CP74" s="10">
        <f>ABS(R74-_xlfn.XLOOKUP(VK_valitsin!$C$8,VK!$B$2:$B$294,VK!R$2:R$294))</f>
        <v>0.89999999999999947</v>
      </c>
      <c r="CQ74" s="10">
        <f>ABS(S74-_xlfn.XLOOKUP(VK_valitsin!$C$8,VK!$B$2:$B$294,VK!S$2:S$294))</f>
        <v>146</v>
      </c>
      <c r="CR74" s="10">
        <f>ABS(T74-_xlfn.XLOOKUP(VK_valitsin!$C$8,VK!$B$2:$B$294,VK!T$2:T$294))</f>
        <v>0</v>
      </c>
      <c r="CS74" s="10">
        <f>ABS(U74-_xlfn.XLOOKUP(VK_valitsin!$C$8,VK!$B$2:$B$294,VK!U$2:U$294))</f>
        <v>1280.7000000000003</v>
      </c>
      <c r="CT74" s="10">
        <f>ABS(V74-_xlfn.XLOOKUP(VK_valitsin!$C$8,VK!$B$2:$B$294,VK!V$2:V$294))</f>
        <v>1.8499999999999996</v>
      </c>
      <c r="CU74" s="10">
        <f>ABS(W74-_xlfn.XLOOKUP(VK_valitsin!$C$8,VK!$B$2:$B$294,VK!W$2:W$294))</f>
        <v>3109</v>
      </c>
      <c r="CV74" s="10">
        <f>ABS(X74-_xlfn.XLOOKUP(VK_valitsin!$C$8,VK!$B$2:$B$294,VK!X$2:X$294))</f>
        <v>117</v>
      </c>
      <c r="CW74" s="10">
        <f>ABS(Y74-_xlfn.XLOOKUP(VK_valitsin!$C$8,VK!$B$2:$B$294,VK!Y$2:Y$294))</f>
        <v>11749</v>
      </c>
      <c r="CX74" s="10">
        <f>ABS(Z74-_xlfn.XLOOKUP(VK_valitsin!$C$8,VK!$B$2:$B$294,VK!Z$2:Z$294))</f>
        <v>325</v>
      </c>
      <c r="CY74" s="10">
        <f>ABS(AA74-_xlfn.XLOOKUP(VK_valitsin!$C$8,VK!$B$2:$B$294,VK!AA$2:AA$294))</f>
        <v>1121</v>
      </c>
      <c r="CZ74" s="10">
        <f>ABS(AB74-_xlfn.XLOOKUP(VK_valitsin!$C$8,VK!$B$2:$B$294,VK!AB$2:AB$294))</f>
        <v>3.8105201721191406</v>
      </c>
      <c r="DA74" s="10">
        <f>ABS(AC74-_xlfn.XLOOKUP(VK_valitsin!$C$8,VK!$B$2:$B$294,VK!AC$2:AC$294))</f>
        <v>0.7</v>
      </c>
      <c r="DB74" s="10">
        <f>ABS(AD74-_xlfn.XLOOKUP(VK_valitsin!$C$8,VK!$B$2:$B$294,VK!AD$2:AD$294))</f>
        <v>0.8</v>
      </c>
      <c r="DC74" s="10">
        <f>ABS(AE74-_xlfn.XLOOKUP(VK_valitsin!$C$8,VK!$B$2:$B$294,VK!AE$2:AE$294))</f>
        <v>1.7</v>
      </c>
      <c r="DD74" s="10">
        <f>ABS(AF74-_xlfn.XLOOKUP(VK_valitsin!$C$8,VK!$B$2:$B$294,VK!AF$2:AF$294))</f>
        <v>5</v>
      </c>
      <c r="DE74" s="10">
        <f>ABS(AG74-_xlfn.XLOOKUP(VK_valitsin!$C$8,VK!$B$2:$B$294,VK!AG$2:AG$294))</f>
        <v>0</v>
      </c>
      <c r="DF74" s="10">
        <f>ABS(AH74-_xlfn.XLOOKUP(VK_valitsin!$C$8,VK!$B$2:$B$294,VK!AH$2:AH$294))</f>
        <v>0.25</v>
      </c>
      <c r="DG74" s="10">
        <f>ABS(AI74-_xlfn.XLOOKUP(VK_valitsin!$C$8,VK!$B$2:$B$294,VK!AI$2:AI$294))</f>
        <v>0.7</v>
      </c>
      <c r="DH74" s="10">
        <f>ABS(AJ74-_xlfn.XLOOKUP(VK_valitsin!$C$8,VK!$B$2:$B$294,VK!AJ$2:AJ$294))</f>
        <v>0.25</v>
      </c>
      <c r="DI74" s="10">
        <f>ABS(AK74-_xlfn.XLOOKUP(VK_valitsin!$C$8,VK!$B$2:$B$294,VK!AK$2:AK$294))</f>
        <v>0.75</v>
      </c>
      <c r="DJ74" s="10">
        <f>ABS(AL74-_xlfn.XLOOKUP(VK_valitsin!$C$8,VK!$B$2:$B$294,VK!AL$2:AL$294))</f>
        <v>25.400000000000006</v>
      </c>
      <c r="DK74" s="10">
        <f>ABS(AM74-_xlfn.XLOOKUP(VK_valitsin!$C$8,VK!$B$2:$B$294,VK!AM$2:AM$294))</f>
        <v>27.600000000000023</v>
      </c>
      <c r="DL74" s="10">
        <f>ABS(AN74-_xlfn.XLOOKUP(VK_valitsin!$C$8,VK!$B$2:$B$294,VK!AN$2:AN$294))</f>
        <v>4.6999999999999957</v>
      </c>
      <c r="DM74" s="10">
        <f>ABS(AO74-_xlfn.XLOOKUP(VK_valitsin!$C$8,VK!$B$2:$B$294,VK!AO$2:AO$294))</f>
        <v>0.80000000000000071</v>
      </c>
      <c r="DN74" s="10">
        <f>ABS(AP74-_xlfn.XLOOKUP(VK_valitsin!$C$8,VK!$B$2:$B$294,VK!AP$2:AP$294))</f>
        <v>84</v>
      </c>
      <c r="DO74" s="10">
        <f>ABS(AQ74-_xlfn.XLOOKUP(VK_valitsin!$C$8,VK!$B$2:$B$294,VK!AQ$2:AQ$294))</f>
        <v>46</v>
      </c>
      <c r="DP74" s="10">
        <f>ABS(AR74-_xlfn.XLOOKUP(VK_valitsin!$C$8,VK!$B$2:$B$294,VK!AR$2:AR$294))</f>
        <v>560</v>
      </c>
      <c r="DQ74" s="10">
        <f>ABS(AS74-_xlfn.XLOOKUP(VK_valitsin!$C$8,VK!$B$2:$B$294,VK!AS$2:AS$294))</f>
        <v>2.3339999999999996</v>
      </c>
      <c r="DR74" s="10">
        <f>ABS(AT74-_xlfn.XLOOKUP(VK_valitsin!$C$8,VK!$B$2:$B$294,VK!AT$2:AT$294))</f>
        <v>21424</v>
      </c>
      <c r="DS74" s="10">
        <f>ABS(AU74-_xlfn.XLOOKUP(VK_valitsin!$C$8,VK!$B$2:$B$294,VK!AU$2:AU$294))</f>
        <v>7110</v>
      </c>
      <c r="DT74" s="10">
        <f>ABS(AV74-_xlfn.XLOOKUP(VK_valitsin!$C$8,VK!$B$2:$B$294,VK!AV$2:AV$294))</f>
        <v>0</v>
      </c>
      <c r="DU74" s="10">
        <f>ABS(AW74-_xlfn.XLOOKUP(VK_valitsin!$C$8,VK!$B$2:$B$294,VK!AW$2:AW$294))</f>
        <v>44.370243072509766</v>
      </c>
      <c r="DV74" s="10">
        <f>ABS(AX74-_xlfn.XLOOKUP(VK_valitsin!$C$8,VK!$B$2:$B$294,VK!AX$2:AX$294))</f>
        <v>0</v>
      </c>
      <c r="DW74" s="10">
        <f>ABS(AY74-_xlfn.XLOOKUP(VK_valitsin!$C$8,VK!$B$2:$B$294,VK!AY$2:AY$294))</f>
        <v>0</v>
      </c>
      <c r="DX74" s="10">
        <f>ABS(AZ74-_xlfn.XLOOKUP(VK_valitsin!$C$8,VK!$B$2:$B$294,VK!AZ$2:AZ$294))</f>
        <v>0</v>
      </c>
      <c r="DY74" s="10">
        <f>ABS(BA74-_xlfn.XLOOKUP(VK_valitsin!$C$8,VK!$B$2:$B$294,VK!BA$2:BA$294))</f>
        <v>1</v>
      </c>
      <c r="DZ74" s="10">
        <f>ABS(BB74-_xlfn.XLOOKUP(VK_valitsin!$C$8,VK!$B$2:$B$294,VK!BB$2:BB$294))</f>
        <v>0</v>
      </c>
      <c r="EA74" s="10">
        <f>ABS(BC74-_xlfn.XLOOKUP(VK_valitsin!$C$8,VK!$B$2:$B$294,VK!BC$2:BC$294))</f>
        <v>3.2833023071289063</v>
      </c>
      <c r="EB74" s="10">
        <f>ABS(BD74-_xlfn.XLOOKUP(VK_valitsin!$C$8,VK!$B$2:$B$294,VK!BD$2:BD$294))</f>
        <v>3.98126220703125</v>
      </c>
      <c r="EC74" s="10">
        <f>ABS(BE74-_xlfn.XLOOKUP(VK_valitsin!$C$8,VK!$B$2:$B$294,VK!BE$2:BE$294))</f>
        <v>1073.3277587890625</v>
      </c>
      <c r="ED74" s="10">
        <f>ABS(BF74-_xlfn.XLOOKUP(VK_valitsin!$C$8,VK!$B$2:$B$294,VK!BF$2:BF$294))</f>
        <v>1126.189453125</v>
      </c>
      <c r="EE74" s="10">
        <f>ABS(BG74-_xlfn.XLOOKUP(VK_valitsin!$C$8,VK!$B$2:$B$294,VK!BG$2:BG$294))</f>
        <v>2105.810546875</v>
      </c>
      <c r="EF74" s="10">
        <f>ABS(BH74-_xlfn.XLOOKUP(VK_valitsin!$C$8,VK!$B$2:$B$294,VK!BH$2:BH$294))</f>
        <v>0.51478958129882813</v>
      </c>
      <c r="EG74" s="10">
        <f>ABS(BI74-_xlfn.XLOOKUP(VK_valitsin!$C$8,VK!$B$2:$B$294,VK!BI$2:BI$294))</f>
        <v>55.231038093566895</v>
      </c>
      <c r="EH74" s="10">
        <f>ABS(BJ74-_xlfn.XLOOKUP(VK_valitsin!$C$8,VK!$B$2:$B$294,VK!BJ$2:BJ$294))</f>
        <v>8.7056369781494141</v>
      </c>
      <c r="EI74" s="10">
        <f>ABS(BK74-_xlfn.XLOOKUP(VK_valitsin!$C$8,VK!$B$2:$B$294,VK!BK$2:BK$294))</f>
        <v>12.35675048828125</v>
      </c>
      <c r="EJ74" s="10">
        <f>ABS(BL74-_xlfn.XLOOKUP(VK_valitsin!$C$8,VK!$B$2:$B$294,VK!BL$2:BL$294))</f>
        <v>238</v>
      </c>
      <c r="EK74" s="10">
        <f>ABS(BM74-_xlfn.XLOOKUP(VK_valitsin!$C$8,VK!$B$2:$B$294,VK!BM$2:BM$294))</f>
        <v>4.0704342126846313</v>
      </c>
      <c r="EL74" s="10">
        <f>ABS(BN74-_xlfn.XLOOKUP(VK_valitsin!$C$8,VK!$B$2:$B$294,VK!BN$2:BN$294))</f>
        <v>2003.2109375</v>
      </c>
      <c r="EM74" s="10">
        <f>ABS(BO74-_xlfn.XLOOKUP(VK_valitsin!$C$8,VK!$B$2:$B$294,VK!BO$2:BO$294))</f>
        <v>10.936267852783203</v>
      </c>
      <c r="EN74" s="10">
        <f>ABS(BP74-_xlfn.XLOOKUP(VK_valitsin!$C$8,VK!$B$2:$B$294,VK!BP$2:BP$294))</f>
        <v>0</v>
      </c>
      <c r="EO74" s="10">
        <f>ABS(BQ74-_xlfn.XLOOKUP(VK_valitsin!$C$8,VK!$B$2:$B$294,VK!BQ$2:BQ$294))</f>
        <v>3.1673908233642578E-3</v>
      </c>
      <c r="EP74" s="10">
        <f>ABS(BR74-_xlfn.XLOOKUP(VK_valitsin!$C$8,VK!$B$2:$B$294,VK!BR$2:BR$294))</f>
        <v>28.704292163252831</v>
      </c>
      <c r="EQ74" s="10">
        <f>ABS(BS74-_xlfn.XLOOKUP(VK_valitsin!$C$8,VK!$B$2:$B$294,VK!BS$2:BS$294))</f>
        <v>5.9282288551330566</v>
      </c>
      <c r="ER74" s="10">
        <f>ABS(BT74-_xlfn.XLOOKUP(VK_valitsin!$C$8,VK!$B$2:$B$294,VK!BT$2:BT$294))</f>
        <v>39.521820068359375</v>
      </c>
      <c r="ES74" s="10">
        <f>ABS(BU74-_xlfn.XLOOKUP(VK_valitsin!$C$8,VK!$B$2:$B$294,VK!BU$2:BU$294))</f>
        <v>154.64120483398438</v>
      </c>
      <c r="ET74" s="10">
        <f>ABS(BV74-_xlfn.XLOOKUP(VK_valitsin!$C$8,VK!$B$2:$B$294,VK!BV$2:BV$294))</f>
        <v>0</v>
      </c>
      <c r="EU74" s="10">
        <f>ABS(BW74-_xlfn.XLOOKUP(VK_valitsin!$C$8,VK!$B$2:$B$294,VK!BW$2:BW$294))</f>
        <v>1</v>
      </c>
      <c r="EV74" s="10">
        <f>ABS(BX74-_xlfn.XLOOKUP(VK_valitsin!$C$8,VK!$B$2:$B$294,VK!BX$2:BX$294))</f>
        <v>1741.3642578125</v>
      </c>
      <c r="EW74" s="10">
        <f>ABS(BY74-_xlfn.XLOOKUP(VK_valitsin!$C$8,VK!$B$2:$B$294,VK!BY$2:BY$294))</f>
        <v>3477.71826171875</v>
      </c>
      <c r="EX74" s="10">
        <f>ABS(BZ74-_xlfn.XLOOKUP(VK_valitsin!$C$8,VK!$B$2:$B$294,VK!BZ$2:BZ$294))</f>
        <v>0.65823256969451904</v>
      </c>
      <c r="EY74" s="10">
        <f>ABS(CA74-_xlfn.XLOOKUP(VK_valitsin!$C$8,VK!$B$2:$B$294,VK!CA$2:CA$294))</f>
        <v>6.6888928413391113</v>
      </c>
      <c r="EZ74" s="10">
        <f>ABS(CB74-_xlfn.XLOOKUP(VK_valitsin!$C$8,VK!$B$2:$B$294,VK!CB$2:CB$294))</f>
        <v>23.312007904052734</v>
      </c>
      <c r="FA74" s="10">
        <f>ABS(CC74-_xlfn.XLOOKUP(VK_valitsin!$C$8,VK!$B$2:$B$294,VK!CC$2:CC$294))</f>
        <v>0.77704381942749023</v>
      </c>
      <c r="FB74" s="10">
        <f>ABS(CD74-_xlfn.XLOOKUP(VK_valitsin!$C$8,VK!$B$2:$B$294,VK!CD$2:CD$294))</f>
        <v>3.212188720703125</v>
      </c>
      <c r="FC74" s="10">
        <f>ABS(CE74-_xlfn.XLOOKUP(VK_valitsin!$C$8,VK!$B$2:$B$294,VK!CE$2:CE$294))</f>
        <v>0</v>
      </c>
      <c r="FD74" s="10">
        <f>ABS(CF74-_xlfn.XLOOKUP(VK_valitsin!$C$8,VK!$B$2:$B$294,VK!CF$2:CF$294))</f>
        <v>0.715859055519104</v>
      </c>
      <c r="FE74" s="10">
        <f>ABS(CG74-_xlfn.XLOOKUP(VK_valitsin!$C$8,VK!$B$2:$B$294,VK!CG$2:CG$294))</f>
        <v>8088.716796875</v>
      </c>
      <c r="FF74" s="4">
        <f>IF($B74=VK_valitsin!$C$8,100000,VK!CH74/VK!J$296*VK_valitsin!D$5)</f>
        <v>0</v>
      </c>
      <c r="FG74" s="4">
        <f>IF($B74=VK_valitsin!$C$8,100000,VK!CI74/VK!K$296*VK_valitsin!E$5)</f>
        <v>0</v>
      </c>
      <c r="FH74" s="4">
        <f>IF($B74=VK_valitsin!$C$8,100000,VK!CJ74/VK!L$296*VK_valitsin!F$5)</f>
        <v>0.21190206968363143</v>
      </c>
      <c r="FI74" s="4">
        <f>IF($B74=VK_valitsin!$C$8,100000,VK!CK74/VK!M$296*VK_valitsin!CD$5)</f>
        <v>0</v>
      </c>
      <c r="FJ74" s="4">
        <f>IF($B74=VK_valitsin!$C$8,100000,VK!CL74/VK!N$296*VK_valitsin!G$5)</f>
        <v>0</v>
      </c>
      <c r="FK74" s="4">
        <f>IF($B74=VK_valitsin!$C$8,100000,VK!CM74/VK!O$296*VK_valitsin!H$5)</f>
        <v>0</v>
      </c>
      <c r="FL74" s="4">
        <f>IF($B74=VK_valitsin!$C$8,100000,VK!CN74/VK!P$296*VK_valitsin!I$5)</f>
        <v>0</v>
      </c>
      <c r="FM74" s="4">
        <f>IF($B74=VK_valitsin!$C$8,100000,VK!CO74/VK!Q$296*VK_valitsin!J$5)</f>
        <v>0</v>
      </c>
      <c r="FN74" s="4">
        <f>IF($B74=VK_valitsin!$C$8,100000,VK!CP74/VK!R$296*VK_valitsin!K$5)</f>
        <v>0</v>
      </c>
      <c r="FO74" s="4">
        <f>IF($B74=VK_valitsin!$C$8,100000,VK!CQ74/VK!S$296*VK_valitsin!L$5)</f>
        <v>2.9034966309025811E-2</v>
      </c>
      <c r="FP74" s="4">
        <f>IF($B74=VK_valitsin!$C$8,100000,VK!CR74/VK!T$296*VK_valitsin!M$5)</f>
        <v>0</v>
      </c>
      <c r="FQ74" s="4">
        <f>IF($B74=VK_valitsin!$C$8,100000,VK!CS74/VK!U$296*VK_valitsin!N$5)</f>
        <v>0</v>
      </c>
      <c r="FR74" s="4">
        <f>IF($B74=VK_valitsin!$C$8,100000,VK!CT74/VK!V$296*VK_valitsin!O$5)</f>
        <v>0</v>
      </c>
      <c r="FS74" s="4">
        <f>IF($B74=VK_valitsin!$C$8,100000,VK!CU74/VK!W$296*VK_valitsin!P$5)</f>
        <v>0</v>
      </c>
      <c r="FT74" s="4">
        <f>IF($B74=VK_valitsin!$C$8,100000,VK!CV74/VK!X$296*VK_valitsin!Q$5)</f>
        <v>0</v>
      </c>
      <c r="FU74" s="4">
        <f>IF($B74=VK_valitsin!$C$8,100000,VK!CW74/VK!Y$296*VK_valitsin!R$5)</f>
        <v>0</v>
      </c>
      <c r="FV74" s="4">
        <f>IF($B74=VK_valitsin!$C$8,100000,VK!CX74/VK!Z$296*VK_valitsin!S$5)</f>
        <v>0</v>
      </c>
      <c r="FW74" s="4">
        <f>IF($B74=VK_valitsin!$C$8,100000,VK!CY74/VK!AA$296*VK_valitsin!T$5)</f>
        <v>0</v>
      </c>
      <c r="FX74" s="4">
        <f>IF($B74=VK_valitsin!$C$8,100000,VK!CZ74/VK!AB$296*VK_valitsin!U$5)</f>
        <v>0</v>
      </c>
      <c r="FY74" s="4">
        <f>IF($B74=VK_valitsin!$C$8,100000,VK!DA74/VK!AC$296*VK_valitsin!V$5)</f>
        <v>0</v>
      </c>
      <c r="FZ74" s="4">
        <f>IF($B74=VK_valitsin!$C$8,100000,VK!DB74/VK!AD$296*VK_valitsin!W$5)</f>
        <v>0</v>
      </c>
      <c r="GA74" s="4">
        <f>IF($B74=VK_valitsin!$C$8,100000,VK!DC74/VK!AE$296*VK_valitsin!X$5)</f>
        <v>0</v>
      </c>
      <c r="GB74" s="4">
        <f>IF($B74=VK_valitsin!$C$8,100000,VK!DD74/VK!AF$296*VK_valitsin!Y$5)</f>
        <v>0</v>
      </c>
      <c r="GC74" s="4">
        <f>IF($B74=VK_valitsin!$C$8,100000,VK!DE74/VK!AG$296*VK_valitsin!Z$5)</f>
        <v>0</v>
      </c>
      <c r="GD74" s="4">
        <f>IF($B74=VK_valitsin!$C$8,100000,VK!DF74/VK!AH$296*VK_valitsin!AA$5)</f>
        <v>0</v>
      </c>
      <c r="GE74" s="4">
        <f>IF($B74=VK_valitsin!$C$8,100000,VK!DG74/VK!AI$296*VK_valitsin!AB$5)</f>
        <v>0</v>
      </c>
      <c r="GF74" s="4">
        <f>IF($B74=VK_valitsin!$C$8,100000,VK!DH74/VK!AJ$296*VK_valitsin!AC$5)</f>
        <v>0</v>
      </c>
      <c r="GG74" s="4">
        <f>IF($B74=VK_valitsin!$C$8,100000,VK!DI74/VK!AK$296*VK_valitsin!AD$5)</f>
        <v>0</v>
      </c>
      <c r="GH74" s="4">
        <f>IF($B74=VK_valitsin!$C$8,100000,VK!DJ74/VK!AL$296*VK_valitsin!AE$5)</f>
        <v>0.44707383483225949</v>
      </c>
      <c r="GI74" s="4">
        <f>IF($B74=VK_valitsin!$C$8,100000,VK!DK74/VK!AM$296*VK_valitsin!AF$5)</f>
        <v>0</v>
      </c>
      <c r="GJ74" s="4">
        <f>IF($B74=VK_valitsin!$C$8,100000,VK!DL74/VK!AN$296*VK_valitsin!AG$5)</f>
        <v>0</v>
      </c>
      <c r="GK74" s="4">
        <f>IF($B74=VK_valitsin!$C$8,100000,VK!DM74/VK!AO$296*VK_valitsin!AH$5)</f>
        <v>0</v>
      </c>
      <c r="GL74" s="4">
        <f>IF($B74=VK_valitsin!$C$8,100000,VK!DN74/VK!AP$296*VK_valitsin!AI$5)</f>
        <v>0</v>
      </c>
      <c r="GM74" s="4">
        <f>IF($B74=VK_valitsin!$C$8,100000,VK!DO74/VK!AQ$296*VK_valitsin!AJ$5)</f>
        <v>0</v>
      </c>
      <c r="GN74" s="4">
        <f>IF($B74=VK_valitsin!$C$8,100000,VK!DP74/VK!AR$296*VK_valitsin!AK$5)</f>
        <v>0</v>
      </c>
      <c r="GO74" s="4">
        <f>IF($B74=VK_valitsin!$C$8,100000,VK!DQ74/VK!AS$296*VK_valitsin!AL$5)</f>
        <v>0</v>
      </c>
      <c r="GP74" s="4">
        <f>IF($B74=VK_valitsin!$C$8,100000,VK!DR74/VK!AT$296*VK_valitsin!AM$5)</f>
        <v>0</v>
      </c>
      <c r="GQ74" s="4">
        <f>IF($B74=VK_valitsin!$C$8,100000,VK!DS74/VK!AU$296*VK_valitsin!AN$5)</f>
        <v>0</v>
      </c>
      <c r="GR74" s="4">
        <f>IF($B74=VK_valitsin!$C$8,100000,VK!DT74/VK!AV$296*VK_valitsin!AO$5)</f>
        <v>0</v>
      </c>
      <c r="GS74" s="4">
        <f>IF($B74=VK_valitsin!$C$8,100000,VK!DU74/VK!AW$296*VK_valitsin!AP$5)</f>
        <v>0</v>
      </c>
      <c r="GT74" s="4">
        <f>IF($B74=VK_valitsin!$C$8,100000,VK!DV74/VK!AX$296*VK_valitsin!AQ$5)</f>
        <v>0</v>
      </c>
      <c r="GU74" s="4">
        <f>IF($B74=VK_valitsin!$C$8,100000,VK!DW74/VK!AY$296*VK_valitsin!AR$5)</f>
        <v>0</v>
      </c>
      <c r="GV74" s="4">
        <f>IF($B74=VK_valitsin!$C$8,100000,VK!DX74/VK!AZ$296*VK_valitsin!AS$5)</f>
        <v>0</v>
      </c>
      <c r="GW74" s="4">
        <f>IF($B74=VK_valitsin!$C$8,100000,VK!DY74/VK!BA$296*VK_valitsin!AT$5)</f>
        <v>0</v>
      </c>
      <c r="GX74" s="4">
        <f>IF($B74=VK_valitsin!$C$8,100000,VK!DZ74/VK!BB$296*VK_valitsin!AU$5)</f>
        <v>0</v>
      </c>
      <c r="GY74" s="4">
        <f>IF($B74=VK_valitsin!$C$8,100000,VK!EA74/VK!BC$296*VK_valitsin!AV$5)</f>
        <v>0</v>
      </c>
      <c r="GZ74" s="4">
        <f>IF($B74=VK_valitsin!$C$8,100000,VK!EB74/VK!BD$296*VK_valitsin!AW$5)</f>
        <v>1.725932443801987E-2</v>
      </c>
      <c r="HA74" s="4">
        <f>IF($B74=VK_valitsin!$C$8,100000,VK!EC74/VK!BE$296*VK_valitsin!CE$5)</f>
        <v>0</v>
      </c>
      <c r="HB74" s="4">
        <f>IF($B74=VK_valitsin!$C$8,100000,VK!ED74/VK!BF$296*VK_valitsin!AX$5)</f>
        <v>0</v>
      </c>
      <c r="HC74" s="4">
        <f>IF($B74=VK_valitsin!$C$8,100000,VK!EE74/VK!BG$296*VK_valitsin!AY$5)</f>
        <v>0</v>
      </c>
      <c r="HD74" s="4">
        <f>IF($B74=VK_valitsin!$C$8,100000,VK!EF74/VK!BH$296*VK_valitsin!AZ$5)</f>
        <v>8.9821556607108971E-2</v>
      </c>
      <c r="HE74" s="4">
        <f>IF($B74=VK_valitsin!$C$8,100000,VK!EG74/VK!BI$296*VK_valitsin!BA$5)</f>
        <v>0</v>
      </c>
      <c r="HF74" s="4">
        <f>IF($B74=VK_valitsin!$C$8,100000,VK!EH74/VK!BJ$296*VK_valitsin!BB$5)</f>
        <v>0</v>
      </c>
      <c r="HG74" s="4">
        <f>IF($B74=VK_valitsin!$C$8,100000,VK!EI74/VK!BK$296*VK_valitsin!BC$5)</f>
        <v>0</v>
      </c>
      <c r="HH74" s="4">
        <f>IF($B74=VK_valitsin!$C$8,100000,VK!EJ74/VK!BL$296*VK_valitsin!BD$5)</f>
        <v>0</v>
      </c>
      <c r="HI74" s="4">
        <f>IF($B74=VK_valitsin!$C$8,100000,VK!EK74/VK!BM$296*VK_valitsin!BE$5)</f>
        <v>0</v>
      </c>
      <c r="HJ74" s="4">
        <f>IF($B74=VK_valitsin!$C$8,100000,VK!EL74/VK!BN$296*VK_valitsin!BF$5)</f>
        <v>9.1089143980061779E-2</v>
      </c>
      <c r="HK74" s="4">
        <f>IF($B74=VK_valitsin!$C$8,100000,VK!EM74/VK!BO$296*VK_valitsin!BG$5)</f>
        <v>0</v>
      </c>
      <c r="HM74" s="4">
        <f>IF($B74=VK_valitsin!$C$8,100000,VK!EO74/VK!BQ$296*VK_valitsin!BI$5)</f>
        <v>0</v>
      </c>
      <c r="HN74" s="4">
        <f>IF($B74=VK_valitsin!$C$8,100000,VK!EP74/VK!BR$296*VK_valitsin!BJ$5)</f>
        <v>0</v>
      </c>
      <c r="HO74" s="4">
        <f>IF($B74=VK_valitsin!$C$8,100000,VK!EQ74/VK!BS$296*VK_valitsin!BK$5)</f>
        <v>0</v>
      </c>
      <c r="HP74" s="4">
        <f>IF($B74=VK_valitsin!$C$8,100000,VK!ER74/VK!BT$296*VK_valitsin!BL$5)</f>
        <v>0</v>
      </c>
      <c r="HQ74" s="4">
        <f>IF($B74=VK_valitsin!$C$8,100000,VK!ES74/VK!BU$296*VK_valitsin!BM$5)</f>
        <v>0</v>
      </c>
      <c r="HR74" s="4">
        <f>IF($B74=VK_valitsin!$C$8,100000,VK!ET74/VK!BV$296*VK_valitsin!BN$5)</f>
        <v>0</v>
      </c>
      <c r="HS74" s="4">
        <f>IF($B74=VK_valitsin!$C$8,100000,VK!EU74/VK!BW$296*VK_valitsin!BO$5)</f>
        <v>0</v>
      </c>
      <c r="HT74" s="4">
        <f>IF($B74=VK_valitsin!$C$8,100000,VK!EV74/VK!BX$296*VK_valitsin!BP$5)</f>
        <v>0</v>
      </c>
      <c r="HU74" s="4">
        <f>IF($B74=VK_valitsin!$C$8,100000,VK!EW74/VK!BY$296*VK_valitsin!BQ$5)</f>
        <v>0</v>
      </c>
      <c r="HV74" s="4">
        <f>IF($B74=VK_valitsin!$C$8,100000,VK!EX74/VK!BZ$296*VK_valitsin!BR$5)</f>
        <v>0</v>
      </c>
      <c r="HW74" s="4">
        <f>IF($B74=VK_valitsin!$C$8,100000,VK!EY74/VK!CA$296*VK_valitsin!BS$5)</f>
        <v>0</v>
      </c>
      <c r="HX74" s="4">
        <f>IF($B74=VK_valitsin!$C$8,100000,VK!EZ74/VK!CB$296*VK_valitsin!BT$5)</f>
        <v>0</v>
      </c>
      <c r="HY74" s="4">
        <f>IF($B74=VK_valitsin!$C$8,100000,VK!FA74/VK!CC$296*VK_valitsin!BU$5)</f>
        <v>0</v>
      </c>
      <c r="HZ74" s="4">
        <f>IF($B74=VK_valitsin!$C$8,100000,VK!FB74/VK!CD$296*VK_valitsin!BV$5)</f>
        <v>0</v>
      </c>
      <c r="IA74" s="4">
        <f>IF($B74=VK_valitsin!$C$8,100000,VK!FC74/VK!CE$296*VK_valitsin!BW$5)</f>
        <v>0</v>
      </c>
      <c r="IB74" s="4">
        <f>IF($B74=VK_valitsin!$C$8,100000,VK!FD74/VK!CF$296*VK_valitsin!BX$5)</f>
        <v>0</v>
      </c>
      <c r="IC74" s="4">
        <f>IF($B74=VK_valitsin!$C$8,100000,VK!FE74/VK!CG$296*VK_valitsin!BY$5)</f>
        <v>0</v>
      </c>
      <c r="ID74" s="17">
        <f t="shared" si="3"/>
        <v>0.88618090315010745</v>
      </c>
      <c r="IE74" s="17">
        <f t="shared" si="4"/>
        <v>245</v>
      </c>
      <c r="IF74" s="18">
        <f t="shared" si="5"/>
        <v>7.3000000000000042E-9</v>
      </c>
    </row>
    <row r="75" spans="1:240">
      <c r="A75">
        <v>2019</v>
      </c>
      <c r="B75" t="s">
        <v>336</v>
      </c>
      <c r="C75" t="s">
        <v>337</v>
      </c>
      <c r="D75" t="s">
        <v>267</v>
      </c>
      <c r="E75" t="s">
        <v>268</v>
      </c>
      <c r="F75" t="s">
        <v>96</v>
      </c>
      <c r="G75" t="s">
        <v>97</v>
      </c>
      <c r="H75" t="s">
        <v>90</v>
      </c>
      <c r="I75" t="s">
        <v>91</v>
      </c>
      <c r="J75">
        <v>46</v>
      </c>
      <c r="K75">
        <v>1298.989990234375</v>
      </c>
      <c r="L75">
        <v>155.5</v>
      </c>
      <c r="M75">
        <v>13184</v>
      </c>
      <c r="N75">
        <v>10.100000381469727</v>
      </c>
      <c r="O75">
        <v>-1.3999999761581421</v>
      </c>
      <c r="P75">
        <v>-128</v>
      </c>
      <c r="Q75">
        <v>68.3</v>
      </c>
      <c r="R75">
        <v>9.6000000000000014</v>
      </c>
      <c r="S75">
        <v>352</v>
      </c>
      <c r="T75">
        <v>0</v>
      </c>
      <c r="U75">
        <v>3397.9</v>
      </c>
      <c r="V75">
        <v>10.53</v>
      </c>
      <c r="W75">
        <v>817</v>
      </c>
      <c r="X75">
        <v>1017</v>
      </c>
      <c r="Y75">
        <v>1183</v>
      </c>
      <c r="Z75">
        <v>596</v>
      </c>
      <c r="AA75">
        <v>716</v>
      </c>
      <c r="AB75">
        <v>17.205883026123047</v>
      </c>
      <c r="AC75">
        <v>0</v>
      </c>
      <c r="AD75">
        <v>1.4</v>
      </c>
      <c r="AE75">
        <v>1.8</v>
      </c>
      <c r="AF75">
        <v>6.8</v>
      </c>
      <c r="AG75">
        <v>0</v>
      </c>
      <c r="AH75">
        <v>22</v>
      </c>
      <c r="AI75">
        <v>0.93</v>
      </c>
      <c r="AJ75">
        <v>0.65</v>
      </c>
      <c r="AK75">
        <v>1.2</v>
      </c>
      <c r="AL75">
        <v>64.400000000000006</v>
      </c>
      <c r="AM75">
        <v>295.5</v>
      </c>
      <c r="AN75">
        <v>47.2</v>
      </c>
      <c r="AO75">
        <v>20.9</v>
      </c>
      <c r="AP75">
        <v>93</v>
      </c>
      <c r="AQ75">
        <v>51</v>
      </c>
      <c r="AR75">
        <v>668</v>
      </c>
      <c r="AS75">
        <v>2.1669999999999998</v>
      </c>
      <c r="AT75">
        <v>8781</v>
      </c>
      <c r="AU75">
        <v>10664</v>
      </c>
      <c r="AV75">
        <v>0</v>
      </c>
      <c r="AW75">
        <v>79.768348693847656</v>
      </c>
      <c r="AX75">
        <v>0</v>
      </c>
      <c r="AY75">
        <v>0</v>
      </c>
      <c r="AZ75">
        <v>0</v>
      </c>
      <c r="BA75">
        <v>0</v>
      </c>
      <c r="BB75">
        <v>1</v>
      </c>
      <c r="BC75">
        <v>77.568130493164063</v>
      </c>
      <c r="BD75">
        <v>86.413040161132813</v>
      </c>
      <c r="BE75">
        <v>96.774192810058594</v>
      </c>
      <c r="BF75">
        <v>11499.8662109375</v>
      </c>
      <c r="BG75">
        <v>14108.7294921875</v>
      </c>
      <c r="BH75">
        <v>3.6342232227325439</v>
      </c>
      <c r="BI75">
        <v>7.7073125839233398</v>
      </c>
      <c r="BJ75">
        <v>24.340175628662109</v>
      </c>
      <c r="BK75">
        <v>-23.913043975830078</v>
      </c>
      <c r="BL75">
        <v>182</v>
      </c>
      <c r="BM75">
        <v>-1.2135922908782959</v>
      </c>
      <c r="BN75">
        <v>20690.21875</v>
      </c>
      <c r="BO75">
        <v>47.00634765625</v>
      </c>
      <c r="BQ75">
        <v>0.65844964981079102</v>
      </c>
      <c r="BR75">
        <v>0.28064319491386414</v>
      </c>
      <c r="BS75">
        <v>2.3513350486755371</v>
      </c>
      <c r="BT75">
        <v>58.555824279785156</v>
      </c>
      <c r="BU75">
        <v>251.97209167480469</v>
      </c>
      <c r="BV75">
        <v>0</v>
      </c>
      <c r="BW75">
        <v>2</v>
      </c>
      <c r="BX75">
        <v>9086.021484375</v>
      </c>
      <c r="BY75">
        <v>7405.9140625</v>
      </c>
      <c r="BZ75">
        <v>0.79641991853713989</v>
      </c>
      <c r="CA75">
        <v>9.261225700378418</v>
      </c>
      <c r="CB75">
        <v>134.28572082519531</v>
      </c>
      <c r="CC75">
        <v>10.728910446166992</v>
      </c>
      <c r="CD75">
        <v>12.121212005615234</v>
      </c>
      <c r="CE75">
        <v>0.49140048027038574</v>
      </c>
      <c r="CF75">
        <v>2.9484028816223145</v>
      </c>
      <c r="CG75">
        <v>11018.6689453125</v>
      </c>
      <c r="CH75" s="10">
        <f>ABS(J75-_xlfn.XLOOKUP(VK_valitsin!$C$8,VK!$B$2:$B$294,VK!J$2:J$294))</f>
        <v>1.7999992370605469</v>
      </c>
      <c r="CI75" s="10">
        <f>ABS(K75-_xlfn.XLOOKUP(VK_valitsin!$C$8,VK!$B$2:$B$294,VK!K$2:K$294))</f>
        <v>1005.72998046875</v>
      </c>
      <c r="CJ75" s="10">
        <f>ABS(L75-_xlfn.XLOOKUP(VK_valitsin!$C$8,VK!$B$2:$B$294,VK!L$2:L$294))</f>
        <v>16.800003051757813</v>
      </c>
      <c r="CK75" s="10">
        <f>ABS(M75-_xlfn.XLOOKUP(VK_valitsin!$C$8,VK!$B$2:$B$294,VK!M$2:M$294))</f>
        <v>3291</v>
      </c>
      <c r="CL75" s="10">
        <f>ABS(N75-_xlfn.XLOOKUP(VK_valitsin!$C$8,VK!$B$2:$B$294,VK!N$2:N$294))</f>
        <v>46.100000381469727</v>
      </c>
      <c r="CM75" s="10">
        <f>ABS(O75-_xlfn.XLOOKUP(VK_valitsin!$C$8,VK!$B$2:$B$294,VK!O$2:O$294))</f>
        <v>0.59999996423721313</v>
      </c>
      <c r="CN75" s="10">
        <f>ABS(P75-_xlfn.XLOOKUP(VK_valitsin!$C$8,VK!$B$2:$B$294,VK!P$2:P$294))</f>
        <v>70</v>
      </c>
      <c r="CO75" s="10">
        <f>ABS(Q75-_xlfn.XLOOKUP(VK_valitsin!$C$8,VK!$B$2:$B$294,VK!Q$2:Q$294))</f>
        <v>19.500000000000014</v>
      </c>
      <c r="CP75" s="10">
        <f>ABS(R75-_xlfn.XLOOKUP(VK_valitsin!$C$8,VK!$B$2:$B$294,VK!R$2:R$294))</f>
        <v>1.1000000000000014</v>
      </c>
      <c r="CQ75" s="10">
        <f>ABS(S75-_xlfn.XLOOKUP(VK_valitsin!$C$8,VK!$B$2:$B$294,VK!S$2:S$294))</f>
        <v>200</v>
      </c>
      <c r="CR75" s="10">
        <f>ABS(T75-_xlfn.XLOOKUP(VK_valitsin!$C$8,VK!$B$2:$B$294,VK!T$2:T$294))</f>
        <v>0</v>
      </c>
      <c r="CS75" s="10">
        <f>ABS(U75-_xlfn.XLOOKUP(VK_valitsin!$C$8,VK!$B$2:$B$294,VK!U$2:U$294))</f>
        <v>425.69999999999982</v>
      </c>
      <c r="CT75" s="10">
        <f>ABS(V75-_xlfn.XLOOKUP(VK_valitsin!$C$8,VK!$B$2:$B$294,VK!V$2:V$294))</f>
        <v>2.75</v>
      </c>
      <c r="CU75" s="10">
        <f>ABS(W75-_xlfn.XLOOKUP(VK_valitsin!$C$8,VK!$B$2:$B$294,VK!W$2:W$294))</f>
        <v>212</v>
      </c>
      <c r="CV75" s="10">
        <f>ABS(X75-_xlfn.XLOOKUP(VK_valitsin!$C$8,VK!$B$2:$B$294,VK!X$2:X$294))</f>
        <v>848</v>
      </c>
      <c r="CW75" s="10">
        <f>ABS(Y75-_xlfn.XLOOKUP(VK_valitsin!$C$8,VK!$B$2:$B$294,VK!Y$2:Y$294))</f>
        <v>503</v>
      </c>
      <c r="CX75" s="10">
        <f>ABS(Z75-_xlfn.XLOOKUP(VK_valitsin!$C$8,VK!$B$2:$B$294,VK!Z$2:Z$294))</f>
        <v>168</v>
      </c>
      <c r="CY75" s="10">
        <f>ABS(AA75-_xlfn.XLOOKUP(VK_valitsin!$C$8,VK!$B$2:$B$294,VK!AA$2:AA$294))</f>
        <v>247</v>
      </c>
      <c r="CZ75" s="10">
        <f>ABS(AB75-_xlfn.XLOOKUP(VK_valitsin!$C$8,VK!$B$2:$B$294,VK!AB$2:AB$294))</f>
        <v>2.1691169738769531</v>
      </c>
      <c r="DA75" s="10">
        <f>ABS(AC75-_xlfn.XLOOKUP(VK_valitsin!$C$8,VK!$B$2:$B$294,VK!AC$2:AC$294))</f>
        <v>0.7</v>
      </c>
      <c r="DB75" s="10">
        <f>ABS(AD75-_xlfn.XLOOKUP(VK_valitsin!$C$8,VK!$B$2:$B$294,VK!AD$2:AD$294))</f>
        <v>0.59999999999999987</v>
      </c>
      <c r="DC75" s="10">
        <f>ABS(AE75-_xlfn.XLOOKUP(VK_valitsin!$C$8,VK!$B$2:$B$294,VK!AE$2:AE$294))</f>
        <v>0.10000000000000009</v>
      </c>
      <c r="DD75" s="10">
        <f>ABS(AF75-_xlfn.XLOOKUP(VK_valitsin!$C$8,VK!$B$2:$B$294,VK!AF$2:AF$294))</f>
        <v>1.7999999999999998</v>
      </c>
      <c r="DE75" s="10">
        <f>ABS(AG75-_xlfn.XLOOKUP(VK_valitsin!$C$8,VK!$B$2:$B$294,VK!AG$2:AG$294))</f>
        <v>0</v>
      </c>
      <c r="DF75" s="10">
        <f>ABS(AH75-_xlfn.XLOOKUP(VK_valitsin!$C$8,VK!$B$2:$B$294,VK!AH$2:AH$294))</f>
        <v>0.25</v>
      </c>
      <c r="DG75" s="10">
        <f>ABS(AI75-_xlfn.XLOOKUP(VK_valitsin!$C$8,VK!$B$2:$B$294,VK!AI$2:AI$294))</f>
        <v>0.17000000000000004</v>
      </c>
      <c r="DH75" s="10">
        <f>ABS(AJ75-_xlfn.XLOOKUP(VK_valitsin!$C$8,VK!$B$2:$B$294,VK!AJ$2:AJ$294))</f>
        <v>0</v>
      </c>
      <c r="DI75" s="10">
        <f>ABS(AK75-_xlfn.XLOOKUP(VK_valitsin!$C$8,VK!$B$2:$B$294,VK!AK$2:AK$294))</f>
        <v>5.0000000000000044E-2</v>
      </c>
      <c r="DJ75" s="10">
        <f>ABS(AL75-_xlfn.XLOOKUP(VK_valitsin!$C$8,VK!$B$2:$B$294,VK!AL$2:AL$294))</f>
        <v>5.6000000000000085</v>
      </c>
      <c r="DK75" s="10">
        <f>ABS(AM75-_xlfn.XLOOKUP(VK_valitsin!$C$8,VK!$B$2:$B$294,VK!AM$2:AM$294))</f>
        <v>38.100000000000023</v>
      </c>
      <c r="DL75" s="10">
        <f>ABS(AN75-_xlfn.XLOOKUP(VK_valitsin!$C$8,VK!$B$2:$B$294,VK!AN$2:AN$294))</f>
        <v>1.8000000000000043</v>
      </c>
      <c r="DM75" s="10">
        <f>ABS(AO75-_xlfn.XLOOKUP(VK_valitsin!$C$8,VK!$B$2:$B$294,VK!AO$2:AO$294))</f>
        <v>4.5</v>
      </c>
      <c r="DN75" s="10">
        <f>ABS(AP75-_xlfn.XLOOKUP(VK_valitsin!$C$8,VK!$B$2:$B$294,VK!AP$2:AP$294))</f>
        <v>45</v>
      </c>
      <c r="DO75" s="10">
        <f>ABS(AQ75-_xlfn.XLOOKUP(VK_valitsin!$C$8,VK!$B$2:$B$294,VK!AQ$2:AQ$294))</f>
        <v>16</v>
      </c>
      <c r="DP75" s="10">
        <f>ABS(AR75-_xlfn.XLOOKUP(VK_valitsin!$C$8,VK!$B$2:$B$294,VK!AR$2:AR$294))</f>
        <v>422</v>
      </c>
      <c r="DQ75" s="10">
        <f>ABS(AS75-_xlfn.XLOOKUP(VK_valitsin!$C$8,VK!$B$2:$B$294,VK!AS$2:AS$294))</f>
        <v>0.16600000000000037</v>
      </c>
      <c r="DR75" s="10">
        <f>ABS(AT75-_xlfn.XLOOKUP(VK_valitsin!$C$8,VK!$B$2:$B$294,VK!AT$2:AT$294))</f>
        <v>3634</v>
      </c>
      <c r="DS75" s="10">
        <f>ABS(AU75-_xlfn.XLOOKUP(VK_valitsin!$C$8,VK!$B$2:$B$294,VK!AU$2:AU$294))</f>
        <v>2319</v>
      </c>
      <c r="DT75" s="10">
        <f>ABS(AV75-_xlfn.XLOOKUP(VK_valitsin!$C$8,VK!$B$2:$B$294,VK!AV$2:AV$294))</f>
        <v>1</v>
      </c>
      <c r="DU75" s="10">
        <f>ABS(AW75-_xlfn.XLOOKUP(VK_valitsin!$C$8,VK!$B$2:$B$294,VK!AW$2:AW$294))</f>
        <v>42.506977081298828</v>
      </c>
      <c r="DV75" s="10">
        <f>ABS(AX75-_xlfn.XLOOKUP(VK_valitsin!$C$8,VK!$B$2:$B$294,VK!AX$2:AX$294))</f>
        <v>0</v>
      </c>
      <c r="DW75" s="10">
        <f>ABS(AY75-_xlfn.XLOOKUP(VK_valitsin!$C$8,VK!$B$2:$B$294,VK!AY$2:AY$294))</f>
        <v>0</v>
      </c>
      <c r="DX75" s="10">
        <f>ABS(AZ75-_xlfn.XLOOKUP(VK_valitsin!$C$8,VK!$B$2:$B$294,VK!AZ$2:AZ$294))</f>
        <v>0</v>
      </c>
      <c r="DY75" s="10">
        <f>ABS(BA75-_xlfn.XLOOKUP(VK_valitsin!$C$8,VK!$B$2:$B$294,VK!BA$2:BA$294))</f>
        <v>0</v>
      </c>
      <c r="DZ75" s="10">
        <f>ABS(BB75-_xlfn.XLOOKUP(VK_valitsin!$C$8,VK!$B$2:$B$294,VK!BB$2:BB$294))</f>
        <v>0</v>
      </c>
      <c r="EA75" s="10">
        <f>ABS(BC75-_xlfn.XLOOKUP(VK_valitsin!$C$8,VK!$B$2:$B$294,VK!BC$2:BC$294))</f>
        <v>11.456260681152344</v>
      </c>
      <c r="EB75" s="10">
        <f>ABS(BD75-_xlfn.XLOOKUP(VK_valitsin!$C$8,VK!$B$2:$B$294,VK!BD$2:BD$294))</f>
        <v>9.6056976318359375</v>
      </c>
      <c r="EC75" s="10">
        <f>ABS(BE75-_xlfn.XLOOKUP(VK_valitsin!$C$8,VK!$B$2:$B$294,VK!BE$2:BE$294))</f>
        <v>636.91562652587891</v>
      </c>
      <c r="ED75" s="10">
        <f>ABS(BF75-_xlfn.XLOOKUP(VK_valitsin!$C$8,VK!$B$2:$B$294,VK!BF$2:BF$294))</f>
        <v>1541.3369140625</v>
      </c>
      <c r="EE75" s="10">
        <f>ABS(BG75-_xlfn.XLOOKUP(VK_valitsin!$C$8,VK!$B$2:$B$294,VK!BG$2:BG$294))</f>
        <v>272.2861328125</v>
      </c>
      <c r="EF75" s="10">
        <f>ABS(BH75-_xlfn.XLOOKUP(VK_valitsin!$C$8,VK!$B$2:$B$294,VK!BH$2:BH$294))</f>
        <v>0.29716682434082031</v>
      </c>
      <c r="EG75" s="10">
        <f>ABS(BI75-_xlfn.XLOOKUP(VK_valitsin!$C$8,VK!$B$2:$B$294,VK!BI$2:BI$294))</f>
        <v>17.431446075439453</v>
      </c>
      <c r="EH75" s="10">
        <f>ABS(BJ75-_xlfn.XLOOKUP(VK_valitsin!$C$8,VK!$B$2:$B$294,VK!BJ$2:BJ$294))</f>
        <v>3.0458126068115234</v>
      </c>
      <c r="EI75" s="10">
        <f>ABS(BK75-_xlfn.XLOOKUP(VK_valitsin!$C$8,VK!$B$2:$B$294,VK!BK$2:BK$294))</f>
        <v>14.047573089599609</v>
      </c>
      <c r="EJ75" s="10">
        <f>ABS(BL75-_xlfn.XLOOKUP(VK_valitsin!$C$8,VK!$B$2:$B$294,VK!BL$2:BL$294))</f>
        <v>84.5</v>
      </c>
      <c r="EK75" s="10">
        <f>ABS(BM75-_xlfn.XLOOKUP(VK_valitsin!$C$8,VK!$B$2:$B$294,VK!BM$2:BM$294))</f>
        <v>3.4658446311950684</v>
      </c>
      <c r="EL75" s="10">
        <f>ABS(BN75-_xlfn.XLOOKUP(VK_valitsin!$C$8,VK!$B$2:$B$294,VK!BN$2:BN$294))</f>
        <v>2384.177734375</v>
      </c>
      <c r="EM75" s="10">
        <f>ABS(BO75-_xlfn.XLOOKUP(VK_valitsin!$C$8,VK!$B$2:$B$294,VK!BO$2:BO$294))</f>
        <v>13.706741333007813</v>
      </c>
      <c r="EN75" s="10">
        <f>ABS(BP75-_xlfn.XLOOKUP(VK_valitsin!$C$8,VK!$B$2:$B$294,VK!BP$2:BP$294))</f>
        <v>0</v>
      </c>
      <c r="EO75" s="10">
        <f>ABS(BQ75-_xlfn.XLOOKUP(VK_valitsin!$C$8,VK!$B$2:$B$294,VK!BQ$2:BQ$294))</f>
        <v>2.1970152854919434E-2</v>
      </c>
      <c r="EP75" s="10">
        <f>ABS(BR75-_xlfn.XLOOKUP(VK_valitsin!$C$8,VK!$B$2:$B$294,VK!BR$2:BR$294))</f>
        <v>9.2479303479194641E-2</v>
      </c>
      <c r="EQ75" s="10">
        <f>ABS(BS75-_xlfn.XLOOKUP(VK_valitsin!$C$8,VK!$B$2:$B$294,VK!BS$2:BS$294))</f>
        <v>9.33685302734375E-2</v>
      </c>
      <c r="ER75" s="10">
        <f>ABS(BT75-_xlfn.XLOOKUP(VK_valitsin!$C$8,VK!$B$2:$B$294,VK!BT$2:BT$294))</f>
        <v>0.1643218994140625</v>
      </c>
      <c r="ES75" s="10">
        <f>ABS(BU75-_xlfn.XLOOKUP(VK_valitsin!$C$8,VK!$B$2:$B$294,VK!BU$2:BU$294))</f>
        <v>14.735031127929688</v>
      </c>
      <c r="ET75" s="10">
        <f>ABS(BV75-_xlfn.XLOOKUP(VK_valitsin!$C$8,VK!$B$2:$B$294,VK!BV$2:BV$294))</f>
        <v>0</v>
      </c>
      <c r="EU75" s="10">
        <f>ABS(BW75-_xlfn.XLOOKUP(VK_valitsin!$C$8,VK!$B$2:$B$294,VK!BW$2:BW$294))</f>
        <v>1</v>
      </c>
      <c r="EV75" s="10">
        <f>ABS(BX75-_xlfn.XLOOKUP(VK_valitsin!$C$8,VK!$B$2:$B$294,VK!BX$2:BX$294))</f>
        <v>950.1923828125</v>
      </c>
      <c r="EW75" s="10">
        <f>ABS(BY75-_xlfn.XLOOKUP(VK_valitsin!$C$8,VK!$B$2:$B$294,VK!BY$2:BY$294))</f>
        <v>1550.29931640625</v>
      </c>
      <c r="EX75" s="10">
        <f>ABS(BZ75-_xlfn.XLOOKUP(VK_valitsin!$C$8,VK!$B$2:$B$294,VK!BZ$2:BZ$294))</f>
        <v>0.4236103892326355</v>
      </c>
      <c r="EY75" s="10">
        <f>ABS(CA75-_xlfn.XLOOKUP(VK_valitsin!$C$8,VK!$B$2:$B$294,VK!CA$2:CA$294))</f>
        <v>1.76153564453125</v>
      </c>
      <c r="EZ75" s="10">
        <f>ABS(CB75-_xlfn.XLOOKUP(VK_valitsin!$C$8,VK!$B$2:$B$294,VK!CB$2:CB$294))</f>
        <v>68.116569519042969</v>
      </c>
      <c r="FA75" s="10">
        <f>ABS(CC75-_xlfn.XLOOKUP(VK_valitsin!$C$8,VK!$B$2:$B$294,VK!CC$2:CC$294))</f>
        <v>4.3963112831115723</v>
      </c>
      <c r="FB75" s="10">
        <f>ABS(CD75-_xlfn.XLOOKUP(VK_valitsin!$C$8,VK!$B$2:$B$294,VK!CD$2:CD$294))</f>
        <v>7.7576427459716797</v>
      </c>
      <c r="FC75" s="10">
        <f>ABS(CE75-_xlfn.XLOOKUP(VK_valitsin!$C$8,VK!$B$2:$B$294,VK!CE$2:CE$294))</f>
        <v>0.49140048027038574</v>
      </c>
      <c r="FD75" s="10">
        <f>ABS(CF75-_xlfn.XLOOKUP(VK_valitsin!$C$8,VK!$B$2:$B$294,VK!CF$2:CF$294))</f>
        <v>2.2325438261032104</v>
      </c>
      <c r="FE75" s="10">
        <f>ABS(CG75-_xlfn.XLOOKUP(VK_valitsin!$C$8,VK!$B$2:$B$294,VK!CG$2:CG$294))</f>
        <v>2419.9013671875</v>
      </c>
      <c r="FF75" s="4">
        <f>IF($B75=VK_valitsin!$C$8,100000,VK!CH75/VK!J$296*VK_valitsin!D$5)</f>
        <v>0</v>
      </c>
      <c r="FG75" s="4">
        <f>IF($B75=VK_valitsin!$C$8,100000,VK!CI75/VK!K$296*VK_valitsin!E$5)</f>
        <v>0</v>
      </c>
      <c r="FH75" s="4">
        <f>IF($B75=VK_valitsin!$C$8,100000,VK!CJ75/VK!L$296*VK_valitsin!F$5)</f>
        <v>8.537063975753767E-2</v>
      </c>
      <c r="FI75" s="4">
        <f>IF($B75=VK_valitsin!$C$8,100000,VK!CK75/VK!M$296*VK_valitsin!CD$5)</f>
        <v>0</v>
      </c>
      <c r="FJ75" s="4">
        <f>IF($B75=VK_valitsin!$C$8,100000,VK!CL75/VK!N$296*VK_valitsin!G$5)</f>
        <v>0</v>
      </c>
      <c r="FK75" s="4">
        <f>IF($B75=VK_valitsin!$C$8,100000,VK!CM75/VK!O$296*VK_valitsin!H$5)</f>
        <v>0</v>
      </c>
      <c r="FL75" s="4">
        <f>IF($B75=VK_valitsin!$C$8,100000,VK!CN75/VK!P$296*VK_valitsin!I$5)</f>
        <v>0</v>
      </c>
      <c r="FM75" s="4">
        <f>IF($B75=VK_valitsin!$C$8,100000,VK!CO75/VK!Q$296*VK_valitsin!J$5)</f>
        <v>0</v>
      </c>
      <c r="FN75" s="4">
        <f>IF($B75=VK_valitsin!$C$8,100000,VK!CP75/VK!R$296*VK_valitsin!K$5)</f>
        <v>0</v>
      </c>
      <c r="FO75" s="4">
        <f>IF($B75=VK_valitsin!$C$8,100000,VK!CQ75/VK!S$296*VK_valitsin!L$5)</f>
        <v>3.9773926450720296E-2</v>
      </c>
      <c r="FP75" s="4">
        <f>IF($B75=VK_valitsin!$C$8,100000,VK!CR75/VK!T$296*VK_valitsin!M$5)</f>
        <v>0</v>
      </c>
      <c r="FQ75" s="4">
        <f>IF($B75=VK_valitsin!$C$8,100000,VK!CS75/VK!U$296*VK_valitsin!N$5)</f>
        <v>0</v>
      </c>
      <c r="FR75" s="4">
        <f>IF($B75=VK_valitsin!$C$8,100000,VK!CT75/VK!V$296*VK_valitsin!O$5)</f>
        <v>0</v>
      </c>
      <c r="FS75" s="4">
        <f>IF($B75=VK_valitsin!$C$8,100000,VK!CU75/VK!W$296*VK_valitsin!P$5)</f>
        <v>0</v>
      </c>
      <c r="FT75" s="4">
        <f>IF($B75=VK_valitsin!$C$8,100000,VK!CV75/VK!X$296*VK_valitsin!Q$5)</f>
        <v>0</v>
      </c>
      <c r="FU75" s="4">
        <f>IF($B75=VK_valitsin!$C$8,100000,VK!CW75/VK!Y$296*VK_valitsin!R$5)</f>
        <v>0</v>
      </c>
      <c r="FV75" s="4">
        <f>IF($B75=VK_valitsin!$C$8,100000,VK!CX75/VK!Z$296*VK_valitsin!S$5)</f>
        <v>0</v>
      </c>
      <c r="FW75" s="4">
        <f>IF($B75=VK_valitsin!$C$8,100000,VK!CY75/VK!AA$296*VK_valitsin!T$5)</f>
        <v>0</v>
      </c>
      <c r="FX75" s="4">
        <f>IF($B75=VK_valitsin!$C$8,100000,VK!CZ75/VK!AB$296*VK_valitsin!U$5)</f>
        <v>0</v>
      </c>
      <c r="FY75" s="4">
        <f>IF($B75=VK_valitsin!$C$8,100000,VK!DA75/VK!AC$296*VK_valitsin!V$5)</f>
        <v>0</v>
      </c>
      <c r="FZ75" s="4">
        <f>IF($B75=VK_valitsin!$C$8,100000,VK!DB75/VK!AD$296*VK_valitsin!W$5)</f>
        <v>0</v>
      </c>
      <c r="GA75" s="4">
        <f>IF($B75=VK_valitsin!$C$8,100000,VK!DC75/VK!AE$296*VK_valitsin!X$5)</f>
        <v>0</v>
      </c>
      <c r="GB75" s="4">
        <f>IF($B75=VK_valitsin!$C$8,100000,VK!DD75/VK!AF$296*VK_valitsin!Y$5)</f>
        <v>0</v>
      </c>
      <c r="GC75" s="4">
        <f>IF($B75=VK_valitsin!$C$8,100000,VK!DE75/VK!AG$296*VK_valitsin!Z$5)</f>
        <v>0</v>
      </c>
      <c r="GD75" s="4">
        <f>IF($B75=VK_valitsin!$C$8,100000,VK!DF75/VK!AH$296*VK_valitsin!AA$5)</f>
        <v>0</v>
      </c>
      <c r="GE75" s="4">
        <f>IF($B75=VK_valitsin!$C$8,100000,VK!DG75/VK!AI$296*VK_valitsin!AB$5)</f>
        <v>0</v>
      </c>
      <c r="GF75" s="4">
        <f>IF($B75=VK_valitsin!$C$8,100000,VK!DH75/VK!AJ$296*VK_valitsin!AC$5)</f>
        <v>0</v>
      </c>
      <c r="GG75" s="4">
        <f>IF($B75=VK_valitsin!$C$8,100000,VK!DI75/VK!AK$296*VK_valitsin!AD$5)</f>
        <v>0</v>
      </c>
      <c r="GH75" s="4">
        <f>IF($B75=VK_valitsin!$C$8,100000,VK!DJ75/VK!AL$296*VK_valitsin!AE$5)</f>
        <v>9.856745964805734E-2</v>
      </c>
      <c r="GI75" s="4">
        <f>IF($B75=VK_valitsin!$C$8,100000,VK!DK75/VK!AM$296*VK_valitsin!AF$5)</f>
        <v>0</v>
      </c>
      <c r="GJ75" s="4">
        <f>IF($B75=VK_valitsin!$C$8,100000,VK!DL75/VK!AN$296*VK_valitsin!AG$5)</f>
        <v>0</v>
      </c>
      <c r="GK75" s="4">
        <f>IF($B75=VK_valitsin!$C$8,100000,VK!DM75/VK!AO$296*VK_valitsin!AH$5)</f>
        <v>0</v>
      </c>
      <c r="GL75" s="4">
        <f>IF($B75=VK_valitsin!$C$8,100000,VK!DN75/VK!AP$296*VK_valitsin!AI$5)</f>
        <v>0</v>
      </c>
      <c r="GM75" s="4">
        <f>IF($B75=VK_valitsin!$C$8,100000,VK!DO75/VK!AQ$296*VK_valitsin!AJ$5)</f>
        <v>0</v>
      </c>
      <c r="GN75" s="4">
        <f>IF($B75=VK_valitsin!$C$8,100000,VK!DP75/VK!AR$296*VK_valitsin!AK$5)</f>
        <v>0</v>
      </c>
      <c r="GO75" s="4">
        <f>IF($B75=VK_valitsin!$C$8,100000,VK!DQ75/VK!AS$296*VK_valitsin!AL$5)</f>
        <v>0</v>
      </c>
      <c r="GP75" s="4">
        <f>IF($B75=VK_valitsin!$C$8,100000,VK!DR75/VK!AT$296*VK_valitsin!AM$5)</f>
        <v>0</v>
      </c>
      <c r="GQ75" s="4">
        <f>IF($B75=VK_valitsin!$C$8,100000,VK!DS75/VK!AU$296*VK_valitsin!AN$5)</f>
        <v>0</v>
      </c>
      <c r="GR75" s="4">
        <f>IF($B75=VK_valitsin!$C$8,100000,VK!DT75/VK!AV$296*VK_valitsin!AO$5)</f>
        <v>0</v>
      </c>
      <c r="GS75" s="4">
        <f>IF($B75=VK_valitsin!$C$8,100000,VK!DU75/VK!AW$296*VK_valitsin!AP$5)</f>
        <v>0</v>
      </c>
      <c r="GT75" s="4">
        <f>IF($B75=VK_valitsin!$C$8,100000,VK!DV75/VK!AX$296*VK_valitsin!AQ$5)</f>
        <v>0</v>
      </c>
      <c r="GU75" s="4">
        <f>IF($B75=VK_valitsin!$C$8,100000,VK!DW75/VK!AY$296*VK_valitsin!AR$5)</f>
        <v>0</v>
      </c>
      <c r="GV75" s="4">
        <f>IF($B75=VK_valitsin!$C$8,100000,VK!DX75/VK!AZ$296*VK_valitsin!AS$5)</f>
        <v>0</v>
      </c>
      <c r="GW75" s="4">
        <f>IF($B75=VK_valitsin!$C$8,100000,VK!DY75/VK!BA$296*VK_valitsin!AT$5)</f>
        <v>0</v>
      </c>
      <c r="GX75" s="4">
        <f>IF($B75=VK_valitsin!$C$8,100000,VK!DZ75/VK!BB$296*VK_valitsin!AU$5)</f>
        <v>0</v>
      </c>
      <c r="GY75" s="4">
        <f>IF($B75=VK_valitsin!$C$8,100000,VK!EA75/VK!BC$296*VK_valitsin!AV$5)</f>
        <v>0</v>
      </c>
      <c r="GZ75" s="4">
        <f>IF($B75=VK_valitsin!$C$8,100000,VK!EB75/VK!BD$296*VK_valitsin!AW$5)</f>
        <v>4.1642032918248903E-2</v>
      </c>
      <c r="HA75" s="4">
        <f>IF($B75=VK_valitsin!$C$8,100000,VK!EC75/VK!BE$296*VK_valitsin!CE$5)</f>
        <v>0</v>
      </c>
      <c r="HB75" s="4">
        <f>IF($B75=VK_valitsin!$C$8,100000,VK!ED75/VK!BF$296*VK_valitsin!AX$5)</f>
        <v>0</v>
      </c>
      <c r="HC75" s="4">
        <f>IF($B75=VK_valitsin!$C$8,100000,VK!EE75/VK!BG$296*VK_valitsin!AY$5)</f>
        <v>0</v>
      </c>
      <c r="HD75" s="4">
        <f>IF($B75=VK_valitsin!$C$8,100000,VK!EF75/VK!BH$296*VK_valitsin!AZ$5)</f>
        <v>5.1850285444664967E-2</v>
      </c>
      <c r="HE75" s="4">
        <f>IF($B75=VK_valitsin!$C$8,100000,VK!EG75/VK!BI$296*VK_valitsin!BA$5)</f>
        <v>0</v>
      </c>
      <c r="HF75" s="4">
        <f>IF($B75=VK_valitsin!$C$8,100000,VK!EH75/VK!BJ$296*VK_valitsin!BB$5)</f>
        <v>0</v>
      </c>
      <c r="HG75" s="4">
        <f>IF($B75=VK_valitsin!$C$8,100000,VK!EI75/VK!BK$296*VK_valitsin!BC$5)</f>
        <v>0</v>
      </c>
      <c r="HH75" s="4">
        <f>IF($B75=VK_valitsin!$C$8,100000,VK!EJ75/VK!BL$296*VK_valitsin!BD$5)</f>
        <v>0</v>
      </c>
      <c r="HI75" s="4">
        <f>IF($B75=VK_valitsin!$C$8,100000,VK!EK75/VK!BM$296*VK_valitsin!BE$5)</f>
        <v>0</v>
      </c>
      <c r="HJ75" s="4">
        <f>IF($B75=VK_valitsin!$C$8,100000,VK!EL75/VK!BN$296*VK_valitsin!BF$5)</f>
        <v>0.108412301897459</v>
      </c>
      <c r="HK75" s="4">
        <f>IF($B75=VK_valitsin!$C$8,100000,VK!EM75/VK!BO$296*VK_valitsin!BG$5)</f>
        <v>0</v>
      </c>
      <c r="HM75" s="4">
        <f>IF($B75=VK_valitsin!$C$8,100000,VK!EO75/VK!BQ$296*VK_valitsin!BI$5)</f>
        <v>0</v>
      </c>
      <c r="HN75" s="4">
        <f>IF($B75=VK_valitsin!$C$8,100000,VK!EP75/VK!BR$296*VK_valitsin!BJ$5)</f>
        <v>0</v>
      </c>
      <c r="HO75" s="4">
        <f>IF($B75=VK_valitsin!$C$8,100000,VK!EQ75/VK!BS$296*VK_valitsin!BK$5)</f>
        <v>0</v>
      </c>
      <c r="HP75" s="4">
        <f>IF($B75=VK_valitsin!$C$8,100000,VK!ER75/VK!BT$296*VK_valitsin!BL$5)</f>
        <v>0</v>
      </c>
      <c r="HQ75" s="4">
        <f>IF($B75=VK_valitsin!$C$8,100000,VK!ES75/VK!BU$296*VK_valitsin!BM$5)</f>
        <v>0</v>
      </c>
      <c r="HR75" s="4">
        <f>IF($B75=VK_valitsin!$C$8,100000,VK!ET75/VK!BV$296*VK_valitsin!BN$5)</f>
        <v>0</v>
      </c>
      <c r="HS75" s="4">
        <f>IF($B75=VK_valitsin!$C$8,100000,VK!EU75/VK!BW$296*VK_valitsin!BO$5)</f>
        <v>0</v>
      </c>
      <c r="HT75" s="4">
        <f>IF($B75=VK_valitsin!$C$8,100000,VK!EV75/VK!BX$296*VK_valitsin!BP$5)</f>
        <v>0</v>
      </c>
      <c r="HU75" s="4">
        <f>IF($B75=VK_valitsin!$C$8,100000,VK!EW75/VK!BY$296*VK_valitsin!BQ$5)</f>
        <v>0</v>
      </c>
      <c r="HV75" s="4">
        <f>IF($B75=VK_valitsin!$C$8,100000,VK!EX75/VK!BZ$296*VK_valitsin!BR$5)</f>
        <v>0</v>
      </c>
      <c r="HW75" s="4">
        <f>IF($B75=VK_valitsin!$C$8,100000,VK!EY75/VK!CA$296*VK_valitsin!BS$5)</f>
        <v>0</v>
      </c>
      <c r="HX75" s="4">
        <f>IF($B75=VK_valitsin!$C$8,100000,VK!EZ75/VK!CB$296*VK_valitsin!BT$5)</f>
        <v>0</v>
      </c>
      <c r="HY75" s="4">
        <f>IF($B75=VK_valitsin!$C$8,100000,VK!FA75/VK!CC$296*VK_valitsin!BU$5)</f>
        <v>0</v>
      </c>
      <c r="HZ75" s="4">
        <f>IF($B75=VK_valitsin!$C$8,100000,VK!FB75/VK!CD$296*VK_valitsin!BV$5)</f>
        <v>0</v>
      </c>
      <c r="IA75" s="4">
        <f>IF($B75=VK_valitsin!$C$8,100000,VK!FC75/VK!CE$296*VK_valitsin!BW$5)</f>
        <v>0</v>
      </c>
      <c r="IB75" s="4">
        <f>IF($B75=VK_valitsin!$C$8,100000,VK!FD75/VK!CF$296*VK_valitsin!BX$5)</f>
        <v>0</v>
      </c>
      <c r="IC75" s="4">
        <f>IF($B75=VK_valitsin!$C$8,100000,VK!FE75/VK!CG$296*VK_valitsin!BY$5)</f>
        <v>0</v>
      </c>
      <c r="ID75" s="17">
        <f t="shared" si="3"/>
        <v>0.4256166535166882</v>
      </c>
      <c r="IE75" s="17">
        <f t="shared" si="4"/>
        <v>59</v>
      </c>
      <c r="IF75" s="18">
        <f t="shared" si="5"/>
        <v>7.4000000000000042E-9</v>
      </c>
    </row>
    <row r="76" spans="1:240">
      <c r="A76">
        <v>2019</v>
      </c>
      <c r="B76" t="s">
        <v>338</v>
      </c>
      <c r="C76" t="s">
        <v>339</v>
      </c>
      <c r="D76" t="s">
        <v>252</v>
      </c>
      <c r="E76" t="s">
        <v>246</v>
      </c>
      <c r="F76" t="s">
        <v>96</v>
      </c>
      <c r="G76" t="s">
        <v>97</v>
      </c>
      <c r="H76" t="s">
        <v>90</v>
      </c>
      <c r="I76" t="s">
        <v>91</v>
      </c>
      <c r="J76">
        <v>46.799999237060547</v>
      </c>
      <c r="K76">
        <v>1313.7900390625</v>
      </c>
      <c r="L76">
        <v>150.69999694824219</v>
      </c>
      <c r="M76">
        <v>15726</v>
      </c>
      <c r="N76">
        <v>12</v>
      </c>
      <c r="O76">
        <v>-1.7999999523162842</v>
      </c>
      <c r="P76">
        <v>-299</v>
      </c>
      <c r="Q76">
        <v>66.5</v>
      </c>
      <c r="R76">
        <v>6.9</v>
      </c>
      <c r="S76">
        <v>508</v>
      </c>
      <c r="T76">
        <v>0</v>
      </c>
      <c r="U76">
        <v>3408.2</v>
      </c>
      <c r="V76">
        <v>10.53</v>
      </c>
      <c r="W76">
        <v>782</v>
      </c>
      <c r="X76">
        <v>474</v>
      </c>
      <c r="Y76">
        <v>646</v>
      </c>
      <c r="Z76">
        <v>588</v>
      </c>
      <c r="AA76">
        <v>691</v>
      </c>
      <c r="AB76">
        <v>15.911174774169922</v>
      </c>
      <c r="AC76">
        <v>1</v>
      </c>
      <c r="AD76">
        <v>0.7</v>
      </c>
      <c r="AE76">
        <v>1.1000000000000001</v>
      </c>
      <c r="AF76">
        <v>4.9000000000000004</v>
      </c>
      <c r="AG76">
        <v>0</v>
      </c>
      <c r="AH76">
        <v>21.75</v>
      </c>
      <c r="AI76">
        <v>0.95</v>
      </c>
      <c r="AJ76">
        <v>0.55000000000000004</v>
      </c>
      <c r="AK76">
        <v>1.1000000000000001</v>
      </c>
      <c r="AL76">
        <v>44</v>
      </c>
      <c r="AM76">
        <v>303.60000000000002</v>
      </c>
      <c r="AN76">
        <v>44.7</v>
      </c>
      <c r="AO76">
        <v>23.2</v>
      </c>
      <c r="AP76">
        <v>54</v>
      </c>
      <c r="AQ76">
        <v>53</v>
      </c>
      <c r="AR76">
        <v>680</v>
      </c>
      <c r="AS76">
        <v>2.5</v>
      </c>
      <c r="AT76">
        <v>6103</v>
      </c>
      <c r="AU76">
        <v>10267</v>
      </c>
      <c r="AV76">
        <v>0</v>
      </c>
      <c r="AW76">
        <v>73.225517272949219</v>
      </c>
      <c r="AX76">
        <v>0</v>
      </c>
      <c r="AY76">
        <v>0</v>
      </c>
      <c r="AZ76">
        <v>0</v>
      </c>
      <c r="BA76">
        <v>0</v>
      </c>
      <c r="BB76">
        <v>1</v>
      </c>
      <c r="BC76">
        <v>72.471908569335938</v>
      </c>
      <c r="BD76">
        <v>94.513275146484375</v>
      </c>
      <c r="BE76">
        <v>892.018798828125</v>
      </c>
      <c r="BF76">
        <v>16882.736328125</v>
      </c>
      <c r="BG76">
        <v>18910.05078125</v>
      </c>
      <c r="BH76">
        <v>2.3838229179382324</v>
      </c>
      <c r="BI76">
        <v>-15.303557395935059</v>
      </c>
      <c r="BJ76">
        <v>22.822822570800781</v>
      </c>
      <c r="BK76">
        <v>-4.0697674751281738</v>
      </c>
      <c r="BL76">
        <v>173.63636779785156</v>
      </c>
      <c r="BM76">
        <v>-3.1085042953491211</v>
      </c>
      <c r="BN76">
        <v>21204.248046875</v>
      </c>
      <c r="BO76">
        <v>48.029094696044922</v>
      </c>
      <c r="BQ76">
        <v>0.68377208709716797</v>
      </c>
      <c r="BR76">
        <v>0.65496629476547241</v>
      </c>
      <c r="BS76">
        <v>2.9250922203063965</v>
      </c>
      <c r="BT76">
        <v>84.573318481445313</v>
      </c>
      <c r="BU76">
        <v>392.66183471679688</v>
      </c>
      <c r="BV76">
        <v>0</v>
      </c>
      <c r="BW76">
        <v>3</v>
      </c>
      <c r="BX76">
        <v>8320.4228515625</v>
      </c>
      <c r="BY76">
        <v>7428.40380859375</v>
      </c>
      <c r="BZ76">
        <v>1.0492178201675415</v>
      </c>
      <c r="CA76">
        <v>10.50489616394043</v>
      </c>
      <c r="CB76">
        <v>58.787879943847656</v>
      </c>
      <c r="CC76">
        <v>5.6900725364685059</v>
      </c>
      <c r="CD76">
        <v>11.380145072937012</v>
      </c>
      <c r="CE76">
        <v>0.96852302551269531</v>
      </c>
      <c r="CF76">
        <v>2.3002421855926514</v>
      </c>
      <c r="CG76">
        <v>10344.9384765625</v>
      </c>
      <c r="CH76" s="10">
        <f>ABS(J76-_xlfn.XLOOKUP(VK_valitsin!$C$8,VK!$B$2:$B$294,VK!J$2:J$294))</f>
        <v>2.5999984741210938</v>
      </c>
      <c r="CI76" s="10">
        <f>ABS(K76-_xlfn.XLOOKUP(VK_valitsin!$C$8,VK!$B$2:$B$294,VK!K$2:K$294))</f>
        <v>1020.530029296875</v>
      </c>
      <c r="CJ76" s="10">
        <f>ABS(L76-_xlfn.XLOOKUP(VK_valitsin!$C$8,VK!$B$2:$B$294,VK!L$2:L$294))</f>
        <v>12</v>
      </c>
      <c r="CK76" s="10">
        <f>ABS(M76-_xlfn.XLOOKUP(VK_valitsin!$C$8,VK!$B$2:$B$294,VK!M$2:M$294))</f>
        <v>749</v>
      </c>
      <c r="CL76" s="10">
        <f>ABS(N76-_xlfn.XLOOKUP(VK_valitsin!$C$8,VK!$B$2:$B$294,VK!N$2:N$294))</f>
        <v>44.200000762939453</v>
      </c>
      <c r="CM76" s="10">
        <f>ABS(O76-_xlfn.XLOOKUP(VK_valitsin!$C$8,VK!$B$2:$B$294,VK!O$2:O$294))</f>
        <v>0.99999994039535522</v>
      </c>
      <c r="CN76" s="10">
        <f>ABS(P76-_xlfn.XLOOKUP(VK_valitsin!$C$8,VK!$B$2:$B$294,VK!P$2:P$294))</f>
        <v>241</v>
      </c>
      <c r="CO76" s="10">
        <f>ABS(Q76-_xlfn.XLOOKUP(VK_valitsin!$C$8,VK!$B$2:$B$294,VK!Q$2:Q$294))</f>
        <v>21.300000000000011</v>
      </c>
      <c r="CP76" s="10">
        <f>ABS(R76-_xlfn.XLOOKUP(VK_valitsin!$C$8,VK!$B$2:$B$294,VK!R$2:R$294))</f>
        <v>1.5999999999999996</v>
      </c>
      <c r="CQ76" s="10">
        <f>ABS(S76-_xlfn.XLOOKUP(VK_valitsin!$C$8,VK!$B$2:$B$294,VK!S$2:S$294))</f>
        <v>356</v>
      </c>
      <c r="CR76" s="10">
        <f>ABS(T76-_xlfn.XLOOKUP(VK_valitsin!$C$8,VK!$B$2:$B$294,VK!T$2:T$294))</f>
        <v>0</v>
      </c>
      <c r="CS76" s="10">
        <f>ABS(U76-_xlfn.XLOOKUP(VK_valitsin!$C$8,VK!$B$2:$B$294,VK!U$2:U$294))</f>
        <v>415.40000000000009</v>
      </c>
      <c r="CT76" s="10">
        <f>ABS(V76-_xlfn.XLOOKUP(VK_valitsin!$C$8,VK!$B$2:$B$294,VK!V$2:V$294))</f>
        <v>2.75</v>
      </c>
      <c r="CU76" s="10">
        <f>ABS(W76-_xlfn.XLOOKUP(VK_valitsin!$C$8,VK!$B$2:$B$294,VK!W$2:W$294))</f>
        <v>177</v>
      </c>
      <c r="CV76" s="10">
        <f>ABS(X76-_xlfn.XLOOKUP(VK_valitsin!$C$8,VK!$B$2:$B$294,VK!X$2:X$294))</f>
        <v>305</v>
      </c>
      <c r="CW76" s="10">
        <f>ABS(Y76-_xlfn.XLOOKUP(VK_valitsin!$C$8,VK!$B$2:$B$294,VK!Y$2:Y$294))</f>
        <v>34</v>
      </c>
      <c r="CX76" s="10">
        <f>ABS(Z76-_xlfn.XLOOKUP(VK_valitsin!$C$8,VK!$B$2:$B$294,VK!Z$2:Z$294))</f>
        <v>160</v>
      </c>
      <c r="CY76" s="10">
        <f>ABS(AA76-_xlfn.XLOOKUP(VK_valitsin!$C$8,VK!$B$2:$B$294,VK!AA$2:AA$294))</f>
        <v>222</v>
      </c>
      <c r="CZ76" s="10">
        <f>ABS(AB76-_xlfn.XLOOKUP(VK_valitsin!$C$8,VK!$B$2:$B$294,VK!AB$2:AB$294))</f>
        <v>3.4638252258300781</v>
      </c>
      <c r="DA76" s="10">
        <f>ABS(AC76-_xlfn.XLOOKUP(VK_valitsin!$C$8,VK!$B$2:$B$294,VK!AC$2:AC$294))</f>
        <v>0.30000000000000004</v>
      </c>
      <c r="DB76" s="10">
        <f>ABS(AD76-_xlfn.XLOOKUP(VK_valitsin!$C$8,VK!$B$2:$B$294,VK!AD$2:AD$294))</f>
        <v>0.10000000000000009</v>
      </c>
      <c r="DC76" s="10">
        <f>ABS(AE76-_xlfn.XLOOKUP(VK_valitsin!$C$8,VK!$B$2:$B$294,VK!AE$2:AE$294))</f>
        <v>0.59999999999999987</v>
      </c>
      <c r="DD76" s="10">
        <f>ABS(AF76-_xlfn.XLOOKUP(VK_valitsin!$C$8,VK!$B$2:$B$294,VK!AF$2:AF$294))</f>
        <v>9.9999999999999645E-2</v>
      </c>
      <c r="DE76" s="10">
        <f>ABS(AG76-_xlfn.XLOOKUP(VK_valitsin!$C$8,VK!$B$2:$B$294,VK!AG$2:AG$294))</f>
        <v>0</v>
      </c>
      <c r="DF76" s="10">
        <f>ABS(AH76-_xlfn.XLOOKUP(VK_valitsin!$C$8,VK!$B$2:$B$294,VK!AH$2:AH$294))</f>
        <v>0.5</v>
      </c>
      <c r="DG76" s="10">
        <f>ABS(AI76-_xlfn.XLOOKUP(VK_valitsin!$C$8,VK!$B$2:$B$294,VK!AI$2:AI$294))</f>
        <v>0.15000000000000013</v>
      </c>
      <c r="DH76" s="10">
        <f>ABS(AJ76-_xlfn.XLOOKUP(VK_valitsin!$C$8,VK!$B$2:$B$294,VK!AJ$2:AJ$294))</f>
        <v>9.9999999999999978E-2</v>
      </c>
      <c r="DI76" s="10">
        <f>ABS(AK76-_xlfn.XLOOKUP(VK_valitsin!$C$8,VK!$B$2:$B$294,VK!AK$2:AK$294))</f>
        <v>0.14999999999999991</v>
      </c>
      <c r="DJ76" s="10">
        <f>ABS(AL76-_xlfn.XLOOKUP(VK_valitsin!$C$8,VK!$B$2:$B$294,VK!AL$2:AL$294))</f>
        <v>14.799999999999997</v>
      </c>
      <c r="DK76" s="10">
        <f>ABS(AM76-_xlfn.XLOOKUP(VK_valitsin!$C$8,VK!$B$2:$B$294,VK!AM$2:AM$294))</f>
        <v>30</v>
      </c>
      <c r="DL76" s="10">
        <f>ABS(AN76-_xlfn.XLOOKUP(VK_valitsin!$C$8,VK!$B$2:$B$294,VK!AN$2:AN$294))</f>
        <v>0.69999999999999574</v>
      </c>
      <c r="DM76" s="10">
        <f>ABS(AO76-_xlfn.XLOOKUP(VK_valitsin!$C$8,VK!$B$2:$B$294,VK!AO$2:AO$294))</f>
        <v>2.1999999999999993</v>
      </c>
      <c r="DN76" s="10">
        <f>ABS(AP76-_xlfn.XLOOKUP(VK_valitsin!$C$8,VK!$B$2:$B$294,VK!AP$2:AP$294))</f>
        <v>6</v>
      </c>
      <c r="DO76" s="10">
        <f>ABS(AQ76-_xlfn.XLOOKUP(VK_valitsin!$C$8,VK!$B$2:$B$294,VK!AQ$2:AQ$294))</f>
        <v>18</v>
      </c>
      <c r="DP76" s="10">
        <f>ABS(AR76-_xlfn.XLOOKUP(VK_valitsin!$C$8,VK!$B$2:$B$294,VK!AR$2:AR$294))</f>
        <v>434</v>
      </c>
      <c r="DQ76" s="10">
        <f>ABS(AS76-_xlfn.XLOOKUP(VK_valitsin!$C$8,VK!$B$2:$B$294,VK!AS$2:AS$294))</f>
        <v>0.16699999999999982</v>
      </c>
      <c r="DR76" s="10">
        <f>ABS(AT76-_xlfn.XLOOKUP(VK_valitsin!$C$8,VK!$B$2:$B$294,VK!AT$2:AT$294))</f>
        <v>956</v>
      </c>
      <c r="DS76" s="10">
        <f>ABS(AU76-_xlfn.XLOOKUP(VK_valitsin!$C$8,VK!$B$2:$B$294,VK!AU$2:AU$294))</f>
        <v>1922</v>
      </c>
      <c r="DT76" s="10">
        <f>ABS(AV76-_xlfn.XLOOKUP(VK_valitsin!$C$8,VK!$B$2:$B$294,VK!AV$2:AV$294))</f>
        <v>1</v>
      </c>
      <c r="DU76" s="10">
        <f>ABS(AW76-_xlfn.XLOOKUP(VK_valitsin!$C$8,VK!$B$2:$B$294,VK!AW$2:AW$294))</f>
        <v>35.964145660400391</v>
      </c>
      <c r="DV76" s="10">
        <f>ABS(AX76-_xlfn.XLOOKUP(VK_valitsin!$C$8,VK!$B$2:$B$294,VK!AX$2:AX$294))</f>
        <v>0</v>
      </c>
      <c r="DW76" s="10">
        <f>ABS(AY76-_xlfn.XLOOKUP(VK_valitsin!$C$8,VK!$B$2:$B$294,VK!AY$2:AY$294))</f>
        <v>0</v>
      </c>
      <c r="DX76" s="10">
        <f>ABS(AZ76-_xlfn.XLOOKUP(VK_valitsin!$C$8,VK!$B$2:$B$294,VK!AZ$2:AZ$294))</f>
        <v>0</v>
      </c>
      <c r="DY76" s="10">
        <f>ABS(BA76-_xlfn.XLOOKUP(VK_valitsin!$C$8,VK!$B$2:$B$294,VK!BA$2:BA$294))</f>
        <v>0</v>
      </c>
      <c r="DZ76" s="10">
        <f>ABS(BB76-_xlfn.XLOOKUP(VK_valitsin!$C$8,VK!$B$2:$B$294,VK!BB$2:BB$294))</f>
        <v>0</v>
      </c>
      <c r="EA76" s="10">
        <f>ABS(BC76-_xlfn.XLOOKUP(VK_valitsin!$C$8,VK!$B$2:$B$294,VK!BC$2:BC$294))</f>
        <v>16.552482604980469</v>
      </c>
      <c r="EB76" s="10">
        <f>ABS(BD76-_xlfn.XLOOKUP(VK_valitsin!$C$8,VK!$B$2:$B$294,VK!BD$2:BD$294))</f>
        <v>1.505462646484375</v>
      </c>
      <c r="EC76" s="10">
        <f>ABS(BE76-_xlfn.XLOOKUP(VK_valitsin!$C$8,VK!$B$2:$B$294,VK!BE$2:BE$294))</f>
        <v>158.3289794921875</v>
      </c>
      <c r="ED76" s="10">
        <f>ABS(BF76-_xlfn.XLOOKUP(VK_valitsin!$C$8,VK!$B$2:$B$294,VK!BF$2:BF$294))</f>
        <v>6924.20703125</v>
      </c>
      <c r="EE76" s="10">
        <f>ABS(BG76-_xlfn.XLOOKUP(VK_valitsin!$C$8,VK!$B$2:$B$294,VK!BG$2:BG$294))</f>
        <v>5073.607421875</v>
      </c>
      <c r="EF76" s="10">
        <f>ABS(BH76-_xlfn.XLOOKUP(VK_valitsin!$C$8,VK!$B$2:$B$294,VK!BH$2:BH$294))</f>
        <v>0.95323348045349121</v>
      </c>
      <c r="EG76" s="10">
        <f>ABS(BI76-_xlfn.XLOOKUP(VK_valitsin!$C$8,VK!$B$2:$B$294,VK!BI$2:BI$294))</f>
        <v>5.5794239044189453</v>
      </c>
      <c r="EH76" s="10">
        <f>ABS(BJ76-_xlfn.XLOOKUP(VK_valitsin!$C$8,VK!$B$2:$B$294,VK!BJ$2:BJ$294))</f>
        <v>1.5284595489501953</v>
      </c>
      <c r="EI76" s="10">
        <f>ABS(BK76-_xlfn.XLOOKUP(VK_valitsin!$C$8,VK!$B$2:$B$294,VK!BK$2:BK$294))</f>
        <v>5.7957034111022949</v>
      </c>
      <c r="EJ76" s="10">
        <f>ABS(BL76-_xlfn.XLOOKUP(VK_valitsin!$C$8,VK!$B$2:$B$294,VK!BL$2:BL$294))</f>
        <v>92.863632202148438</v>
      </c>
      <c r="EK76" s="10">
        <f>ABS(BM76-_xlfn.XLOOKUP(VK_valitsin!$C$8,VK!$B$2:$B$294,VK!BM$2:BM$294))</f>
        <v>5.3607566356658936</v>
      </c>
      <c r="EL76" s="10">
        <f>ABS(BN76-_xlfn.XLOOKUP(VK_valitsin!$C$8,VK!$B$2:$B$294,VK!BN$2:BN$294))</f>
        <v>1870.1484375</v>
      </c>
      <c r="EM76" s="10">
        <f>ABS(BO76-_xlfn.XLOOKUP(VK_valitsin!$C$8,VK!$B$2:$B$294,VK!BO$2:BO$294))</f>
        <v>14.729488372802734</v>
      </c>
      <c r="EN76" s="10">
        <f>ABS(BP76-_xlfn.XLOOKUP(VK_valitsin!$C$8,VK!$B$2:$B$294,VK!BP$2:BP$294))</f>
        <v>0</v>
      </c>
      <c r="EO76" s="10">
        <f>ABS(BQ76-_xlfn.XLOOKUP(VK_valitsin!$C$8,VK!$B$2:$B$294,VK!BQ$2:BQ$294))</f>
        <v>4.7292590141296387E-2</v>
      </c>
      <c r="EP76" s="10">
        <f>ABS(BR76-_xlfn.XLOOKUP(VK_valitsin!$C$8,VK!$B$2:$B$294,VK!BR$2:BR$294))</f>
        <v>0.46680240333080292</v>
      </c>
      <c r="EQ76" s="10">
        <f>ABS(BS76-_xlfn.XLOOKUP(VK_valitsin!$C$8,VK!$B$2:$B$294,VK!BS$2:BS$294))</f>
        <v>0.66712570190429688</v>
      </c>
      <c r="ER76" s="10">
        <f>ABS(BT76-_xlfn.XLOOKUP(VK_valitsin!$C$8,VK!$B$2:$B$294,VK!BT$2:BT$294))</f>
        <v>26.181816101074219</v>
      </c>
      <c r="ES76" s="10">
        <f>ABS(BU76-_xlfn.XLOOKUP(VK_valitsin!$C$8,VK!$B$2:$B$294,VK!BU$2:BU$294))</f>
        <v>125.9547119140625</v>
      </c>
      <c r="ET76" s="10">
        <f>ABS(BV76-_xlfn.XLOOKUP(VK_valitsin!$C$8,VK!$B$2:$B$294,VK!BV$2:BV$294))</f>
        <v>0</v>
      </c>
      <c r="EU76" s="10">
        <f>ABS(BW76-_xlfn.XLOOKUP(VK_valitsin!$C$8,VK!$B$2:$B$294,VK!BW$2:BW$294))</f>
        <v>2</v>
      </c>
      <c r="EV76" s="10">
        <f>ABS(BX76-_xlfn.XLOOKUP(VK_valitsin!$C$8,VK!$B$2:$B$294,VK!BX$2:BX$294))</f>
        <v>184.59375</v>
      </c>
      <c r="EW76" s="10">
        <f>ABS(BY76-_xlfn.XLOOKUP(VK_valitsin!$C$8,VK!$B$2:$B$294,VK!BY$2:BY$294))</f>
        <v>1572.7890625</v>
      </c>
      <c r="EX76" s="10">
        <f>ABS(BZ76-_xlfn.XLOOKUP(VK_valitsin!$C$8,VK!$B$2:$B$294,VK!BZ$2:BZ$294))</f>
        <v>0.17081248760223389</v>
      </c>
      <c r="EY76" s="10">
        <f>ABS(CA76-_xlfn.XLOOKUP(VK_valitsin!$C$8,VK!$B$2:$B$294,VK!CA$2:CA$294))</f>
        <v>0.51786518096923828</v>
      </c>
      <c r="EZ76" s="10">
        <f>ABS(CB76-_xlfn.XLOOKUP(VK_valitsin!$C$8,VK!$B$2:$B$294,VK!CB$2:CB$294))</f>
        <v>7.3812713623046875</v>
      </c>
      <c r="FA76" s="10">
        <f>ABS(CC76-_xlfn.XLOOKUP(VK_valitsin!$C$8,VK!$B$2:$B$294,VK!CC$2:CC$294))</f>
        <v>0.64252662658691406</v>
      </c>
      <c r="FB76" s="10">
        <f>ABS(CD76-_xlfn.XLOOKUP(VK_valitsin!$C$8,VK!$B$2:$B$294,VK!CD$2:CD$294))</f>
        <v>8.4987096786499023</v>
      </c>
      <c r="FC76" s="10">
        <f>ABS(CE76-_xlfn.XLOOKUP(VK_valitsin!$C$8,VK!$B$2:$B$294,VK!CE$2:CE$294))</f>
        <v>0.96852302551269531</v>
      </c>
      <c r="FD76" s="10">
        <f>ABS(CF76-_xlfn.XLOOKUP(VK_valitsin!$C$8,VK!$B$2:$B$294,VK!CF$2:CF$294))</f>
        <v>1.5843831300735474</v>
      </c>
      <c r="FE76" s="10">
        <f>ABS(CG76-_xlfn.XLOOKUP(VK_valitsin!$C$8,VK!$B$2:$B$294,VK!CG$2:CG$294))</f>
        <v>1746.1708984375</v>
      </c>
      <c r="FF76" s="4">
        <f>IF($B76=VK_valitsin!$C$8,100000,VK!CH76/VK!J$296*VK_valitsin!D$5)</f>
        <v>0</v>
      </c>
      <c r="FG76" s="4">
        <f>IF($B76=VK_valitsin!$C$8,100000,VK!CI76/VK!K$296*VK_valitsin!E$5)</f>
        <v>0</v>
      </c>
      <c r="FH76" s="4">
        <f>IF($B76=VK_valitsin!$C$8,100000,VK!CJ76/VK!L$296*VK_valitsin!F$5)</f>
        <v>6.0979017321265455E-2</v>
      </c>
      <c r="FI76" s="4">
        <f>IF($B76=VK_valitsin!$C$8,100000,VK!CK76/VK!M$296*VK_valitsin!CD$5)</f>
        <v>0</v>
      </c>
      <c r="FJ76" s="4">
        <f>IF($B76=VK_valitsin!$C$8,100000,VK!CL76/VK!N$296*VK_valitsin!G$5)</f>
        <v>0</v>
      </c>
      <c r="FK76" s="4">
        <f>IF($B76=VK_valitsin!$C$8,100000,VK!CM76/VK!O$296*VK_valitsin!H$5)</f>
        <v>0</v>
      </c>
      <c r="FL76" s="4">
        <f>IF($B76=VK_valitsin!$C$8,100000,VK!CN76/VK!P$296*VK_valitsin!I$5)</f>
        <v>0</v>
      </c>
      <c r="FM76" s="4">
        <f>IF($B76=VK_valitsin!$C$8,100000,VK!CO76/VK!Q$296*VK_valitsin!J$5)</f>
        <v>0</v>
      </c>
      <c r="FN76" s="4">
        <f>IF($B76=VK_valitsin!$C$8,100000,VK!CP76/VK!R$296*VK_valitsin!K$5)</f>
        <v>0</v>
      </c>
      <c r="FO76" s="4">
        <f>IF($B76=VK_valitsin!$C$8,100000,VK!CQ76/VK!S$296*VK_valitsin!L$5)</f>
        <v>7.079758908228212E-2</v>
      </c>
      <c r="FP76" s="4">
        <f>IF($B76=VK_valitsin!$C$8,100000,VK!CR76/VK!T$296*VK_valitsin!M$5)</f>
        <v>0</v>
      </c>
      <c r="FQ76" s="4">
        <f>IF($B76=VK_valitsin!$C$8,100000,VK!CS76/VK!U$296*VK_valitsin!N$5)</f>
        <v>0</v>
      </c>
      <c r="FR76" s="4">
        <f>IF($B76=VK_valitsin!$C$8,100000,VK!CT76/VK!V$296*VK_valitsin!O$5)</f>
        <v>0</v>
      </c>
      <c r="FS76" s="4">
        <f>IF($B76=VK_valitsin!$C$8,100000,VK!CU76/VK!W$296*VK_valitsin!P$5)</f>
        <v>0</v>
      </c>
      <c r="FT76" s="4">
        <f>IF($B76=VK_valitsin!$C$8,100000,VK!CV76/VK!X$296*VK_valitsin!Q$5)</f>
        <v>0</v>
      </c>
      <c r="FU76" s="4">
        <f>IF($B76=VK_valitsin!$C$8,100000,VK!CW76/VK!Y$296*VK_valitsin!R$5)</f>
        <v>0</v>
      </c>
      <c r="FV76" s="4">
        <f>IF($B76=VK_valitsin!$C$8,100000,VK!CX76/VK!Z$296*VK_valitsin!S$5)</f>
        <v>0</v>
      </c>
      <c r="FW76" s="4">
        <f>IF($B76=VK_valitsin!$C$8,100000,VK!CY76/VK!AA$296*VK_valitsin!T$5)</f>
        <v>0</v>
      </c>
      <c r="FX76" s="4">
        <f>IF($B76=VK_valitsin!$C$8,100000,VK!CZ76/VK!AB$296*VK_valitsin!U$5)</f>
        <v>0</v>
      </c>
      <c r="FY76" s="4">
        <f>IF($B76=VK_valitsin!$C$8,100000,VK!DA76/VK!AC$296*VK_valitsin!V$5)</f>
        <v>0</v>
      </c>
      <c r="FZ76" s="4">
        <f>IF($B76=VK_valitsin!$C$8,100000,VK!DB76/VK!AD$296*VK_valitsin!W$5)</f>
        <v>0</v>
      </c>
      <c r="GA76" s="4">
        <f>IF($B76=VK_valitsin!$C$8,100000,VK!DC76/VK!AE$296*VK_valitsin!X$5)</f>
        <v>0</v>
      </c>
      <c r="GB76" s="4">
        <f>IF($B76=VK_valitsin!$C$8,100000,VK!DD76/VK!AF$296*VK_valitsin!Y$5)</f>
        <v>0</v>
      </c>
      <c r="GC76" s="4">
        <f>IF($B76=VK_valitsin!$C$8,100000,VK!DE76/VK!AG$296*VK_valitsin!Z$5)</f>
        <v>0</v>
      </c>
      <c r="GD76" s="4">
        <f>IF($B76=VK_valitsin!$C$8,100000,VK!DF76/VK!AH$296*VK_valitsin!AA$5)</f>
        <v>0</v>
      </c>
      <c r="GE76" s="4">
        <f>IF($B76=VK_valitsin!$C$8,100000,VK!DG76/VK!AI$296*VK_valitsin!AB$5)</f>
        <v>0</v>
      </c>
      <c r="GF76" s="4">
        <f>IF($B76=VK_valitsin!$C$8,100000,VK!DH76/VK!AJ$296*VK_valitsin!AC$5)</f>
        <v>0</v>
      </c>
      <c r="GG76" s="4">
        <f>IF($B76=VK_valitsin!$C$8,100000,VK!DI76/VK!AK$296*VK_valitsin!AD$5)</f>
        <v>0</v>
      </c>
      <c r="GH76" s="4">
        <f>IF($B76=VK_valitsin!$C$8,100000,VK!DJ76/VK!AL$296*VK_valitsin!AE$5)</f>
        <v>0.26049971478415107</v>
      </c>
      <c r="GI76" s="4">
        <f>IF($B76=VK_valitsin!$C$8,100000,VK!DK76/VK!AM$296*VK_valitsin!AF$5)</f>
        <v>0</v>
      </c>
      <c r="GJ76" s="4">
        <f>IF($B76=VK_valitsin!$C$8,100000,VK!DL76/VK!AN$296*VK_valitsin!AG$5)</f>
        <v>0</v>
      </c>
      <c r="GK76" s="4">
        <f>IF($B76=VK_valitsin!$C$8,100000,VK!DM76/VK!AO$296*VK_valitsin!AH$5)</f>
        <v>0</v>
      </c>
      <c r="GL76" s="4">
        <f>IF($B76=VK_valitsin!$C$8,100000,VK!DN76/VK!AP$296*VK_valitsin!AI$5)</f>
        <v>0</v>
      </c>
      <c r="GM76" s="4">
        <f>IF($B76=VK_valitsin!$C$8,100000,VK!DO76/VK!AQ$296*VK_valitsin!AJ$5)</f>
        <v>0</v>
      </c>
      <c r="GN76" s="4">
        <f>IF($B76=VK_valitsin!$C$8,100000,VK!DP76/VK!AR$296*VK_valitsin!AK$5)</f>
        <v>0</v>
      </c>
      <c r="GO76" s="4">
        <f>IF($B76=VK_valitsin!$C$8,100000,VK!DQ76/VK!AS$296*VK_valitsin!AL$5)</f>
        <v>0</v>
      </c>
      <c r="GP76" s="4">
        <f>IF($B76=VK_valitsin!$C$8,100000,VK!DR76/VK!AT$296*VK_valitsin!AM$5)</f>
        <v>0</v>
      </c>
      <c r="GQ76" s="4">
        <f>IF($B76=VK_valitsin!$C$8,100000,VK!DS76/VK!AU$296*VK_valitsin!AN$5)</f>
        <v>0</v>
      </c>
      <c r="GR76" s="4">
        <f>IF($B76=VK_valitsin!$C$8,100000,VK!DT76/VK!AV$296*VK_valitsin!AO$5)</f>
        <v>0</v>
      </c>
      <c r="GS76" s="4">
        <f>IF($B76=VK_valitsin!$C$8,100000,VK!DU76/VK!AW$296*VK_valitsin!AP$5)</f>
        <v>0</v>
      </c>
      <c r="GT76" s="4">
        <f>IF($B76=VK_valitsin!$C$8,100000,VK!DV76/VK!AX$296*VK_valitsin!AQ$5)</f>
        <v>0</v>
      </c>
      <c r="GU76" s="4">
        <f>IF($B76=VK_valitsin!$C$8,100000,VK!DW76/VK!AY$296*VK_valitsin!AR$5)</f>
        <v>0</v>
      </c>
      <c r="GV76" s="4">
        <f>IF($B76=VK_valitsin!$C$8,100000,VK!DX76/VK!AZ$296*VK_valitsin!AS$5)</f>
        <v>0</v>
      </c>
      <c r="GW76" s="4">
        <f>IF($B76=VK_valitsin!$C$8,100000,VK!DY76/VK!BA$296*VK_valitsin!AT$5)</f>
        <v>0</v>
      </c>
      <c r="GX76" s="4">
        <f>IF($B76=VK_valitsin!$C$8,100000,VK!DZ76/VK!BB$296*VK_valitsin!AU$5)</f>
        <v>0</v>
      </c>
      <c r="GY76" s="4">
        <f>IF($B76=VK_valitsin!$C$8,100000,VK!EA76/VK!BC$296*VK_valitsin!AV$5)</f>
        <v>0</v>
      </c>
      <c r="GZ76" s="4">
        <f>IF($B76=VK_valitsin!$C$8,100000,VK!EB76/VK!BD$296*VK_valitsin!AW$5)</f>
        <v>6.5263895955170103E-3</v>
      </c>
      <c r="HA76" s="4">
        <f>IF($B76=VK_valitsin!$C$8,100000,VK!EC76/VK!BE$296*VK_valitsin!CE$5)</f>
        <v>0</v>
      </c>
      <c r="HB76" s="4">
        <f>IF($B76=VK_valitsin!$C$8,100000,VK!ED76/VK!BF$296*VK_valitsin!AX$5)</f>
        <v>0</v>
      </c>
      <c r="HC76" s="4">
        <f>IF($B76=VK_valitsin!$C$8,100000,VK!EE76/VK!BG$296*VK_valitsin!AY$5)</f>
        <v>0</v>
      </c>
      <c r="HD76" s="4">
        <f>IF($B76=VK_valitsin!$C$8,100000,VK!EF76/VK!BH$296*VK_valitsin!AZ$5)</f>
        <v>0.16632215983921211</v>
      </c>
      <c r="HE76" s="4">
        <f>IF($B76=VK_valitsin!$C$8,100000,VK!EG76/VK!BI$296*VK_valitsin!BA$5)</f>
        <v>0</v>
      </c>
      <c r="HF76" s="4">
        <f>IF($B76=VK_valitsin!$C$8,100000,VK!EH76/VK!BJ$296*VK_valitsin!BB$5)</f>
        <v>0</v>
      </c>
      <c r="HG76" s="4">
        <f>IF($B76=VK_valitsin!$C$8,100000,VK!EI76/VK!BK$296*VK_valitsin!BC$5)</f>
        <v>0</v>
      </c>
      <c r="HH76" s="4">
        <f>IF($B76=VK_valitsin!$C$8,100000,VK!EJ76/VK!BL$296*VK_valitsin!BD$5)</f>
        <v>0</v>
      </c>
      <c r="HI76" s="4">
        <f>IF($B76=VK_valitsin!$C$8,100000,VK!EK76/VK!BM$296*VK_valitsin!BE$5)</f>
        <v>0</v>
      </c>
      <c r="HJ76" s="4">
        <f>IF($B76=VK_valitsin!$C$8,100000,VK!EL76/VK!BN$296*VK_valitsin!BF$5)</f>
        <v>8.5038583355640782E-2</v>
      </c>
      <c r="HK76" s="4">
        <f>IF($B76=VK_valitsin!$C$8,100000,VK!EM76/VK!BO$296*VK_valitsin!BG$5)</f>
        <v>0</v>
      </c>
      <c r="HM76" s="4">
        <f>IF($B76=VK_valitsin!$C$8,100000,VK!EO76/VK!BQ$296*VK_valitsin!BI$5)</f>
        <v>0</v>
      </c>
      <c r="HN76" s="4">
        <f>IF($B76=VK_valitsin!$C$8,100000,VK!EP76/VK!BR$296*VK_valitsin!BJ$5)</f>
        <v>0</v>
      </c>
      <c r="HO76" s="4">
        <f>IF($B76=VK_valitsin!$C$8,100000,VK!EQ76/VK!BS$296*VK_valitsin!BK$5)</f>
        <v>0</v>
      </c>
      <c r="HP76" s="4">
        <f>IF($B76=VK_valitsin!$C$8,100000,VK!ER76/VK!BT$296*VK_valitsin!BL$5)</f>
        <v>0</v>
      </c>
      <c r="HQ76" s="4">
        <f>IF($B76=VK_valitsin!$C$8,100000,VK!ES76/VK!BU$296*VK_valitsin!BM$5)</f>
        <v>0</v>
      </c>
      <c r="HR76" s="4">
        <f>IF($B76=VK_valitsin!$C$8,100000,VK!ET76/VK!BV$296*VK_valitsin!BN$5)</f>
        <v>0</v>
      </c>
      <c r="HS76" s="4">
        <f>IF($B76=VK_valitsin!$C$8,100000,VK!EU76/VK!BW$296*VK_valitsin!BO$5)</f>
        <v>0</v>
      </c>
      <c r="HT76" s="4">
        <f>IF($B76=VK_valitsin!$C$8,100000,VK!EV76/VK!BX$296*VK_valitsin!BP$5)</f>
        <v>0</v>
      </c>
      <c r="HU76" s="4">
        <f>IF($B76=VK_valitsin!$C$8,100000,VK!EW76/VK!BY$296*VK_valitsin!BQ$5)</f>
        <v>0</v>
      </c>
      <c r="HV76" s="4">
        <f>IF($B76=VK_valitsin!$C$8,100000,VK!EX76/VK!BZ$296*VK_valitsin!BR$5)</f>
        <v>0</v>
      </c>
      <c r="HW76" s="4">
        <f>IF($B76=VK_valitsin!$C$8,100000,VK!EY76/VK!CA$296*VK_valitsin!BS$5)</f>
        <v>0</v>
      </c>
      <c r="HX76" s="4">
        <f>IF($B76=VK_valitsin!$C$8,100000,VK!EZ76/VK!CB$296*VK_valitsin!BT$5)</f>
        <v>0</v>
      </c>
      <c r="HY76" s="4">
        <f>IF($B76=VK_valitsin!$C$8,100000,VK!FA76/VK!CC$296*VK_valitsin!BU$5)</f>
        <v>0</v>
      </c>
      <c r="HZ76" s="4">
        <f>IF($B76=VK_valitsin!$C$8,100000,VK!FB76/VK!CD$296*VK_valitsin!BV$5)</f>
        <v>0</v>
      </c>
      <c r="IA76" s="4">
        <f>IF($B76=VK_valitsin!$C$8,100000,VK!FC76/VK!CE$296*VK_valitsin!BW$5)</f>
        <v>0</v>
      </c>
      <c r="IB76" s="4">
        <f>IF($B76=VK_valitsin!$C$8,100000,VK!FD76/VK!CF$296*VK_valitsin!BX$5)</f>
        <v>0</v>
      </c>
      <c r="IC76" s="4">
        <f>IF($B76=VK_valitsin!$C$8,100000,VK!FE76/VK!CG$296*VK_valitsin!BY$5)</f>
        <v>0</v>
      </c>
      <c r="ID76" s="17">
        <f t="shared" si="3"/>
        <v>0.65016346147806836</v>
      </c>
      <c r="IE76" s="17">
        <f t="shared" si="4"/>
        <v>168</v>
      </c>
      <c r="IF76" s="18">
        <f t="shared" si="5"/>
        <v>7.5000000000000043E-9</v>
      </c>
    </row>
    <row r="77" spans="1:240">
      <c r="A77">
        <v>2019</v>
      </c>
      <c r="B77" t="s">
        <v>340</v>
      </c>
      <c r="C77" t="s">
        <v>341</v>
      </c>
      <c r="D77" t="s">
        <v>142</v>
      </c>
      <c r="E77" t="s">
        <v>143</v>
      </c>
      <c r="F77" t="s">
        <v>120</v>
      </c>
      <c r="G77" t="s">
        <v>121</v>
      </c>
      <c r="H77" t="s">
        <v>144</v>
      </c>
      <c r="I77" t="s">
        <v>145</v>
      </c>
      <c r="J77">
        <v>42.900001525878906</v>
      </c>
      <c r="K77">
        <v>5.8899998664855957</v>
      </c>
      <c r="L77">
        <v>130.89999389648438</v>
      </c>
      <c r="M77">
        <v>9797</v>
      </c>
      <c r="N77">
        <v>1663.300048828125</v>
      </c>
      <c r="O77">
        <v>1.8999999761581421</v>
      </c>
      <c r="P77">
        <v>150</v>
      </c>
      <c r="Q77">
        <v>100</v>
      </c>
      <c r="R77">
        <v>6</v>
      </c>
      <c r="S77">
        <v>2</v>
      </c>
      <c r="T77">
        <v>0</v>
      </c>
      <c r="U77">
        <v>6838.1</v>
      </c>
      <c r="V77">
        <v>16.3</v>
      </c>
      <c r="W77">
        <v>1026</v>
      </c>
      <c r="X77">
        <v>0</v>
      </c>
      <c r="Y77">
        <v>78</v>
      </c>
      <c r="Z77">
        <v>61</v>
      </c>
      <c r="AA77">
        <v>582</v>
      </c>
      <c r="AB77">
        <v>16.612781524658203</v>
      </c>
      <c r="AC77">
        <v>0</v>
      </c>
      <c r="AD77">
        <v>0</v>
      </c>
      <c r="AE77">
        <v>0</v>
      </c>
      <c r="AF77">
        <v>4.8</v>
      </c>
      <c r="AG77">
        <v>1</v>
      </c>
      <c r="AH77">
        <v>17</v>
      </c>
      <c r="AI77">
        <v>0.93</v>
      </c>
      <c r="AJ77">
        <v>0.41</v>
      </c>
      <c r="AK77">
        <v>0.93</v>
      </c>
      <c r="AL77">
        <v>70.3</v>
      </c>
      <c r="AM77">
        <v>594</v>
      </c>
      <c r="AN77">
        <v>23.2</v>
      </c>
      <c r="AO77">
        <v>58.6</v>
      </c>
      <c r="AP77">
        <v>37</v>
      </c>
      <c r="AQ77">
        <v>20</v>
      </c>
      <c r="AR77">
        <v>258</v>
      </c>
      <c r="AS77">
        <v>4</v>
      </c>
      <c r="AT77">
        <v>6606</v>
      </c>
      <c r="AU77">
        <v>9789</v>
      </c>
      <c r="AV77">
        <v>0</v>
      </c>
      <c r="AW77">
        <v>3.9659378528594971</v>
      </c>
      <c r="AX77">
        <v>0</v>
      </c>
      <c r="AY77">
        <v>0</v>
      </c>
      <c r="AZ77">
        <v>0</v>
      </c>
      <c r="BA77">
        <v>0</v>
      </c>
      <c r="BB77">
        <v>1</v>
      </c>
      <c r="BC77">
        <v>98.019798278808594</v>
      </c>
      <c r="BD77">
        <v>82.113822937011719</v>
      </c>
      <c r="BE77">
        <v>2047.78759765625</v>
      </c>
      <c r="BF77">
        <v>16374.828125</v>
      </c>
      <c r="BG77">
        <v>19919.6875</v>
      </c>
      <c r="BH77">
        <v>4.0542511940002441</v>
      </c>
      <c r="BI77">
        <v>-9.6922855377197266</v>
      </c>
      <c r="BJ77">
        <v>25.087108612060547</v>
      </c>
      <c r="BK77">
        <v>-16.923076629638672</v>
      </c>
      <c r="BL77">
        <v>372</v>
      </c>
      <c r="BM77">
        <v>0.21126760542392731</v>
      </c>
      <c r="BN77">
        <v>43832.80859375</v>
      </c>
      <c r="BO77">
        <v>-2.8626012802124023</v>
      </c>
      <c r="BQ77">
        <v>0.46922528743743896</v>
      </c>
      <c r="BR77">
        <v>32.632438659667969</v>
      </c>
      <c r="BS77">
        <v>8.4413595199584961</v>
      </c>
      <c r="BT77">
        <v>205.4710693359375</v>
      </c>
      <c r="BU77">
        <v>776.9725341796875</v>
      </c>
      <c r="BV77">
        <v>0</v>
      </c>
      <c r="BW77">
        <v>2</v>
      </c>
      <c r="BX77">
        <v>14003.5400390625</v>
      </c>
      <c r="BY77">
        <v>11511.5048828125</v>
      </c>
      <c r="BZ77">
        <v>1.102378249168396</v>
      </c>
      <c r="CA77">
        <v>14.52485466003418</v>
      </c>
      <c r="CB77">
        <v>60.185184478759766</v>
      </c>
      <c r="CC77">
        <v>4.5678143501281738</v>
      </c>
      <c r="CD77">
        <v>14.054813385009766</v>
      </c>
      <c r="CE77">
        <v>0</v>
      </c>
      <c r="CF77">
        <v>0.4216444194316864</v>
      </c>
      <c r="CG77">
        <v>10328.171875</v>
      </c>
      <c r="CH77" s="10">
        <f>ABS(J77-_xlfn.XLOOKUP(VK_valitsin!$C$8,VK!$B$2:$B$294,VK!J$2:J$294))</f>
        <v>1.2999992370605469</v>
      </c>
      <c r="CI77" s="10">
        <f>ABS(K77-_xlfn.XLOOKUP(VK_valitsin!$C$8,VK!$B$2:$B$294,VK!K$2:K$294))</f>
        <v>287.3700098991394</v>
      </c>
      <c r="CJ77" s="10">
        <f>ABS(L77-_xlfn.XLOOKUP(VK_valitsin!$C$8,VK!$B$2:$B$294,VK!L$2:L$294))</f>
        <v>7.8000030517578125</v>
      </c>
      <c r="CK77" s="10">
        <f>ABS(M77-_xlfn.XLOOKUP(VK_valitsin!$C$8,VK!$B$2:$B$294,VK!M$2:M$294))</f>
        <v>6678</v>
      </c>
      <c r="CL77" s="10">
        <f>ABS(N77-_xlfn.XLOOKUP(VK_valitsin!$C$8,VK!$B$2:$B$294,VK!N$2:N$294))</f>
        <v>1607.1000480651855</v>
      </c>
      <c r="CM77" s="10">
        <f>ABS(O77-_xlfn.XLOOKUP(VK_valitsin!$C$8,VK!$B$2:$B$294,VK!O$2:O$294))</f>
        <v>2.699999988079071</v>
      </c>
      <c r="CN77" s="10">
        <f>ABS(P77-_xlfn.XLOOKUP(VK_valitsin!$C$8,VK!$B$2:$B$294,VK!P$2:P$294))</f>
        <v>208</v>
      </c>
      <c r="CO77" s="10">
        <f>ABS(Q77-_xlfn.XLOOKUP(VK_valitsin!$C$8,VK!$B$2:$B$294,VK!Q$2:Q$294))</f>
        <v>12.199999999999989</v>
      </c>
      <c r="CP77" s="10">
        <f>ABS(R77-_xlfn.XLOOKUP(VK_valitsin!$C$8,VK!$B$2:$B$294,VK!R$2:R$294))</f>
        <v>2.5</v>
      </c>
      <c r="CQ77" s="10">
        <f>ABS(S77-_xlfn.XLOOKUP(VK_valitsin!$C$8,VK!$B$2:$B$294,VK!S$2:S$294))</f>
        <v>150</v>
      </c>
      <c r="CR77" s="10">
        <f>ABS(T77-_xlfn.XLOOKUP(VK_valitsin!$C$8,VK!$B$2:$B$294,VK!T$2:T$294))</f>
        <v>0</v>
      </c>
      <c r="CS77" s="10">
        <f>ABS(U77-_xlfn.XLOOKUP(VK_valitsin!$C$8,VK!$B$2:$B$294,VK!U$2:U$294))</f>
        <v>3014.5000000000005</v>
      </c>
      <c r="CT77" s="10">
        <f>ABS(V77-_xlfn.XLOOKUP(VK_valitsin!$C$8,VK!$B$2:$B$294,VK!V$2:V$294))</f>
        <v>3.0200000000000014</v>
      </c>
      <c r="CU77" s="10">
        <f>ABS(W77-_xlfn.XLOOKUP(VK_valitsin!$C$8,VK!$B$2:$B$294,VK!W$2:W$294))</f>
        <v>421</v>
      </c>
      <c r="CV77" s="10">
        <f>ABS(X77-_xlfn.XLOOKUP(VK_valitsin!$C$8,VK!$B$2:$B$294,VK!X$2:X$294))</f>
        <v>169</v>
      </c>
      <c r="CW77" s="10">
        <f>ABS(Y77-_xlfn.XLOOKUP(VK_valitsin!$C$8,VK!$B$2:$B$294,VK!Y$2:Y$294))</f>
        <v>602</v>
      </c>
      <c r="CX77" s="10">
        <f>ABS(Z77-_xlfn.XLOOKUP(VK_valitsin!$C$8,VK!$B$2:$B$294,VK!Z$2:Z$294))</f>
        <v>367</v>
      </c>
      <c r="CY77" s="10">
        <f>ABS(AA77-_xlfn.XLOOKUP(VK_valitsin!$C$8,VK!$B$2:$B$294,VK!AA$2:AA$294))</f>
        <v>113</v>
      </c>
      <c r="CZ77" s="10">
        <f>ABS(AB77-_xlfn.XLOOKUP(VK_valitsin!$C$8,VK!$B$2:$B$294,VK!AB$2:AB$294))</f>
        <v>2.7622184753417969</v>
      </c>
      <c r="DA77" s="10">
        <f>ABS(AC77-_xlfn.XLOOKUP(VK_valitsin!$C$8,VK!$B$2:$B$294,VK!AC$2:AC$294))</f>
        <v>0.7</v>
      </c>
      <c r="DB77" s="10">
        <f>ABS(AD77-_xlfn.XLOOKUP(VK_valitsin!$C$8,VK!$B$2:$B$294,VK!AD$2:AD$294))</f>
        <v>0.8</v>
      </c>
      <c r="DC77" s="10">
        <f>ABS(AE77-_xlfn.XLOOKUP(VK_valitsin!$C$8,VK!$B$2:$B$294,VK!AE$2:AE$294))</f>
        <v>1.7</v>
      </c>
      <c r="DD77" s="10">
        <f>ABS(AF77-_xlfn.XLOOKUP(VK_valitsin!$C$8,VK!$B$2:$B$294,VK!AF$2:AF$294))</f>
        <v>0.20000000000000018</v>
      </c>
      <c r="DE77" s="10">
        <f>ABS(AG77-_xlfn.XLOOKUP(VK_valitsin!$C$8,VK!$B$2:$B$294,VK!AG$2:AG$294))</f>
        <v>1</v>
      </c>
      <c r="DF77" s="10">
        <f>ABS(AH77-_xlfn.XLOOKUP(VK_valitsin!$C$8,VK!$B$2:$B$294,VK!AH$2:AH$294))</f>
        <v>5.25</v>
      </c>
      <c r="DG77" s="10">
        <f>ABS(AI77-_xlfn.XLOOKUP(VK_valitsin!$C$8,VK!$B$2:$B$294,VK!AI$2:AI$294))</f>
        <v>0.17000000000000004</v>
      </c>
      <c r="DH77" s="10">
        <f>ABS(AJ77-_xlfn.XLOOKUP(VK_valitsin!$C$8,VK!$B$2:$B$294,VK!AJ$2:AJ$294))</f>
        <v>0.24000000000000005</v>
      </c>
      <c r="DI77" s="10">
        <f>ABS(AK77-_xlfn.XLOOKUP(VK_valitsin!$C$8,VK!$B$2:$B$294,VK!AK$2:AK$294))</f>
        <v>0.31999999999999995</v>
      </c>
      <c r="DJ77" s="10">
        <f>ABS(AL77-_xlfn.XLOOKUP(VK_valitsin!$C$8,VK!$B$2:$B$294,VK!AL$2:AL$294))</f>
        <v>11.5</v>
      </c>
      <c r="DK77" s="10">
        <f>ABS(AM77-_xlfn.XLOOKUP(VK_valitsin!$C$8,VK!$B$2:$B$294,VK!AM$2:AM$294))</f>
        <v>260.39999999999998</v>
      </c>
      <c r="DL77" s="10">
        <f>ABS(AN77-_xlfn.XLOOKUP(VK_valitsin!$C$8,VK!$B$2:$B$294,VK!AN$2:AN$294))</f>
        <v>22.2</v>
      </c>
      <c r="DM77" s="10">
        <f>ABS(AO77-_xlfn.XLOOKUP(VK_valitsin!$C$8,VK!$B$2:$B$294,VK!AO$2:AO$294))</f>
        <v>33.200000000000003</v>
      </c>
      <c r="DN77" s="10">
        <f>ABS(AP77-_xlfn.XLOOKUP(VK_valitsin!$C$8,VK!$B$2:$B$294,VK!AP$2:AP$294))</f>
        <v>11</v>
      </c>
      <c r="DO77" s="10">
        <f>ABS(AQ77-_xlfn.XLOOKUP(VK_valitsin!$C$8,VK!$B$2:$B$294,VK!AQ$2:AQ$294))</f>
        <v>15</v>
      </c>
      <c r="DP77" s="10">
        <f>ABS(AR77-_xlfn.XLOOKUP(VK_valitsin!$C$8,VK!$B$2:$B$294,VK!AR$2:AR$294))</f>
        <v>12</v>
      </c>
      <c r="DQ77" s="10">
        <f>ABS(AS77-_xlfn.XLOOKUP(VK_valitsin!$C$8,VK!$B$2:$B$294,VK!AS$2:AS$294))</f>
        <v>1.6669999999999998</v>
      </c>
      <c r="DR77" s="10">
        <f>ABS(AT77-_xlfn.XLOOKUP(VK_valitsin!$C$8,VK!$B$2:$B$294,VK!AT$2:AT$294))</f>
        <v>1459</v>
      </c>
      <c r="DS77" s="10">
        <f>ABS(AU77-_xlfn.XLOOKUP(VK_valitsin!$C$8,VK!$B$2:$B$294,VK!AU$2:AU$294))</f>
        <v>1444</v>
      </c>
      <c r="DT77" s="10">
        <f>ABS(AV77-_xlfn.XLOOKUP(VK_valitsin!$C$8,VK!$B$2:$B$294,VK!AV$2:AV$294))</f>
        <v>1</v>
      </c>
      <c r="DU77" s="10">
        <f>ABS(AW77-_xlfn.XLOOKUP(VK_valitsin!$C$8,VK!$B$2:$B$294,VK!AW$2:AW$294))</f>
        <v>33.295433759689331</v>
      </c>
      <c r="DV77" s="10">
        <f>ABS(AX77-_xlfn.XLOOKUP(VK_valitsin!$C$8,VK!$B$2:$B$294,VK!AX$2:AX$294))</f>
        <v>0</v>
      </c>
      <c r="DW77" s="10">
        <f>ABS(AY77-_xlfn.XLOOKUP(VK_valitsin!$C$8,VK!$B$2:$B$294,VK!AY$2:AY$294))</f>
        <v>0</v>
      </c>
      <c r="DX77" s="10">
        <f>ABS(AZ77-_xlfn.XLOOKUP(VK_valitsin!$C$8,VK!$B$2:$B$294,VK!AZ$2:AZ$294))</f>
        <v>0</v>
      </c>
      <c r="DY77" s="10">
        <f>ABS(BA77-_xlfn.XLOOKUP(VK_valitsin!$C$8,VK!$B$2:$B$294,VK!BA$2:BA$294))</f>
        <v>0</v>
      </c>
      <c r="DZ77" s="10">
        <f>ABS(BB77-_xlfn.XLOOKUP(VK_valitsin!$C$8,VK!$B$2:$B$294,VK!BB$2:BB$294))</f>
        <v>0</v>
      </c>
      <c r="EA77" s="10">
        <f>ABS(BC77-_xlfn.XLOOKUP(VK_valitsin!$C$8,VK!$B$2:$B$294,VK!BC$2:BC$294))</f>
        <v>8.9954071044921875</v>
      </c>
      <c r="EB77" s="10">
        <f>ABS(BD77-_xlfn.XLOOKUP(VK_valitsin!$C$8,VK!$B$2:$B$294,VK!BD$2:BD$294))</f>
        <v>13.904914855957031</v>
      </c>
      <c r="EC77" s="10">
        <f>ABS(BE77-_xlfn.XLOOKUP(VK_valitsin!$C$8,VK!$B$2:$B$294,VK!BE$2:BE$294))</f>
        <v>1314.0977783203125</v>
      </c>
      <c r="ED77" s="10">
        <f>ABS(BF77-_xlfn.XLOOKUP(VK_valitsin!$C$8,VK!$B$2:$B$294,VK!BF$2:BF$294))</f>
        <v>6416.298828125</v>
      </c>
      <c r="EE77" s="10">
        <f>ABS(BG77-_xlfn.XLOOKUP(VK_valitsin!$C$8,VK!$B$2:$B$294,VK!BG$2:BG$294))</f>
        <v>6083.244140625</v>
      </c>
      <c r="EF77" s="10">
        <f>ABS(BH77-_xlfn.XLOOKUP(VK_valitsin!$C$8,VK!$B$2:$B$294,VK!BH$2:BH$294))</f>
        <v>0.71719479560852051</v>
      </c>
      <c r="EG77" s="10">
        <f>ABS(BI77-_xlfn.XLOOKUP(VK_valitsin!$C$8,VK!$B$2:$B$294,VK!BI$2:BI$294))</f>
        <v>3.1847953796386719E-2</v>
      </c>
      <c r="EH77" s="10">
        <f>ABS(BJ77-_xlfn.XLOOKUP(VK_valitsin!$C$8,VK!$B$2:$B$294,VK!BJ$2:BJ$294))</f>
        <v>3.7927455902099609</v>
      </c>
      <c r="EI77" s="10">
        <f>ABS(BK77-_xlfn.XLOOKUP(VK_valitsin!$C$8,VK!$B$2:$B$294,VK!BK$2:BK$294))</f>
        <v>7.0576057434082031</v>
      </c>
      <c r="EJ77" s="10">
        <f>ABS(BL77-_xlfn.XLOOKUP(VK_valitsin!$C$8,VK!$B$2:$B$294,VK!BL$2:BL$294))</f>
        <v>105.5</v>
      </c>
      <c r="EK77" s="10">
        <f>ABS(BM77-_xlfn.XLOOKUP(VK_valitsin!$C$8,VK!$B$2:$B$294,VK!BM$2:BM$294))</f>
        <v>2.0409847348928452</v>
      </c>
      <c r="EL77" s="10">
        <f>ABS(BN77-_xlfn.XLOOKUP(VK_valitsin!$C$8,VK!$B$2:$B$294,VK!BN$2:BN$294))</f>
        <v>20758.412109375</v>
      </c>
      <c r="EM77" s="10">
        <f>ABS(BO77-_xlfn.XLOOKUP(VK_valitsin!$C$8,VK!$B$2:$B$294,VK!BO$2:BO$294))</f>
        <v>36.16220760345459</v>
      </c>
      <c r="EN77" s="10">
        <f>ABS(BP77-_xlfn.XLOOKUP(VK_valitsin!$C$8,VK!$B$2:$B$294,VK!BP$2:BP$294))</f>
        <v>0</v>
      </c>
      <c r="EO77" s="10">
        <f>ABS(BQ77-_xlfn.XLOOKUP(VK_valitsin!$C$8,VK!$B$2:$B$294,VK!BQ$2:BQ$294))</f>
        <v>0.16725420951843262</v>
      </c>
      <c r="EP77" s="10">
        <f>ABS(BR77-_xlfn.XLOOKUP(VK_valitsin!$C$8,VK!$B$2:$B$294,VK!BR$2:BR$294))</f>
        <v>32.444274768233299</v>
      </c>
      <c r="EQ77" s="10">
        <f>ABS(BS77-_xlfn.XLOOKUP(VK_valitsin!$C$8,VK!$B$2:$B$294,VK!BS$2:BS$294))</f>
        <v>6.1833930015563965</v>
      </c>
      <c r="ER77" s="10">
        <f>ABS(BT77-_xlfn.XLOOKUP(VK_valitsin!$C$8,VK!$B$2:$B$294,VK!BT$2:BT$294))</f>
        <v>147.07956695556641</v>
      </c>
      <c r="ES77" s="10">
        <f>ABS(BU77-_xlfn.XLOOKUP(VK_valitsin!$C$8,VK!$B$2:$B$294,VK!BU$2:BU$294))</f>
        <v>510.26541137695313</v>
      </c>
      <c r="ET77" s="10">
        <f>ABS(BV77-_xlfn.XLOOKUP(VK_valitsin!$C$8,VK!$B$2:$B$294,VK!BV$2:BV$294))</f>
        <v>0</v>
      </c>
      <c r="EU77" s="10">
        <f>ABS(BW77-_xlfn.XLOOKUP(VK_valitsin!$C$8,VK!$B$2:$B$294,VK!BW$2:BW$294))</f>
        <v>1</v>
      </c>
      <c r="EV77" s="10">
        <f>ABS(BX77-_xlfn.XLOOKUP(VK_valitsin!$C$8,VK!$B$2:$B$294,VK!BX$2:BX$294))</f>
        <v>5867.7109375</v>
      </c>
      <c r="EW77" s="10">
        <f>ABS(BY77-_xlfn.XLOOKUP(VK_valitsin!$C$8,VK!$B$2:$B$294,VK!BY$2:BY$294))</f>
        <v>5655.89013671875</v>
      </c>
      <c r="EX77" s="10">
        <f>ABS(BZ77-_xlfn.XLOOKUP(VK_valitsin!$C$8,VK!$B$2:$B$294,VK!BZ$2:BZ$294))</f>
        <v>0.11765205860137939</v>
      </c>
      <c r="EY77" s="10">
        <f>ABS(CA77-_xlfn.XLOOKUP(VK_valitsin!$C$8,VK!$B$2:$B$294,VK!CA$2:CA$294))</f>
        <v>3.5020933151245117</v>
      </c>
      <c r="EZ77" s="10">
        <f>ABS(CB77-_xlfn.XLOOKUP(VK_valitsin!$C$8,VK!$B$2:$B$294,VK!CB$2:CB$294))</f>
        <v>5.9839668273925781</v>
      </c>
      <c r="FA77" s="10">
        <f>ABS(CC77-_xlfn.XLOOKUP(VK_valitsin!$C$8,VK!$B$2:$B$294,VK!CC$2:CC$294))</f>
        <v>1.7647848129272461</v>
      </c>
      <c r="FB77" s="10">
        <f>ABS(CD77-_xlfn.XLOOKUP(VK_valitsin!$C$8,VK!$B$2:$B$294,VK!CD$2:CD$294))</f>
        <v>5.8240413665771484</v>
      </c>
      <c r="FC77" s="10">
        <f>ABS(CE77-_xlfn.XLOOKUP(VK_valitsin!$C$8,VK!$B$2:$B$294,VK!CE$2:CE$294))</f>
        <v>0</v>
      </c>
      <c r="FD77" s="10">
        <f>ABS(CF77-_xlfn.XLOOKUP(VK_valitsin!$C$8,VK!$B$2:$B$294,VK!CF$2:CF$294))</f>
        <v>0.2942146360874176</v>
      </c>
      <c r="FE77" s="10">
        <f>ABS(CG77-_xlfn.XLOOKUP(VK_valitsin!$C$8,VK!$B$2:$B$294,VK!CG$2:CG$294))</f>
        <v>1729.404296875</v>
      </c>
      <c r="FF77" s="4">
        <f>IF($B77=VK_valitsin!$C$8,100000,VK!CH77/VK!J$296*VK_valitsin!D$5)</f>
        <v>0</v>
      </c>
      <c r="FG77" s="4">
        <f>IF($B77=VK_valitsin!$C$8,100000,VK!CI77/VK!K$296*VK_valitsin!E$5)</f>
        <v>0</v>
      </c>
      <c r="FH77" s="4">
        <f>IF($B77=VK_valitsin!$C$8,100000,VK!CJ77/VK!L$296*VK_valitsin!F$5)</f>
        <v>3.9636376766588585E-2</v>
      </c>
      <c r="FI77" s="4">
        <f>IF($B77=VK_valitsin!$C$8,100000,VK!CK77/VK!M$296*VK_valitsin!CD$5)</f>
        <v>0</v>
      </c>
      <c r="FJ77" s="4">
        <f>IF($B77=VK_valitsin!$C$8,100000,VK!CL77/VK!N$296*VK_valitsin!G$5)</f>
        <v>0</v>
      </c>
      <c r="FK77" s="4">
        <f>IF($B77=VK_valitsin!$C$8,100000,VK!CM77/VK!O$296*VK_valitsin!H$5)</f>
        <v>0</v>
      </c>
      <c r="FL77" s="4">
        <f>IF($B77=VK_valitsin!$C$8,100000,VK!CN77/VK!P$296*VK_valitsin!I$5)</f>
        <v>0</v>
      </c>
      <c r="FM77" s="4">
        <f>IF($B77=VK_valitsin!$C$8,100000,VK!CO77/VK!Q$296*VK_valitsin!J$5)</f>
        <v>0</v>
      </c>
      <c r="FN77" s="4">
        <f>IF($B77=VK_valitsin!$C$8,100000,VK!CP77/VK!R$296*VK_valitsin!K$5)</f>
        <v>0</v>
      </c>
      <c r="FO77" s="4">
        <f>IF($B77=VK_valitsin!$C$8,100000,VK!CQ77/VK!S$296*VK_valitsin!L$5)</f>
        <v>2.9830444838040218E-2</v>
      </c>
      <c r="FP77" s="4">
        <f>IF($B77=VK_valitsin!$C$8,100000,VK!CR77/VK!T$296*VK_valitsin!M$5)</f>
        <v>0</v>
      </c>
      <c r="FQ77" s="4">
        <f>IF($B77=VK_valitsin!$C$8,100000,VK!CS77/VK!U$296*VK_valitsin!N$5)</f>
        <v>0</v>
      </c>
      <c r="FR77" s="4">
        <f>IF($B77=VK_valitsin!$C$8,100000,VK!CT77/VK!V$296*VK_valitsin!O$5)</f>
        <v>0</v>
      </c>
      <c r="FS77" s="4">
        <f>IF($B77=VK_valitsin!$C$8,100000,VK!CU77/VK!W$296*VK_valitsin!P$5)</f>
        <v>0</v>
      </c>
      <c r="FT77" s="4">
        <f>IF($B77=VK_valitsin!$C$8,100000,VK!CV77/VK!X$296*VK_valitsin!Q$5)</f>
        <v>0</v>
      </c>
      <c r="FU77" s="4">
        <f>IF($B77=VK_valitsin!$C$8,100000,VK!CW77/VK!Y$296*VK_valitsin!R$5)</f>
        <v>0</v>
      </c>
      <c r="FV77" s="4">
        <f>IF($B77=VK_valitsin!$C$8,100000,VK!CX77/VK!Z$296*VK_valitsin!S$5)</f>
        <v>0</v>
      </c>
      <c r="FW77" s="4">
        <f>IF($B77=VK_valitsin!$C$8,100000,VK!CY77/VK!AA$296*VK_valitsin!T$5)</f>
        <v>0</v>
      </c>
      <c r="FX77" s="4">
        <f>IF($B77=VK_valitsin!$C$8,100000,VK!CZ77/VK!AB$296*VK_valitsin!U$5)</f>
        <v>0</v>
      </c>
      <c r="FY77" s="4">
        <f>IF($B77=VK_valitsin!$C$8,100000,VK!DA77/VK!AC$296*VK_valitsin!V$5)</f>
        <v>0</v>
      </c>
      <c r="FZ77" s="4">
        <f>IF($B77=VK_valitsin!$C$8,100000,VK!DB77/VK!AD$296*VK_valitsin!W$5)</f>
        <v>0</v>
      </c>
      <c r="GA77" s="4">
        <f>IF($B77=VK_valitsin!$C$8,100000,VK!DC77/VK!AE$296*VK_valitsin!X$5)</f>
        <v>0</v>
      </c>
      <c r="GB77" s="4">
        <f>IF($B77=VK_valitsin!$C$8,100000,VK!DD77/VK!AF$296*VK_valitsin!Y$5)</f>
        <v>0</v>
      </c>
      <c r="GC77" s="4">
        <f>IF($B77=VK_valitsin!$C$8,100000,VK!DE77/VK!AG$296*VK_valitsin!Z$5)</f>
        <v>0.10940897735217005</v>
      </c>
      <c r="GD77" s="4">
        <f>IF($B77=VK_valitsin!$C$8,100000,VK!DF77/VK!AH$296*VK_valitsin!AA$5)</f>
        <v>0</v>
      </c>
      <c r="GE77" s="4">
        <f>IF($B77=VK_valitsin!$C$8,100000,VK!DG77/VK!AI$296*VK_valitsin!AB$5)</f>
        <v>0</v>
      </c>
      <c r="GF77" s="4">
        <f>IF($B77=VK_valitsin!$C$8,100000,VK!DH77/VK!AJ$296*VK_valitsin!AC$5)</f>
        <v>0</v>
      </c>
      <c r="GG77" s="4">
        <f>IF($B77=VK_valitsin!$C$8,100000,VK!DI77/VK!AK$296*VK_valitsin!AD$5)</f>
        <v>0</v>
      </c>
      <c r="GH77" s="4">
        <f>IF($B77=VK_valitsin!$C$8,100000,VK!DJ77/VK!AL$296*VK_valitsin!AE$5)</f>
        <v>0.20241531892011744</v>
      </c>
      <c r="GI77" s="4">
        <f>IF($B77=VK_valitsin!$C$8,100000,VK!DK77/VK!AM$296*VK_valitsin!AF$5)</f>
        <v>0</v>
      </c>
      <c r="GJ77" s="4">
        <f>IF($B77=VK_valitsin!$C$8,100000,VK!DL77/VK!AN$296*VK_valitsin!AG$5)</f>
        <v>0</v>
      </c>
      <c r="GK77" s="4">
        <f>IF($B77=VK_valitsin!$C$8,100000,VK!DM77/VK!AO$296*VK_valitsin!AH$5)</f>
        <v>0</v>
      </c>
      <c r="GL77" s="4">
        <f>IF($B77=VK_valitsin!$C$8,100000,VK!DN77/VK!AP$296*VK_valitsin!AI$5)</f>
        <v>0</v>
      </c>
      <c r="GM77" s="4">
        <f>IF($B77=VK_valitsin!$C$8,100000,VK!DO77/VK!AQ$296*VK_valitsin!AJ$5)</f>
        <v>0</v>
      </c>
      <c r="GN77" s="4">
        <f>IF($B77=VK_valitsin!$C$8,100000,VK!DP77/VK!AR$296*VK_valitsin!AK$5)</f>
        <v>0</v>
      </c>
      <c r="GO77" s="4">
        <f>IF($B77=VK_valitsin!$C$8,100000,VK!DQ77/VK!AS$296*VK_valitsin!AL$5)</f>
        <v>0</v>
      </c>
      <c r="GP77" s="4">
        <f>IF($B77=VK_valitsin!$C$8,100000,VK!DR77/VK!AT$296*VK_valitsin!AM$5)</f>
        <v>0</v>
      </c>
      <c r="GQ77" s="4">
        <f>IF($B77=VK_valitsin!$C$8,100000,VK!DS77/VK!AU$296*VK_valitsin!AN$5)</f>
        <v>0</v>
      </c>
      <c r="GR77" s="4">
        <f>IF($B77=VK_valitsin!$C$8,100000,VK!DT77/VK!AV$296*VK_valitsin!AO$5)</f>
        <v>0</v>
      </c>
      <c r="GS77" s="4">
        <f>IF($B77=VK_valitsin!$C$8,100000,VK!DU77/VK!AW$296*VK_valitsin!AP$5)</f>
        <v>0</v>
      </c>
      <c r="GT77" s="4">
        <f>IF($B77=VK_valitsin!$C$8,100000,VK!DV77/VK!AX$296*VK_valitsin!AQ$5)</f>
        <v>0</v>
      </c>
      <c r="GU77" s="4">
        <f>IF($B77=VK_valitsin!$C$8,100000,VK!DW77/VK!AY$296*VK_valitsin!AR$5)</f>
        <v>0</v>
      </c>
      <c r="GV77" s="4">
        <f>IF($B77=VK_valitsin!$C$8,100000,VK!DX77/VK!AZ$296*VK_valitsin!AS$5)</f>
        <v>0</v>
      </c>
      <c r="GW77" s="4">
        <f>IF($B77=VK_valitsin!$C$8,100000,VK!DY77/VK!BA$296*VK_valitsin!AT$5)</f>
        <v>0</v>
      </c>
      <c r="GX77" s="4">
        <f>IF($B77=VK_valitsin!$C$8,100000,VK!DZ77/VK!BB$296*VK_valitsin!AU$5)</f>
        <v>0</v>
      </c>
      <c r="GY77" s="4">
        <f>IF($B77=VK_valitsin!$C$8,100000,VK!EA77/VK!BC$296*VK_valitsin!AV$5)</f>
        <v>0</v>
      </c>
      <c r="GZ77" s="4">
        <f>IF($B77=VK_valitsin!$C$8,100000,VK!EB77/VK!BD$296*VK_valitsin!AW$5)</f>
        <v>6.0279736501193726E-2</v>
      </c>
      <c r="HA77" s="4">
        <f>IF($B77=VK_valitsin!$C$8,100000,VK!EC77/VK!BE$296*VK_valitsin!CE$5)</f>
        <v>0</v>
      </c>
      <c r="HB77" s="4">
        <f>IF($B77=VK_valitsin!$C$8,100000,VK!ED77/VK!BF$296*VK_valitsin!AX$5)</f>
        <v>0</v>
      </c>
      <c r="HC77" s="4">
        <f>IF($B77=VK_valitsin!$C$8,100000,VK!EE77/VK!BG$296*VK_valitsin!AY$5)</f>
        <v>0</v>
      </c>
      <c r="HD77" s="4">
        <f>IF($B77=VK_valitsin!$C$8,100000,VK!EF77/VK!BH$296*VK_valitsin!AZ$5)</f>
        <v>0.12513763928466148</v>
      </c>
      <c r="HE77" s="4">
        <f>IF($B77=VK_valitsin!$C$8,100000,VK!EG77/VK!BI$296*VK_valitsin!BA$5)</f>
        <v>0</v>
      </c>
      <c r="HF77" s="4">
        <f>IF($B77=VK_valitsin!$C$8,100000,VK!EH77/VK!BJ$296*VK_valitsin!BB$5)</f>
        <v>0</v>
      </c>
      <c r="HG77" s="4">
        <f>IF($B77=VK_valitsin!$C$8,100000,VK!EI77/VK!BK$296*VK_valitsin!BC$5)</f>
        <v>0</v>
      </c>
      <c r="HH77" s="4">
        <f>IF($B77=VK_valitsin!$C$8,100000,VK!EJ77/VK!BL$296*VK_valitsin!BD$5)</f>
        <v>0</v>
      </c>
      <c r="HI77" s="4">
        <f>IF($B77=VK_valitsin!$C$8,100000,VK!EK77/VK!BM$296*VK_valitsin!BE$5)</f>
        <v>0</v>
      </c>
      <c r="HJ77" s="4">
        <f>IF($B77=VK_valitsin!$C$8,100000,VK!EL77/VK!BN$296*VK_valitsin!BF$5)</f>
        <v>0.94391756456167886</v>
      </c>
      <c r="HK77" s="4">
        <f>IF($B77=VK_valitsin!$C$8,100000,VK!EM77/VK!BO$296*VK_valitsin!BG$5)</f>
        <v>0</v>
      </c>
      <c r="HM77" s="4">
        <f>IF($B77=VK_valitsin!$C$8,100000,VK!EO77/VK!BQ$296*VK_valitsin!BI$5)</f>
        <v>0</v>
      </c>
      <c r="HN77" s="4">
        <f>IF($B77=VK_valitsin!$C$8,100000,VK!EP77/VK!BR$296*VK_valitsin!BJ$5)</f>
        <v>0</v>
      </c>
      <c r="HO77" s="4">
        <f>IF($B77=VK_valitsin!$C$8,100000,VK!EQ77/VK!BS$296*VK_valitsin!BK$5)</f>
        <v>0</v>
      </c>
      <c r="HP77" s="4">
        <f>IF($B77=VK_valitsin!$C$8,100000,VK!ER77/VK!BT$296*VK_valitsin!BL$5)</f>
        <v>0</v>
      </c>
      <c r="HQ77" s="4">
        <f>IF($B77=VK_valitsin!$C$8,100000,VK!ES77/VK!BU$296*VK_valitsin!BM$5)</f>
        <v>0</v>
      </c>
      <c r="HR77" s="4">
        <f>IF($B77=VK_valitsin!$C$8,100000,VK!ET77/VK!BV$296*VK_valitsin!BN$5)</f>
        <v>0</v>
      </c>
      <c r="HS77" s="4">
        <f>IF($B77=VK_valitsin!$C$8,100000,VK!EU77/VK!BW$296*VK_valitsin!BO$5)</f>
        <v>0</v>
      </c>
      <c r="HT77" s="4">
        <f>IF($B77=VK_valitsin!$C$8,100000,VK!EV77/VK!BX$296*VK_valitsin!BP$5)</f>
        <v>0</v>
      </c>
      <c r="HU77" s="4">
        <f>IF($B77=VK_valitsin!$C$8,100000,VK!EW77/VK!BY$296*VK_valitsin!BQ$5)</f>
        <v>0</v>
      </c>
      <c r="HV77" s="4">
        <f>IF($B77=VK_valitsin!$C$8,100000,VK!EX77/VK!BZ$296*VK_valitsin!BR$5)</f>
        <v>0</v>
      </c>
      <c r="HW77" s="4">
        <f>IF($B77=VK_valitsin!$C$8,100000,VK!EY77/VK!CA$296*VK_valitsin!BS$5)</f>
        <v>0</v>
      </c>
      <c r="HX77" s="4">
        <f>IF($B77=VK_valitsin!$C$8,100000,VK!EZ77/VK!CB$296*VK_valitsin!BT$5)</f>
        <v>0</v>
      </c>
      <c r="HY77" s="4">
        <f>IF($B77=VK_valitsin!$C$8,100000,VK!FA77/VK!CC$296*VK_valitsin!BU$5)</f>
        <v>0</v>
      </c>
      <c r="HZ77" s="4">
        <f>IF($B77=VK_valitsin!$C$8,100000,VK!FB77/VK!CD$296*VK_valitsin!BV$5)</f>
        <v>0</v>
      </c>
      <c r="IA77" s="4">
        <f>IF($B77=VK_valitsin!$C$8,100000,VK!FC77/VK!CE$296*VK_valitsin!BW$5)</f>
        <v>0</v>
      </c>
      <c r="IB77" s="4">
        <f>IF($B77=VK_valitsin!$C$8,100000,VK!FD77/VK!CF$296*VK_valitsin!BX$5)</f>
        <v>0</v>
      </c>
      <c r="IC77" s="4">
        <f>IF($B77=VK_valitsin!$C$8,100000,VK!FE77/VK!CG$296*VK_valitsin!BY$5)</f>
        <v>0</v>
      </c>
      <c r="ID77" s="17">
        <f t="shared" si="3"/>
        <v>1.5106260658244504</v>
      </c>
      <c r="IE77" s="17">
        <f t="shared" si="4"/>
        <v>290</v>
      </c>
      <c r="IF77" s="18">
        <f t="shared" si="5"/>
        <v>7.6000000000000035E-9</v>
      </c>
    </row>
    <row r="78" spans="1:240">
      <c r="A78">
        <v>2019</v>
      </c>
      <c r="B78" t="s">
        <v>174</v>
      </c>
      <c r="C78" t="s">
        <v>342</v>
      </c>
      <c r="D78" t="s">
        <v>174</v>
      </c>
      <c r="E78" t="s">
        <v>175</v>
      </c>
      <c r="F78" t="s">
        <v>176</v>
      </c>
      <c r="G78" t="s">
        <v>177</v>
      </c>
      <c r="H78" t="s">
        <v>104</v>
      </c>
      <c r="I78" t="s">
        <v>105</v>
      </c>
      <c r="J78">
        <v>42.799999237060547</v>
      </c>
      <c r="K78">
        <v>353.92001342773438</v>
      </c>
      <c r="L78">
        <v>126.40000152587891</v>
      </c>
      <c r="M78">
        <v>4261</v>
      </c>
      <c r="N78">
        <v>12</v>
      </c>
      <c r="O78">
        <v>-0.30000001192092896</v>
      </c>
      <c r="P78">
        <v>-16</v>
      </c>
      <c r="Q78">
        <v>66.600000000000009</v>
      </c>
      <c r="R78">
        <v>6.9</v>
      </c>
      <c r="S78">
        <v>95</v>
      </c>
      <c r="T78">
        <v>0</v>
      </c>
      <c r="U78">
        <v>3250.6</v>
      </c>
      <c r="V78">
        <v>10.61</v>
      </c>
      <c r="W78">
        <v>701</v>
      </c>
      <c r="X78">
        <v>299</v>
      </c>
      <c r="Y78">
        <v>506</v>
      </c>
      <c r="Z78">
        <v>597</v>
      </c>
      <c r="AA78">
        <v>543</v>
      </c>
      <c r="AB78">
        <v>16.944953918457031</v>
      </c>
      <c r="AC78">
        <v>0</v>
      </c>
      <c r="AD78">
        <v>0</v>
      </c>
      <c r="AE78">
        <v>0</v>
      </c>
      <c r="AF78">
        <v>9.5</v>
      </c>
      <c r="AG78">
        <v>1</v>
      </c>
      <c r="AH78">
        <v>21.5</v>
      </c>
      <c r="AI78">
        <v>1.03</v>
      </c>
      <c r="AJ78">
        <v>0.5</v>
      </c>
      <c r="AK78">
        <v>1.03</v>
      </c>
      <c r="AL78">
        <v>69.900000000000006</v>
      </c>
      <c r="AM78">
        <v>314.5</v>
      </c>
      <c r="AN78">
        <v>45.7</v>
      </c>
      <c r="AO78">
        <v>23.1</v>
      </c>
      <c r="AP78">
        <v>66</v>
      </c>
      <c r="AQ78">
        <v>51</v>
      </c>
      <c r="AR78">
        <v>834</v>
      </c>
      <c r="AS78">
        <v>2.5</v>
      </c>
      <c r="AT78">
        <v>5529</v>
      </c>
      <c r="AU78">
        <v>7878</v>
      </c>
      <c r="AV78">
        <v>0</v>
      </c>
      <c r="AW78">
        <v>116.14598083496094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75.784751892089844</v>
      </c>
      <c r="BD78">
        <v>100</v>
      </c>
      <c r="BE78">
        <v>761.7554931640625</v>
      </c>
      <c r="BF78">
        <v>9538.9296875</v>
      </c>
      <c r="BG78">
        <v>11418.013671875</v>
      </c>
      <c r="BH78">
        <v>5.233067512512207</v>
      </c>
      <c r="BI78">
        <v>1.3084924221038818</v>
      </c>
      <c r="BJ78">
        <v>26.845638275146484</v>
      </c>
      <c r="BK78">
        <v>8.8607597351074219</v>
      </c>
      <c r="BL78">
        <v>107.40000152587891</v>
      </c>
      <c r="BM78">
        <v>2.9723992347717285</v>
      </c>
      <c r="BN78">
        <v>20838.849609375</v>
      </c>
      <c r="BO78">
        <v>44.404727935791016</v>
      </c>
      <c r="BQ78">
        <v>0.63435810804367065</v>
      </c>
      <c r="BR78">
        <v>1.9713681936264038</v>
      </c>
      <c r="BS78">
        <v>2.1356489658355713</v>
      </c>
      <c r="BT78">
        <v>122.03707885742188</v>
      </c>
      <c r="BU78">
        <v>216.38113403320313</v>
      </c>
      <c r="BV78">
        <v>0</v>
      </c>
      <c r="BW78">
        <v>1</v>
      </c>
      <c r="BX78">
        <v>7981.19140625</v>
      </c>
      <c r="BY78">
        <v>6667.71142578125</v>
      </c>
      <c r="BZ78">
        <v>2.0183055400848389</v>
      </c>
      <c r="CA78">
        <v>11.382304191589355</v>
      </c>
      <c r="CB78">
        <v>51.162792205810547</v>
      </c>
      <c r="CC78">
        <v>8.6597938537597656</v>
      </c>
      <c r="CD78">
        <v>12.989690780639648</v>
      </c>
      <c r="CE78">
        <v>0</v>
      </c>
      <c r="CF78">
        <v>3.5051546096801758</v>
      </c>
      <c r="CG78">
        <v>8775.88671875</v>
      </c>
      <c r="CH78" s="10">
        <f>ABS(J78-_xlfn.XLOOKUP(VK_valitsin!$C$8,VK!$B$2:$B$294,VK!J$2:J$294))</f>
        <v>1.4000015258789063</v>
      </c>
      <c r="CI78" s="10">
        <f>ABS(K78-_xlfn.XLOOKUP(VK_valitsin!$C$8,VK!$B$2:$B$294,VK!K$2:K$294))</f>
        <v>60.660003662109375</v>
      </c>
      <c r="CJ78" s="10">
        <f>ABS(L78-_xlfn.XLOOKUP(VK_valitsin!$C$8,VK!$B$2:$B$294,VK!L$2:L$294))</f>
        <v>12.299995422363281</v>
      </c>
      <c r="CK78" s="10">
        <f>ABS(M78-_xlfn.XLOOKUP(VK_valitsin!$C$8,VK!$B$2:$B$294,VK!M$2:M$294))</f>
        <v>12214</v>
      </c>
      <c r="CL78" s="10">
        <f>ABS(N78-_xlfn.XLOOKUP(VK_valitsin!$C$8,VK!$B$2:$B$294,VK!N$2:N$294))</f>
        <v>44.200000762939453</v>
      </c>
      <c r="CM78" s="10">
        <f>ABS(O78-_xlfn.XLOOKUP(VK_valitsin!$C$8,VK!$B$2:$B$294,VK!O$2:O$294))</f>
        <v>0.5</v>
      </c>
      <c r="CN78" s="10">
        <f>ABS(P78-_xlfn.XLOOKUP(VK_valitsin!$C$8,VK!$B$2:$B$294,VK!P$2:P$294))</f>
        <v>42</v>
      </c>
      <c r="CO78" s="10">
        <f>ABS(Q78-_xlfn.XLOOKUP(VK_valitsin!$C$8,VK!$B$2:$B$294,VK!Q$2:Q$294))</f>
        <v>21.200000000000003</v>
      </c>
      <c r="CP78" s="10">
        <f>ABS(R78-_xlfn.XLOOKUP(VK_valitsin!$C$8,VK!$B$2:$B$294,VK!R$2:R$294))</f>
        <v>1.5999999999999996</v>
      </c>
      <c r="CQ78" s="10">
        <f>ABS(S78-_xlfn.XLOOKUP(VK_valitsin!$C$8,VK!$B$2:$B$294,VK!S$2:S$294))</f>
        <v>57</v>
      </c>
      <c r="CR78" s="10">
        <f>ABS(T78-_xlfn.XLOOKUP(VK_valitsin!$C$8,VK!$B$2:$B$294,VK!T$2:T$294))</f>
        <v>0</v>
      </c>
      <c r="CS78" s="10">
        <f>ABS(U78-_xlfn.XLOOKUP(VK_valitsin!$C$8,VK!$B$2:$B$294,VK!U$2:U$294))</f>
        <v>573</v>
      </c>
      <c r="CT78" s="10">
        <f>ABS(V78-_xlfn.XLOOKUP(VK_valitsin!$C$8,VK!$B$2:$B$294,VK!V$2:V$294))</f>
        <v>2.67</v>
      </c>
      <c r="CU78" s="10">
        <f>ABS(W78-_xlfn.XLOOKUP(VK_valitsin!$C$8,VK!$B$2:$B$294,VK!W$2:W$294))</f>
        <v>96</v>
      </c>
      <c r="CV78" s="10">
        <f>ABS(X78-_xlfn.XLOOKUP(VK_valitsin!$C$8,VK!$B$2:$B$294,VK!X$2:X$294))</f>
        <v>130</v>
      </c>
      <c r="CW78" s="10">
        <f>ABS(Y78-_xlfn.XLOOKUP(VK_valitsin!$C$8,VK!$B$2:$B$294,VK!Y$2:Y$294))</f>
        <v>174</v>
      </c>
      <c r="CX78" s="10">
        <f>ABS(Z78-_xlfn.XLOOKUP(VK_valitsin!$C$8,VK!$B$2:$B$294,VK!Z$2:Z$294))</f>
        <v>169</v>
      </c>
      <c r="CY78" s="10">
        <f>ABS(AA78-_xlfn.XLOOKUP(VK_valitsin!$C$8,VK!$B$2:$B$294,VK!AA$2:AA$294))</f>
        <v>74</v>
      </c>
      <c r="CZ78" s="10">
        <f>ABS(AB78-_xlfn.XLOOKUP(VK_valitsin!$C$8,VK!$B$2:$B$294,VK!AB$2:AB$294))</f>
        <v>2.4300460815429688</v>
      </c>
      <c r="DA78" s="10">
        <f>ABS(AC78-_xlfn.XLOOKUP(VK_valitsin!$C$8,VK!$B$2:$B$294,VK!AC$2:AC$294))</f>
        <v>0.7</v>
      </c>
      <c r="DB78" s="10">
        <f>ABS(AD78-_xlfn.XLOOKUP(VK_valitsin!$C$8,VK!$B$2:$B$294,VK!AD$2:AD$294))</f>
        <v>0.8</v>
      </c>
      <c r="DC78" s="10">
        <f>ABS(AE78-_xlfn.XLOOKUP(VK_valitsin!$C$8,VK!$B$2:$B$294,VK!AE$2:AE$294))</f>
        <v>1.7</v>
      </c>
      <c r="DD78" s="10">
        <f>ABS(AF78-_xlfn.XLOOKUP(VK_valitsin!$C$8,VK!$B$2:$B$294,VK!AF$2:AF$294))</f>
        <v>4.5</v>
      </c>
      <c r="DE78" s="10">
        <f>ABS(AG78-_xlfn.XLOOKUP(VK_valitsin!$C$8,VK!$B$2:$B$294,VK!AG$2:AG$294))</f>
        <v>1</v>
      </c>
      <c r="DF78" s="10">
        <f>ABS(AH78-_xlfn.XLOOKUP(VK_valitsin!$C$8,VK!$B$2:$B$294,VK!AH$2:AH$294))</f>
        <v>0.75</v>
      </c>
      <c r="DG78" s="10">
        <f>ABS(AI78-_xlfn.XLOOKUP(VK_valitsin!$C$8,VK!$B$2:$B$294,VK!AI$2:AI$294))</f>
        <v>7.0000000000000062E-2</v>
      </c>
      <c r="DH78" s="10">
        <f>ABS(AJ78-_xlfn.XLOOKUP(VK_valitsin!$C$8,VK!$B$2:$B$294,VK!AJ$2:AJ$294))</f>
        <v>0.15000000000000002</v>
      </c>
      <c r="DI78" s="10">
        <f>ABS(AK78-_xlfn.XLOOKUP(VK_valitsin!$C$8,VK!$B$2:$B$294,VK!AK$2:AK$294))</f>
        <v>0.21999999999999997</v>
      </c>
      <c r="DJ78" s="10">
        <f>ABS(AL78-_xlfn.XLOOKUP(VK_valitsin!$C$8,VK!$B$2:$B$294,VK!AL$2:AL$294))</f>
        <v>11.100000000000009</v>
      </c>
      <c r="DK78" s="10">
        <f>ABS(AM78-_xlfn.XLOOKUP(VK_valitsin!$C$8,VK!$B$2:$B$294,VK!AM$2:AM$294))</f>
        <v>19.100000000000023</v>
      </c>
      <c r="DL78" s="10">
        <f>ABS(AN78-_xlfn.XLOOKUP(VK_valitsin!$C$8,VK!$B$2:$B$294,VK!AN$2:AN$294))</f>
        <v>0.30000000000000426</v>
      </c>
      <c r="DM78" s="10">
        <f>ABS(AO78-_xlfn.XLOOKUP(VK_valitsin!$C$8,VK!$B$2:$B$294,VK!AO$2:AO$294))</f>
        <v>2.2999999999999972</v>
      </c>
      <c r="DN78" s="10">
        <f>ABS(AP78-_xlfn.XLOOKUP(VK_valitsin!$C$8,VK!$B$2:$B$294,VK!AP$2:AP$294))</f>
        <v>18</v>
      </c>
      <c r="DO78" s="10">
        <f>ABS(AQ78-_xlfn.XLOOKUP(VK_valitsin!$C$8,VK!$B$2:$B$294,VK!AQ$2:AQ$294))</f>
        <v>16</v>
      </c>
      <c r="DP78" s="10">
        <f>ABS(AR78-_xlfn.XLOOKUP(VK_valitsin!$C$8,VK!$B$2:$B$294,VK!AR$2:AR$294))</f>
        <v>588</v>
      </c>
      <c r="DQ78" s="10">
        <f>ABS(AS78-_xlfn.XLOOKUP(VK_valitsin!$C$8,VK!$B$2:$B$294,VK!AS$2:AS$294))</f>
        <v>0.16699999999999982</v>
      </c>
      <c r="DR78" s="10">
        <f>ABS(AT78-_xlfn.XLOOKUP(VK_valitsin!$C$8,VK!$B$2:$B$294,VK!AT$2:AT$294))</f>
        <v>382</v>
      </c>
      <c r="DS78" s="10">
        <f>ABS(AU78-_xlfn.XLOOKUP(VK_valitsin!$C$8,VK!$B$2:$B$294,VK!AU$2:AU$294))</f>
        <v>467</v>
      </c>
      <c r="DT78" s="10">
        <f>ABS(AV78-_xlfn.XLOOKUP(VK_valitsin!$C$8,VK!$B$2:$B$294,VK!AV$2:AV$294))</f>
        <v>1</v>
      </c>
      <c r="DU78" s="10">
        <f>ABS(AW78-_xlfn.XLOOKUP(VK_valitsin!$C$8,VK!$B$2:$B$294,VK!AW$2:AW$294))</f>
        <v>78.884609222412109</v>
      </c>
      <c r="DV78" s="10">
        <f>ABS(AX78-_xlfn.XLOOKUP(VK_valitsin!$C$8,VK!$B$2:$B$294,VK!AX$2:AX$294))</f>
        <v>0</v>
      </c>
      <c r="DW78" s="10">
        <f>ABS(AY78-_xlfn.XLOOKUP(VK_valitsin!$C$8,VK!$B$2:$B$294,VK!AY$2:AY$294))</f>
        <v>0</v>
      </c>
      <c r="DX78" s="10">
        <f>ABS(AZ78-_xlfn.XLOOKUP(VK_valitsin!$C$8,VK!$B$2:$B$294,VK!AZ$2:AZ$294))</f>
        <v>0</v>
      </c>
      <c r="DY78" s="10">
        <f>ABS(BA78-_xlfn.XLOOKUP(VK_valitsin!$C$8,VK!$B$2:$B$294,VK!BA$2:BA$294))</f>
        <v>0</v>
      </c>
      <c r="DZ78" s="10">
        <f>ABS(BB78-_xlfn.XLOOKUP(VK_valitsin!$C$8,VK!$B$2:$B$294,VK!BB$2:BB$294))</f>
        <v>0</v>
      </c>
      <c r="EA78" s="10">
        <f>ABS(BC78-_xlfn.XLOOKUP(VK_valitsin!$C$8,VK!$B$2:$B$294,VK!BC$2:BC$294))</f>
        <v>13.239639282226563</v>
      </c>
      <c r="EB78" s="10">
        <f>ABS(BD78-_xlfn.XLOOKUP(VK_valitsin!$C$8,VK!$B$2:$B$294,VK!BD$2:BD$294))</f>
        <v>3.98126220703125</v>
      </c>
      <c r="EC78" s="10">
        <f>ABS(BE78-_xlfn.XLOOKUP(VK_valitsin!$C$8,VK!$B$2:$B$294,VK!BE$2:BE$294))</f>
        <v>28.065673828125</v>
      </c>
      <c r="ED78" s="10">
        <f>ABS(BF78-_xlfn.XLOOKUP(VK_valitsin!$C$8,VK!$B$2:$B$294,VK!BF$2:BF$294))</f>
        <v>419.599609375</v>
      </c>
      <c r="EE78" s="10">
        <f>ABS(BG78-_xlfn.XLOOKUP(VK_valitsin!$C$8,VK!$B$2:$B$294,VK!BG$2:BG$294))</f>
        <v>2418.4296875</v>
      </c>
      <c r="EF78" s="10">
        <f>ABS(BH78-_xlfn.XLOOKUP(VK_valitsin!$C$8,VK!$B$2:$B$294,VK!BH$2:BH$294))</f>
        <v>1.8960111141204834</v>
      </c>
      <c r="EG78" s="10">
        <f>ABS(BI78-_xlfn.XLOOKUP(VK_valitsin!$C$8,VK!$B$2:$B$294,VK!BI$2:BI$294))</f>
        <v>11.032625913619995</v>
      </c>
      <c r="EH78" s="10">
        <f>ABS(BJ78-_xlfn.XLOOKUP(VK_valitsin!$C$8,VK!$B$2:$B$294,VK!BJ$2:BJ$294))</f>
        <v>5.5512752532958984</v>
      </c>
      <c r="EI78" s="10">
        <f>ABS(BK78-_xlfn.XLOOKUP(VK_valitsin!$C$8,VK!$B$2:$B$294,VK!BK$2:BK$294))</f>
        <v>18.726230621337891</v>
      </c>
      <c r="EJ78" s="10">
        <f>ABS(BL78-_xlfn.XLOOKUP(VK_valitsin!$C$8,VK!$B$2:$B$294,VK!BL$2:BL$294))</f>
        <v>159.09999847412109</v>
      </c>
      <c r="EK78" s="10">
        <f>ABS(BM78-_xlfn.XLOOKUP(VK_valitsin!$C$8,VK!$B$2:$B$294,VK!BM$2:BM$294))</f>
        <v>0.72014689445495605</v>
      </c>
      <c r="EL78" s="10">
        <f>ABS(BN78-_xlfn.XLOOKUP(VK_valitsin!$C$8,VK!$B$2:$B$294,VK!BN$2:BN$294))</f>
        <v>2235.546875</v>
      </c>
      <c r="EM78" s="10">
        <f>ABS(BO78-_xlfn.XLOOKUP(VK_valitsin!$C$8,VK!$B$2:$B$294,VK!BO$2:BO$294))</f>
        <v>11.105121612548828</v>
      </c>
      <c r="EN78" s="10">
        <f>ABS(BP78-_xlfn.XLOOKUP(VK_valitsin!$C$8,VK!$B$2:$B$294,VK!BP$2:BP$294))</f>
        <v>0</v>
      </c>
      <c r="EO78" s="10">
        <f>ABS(BQ78-_xlfn.XLOOKUP(VK_valitsin!$C$8,VK!$B$2:$B$294,VK!BQ$2:BQ$294))</f>
        <v>2.1213889122009277E-3</v>
      </c>
      <c r="EP78" s="10">
        <f>ABS(BR78-_xlfn.XLOOKUP(VK_valitsin!$C$8,VK!$B$2:$B$294,VK!BR$2:BR$294))</f>
        <v>1.7832043021917343</v>
      </c>
      <c r="EQ78" s="10">
        <f>ABS(BS78-_xlfn.XLOOKUP(VK_valitsin!$C$8,VK!$B$2:$B$294,VK!BS$2:BS$294))</f>
        <v>0.12231755256652832</v>
      </c>
      <c r="ER78" s="10">
        <f>ABS(BT78-_xlfn.XLOOKUP(VK_valitsin!$C$8,VK!$B$2:$B$294,VK!BT$2:BT$294))</f>
        <v>63.645576477050781</v>
      </c>
      <c r="ES78" s="10">
        <f>ABS(BU78-_xlfn.XLOOKUP(VK_valitsin!$C$8,VK!$B$2:$B$294,VK!BU$2:BU$294))</f>
        <v>50.32598876953125</v>
      </c>
      <c r="ET78" s="10">
        <f>ABS(BV78-_xlfn.XLOOKUP(VK_valitsin!$C$8,VK!$B$2:$B$294,VK!BV$2:BV$294))</f>
        <v>0</v>
      </c>
      <c r="EU78" s="10">
        <f>ABS(BW78-_xlfn.XLOOKUP(VK_valitsin!$C$8,VK!$B$2:$B$294,VK!BW$2:BW$294))</f>
        <v>0</v>
      </c>
      <c r="EV78" s="10">
        <f>ABS(BX78-_xlfn.XLOOKUP(VK_valitsin!$C$8,VK!$B$2:$B$294,VK!BX$2:BX$294))</f>
        <v>154.6376953125</v>
      </c>
      <c r="EW78" s="10">
        <f>ABS(BY78-_xlfn.XLOOKUP(VK_valitsin!$C$8,VK!$B$2:$B$294,VK!BY$2:BY$294))</f>
        <v>812.0966796875</v>
      </c>
      <c r="EX78" s="10">
        <f>ABS(BZ78-_xlfn.XLOOKUP(VK_valitsin!$C$8,VK!$B$2:$B$294,VK!BZ$2:BZ$294))</f>
        <v>0.79827523231506348</v>
      </c>
      <c r="EY78" s="10">
        <f>ABS(CA78-_xlfn.XLOOKUP(VK_valitsin!$C$8,VK!$B$2:$B$294,VK!CA$2:CA$294))</f>
        <v>0.3595428466796875</v>
      </c>
      <c r="EZ78" s="10">
        <f>ABS(CB78-_xlfn.XLOOKUP(VK_valitsin!$C$8,VK!$B$2:$B$294,VK!CB$2:CB$294))</f>
        <v>15.006359100341797</v>
      </c>
      <c r="FA78" s="10">
        <f>ABS(CC78-_xlfn.XLOOKUP(VK_valitsin!$C$8,VK!$B$2:$B$294,VK!CC$2:CC$294))</f>
        <v>2.3271946907043457</v>
      </c>
      <c r="FB78" s="10">
        <f>ABS(CD78-_xlfn.XLOOKUP(VK_valitsin!$C$8,VK!$B$2:$B$294,VK!CD$2:CD$294))</f>
        <v>6.8891639709472656</v>
      </c>
      <c r="FC78" s="10">
        <f>ABS(CE78-_xlfn.XLOOKUP(VK_valitsin!$C$8,VK!$B$2:$B$294,VK!CE$2:CE$294))</f>
        <v>0</v>
      </c>
      <c r="FD78" s="10">
        <f>ABS(CF78-_xlfn.XLOOKUP(VK_valitsin!$C$8,VK!$B$2:$B$294,VK!CF$2:CF$294))</f>
        <v>2.7892955541610718</v>
      </c>
      <c r="FE78" s="10">
        <f>ABS(CG78-_xlfn.XLOOKUP(VK_valitsin!$C$8,VK!$B$2:$B$294,VK!CG$2:CG$294))</f>
        <v>177.119140625</v>
      </c>
      <c r="FF78" s="4">
        <f>IF($B78=VK_valitsin!$C$8,100000,VK!CH78/VK!J$296*VK_valitsin!D$5)</f>
        <v>0</v>
      </c>
      <c r="FG78" s="4">
        <f>IF($B78=VK_valitsin!$C$8,100000,VK!CI78/VK!K$296*VK_valitsin!E$5)</f>
        <v>0</v>
      </c>
      <c r="FH78" s="4">
        <f>IF($B78=VK_valitsin!$C$8,100000,VK!CJ78/VK!L$296*VK_valitsin!F$5)</f>
        <v>6.2503469492648026E-2</v>
      </c>
      <c r="FI78" s="4">
        <f>IF($B78=VK_valitsin!$C$8,100000,VK!CK78/VK!M$296*VK_valitsin!CD$5)</f>
        <v>0</v>
      </c>
      <c r="FJ78" s="4">
        <f>IF($B78=VK_valitsin!$C$8,100000,VK!CL78/VK!N$296*VK_valitsin!G$5)</f>
        <v>0</v>
      </c>
      <c r="FK78" s="4">
        <f>IF($B78=VK_valitsin!$C$8,100000,VK!CM78/VK!O$296*VK_valitsin!H$5)</f>
        <v>0</v>
      </c>
      <c r="FL78" s="4">
        <f>IF($B78=VK_valitsin!$C$8,100000,VK!CN78/VK!P$296*VK_valitsin!I$5)</f>
        <v>0</v>
      </c>
      <c r="FM78" s="4">
        <f>IF($B78=VK_valitsin!$C$8,100000,VK!CO78/VK!Q$296*VK_valitsin!J$5)</f>
        <v>0</v>
      </c>
      <c r="FN78" s="4">
        <f>IF($B78=VK_valitsin!$C$8,100000,VK!CP78/VK!R$296*VK_valitsin!K$5)</f>
        <v>0</v>
      </c>
      <c r="FO78" s="4">
        <f>IF($B78=VK_valitsin!$C$8,100000,VK!CQ78/VK!S$296*VK_valitsin!L$5)</f>
        <v>1.1335569038455283E-2</v>
      </c>
      <c r="FP78" s="4">
        <f>IF($B78=VK_valitsin!$C$8,100000,VK!CR78/VK!T$296*VK_valitsin!M$5)</f>
        <v>0</v>
      </c>
      <c r="FQ78" s="4">
        <f>IF($B78=VK_valitsin!$C$8,100000,VK!CS78/VK!U$296*VK_valitsin!N$5)</f>
        <v>0</v>
      </c>
      <c r="FR78" s="4">
        <f>IF($B78=VK_valitsin!$C$8,100000,VK!CT78/VK!V$296*VK_valitsin!O$5)</f>
        <v>0</v>
      </c>
      <c r="FS78" s="4">
        <f>IF($B78=VK_valitsin!$C$8,100000,VK!CU78/VK!W$296*VK_valitsin!P$5)</f>
        <v>0</v>
      </c>
      <c r="FT78" s="4">
        <f>IF($B78=VK_valitsin!$C$8,100000,VK!CV78/VK!X$296*VK_valitsin!Q$5)</f>
        <v>0</v>
      </c>
      <c r="FU78" s="4">
        <f>IF($B78=VK_valitsin!$C$8,100000,VK!CW78/VK!Y$296*VK_valitsin!R$5)</f>
        <v>0</v>
      </c>
      <c r="FV78" s="4">
        <f>IF($B78=VK_valitsin!$C$8,100000,VK!CX78/VK!Z$296*VK_valitsin!S$5)</f>
        <v>0</v>
      </c>
      <c r="FW78" s="4">
        <f>IF($B78=VK_valitsin!$C$8,100000,VK!CY78/VK!AA$296*VK_valitsin!T$5)</f>
        <v>0</v>
      </c>
      <c r="FX78" s="4">
        <f>IF($B78=VK_valitsin!$C$8,100000,VK!CZ78/VK!AB$296*VK_valitsin!U$5)</f>
        <v>0</v>
      </c>
      <c r="FY78" s="4">
        <f>IF($B78=VK_valitsin!$C$8,100000,VK!DA78/VK!AC$296*VK_valitsin!V$5)</f>
        <v>0</v>
      </c>
      <c r="FZ78" s="4">
        <f>IF($B78=VK_valitsin!$C$8,100000,VK!DB78/VK!AD$296*VK_valitsin!W$5)</f>
        <v>0</v>
      </c>
      <c r="GA78" s="4">
        <f>IF($B78=VK_valitsin!$C$8,100000,VK!DC78/VK!AE$296*VK_valitsin!X$5)</f>
        <v>0</v>
      </c>
      <c r="GB78" s="4">
        <f>IF($B78=VK_valitsin!$C$8,100000,VK!DD78/VK!AF$296*VK_valitsin!Y$5)</f>
        <v>0</v>
      </c>
      <c r="GC78" s="4">
        <f>IF($B78=VK_valitsin!$C$8,100000,VK!DE78/VK!AG$296*VK_valitsin!Z$5)</f>
        <v>0.10940897735217005</v>
      </c>
      <c r="GD78" s="4">
        <f>IF($B78=VK_valitsin!$C$8,100000,VK!DF78/VK!AH$296*VK_valitsin!AA$5)</f>
        <v>0</v>
      </c>
      <c r="GE78" s="4">
        <f>IF($B78=VK_valitsin!$C$8,100000,VK!DG78/VK!AI$296*VK_valitsin!AB$5)</f>
        <v>0</v>
      </c>
      <c r="GF78" s="4">
        <f>IF($B78=VK_valitsin!$C$8,100000,VK!DH78/VK!AJ$296*VK_valitsin!AC$5)</f>
        <v>0</v>
      </c>
      <c r="GG78" s="4">
        <f>IF($B78=VK_valitsin!$C$8,100000,VK!DI78/VK!AK$296*VK_valitsin!AD$5)</f>
        <v>0</v>
      </c>
      <c r="GH78" s="4">
        <f>IF($B78=VK_valitsin!$C$8,100000,VK!DJ78/VK!AL$296*VK_valitsin!AE$5)</f>
        <v>0.19537478608811348</v>
      </c>
      <c r="GI78" s="4">
        <f>IF($B78=VK_valitsin!$C$8,100000,VK!DK78/VK!AM$296*VK_valitsin!AF$5)</f>
        <v>0</v>
      </c>
      <c r="GJ78" s="4">
        <f>IF($B78=VK_valitsin!$C$8,100000,VK!DL78/VK!AN$296*VK_valitsin!AG$5)</f>
        <v>0</v>
      </c>
      <c r="GK78" s="4">
        <f>IF($B78=VK_valitsin!$C$8,100000,VK!DM78/VK!AO$296*VK_valitsin!AH$5)</f>
        <v>0</v>
      </c>
      <c r="GL78" s="4">
        <f>IF($B78=VK_valitsin!$C$8,100000,VK!DN78/VK!AP$296*VK_valitsin!AI$5)</f>
        <v>0</v>
      </c>
      <c r="GM78" s="4">
        <f>IF($B78=VK_valitsin!$C$8,100000,VK!DO78/VK!AQ$296*VK_valitsin!AJ$5)</f>
        <v>0</v>
      </c>
      <c r="GN78" s="4">
        <f>IF($B78=VK_valitsin!$C$8,100000,VK!DP78/VK!AR$296*VK_valitsin!AK$5)</f>
        <v>0</v>
      </c>
      <c r="GO78" s="4">
        <f>IF($B78=VK_valitsin!$C$8,100000,VK!DQ78/VK!AS$296*VK_valitsin!AL$5)</f>
        <v>0</v>
      </c>
      <c r="GP78" s="4">
        <f>IF($B78=VK_valitsin!$C$8,100000,VK!DR78/VK!AT$296*VK_valitsin!AM$5)</f>
        <v>0</v>
      </c>
      <c r="GQ78" s="4">
        <f>IF($B78=VK_valitsin!$C$8,100000,VK!DS78/VK!AU$296*VK_valitsin!AN$5)</f>
        <v>0</v>
      </c>
      <c r="GR78" s="4">
        <f>IF($B78=VK_valitsin!$C$8,100000,VK!DT78/VK!AV$296*VK_valitsin!AO$5)</f>
        <v>0</v>
      </c>
      <c r="GS78" s="4">
        <f>IF($B78=VK_valitsin!$C$8,100000,VK!DU78/VK!AW$296*VK_valitsin!AP$5)</f>
        <v>0</v>
      </c>
      <c r="GT78" s="4">
        <f>IF($B78=VK_valitsin!$C$8,100000,VK!DV78/VK!AX$296*VK_valitsin!AQ$5)</f>
        <v>0</v>
      </c>
      <c r="GU78" s="4">
        <f>IF($B78=VK_valitsin!$C$8,100000,VK!DW78/VK!AY$296*VK_valitsin!AR$5)</f>
        <v>0</v>
      </c>
      <c r="GV78" s="4">
        <f>IF($B78=VK_valitsin!$C$8,100000,VK!DX78/VK!AZ$296*VK_valitsin!AS$5)</f>
        <v>0</v>
      </c>
      <c r="GW78" s="4">
        <f>IF($B78=VK_valitsin!$C$8,100000,VK!DY78/VK!BA$296*VK_valitsin!AT$5)</f>
        <v>0</v>
      </c>
      <c r="GX78" s="4">
        <f>IF($B78=VK_valitsin!$C$8,100000,VK!DZ78/VK!BB$296*VK_valitsin!AU$5)</f>
        <v>0</v>
      </c>
      <c r="GY78" s="4">
        <f>IF($B78=VK_valitsin!$C$8,100000,VK!EA78/VK!BC$296*VK_valitsin!AV$5)</f>
        <v>0</v>
      </c>
      <c r="GZ78" s="4">
        <f>IF($B78=VK_valitsin!$C$8,100000,VK!EB78/VK!BD$296*VK_valitsin!AW$5)</f>
        <v>1.725932443801987E-2</v>
      </c>
      <c r="HA78" s="4">
        <f>IF($B78=VK_valitsin!$C$8,100000,VK!EC78/VK!BE$296*VK_valitsin!CE$5)</f>
        <v>0</v>
      </c>
      <c r="HB78" s="4">
        <f>IF($B78=VK_valitsin!$C$8,100000,VK!ED78/VK!BF$296*VK_valitsin!AX$5)</f>
        <v>0</v>
      </c>
      <c r="HC78" s="4">
        <f>IF($B78=VK_valitsin!$C$8,100000,VK!EE78/VK!BG$296*VK_valitsin!AY$5)</f>
        <v>0</v>
      </c>
      <c r="HD78" s="4">
        <f>IF($B78=VK_valitsin!$C$8,100000,VK!EF78/VK!BH$296*VK_valitsin!AZ$5)</f>
        <v>0.33081996178905271</v>
      </c>
      <c r="HE78" s="4">
        <f>IF($B78=VK_valitsin!$C$8,100000,VK!EG78/VK!BI$296*VK_valitsin!BA$5)</f>
        <v>0</v>
      </c>
      <c r="HF78" s="4">
        <f>IF($B78=VK_valitsin!$C$8,100000,VK!EH78/VK!BJ$296*VK_valitsin!BB$5)</f>
        <v>0</v>
      </c>
      <c r="HG78" s="4">
        <f>IF($B78=VK_valitsin!$C$8,100000,VK!EI78/VK!BK$296*VK_valitsin!BC$5)</f>
        <v>0</v>
      </c>
      <c r="HH78" s="4">
        <f>IF($B78=VK_valitsin!$C$8,100000,VK!EJ78/VK!BL$296*VK_valitsin!BD$5)</f>
        <v>0</v>
      </c>
      <c r="HI78" s="4">
        <f>IF($B78=VK_valitsin!$C$8,100000,VK!EK78/VK!BM$296*VK_valitsin!BE$5)</f>
        <v>0</v>
      </c>
      <c r="HJ78" s="4">
        <f>IF($B78=VK_valitsin!$C$8,100000,VK!EL78/VK!BN$296*VK_valitsin!BF$5)</f>
        <v>0.10165382354850096</v>
      </c>
      <c r="HK78" s="4">
        <f>IF($B78=VK_valitsin!$C$8,100000,VK!EM78/VK!BO$296*VK_valitsin!BG$5)</f>
        <v>0</v>
      </c>
      <c r="HM78" s="4">
        <f>IF($B78=VK_valitsin!$C$8,100000,VK!EO78/VK!BQ$296*VK_valitsin!BI$5)</f>
        <v>0</v>
      </c>
      <c r="HN78" s="4">
        <f>IF($B78=VK_valitsin!$C$8,100000,VK!EP78/VK!BR$296*VK_valitsin!BJ$5)</f>
        <v>0</v>
      </c>
      <c r="HO78" s="4">
        <f>IF($B78=VK_valitsin!$C$8,100000,VK!EQ78/VK!BS$296*VK_valitsin!BK$5)</f>
        <v>0</v>
      </c>
      <c r="HP78" s="4">
        <f>IF($B78=VK_valitsin!$C$8,100000,VK!ER78/VK!BT$296*VK_valitsin!BL$5)</f>
        <v>0</v>
      </c>
      <c r="HQ78" s="4">
        <f>IF($B78=VK_valitsin!$C$8,100000,VK!ES78/VK!BU$296*VK_valitsin!BM$5)</f>
        <v>0</v>
      </c>
      <c r="HR78" s="4">
        <f>IF($B78=VK_valitsin!$C$8,100000,VK!ET78/VK!BV$296*VK_valitsin!BN$5)</f>
        <v>0</v>
      </c>
      <c r="HS78" s="4">
        <f>IF($B78=VK_valitsin!$C$8,100000,VK!EU78/VK!BW$296*VK_valitsin!BO$5)</f>
        <v>0</v>
      </c>
      <c r="HT78" s="4">
        <f>IF($B78=VK_valitsin!$C$8,100000,VK!EV78/VK!BX$296*VK_valitsin!BP$5)</f>
        <v>0</v>
      </c>
      <c r="HU78" s="4">
        <f>IF($B78=VK_valitsin!$C$8,100000,VK!EW78/VK!BY$296*VK_valitsin!BQ$5)</f>
        <v>0</v>
      </c>
      <c r="HV78" s="4">
        <f>IF($B78=VK_valitsin!$C$8,100000,VK!EX78/VK!BZ$296*VK_valitsin!BR$5)</f>
        <v>0</v>
      </c>
      <c r="HW78" s="4">
        <f>IF($B78=VK_valitsin!$C$8,100000,VK!EY78/VK!CA$296*VK_valitsin!BS$5)</f>
        <v>0</v>
      </c>
      <c r="HX78" s="4">
        <f>IF($B78=VK_valitsin!$C$8,100000,VK!EZ78/VK!CB$296*VK_valitsin!BT$5)</f>
        <v>0</v>
      </c>
      <c r="HY78" s="4">
        <f>IF($B78=VK_valitsin!$C$8,100000,VK!FA78/VK!CC$296*VK_valitsin!BU$5)</f>
        <v>0</v>
      </c>
      <c r="HZ78" s="4">
        <f>IF($B78=VK_valitsin!$C$8,100000,VK!FB78/VK!CD$296*VK_valitsin!BV$5)</f>
        <v>0</v>
      </c>
      <c r="IA78" s="4">
        <f>IF($B78=VK_valitsin!$C$8,100000,VK!FC78/VK!CE$296*VK_valitsin!BW$5)</f>
        <v>0</v>
      </c>
      <c r="IB78" s="4">
        <f>IF($B78=VK_valitsin!$C$8,100000,VK!FD78/VK!CF$296*VK_valitsin!BX$5)</f>
        <v>0</v>
      </c>
      <c r="IC78" s="4">
        <f>IF($B78=VK_valitsin!$C$8,100000,VK!FE78/VK!CG$296*VK_valitsin!BY$5)</f>
        <v>0</v>
      </c>
      <c r="ID78" s="17">
        <f t="shared" si="3"/>
        <v>0.8283559194469603</v>
      </c>
      <c r="IE78" s="17">
        <f t="shared" si="4"/>
        <v>228</v>
      </c>
      <c r="IF78" s="18">
        <f t="shared" si="5"/>
        <v>7.7000000000000028E-9</v>
      </c>
    </row>
    <row r="79" spans="1:240">
      <c r="A79">
        <v>2019</v>
      </c>
      <c r="B79" t="s">
        <v>343</v>
      </c>
      <c r="C79" t="s">
        <v>344</v>
      </c>
      <c r="D79" t="s">
        <v>242</v>
      </c>
      <c r="E79" t="s">
        <v>206</v>
      </c>
      <c r="F79" t="s">
        <v>243</v>
      </c>
      <c r="G79" t="s">
        <v>244</v>
      </c>
      <c r="H79" t="s">
        <v>104</v>
      </c>
      <c r="I79" t="s">
        <v>105</v>
      </c>
      <c r="J79">
        <v>52.099998474121094</v>
      </c>
      <c r="K79">
        <v>482.91000366210938</v>
      </c>
      <c r="L79">
        <v>185.10000610351563</v>
      </c>
      <c r="M79">
        <v>2202</v>
      </c>
      <c r="N79">
        <v>4.5999999046325684</v>
      </c>
      <c r="O79">
        <v>-1.8999999761581421</v>
      </c>
      <c r="P79">
        <v>-25</v>
      </c>
      <c r="Q79">
        <v>48.400000000000006</v>
      </c>
      <c r="R79">
        <v>11</v>
      </c>
      <c r="S79">
        <v>169</v>
      </c>
      <c r="T79">
        <v>0</v>
      </c>
      <c r="U79">
        <v>3239.8</v>
      </c>
      <c r="V79">
        <v>12.35</v>
      </c>
      <c r="W79">
        <v>1056</v>
      </c>
      <c r="X79">
        <v>1333</v>
      </c>
      <c r="Y79">
        <v>556</v>
      </c>
      <c r="Z79">
        <v>1495</v>
      </c>
      <c r="AA79">
        <v>681</v>
      </c>
      <c r="AB79">
        <v>15.714285850524902</v>
      </c>
      <c r="AC79">
        <v>0</v>
      </c>
      <c r="AD79">
        <v>0</v>
      </c>
      <c r="AE79">
        <v>0</v>
      </c>
      <c r="AF79">
        <v>0</v>
      </c>
      <c r="AG79">
        <v>1</v>
      </c>
      <c r="AH79">
        <v>20.5</v>
      </c>
      <c r="AI79">
        <v>0.95</v>
      </c>
      <c r="AJ79">
        <v>0.45</v>
      </c>
      <c r="AK79">
        <v>1</v>
      </c>
      <c r="AL79">
        <v>80.2</v>
      </c>
      <c r="AM79">
        <v>268.89999999999998</v>
      </c>
      <c r="AN79">
        <v>48.3</v>
      </c>
      <c r="AO79">
        <v>17.399999999999999</v>
      </c>
      <c r="AP79">
        <v>135</v>
      </c>
      <c r="AQ79">
        <v>96</v>
      </c>
      <c r="AR79">
        <v>957</v>
      </c>
      <c r="AS79">
        <v>1.5</v>
      </c>
      <c r="AT79">
        <v>8353</v>
      </c>
      <c r="AU79">
        <v>13397</v>
      </c>
      <c r="AV79">
        <v>0</v>
      </c>
      <c r="AW79">
        <v>74.886924743652344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85.714286804199219</v>
      </c>
      <c r="BD79">
        <v>100</v>
      </c>
      <c r="BE79">
        <v>250</v>
      </c>
      <c r="BF79">
        <v>8884.0400390625</v>
      </c>
      <c r="BG79">
        <v>10598.50390625</v>
      </c>
      <c r="BH79">
        <v>3.496457576751709</v>
      </c>
      <c r="BI79">
        <v>8.5127878189086914</v>
      </c>
      <c r="BJ79">
        <v>36.170211791992188</v>
      </c>
      <c r="BK79">
        <v>-15</v>
      </c>
      <c r="BL79">
        <v>183</v>
      </c>
      <c r="BM79">
        <v>-3.7267081737518311</v>
      </c>
      <c r="BN79">
        <v>20658.744140625</v>
      </c>
      <c r="BO79">
        <v>53.381488800048828</v>
      </c>
      <c r="BQ79">
        <v>0.59809261560440063</v>
      </c>
      <c r="BR79">
        <v>4.5413259416818619E-2</v>
      </c>
      <c r="BS79">
        <v>1.4532243013381958</v>
      </c>
      <c r="BT79">
        <v>130.3360595703125</v>
      </c>
      <c r="BU79">
        <v>214.80471801757813</v>
      </c>
      <c r="BV79">
        <v>0</v>
      </c>
      <c r="BW79">
        <v>0</v>
      </c>
      <c r="BX79">
        <v>8500</v>
      </c>
      <c r="BY79">
        <v>7125</v>
      </c>
      <c r="BZ79">
        <v>0.77202540636062622</v>
      </c>
      <c r="CA79">
        <v>7.039055347442627</v>
      </c>
      <c r="CB79">
        <v>70.588233947753906</v>
      </c>
      <c r="CC79">
        <v>7.7419352531433105</v>
      </c>
      <c r="CD79">
        <v>14.193548202514648</v>
      </c>
      <c r="CE79">
        <v>0</v>
      </c>
      <c r="CF79">
        <v>1.9354838132858276</v>
      </c>
      <c r="CG79">
        <v>13605.140625</v>
      </c>
      <c r="CH79" s="10">
        <f>ABS(J79-_xlfn.XLOOKUP(VK_valitsin!$C$8,VK!$B$2:$B$294,VK!J$2:J$294))</f>
        <v>7.8999977111816406</v>
      </c>
      <c r="CI79" s="10">
        <f>ABS(K79-_xlfn.XLOOKUP(VK_valitsin!$C$8,VK!$B$2:$B$294,VK!K$2:K$294))</f>
        <v>189.64999389648438</v>
      </c>
      <c r="CJ79" s="10">
        <f>ABS(L79-_xlfn.XLOOKUP(VK_valitsin!$C$8,VK!$B$2:$B$294,VK!L$2:L$294))</f>
        <v>46.400009155273438</v>
      </c>
      <c r="CK79" s="10">
        <f>ABS(M79-_xlfn.XLOOKUP(VK_valitsin!$C$8,VK!$B$2:$B$294,VK!M$2:M$294))</f>
        <v>14273</v>
      </c>
      <c r="CL79" s="10">
        <f>ABS(N79-_xlfn.XLOOKUP(VK_valitsin!$C$8,VK!$B$2:$B$294,VK!N$2:N$294))</f>
        <v>51.600000858306885</v>
      </c>
      <c r="CM79" s="10">
        <f>ABS(O79-_xlfn.XLOOKUP(VK_valitsin!$C$8,VK!$B$2:$B$294,VK!O$2:O$294))</f>
        <v>1.0999999642372131</v>
      </c>
      <c r="CN79" s="10">
        <f>ABS(P79-_xlfn.XLOOKUP(VK_valitsin!$C$8,VK!$B$2:$B$294,VK!P$2:P$294))</f>
        <v>33</v>
      </c>
      <c r="CO79" s="10">
        <f>ABS(Q79-_xlfn.XLOOKUP(VK_valitsin!$C$8,VK!$B$2:$B$294,VK!Q$2:Q$294))</f>
        <v>39.400000000000006</v>
      </c>
      <c r="CP79" s="10">
        <f>ABS(R79-_xlfn.XLOOKUP(VK_valitsin!$C$8,VK!$B$2:$B$294,VK!R$2:R$294))</f>
        <v>2.5</v>
      </c>
      <c r="CQ79" s="10">
        <f>ABS(S79-_xlfn.XLOOKUP(VK_valitsin!$C$8,VK!$B$2:$B$294,VK!S$2:S$294))</f>
        <v>17</v>
      </c>
      <c r="CR79" s="10">
        <f>ABS(T79-_xlfn.XLOOKUP(VK_valitsin!$C$8,VK!$B$2:$B$294,VK!T$2:T$294))</f>
        <v>0</v>
      </c>
      <c r="CS79" s="10">
        <f>ABS(U79-_xlfn.XLOOKUP(VK_valitsin!$C$8,VK!$B$2:$B$294,VK!U$2:U$294))</f>
        <v>583.79999999999973</v>
      </c>
      <c r="CT79" s="10">
        <f>ABS(V79-_xlfn.XLOOKUP(VK_valitsin!$C$8,VK!$B$2:$B$294,VK!V$2:V$294))</f>
        <v>0.92999999999999972</v>
      </c>
      <c r="CU79" s="10">
        <f>ABS(W79-_xlfn.XLOOKUP(VK_valitsin!$C$8,VK!$B$2:$B$294,VK!W$2:W$294))</f>
        <v>451</v>
      </c>
      <c r="CV79" s="10">
        <f>ABS(X79-_xlfn.XLOOKUP(VK_valitsin!$C$8,VK!$B$2:$B$294,VK!X$2:X$294))</f>
        <v>1164</v>
      </c>
      <c r="CW79" s="10">
        <f>ABS(Y79-_xlfn.XLOOKUP(VK_valitsin!$C$8,VK!$B$2:$B$294,VK!Y$2:Y$294))</f>
        <v>124</v>
      </c>
      <c r="CX79" s="10">
        <f>ABS(Z79-_xlfn.XLOOKUP(VK_valitsin!$C$8,VK!$B$2:$B$294,VK!Z$2:Z$294))</f>
        <v>1067</v>
      </c>
      <c r="CY79" s="10">
        <f>ABS(AA79-_xlfn.XLOOKUP(VK_valitsin!$C$8,VK!$B$2:$B$294,VK!AA$2:AA$294))</f>
        <v>212</v>
      </c>
      <c r="CZ79" s="10">
        <f>ABS(AB79-_xlfn.XLOOKUP(VK_valitsin!$C$8,VK!$B$2:$B$294,VK!AB$2:AB$294))</f>
        <v>3.6607141494750977</v>
      </c>
      <c r="DA79" s="10">
        <f>ABS(AC79-_xlfn.XLOOKUP(VK_valitsin!$C$8,VK!$B$2:$B$294,VK!AC$2:AC$294))</f>
        <v>0.7</v>
      </c>
      <c r="DB79" s="10">
        <f>ABS(AD79-_xlfn.XLOOKUP(VK_valitsin!$C$8,VK!$B$2:$B$294,VK!AD$2:AD$294))</f>
        <v>0.8</v>
      </c>
      <c r="DC79" s="10">
        <f>ABS(AE79-_xlfn.XLOOKUP(VK_valitsin!$C$8,VK!$B$2:$B$294,VK!AE$2:AE$294))</f>
        <v>1.7</v>
      </c>
      <c r="DD79" s="10">
        <f>ABS(AF79-_xlfn.XLOOKUP(VK_valitsin!$C$8,VK!$B$2:$B$294,VK!AF$2:AF$294))</f>
        <v>5</v>
      </c>
      <c r="DE79" s="10">
        <f>ABS(AG79-_xlfn.XLOOKUP(VK_valitsin!$C$8,VK!$B$2:$B$294,VK!AG$2:AG$294))</f>
        <v>1</v>
      </c>
      <c r="DF79" s="10">
        <f>ABS(AH79-_xlfn.XLOOKUP(VK_valitsin!$C$8,VK!$B$2:$B$294,VK!AH$2:AH$294))</f>
        <v>1.75</v>
      </c>
      <c r="DG79" s="10">
        <f>ABS(AI79-_xlfn.XLOOKUP(VK_valitsin!$C$8,VK!$B$2:$B$294,VK!AI$2:AI$294))</f>
        <v>0.15000000000000013</v>
      </c>
      <c r="DH79" s="10">
        <f>ABS(AJ79-_xlfn.XLOOKUP(VK_valitsin!$C$8,VK!$B$2:$B$294,VK!AJ$2:AJ$294))</f>
        <v>0.2</v>
      </c>
      <c r="DI79" s="10">
        <f>ABS(AK79-_xlfn.XLOOKUP(VK_valitsin!$C$8,VK!$B$2:$B$294,VK!AK$2:AK$294))</f>
        <v>0.25</v>
      </c>
      <c r="DJ79" s="10">
        <f>ABS(AL79-_xlfn.XLOOKUP(VK_valitsin!$C$8,VK!$B$2:$B$294,VK!AL$2:AL$294))</f>
        <v>21.400000000000006</v>
      </c>
      <c r="DK79" s="10">
        <f>ABS(AM79-_xlfn.XLOOKUP(VK_valitsin!$C$8,VK!$B$2:$B$294,VK!AM$2:AM$294))</f>
        <v>64.700000000000045</v>
      </c>
      <c r="DL79" s="10">
        <f>ABS(AN79-_xlfn.XLOOKUP(VK_valitsin!$C$8,VK!$B$2:$B$294,VK!AN$2:AN$294))</f>
        <v>2.8999999999999986</v>
      </c>
      <c r="DM79" s="10">
        <f>ABS(AO79-_xlfn.XLOOKUP(VK_valitsin!$C$8,VK!$B$2:$B$294,VK!AO$2:AO$294))</f>
        <v>8</v>
      </c>
      <c r="DN79" s="10">
        <f>ABS(AP79-_xlfn.XLOOKUP(VK_valitsin!$C$8,VK!$B$2:$B$294,VK!AP$2:AP$294))</f>
        <v>87</v>
      </c>
      <c r="DO79" s="10">
        <f>ABS(AQ79-_xlfn.XLOOKUP(VK_valitsin!$C$8,VK!$B$2:$B$294,VK!AQ$2:AQ$294))</f>
        <v>61</v>
      </c>
      <c r="DP79" s="10">
        <f>ABS(AR79-_xlfn.XLOOKUP(VK_valitsin!$C$8,VK!$B$2:$B$294,VK!AR$2:AR$294))</f>
        <v>711</v>
      </c>
      <c r="DQ79" s="10">
        <f>ABS(AS79-_xlfn.XLOOKUP(VK_valitsin!$C$8,VK!$B$2:$B$294,VK!AS$2:AS$294))</f>
        <v>0.83300000000000018</v>
      </c>
      <c r="DR79" s="10">
        <f>ABS(AT79-_xlfn.XLOOKUP(VK_valitsin!$C$8,VK!$B$2:$B$294,VK!AT$2:AT$294))</f>
        <v>3206</v>
      </c>
      <c r="DS79" s="10">
        <f>ABS(AU79-_xlfn.XLOOKUP(VK_valitsin!$C$8,VK!$B$2:$B$294,VK!AU$2:AU$294))</f>
        <v>5052</v>
      </c>
      <c r="DT79" s="10">
        <f>ABS(AV79-_xlfn.XLOOKUP(VK_valitsin!$C$8,VK!$B$2:$B$294,VK!AV$2:AV$294))</f>
        <v>1</v>
      </c>
      <c r="DU79" s="10">
        <f>ABS(AW79-_xlfn.XLOOKUP(VK_valitsin!$C$8,VK!$B$2:$B$294,VK!AW$2:AW$294))</f>
        <v>37.625553131103516</v>
      </c>
      <c r="DV79" s="10">
        <f>ABS(AX79-_xlfn.XLOOKUP(VK_valitsin!$C$8,VK!$B$2:$B$294,VK!AX$2:AX$294))</f>
        <v>0</v>
      </c>
      <c r="DW79" s="10">
        <f>ABS(AY79-_xlfn.XLOOKUP(VK_valitsin!$C$8,VK!$B$2:$B$294,VK!AY$2:AY$294))</f>
        <v>0</v>
      </c>
      <c r="DX79" s="10">
        <f>ABS(AZ79-_xlfn.XLOOKUP(VK_valitsin!$C$8,VK!$B$2:$B$294,VK!AZ$2:AZ$294))</f>
        <v>0</v>
      </c>
      <c r="DY79" s="10">
        <f>ABS(BA79-_xlfn.XLOOKUP(VK_valitsin!$C$8,VK!$B$2:$B$294,VK!BA$2:BA$294))</f>
        <v>0</v>
      </c>
      <c r="DZ79" s="10">
        <f>ABS(BB79-_xlfn.XLOOKUP(VK_valitsin!$C$8,VK!$B$2:$B$294,VK!BB$2:BB$294))</f>
        <v>0</v>
      </c>
      <c r="EA79" s="10">
        <f>ABS(BC79-_xlfn.XLOOKUP(VK_valitsin!$C$8,VK!$B$2:$B$294,VK!BC$2:BC$294))</f>
        <v>3.3101043701171875</v>
      </c>
      <c r="EB79" s="10">
        <f>ABS(BD79-_xlfn.XLOOKUP(VK_valitsin!$C$8,VK!$B$2:$B$294,VK!BD$2:BD$294))</f>
        <v>3.98126220703125</v>
      </c>
      <c r="EC79" s="10">
        <f>ABS(BE79-_xlfn.XLOOKUP(VK_valitsin!$C$8,VK!$B$2:$B$294,VK!BE$2:BE$294))</f>
        <v>483.6898193359375</v>
      </c>
      <c r="ED79" s="10">
        <f>ABS(BF79-_xlfn.XLOOKUP(VK_valitsin!$C$8,VK!$B$2:$B$294,VK!BF$2:BF$294))</f>
        <v>1074.4892578125</v>
      </c>
      <c r="EE79" s="10">
        <f>ABS(BG79-_xlfn.XLOOKUP(VK_valitsin!$C$8,VK!$B$2:$B$294,VK!BG$2:BG$294))</f>
        <v>3237.939453125</v>
      </c>
      <c r="EF79" s="10">
        <f>ABS(BH79-_xlfn.XLOOKUP(VK_valitsin!$C$8,VK!$B$2:$B$294,VK!BH$2:BH$294))</f>
        <v>0.15940117835998535</v>
      </c>
      <c r="EG79" s="10">
        <f>ABS(BI79-_xlfn.XLOOKUP(VK_valitsin!$C$8,VK!$B$2:$B$294,VK!BI$2:BI$294))</f>
        <v>18.236921310424805</v>
      </c>
      <c r="EH79" s="10">
        <f>ABS(BJ79-_xlfn.XLOOKUP(VK_valitsin!$C$8,VK!$B$2:$B$294,VK!BJ$2:BJ$294))</f>
        <v>14.875848770141602</v>
      </c>
      <c r="EI79" s="10">
        <f>ABS(BK79-_xlfn.XLOOKUP(VK_valitsin!$C$8,VK!$B$2:$B$294,VK!BK$2:BK$294))</f>
        <v>5.1345291137695313</v>
      </c>
      <c r="EJ79" s="10">
        <f>ABS(BL79-_xlfn.XLOOKUP(VK_valitsin!$C$8,VK!$B$2:$B$294,VK!BL$2:BL$294))</f>
        <v>83.5</v>
      </c>
      <c r="EK79" s="10">
        <f>ABS(BM79-_xlfn.XLOOKUP(VK_valitsin!$C$8,VK!$B$2:$B$294,VK!BM$2:BM$294))</f>
        <v>5.9789605140686035</v>
      </c>
      <c r="EL79" s="10">
        <f>ABS(BN79-_xlfn.XLOOKUP(VK_valitsin!$C$8,VK!$B$2:$B$294,VK!BN$2:BN$294))</f>
        <v>2415.65234375</v>
      </c>
      <c r="EM79" s="10">
        <f>ABS(BO79-_xlfn.XLOOKUP(VK_valitsin!$C$8,VK!$B$2:$B$294,VK!BO$2:BO$294))</f>
        <v>20.081882476806641</v>
      </c>
      <c r="EN79" s="10">
        <f>ABS(BP79-_xlfn.XLOOKUP(VK_valitsin!$C$8,VK!$B$2:$B$294,VK!BP$2:BP$294))</f>
        <v>0</v>
      </c>
      <c r="EO79" s="10">
        <f>ABS(BQ79-_xlfn.XLOOKUP(VK_valitsin!$C$8,VK!$B$2:$B$294,VK!BQ$2:BQ$294))</f>
        <v>3.8386881351470947E-2</v>
      </c>
      <c r="EP79" s="10">
        <f>ABS(BR79-_xlfn.XLOOKUP(VK_valitsin!$C$8,VK!$B$2:$B$294,VK!BR$2:BR$294))</f>
        <v>0.14275063201785088</v>
      </c>
      <c r="EQ79" s="10">
        <f>ABS(BS79-_xlfn.XLOOKUP(VK_valitsin!$C$8,VK!$B$2:$B$294,VK!BS$2:BS$294))</f>
        <v>0.80474221706390381</v>
      </c>
      <c r="ER79" s="10">
        <f>ABS(BT79-_xlfn.XLOOKUP(VK_valitsin!$C$8,VK!$B$2:$B$294,VK!BT$2:BT$294))</f>
        <v>71.944557189941406</v>
      </c>
      <c r="ES79" s="10">
        <f>ABS(BU79-_xlfn.XLOOKUP(VK_valitsin!$C$8,VK!$B$2:$B$294,VK!BU$2:BU$294))</f>
        <v>51.90240478515625</v>
      </c>
      <c r="ET79" s="10">
        <f>ABS(BV79-_xlfn.XLOOKUP(VK_valitsin!$C$8,VK!$B$2:$B$294,VK!BV$2:BV$294))</f>
        <v>0</v>
      </c>
      <c r="EU79" s="10">
        <f>ABS(BW79-_xlfn.XLOOKUP(VK_valitsin!$C$8,VK!$B$2:$B$294,VK!BW$2:BW$294))</f>
        <v>1</v>
      </c>
      <c r="EV79" s="10">
        <f>ABS(BX79-_xlfn.XLOOKUP(VK_valitsin!$C$8,VK!$B$2:$B$294,VK!BX$2:BX$294))</f>
        <v>364.1708984375</v>
      </c>
      <c r="EW79" s="10">
        <f>ABS(BY79-_xlfn.XLOOKUP(VK_valitsin!$C$8,VK!$B$2:$B$294,VK!BY$2:BY$294))</f>
        <v>1269.38525390625</v>
      </c>
      <c r="EX79" s="10">
        <f>ABS(BZ79-_xlfn.XLOOKUP(VK_valitsin!$C$8,VK!$B$2:$B$294,VK!BZ$2:BZ$294))</f>
        <v>0.44800490140914917</v>
      </c>
      <c r="EY79" s="10">
        <f>ABS(CA79-_xlfn.XLOOKUP(VK_valitsin!$C$8,VK!$B$2:$B$294,VK!CA$2:CA$294))</f>
        <v>3.983705997467041</v>
      </c>
      <c r="EZ79" s="10">
        <f>ABS(CB79-_xlfn.XLOOKUP(VK_valitsin!$C$8,VK!$B$2:$B$294,VK!CB$2:CB$294))</f>
        <v>4.4190826416015625</v>
      </c>
      <c r="FA79" s="10">
        <f>ABS(CC79-_xlfn.XLOOKUP(VK_valitsin!$C$8,VK!$B$2:$B$294,VK!CC$2:CC$294))</f>
        <v>1.4093360900878906</v>
      </c>
      <c r="FB79" s="10">
        <f>ABS(CD79-_xlfn.XLOOKUP(VK_valitsin!$C$8,VK!$B$2:$B$294,VK!CD$2:CD$294))</f>
        <v>5.6853065490722656</v>
      </c>
      <c r="FC79" s="10">
        <f>ABS(CE79-_xlfn.XLOOKUP(VK_valitsin!$C$8,VK!$B$2:$B$294,VK!CE$2:CE$294))</f>
        <v>0</v>
      </c>
      <c r="FD79" s="10">
        <f>ABS(CF79-_xlfn.XLOOKUP(VK_valitsin!$C$8,VK!$B$2:$B$294,VK!CF$2:CF$294))</f>
        <v>1.2196247577667236</v>
      </c>
      <c r="FE79" s="10">
        <f>ABS(CG79-_xlfn.XLOOKUP(VK_valitsin!$C$8,VK!$B$2:$B$294,VK!CG$2:CG$294))</f>
        <v>5006.373046875</v>
      </c>
      <c r="FF79" s="4">
        <f>IF($B79=VK_valitsin!$C$8,100000,VK!CH79/VK!J$296*VK_valitsin!D$5)</f>
        <v>0</v>
      </c>
      <c r="FG79" s="4">
        <f>IF($B79=VK_valitsin!$C$8,100000,VK!CI79/VK!K$296*VK_valitsin!E$5)</f>
        <v>0</v>
      </c>
      <c r="FH79" s="4">
        <f>IF($B79=VK_valitsin!$C$8,100000,VK!CJ79/VK!L$296*VK_valitsin!F$5)</f>
        <v>0.23578558016552453</v>
      </c>
      <c r="FI79" s="4">
        <f>IF($B79=VK_valitsin!$C$8,100000,VK!CK79/VK!M$296*VK_valitsin!CD$5)</f>
        <v>0</v>
      </c>
      <c r="FJ79" s="4">
        <f>IF($B79=VK_valitsin!$C$8,100000,VK!CL79/VK!N$296*VK_valitsin!G$5)</f>
        <v>0</v>
      </c>
      <c r="FK79" s="4">
        <f>IF($B79=VK_valitsin!$C$8,100000,VK!CM79/VK!O$296*VK_valitsin!H$5)</f>
        <v>0</v>
      </c>
      <c r="FL79" s="4">
        <f>IF($B79=VK_valitsin!$C$8,100000,VK!CN79/VK!P$296*VK_valitsin!I$5)</f>
        <v>0</v>
      </c>
      <c r="FM79" s="4">
        <f>IF($B79=VK_valitsin!$C$8,100000,VK!CO79/VK!Q$296*VK_valitsin!J$5)</f>
        <v>0</v>
      </c>
      <c r="FN79" s="4">
        <f>IF($B79=VK_valitsin!$C$8,100000,VK!CP79/VK!R$296*VK_valitsin!K$5)</f>
        <v>0</v>
      </c>
      <c r="FO79" s="4">
        <f>IF($B79=VK_valitsin!$C$8,100000,VK!CQ79/VK!S$296*VK_valitsin!L$5)</f>
        <v>3.3807837483112251E-3</v>
      </c>
      <c r="FP79" s="4">
        <f>IF($B79=VK_valitsin!$C$8,100000,VK!CR79/VK!T$296*VK_valitsin!M$5)</f>
        <v>0</v>
      </c>
      <c r="FQ79" s="4">
        <f>IF($B79=VK_valitsin!$C$8,100000,VK!CS79/VK!U$296*VK_valitsin!N$5)</f>
        <v>0</v>
      </c>
      <c r="FR79" s="4">
        <f>IF($B79=VK_valitsin!$C$8,100000,VK!CT79/VK!V$296*VK_valitsin!O$5)</f>
        <v>0</v>
      </c>
      <c r="FS79" s="4">
        <f>IF($B79=VK_valitsin!$C$8,100000,VK!CU79/VK!W$296*VK_valitsin!P$5)</f>
        <v>0</v>
      </c>
      <c r="FT79" s="4">
        <f>IF($B79=VK_valitsin!$C$8,100000,VK!CV79/VK!X$296*VK_valitsin!Q$5)</f>
        <v>0</v>
      </c>
      <c r="FU79" s="4">
        <f>IF($B79=VK_valitsin!$C$8,100000,VK!CW79/VK!Y$296*VK_valitsin!R$5)</f>
        <v>0</v>
      </c>
      <c r="FV79" s="4">
        <f>IF($B79=VK_valitsin!$C$8,100000,VK!CX79/VK!Z$296*VK_valitsin!S$5)</f>
        <v>0</v>
      </c>
      <c r="FW79" s="4">
        <f>IF($B79=VK_valitsin!$C$8,100000,VK!CY79/VK!AA$296*VK_valitsin!T$5)</f>
        <v>0</v>
      </c>
      <c r="FX79" s="4">
        <f>IF($B79=VK_valitsin!$C$8,100000,VK!CZ79/VK!AB$296*VK_valitsin!U$5)</f>
        <v>0</v>
      </c>
      <c r="FY79" s="4">
        <f>IF($B79=VK_valitsin!$C$8,100000,VK!DA79/VK!AC$296*VK_valitsin!V$5)</f>
        <v>0</v>
      </c>
      <c r="FZ79" s="4">
        <f>IF($B79=VK_valitsin!$C$8,100000,VK!DB79/VK!AD$296*VK_valitsin!W$5)</f>
        <v>0</v>
      </c>
      <c r="GA79" s="4">
        <f>IF($B79=VK_valitsin!$C$8,100000,VK!DC79/VK!AE$296*VK_valitsin!X$5)</f>
        <v>0</v>
      </c>
      <c r="GB79" s="4">
        <f>IF($B79=VK_valitsin!$C$8,100000,VK!DD79/VK!AF$296*VK_valitsin!Y$5)</f>
        <v>0</v>
      </c>
      <c r="GC79" s="4">
        <f>IF($B79=VK_valitsin!$C$8,100000,VK!DE79/VK!AG$296*VK_valitsin!Z$5)</f>
        <v>0.10940897735217005</v>
      </c>
      <c r="GD79" s="4">
        <f>IF($B79=VK_valitsin!$C$8,100000,VK!DF79/VK!AH$296*VK_valitsin!AA$5)</f>
        <v>0</v>
      </c>
      <c r="GE79" s="4">
        <f>IF($B79=VK_valitsin!$C$8,100000,VK!DG79/VK!AI$296*VK_valitsin!AB$5)</f>
        <v>0</v>
      </c>
      <c r="GF79" s="4">
        <f>IF($B79=VK_valitsin!$C$8,100000,VK!DH79/VK!AJ$296*VK_valitsin!AC$5)</f>
        <v>0</v>
      </c>
      <c r="GG79" s="4">
        <f>IF($B79=VK_valitsin!$C$8,100000,VK!DI79/VK!AK$296*VK_valitsin!AD$5)</f>
        <v>0</v>
      </c>
      <c r="GH79" s="4">
        <f>IF($B79=VK_valitsin!$C$8,100000,VK!DJ79/VK!AL$296*VK_valitsin!AE$5)</f>
        <v>0.37666850651221861</v>
      </c>
      <c r="GI79" s="4">
        <f>IF($B79=VK_valitsin!$C$8,100000,VK!DK79/VK!AM$296*VK_valitsin!AF$5)</f>
        <v>0</v>
      </c>
      <c r="GJ79" s="4">
        <f>IF($B79=VK_valitsin!$C$8,100000,VK!DL79/VK!AN$296*VK_valitsin!AG$5)</f>
        <v>0</v>
      </c>
      <c r="GK79" s="4">
        <f>IF($B79=VK_valitsin!$C$8,100000,VK!DM79/VK!AO$296*VK_valitsin!AH$5)</f>
        <v>0</v>
      </c>
      <c r="GL79" s="4">
        <f>IF($B79=VK_valitsin!$C$8,100000,VK!DN79/VK!AP$296*VK_valitsin!AI$5)</f>
        <v>0</v>
      </c>
      <c r="GM79" s="4">
        <f>IF($B79=VK_valitsin!$C$8,100000,VK!DO79/VK!AQ$296*VK_valitsin!AJ$5)</f>
        <v>0</v>
      </c>
      <c r="GN79" s="4">
        <f>IF($B79=VK_valitsin!$C$8,100000,VK!DP79/VK!AR$296*VK_valitsin!AK$5)</f>
        <v>0</v>
      </c>
      <c r="GO79" s="4">
        <f>IF($B79=VK_valitsin!$C$8,100000,VK!DQ79/VK!AS$296*VK_valitsin!AL$5)</f>
        <v>0</v>
      </c>
      <c r="GP79" s="4">
        <f>IF($B79=VK_valitsin!$C$8,100000,VK!DR79/VK!AT$296*VK_valitsin!AM$5)</f>
        <v>0</v>
      </c>
      <c r="GQ79" s="4">
        <f>IF($B79=VK_valitsin!$C$8,100000,VK!DS79/VK!AU$296*VK_valitsin!AN$5)</f>
        <v>0</v>
      </c>
      <c r="GR79" s="4">
        <f>IF($B79=VK_valitsin!$C$8,100000,VK!DT79/VK!AV$296*VK_valitsin!AO$5)</f>
        <v>0</v>
      </c>
      <c r="GS79" s="4">
        <f>IF($B79=VK_valitsin!$C$8,100000,VK!DU79/VK!AW$296*VK_valitsin!AP$5)</f>
        <v>0</v>
      </c>
      <c r="GT79" s="4">
        <f>IF($B79=VK_valitsin!$C$8,100000,VK!DV79/VK!AX$296*VK_valitsin!AQ$5)</f>
        <v>0</v>
      </c>
      <c r="GU79" s="4">
        <f>IF($B79=VK_valitsin!$C$8,100000,VK!DW79/VK!AY$296*VK_valitsin!AR$5)</f>
        <v>0</v>
      </c>
      <c r="GV79" s="4">
        <f>IF($B79=VK_valitsin!$C$8,100000,VK!DX79/VK!AZ$296*VK_valitsin!AS$5)</f>
        <v>0</v>
      </c>
      <c r="GW79" s="4">
        <f>IF($B79=VK_valitsin!$C$8,100000,VK!DY79/VK!BA$296*VK_valitsin!AT$5)</f>
        <v>0</v>
      </c>
      <c r="GX79" s="4">
        <f>IF($B79=VK_valitsin!$C$8,100000,VK!DZ79/VK!BB$296*VK_valitsin!AU$5)</f>
        <v>0</v>
      </c>
      <c r="GY79" s="4">
        <f>IF($B79=VK_valitsin!$C$8,100000,VK!EA79/VK!BC$296*VK_valitsin!AV$5)</f>
        <v>0</v>
      </c>
      <c r="GZ79" s="4">
        <f>IF($B79=VK_valitsin!$C$8,100000,VK!EB79/VK!BD$296*VK_valitsin!AW$5)</f>
        <v>1.725932443801987E-2</v>
      </c>
      <c r="HA79" s="4">
        <f>IF($B79=VK_valitsin!$C$8,100000,VK!EC79/VK!BE$296*VK_valitsin!CE$5)</f>
        <v>0</v>
      </c>
      <c r="HB79" s="4">
        <f>IF($B79=VK_valitsin!$C$8,100000,VK!ED79/VK!BF$296*VK_valitsin!AX$5)</f>
        <v>0</v>
      </c>
      <c r="HC79" s="4">
        <f>IF($B79=VK_valitsin!$C$8,100000,VK!EE79/VK!BG$296*VK_valitsin!AY$5)</f>
        <v>0</v>
      </c>
      <c r="HD79" s="4">
        <f>IF($B79=VK_valitsin!$C$8,100000,VK!EF79/VK!BH$296*VK_valitsin!AZ$5)</f>
        <v>2.7812649061734016E-2</v>
      </c>
      <c r="HE79" s="4">
        <f>IF($B79=VK_valitsin!$C$8,100000,VK!EG79/VK!BI$296*VK_valitsin!BA$5)</f>
        <v>0</v>
      </c>
      <c r="HF79" s="4">
        <f>IF($B79=VK_valitsin!$C$8,100000,VK!EH79/VK!BJ$296*VK_valitsin!BB$5)</f>
        <v>0</v>
      </c>
      <c r="HG79" s="4">
        <f>IF($B79=VK_valitsin!$C$8,100000,VK!EI79/VK!BK$296*VK_valitsin!BC$5)</f>
        <v>0</v>
      </c>
      <c r="HH79" s="4">
        <f>IF($B79=VK_valitsin!$C$8,100000,VK!EJ79/VK!BL$296*VK_valitsin!BD$5)</f>
        <v>0</v>
      </c>
      <c r="HI79" s="4">
        <f>IF($B79=VK_valitsin!$C$8,100000,VK!EK79/VK!BM$296*VK_valitsin!BE$5)</f>
        <v>0</v>
      </c>
      <c r="HJ79" s="4">
        <f>IF($B79=VK_valitsin!$C$8,100000,VK!EL79/VK!BN$296*VK_valitsin!BF$5)</f>
        <v>0.10984350176333711</v>
      </c>
      <c r="HK79" s="4">
        <f>IF($B79=VK_valitsin!$C$8,100000,VK!EM79/VK!BO$296*VK_valitsin!BG$5)</f>
        <v>0</v>
      </c>
      <c r="HM79" s="4">
        <f>IF($B79=VK_valitsin!$C$8,100000,VK!EO79/VK!BQ$296*VK_valitsin!BI$5)</f>
        <v>0</v>
      </c>
      <c r="HN79" s="4">
        <f>IF($B79=VK_valitsin!$C$8,100000,VK!EP79/VK!BR$296*VK_valitsin!BJ$5)</f>
        <v>0</v>
      </c>
      <c r="HO79" s="4">
        <f>IF($B79=VK_valitsin!$C$8,100000,VK!EQ79/VK!BS$296*VK_valitsin!BK$5)</f>
        <v>0</v>
      </c>
      <c r="HP79" s="4">
        <f>IF($B79=VK_valitsin!$C$8,100000,VK!ER79/VK!BT$296*VK_valitsin!BL$5)</f>
        <v>0</v>
      </c>
      <c r="HQ79" s="4">
        <f>IF($B79=VK_valitsin!$C$8,100000,VK!ES79/VK!BU$296*VK_valitsin!BM$5)</f>
        <v>0</v>
      </c>
      <c r="HR79" s="4">
        <f>IF($B79=VK_valitsin!$C$8,100000,VK!ET79/VK!BV$296*VK_valitsin!BN$5)</f>
        <v>0</v>
      </c>
      <c r="HS79" s="4">
        <f>IF($B79=VK_valitsin!$C$8,100000,VK!EU79/VK!BW$296*VK_valitsin!BO$5)</f>
        <v>0</v>
      </c>
      <c r="HT79" s="4">
        <f>IF($B79=VK_valitsin!$C$8,100000,VK!EV79/VK!BX$296*VK_valitsin!BP$5)</f>
        <v>0</v>
      </c>
      <c r="HU79" s="4">
        <f>IF($B79=VK_valitsin!$C$8,100000,VK!EW79/VK!BY$296*VK_valitsin!BQ$5)</f>
        <v>0</v>
      </c>
      <c r="HV79" s="4">
        <f>IF($B79=VK_valitsin!$C$8,100000,VK!EX79/VK!BZ$296*VK_valitsin!BR$5)</f>
        <v>0</v>
      </c>
      <c r="HW79" s="4">
        <f>IF($B79=VK_valitsin!$C$8,100000,VK!EY79/VK!CA$296*VK_valitsin!BS$5)</f>
        <v>0</v>
      </c>
      <c r="HX79" s="4">
        <f>IF($B79=VK_valitsin!$C$8,100000,VK!EZ79/VK!CB$296*VK_valitsin!BT$5)</f>
        <v>0</v>
      </c>
      <c r="HY79" s="4">
        <f>IF($B79=VK_valitsin!$C$8,100000,VK!FA79/VK!CC$296*VK_valitsin!BU$5)</f>
        <v>0</v>
      </c>
      <c r="HZ79" s="4">
        <f>IF($B79=VK_valitsin!$C$8,100000,VK!FB79/VK!CD$296*VK_valitsin!BV$5)</f>
        <v>0</v>
      </c>
      <c r="IA79" s="4">
        <f>IF($B79=VK_valitsin!$C$8,100000,VK!FC79/VK!CE$296*VK_valitsin!BW$5)</f>
        <v>0</v>
      </c>
      <c r="IB79" s="4">
        <f>IF($B79=VK_valitsin!$C$8,100000,VK!FD79/VK!CF$296*VK_valitsin!BX$5)</f>
        <v>0</v>
      </c>
      <c r="IC79" s="4">
        <f>IF($B79=VK_valitsin!$C$8,100000,VK!FE79/VK!CG$296*VK_valitsin!BY$5)</f>
        <v>0</v>
      </c>
      <c r="ID79" s="17">
        <f t="shared" si="3"/>
        <v>0.88015933084131537</v>
      </c>
      <c r="IE79" s="17">
        <f t="shared" si="4"/>
        <v>243</v>
      </c>
      <c r="IF79" s="18">
        <f t="shared" si="5"/>
        <v>7.800000000000002E-9</v>
      </c>
    </row>
    <row r="80" spans="1:240">
      <c r="A80">
        <v>2019</v>
      </c>
      <c r="B80" t="s">
        <v>345</v>
      </c>
      <c r="C80" t="s">
        <v>346</v>
      </c>
      <c r="D80" t="s">
        <v>347</v>
      </c>
      <c r="E80" t="s">
        <v>348</v>
      </c>
      <c r="F80" t="s">
        <v>138</v>
      </c>
      <c r="G80" t="s">
        <v>139</v>
      </c>
      <c r="H80" t="s">
        <v>144</v>
      </c>
      <c r="I80" t="s">
        <v>145</v>
      </c>
      <c r="J80">
        <v>46.400001525878906</v>
      </c>
      <c r="K80">
        <v>95.370002746582031</v>
      </c>
      <c r="L80">
        <v>183.60000610351563</v>
      </c>
      <c r="M80">
        <v>20707</v>
      </c>
      <c r="N80">
        <v>217.10000610351563</v>
      </c>
      <c r="O80">
        <v>-1.5</v>
      </c>
      <c r="P80">
        <v>-286</v>
      </c>
      <c r="Q80">
        <v>99.5</v>
      </c>
      <c r="R80">
        <v>15.4</v>
      </c>
      <c r="S80">
        <v>41</v>
      </c>
      <c r="T80">
        <v>1</v>
      </c>
      <c r="U80">
        <v>4188.1000000000004</v>
      </c>
      <c r="V80">
        <v>11.36</v>
      </c>
      <c r="W80">
        <v>1264</v>
      </c>
      <c r="X80">
        <v>41</v>
      </c>
      <c r="Y80">
        <v>585</v>
      </c>
      <c r="Z80">
        <v>134</v>
      </c>
      <c r="AA80">
        <v>648</v>
      </c>
      <c r="AB80">
        <v>17.74615478515625</v>
      </c>
      <c r="AC80">
        <v>1.2</v>
      </c>
      <c r="AD80">
        <v>1.3</v>
      </c>
      <c r="AE80">
        <v>2.9</v>
      </c>
      <c r="AF80">
        <v>4.4000000000000004</v>
      </c>
      <c r="AG80">
        <v>0</v>
      </c>
      <c r="AH80">
        <v>21.75</v>
      </c>
      <c r="AI80">
        <v>1.1299999999999999</v>
      </c>
      <c r="AJ80">
        <v>0.5</v>
      </c>
      <c r="AK80">
        <v>1</v>
      </c>
      <c r="AL80">
        <v>75.599999999999994</v>
      </c>
      <c r="AM80">
        <v>321.5</v>
      </c>
      <c r="AN80">
        <v>47.5</v>
      </c>
      <c r="AO80">
        <v>24.5</v>
      </c>
      <c r="AP80">
        <v>12</v>
      </c>
      <c r="AQ80">
        <v>3</v>
      </c>
      <c r="AR80">
        <v>881</v>
      </c>
      <c r="AS80">
        <v>3.8330000000000002</v>
      </c>
      <c r="AT80">
        <v>8022</v>
      </c>
      <c r="AU80">
        <v>8926</v>
      </c>
      <c r="AV80">
        <v>1</v>
      </c>
      <c r="AW80">
        <v>90.682830810546875</v>
      </c>
      <c r="AX80">
        <v>0</v>
      </c>
      <c r="AY80">
        <v>0</v>
      </c>
      <c r="AZ80">
        <v>0</v>
      </c>
      <c r="BA80">
        <v>1</v>
      </c>
      <c r="BB80">
        <v>1</v>
      </c>
      <c r="BC80">
        <v>97.044334411621094</v>
      </c>
      <c r="BD80">
        <v>100</v>
      </c>
      <c r="BE80">
        <v>946.0966796875</v>
      </c>
      <c r="BF80">
        <v>10046.025390625</v>
      </c>
      <c r="BG80">
        <v>11158.5625</v>
      </c>
      <c r="BH80">
        <v>3.9284107685089111</v>
      </c>
      <c r="BI80">
        <v>-8.555140495300293</v>
      </c>
      <c r="BJ80">
        <v>25.99009895324707</v>
      </c>
      <c r="BK80">
        <v>-15.068492889404297</v>
      </c>
      <c r="BL80">
        <v>391</v>
      </c>
      <c r="BM80">
        <v>-2.6984951496124268</v>
      </c>
      <c r="BN80">
        <v>23244.4296875</v>
      </c>
      <c r="BO80">
        <v>33.706371307373047</v>
      </c>
      <c r="BQ80">
        <v>0.52972424030303955</v>
      </c>
      <c r="BR80">
        <v>0.13039068877696991</v>
      </c>
      <c r="BS80">
        <v>4.4719176292419434</v>
      </c>
      <c r="BT80">
        <v>263.38919067382813</v>
      </c>
      <c r="BU80">
        <v>433.28341674804688</v>
      </c>
      <c r="BV80">
        <v>0</v>
      </c>
      <c r="BW80">
        <v>1</v>
      </c>
      <c r="BX80">
        <v>8435.8740234375</v>
      </c>
      <c r="BY80">
        <v>7594.79541015625</v>
      </c>
      <c r="BZ80">
        <v>0.89824694395065308</v>
      </c>
      <c r="CA80">
        <v>9.0549087524414063</v>
      </c>
      <c r="CB80">
        <v>65.053764343261719</v>
      </c>
      <c r="CC80">
        <v>6.4533333778381348</v>
      </c>
      <c r="CD80">
        <v>10.239999771118164</v>
      </c>
      <c r="CE80">
        <v>0.90666669607162476</v>
      </c>
      <c r="CF80">
        <v>2.7200000286102295</v>
      </c>
      <c r="CG80">
        <v>9260.2890625</v>
      </c>
      <c r="CH80" s="10">
        <f>ABS(J80-_xlfn.XLOOKUP(VK_valitsin!$C$8,VK!$B$2:$B$294,VK!J$2:J$294))</f>
        <v>2.2000007629394531</v>
      </c>
      <c r="CI80" s="10">
        <f>ABS(K80-_xlfn.XLOOKUP(VK_valitsin!$C$8,VK!$B$2:$B$294,VK!K$2:K$294))</f>
        <v>197.89000701904297</v>
      </c>
      <c r="CJ80" s="10">
        <f>ABS(L80-_xlfn.XLOOKUP(VK_valitsin!$C$8,VK!$B$2:$B$294,VK!L$2:L$294))</f>
        <v>44.900009155273438</v>
      </c>
      <c r="CK80" s="10">
        <f>ABS(M80-_xlfn.XLOOKUP(VK_valitsin!$C$8,VK!$B$2:$B$294,VK!M$2:M$294))</f>
        <v>4232</v>
      </c>
      <c r="CL80" s="10">
        <f>ABS(N80-_xlfn.XLOOKUP(VK_valitsin!$C$8,VK!$B$2:$B$294,VK!N$2:N$294))</f>
        <v>160.90000534057617</v>
      </c>
      <c r="CM80" s="10">
        <f>ABS(O80-_xlfn.XLOOKUP(VK_valitsin!$C$8,VK!$B$2:$B$294,VK!O$2:O$294))</f>
        <v>0.69999998807907104</v>
      </c>
      <c r="CN80" s="10">
        <f>ABS(P80-_xlfn.XLOOKUP(VK_valitsin!$C$8,VK!$B$2:$B$294,VK!P$2:P$294))</f>
        <v>228</v>
      </c>
      <c r="CO80" s="10">
        <f>ABS(Q80-_xlfn.XLOOKUP(VK_valitsin!$C$8,VK!$B$2:$B$294,VK!Q$2:Q$294))</f>
        <v>11.699999999999989</v>
      </c>
      <c r="CP80" s="10">
        <f>ABS(R80-_xlfn.XLOOKUP(VK_valitsin!$C$8,VK!$B$2:$B$294,VK!R$2:R$294))</f>
        <v>6.9</v>
      </c>
      <c r="CQ80" s="10">
        <f>ABS(S80-_xlfn.XLOOKUP(VK_valitsin!$C$8,VK!$B$2:$B$294,VK!S$2:S$294))</f>
        <v>111</v>
      </c>
      <c r="CR80" s="10">
        <f>ABS(T80-_xlfn.XLOOKUP(VK_valitsin!$C$8,VK!$B$2:$B$294,VK!T$2:T$294))</f>
        <v>1</v>
      </c>
      <c r="CS80" s="10">
        <f>ABS(U80-_xlfn.XLOOKUP(VK_valitsin!$C$8,VK!$B$2:$B$294,VK!U$2:U$294))</f>
        <v>364.50000000000045</v>
      </c>
      <c r="CT80" s="10">
        <f>ABS(V80-_xlfn.XLOOKUP(VK_valitsin!$C$8,VK!$B$2:$B$294,VK!V$2:V$294))</f>
        <v>1.92</v>
      </c>
      <c r="CU80" s="10">
        <f>ABS(W80-_xlfn.XLOOKUP(VK_valitsin!$C$8,VK!$B$2:$B$294,VK!W$2:W$294))</f>
        <v>659</v>
      </c>
      <c r="CV80" s="10">
        <f>ABS(X80-_xlfn.XLOOKUP(VK_valitsin!$C$8,VK!$B$2:$B$294,VK!X$2:X$294))</f>
        <v>128</v>
      </c>
      <c r="CW80" s="10">
        <f>ABS(Y80-_xlfn.XLOOKUP(VK_valitsin!$C$8,VK!$B$2:$B$294,VK!Y$2:Y$294))</f>
        <v>95</v>
      </c>
      <c r="CX80" s="10">
        <f>ABS(Z80-_xlfn.XLOOKUP(VK_valitsin!$C$8,VK!$B$2:$B$294,VK!Z$2:Z$294))</f>
        <v>294</v>
      </c>
      <c r="CY80" s="10">
        <f>ABS(AA80-_xlfn.XLOOKUP(VK_valitsin!$C$8,VK!$B$2:$B$294,VK!AA$2:AA$294))</f>
        <v>179</v>
      </c>
      <c r="CZ80" s="10">
        <f>ABS(AB80-_xlfn.XLOOKUP(VK_valitsin!$C$8,VK!$B$2:$B$294,VK!AB$2:AB$294))</f>
        <v>1.62884521484375</v>
      </c>
      <c r="DA80" s="10">
        <f>ABS(AC80-_xlfn.XLOOKUP(VK_valitsin!$C$8,VK!$B$2:$B$294,VK!AC$2:AC$294))</f>
        <v>0.5</v>
      </c>
      <c r="DB80" s="10">
        <f>ABS(AD80-_xlfn.XLOOKUP(VK_valitsin!$C$8,VK!$B$2:$B$294,VK!AD$2:AD$294))</f>
        <v>0.5</v>
      </c>
      <c r="DC80" s="10">
        <f>ABS(AE80-_xlfn.XLOOKUP(VK_valitsin!$C$8,VK!$B$2:$B$294,VK!AE$2:AE$294))</f>
        <v>1.2</v>
      </c>
      <c r="DD80" s="10">
        <f>ABS(AF80-_xlfn.XLOOKUP(VK_valitsin!$C$8,VK!$B$2:$B$294,VK!AF$2:AF$294))</f>
        <v>0.59999999999999964</v>
      </c>
      <c r="DE80" s="10">
        <f>ABS(AG80-_xlfn.XLOOKUP(VK_valitsin!$C$8,VK!$B$2:$B$294,VK!AG$2:AG$294))</f>
        <v>0</v>
      </c>
      <c r="DF80" s="10">
        <f>ABS(AH80-_xlfn.XLOOKUP(VK_valitsin!$C$8,VK!$B$2:$B$294,VK!AH$2:AH$294))</f>
        <v>0.5</v>
      </c>
      <c r="DG80" s="10">
        <f>ABS(AI80-_xlfn.XLOOKUP(VK_valitsin!$C$8,VK!$B$2:$B$294,VK!AI$2:AI$294))</f>
        <v>2.9999999999999805E-2</v>
      </c>
      <c r="DH80" s="10">
        <f>ABS(AJ80-_xlfn.XLOOKUP(VK_valitsin!$C$8,VK!$B$2:$B$294,VK!AJ$2:AJ$294))</f>
        <v>0.15000000000000002</v>
      </c>
      <c r="DI80" s="10">
        <f>ABS(AK80-_xlfn.XLOOKUP(VK_valitsin!$C$8,VK!$B$2:$B$294,VK!AK$2:AK$294))</f>
        <v>0.25</v>
      </c>
      <c r="DJ80" s="10">
        <f>ABS(AL80-_xlfn.XLOOKUP(VK_valitsin!$C$8,VK!$B$2:$B$294,VK!AL$2:AL$294))</f>
        <v>16.799999999999997</v>
      </c>
      <c r="DK80" s="10">
        <f>ABS(AM80-_xlfn.XLOOKUP(VK_valitsin!$C$8,VK!$B$2:$B$294,VK!AM$2:AM$294))</f>
        <v>12.100000000000023</v>
      </c>
      <c r="DL80" s="10">
        <f>ABS(AN80-_xlfn.XLOOKUP(VK_valitsin!$C$8,VK!$B$2:$B$294,VK!AN$2:AN$294))</f>
        <v>2.1000000000000014</v>
      </c>
      <c r="DM80" s="10">
        <f>ABS(AO80-_xlfn.XLOOKUP(VK_valitsin!$C$8,VK!$B$2:$B$294,VK!AO$2:AO$294))</f>
        <v>0.89999999999999858</v>
      </c>
      <c r="DN80" s="10">
        <f>ABS(AP80-_xlfn.XLOOKUP(VK_valitsin!$C$8,VK!$B$2:$B$294,VK!AP$2:AP$294))</f>
        <v>36</v>
      </c>
      <c r="DO80" s="10">
        <f>ABS(AQ80-_xlfn.XLOOKUP(VK_valitsin!$C$8,VK!$B$2:$B$294,VK!AQ$2:AQ$294))</f>
        <v>32</v>
      </c>
      <c r="DP80" s="10">
        <f>ABS(AR80-_xlfn.XLOOKUP(VK_valitsin!$C$8,VK!$B$2:$B$294,VK!AR$2:AR$294))</f>
        <v>635</v>
      </c>
      <c r="DQ80" s="10">
        <f>ABS(AS80-_xlfn.XLOOKUP(VK_valitsin!$C$8,VK!$B$2:$B$294,VK!AS$2:AS$294))</f>
        <v>1.5</v>
      </c>
      <c r="DR80" s="10">
        <f>ABS(AT80-_xlfn.XLOOKUP(VK_valitsin!$C$8,VK!$B$2:$B$294,VK!AT$2:AT$294))</f>
        <v>2875</v>
      </c>
      <c r="DS80" s="10">
        <f>ABS(AU80-_xlfn.XLOOKUP(VK_valitsin!$C$8,VK!$B$2:$B$294,VK!AU$2:AU$294))</f>
        <v>581</v>
      </c>
      <c r="DT80" s="10">
        <f>ABS(AV80-_xlfn.XLOOKUP(VK_valitsin!$C$8,VK!$B$2:$B$294,VK!AV$2:AV$294))</f>
        <v>0</v>
      </c>
      <c r="DU80" s="10">
        <f>ABS(AW80-_xlfn.XLOOKUP(VK_valitsin!$C$8,VK!$B$2:$B$294,VK!AW$2:AW$294))</f>
        <v>53.421459197998047</v>
      </c>
      <c r="DV80" s="10">
        <f>ABS(AX80-_xlfn.XLOOKUP(VK_valitsin!$C$8,VK!$B$2:$B$294,VK!AX$2:AX$294))</f>
        <v>0</v>
      </c>
      <c r="DW80" s="10">
        <f>ABS(AY80-_xlfn.XLOOKUP(VK_valitsin!$C$8,VK!$B$2:$B$294,VK!AY$2:AY$294))</f>
        <v>0</v>
      </c>
      <c r="DX80" s="10">
        <f>ABS(AZ80-_xlfn.XLOOKUP(VK_valitsin!$C$8,VK!$B$2:$B$294,VK!AZ$2:AZ$294))</f>
        <v>0</v>
      </c>
      <c r="DY80" s="10">
        <f>ABS(BA80-_xlfn.XLOOKUP(VK_valitsin!$C$8,VK!$B$2:$B$294,VK!BA$2:BA$294))</f>
        <v>1</v>
      </c>
      <c r="DZ80" s="10">
        <f>ABS(BB80-_xlfn.XLOOKUP(VK_valitsin!$C$8,VK!$B$2:$B$294,VK!BB$2:BB$294))</f>
        <v>0</v>
      </c>
      <c r="EA80" s="10">
        <f>ABS(BC80-_xlfn.XLOOKUP(VK_valitsin!$C$8,VK!$B$2:$B$294,VK!BC$2:BC$294))</f>
        <v>8.0199432373046875</v>
      </c>
      <c r="EB80" s="10">
        <f>ABS(BD80-_xlfn.XLOOKUP(VK_valitsin!$C$8,VK!$B$2:$B$294,VK!BD$2:BD$294))</f>
        <v>3.98126220703125</v>
      </c>
      <c r="EC80" s="10">
        <f>ABS(BE80-_xlfn.XLOOKUP(VK_valitsin!$C$8,VK!$B$2:$B$294,VK!BE$2:BE$294))</f>
        <v>212.4068603515625</v>
      </c>
      <c r="ED80" s="10">
        <f>ABS(BF80-_xlfn.XLOOKUP(VK_valitsin!$C$8,VK!$B$2:$B$294,VK!BF$2:BF$294))</f>
        <v>87.49609375</v>
      </c>
      <c r="EE80" s="10">
        <f>ABS(BG80-_xlfn.XLOOKUP(VK_valitsin!$C$8,VK!$B$2:$B$294,VK!BG$2:BG$294))</f>
        <v>2677.880859375</v>
      </c>
      <c r="EF80" s="10">
        <f>ABS(BH80-_xlfn.XLOOKUP(VK_valitsin!$C$8,VK!$B$2:$B$294,VK!BH$2:BH$294))</f>
        <v>0.5913543701171875</v>
      </c>
      <c r="EG80" s="10">
        <f>ABS(BI80-_xlfn.XLOOKUP(VK_valitsin!$C$8,VK!$B$2:$B$294,VK!BI$2:BI$294))</f>
        <v>1.1689929962158203</v>
      </c>
      <c r="EH80" s="10">
        <f>ABS(BJ80-_xlfn.XLOOKUP(VK_valitsin!$C$8,VK!$B$2:$B$294,VK!BJ$2:BJ$294))</f>
        <v>4.6957359313964844</v>
      </c>
      <c r="EI80" s="10">
        <f>ABS(BK80-_xlfn.XLOOKUP(VK_valitsin!$C$8,VK!$B$2:$B$294,VK!BK$2:BK$294))</f>
        <v>5.2030220031738281</v>
      </c>
      <c r="EJ80" s="10">
        <f>ABS(BL80-_xlfn.XLOOKUP(VK_valitsin!$C$8,VK!$B$2:$B$294,VK!BL$2:BL$294))</f>
        <v>124.5</v>
      </c>
      <c r="EK80" s="10">
        <f>ABS(BM80-_xlfn.XLOOKUP(VK_valitsin!$C$8,VK!$B$2:$B$294,VK!BM$2:BM$294))</f>
        <v>4.9507474899291992</v>
      </c>
      <c r="EL80" s="10">
        <f>ABS(BN80-_xlfn.XLOOKUP(VK_valitsin!$C$8,VK!$B$2:$B$294,VK!BN$2:BN$294))</f>
        <v>170.033203125</v>
      </c>
      <c r="EM80" s="10">
        <f>ABS(BO80-_xlfn.XLOOKUP(VK_valitsin!$C$8,VK!$B$2:$B$294,VK!BO$2:BO$294))</f>
        <v>0.40676498413085938</v>
      </c>
      <c r="EN80" s="10">
        <f>ABS(BP80-_xlfn.XLOOKUP(VK_valitsin!$C$8,VK!$B$2:$B$294,VK!BP$2:BP$294))</f>
        <v>0</v>
      </c>
      <c r="EO80" s="10">
        <f>ABS(BQ80-_xlfn.XLOOKUP(VK_valitsin!$C$8,VK!$B$2:$B$294,VK!BQ$2:BQ$294))</f>
        <v>0.10675525665283203</v>
      </c>
      <c r="EP80" s="10">
        <f>ABS(BR80-_xlfn.XLOOKUP(VK_valitsin!$C$8,VK!$B$2:$B$294,VK!BR$2:BR$294))</f>
        <v>5.7773202657699585E-2</v>
      </c>
      <c r="EQ80" s="10">
        <f>ABS(BS80-_xlfn.XLOOKUP(VK_valitsin!$C$8,VK!$B$2:$B$294,VK!BS$2:BS$294))</f>
        <v>2.2139511108398438</v>
      </c>
      <c r="ER80" s="10">
        <f>ABS(BT80-_xlfn.XLOOKUP(VK_valitsin!$C$8,VK!$B$2:$B$294,VK!BT$2:BT$294))</f>
        <v>204.99768829345703</v>
      </c>
      <c r="ES80" s="10">
        <f>ABS(BU80-_xlfn.XLOOKUP(VK_valitsin!$C$8,VK!$B$2:$B$294,VK!BU$2:BU$294))</f>
        <v>166.5762939453125</v>
      </c>
      <c r="ET80" s="10">
        <f>ABS(BV80-_xlfn.XLOOKUP(VK_valitsin!$C$8,VK!$B$2:$B$294,VK!BV$2:BV$294))</f>
        <v>0</v>
      </c>
      <c r="EU80" s="10">
        <f>ABS(BW80-_xlfn.XLOOKUP(VK_valitsin!$C$8,VK!$B$2:$B$294,VK!BW$2:BW$294))</f>
        <v>0</v>
      </c>
      <c r="EV80" s="10">
        <f>ABS(BX80-_xlfn.XLOOKUP(VK_valitsin!$C$8,VK!$B$2:$B$294,VK!BX$2:BX$294))</f>
        <v>300.044921875</v>
      </c>
      <c r="EW80" s="10">
        <f>ABS(BY80-_xlfn.XLOOKUP(VK_valitsin!$C$8,VK!$B$2:$B$294,VK!BY$2:BY$294))</f>
        <v>1739.1806640625</v>
      </c>
      <c r="EX80" s="10">
        <f>ABS(BZ80-_xlfn.XLOOKUP(VK_valitsin!$C$8,VK!$B$2:$B$294,VK!BZ$2:BZ$294))</f>
        <v>0.32178336381912231</v>
      </c>
      <c r="EY80" s="10">
        <f>ABS(CA80-_xlfn.XLOOKUP(VK_valitsin!$C$8,VK!$B$2:$B$294,VK!CA$2:CA$294))</f>
        <v>1.9678525924682617</v>
      </c>
      <c r="EZ80" s="10">
        <f>ABS(CB80-_xlfn.XLOOKUP(VK_valitsin!$C$8,VK!$B$2:$B$294,VK!CB$2:CB$294))</f>
        <v>1.115386962890625</v>
      </c>
      <c r="FA80" s="10">
        <f>ABS(CC80-_xlfn.XLOOKUP(VK_valitsin!$C$8,VK!$B$2:$B$294,VK!CC$2:CC$294))</f>
        <v>0.12073421478271484</v>
      </c>
      <c r="FB80" s="10">
        <f>ABS(CD80-_xlfn.XLOOKUP(VK_valitsin!$C$8,VK!$B$2:$B$294,VK!CD$2:CD$294))</f>
        <v>9.63885498046875</v>
      </c>
      <c r="FC80" s="10">
        <f>ABS(CE80-_xlfn.XLOOKUP(VK_valitsin!$C$8,VK!$B$2:$B$294,VK!CE$2:CE$294))</f>
        <v>0.90666669607162476</v>
      </c>
      <c r="FD80" s="10">
        <f>ABS(CF80-_xlfn.XLOOKUP(VK_valitsin!$C$8,VK!$B$2:$B$294,VK!CF$2:CF$294))</f>
        <v>2.0041409730911255</v>
      </c>
      <c r="FE80" s="10">
        <f>ABS(CG80-_xlfn.XLOOKUP(VK_valitsin!$C$8,VK!$B$2:$B$294,VK!CG$2:CG$294))</f>
        <v>661.521484375</v>
      </c>
      <c r="FF80" s="4">
        <f>IF($B80=VK_valitsin!$C$8,100000,VK!CH80/VK!J$296*VK_valitsin!D$5)</f>
        <v>0</v>
      </c>
      <c r="FG80" s="4">
        <f>IF($B80=VK_valitsin!$C$8,100000,VK!CI80/VK!K$296*VK_valitsin!E$5)</f>
        <v>0</v>
      </c>
      <c r="FH80" s="4">
        <f>IF($B80=VK_valitsin!$C$8,100000,VK!CJ80/VK!L$296*VK_valitsin!F$5)</f>
        <v>0.22816320300036635</v>
      </c>
      <c r="FI80" s="4">
        <f>IF($B80=VK_valitsin!$C$8,100000,VK!CK80/VK!M$296*VK_valitsin!CD$5)</f>
        <v>0</v>
      </c>
      <c r="FJ80" s="4">
        <f>IF($B80=VK_valitsin!$C$8,100000,VK!CL80/VK!N$296*VK_valitsin!G$5)</f>
        <v>0</v>
      </c>
      <c r="FK80" s="4">
        <f>IF($B80=VK_valitsin!$C$8,100000,VK!CM80/VK!O$296*VK_valitsin!H$5)</f>
        <v>0</v>
      </c>
      <c r="FL80" s="4">
        <f>IF($B80=VK_valitsin!$C$8,100000,VK!CN80/VK!P$296*VK_valitsin!I$5)</f>
        <v>0</v>
      </c>
      <c r="FM80" s="4">
        <f>IF($B80=VK_valitsin!$C$8,100000,VK!CO80/VK!Q$296*VK_valitsin!J$5)</f>
        <v>0</v>
      </c>
      <c r="FN80" s="4">
        <f>IF($B80=VK_valitsin!$C$8,100000,VK!CP80/VK!R$296*VK_valitsin!K$5)</f>
        <v>0</v>
      </c>
      <c r="FO80" s="4">
        <f>IF($B80=VK_valitsin!$C$8,100000,VK!CQ80/VK!S$296*VK_valitsin!L$5)</f>
        <v>2.2074529180149762E-2</v>
      </c>
      <c r="FP80" s="4">
        <f>IF($B80=VK_valitsin!$C$8,100000,VK!CR80/VK!T$296*VK_valitsin!M$5)</f>
        <v>0</v>
      </c>
      <c r="FQ80" s="4">
        <f>IF($B80=VK_valitsin!$C$8,100000,VK!CS80/VK!U$296*VK_valitsin!N$5)</f>
        <v>0</v>
      </c>
      <c r="FR80" s="4">
        <f>IF($B80=VK_valitsin!$C$8,100000,VK!CT80/VK!V$296*VK_valitsin!O$5)</f>
        <v>0</v>
      </c>
      <c r="FS80" s="4">
        <f>IF($B80=VK_valitsin!$C$8,100000,VK!CU80/VK!W$296*VK_valitsin!P$5)</f>
        <v>0</v>
      </c>
      <c r="FT80" s="4">
        <f>IF($B80=VK_valitsin!$C$8,100000,VK!CV80/VK!X$296*VK_valitsin!Q$5)</f>
        <v>0</v>
      </c>
      <c r="FU80" s="4">
        <f>IF($B80=VK_valitsin!$C$8,100000,VK!CW80/VK!Y$296*VK_valitsin!R$5)</f>
        <v>0</v>
      </c>
      <c r="FV80" s="4">
        <f>IF($B80=VK_valitsin!$C$8,100000,VK!CX80/VK!Z$296*VK_valitsin!S$5)</f>
        <v>0</v>
      </c>
      <c r="FW80" s="4">
        <f>IF($B80=VK_valitsin!$C$8,100000,VK!CY80/VK!AA$296*VK_valitsin!T$5)</f>
        <v>0</v>
      </c>
      <c r="FX80" s="4">
        <f>IF($B80=VK_valitsin!$C$8,100000,VK!CZ80/VK!AB$296*VK_valitsin!U$5)</f>
        <v>0</v>
      </c>
      <c r="FY80" s="4">
        <f>IF($B80=VK_valitsin!$C$8,100000,VK!DA80/VK!AC$296*VK_valitsin!V$5)</f>
        <v>0</v>
      </c>
      <c r="FZ80" s="4">
        <f>IF($B80=VK_valitsin!$C$8,100000,VK!DB80/VK!AD$296*VK_valitsin!W$5)</f>
        <v>0</v>
      </c>
      <c r="GA80" s="4">
        <f>IF($B80=VK_valitsin!$C$8,100000,VK!DC80/VK!AE$296*VK_valitsin!X$5)</f>
        <v>0</v>
      </c>
      <c r="GB80" s="4">
        <f>IF($B80=VK_valitsin!$C$8,100000,VK!DD80/VK!AF$296*VK_valitsin!Y$5)</f>
        <v>0</v>
      </c>
      <c r="GC80" s="4">
        <f>IF($B80=VK_valitsin!$C$8,100000,VK!DE80/VK!AG$296*VK_valitsin!Z$5)</f>
        <v>0</v>
      </c>
      <c r="GD80" s="4">
        <f>IF($B80=VK_valitsin!$C$8,100000,VK!DF80/VK!AH$296*VK_valitsin!AA$5)</f>
        <v>0</v>
      </c>
      <c r="GE80" s="4">
        <f>IF($B80=VK_valitsin!$C$8,100000,VK!DG80/VK!AI$296*VK_valitsin!AB$5)</f>
        <v>0</v>
      </c>
      <c r="GF80" s="4">
        <f>IF($B80=VK_valitsin!$C$8,100000,VK!DH80/VK!AJ$296*VK_valitsin!AC$5)</f>
        <v>0</v>
      </c>
      <c r="GG80" s="4">
        <f>IF($B80=VK_valitsin!$C$8,100000,VK!DI80/VK!AK$296*VK_valitsin!AD$5)</f>
        <v>0</v>
      </c>
      <c r="GH80" s="4">
        <f>IF($B80=VK_valitsin!$C$8,100000,VK!DJ80/VK!AL$296*VK_valitsin!AE$5)</f>
        <v>0.29570237894417151</v>
      </c>
      <c r="GI80" s="4">
        <f>IF($B80=VK_valitsin!$C$8,100000,VK!DK80/VK!AM$296*VK_valitsin!AF$5)</f>
        <v>0</v>
      </c>
      <c r="GJ80" s="4">
        <f>IF($B80=VK_valitsin!$C$8,100000,VK!DL80/VK!AN$296*VK_valitsin!AG$5)</f>
        <v>0</v>
      </c>
      <c r="GK80" s="4">
        <f>IF($B80=VK_valitsin!$C$8,100000,VK!DM80/VK!AO$296*VK_valitsin!AH$5)</f>
        <v>0</v>
      </c>
      <c r="GL80" s="4">
        <f>IF($B80=VK_valitsin!$C$8,100000,VK!DN80/VK!AP$296*VK_valitsin!AI$5)</f>
        <v>0</v>
      </c>
      <c r="GM80" s="4">
        <f>IF($B80=VK_valitsin!$C$8,100000,VK!DO80/VK!AQ$296*VK_valitsin!AJ$5)</f>
        <v>0</v>
      </c>
      <c r="GN80" s="4">
        <f>IF($B80=VK_valitsin!$C$8,100000,VK!DP80/VK!AR$296*VK_valitsin!AK$5)</f>
        <v>0</v>
      </c>
      <c r="GO80" s="4">
        <f>IF($B80=VK_valitsin!$C$8,100000,VK!DQ80/VK!AS$296*VK_valitsin!AL$5)</f>
        <v>0</v>
      </c>
      <c r="GP80" s="4">
        <f>IF($B80=VK_valitsin!$C$8,100000,VK!DR80/VK!AT$296*VK_valitsin!AM$5)</f>
        <v>0</v>
      </c>
      <c r="GQ80" s="4">
        <f>IF($B80=VK_valitsin!$C$8,100000,VK!DS80/VK!AU$296*VK_valitsin!AN$5)</f>
        <v>0</v>
      </c>
      <c r="GR80" s="4">
        <f>IF($B80=VK_valitsin!$C$8,100000,VK!DT80/VK!AV$296*VK_valitsin!AO$5)</f>
        <v>0</v>
      </c>
      <c r="GS80" s="4">
        <f>IF($B80=VK_valitsin!$C$8,100000,VK!DU80/VK!AW$296*VK_valitsin!AP$5)</f>
        <v>0</v>
      </c>
      <c r="GT80" s="4">
        <f>IF($B80=VK_valitsin!$C$8,100000,VK!DV80/VK!AX$296*VK_valitsin!AQ$5)</f>
        <v>0</v>
      </c>
      <c r="GU80" s="4">
        <f>IF($B80=VK_valitsin!$C$8,100000,VK!DW80/VK!AY$296*VK_valitsin!AR$5)</f>
        <v>0</v>
      </c>
      <c r="GV80" s="4">
        <f>IF($B80=VK_valitsin!$C$8,100000,VK!DX80/VK!AZ$296*VK_valitsin!AS$5)</f>
        <v>0</v>
      </c>
      <c r="GW80" s="4">
        <f>IF($B80=VK_valitsin!$C$8,100000,VK!DY80/VK!BA$296*VK_valitsin!AT$5)</f>
        <v>0</v>
      </c>
      <c r="GX80" s="4">
        <f>IF($B80=VK_valitsin!$C$8,100000,VK!DZ80/VK!BB$296*VK_valitsin!AU$5)</f>
        <v>0</v>
      </c>
      <c r="GY80" s="4">
        <f>IF($B80=VK_valitsin!$C$8,100000,VK!EA80/VK!BC$296*VK_valitsin!AV$5)</f>
        <v>0</v>
      </c>
      <c r="GZ80" s="4">
        <f>IF($B80=VK_valitsin!$C$8,100000,VK!EB80/VK!BD$296*VK_valitsin!AW$5)</f>
        <v>1.725932443801987E-2</v>
      </c>
      <c r="HA80" s="4">
        <f>IF($B80=VK_valitsin!$C$8,100000,VK!EC80/VK!BE$296*VK_valitsin!CE$5)</f>
        <v>0</v>
      </c>
      <c r="HB80" s="4">
        <f>IF($B80=VK_valitsin!$C$8,100000,VK!ED80/VK!BF$296*VK_valitsin!AX$5)</f>
        <v>0</v>
      </c>
      <c r="HC80" s="4">
        <f>IF($B80=VK_valitsin!$C$8,100000,VK!EE80/VK!BG$296*VK_valitsin!AY$5)</f>
        <v>0</v>
      </c>
      <c r="HD80" s="4">
        <f>IF($B80=VK_valitsin!$C$8,100000,VK!EF80/VK!BH$296*VK_valitsin!AZ$5)</f>
        <v>0.10318074017024234</v>
      </c>
      <c r="HE80" s="4">
        <f>IF($B80=VK_valitsin!$C$8,100000,VK!EG80/VK!BI$296*VK_valitsin!BA$5)</f>
        <v>0</v>
      </c>
      <c r="HF80" s="4">
        <f>IF($B80=VK_valitsin!$C$8,100000,VK!EH80/VK!BJ$296*VK_valitsin!BB$5)</f>
        <v>0</v>
      </c>
      <c r="HG80" s="4">
        <f>IF($B80=VK_valitsin!$C$8,100000,VK!EI80/VK!BK$296*VK_valitsin!BC$5)</f>
        <v>0</v>
      </c>
      <c r="HH80" s="4">
        <f>IF($B80=VK_valitsin!$C$8,100000,VK!EJ80/VK!BL$296*VK_valitsin!BD$5)</f>
        <v>0</v>
      </c>
      <c r="HI80" s="4">
        <f>IF($B80=VK_valitsin!$C$8,100000,VK!EK80/VK!BM$296*VK_valitsin!BE$5)</f>
        <v>0</v>
      </c>
      <c r="HJ80" s="4">
        <f>IF($B80=VK_valitsin!$C$8,100000,VK!EL80/VK!BN$296*VK_valitsin!BF$5)</f>
        <v>7.7316764954235961E-3</v>
      </c>
      <c r="HK80" s="4">
        <f>IF($B80=VK_valitsin!$C$8,100000,VK!EM80/VK!BO$296*VK_valitsin!BG$5)</f>
        <v>0</v>
      </c>
      <c r="HM80" s="4">
        <f>IF($B80=VK_valitsin!$C$8,100000,VK!EO80/VK!BQ$296*VK_valitsin!BI$5)</f>
        <v>0</v>
      </c>
      <c r="HN80" s="4">
        <f>IF($B80=VK_valitsin!$C$8,100000,VK!EP80/VK!BR$296*VK_valitsin!BJ$5)</f>
        <v>0</v>
      </c>
      <c r="HO80" s="4">
        <f>IF($B80=VK_valitsin!$C$8,100000,VK!EQ80/VK!BS$296*VK_valitsin!BK$5)</f>
        <v>0</v>
      </c>
      <c r="HP80" s="4">
        <f>IF($B80=VK_valitsin!$C$8,100000,VK!ER80/VK!BT$296*VK_valitsin!BL$5)</f>
        <v>0</v>
      </c>
      <c r="HQ80" s="4">
        <f>IF($B80=VK_valitsin!$C$8,100000,VK!ES80/VK!BU$296*VK_valitsin!BM$5)</f>
        <v>0</v>
      </c>
      <c r="HR80" s="4">
        <f>IF($B80=VK_valitsin!$C$8,100000,VK!ET80/VK!BV$296*VK_valitsin!BN$5)</f>
        <v>0</v>
      </c>
      <c r="HS80" s="4">
        <f>IF($B80=VK_valitsin!$C$8,100000,VK!EU80/VK!BW$296*VK_valitsin!BO$5)</f>
        <v>0</v>
      </c>
      <c r="HT80" s="4">
        <f>IF($B80=VK_valitsin!$C$8,100000,VK!EV80/VK!BX$296*VK_valitsin!BP$5)</f>
        <v>0</v>
      </c>
      <c r="HU80" s="4">
        <f>IF($B80=VK_valitsin!$C$8,100000,VK!EW80/VK!BY$296*VK_valitsin!BQ$5)</f>
        <v>0</v>
      </c>
      <c r="HV80" s="4">
        <f>IF($B80=VK_valitsin!$C$8,100000,VK!EX80/VK!BZ$296*VK_valitsin!BR$5)</f>
        <v>0</v>
      </c>
      <c r="HW80" s="4">
        <f>IF($B80=VK_valitsin!$C$8,100000,VK!EY80/VK!CA$296*VK_valitsin!BS$5)</f>
        <v>0</v>
      </c>
      <c r="HX80" s="4">
        <f>IF($B80=VK_valitsin!$C$8,100000,VK!EZ80/VK!CB$296*VK_valitsin!BT$5)</f>
        <v>0</v>
      </c>
      <c r="HY80" s="4">
        <f>IF($B80=VK_valitsin!$C$8,100000,VK!FA80/VK!CC$296*VK_valitsin!BU$5)</f>
        <v>0</v>
      </c>
      <c r="HZ80" s="4">
        <f>IF($B80=VK_valitsin!$C$8,100000,VK!FB80/VK!CD$296*VK_valitsin!BV$5)</f>
        <v>0</v>
      </c>
      <c r="IA80" s="4">
        <f>IF($B80=VK_valitsin!$C$8,100000,VK!FC80/VK!CE$296*VK_valitsin!BW$5)</f>
        <v>0</v>
      </c>
      <c r="IB80" s="4">
        <f>IF($B80=VK_valitsin!$C$8,100000,VK!FD80/VK!CF$296*VK_valitsin!BX$5)</f>
        <v>0</v>
      </c>
      <c r="IC80" s="4">
        <f>IF($B80=VK_valitsin!$C$8,100000,VK!FE80/VK!CG$296*VK_valitsin!BY$5)</f>
        <v>0</v>
      </c>
      <c r="ID80" s="17">
        <f t="shared" si="3"/>
        <v>0.67411186012837343</v>
      </c>
      <c r="IE80" s="17">
        <f t="shared" si="4"/>
        <v>176</v>
      </c>
      <c r="IF80" s="18">
        <f t="shared" si="5"/>
        <v>7.9000000000000013E-9</v>
      </c>
    </row>
    <row r="81" spans="1:240">
      <c r="A81">
        <v>2019</v>
      </c>
      <c r="B81" t="s">
        <v>349</v>
      </c>
      <c r="C81" t="s">
        <v>350</v>
      </c>
      <c r="D81" t="s">
        <v>351</v>
      </c>
      <c r="E81" t="s">
        <v>352</v>
      </c>
      <c r="F81" t="s">
        <v>138</v>
      </c>
      <c r="G81" t="s">
        <v>139</v>
      </c>
      <c r="H81" t="s">
        <v>90</v>
      </c>
      <c r="I81" t="s">
        <v>91</v>
      </c>
      <c r="J81">
        <v>54</v>
      </c>
      <c r="K81">
        <v>3504.1298828125</v>
      </c>
      <c r="L81">
        <v>202.89999389648438</v>
      </c>
      <c r="M81">
        <v>7274</v>
      </c>
      <c r="N81">
        <v>2.0999999046325684</v>
      </c>
      <c r="O81">
        <v>-1.2999999523162842</v>
      </c>
      <c r="P81">
        <v>-24</v>
      </c>
      <c r="Q81">
        <v>69.900000000000006</v>
      </c>
      <c r="R81">
        <v>15.4</v>
      </c>
      <c r="S81">
        <v>513</v>
      </c>
      <c r="T81">
        <v>0</v>
      </c>
      <c r="U81">
        <v>3917.5</v>
      </c>
      <c r="V81">
        <v>11.36</v>
      </c>
      <c r="W81">
        <v>2065</v>
      </c>
      <c r="X81">
        <v>674</v>
      </c>
      <c r="Y81">
        <v>674</v>
      </c>
      <c r="Z81">
        <v>723</v>
      </c>
      <c r="AA81">
        <v>609</v>
      </c>
      <c r="AB81">
        <v>13.626373291015625</v>
      </c>
      <c r="AC81">
        <v>0</v>
      </c>
      <c r="AD81">
        <v>0</v>
      </c>
      <c r="AE81">
        <v>0</v>
      </c>
      <c r="AF81">
        <v>3.6</v>
      </c>
      <c r="AG81">
        <v>0</v>
      </c>
      <c r="AH81">
        <v>21.5</v>
      </c>
      <c r="AI81">
        <v>1.2</v>
      </c>
      <c r="AJ81">
        <v>0.5</v>
      </c>
      <c r="AK81">
        <v>1.35</v>
      </c>
      <c r="AL81">
        <v>82</v>
      </c>
      <c r="AM81">
        <v>296.39999999999998</v>
      </c>
      <c r="AN81">
        <v>48.1</v>
      </c>
      <c r="AO81">
        <v>22.3</v>
      </c>
      <c r="AP81">
        <v>66</v>
      </c>
      <c r="AQ81">
        <v>129</v>
      </c>
      <c r="AR81">
        <v>1569</v>
      </c>
      <c r="AS81">
        <v>2.1669999999999998</v>
      </c>
      <c r="AT81">
        <v>8846</v>
      </c>
      <c r="AU81">
        <v>13397</v>
      </c>
      <c r="AV81">
        <v>1</v>
      </c>
      <c r="AW81">
        <v>79.027984619140625</v>
      </c>
      <c r="AX81">
        <v>0</v>
      </c>
      <c r="AY81">
        <v>0</v>
      </c>
      <c r="AZ81">
        <v>0</v>
      </c>
      <c r="BA81">
        <v>0</v>
      </c>
      <c r="BB81">
        <v>1</v>
      </c>
      <c r="BC81">
        <v>100</v>
      </c>
      <c r="BD81">
        <v>100</v>
      </c>
      <c r="BE81">
        <v>1979.591796875</v>
      </c>
      <c r="BF81">
        <v>15186.66015625</v>
      </c>
      <c r="BG81">
        <v>16082.6279296875</v>
      </c>
      <c r="BH81">
        <v>2.7618916034698486</v>
      </c>
      <c r="BI81">
        <v>-5.6541786193847656</v>
      </c>
      <c r="BJ81">
        <v>26.213592529296875</v>
      </c>
      <c r="BK81">
        <v>26.829267501831055</v>
      </c>
      <c r="BL81">
        <v>155</v>
      </c>
      <c r="BM81">
        <v>-2.4390244483947754</v>
      </c>
      <c r="BN81">
        <v>22513.318359375</v>
      </c>
      <c r="BO81">
        <v>46.930286407470703</v>
      </c>
      <c r="BQ81">
        <v>0.58468520641326904</v>
      </c>
      <c r="BR81">
        <v>4.1242782026529312E-2</v>
      </c>
      <c r="BS81">
        <v>1.1960407495498657</v>
      </c>
      <c r="BT81">
        <v>118.22930908203125</v>
      </c>
      <c r="BU81">
        <v>680.7808837890625</v>
      </c>
      <c r="BV81">
        <v>0</v>
      </c>
      <c r="BW81">
        <v>1</v>
      </c>
      <c r="BX81">
        <v>13187.7548828125</v>
      </c>
      <c r="BY81">
        <v>12453.0615234375</v>
      </c>
      <c r="BZ81">
        <v>0.71487492322921753</v>
      </c>
      <c r="CA81">
        <v>6.0489416122436523</v>
      </c>
      <c r="CB81">
        <v>48.076923370361328</v>
      </c>
      <c r="CC81">
        <v>5.6818180084228516</v>
      </c>
      <c r="CD81">
        <v>13.181818008422852</v>
      </c>
      <c r="CE81">
        <v>0</v>
      </c>
      <c r="CF81">
        <v>0.45454546809196472</v>
      </c>
      <c r="CG81">
        <v>13501.6611328125</v>
      </c>
      <c r="CH81" s="10">
        <f>ABS(J81-_xlfn.XLOOKUP(VK_valitsin!$C$8,VK!$B$2:$B$294,VK!J$2:J$294))</f>
        <v>9.7999992370605469</v>
      </c>
      <c r="CI81" s="10">
        <f>ABS(K81-_xlfn.XLOOKUP(VK_valitsin!$C$8,VK!$B$2:$B$294,VK!K$2:K$294))</f>
        <v>3210.869873046875</v>
      </c>
      <c r="CJ81" s="10">
        <f>ABS(L81-_xlfn.XLOOKUP(VK_valitsin!$C$8,VK!$B$2:$B$294,VK!L$2:L$294))</f>
        <v>64.199996948242188</v>
      </c>
      <c r="CK81" s="10">
        <f>ABS(M81-_xlfn.XLOOKUP(VK_valitsin!$C$8,VK!$B$2:$B$294,VK!M$2:M$294))</f>
        <v>9201</v>
      </c>
      <c r="CL81" s="10">
        <f>ABS(N81-_xlfn.XLOOKUP(VK_valitsin!$C$8,VK!$B$2:$B$294,VK!N$2:N$294))</f>
        <v>54.100000858306885</v>
      </c>
      <c r="CM81" s="10">
        <f>ABS(O81-_xlfn.XLOOKUP(VK_valitsin!$C$8,VK!$B$2:$B$294,VK!O$2:O$294))</f>
        <v>0.49999994039535522</v>
      </c>
      <c r="CN81" s="10">
        <f>ABS(P81-_xlfn.XLOOKUP(VK_valitsin!$C$8,VK!$B$2:$B$294,VK!P$2:P$294))</f>
        <v>34</v>
      </c>
      <c r="CO81" s="10">
        <f>ABS(Q81-_xlfn.XLOOKUP(VK_valitsin!$C$8,VK!$B$2:$B$294,VK!Q$2:Q$294))</f>
        <v>17.900000000000006</v>
      </c>
      <c r="CP81" s="10">
        <f>ABS(R81-_xlfn.XLOOKUP(VK_valitsin!$C$8,VK!$B$2:$B$294,VK!R$2:R$294))</f>
        <v>6.9</v>
      </c>
      <c r="CQ81" s="10">
        <f>ABS(S81-_xlfn.XLOOKUP(VK_valitsin!$C$8,VK!$B$2:$B$294,VK!S$2:S$294))</f>
        <v>361</v>
      </c>
      <c r="CR81" s="10">
        <f>ABS(T81-_xlfn.XLOOKUP(VK_valitsin!$C$8,VK!$B$2:$B$294,VK!T$2:T$294))</f>
        <v>0</v>
      </c>
      <c r="CS81" s="10">
        <f>ABS(U81-_xlfn.XLOOKUP(VK_valitsin!$C$8,VK!$B$2:$B$294,VK!U$2:U$294))</f>
        <v>93.900000000000091</v>
      </c>
      <c r="CT81" s="10">
        <f>ABS(V81-_xlfn.XLOOKUP(VK_valitsin!$C$8,VK!$B$2:$B$294,VK!V$2:V$294))</f>
        <v>1.92</v>
      </c>
      <c r="CU81" s="10">
        <f>ABS(W81-_xlfn.XLOOKUP(VK_valitsin!$C$8,VK!$B$2:$B$294,VK!W$2:W$294))</f>
        <v>1460</v>
      </c>
      <c r="CV81" s="10">
        <f>ABS(X81-_xlfn.XLOOKUP(VK_valitsin!$C$8,VK!$B$2:$B$294,VK!X$2:X$294))</f>
        <v>505</v>
      </c>
      <c r="CW81" s="10">
        <f>ABS(Y81-_xlfn.XLOOKUP(VK_valitsin!$C$8,VK!$B$2:$B$294,VK!Y$2:Y$294))</f>
        <v>6</v>
      </c>
      <c r="CX81" s="10">
        <f>ABS(Z81-_xlfn.XLOOKUP(VK_valitsin!$C$8,VK!$B$2:$B$294,VK!Z$2:Z$294))</f>
        <v>295</v>
      </c>
      <c r="CY81" s="10">
        <f>ABS(AA81-_xlfn.XLOOKUP(VK_valitsin!$C$8,VK!$B$2:$B$294,VK!AA$2:AA$294))</f>
        <v>140</v>
      </c>
      <c r="CZ81" s="10">
        <f>ABS(AB81-_xlfn.XLOOKUP(VK_valitsin!$C$8,VK!$B$2:$B$294,VK!AB$2:AB$294))</f>
        <v>5.748626708984375</v>
      </c>
      <c r="DA81" s="10">
        <f>ABS(AC81-_xlfn.XLOOKUP(VK_valitsin!$C$8,VK!$B$2:$B$294,VK!AC$2:AC$294))</f>
        <v>0.7</v>
      </c>
      <c r="DB81" s="10">
        <f>ABS(AD81-_xlfn.XLOOKUP(VK_valitsin!$C$8,VK!$B$2:$B$294,VK!AD$2:AD$294))</f>
        <v>0.8</v>
      </c>
      <c r="DC81" s="10">
        <f>ABS(AE81-_xlfn.XLOOKUP(VK_valitsin!$C$8,VK!$B$2:$B$294,VK!AE$2:AE$294))</f>
        <v>1.7</v>
      </c>
      <c r="DD81" s="10">
        <f>ABS(AF81-_xlfn.XLOOKUP(VK_valitsin!$C$8,VK!$B$2:$B$294,VK!AF$2:AF$294))</f>
        <v>1.4</v>
      </c>
      <c r="DE81" s="10">
        <f>ABS(AG81-_xlfn.XLOOKUP(VK_valitsin!$C$8,VK!$B$2:$B$294,VK!AG$2:AG$294))</f>
        <v>0</v>
      </c>
      <c r="DF81" s="10">
        <f>ABS(AH81-_xlfn.XLOOKUP(VK_valitsin!$C$8,VK!$B$2:$B$294,VK!AH$2:AH$294))</f>
        <v>0.75</v>
      </c>
      <c r="DG81" s="10">
        <f>ABS(AI81-_xlfn.XLOOKUP(VK_valitsin!$C$8,VK!$B$2:$B$294,VK!AI$2:AI$294))</f>
        <v>9.9999999999999867E-2</v>
      </c>
      <c r="DH81" s="10">
        <f>ABS(AJ81-_xlfn.XLOOKUP(VK_valitsin!$C$8,VK!$B$2:$B$294,VK!AJ$2:AJ$294))</f>
        <v>0.15000000000000002</v>
      </c>
      <c r="DI81" s="10">
        <f>ABS(AK81-_xlfn.XLOOKUP(VK_valitsin!$C$8,VK!$B$2:$B$294,VK!AK$2:AK$294))</f>
        <v>0.10000000000000009</v>
      </c>
      <c r="DJ81" s="10">
        <f>ABS(AL81-_xlfn.XLOOKUP(VK_valitsin!$C$8,VK!$B$2:$B$294,VK!AL$2:AL$294))</f>
        <v>23.200000000000003</v>
      </c>
      <c r="DK81" s="10">
        <f>ABS(AM81-_xlfn.XLOOKUP(VK_valitsin!$C$8,VK!$B$2:$B$294,VK!AM$2:AM$294))</f>
        <v>37.200000000000045</v>
      </c>
      <c r="DL81" s="10">
        <f>ABS(AN81-_xlfn.XLOOKUP(VK_valitsin!$C$8,VK!$B$2:$B$294,VK!AN$2:AN$294))</f>
        <v>2.7000000000000028</v>
      </c>
      <c r="DM81" s="10">
        <f>ABS(AO81-_xlfn.XLOOKUP(VK_valitsin!$C$8,VK!$B$2:$B$294,VK!AO$2:AO$294))</f>
        <v>3.0999999999999979</v>
      </c>
      <c r="DN81" s="10">
        <f>ABS(AP81-_xlfn.XLOOKUP(VK_valitsin!$C$8,VK!$B$2:$B$294,VK!AP$2:AP$294))</f>
        <v>18</v>
      </c>
      <c r="DO81" s="10">
        <f>ABS(AQ81-_xlfn.XLOOKUP(VK_valitsin!$C$8,VK!$B$2:$B$294,VK!AQ$2:AQ$294))</f>
        <v>94</v>
      </c>
      <c r="DP81" s="10">
        <f>ABS(AR81-_xlfn.XLOOKUP(VK_valitsin!$C$8,VK!$B$2:$B$294,VK!AR$2:AR$294))</f>
        <v>1323</v>
      </c>
      <c r="DQ81" s="10">
        <f>ABS(AS81-_xlfn.XLOOKUP(VK_valitsin!$C$8,VK!$B$2:$B$294,VK!AS$2:AS$294))</f>
        <v>0.16600000000000037</v>
      </c>
      <c r="DR81" s="10">
        <f>ABS(AT81-_xlfn.XLOOKUP(VK_valitsin!$C$8,VK!$B$2:$B$294,VK!AT$2:AT$294))</f>
        <v>3699</v>
      </c>
      <c r="DS81" s="10">
        <f>ABS(AU81-_xlfn.XLOOKUP(VK_valitsin!$C$8,VK!$B$2:$B$294,VK!AU$2:AU$294))</f>
        <v>5052</v>
      </c>
      <c r="DT81" s="10">
        <f>ABS(AV81-_xlfn.XLOOKUP(VK_valitsin!$C$8,VK!$B$2:$B$294,VK!AV$2:AV$294))</f>
        <v>0</v>
      </c>
      <c r="DU81" s="10">
        <f>ABS(AW81-_xlfn.XLOOKUP(VK_valitsin!$C$8,VK!$B$2:$B$294,VK!AW$2:AW$294))</f>
        <v>41.766613006591797</v>
      </c>
      <c r="DV81" s="10">
        <f>ABS(AX81-_xlfn.XLOOKUP(VK_valitsin!$C$8,VK!$B$2:$B$294,VK!AX$2:AX$294))</f>
        <v>0</v>
      </c>
      <c r="DW81" s="10">
        <f>ABS(AY81-_xlfn.XLOOKUP(VK_valitsin!$C$8,VK!$B$2:$B$294,VK!AY$2:AY$294))</f>
        <v>0</v>
      </c>
      <c r="DX81" s="10">
        <f>ABS(AZ81-_xlfn.XLOOKUP(VK_valitsin!$C$8,VK!$B$2:$B$294,VK!AZ$2:AZ$294))</f>
        <v>0</v>
      </c>
      <c r="DY81" s="10">
        <f>ABS(BA81-_xlfn.XLOOKUP(VK_valitsin!$C$8,VK!$B$2:$B$294,VK!BA$2:BA$294))</f>
        <v>0</v>
      </c>
      <c r="DZ81" s="10">
        <f>ABS(BB81-_xlfn.XLOOKUP(VK_valitsin!$C$8,VK!$B$2:$B$294,VK!BB$2:BB$294))</f>
        <v>0</v>
      </c>
      <c r="EA81" s="10">
        <f>ABS(BC81-_xlfn.XLOOKUP(VK_valitsin!$C$8,VK!$B$2:$B$294,VK!BC$2:BC$294))</f>
        <v>10.975608825683594</v>
      </c>
      <c r="EB81" s="10">
        <f>ABS(BD81-_xlfn.XLOOKUP(VK_valitsin!$C$8,VK!$B$2:$B$294,VK!BD$2:BD$294))</f>
        <v>3.98126220703125</v>
      </c>
      <c r="EC81" s="10">
        <f>ABS(BE81-_xlfn.XLOOKUP(VK_valitsin!$C$8,VK!$B$2:$B$294,VK!BE$2:BE$294))</f>
        <v>1245.9019775390625</v>
      </c>
      <c r="ED81" s="10">
        <f>ABS(BF81-_xlfn.XLOOKUP(VK_valitsin!$C$8,VK!$B$2:$B$294,VK!BF$2:BF$294))</f>
        <v>5228.130859375</v>
      </c>
      <c r="EE81" s="10">
        <f>ABS(BG81-_xlfn.XLOOKUP(VK_valitsin!$C$8,VK!$B$2:$B$294,VK!BG$2:BG$294))</f>
        <v>2246.1845703125</v>
      </c>
      <c r="EF81" s="10">
        <f>ABS(BH81-_xlfn.XLOOKUP(VK_valitsin!$C$8,VK!$B$2:$B$294,VK!BH$2:BH$294))</f>
        <v>0.575164794921875</v>
      </c>
      <c r="EG81" s="10">
        <f>ABS(BI81-_xlfn.XLOOKUP(VK_valitsin!$C$8,VK!$B$2:$B$294,VK!BI$2:BI$294))</f>
        <v>4.0699548721313477</v>
      </c>
      <c r="EH81" s="10">
        <f>ABS(BJ81-_xlfn.XLOOKUP(VK_valitsin!$C$8,VK!$B$2:$B$294,VK!BJ$2:BJ$294))</f>
        <v>4.9192295074462891</v>
      </c>
      <c r="EI81" s="10">
        <f>ABS(BK81-_xlfn.XLOOKUP(VK_valitsin!$C$8,VK!$B$2:$B$294,VK!BK$2:BK$294))</f>
        <v>36.694738388061523</v>
      </c>
      <c r="EJ81" s="10">
        <f>ABS(BL81-_xlfn.XLOOKUP(VK_valitsin!$C$8,VK!$B$2:$B$294,VK!BL$2:BL$294))</f>
        <v>111.5</v>
      </c>
      <c r="EK81" s="10">
        <f>ABS(BM81-_xlfn.XLOOKUP(VK_valitsin!$C$8,VK!$B$2:$B$294,VK!BM$2:BM$294))</f>
        <v>4.6912767887115479</v>
      </c>
      <c r="EL81" s="10">
        <f>ABS(BN81-_xlfn.XLOOKUP(VK_valitsin!$C$8,VK!$B$2:$B$294,VK!BN$2:BN$294))</f>
        <v>561.078125</v>
      </c>
      <c r="EM81" s="10">
        <f>ABS(BO81-_xlfn.XLOOKUP(VK_valitsin!$C$8,VK!$B$2:$B$294,VK!BO$2:BO$294))</f>
        <v>13.630680084228516</v>
      </c>
      <c r="EN81" s="10">
        <f>ABS(BP81-_xlfn.XLOOKUP(VK_valitsin!$C$8,VK!$B$2:$B$294,VK!BP$2:BP$294))</f>
        <v>0</v>
      </c>
      <c r="EO81" s="10">
        <f>ABS(BQ81-_xlfn.XLOOKUP(VK_valitsin!$C$8,VK!$B$2:$B$294,VK!BQ$2:BQ$294))</f>
        <v>5.1794290542602539E-2</v>
      </c>
      <c r="EP81" s="10">
        <f>ABS(BR81-_xlfn.XLOOKUP(VK_valitsin!$C$8,VK!$B$2:$B$294,VK!BR$2:BR$294))</f>
        <v>0.14692110940814018</v>
      </c>
      <c r="EQ81" s="10">
        <f>ABS(BS81-_xlfn.XLOOKUP(VK_valitsin!$C$8,VK!$B$2:$B$294,VK!BS$2:BS$294))</f>
        <v>1.0619257688522339</v>
      </c>
      <c r="ER81" s="10">
        <f>ABS(BT81-_xlfn.XLOOKUP(VK_valitsin!$C$8,VK!$B$2:$B$294,VK!BT$2:BT$294))</f>
        <v>59.837806701660156</v>
      </c>
      <c r="ES81" s="10">
        <f>ABS(BU81-_xlfn.XLOOKUP(VK_valitsin!$C$8,VK!$B$2:$B$294,VK!BU$2:BU$294))</f>
        <v>414.07376098632813</v>
      </c>
      <c r="ET81" s="10">
        <f>ABS(BV81-_xlfn.XLOOKUP(VK_valitsin!$C$8,VK!$B$2:$B$294,VK!BV$2:BV$294))</f>
        <v>0</v>
      </c>
      <c r="EU81" s="10">
        <f>ABS(BW81-_xlfn.XLOOKUP(VK_valitsin!$C$8,VK!$B$2:$B$294,VK!BW$2:BW$294))</f>
        <v>0</v>
      </c>
      <c r="EV81" s="10">
        <f>ABS(BX81-_xlfn.XLOOKUP(VK_valitsin!$C$8,VK!$B$2:$B$294,VK!BX$2:BX$294))</f>
        <v>5051.92578125</v>
      </c>
      <c r="EW81" s="10">
        <f>ABS(BY81-_xlfn.XLOOKUP(VK_valitsin!$C$8,VK!$B$2:$B$294,VK!BY$2:BY$294))</f>
        <v>6597.44677734375</v>
      </c>
      <c r="EX81" s="10">
        <f>ABS(BZ81-_xlfn.XLOOKUP(VK_valitsin!$C$8,VK!$B$2:$B$294,VK!BZ$2:BZ$294))</f>
        <v>0.50515538454055786</v>
      </c>
      <c r="EY81" s="10">
        <f>ABS(CA81-_xlfn.XLOOKUP(VK_valitsin!$C$8,VK!$B$2:$B$294,VK!CA$2:CA$294))</f>
        <v>4.9738197326660156</v>
      </c>
      <c r="EZ81" s="10">
        <f>ABS(CB81-_xlfn.XLOOKUP(VK_valitsin!$C$8,VK!$B$2:$B$294,VK!CB$2:CB$294))</f>
        <v>18.092227935791016</v>
      </c>
      <c r="FA81" s="10">
        <f>ABS(CC81-_xlfn.XLOOKUP(VK_valitsin!$C$8,VK!$B$2:$B$294,VK!CC$2:CC$294))</f>
        <v>0.65078115463256836</v>
      </c>
      <c r="FB81" s="10">
        <f>ABS(CD81-_xlfn.XLOOKUP(VK_valitsin!$C$8,VK!$B$2:$B$294,VK!CD$2:CD$294))</f>
        <v>6.6970367431640625</v>
      </c>
      <c r="FC81" s="10">
        <f>ABS(CE81-_xlfn.XLOOKUP(VK_valitsin!$C$8,VK!$B$2:$B$294,VK!CE$2:CE$294))</f>
        <v>0</v>
      </c>
      <c r="FD81" s="10">
        <f>ABS(CF81-_xlfn.XLOOKUP(VK_valitsin!$C$8,VK!$B$2:$B$294,VK!CF$2:CF$294))</f>
        <v>0.26131358742713928</v>
      </c>
      <c r="FE81" s="10">
        <f>ABS(CG81-_xlfn.XLOOKUP(VK_valitsin!$C$8,VK!$B$2:$B$294,VK!CG$2:CG$294))</f>
        <v>4902.8935546875</v>
      </c>
      <c r="FF81" s="4">
        <f>IF($B81=VK_valitsin!$C$8,100000,VK!CH81/VK!J$296*VK_valitsin!D$5)</f>
        <v>0</v>
      </c>
      <c r="FG81" s="4">
        <f>IF($B81=VK_valitsin!$C$8,100000,VK!CI81/VK!K$296*VK_valitsin!E$5)</f>
        <v>0</v>
      </c>
      <c r="FH81" s="4">
        <f>IF($B81=VK_valitsin!$C$8,100000,VK!CJ81/VK!L$296*VK_valitsin!F$5)</f>
        <v>0.32623772716100413</v>
      </c>
      <c r="FI81" s="4">
        <f>IF($B81=VK_valitsin!$C$8,100000,VK!CK81/VK!M$296*VK_valitsin!CD$5)</f>
        <v>0</v>
      </c>
      <c r="FJ81" s="4">
        <f>IF($B81=VK_valitsin!$C$8,100000,VK!CL81/VK!N$296*VK_valitsin!G$5)</f>
        <v>0</v>
      </c>
      <c r="FK81" s="4">
        <f>IF($B81=VK_valitsin!$C$8,100000,VK!CM81/VK!O$296*VK_valitsin!H$5)</f>
        <v>0</v>
      </c>
      <c r="FL81" s="4">
        <f>IF($B81=VK_valitsin!$C$8,100000,VK!CN81/VK!P$296*VK_valitsin!I$5)</f>
        <v>0</v>
      </c>
      <c r="FM81" s="4">
        <f>IF($B81=VK_valitsin!$C$8,100000,VK!CO81/VK!Q$296*VK_valitsin!J$5)</f>
        <v>0</v>
      </c>
      <c r="FN81" s="4">
        <f>IF($B81=VK_valitsin!$C$8,100000,VK!CP81/VK!R$296*VK_valitsin!K$5)</f>
        <v>0</v>
      </c>
      <c r="FO81" s="4">
        <f>IF($B81=VK_valitsin!$C$8,100000,VK!CQ81/VK!S$296*VK_valitsin!L$5)</f>
        <v>7.1791937243550125E-2</v>
      </c>
      <c r="FP81" s="4">
        <f>IF($B81=VK_valitsin!$C$8,100000,VK!CR81/VK!T$296*VK_valitsin!M$5)</f>
        <v>0</v>
      </c>
      <c r="FQ81" s="4">
        <f>IF($B81=VK_valitsin!$C$8,100000,VK!CS81/VK!U$296*VK_valitsin!N$5)</f>
        <v>0</v>
      </c>
      <c r="FR81" s="4">
        <f>IF($B81=VK_valitsin!$C$8,100000,VK!CT81/VK!V$296*VK_valitsin!O$5)</f>
        <v>0</v>
      </c>
      <c r="FS81" s="4">
        <f>IF($B81=VK_valitsin!$C$8,100000,VK!CU81/VK!W$296*VK_valitsin!P$5)</f>
        <v>0</v>
      </c>
      <c r="FT81" s="4">
        <f>IF($B81=VK_valitsin!$C$8,100000,VK!CV81/VK!X$296*VK_valitsin!Q$5)</f>
        <v>0</v>
      </c>
      <c r="FU81" s="4">
        <f>IF($B81=VK_valitsin!$C$8,100000,VK!CW81/VK!Y$296*VK_valitsin!R$5)</f>
        <v>0</v>
      </c>
      <c r="FV81" s="4">
        <f>IF($B81=VK_valitsin!$C$8,100000,VK!CX81/VK!Z$296*VK_valitsin!S$5)</f>
        <v>0</v>
      </c>
      <c r="FW81" s="4">
        <f>IF($B81=VK_valitsin!$C$8,100000,VK!CY81/VK!AA$296*VK_valitsin!T$5)</f>
        <v>0</v>
      </c>
      <c r="FX81" s="4">
        <f>IF($B81=VK_valitsin!$C$8,100000,VK!CZ81/VK!AB$296*VK_valitsin!U$5)</f>
        <v>0</v>
      </c>
      <c r="FY81" s="4">
        <f>IF($B81=VK_valitsin!$C$8,100000,VK!DA81/VK!AC$296*VK_valitsin!V$5)</f>
        <v>0</v>
      </c>
      <c r="FZ81" s="4">
        <f>IF($B81=VK_valitsin!$C$8,100000,VK!DB81/VK!AD$296*VK_valitsin!W$5)</f>
        <v>0</v>
      </c>
      <c r="GA81" s="4">
        <f>IF($B81=VK_valitsin!$C$8,100000,VK!DC81/VK!AE$296*VK_valitsin!X$5)</f>
        <v>0</v>
      </c>
      <c r="GB81" s="4">
        <f>IF($B81=VK_valitsin!$C$8,100000,VK!DD81/VK!AF$296*VK_valitsin!Y$5)</f>
        <v>0</v>
      </c>
      <c r="GC81" s="4">
        <f>IF($B81=VK_valitsin!$C$8,100000,VK!DE81/VK!AG$296*VK_valitsin!Z$5)</f>
        <v>0</v>
      </c>
      <c r="GD81" s="4">
        <f>IF($B81=VK_valitsin!$C$8,100000,VK!DF81/VK!AH$296*VK_valitsin!AA$5)</f>
        <v>0</v>
      </c>
      <c r="GE81" s="4">
        <f>IF($B81=VK_valitsin!$C$8,100000,VK!DG81/VK!AI$296*VK_valitsin!AB$5)</f>
        <v>0</v>
      </c>
      <c r="GF81" s="4">
        <f>IF($B81=VK_valitsin!$C$8,100000,VK!DH81/VK!AJ$296*VK_valitsin!AC$5)</f>
        <v>0</v>
      </c>
      <c r="GG81" s="4">
        <f>IF($B81=VK_valitsin!$C$8,100000,VK!DI81/VK!AK$296*VK_valitsin!AD$5)</f>
        <v>0</v>
      </c>
      <c r="GH81" s="4">
        <f>IF($B81=VK_valitsin!$C$8,100000,VK!DJ81/VK!AL$296*VK_valitsin!AE$5)</f>
        <v>0.40835090425623694</v>
      </c>
      <c r="GI81" s="4">
        <f>IF($B81=VK_valitsin!$C$8,100000,VK!DK81/VK!AM$296*VK_valitsin!AF$5)</f>
        <v>0</v>
      </c>
      <c r="GJ81" s="4">
        <f>IF($B81=VK_valitsin!$C$8,100000,VK!DL81/VK!AN$296*VK_valitsin!AG$5)</f>
        <v>0</v>
      </c>
      <c r="GK81" s="4">
        <f>IF($B81=VK_valitsin!$C$8,100000,VK!DM81/VK!AO$296*VK_valitsin!AH$5)</f>
        <v>0</v>
      </c>
      <c r="GL81" s="4">
        <f>IF($B81=VK_valitsin!$C$8,100000,VK!DN81/VK!AP$296*VK_valitsin!AI$5)</f>
        <v>0</v>
      </c>
      <c r="GM81" s="4">
        <f>IF($B81=VK_valitsin!$C$8,100000,VK!DO81/VK!AQ$296*VK_valitsin!AJ$5)</f>
        <v>0</v>
      </c>
      <c r="GN81" s="4">
        <f>IF($B81=VK_valitsin!$C$8,100000,VK!DP81/VK!AR$296*VK_valitsin!AK$5)</f>
        <v>0</v>
      </c>
      <c r="GO81" s="4">
        <f>IF($B81=VK_valitsin!$C$8,100000,VK!DQ81/VK!AS$296*VK_valitsin!AL$5)</f>
        <v>0</v>
      </c>
      <c r="GP81" s="4">
        <f>IF($B81=VK_valitsin!$C$8,100000,VK!DR81/VK!AT$296*VK_valitsin!AM$5)</f>
        <v>0</v>
      </c>
      <c r="GQ81" s="4">
        <f>IF($B81=VK_valitsin!$C$8,100000,VK!DS81/VK!AU$296*VK_valitsin!AN$5)</f>
        <v>0</v>
      </c>
      <c r="GR81" s="4">
        <f>IF($B81=VK_valitsin!$C$8,100000,VK!DT81/VK!AV$296*VK_valitsin!AO$5)</f>
        <v>0</v>
      </c>
      <c r="GS81" s="4">
        <f>IF($B81=VK_valitsin!$C$8,100000,VK!DU81/VK!AW$296*VK_valitsin!AP$5)</f>
        <v>0</v>
      </c>
      <c r="GT81" s="4">
        <f>IF($B81=VK_valitsin!$C$8,100000,VK!DV81/VK!AX$296*VK_valitsin!AQ$5)</f>
        <v>0</v>
      </c>
      <c r="GU81" s="4">
        <f>IF($B81=VK_valitsin!$C$8,100000,VK!DW81/VK!AY$296*VK_valitsin!AR$5)</f>
        <v>0</v>
      </c>
      <c r="GV81" s="4">
        <f>IF($B81=VK_valitsin!$C$8,100000,VK!DX81/VK!AZ$296*VK_valitsin!AS$5)</f>
        <v>0</v>
      </c>
      <c r="GW81" s="4">
        <f>IF($B81=VK_valitsin!$C$8,100000,VK!DY81/VK!BA$296*VK_valitsin!AT$5)</f>
        <v>0</v>
      </c>
      <c r="GX81" s="4">
        <f>IF($B81=VK_valitsin!$C$8,100000,VK!DZ81/VK!BB$296*VK_valitsin!AU$5)</f>
        <v>0</v>
      </c>
      <c r="GY81" s="4">
        <f>IF($B81=VK_valitsin!$C$8,100000,VK!EA81/VK!BC$296*VK_valitsin!AV$5)</f>
        <v>0</v>
      </c>
      <c r="GZ81" s="4">
        <f>IF($B81=VK_valitsin!$C$8,100000,VK!EB81/VK!BD$296*VK_valitsin!AW$5)</f>
        <v>1.725932443801987E-2</v>
      </c>
      <c r="HA81" s="4">
        <f>IF($B81=VK_valitsin!$C$8,100000,VK!EC81/VK!BE$296*VK_valitsin!CE$5)</f>
        <v>0</v>
      </c>
      <c r="HB81" s="4">
        <f>IF($B81=VK_valitsin!$C$8,100000,VK!ED81/VK!BF$296*VK_valitsin!AX$5)</f>
        <v>0</v>
      </c>
      <c r="HC81" s="4">
        <f>IF($B81=VK_valitsin!$C$8,100000,VK!EE81/VK!BG$296*VK_valitsin!AY$5)</f>
        <v>0</v>
      </c>
      <c r="HD81" s="4">
        <f>IF($B81=VK_valitsin!$C$8,100000,VK!EF81/VK!BH$296*VK_valitsin!AZ$5)</f>
        <v>0.10035594942529003</v>
      </c>
      <c r="HE81" s="4">
        <f>IF($B81=VK_valitsin!$C$8,100000,VK!EG81/VK!BI$296*VK_valitsin!BA$5)</f>
        <v>0</v>
      </c>
      <c r="HF81" s="4">
        <f>IF($B81=VK_valitsin!$C$8,100000,VK!EH81/VK!BJ$296*VK_valitsin!BB$5)</f>
        <v>0</v>
      </c>
      <c r="HG81" s="4">
        <f>IF($B81=VK_valitsin!$C$8,100000,VK!EI81/VK!BK$296*VK_valitsin!BC$5)</f>
        <v>0</v>
      </c>
      <c r="HH81" s="4">
        <f>IF($B81=VK_valitsin!$C$8,100000,VK!EJ81/VK!BL$296*VK_valitsin!BD$5)</f>
        <v>0</v>
      </c>
      <c r="HI81" s="4">
        <f>IF($B81=VK_valitsin!$C$8,100000,VK!EK81/VK!BM$296*VK_valitsin!BE$5)</f>
        <v>0</v>
      </c>
      <c r="HJ81" s="4">
        <f>IF($B81=VK_valitsin!$C$8,100000,VK!EL81/VK!BN$296*VK_valitsin!BF$5)</f>
        <v>2.5513102567206857E-2</v>
      </c>
      <c r="HK81" s="4">
        <f>IF($B81=VK_valitsin!$C$8,100000,VK!EM81/VK!BO$296*VK_valitsin!BG$5)</f>
        <v>0</v>
      </c>
      <c r="HM81" s="4">
        <f>IF($B81=VK_valitsin!$C$8,100000,VK!EO81/VK!BQ$296*VK_valitsin!BI$5)</f>
        <v>0</v>
      </c>
      <c r="HN81" s="4">
        <f>IF($B81=VK_valitsin!$C$8,100000,VK!EP81/VK!BR$296*VK_valitsin!BJ$5)</f>
        <v>0</v>
      </c>
      <c r="HO81" s="4">
        <f>IF($B81=VK_valitsin!$C$8,100000,VK!EQ81/VK!BS$296*VK_valitsin!BK$5)</f>
        <v>0</v>
      </c>
      <c r="HP81" s="4">
        <f>IF($B81=VK_valitsin!$C$8,100000,VK!ER81/VK!BT$296*VK_valitsin!BL$5)</f>
        <v>0</v>
      </c>
      <c r="HQ81" s="4">
        <f>IF($B81=VK_valitsin!$C$8,100000,VK!ES81/VK!BU$296*VK_valitsin!BM$5)</f>
        <v>0</v>
      </c>
      <c r="HR81" s="4">
        <f>IF($B81=VK_valitsin!$C$8,100000,VK!ET81/VK!BV$296*VK_valitsin!BN$5)</f>
        <v>0</v>
      </c>
      <c r="HS81" s="4">
        <f>IF($B81=VK_valitsin!$C$8,100000,VK!EU81/VK!BW$296*VK_valitsin!BO$5)</f>
        <v>0</v>
      </c>
      <c r="HT81" s="4">
        <f>IF($B81=VK_valitsin!$C$8,100000,VK!EV81/VK!BX$296*VK_valitsin!BP$5)</f>
        <v>0</v>
      </c>
      <c r="HU81" s="4">
        <f>IF($B81=VK_valitsin!$C$8,100000,VK!EW81/VK!BY$296*VK_valitsin!BQ$5)</f>
        <v>0</v>
      </c>
      <c r="HV81" s="4">
        <f>IF($B81=VK_valitsin!$C$8,100000,VK!EX81/VK!BZ$296*VK_valitsin!BR$5)</f>
        <v>0</v>
      </c>
      <c r="HW81" s="4">
        <f>IF($B81=VK_valitsin!$C$8,100000,VK!EY81/VK!CA$296*VK_valitsin!BS$5)</f>
        <v>0</v>
      </c>
      <c r="HX81" s="4">
        <f>IF($B81=VK_valitsin!$C$8,100000,VK!EZ81/VK!CB$296*VK_valitsin!BT$5)</f>
        <v>0</v>
      </c>
      <c r="HY81" s="4">
        <f>IF($B81=VK_valitsin!$C$8,100000,VK!FA81/VK!CC$296*VK_valitsin!BU$5)</f>
        <v>0</v>
      </c>
      <c r="HZ81" s="4">
        <f>IF($B81=VK_valitsin!$C$8,100000,VK!FB81/VK!CD$296*VK_valitsin!BV$5)</f>
        <v>0</v>
      </c>
      <c r="IA81" s="4">
        <f>IF($B81=VK_valitsin!$C$8,100000,VK!FC81/VK!CE$296*VK_valitsin!BW$5)</f>
        <v>0</v>
      </c>
      <c r="IB81" s="4">
        <f>IF($B81=VK_valitsin!$C$8,100000,VK!FD81/VK!CF$296*VK_valitsin!BX$5)</f>
        <v>0</v>
      </c>
      <c r="IC81" s="4">
        <f>IF($B81=VK_valitsin!$C$8,100000,VK!FE81/VK!CG$296*VK_valitsin!BY$5)</f>
        <v>0</v>
      </c>
      <c r="ID81" s="17">
        <f t="shared" si="3"/>
        <v>0.94950895309130801</v>
      </c>
      <c r="IE81" s="17">
        <f t="shared" si="4"/>
        <v>255</v>
      </c>
      <c r="IF81" s="18">
        <f t="shared" si="5"/>
        <v>8.0000000000000005E-9</v>
      </c>
    </row>
    <row r="82" spans="1:240">
      <c r="A82">
        <v>2019</v>
      </c>
      <c r="B82" t="s">
        <v>353</v>
      </c>
      <c r="C82" t="s">
        <v>354</v>
      </c>
      <c r="D82" t="s">
        <v>347</v>
      </c>
      <c r="E82" t="s">
        <v>348</v>
      </c>
      <c r="F82" t="s">
        <v>138</v>
      </c>
      <c r="G82" t="s">
        <v>139</v>
      </c>
      <c r="H82" t="s">
        <v>90</v>
      </c>
      <c r="I82" t="s">
        <v>91</v>
      </c>
      <c r="J82">
        <v>44.5</v>
      </c>
      <c r="K82">
        <v>626.3499755859375</v>
      </c>
      <c r="L82">
        <v>148.39999389648438</v>
      </c>
      <c r="M82">
        <v>8079</v>
      </c>
      <c r="N82">
        <v>12.899999618530273</v>
      </c>
      <c r="O82">
        <v>-0.80000001192092896</v>
      </c>
      <c r="P82">
        <v>-30</v>
      </c>
      <c r="Q82">
        <v>89.800000000000011</v>
      </c>
      <c r="R82">
        <v>9.9</v>
      </c>
      <c r="S82">
        <v>152</v>
      </c>
      <c r="T82">
        <v>0</v>
      </c>
      <c r="U82">
        <v>4438.8999999999996</v>
      </c>
      <c r="V82">
        <v>11.36</v>
      </c>
      <c r="W82">
        <v>138</v>
      </c>
      <c r="X82">
        <v>128</v>
      </c>
      <c r="Y82">
        <v>362</v>
      </c>
      <c r="Z82">
        <v>344</v>
      </c>
      <c r="AA82">
        <v>578</v>
      </c>
      <c r="AB82">
        <v>17.085714340209961</v>
      </c>
      <c r="AC82">
        <v>0</v>
      </c>
      <c r="AD82">
        <v>0.8</v>
      </c>
      <c r="AE82">
        <v>3.6</v>
      </c>
      <c r="AF82">
        <v>10.6</v>
      </c>
      <c r="AG82">
        <v>0</v>
      </c>
      <c r="AH82">
        <v>21.25</v>
      </c>
      <c r="AI82">
        <v>1.1499999999999999</v>
      </c>
      <c r="AJ82">
        <v>0.41</v>
      </c>
      <c r="AK82">
        <v>1</v>
      </c>
      <c r="AL82">
        <v>64.8</v>
      </c>
      <c r="AM82">
        <v>362.3</v>
      </c>
      <c r="AN82">
        <v>47.2</v>
      </c>
      <c r="AO82">
        <v>29.7</v>
      </c>
      <c r="AP82">
        <v>16</v>
      </c>
      <c r="AQ82">
        <v>23</v>
      </c>
      <c r="AR82">
        <v>915</v>
      </c>
      <c r="AS82">
        <v>2.8330000000000002</v>
      </c>
      <c r="AT82">
        <v>5221</v>
      </c>
      <c r="AU82">
        <v>10198</v>
      </c>
      <c r="AV82">
        <v>1</v>
      </c>
      <c r="AW82">
        <v>94.963088989257813</v>
      </c>
      <c r="AX82">
        <v>0</v>
      </c>
      <c r="AY82">
        <v>0</v>
      </c>
      <c r="AZ82">
        <v>0</v>
      </c>
      <c r="BA82">
        <v>0</v>
      </c>
      <c r="BB82">
        <v>1</v>
      </c>
      <c r="BC82">
        <v>76.506027221679688</v>
      </c>
      <c r="BD82">
        <v>89.972900390625</v>
      </c>
      <c r="BE82">
        <v>404.296875</v>
      </c>
      <c r="BF82">
        <v>10290.0751953125</v>
      </c>
      <c r="BG82">
        <v>11760.947265625</v>
      </c>
      <c r="BH82">
        <v>4.1066470146179199</v>
      </c>
      <c r="BI82">
        <v>-5.2523355484008789</v>
      </c>
      <c r="BJ82">
        <v>27.027027130126953</v>
      </c>
      <c r="BK82">
        <v>0</v>
      </c>
      <c r="BL82">
        <v>226.5</v>
      </c>
      <c r="BM82">
        <v>0.34924331307411194</v>
      </c>
      <c r="BN82">
        <v>24650.884765625</v>
      </c>
      <c r="BO82">
        <v>26.776199340820313</v>
      </c>
      <c r="BQ82">
        <v>0.66914224624633789</v>
      </c>
      <c r="BR82">
        <v>0.11139992624521255</v>
      </c>
      <c r="BS82">
        <v>0.90357714891433716</v>
      </c>
      <c r="BT82">
        <v>119.81681060791016</v>
      </c>
      <c r="BU82">
        <v>205.71853637695313</v>
      </c>
      <c r="BV82">
        <v>0</v>
      </c>
      <c r="BW82">
        <v>1</v>
      </c>
      <c r="BX82">
        <v>7621.09375</v>
      </c>
      <c r="BY82">
        <v>6667.96875</v>
      </c>
      <c r="BZ82">
        <v>1.1758880615234375</v>
      </c>
      <c r="CA82">
        <v>10.669637680053711</v>
      </c>
      <c r="CB82">
        <v>46.315788269042969</v>
      </c>
      <c r="CC82">
        <v>5.1044082641601563</v>
      </c>
      <c r="CD82">
        <v>7.1925754547119141</v>
      </c>
      <c r="CE82">
        <v>0</v>
      </c>
      <c r="CF82">
        <v>1.3921114206314087</v>
      </c>
      <c r="CG82">
        <v>9967.3544921875</v>
      </c>
      <c r="CH82" s="10">
        <f>ABS(J82-_xlfn.XLOOKUP(VK_valitsin!$C$8,VK!$B$2:$B$294,VK!J$2:J$294))</f>
        <v>0.29999923706054688</v>
      </c>
      <c r="CI82" s="10">
        <f>ABS(K82-_xlfn.XLOOKUP(VK_valitsin!$C$8,VK!$B$2:$B$294,VK!K$2:K$294))</f>
        <v>333.0899658203125</v>
      </c>
      <c r="CJ82" s="10">
        <f>ABS(L82-_xlfn.XLOOKUP(VK_valitsin!$C$8,VK!$B$2:$B$294,VK!L$2:L$294))</f>
        <v>9.6999969482421875</v>
      </c>
      <c r="CK82" s="10">
        <f>ABS(M82-_xlfn.XLOOKUP(VK_valitsin!$C$8,VK!$B$2:$B$294,VK!M$2:M$294))</f>
        <v>8396</v>
      </c>
      <c r="CL82" s="10">
        <f>ABS(N82-_xlfn.XLOOKUP(VK_valitsin!$C$8,VK!$B$2:$B$294,VK!N$2:N$294))</f>
        <v>43.30000114440918</v>
      </c>
      <c r="CM82" s="10">
        <f>ABS(O82-_xlfn.XLOOKUP(VK_valitsin!$C$8,VK!$B$2:$B$294,VK!O$2:O$294))</f>
        <v>0</v>
      </c>
      <c r="CN82" s="10">
        <f>ABS(P82-_xlfn.XLOOKUP(VK_valitsin!$C$8,VK!$B$2:$B$294,VK!P$2:P$294))</f>
        <v>28</v>
      </c>
      <c r="CO82" s="10">
        <f>ABS(Q82-_xlfn.XLOOKUP(VK_valitsin!$C$8,VK!$B$2:$B$294,VK!Q$2:Q$294))</f>
        <v>2</v>
      </c>
      <c r="CP82" s="10">
        <f>ABS(R82-_xlfn.XLOOKUP(VK_valitsin!$C$8,VK!$B$2:$B$294,VK!R$2:R$294))</f>
        <v>1.4000000000000004</v>
      </c>
      <c r="CQ82" s="10">
        <f>ABS(S82-_xlfn.XLOOKUP(VK_valitsin!$C$8,VK!$B$2:$B$294,VK!S$2:S$294))</f>
        <v>0</v>
      </c>
      <c r="CR82" s="10">
        <f>ABS(T82-_xlfn.XLOOKUP(VK_valitsin!$C$8,VK!$B$2:$B$294,VK!T$2:T$294))</f>
        <v>0</v>
      </c>
      <c r="CS82" s="10">
        <f>ABS(U82-_xlfn.XLOOKUP(VK_valitsin!$C$8,VK!$B$2:$B$294,VK!U$2:U$294))</f>
        <v>615.29999999999973</v>
      </c>
      <c r="CT82" s="10">
        <f>ABS(V82-_xlfn.XLOOKUP(VK_valitsin!$C$8,VK!$B$2:$B$294,VK!V$2:V$294))</f>
        <v>1.92</v>
      </c>
      <c r="CU82" s="10">
        <f>ABS(W82-_xlfn.XLOOKUP(VK_valitsin!$C$8,VK!$B$2:$B$294,VK!W$2:W$294))</f>
        <v>467</v>
      </c>
      <c r="CV82" s="10">
        <f>ABS(X82-_xlfn.XLOOKUP(VK_valitsin!$C$8,VK!$B$2:$B$294,VK!X$2:X$294))</f>
        <v>41</v>
      </c>
      <c r="CW82" s="10">
        <f>ABS(Y82-_xlfn.XLOOKUP(VK_valitsin!$C$8,VK!$B$2:$B$294,VK!Y$2:Y$294))</f>
        <v>318</v>
      </c>
      <c r="CX82" s="10">
        <f>ABS(Z82-_xlfn.XLOOKUP(VK_valitsin!$C$8,VK!$B$2:$B$294,VK!Z$2:Z$294))</f>
        <v>84</v>
      </c>
      <c r="CY82" s="10">
        <f>ABS(AA82-_xlfn.XLOOKUP(VK_valitsin!$C$8,VK!$B$2:$B$294,VK!AA$2:AA$294))</f>
        <v>109</v>
      </c>
      <c r="CZ82" s="10">
        <f>ABS(AB82-_xlfn.XLOOKUP(VK_valitsin!$C$8,VK!$B$2:$B$294,VK!AB$2:AB$294))</f>
        <v>2.2892856597900391</v>
      </c>
      <c r="DA82" s="10">
        <f>ABS(AC82-_xlfn.XLOOKUP(VK_valitsin!$C$8,VK!$B$2:$B$294,VK!AC$2:AC$294))</f>
        <v>0.7</v>
      </c>
      <c r="DB82" s="10">
        <f>ABS(AD82-_xlfn.XLOOKUP(VK_valitsin!$C$8,VK!$B$2:$B$294,VK!AD$2:AD$294))</f>
        <v>0</v>
      </c>
      <c r="DC82" s="10">
        <f>ABS(AE82-_xlfn.XLOOKUP(VK_valitsin!$C$8,VK!$B$2:$B$294,VK!AE$2:AE$294))</f>
        <v>1.9000000000000001</v>
      </c>
      <c r="DD82" s="10">
        <f>ABS(AF82-_xlfn.XLOOKUP(VK_valitsin!$C$8,VK!$B$2:$B$294,VK!AF$2:AF$294))</f>
        <v>5.6</v>
      </c>
      <c r="DE82" s="10">
        <f>ABS(AG82-_xlfn.XLOOKUP(VK_valitsin!$C$8,VK!$B$2:$B$294,VK!AG$2:AG$294))</f>
        <v>0</v>
      </c>
      <c r="DF82" s="10">
        <f>ABS(AH82-_xlfn.XLOOKUP(VK_valitsin!$C$8,VK!$B$2:$B$294,VK!AH$2:AH$294))</f>
        <v>1</v>
      </c>
      <c r="DG82" s="10">
        <f>ABS(AI82-_xlfn.XLOOKUP(VK_valitsin!$C$8,VK!$B$2:$B$294,VK!AI$2:AI$294))</f>
        <v>4.9999999999999822E-2</v>
      </c>
      <c r="DH82" s="10">
        <f>ABS(AJ82-_xlfn.XLOOKUP(VK_valitsin!$C$8,VK!$B$2:$B$294,VK!AJ$2:AJ$294))</f>
        <v>0.24000000000000005</v>
      </c>
      <c r="DI82" s="10">
        <f>ABS(AK82-_xlfn.XLOOKUP(VK_valitsin!$C$8,VK!$B$2:$B$294,VK!AK$2:AK$294))</f>
        <v>0.25</v>
      </c>
      <c r="DJ82" s="10">
        <f>ABS(AL82-_xlfn.XLOOKUP(VK_valitsin!$C$8,VK!$B$2:$B$294,VK!AL$2:AL$294))</f>
        <v>6</v>
      </c>
      <c r="DK82" s="10">
        <f>ABS(AM82-_xlfn.XLOOKUP(VK_valitsin!$C$8,VK!$B$2:$B$294,VK!AM$2:AM$294))</f>
        <v>28.699999999999989</v>
      </c>
      <c r="DL82" s="10">
        <f>ABS(AN82-_xlfn.XLOOKUP(VK_valitsin!$C$8,VK!$B$2:$B$294,VK!AN$2:AN$294))</f>
        <v>1.8000000000000043</v>
      </c>
      <c r="DM82" s="10">
        <f>ABS(AO82-_xlfn.XLOOKUP(VK_valitsin!$C$8,VK!$B$2:$B$294,VK!AO$2:AO$294))</f>
        <v>4.3000000000000007</v>
      </c>
      <c r="DN82" s="10">
        <f>ABS(AP82-_xlfn.XLOOKUP(VK_valitsin!$C$8,VK!$B$2:$B$294,VK!AP$2:AP$294))</f>
        <v>32</v>
      </c>
      <c r="DO82" s="10">
        <f>ABS(AQ82-_xlfn.XLOOKUP(VK_valitsin!$C$8,VK!$B$2:$B$294,VK!AQ$2:AQ$294))</f>
        <v>12</v>
      </c>
      <c r="DP82" s="10">
        <f>ABS(AR82-_xlfn.XLOOKUP(VK_valitsin!$C$8,VK!$B$2:$B$294,VK!AR$2:AR$294))</f>
        <v>669</v>
      </c>
      <c r="DQ82" s="10">
        <f>ABS(AS82-_xlfn.XLOOKUP(VK_valitsin!$C$8,VK!$B$2:$B$294,VK!AS$2:AS$294))</f>
        <v>0.5</v>
      </c>
      <c r="DR82" s="10">
        <f>ABS(AT82-_xlfn.XLOOKUP(VK_valitsin!$C$8,VK!$B$2:$B$294,VK!AT$2:AT$294))</f>
        <v>74</v>
      </c>
      <c r="DS82" s="10">
        <f>ABS(AU82-_xlfn.XLOOKUP(VK_valitsin!$C$8,VK!$B$2:$B$294,VK!AU$2:AU$294))</f>
        <v>1853</v>
      </c>
      <c r="DT82" s="10">
        <f>ABS(AV82-_xlfn.XLOOKUP(VK_valitsin!$C$8,VK!$B$2:$B$294,VK!AV$2:AV$294))</f>
        <v>0</v>
      </c>
      <c r="DU82" s="10">
        <f>ABS(AW82-_xlfn.XLOOKUP(VK_valitsin!$C$8,VK!$B$2:$B$294,VK!AW$2:AW$294))</f>
        <v>57.701717376708984</v>
      </c>
      <c r="DV82" s="10">
        <f>ABS(AX82-_xlfn.XLOOKUP(VK_valitsin!$C$8,VK!$B$2:$B$294,VK!AX$2:AX$294))</f>
        <v>0</v>
      </c>
      <c r="DW82" s="10">
        <f>ABS(AY82-_xlfn.XLOOKUP(VK_valitsin!$C$8,VK!$B$2:$B$294,VK!AY$2:AY$294))</f>
        <v>0</v>
      </c>
      <c r="DX82" s="10">
        <f>ABS(AZ82-_xlfn.XLOOKUP(VK_valitsin!$C$8,VK!$B$2:$B$294,VK!AZ$2:AZ$294))</f>
        <v>0</v>
      </c>
      <c r="DY82" s="10">
        <f>ABS(BA82-_xlfn.XLOOKUP(VK_valitsin!$C$8,VK!$B$2:$B$294,VK!BA$2:BA$294))</f>
        <v>0</v>
      </c>
      <c r="DZ82" s="10">
        <f>ABS(BB82-_xlfn.XLOOKUP(VK_valitsin!$C$8,VK!$B$2:$B$294,VK!BB$2:BB$294))</f>
        <v>0</v>
      </c>
      <c r="EA82" s="10">
        <f>ABS(BC82-_xlfn.XLOOKUP(VK_valitsin!$C$8,VK!$B$2:$B$294,VK!BC$2:BC$294))</f>
        <v>12.518363952636719</v>
      </c>
      <c r="EB82" s="10">
        <f>ABS(BD82-_xlfn.XLOOKUP(VK_valitsin!$C$8,VK!$B$2:$B$294,VK!BD$2:BD$294))</f>
        <v>6.04583740234375</v>
      </c>
      <c r="EC82" s="10">
        <f>ABS(BE82-_xlfn.XLOOKUP(VK_valitsin!$C$8,VK!$B$2:$B$294,VK!BE$2:BE$294))</f>
        <v>329.3929443359375</v>
      </c>
      <c r="ED82" s="10">
        <f>ABS(BF82-_xlfn.XLOOKUP(VK_valitsin!$C$8,VK!$B$2:$B$294,VK!BF$2:BF$294))</f>
        <v>331.5458984375</v>
      </c>
      <c r="EE82" s="10">
        <f>ABS(BG82-_xlfn.XLOOKUP(VK_valitsin!$C$8,VK!$B$2:$B$294,VK!BG$2:BG$294))</f>
        <v>2075.49609375</v>
      </c>
      <c r="EF82" s="10">
        <f>ABS(BH82-_xlfn.XLOOKUP(VK_valitsin!$C$8,VK!$B$2:$B$294,VK!BH$2:BH$294))</f>
        <v>0.76959061622619629</v>
      </c>
      <c r="EG82" s="10">
        <f>ABS(BI82-_xlfn.XLOOKUP(VK_valitsin!$C$8,VK!$B$2:$B$294,VK!BI$2:BI$294))</f>
        <v>4.4717979431152344</v>
      </c>
      <c r="EH82" s="10">
        <f>ABS(BJ82-_xlfn.XLOOKUP(VK_valitsin!$C$8,VK!$B$2:$B$294,VK!BJ$2:BJ$294))</f>
        <v>5.7326641082763672</v>
      </c>
      <c r="EI82" s="10">
        <f>ABS(BK82-_xlfn.XLOOKUP(VK_valitsin!$C$8,VK!$B$2:$B$294,VK!BK$2:BK$294))</f>
        <v>9.8654708862304688</v>
      </c>
      <c r="EJ82" s="10">
        <f>ABS(BL82-_xlfn.XLOOKUP(VK_valitsin!$C$8,VK!$B$2:$B$294,VK!BL$2:BL$294))</f>
        <v>40</v>
      </c>
      <c r="EK82" s="10">
        <f>ABS(BM82-_xlfn.XLOOKUP(VK_valitsin!$C$8,VK!$B$2:$B$294,VK!BM$2:BM$294))</f>
        <v>1.9030090272426605</v>
      </c>
      <c r="EL82" s="10">
        <f>ABS(BN82-_xlfn.XLOOKUP(VK_valitsin!$C$8,VK!$B$2:$B$294,VK!BN$2:BN$294))</f>
        <v>1576.48828125</v>
      </c>
      <c r="EM82" s="10">
        <f>ABS(BO82-_xlfn.XLOOKUP(VK_valitsin!$C$8,VK!$B$2:$B$294,VK!BO$2:BO$294))</f>
        <v>6.523406982421875</v>
      </c>
      <c r="EN82" s="10">
        <f>ABS(BP82-_xlfn.XLOOKUP(VK_valitsin!$C$8,VK!$B$2:$B$294,VK!BP$2:BP$294))</f>
        <v>0</v>
      </c>
      <c r="EO82" s="10">
        <f>ABS(BQ82-_xlfn.XLOOKUP(VK_valitsin!$C$8,VK!$B$2:$B$294,VK!BQ$2:BQ$294))</f>
        <v>3.2662749290466309E-2</v>
      </c>
      <c r="EP82" s="10">
        <f>ABS(BR82-_xlfn.XLOOKUP(VK_valitsin!$C$8,VK!$B$2:$B$294,VK!BR$2:BR$294))</f>
        <v>7.676396518945694E-2</v>
      </c>
      <c r="EQ82" s="10">
        <f>ABS(BS82-_xlfn.XLOOKUP(VK_valitsin!$C$8,VK!$B$2:$B$294,VK!BS$2:BS$294))</f>
        <v>1.3543893694877625</v>
      </c>
      <c r="ER82" s="10">
        <f>ABS(BT82-_xlfn.XLOOKUP(VK_valitsin!$C$8,VK!$B$2:$B$294,VK!BT$2:BT$294))</f>
        <v>61.425308227539063</v>
      </c>
      <c r="ES82" s="10">
        <f>ABS(BU82-_xlfn.XLOOKUP(VK_valitsin!$C$8,VK!$B$2:$B$294,VK!BU$2:BU$294))</f>
        <v>60.98858642578125</v>
      </c>
      <c r="ET82" s="10">
        <f>ABS(BV82-_xlfn.XLOOKUP(VK_valitsin!$C$8,VK!$B$2:$B$294,VK!BV$2:BV$294))</f>
        <v>0</v>
      </c>
      <c r="EU82" s="10">
        <f>ABS(BW82-_xlfn.XLOOKUP(VK_valitsin!$C$8,VK!$B$2:$B$294,VK!BW$2:BW$294))</f>
        <v>0</v>
      </c>
      <c r="EV82" s="10">
        <f>ABS(BX82-_xlfn.XLOOKUP(VK_valitsin!$C$8,VK!$B$2:$B$294,VK!BX$2:BX$294))</f>
        <v>514.7353515625</v>
      </c>
      <c r="EW82" s="10">
        <f>ABS(BY82-_xlfn.XLOOKUP(VK_valitsin!$C$8,VK!$B$2:$B$294,VK!BY$2:BY$294))</f>
        <v>812.35400390625</v>
      </c>
      <c r="EX82" s="10">
        <f>ABS(BZ82-_xlfn.XLOOKUP(VK_valitsin!$C$8,VK!$B$2:$B$294,VK!BZ$2:BZ$294))</f>
        <v>4.4142246246337891E-2</v>
      </c>
      <c r="EY82" s="10">
        <f>ABS(CA82-_xlfn.XLOOKUP(VK_valitsin!$C$8,VK!$B$2:$B$294,VK!CA$2:CA$294))</f>
        <v>0.35312366485595703</v>
      </c>
      <c r="EZ82" s="10">
        <f>ABS(CB82-_xlfn.XLOOKUP(VK_valitsin!$C$8,VK!$B$2:$B$294,VK!CB$2:CB$294))</f>
        <v>19.853363037109375</v>
      </c>
      <c r="FA82" s="10">
        <f>ABS(CC82-_xlfn.XLOOKUP(VK_valitsin!$C$8,VK!$B$2:$B$294,VK!CC$2:CC$294))</f>
        <v>1.2281908988952637</v>
      </c>
      <c r="FB82" s="10">
        <f>ABS(CD82-_xlfn.XLOOKUP(VK_valitsin!$C$8,VK!$B$2:$B$294,VK!CD$2:CD$294))</f>
        <v>12.686279296875</v>
      </c>
      <c r="FC82" s="10">
        <f>ABS(CE82-_xlfn.XLOOKUP(VK_valitsin!$C$8,VK!$B$2:$B$294,VK!CE$2:CE$294))</f>
        <v>0</v>
      </c>
      <c r="FD82" s="10">
        <f>ABS(CF82-_xlfn.XLOOKUP(VK_valitsin!$C$8,VK!$B$2:$B$294,VK!CF$2:CF$294))</f>
        <v>0.67625236511230469</v>
      </c>
      <c r="FE82" s="10">
        <f>ABS(CG82-_xlfn.XLOOKUP(VK_valitsin!$C$8,VK!$B$2:$B$294,VK!CG$2:CG$294))</f>
        <v>1368.5869140625</v>
      </c>
      <c r="FF82" s="4">
        <f>IF($B82=VK_valitsin!$C$8,100000,VK!CH82/VK!J$296*VK_valitsin!D$5)</f>
        <v>0</v>
      </c>
      <c r="FG82" s="4">
        <f>IF($B82=VK_valitsin!$C$8,100000,VK!CI82/VK!K$296*VK_valitsin!E$5)</f>
        <v>0</v>
      </c>
      <c r="FH82" s="4">
        <f>IF($B82=VK_valitsin!$C$8,100000,VK!CJ82/VK!L$296*VK_valitsin!F$5)</f>
        <v>4.9291356826923531E-2</v>
      </c>
      <c r="FI82" s="4">
        <f>IF($B82=VK_valitsin!$C$8,100000,VK!CK82/VK!M$296*VK_valitsin!CD$5)</f>
        <v>0</v>
      </c>
      <c r="FJ82" s="4">
        <f>IF($B82=VK_valitsin!$C$8,100000,VK!CL82/VK!N$296*VK_valitsin!G$5)</f>
        <v>0</v>
      </c>
      <c r="FK82" s="4">
        <f>IF($B82=VK_valitsin!$C$8,100000,VK!CM82/VK!O$296*VK_valitsin!H$5)</f>
        <v>0</v>
      </c>
      <c r="FL82" s="4">
        <f>IF($B82=VK_valitsin!$C$8,100000,VK!CN82/VK!P$296*VK_valitsin!I$5)</f>
        <v>0</v>
      </c>
      <c r="FM82" s="4">
        <f>IF($B82=VK_valitsin!$C$8,100000,VK!CO82/VK!Q$296*VK_valitsin!J$5)</f>
        <v>0</v>
      </c>
      <c r="FN82" s="4">
        <f>IF($B82=VK_valitsin!$C$8,100000,VK!CP82/VK!R$296*VK_valitsin!K$5)</f>
        <v>0</v>
      </c>
      <c r="FO82" s="4">
        <f>IF($B82=VK_valitsin!$C$8,100000,VK!CQ82/VK!S$296*VK_valitsin!L$5)</f>
        <v>0</v>
      </c>
      <c r="FP82" s="4">
        <f>IF($B82=VK_valitsin!$C$8,100000,VK!CR82/VK!T$296*VK_valitsin!M$5)</f>
        <v>0</v>
      </c>
      <c r="FQ82" s="4">
        <f>IF($B82=VK_valitsin!$C$8,100000,VK!CS82/VK!U$296*VK_valitsin!N$5)</f>
        <v>0</v>
      </c>
      <c r="FR82" s="4">
        <f>IF($B82=VK_valitsin!$C$8,100000,VK!CT82/VK!V$296*VK_valitsin!O$5)</f>
        <v>0</v>
      </c>
      <c r="FS82" s="4">
        <f>IF($B82=VK_valitsin!$C$8,100000,VK!CU82/VK!W$296*VK_valitsin!P$5)</f>
        <v>0</v>
      </c>
      <c r="FT82" s="4">
        <f>IF($B82=VK_valitsin!$C$8,100000,VK!CV82/VK!X$296*VK_valitsin!Q$5)</f>
        <v>0</v>
      </c>
      <c r="FU82" s="4">
        <f>IF($B82=VK_valitsin!$C$8,100000,VK!CW82/VK!Y$296*VK_valitsin!R$5)</f>
        <v>0</v>
      </c>
      <c r="FV82" s="4">
        <f>IF($B82=VK_valitsin!$C$8,100000,VK!CX82/VK!Z$296*VK_valitsin!S$5)</f>
        <v>0</v>
      </c>
      <c r="FW82" s="4">
        <f>IF($B82=VK_valitsin!$C$8,100000,VK!CY82/VK!AA$296*VK_valitsin!T$5)</f>
        <v>0</v>
      </c>
      <c r="FX82" s="4">
        <f>IF($B82=VK_valitsin!$C$8,100000,VK!CZ82/VK!AB$296*VK_valitsin!U$5)</f>
        <v>0</v>
      </c>
      <c r="FY82" s="4">
        <f>IF($B82=VK_valitsin!$C$8,100000,VK!DA82/VK!AC$296*VK_valitsin!V$5)</f>
        <v>0</v>
      </c>
      <c r="FZ82" s="4">
        <f>IF($B82=VK_valitsin!$C$8,100000,VK!DB82/VK!AD$296*VK_valitsin!W$5)</f>
        <v>0</v>
      </c>
      <c r="GA82" s="4">
        <f>IF($B82=VK_valitsin!$C$8,100000,VK!DC82/VK!AE$296*VK_valitsin!X$5)</f>
        <v>0</v>
      </c>
      <c r="GB82" s="4">
        <f>IF($B82=VK_valitsin!$C$8,100000,VK!DD82/VK!AF$296*VK_valitsin!Y$5)</f>
        <v>0</v>
      </c>
      <c r="GC82" s="4">
        <f>IF($B82=VK_valitsin!$C$8,100000,VK!DE82/VK!AG$296*VK_valitsin!Z$5)</f>
        <v>0</v>
      </c>
      <c r="GD82" s="4">
        <f>IF($B82=VK_valitsin!$C$8,100000,VK!DF82/VK!AH$296*VK_valitsin!AA$5)</f>
        <v>0</v>
      </c>
      <c r="GE82" s="4">
        <f>IF($B82=VK_valitsin!$C$8,100000,VK!DG82/VK!AI$296*VK_valitsin!AB$5)</f>
        <v>0</v>
      </c>
      <c r="GF82" s="4">
        <f>IF($B82=VK_valitsin!$C$8,100000,VK!DH82/VK!AJ$296*VK_valitsin!AC$5)</f>
        <v>0</v>
      </c>
      <c r="GG82" s="4">
        <f>IF($B82=VK_valitsin!$C$8,100000,VK!DI82/VK!AK$296*VK_valitsin!AD$5)</f>
        <v>0</v>
      </c>
      <c r="GH82" s="4">
        <f>IF($B82=VK_valitsin!$C$8,100000,VK!DJ82/VK!AL$296*VK_valitsin!AE$5)</f>
        <v>0.10560799248006127</v>
      </c>
      <c r="GI82" s="4">
        <f>IF($B82=VK_valitsin!$C$8,100000,VK!DK82/VK!AM$296*VK_valitsin!AF$5)</f>
        <v>0</v>
      </c>
      <c r="GJ82" s="4">
        <f>IF($B82=VK_valitsin!$C$8,100000,VK!DL82/VK!AN$296*VK_valitsin!AG$5)</f>
        <v>0</v>
      </c>
      <c r="GK82" s="4">
        <f>IF($B82=VK_valitsin!$C$8,100000,VK!DM82/VK!AO$296*VK_valitsin!AH$5)</f>
        <v>0</v>
      </c>
      <c r="GL82" s="4">
        <f>IF($B82=VK_valitsin!$C$8,100000,VK!DN82/VK!AP$296*VK_valitsin!AI$5)</f>
        <v>0</v>
      </c>
      <c r="GM82" s="4">
        <f>IF($B82=VK_valitsin!$C$8,100000,VK!DO82/VK!AQ$296*VK_valitsin!AJ$5)</f>
        <v>0</v>
      </c>
      <c r="GN82" s="4">
        <f>IF($B82=VK_valitsin!$C$8,100000,VK!DP82/VK!AR$296*VK_valitsin!AK$5)</f>
        <v>0</v>
      </c>
      <c r="GO82" s="4">
        <f>IF($B82=VK_valitsin!$C$8,100000,VK!DQ82/VK!AS$296*VK_valitsin!AL$5)</f>
        <v>0</v>
      </c>
      <c r="GP82" s="4">
        <f>IF($B82=VK_valitsin!$C$8,100000,VK!DR82/VK!AT$296*VK_valitsin!AM$5)</f>
        <v>0</v>
      </c>
      <c r="GQ82" s="4">
        <f>IF($B82=VK_valitsin!$C$8,100000,VK!DS82/VK!AU$296*VK_valitsin!AN$5)</f>
        <v>0</v>
      </c>
      <c r="GR82" s="4">
        <f>IF($B82=VK_valitsin!$C$8,100000,VK!DT82/VK!AV$296*VK_valitsin!AO$5)</f>
        <v>0</v>
      </c>
      <c r="GS82" s="4">
        <f>IF($B82=VK_valitsin!$C$8,100000,VK!DU82/VK!AW$296*VK_valitsin!AP$5)</f>
        <v>0</v>
      </c>
      <c r="GT82" s="4">
        <f>IF($B82=VK_valitsin!$C$8,100000,VK!DV82/VK!AX$296*VK_valitsin!AQ$5)</f>
        <v>0</v>
      </c>
      <c r="GU82" s="4">
        <f>IF($B82=VK_valitsin!$C$8,100000,VK!DW82/VK!AY$296*VK_valitsin!AR$5)</f>
        <v>0</v>
      </c>
      <c r="GV82" s="4">
        <f>IF($B82=VK_valitsin!$C$8,100000,VK!DX82/VK!AZ$296*VK_valitsin!AS$5)</f>
        <v>0</v>
      </c>
      <c r="GW82" s="4">
        <f>IF($B82=VK_valitsin!$C$8,100000,VK!DY82/VK!BA$296*VK_valitsin!AT$5)</f>
        <v>0</v>
      </c>
      <c r="GX82" s="4">
        <f>IF($B82=VK_valitsin!$C$8,100000,VK!DZ82/VK!BB$296*VK_valitsin!AU$5)</f>
        <v>0</v>
      </c>
      <c r="GY82" s="4">
        <f>IF($B82=VK_valitsin!$C$8,100000,VK!EA82/VK!BC$296*VK_valitsin!AV$5)</f>
        <v>0</v>
      </c>
      <c r="GZ82" s="4">
        <f>IF($B82=VK_valitsin!$C$8,100000,VK!EB82/VK!BD$296*VK_valitsin!AW$5)</f>
        <v>2.6209544561591594E-2</v>
      </c>
      <c r="HA82" s="4">
        <f>IF($B82=VK_valitsin!$C$8,100000,VK!EC82/VK!BE$296*VK_valitsin!CE$5)</f>
        <v>0</v>
      </c>
      <c r="HB82" s="4">
        <f>IF($B82=VK_valitsin!$C$8,100000,VK!ED82/VK!BF$296*VK_valitsin!AX$5)</f>
        <v>0</v>
      </c>
      <c r="HC82" s="4">
        <f>IF($B82=VK_valitsin!$C$8,100000,VK!EE82/VK!BG$296*VK_valitsin!AY$5)</f>
        <v>0</v>
      </c>
      <c r="HD82" s="4">
        <f>IF($B82=VK_valitsin!$C$8,100000,VK!EF82/VK!BH$296*VK_valitsin!AZ$5)</f>
        <v>0.13427977101878175</v>
      </c>
      <c r="HE82" s="4">
        <f>IF($B82=VK_valitsin!$C$8,100000,VK!EG82/VK!BI$296*VK_valitsin!BA$5)</f>
        <v>0</v>
      </c>
      <c r="HF82" s="4">
        <f>IF($B82=VK_valitsin!$C$8,100000,VK!EH82/VK!BJ$296*VK_valitsin!BB$5)</f>
        <v>0</v>
      </c>
      <c r="HG82" s="4">
        <f>IF($B82=VK_valitsin!$C$8,100000,VK!EI82/VK!BK$296*VK_valitsin!BC$5)</f>
        <v>0</v>
      </c>
      <c r="HH82" s="4">
        <f>IF($B82=VK_valitsin!$C$8,100000,VK!EJ82/VK!BL$296*VK_valitsin!BD$5)</f>
        <v>0</v>
      </c>
      <c r="HI82" s="4">
        <f>IF($B82=VK_valitsin!$C$8,100000,VK!EK82/VK!BM$296*VK_valitsin!BE$5)</f>
        <v>0</v>
      </c>
      <c r="HJ82" s="4">
        <f>IF($B82=VK_valitsin!$C$8,100000,VK!EL82/VK!BN$296*VK_valitsin!BF$5)</f>
        <v>7.1685395354757223E-2</v>
      </c>
      <c r="HK82" s="4">
        <f>IF($B82=VK_valitsin!$C$8,100000,VK!EM82/VK!BO$296*VK_valitsin!BG$5)</f>
        <v>0</v>
      </c>
      <c r="HM82" s="4">
        <f>IF($B82=VK_valitsin!$C$8,100000,VK!EO82/VK!BQ$296*VK_valitsin!BI$5)</f>
        <v>0</v>
      </c>
      <c r="HN82" s="4">
        <f>IF($B82=VK_valitsin!$C$8,100000,VK!EP82/VK!BR$296*VK_valitsin!BJ$5)</f>
        <v>0</v>
      </c>
      <c r="HO82" s="4">
        <f>IF($B82=VK_valitsin!$C$8,100000,VK!EQ82/VK!BS$296*VK_valitsin!BK$5)</f>
        <v>0</v>
      </c>
      <c r="HP82" s="4">
        <f>IF($B82=VK_valitsin!$C$8,100000,VK!ER82/VK!BT$296*VK_valitsin!BL$5)</f>
        <v>0</v>
      </c>
      <c r="HQ82" s="4">
        <f>IF($B82=VK_valitsin!$C$8,100000,VK!ES82/VK!BU$296*VK_valitsin!BM$5)</f>
        <v>0</v>
      </c>
      <c r="HR82" s="4">
        <f>IF($B82=VK_valitsin!$C$8,100000,VK!ET82/VK!BV$296*VK_valitsin!BN$5)</f>
        <v>0</v>
      </c>
      <c r="HS82" s="4">
        <f>IF($B82=VK_valitsin!$C$8,100000,VK!EU82/VK!BW$296*VK_valitsin!BO$5)</f>
        <v>0</v>
      </c>
      <c r="HT82" s="4">
        <f>IF($B82=VK_valitsin!$C$8,100000,VK!EV82/VK!BX$296*VK_valitsin!BP$5)</f>
        <v>0</v>
      </c>
      <c r="HU82" s="4">
        <f>IF($B82=VK_valitsin!$C$8,100000,VK!EW82/VK!BY$296*VK_valitsin!BQ$5)</f>
        <v>0</v>
      </c>
      <c r="HV82" s="4">
        <f>IF($B82=VK_valitsin!$C$8,100000,VK!EX82/VK!BZ$296*VK_valitsin!BR$5)</f>
        <v>0</v>
      </c>
      <c r="HW82" s="4">
        <f>IF($B82=VK_valitsin!$C$8,100000,VK!EY82/VK!CA$296*VK_valitsin!BS$5)</f>
        <v>0</v>
      </c>
      <c r="HX82" s="4">
        <f>IF($B82=VK_valitsin!$C$8,100000,VK!EZ82/VK!CB$296*VK_valitsin!BT$5)</f>
        <v>0</v>
      </c>
      <c r="HY82" s="4">
        <f>IF($B82=VK_valitsin!$C$8,100000,VK!FA82/VK!CC$296*VK_valitsin!BU$5)</f>
        <v>0</v>
      </c>
      <c r="HZ82" s="4">
        <f>IF($B82=VK_valitsin!$C$8,100000,VK!FB82/VK!CD$296*VK_valitsin!BV$5)</f>
        <v>0</v>
      </c>
      <c r="IA82" s="4">
        <f>IF($B82=VK_valitsin!$C$8,100000,VK!FC82/VK!CE$296*VK_valitsin!BW$5)</f>
        <v>0</v>
      </c>
      <c r="IB82" s="4">
        <f>IF($B82=VK_valitsin!$C$8,100000,VK!FD82/VK!CF$296*VK_valitsin!BX$5)</f>
        <v>0</v>
      </c>
      <c r="IC82" s="4">
        <f>IF($B82=VK_valitsin!$C$8,100000,VK!FE82/VK!CG$296*VK_valitsin!BY$5)</f>
        <v>0</v>
      </c>
      <c r="ID82" s="17">
        <f t="shared" si="3"/>
        <v>0.38707406834211533</v>
      </c>
      <c r="IE82" s="17">
        <f t="shared" si="4"/>
        <v>47</v>
      </c>
      <c r="IF82" s="18">
        <f t="shared" si="5"/>
        <v>8.0999999999999997E-9</v>
      </c>
    </row>
    <row r="83" spans="1:240">
      <c r="A83">
        <v>2019</v>
      </c>
      <c r="B83" t="s">
        <v>355</v>
      </c>
      <c r="C83" t="s">
        <v>356</v>
      </c>
      <c r="D83" t="s">
        <v>357</v>
      </c>
      <c r="E83" t="s">
        <v>358</v>
      </c>
      <c r="F83" t="s">
        <v>126</v>
      </c>
      <c r="G83" t="s">
        <v>127</v>
      </c>
      <c r="H83" t="s">
        <v>104</v>
      </c>
      <c r="I83" t="s">
        <v>105</v>
      </c>
      <c r="J83">
        <v>50</v>
      </c>
      <c r="K83">
        <v>686.84002685546875</v>
      </c>
      <c r="L83">
        <v>164.19999694824219</v>
      </c>
      <c r="M83">
        <v>6640</v>
      </c>
      <c r="N83">
        <v>9.6999998092651367</v>
      </c>
      <c r="O83">
        <v>-1.2000000476837158</v>
      </c>
      <c r="P83">
        <v>-55</v>
      </c>
      <c r="Q83">
        <v>51.1</v>
      </c>
      <c r="R83">
        <v>8.6</v>
      </c>
      <c r="S83">
        <v>229</v>
      </c>
      <c r="T83">
        <v>0</v>
      </c>
      <c r="U83">
        <v>3412.2</v>
      </c>
      <c r="V83">
        <v>12.51</v>
      </c>
      <c r="W83">
        <v>4340</v>
      </c>
      <c r="X83">
        <v>1113</v>
      </c>
      <c r="Y83">
        <v>642</v>
      </c>
      <c r="Z83">
        <v>1157</v>
      </c>
      <c r="AA83">
        <v>708</v>
      </c>
      <c r="AB83">
        <v>13.58088207244873</v>
      </c>
      <c r="AC83">
        <v>0</v>
      </c>
      <c r="AD83">
        <v>0</v>
      </c>
      <c r="AE83">
        <v>0</v>
      </c>
      <c r="AF83">
        <v>3.7</v>
      </c>
      <c r="AG83">
        <v>0</v>
      </c>
      <c r="AH83">
        <v>19.75</v>
      </c>
      <c r="AI83">
        <v>1.1000000000000001</v>
      </c>
      <c r="AJ83">
        <v>0.41</v>
      </c>
      <c r="AK83">
        <v>1.1000000000000001</v>
      </c>
      <c r="AL83">
        <v>78.900000000000006</v>
      </c>
      <c r="AM83">
        <v>303.3</v>
      </c>
      <c r="AN83">
        <v>40.4</v>
      </c>
      <c r="AO83">
        <v>25.1</v>
      </c>
      <c r="AP83">
        <v>93</v>
      </c>
      <c r="AQ83">
        <v>23</v>
      </c>
      <c r="AR83">
        <v>701</v>
      </c>
      <c r="AS83">
        <v>5</v>
      </c>
      <c r="AT83">
        <v>11858</v>
      </c>
      <c r="AU83">
        <v>14420</v>
      </c>
      <c r="AV83">
        <v>0</v>
      </c>
      <c r="AW83">
        <v>41.014503479003906</v>
      </c>
      <c r="AX83">
        <v>1</v>
      </c>
      <c r="AY83">
        <v>0</v>
      </c>
      <c r="AZ83">
        <v>0</v>
      </c>
      <c r="BA83">
        <v>1</v>
      </c>
      <c r="BB83">
        <v>1</v>
      </c>
      <c r="BC83">
        <v>76.543212890625</v>
      </c>
      <c r="BD83">
        <v>93.822395324707031</v>
      </c>
      <c r="BE83">
        <v>1396.1038818359375</v>
      </c>
      <c r="BF83">
        <v>11884.1865234375</v>
      </c>
      <c r="BG83">
        <v>12937.6328125</v>
      </c>
      <c r="BH83">
        <v>3.6598191261291504</v>
      </c>
      <c r="BI83">
        <v>-0.40492072701454163</v>
      </c>
      <c r="BJ83">
        <v>32.374099731445313</v>
      </c>
      <c r="BK83">
        <v>0</v>
      </c>
      <c r="BL83">
        <v>82.714286804199219</v>
      </c>
      <c r="BM83">
        <v>-2.8725314140319824</v>
      </c>
      <c r="BN83">
        <v>21961.302734375</v>
      </c>
      <c r="BO83">
        <v>48.807273864746094</v>
      </c>
      <c r="BQ83">
        <v>0.64849400520324707</v>
      </c>
      <c r="BR83">
        <v>68.042167663574219</v>
      </c>
      <c r="BS83">
        <v>3.4036145210266113</v>
      </c>
      <c r="BT83">
        <v>171.23493957519531</v>
      </c>
      <c r="BU83">
        <v>286.8975830078125</v>
      </c>
      <c r="BV83">
        <v>0</v>
      </c>
      <c r="BW83">
        <v>1</v>
      </c>
      <c r="BX83">
        <v>10207.7919921875</v>
      </c>
      <c r="BY83">
        <v>9376.623046875</v>
      </c>
      <c r="BZ83">
        <v>0.90361446142196655</v>
      </c>
      <c r="CA83">
        <v>8.1475906372070313</v>
      </c>
      <c r="CB83">
        <v>55</v>
      </c>
      <c r="CC83">
        <v>5.9149723052978516</v>
      </c>
      <c r="CD83">
        <v>13.123845100402832</v>
      </c>
      <c r="CE83">
        <v>0.55452865362167358</v>
      </c>
      <c r="CF83">
        <v>1.663585901260376</v>
      </c>
      <c r="CG83">
        <v>13392.78125</v>
      </c>
      <c r="CH83" s="10">
        <f>ABS(J83-_xlfn.XLOOKUP(VK_valitsin!$C$8,VK!$B$2:$B$294,VK!J$2:J$294))</f>
        <v>5.7999992370605469</v>
      </c>
      <c r="CI83" s="10">
        <f>ABS(K83-_xlfn.XLOOKUP(VK_valitsin!$C$8,VK!$B$2:$B$294,VK!K$2:K$294))</f>
        <v>393.58001708984375</v>
      </c>
      <c r="CJ83" s="10">
        <f>ABS(L83-_xlfn.XLOOKUP(VK_valitsin!$C$8,VK!$B$2:$B$294,VK!L$2:L$294))</f>
        <v>25.5</v>
      </c>
      <c r="CK83" s="10">
        <f>ABS(M83-_xlfn.XLOOKUP(VK_valitsin!$C$8,VK!$B$2:$B$294,VK!M$2:M$294))</f>
        <v>9835</v>
      </c>
      <c r="CL83" s="10">
        <f>ABS(N83-_xlfn.XLOOKUP(VK_valitsin!$C$8,VK!$B$2:$B$294,VK!N$2:N$294))</f>
        <v>46.500000953674316</v>
      </c>
      <c r="CM83" s="10">
        <f>ABS(O83-_xlfn.XLOOKUP(VK_valitsin!$C$8,VK!$B$2:$B$294,VK!O$2:O$294))</f>
        <v>0.40000003576278687</v>
      </c>
      <c r="CN83" s="10">
        <f>ABS(P83-_xlfn.XLOOKUP(VK_valitsin!$C$8,VK!$B$2:$B$294,VK!P$2:P$294))</f>
        <v>3</v>
      </c>
      <c r="CO83" s="10">
        <f>ABS(Q83-_xlfn.XLOOKUP(VK_valitsin!$C$8,VK!$B$2:$B$294,VK!Q$2:Q$294))</f>
        <v>36.70000000000001</v>
      </c>
      <c r="CP83" s="10">
        <f>ABS(R83-_xlfn.XLOOKUP(VK_valitsin!$C$8,VK!$B$2:$B$294,VK!R$2:R$294))</f>
        <v>9.9999999999999645E-2</v>
      </c>
      <c r="CQ83" s="10">
        <f>ABS(S83-_xlfn.XLOOKUP(VK_valitsin!$C$8,VK!$B$2:$B$294,VK!S$2:S$294))</f>
        <v>77</v>
      </c>
      <c r="CR83" s="10">
        <f>ABS(T83-_xlfn.XLOOKUP(VK_valitsin!$C$8,VK!$B$2:$B$294,VK!T$2:T$294))</f>
        <v>0</v>
      </c>
      <c r="CS83" s="10">
        <f>ABS(U83-_xlfn.XLOOKUP(VK_valitsin!$C$8,VK!$B$2:$B$294,VK!U$2:U$294))</f>
        <v>411.40000000000009</v>
      </c>
      <c r="CT83" s="10">
        <f>ABS(V83-_xlfn.XLOOKUP(VK_valitsin!$C$8,VK!$B$2:$B$294,VK!V$2:V$294))</f>
        <v>0.76999999999999957</v>
      </c>
      <c r="CU83" s="10">
        <f>ABS(W83-_xlfn.XLOOKUP(VK_valitsin!$C$8,VK!$B$2:$B$294,VK!W$2:W$294))</f>
        <v>3735</v>
      </c>
      <c r="CV83" s="10">
        <f>ABS(X83-_xlfn.XLOOKUP(VK_valitsin!$C$8,VK!$B$2:$B$294,VK!X$2:X$294))</f>
        <v>944</v>
      </c>
      <c r="CW83" s="10">
        <f>ABS(Y83-_xlfn.XLOOKUP(VK_valitsin!$C$8,VK!$B$2:$B$294,VK!Y$2:Y$294))</f>
        <v>38</v>
      </c>
      <c r="CX83" s="10">
        <f>ABS(Z83-_xlfn.XLOOKUP(VK_valitsin!$C$8,VK!$B$2:$B$294,VK!Z$2:Z$294))</f>
        <v>729</v>
      </c>
      <c r="CY83" s="10">
        <f>ABS(AA83-_xlfn.XLOOKUP(VK_valitsin!$C$8,VK!$B$2:$B$294,VK!AA$2:AA$294))</f>
        <v>239</v>
      </c>
      <c r="CZ83" s="10">
        <f>ABS(AB83-_xlfn.XLOOKUP(VK_valitsin!$C$8,VK!$B$2:$B$294,VK!AB$2:AB$294))</f>
        <v>5.7941179275512695</v>
      </c>
      <c r="DA83" s="10">
        <f>ABS(AC83-_xlfn.XLOOKUP(VK_valitsin!$C$8,VK!$B$2:$B$294,VK!AC$2:AC$294))</f>
        <v>0.7</v>
      </c>
      <c r="DB83" s="10">
        <f>ABS(AD83-_xlfn.XLOOKUP(VK_valitsin!$C$8,VK!$B$2:$B$294,VK!AD$2:AD$294))</f>
        <v>0.8</v>
      </c>
      <c r="DC83" s="10">
        <f>ABS(AE83-_xlfn.XLOOKUP(VK_valitsin!$C$8,VK!$B$2:$B$294,VK!AE$2:AE$294))</f>
        <v>1.7</v>
      </c>
      <c r="DD83" s="10">
        <f>ABS(AF83-_xlfn.XLOOKUP(VK_valitsin!$C$8,VK!$B$2:$B$294,VK!AF$2:AF$294))</f>
        <v>1.2999999999999998</v>
      </c>
      <c r="DE83" s="10">
        <f>ABS(AG83-_xlfn.XLOOKUP(VK_valitsin!$C$8,VK!$B$2:$B$294,VK!AG$2:AG$294))</f>
        <v>0</v>
      </c>
      <c r="DF83" s="10">
        <f>ABS(AH83-_xlfn.XLOOKUP(VK_valitsin!$C$8,VK!$B$2:$B$294,VK!AH$2:AH$294))</f>
        <v>2.5</v>
      </c>
      <c r="DG83" s="10">
        <f>ABS(AI83-_xlfn.XLOOKUP(VK_valitsin!$C$8,VK!$B$2:$B$294,VK!AI$2:AI$294))</f>
        <v>0</v>
      </c>
      <c r="DH83" s="10">
        <f>ABS(AJ83-_xlfn.XLOOKUP(VK_valitsin!$C$8,VK!$B$2:$B$294,VK!AJ$2:AJ$294))</f>
        <v>0.24000000000000005</v>
      </c>
      <c r="DI83" s="10">
        <f>ABS(AK83-_xlfn.XLOOKUP(VK_valitsin!$C$8,VK!$B$2:$B$294,VK!AK$2:AK$294))</f>
        <v>0.14999999999999991</v>
      </c>
      <c r="DJ83" s="10">
        <f>ABS(AL83-_xlfn.XLOOKUP(VK_valitsin!$C$8,VK!$B$2:$B$294,VK!AL$2:AL$294))</f>
        <v>20.100000000000009</v>
      </c>
      <c r="DK83" s="10">
        <f>ABS(AM83-_xlfn.XLOOKUP(VK_valitsin!$C$8,VK!$B$2:$B$294,VK!AM$2:AM$294))</f>
        <v>30.300000000000011</v>
      </c>
      <c r="DL83" s="10">
        <f>ABS(AN83-_xlfn.XLOOKUP(VK_valitsin!$C$8,VK!$B$2:$B$294,VK!AN$2:AN$294))</f>
        <v>5</v>
      </c>
      <c r="DM83" s="10">
        <f>ABS(AO83-_xlfn.XLOOKUP(VK_valitsin!$C$8,VK!$B$2:$B$294,VK!AO$2:AO$294))</f>
        <v>0.29999999999999716</v>
      </c>
      <c r="DN83" s="10">
        <f>ABS(AP83-_xlfn.XLOOKUP(VK_valitsin!$C$8,VK!$B$2:$B$294,VK!AP$2:AP$294))</f>
        <v>45</v>
      </c>
      <c r="DO83" s="10">
        <f>ABS(AQ83-_xlfn.XLOOKUP(VK_valitsin!$C$8,VK!$B$2:$B$294,VK!AQ$2:AQ$294))</f>
        <v>12</v>
      </c>
      <c r="DP83" s="10">
        <f>ABS(AR83-_xlfn.XLOOKUP(VK_valitsin!$C$8,VK!$B$2:$B$294,VK!AR$2:AR$294))</f>
        <v>455</v>
      </c>
      <c r="DQ83" s="10">
        <f>ABS(AS83-_xlfn.XLOOKUP(VK_valitsin!$C$8,VK!$B$2:$B$294,VK!AS$2:AS$294))</f>
        <v>2.6669999999999998</v>
      </c>
      <c r="DR83" s="10">
        <f>ABS(AT83-_xlfn.XLOOKUP(VK_valitsin!$C$8,VK!$B$2:$B$294,VK!AT$2:AT$294))</f>
        <v>6711</v>
      </c>
      <c r="DS83" s="10">
        <f>ABS(AU83-_xlfn.XLOOKUP(VK_valitsin!$C$8,VK!$B$2:$B$294,VK!AU$2:AU$294))</f>
        <v>6075</v>
      </c>
      <c r="DT83" s="10">
        <f>ABS(AV83-_xlfn.XLOOKUP(VK_valitsin!$C$8,VK!$B$2:$B$294,VK!AV$2:AV$294))</f>
        <v>1</v>
      </c>
      <c r="DU83" s="10">
        <f>ABS(AW83-_xlfn.XLOOKUP(VK_valitsin!$C$8,VK!$B$2:$B$294,VK!AW$2:AW$294))</f>
        <v>3.7531318664550781</v>
      </c>
      <c r="DV83" s="10">
        <f>ABS(AX83-_xlfn.XLOOKUP(VK_valitsin!$C$8,VK!$B$2:$B$294,VK!AX$2:AX$294))</f>
        <v>1</v>
      </c>
      <c r="DW83" s="10">
        <f>ABS(AY83-_xlfn.XLOOKUP(VK_valitsin!$C$8,VK!$B$2:$B$294,VK!AY$2:AY$294))</f>
        <v>0</v>
      </c>
      <c r="DX83" s="10">
        <f>ABS(AZ83-_xlfn.XLOOKUP(VK_valitsin!$C$8,VK!$B$2:$B$294,VK!AZ$2:AZ$294))</f>
        <v>0</v>
      </c>
      <c r="DY83" s="10">
        <f>ABS(BA83-_xlfn.XLOOKUP(VK_valitsin!$C$8,VK!$B$2:$B$294,VK!BA$2:BA$294))</f>
        <v>1</v>
      </c>
      <c r="DZ83" s="10">
        <f>ABS(BB83-_xlfn.XLOOKUP(VK_valitsin!$C$8,VK!$B$2:$B$294,VK!BB$2:BB$294))</f>
        <v>0</v>
      </c>
      <c r="EA83" s="10">
        <f>ABS(BC83-_xlfn.XLOOKUP(VK_valitsin!$C$8,VK!$B$2:$B$294,VK!BC$2:BC$294))</f>
        <v>12.481178283691406</v>
      </c>
      <c r="EB83" s="10">
        <f>ABS(BD83-_xlfn.XLOOKUP(VK_valitsin!$C$8,VK!$B$2:$B$294,VK!BD$2:BD$294))</f>
        <v>2.1963424682617188</v>
      </c>
      <c r="EC83" s="10">
        <f>ABS(BE83-_xlfn.XLOOKUP(VK_valitsin!$C$8,VK!$B$2:$B$294,VK!BE$2:BE$294))</f>
        <v>662.4140625</v>
      </c>
      <c r="ED83" s="10">
        <f>ABS(BF83-_xlfn.XLOOKUP(VK_valitsin!$C$8,VK!$B$2:$B$294,VK!BF$2:BF$294))</f>
        <v>1925.6572265625</v>
      </c>
      <c r="EE83" s="10">
        <f>ABS(BG83-_xlfn.XLOOKUP(VK_valitsin!$C$8,VK!$B$2:$B$294,VK!BG$2:BG$294))</f>
        <v>898.810546875</v>
      </c>
      <c r="EF83" s="10">
        <f>ABS(BH83-_xlfn.XLOOKUP(VK_valitsin!$C$8,VK!$B$2:$B$294,VK!BH$2:BH$294))</f>
        <v>0.32276272773742676</v>
      </c>
      <c r="EG83" s="10">
        <f>ABS(BI83-_xlfn.XLOOKUP(VK_valitsin!$C$8,VK!$B$2:$B$294,VK!BI$2:BI$294))</f>
        <v>9.3192127645015717</v>
      </c>
      <c r="EH83" s="10">
        <f>ABS(BJ83-_xlfn.XLOOKUP(VK_valitsin!$C$8,VK!$B$2:$B$294,VK!BJ$2:BJ$294))</f>
        <v>11.079736709594727</v>
      </c>
      <c r="EI83" s="10">
        <f>ABS(BK83-_xlfn.XLOOKUP(VK_valitsin!$C$8,VK!$B$2:$B$294,VK!BK$2:BK$294))</f>
        <v>9.8654708862304688</v>
      </c>
      <c r="EJ83" s="10">
        <f>ABS(BL83-_xlfn.XLOOKUP(VK_valitsin!$C$8,VK!$B$2:$B$294,VK!BL$2:BL$294))</f>
        <v>183.78571319580078</v>
      </c>
      <c r="EK83" s="10">
        <f>ABS(BM83-_xlfn.XLOOKUP(VK_valitsin!$C$8,VK!$B$2:$B$294,VK!BM$2:BM$294))</f>
        <v>5.1247837543487549</v>
      </c>
      <c r="EL83" s="10">
        <f>ABS(BN83-_xlfn.XLOOKUP(VK_valitsin!$C$8,VK!$B$2:$B$294,VK!BN$2:BN$294))</f>
        <v>1113.09375</v>
      </c>
      <c r="EM83" s="10">
        <f>ABS(BO83-_xlfn.XLOOKUP(VK_valitsin!$C$8,VK!$B$2:$B$294,VK!BO$2:BO$294))</f>
        <v>15.507667541503906</v>
      </c>
      <c r="EN83" s="10">
        <f>ABS(BP83-_xlfn.XLOOKUP(VK_valitsin!$C$8,VK!$B$2:$B$294,VK!BP$2:BP$294))</f>
        <v>0</v>
      </c>
      <c r="EO83" s="10">
        <f>ABS(BQ83-_xlfn.XLOOKUP(VK_valitsin!$C$8,VK!$B$2:$B$294,VK!BQ$2:BQ$294))</f>
        <v>1.2014508247375488E-2</v>
      </c>
      <c r="EP83" s="10">
        <f>ABS(BR83-_xlfn.XLOOKUP(VK_valitsin!$C$8,VK!$B$2:$B$294,VK!BR$2:BR$294))</f>
        <v>67.854003772139549</v>
      </c>
      <c r="EQ83" s="10">
        <f>ABS(BS83-_xlfn.XLOOKUP(VK_valitsin!$C$8,VK!$B$2:$B$294,VK!BS$2:BS$294))</f>
        <v>1.1456480026245117</v>
      </c>
      <c r="ER83" s="10">
        <f>ABS(BT83-_xlfn.XLOOKUP(VK_valitsin!$C$8,VK!$B$2:$B$294,VK!BT$2:BT$294))</f>
        <v>112.84343719482422</v>
      </c>
      <c r="ES83" s="10">
        <f>ABS(BU83-_xlfn.XLOOKUP(VK_valitsin!$C$8,VK!$B$2:$B$294,VK!BU$2:BU$294))</f>
        <v>20.190460205078125</v>
      </c>
      <c r="ET83" s="10">
        <f>ABS(BV83-_xlfn.XLOOKUP(VK_valitsin!$C$8,VK!$B$2:$B$294,VK!BV$2:BV$294))</f>
        <v>0</v>
      </c>
      <c r="EU83" s="10">
        <f>ABS(BW83-_xlfn.XLOOKUP(VK_valitsin!$C$8,VK!$B$2:$B$294,VK!BW$2:BW$294))</f>
        <v>0</v>
      </c>
      <c r="EV83" s="10">
        <f>ABS(BX83-_xlfn.XLOOKUP(VK_valitsin!$C$8,VK!$B$2:$B$294,VK!BX$2:BX$294))</f>
        <v>2071.962890625</v>
      </c>
      <c r="EW83" s="10">
        <f>ABS(BY83-_xlfn.XLOOKUP(VK_valitsin!$C$8,VK!$B$2:$B$294,VK!BY$2:BY$294))</f>
        <v>3521.00830078125</v>
      </c>
      <c r="EX83" s="10">
        <f>ABS(BZ83-_xlfn.XLOOKUP(VK_valitsin!$C$8,VK!$B$2:$B$294,VK!BZ$2:BZ$294))</f>
        <v>0.31641584634780884</v>
      </c>
      <c r="EY83" s="10">
        <f>ABS(CA83-_xlfn.XLOOKUP(VK_valitsin!$C$8,VK!$B$2:$B$294,VK!CA$2:CA$294))</f>
        <v>2.8751707077026367</v>
      </c>
      <c r="EZ83" s="10">
        <f>ABS(CB83-_xlfn.XLOOKUP(VK_valitsin!$C$8,VK!$B$2:$B$294,VK!CB$2:CB$294))</f>
        <v>11.169151306152344</v>
      </c>
      <c r="FA83" s="10">
        <f>ABS(CC83-_xlfn.XLOOKUP(VK_valitsin!$C$8,VK!$B$2:$B$294,VK!CC$2:CC$294))</f>
        <v>0.41762685775756836</v>
      </c>
      <c r="FB83" s="10">
        <f>ABS(CD83-_xlfn.XLOOKUP(VK_valitsin!$C$8,VK!$B$2:$B$294,VK!CD$2:CD$294))</f>
        <v>6.755009651184082</v>
      </c>
      <c r="FC83" s="10">
        <f>ABS(CE83-_xlfn.XLOOKUP(VK_valitsin!$C$8,VK!$B$2:$B$294,VK!CE$2:CE$294))</f>
        <v>0.55452865362167358</v>
      </c>
      <c r="FD83" s="10">
        <f>ABS(CF83-_xlfn.XLOOKUP(VK_valitsin!$C$8,VK!$B$2:$B$294,VK!CF$2:CF$294))</f>
        <v>0.94772684574127197</v>
      </c>
      <c r="FE83" s="10">
        <f>ABS(CG83-_xlfn.XLOOKUP(VK_valitsin!$C$8,VK!$B$2:$B$294,VK!CG$2:CG$294))</f>
        <v>4794.013671875</v>
      </c>
      <c r="FF83" s="4">
        <f>IF($B83=VK_valitsin!$C$8,100000,VK!CH83/VK!J$296*VK_valitsin!D$5)</f>
        <v>0</v>
      </c>
      <c r="FG83" s="4">
        <f>IF($B83=VK_valitsin!$C$8,100000,VK!CI83/VK!K$296*VK_valitsin!E$5)</f>
        <v>0</v>
      </c>
      <c r="FH83" s="4">
        <f>IF($B83=VK_valitsin!$C$8,100000,VK!CJ83/VK!L$296*VK_valitsin!F$5)</f>
        <v>0.12958041180768909</v>
      </c>
      <c r="FI83" s="4">
        <f>IF($B83=VK_valitsin!$C$8,100000,VK!CK83/VK!M$296*VK_valitsin!CD$5)</f>
        <v>0</v>
      </c>
      <c r="FJ83" s="4">
        <f>IF($B83=VK_valitsin!$C$8,100000,VK!CL83/VK!N$296*VK_valitsin!G$5)</f>
        <v>0</v>
      </c>
      <c r="FK83" s="4">
        <f>IF($B83=VK_valitsin!$C$8,100000,VK!CM83/VK!O$296*VK_valitsin!H$5)</f>
        <v>0</v>
      </c>
      <c r="FL83" s="4">
        <f>IF($B83=VK_valitsin!$C$8,100000,VK!CN83/VK!P$296*VK_valitsin!I$5)</f>
        <v>0</v>
      </c>
      <c r="FM83" s="4">
        <f>IF($B83=VK_valitsin!$C$8,100000,VK!CO83/VK!Q$296*VK_valitsin!J$5)</f>
        <v>0</v>
      </c>
      <c r="FN83" s="4">
        <f>IF($B83=VK_valitsin!$C$8,100000,VK!CP83/VK!R$296*VK_valitsin!K$5)</f>
        <v>0</v>
      </c>
      <c r="FO83" s="4">
        <f>IF($B83=VK_valitsin!$C$8,100000,VK!CQ83/VK!S$296*VK_valitsin!L$5)</f>
        <v>1.5312961683527313E-2</v>
      </c>
      <c r="FP83" s="4">
        <f>IF($B83=VK_valitsin!$C$8,100000,VK!CR83/VK!T$296*VK_valitsin!M$5)</f>
        <v>0</v>
      </c>
      <c r="FQ83" s="4">
        <f>IF($B83=VK_valitsin!$C$8,100000,VK!CS83/VK!U$296*VK_valitsin!N$5)</f>
        <v>0</v>
      </c>
      <c r="FR83" s="4">
        <f>IF($B83=VK_valitsin!$C$8,100000,VK!CT83/VK!V$296*VK_valitsin!O$5)</f>
        <v>0</v>
      </c>
      <c r="FS83" s="4">
        <f>IF($B83=VK_valitsin!$C$8,100000,VK!CU83/VK!W$296*VK_valitsin!P$5)</f>
        <v>0</v>
      </c>
      <c r="FT83" s="4">
        <f>IF($B83=VK_valitsin!$C$8,100000,VK!CV83/VK!X$296*VK_valitsin!Q$5)</f>
        <v>0</v>
      </c>
      <c r="FU83" s="4">
        <f>IF($B83=VK_valitsin!$C$8,100000,VK!CW83/VK!Y$296*VK_valitsin!R$5)</f>
        <v>0</v>
      </c>
      <c r="FV83" s="4">
        <f>IF($B83=VK_valitsin!$C$8,100000,VK!CX83/VK!Z$296*VK_valitsin!S$5)</f>
        <v>0</v>
      </c>
      <c r="FW83" s="4">
        <f>IF($B83=VK_valitsin!$C$8,100000,VK!CY83/VK!AA$296*VK_valitsin!T$5)</f>
        <v>0</v>
      </c>
      <c r="FX83" s="4">
        <f>IF($B83=VK_valitsin!$C$8,100000,VK!CZ83/VK!AB$296*VK_valitsin!U$5)</f>
        <v>0</v>
      </c>
      <c r="FY83" s="4">
        <f>IF($B83=VK_valitsin!$C$8,100000,VK!DA83/VK!AC$296*VK_valitsin!V$5)</f>
        <v>0</v>
      </c>
      <c r="FZ83" s="4">
        <f>IF($B83=VK_valitsin!$C$8,100000,VK!DB83/VK!AD$296*VK_valitsin!W$5)</f>
        <v>0</v>
      </c>
      <c r="GA83" s="4">
        <f>IF($B83=VK_valitsin!$C$8,100000,VK!DC83/VK!AE$296*VK_valitsin!X$5)</f>
        <v>0</v>
      </c>
      <c r="GB83" s="4">
        <f>IF($B83=VK_valitsin!$C$8,100000,VK!DD83/VK!AF$296*VK_valitsin!Y$5)</f>
        <v>0</v>
      </c>
      <c r="GC83" s="4">
        <f>IF($B83=VK_valitsin!$C$8,100000,VK!DE83/VK!AG$296*VK_valitsin!Z$5)</f>
        <v>0</v>
      </c>
      <c r="GD83" s="4">
        <f>IF($B83=VK_valitsin!$C$8,100000,VK!DF83/VK!AH$296*VK_valitsin!AA$5)</f>
        <v>0</v>
      </c>
      <c r="GE83" s="4">
        <f>IF($B83=VK_valitsin!$C$8,100000,VK!DG83/VK!AI$296*VK_valitsin!AB$5)</f>
        <v>0</v>
      </c>
      <c r="GF83" s="4">
        <f>IF($B83=VK_valitsin!$C$8,100000,VK!DH83/VK!AJ$296*VK_valitsin!AC$5)</f>
        <v>0</v>
      </c>
      <c r="GG83" s="4">
        <f>IF($B83=VK_valitsin!$C$8,100000,VK!DI83/VK!AK$296*VK_valitsin!AD$5)</f>
        <v>0</v>
      </c>
      <c r="GH83" s="4">
        <f>IF($B83=VK_valitsin!$C$8,100000,VK!DJ83/VK!AL$296*VK_valitsin!AE$5)</f>
        <v>0.35378677480820542</v>
      </c>
      <c r="GI83" s="4">
        <f>IF($B83=VK_valitsin!$C$8,100000,VK!DK83/VK!AM$296*VK_valitsin!AF$5)</f>
        <v>0</v>
      </c>
      <c r="GJ83" s="4">
        <f>IF($B83=VK_valitsin!$C$8,100000,VK!DL83/VK!AN$296*VK_valitsin!AG$5)</f>
        <v>0</v>
      </c>
      <c r="GK83" s="4">
        <f>IF($B83=VK_valitsin!$C$8,100000,VK!DM83/VK!AO$296*VK_valitsin!AH$5)</f>
        <v>0</v>
      </c>
      <c r="GL83" s="4">
        <f>IF($B83=VK_valitsin!$C$8,100000,VK!DN83/VK!AP$296*VK_valitsin!AI$5)</f>
        <v>0</v>
      </c>
      <c r="GM83" s="4">
        <f>IF($B83=VK_valitsin!$C$8,100000,VK!DO83/VK!AQ$296*VK_valitsin!AJ$5)</f>
        <v>0</v>
      </c>
      <c r="GN83" s="4">
        <f>IF($B83=VK_valitsin!$C$8,100000,VK!DP83/VK!AR$296*VK_valitsin!AK$5)</f>
        <v>0</v>
      </c>
      <c r="GO83" s="4">
        <f>IF($B83=VK_valitsin!$C$8,100000,VK!DQ83/VK!AS$296*VK_valitsin!AL$5)</f>
        <v>0</v>
      </c>
      <c r="GP83" s="4">
        <f>IF($B83=VK_valitsin!$C$8,100000,VK!DR83/VK!AT$296*VK_valitsin!AM$5)</f>
        <v>0</v>
      </c>
      <c r="GQ83" s="4">
        <f>IF($B83=VK_valitsin!$C$8,100000,VK!DS83/VK!AU$296*VK_valitsin!AN$5)</f>
        <v>0</v>
      </c>
      <c r="GR83" s="4">
        <f>IF($B83=VK_valitsin!$C$8,100000,VK!DT83/VK!AV$296*VK_valitsin!AO$5)</f>
        <v>0</v>
      </c>
      <c r="GS83" s="4">
        <f>IF($B83=VK_valitsin!$C$8,100000,VK!DU83/VK!AW$296*VK_valitsin!AP$5)</f>
        <v>0</v>
      </c>
      <c r="GT83" s="4">
        <f>IF($B83=VK_valitsin!$C$8,100000,VK!DV83/VK!AX$296*VK_valitsin!AQ$5)</f>
        <v>0</v>
      </c>
      <c r="GU83" s="4">
        <f>IF($B83=VK_valitsin!$C$8,100000,VK!DW83/VK!AY$296*VK_valitsin!AR$5)</f>
        <v>0</v>
      </c>
      <c r="GV83" s="4">
        <f>IF($B83=VK_valitsin!$C$8,100000,VK!DX83/VK!AZ$296*VK_valitsin!AS$5)</f>
        <v>0</v>
      </c>
      <c r="GW83" s="4">
        <f>IF($B83=VK_valitsin!$C$8,100000,VK!DY83/VK!BA$296*VK_valitsin!AT$5)</f>
        <v>0</v>
      </c>
      <c r="GX83" s="4">
        <f>IF($B83=VK_valitsin!$C$8,100000,VK!DZ83/VK!BB$296*VK_valitsin!AU$5)</f>
        <v>0</v>
      </c>
      <c r="GY83" s="4">
        <f>IF($B83=VK_valitsin!$C$8,100000,VK!EA83/VK!BC$296*VK_valitsin!AV$5)</f>
        <v>0</v>
      </c>
      <c r="GZ83" s="4">
        <f>IF($B83=VK_valitsin!$C$8,100000,VK!EB83/VK!BD$296*VK_valitsin!AW$5)</f>
        <v>9.5214495467750571E-3</v>
      </c>
      <c r="HA83" s="4">
        <f>IF($B83=VK_valitsin!$C$8,100000,VK!EC83/VK!BE$296*VK_valitsin!CE$5)</f>
        <v>0</v>
      </c>
      <c r="HB83" s="4">
        <f>IF($B83=VK_valitsin!$C$8,100000,VK!ED83/VK!BF$296*VK_valitsin!AX$5)</f>
        <v>0</v>
      </c>
      <c r="HC83" s="4">
        <f>IF($B83=VK_valitsin!$C$8,100000,VK!EE83/VK!BG$296*VK_valitsin!AY$5)</f>
        <v>0</v>
      </c>
      <c r="HD83" s="4">
        <f>IF($B83=VK_valitsin!$C$8,100000,VK!EF83/VK!BH$296*VK_valitsin!AZ$5)</f>
        <v>5.6316311893855678E-2</v>
      </c>
      <c r="HE83" s="4">
        <f>IF($B83=VK_valitsin!$C$8,100000,VK!EG83/VK!BI$296*VK_valitsin!BA$5)</f>
        <v>0</v>
      </c>
      <c r="HF83" s="4">
        <f>IF($B83=VK_valitsin!$C$8,100000,VK!EH83/VK!BJ$296*VK_valitsin!BB$5)</f>
        <v>0</v>
      </c>
      <c r="HG83" s="4">
        <f>IF($B83=VK_valitsin!$C$8,100000,VK!EI83/VK!BK$296*VK_valitsin!BC$5)</f>
        <v>0</v>
      </c>
      <c r="HH83" s="4">
        <f>IF($B83=VK_valitsin!$C$8,100000,VK!EJ83/VK!BL$296*VK_valitsin!BD$5)</f>
        <v>0</v>
      </c>
      <c r="HI83" s="4">
        <f>IF($B83=VK_valitsin!$C$8,100000,VK!EK83/VK!BM$296*VK_valitsin!BE$5)</f>
        <v>0</v>
      </c>
      <c r="HJ83" s="4">
        <f>IF($B83=VK_valitsin!$C$8,100000,VK!EL83/VK!BN$296*VK_valitsin!BF$5)</f>
        <v>5.0614119042097581E-2</v>
      </c>
      <c r="HK83" s="4">
        <f>IF($B83=VK_valitsin!$C$8,100000,VK!EM83/VK!BO$296*VK_valitsin!BG$5)</f>
        <v>0</v>
      </c>
      <c r="HM83" s="4">
        <f>IF($B83=VK_valitsin!$C$8,100000,VK!EO83/VK!BQ$296*VK_valitsin!BI$5)</f>
        <v>0</v>
      </c>
      <c r="HN83" s="4">
        <f>IF($B83=VK_valitsin!$C$8,100000,VK!EP83/VK!BR$296*VK_valitsin!BJ$5)</f>
        <v>0</v>
      </c>
      <c r="HO83" s="4">
        <f>IF($B83=VK_valitsin!$C$8,100000,VK!EQ83/VK!BS$296*VK_valitsin!BK$5)</f>
        <v>0</v>
      </c>
      <c r="HP83" s="4">
        <f>IF($B83=VK_valitsin!$C$8,100000,VK!ER83/VK!BT$296*VK_valitsin!BL$5)</f>
        <v>0</v>
      </c>
      <c r="HQ83" s="4">
        <f>IF($B83=VK_valitsin!$C$8,100000,VK!ES83/VK!BU$296*VK_valitsin!BM$5)</f>
        <v>0</v>
      </c>
      <c r="HR83" s="4">
        <f>IF($B83=VK_valitsin!$C$8,100000,VK!ET83/VK!BV$296*VK_valitsin!BN$5)</f>
        <v>0</v>
      </c>
      <c r="HS83" s="4">
        <f>IF($B83=VK_valitsin!$C$8,100000,VK!EU83/VK!BW$296*VK_valitsin!BO$5)</f>
        <v>0</v>
      </c>
      <c r="HT83" s="4">
        <f>IF($B83=VK_valitsin!$C$8,100000,VK!EV83/VK!BX$296*VK_valitsin!BP$5)</f>
        <v>0</v>
      </c>
      <c r="HU83" s="4">
        <f>IF($B83=VK_valitsin!$C$8,100000,VK!EW83/VK!BY$296*VK_valitsin!BQ$5)</f>
        <v>0</v>
      </c>
      <c r="HV83" s="4">
        <f>IF($B83=VK_valitsin!$C$8,100000,VK!EX83/VK!BZ$296*VK_valitsin!BR$5)</f>
        <v>0</v>
      </c>
      <c r="HW83" s="4">
        <f>IF($B83=VK_valitsin!$C$8,100000,VK!EY83/VK!CA$296*VK_valitsin!BS$5)</f>
        <v>0</v>
      </c>
      <c r="HX83" s="4">
        <f>IF($B83=VK_valitsin!$C$8,100000,VK!EZ83/VK!CB$296*VK_valitsin!BT$5)</f>
        <v>0</v>
      </c>
      <c r="HY83" s="4">
        <f>IF($B83=VK_valitsin!$C$8,100000,VK!FA83/VK!CC$296*VK_valitsin!BU$5)</f>
        <v>0</v>
      </c>
      <c r="HZ83" s="4">
        <f>IF($B83=VK_valitsin!$C$8,100000,VK!FB83/VK!CD$296*VK_valitsin!BV$5)</f>
        <v>0</v>
      </c>
      <c r="IA83" s="4">
        <f>IF($B83=VK_valitsin!$C$8,100000,VK!FC83/VK!CE$296*VK_valitsin!BW$5)</f>
        <v>0</v>
      </c>
      <c r="IB83" s="4">
        <f>IF($B83=VK_valitsin!$C$8,100000,VK!FD83/VK!CF$296*VK_valitsin!BX$5)</f>
        <v>0</v>
      </c>
      <c r="IC83" s="4">
        <f>IF($B83=VK_valitsin!$C$8,100000,VK!FE83/VK!CG$296*VK_valitsin!BY$5)</f>
        <v>0</v>
      </c>
      <c r="ID83" s="17">
        <f t="shared" si="3"/>
        <v>0.61513203698215013</v>
      </c>
      <c r="IE83" s="17">
        <f t="shared" si="4"/>
        <v>143</v>
      </c>
      <c r="IF83" s="18">
        <f t="shared" si="5"/>
        <v>8.199999999999999E-9</v>
      </c>
    </row>
    <row r="84" spans="1:240">
      <c r="A84">
        <v>2019</v>
      </c>
      <c r="B84" t="s">
        <v>359</v>
      </c>
      <c r="C84" t="s">
        <v>360</v>
      </c>
      <c r="D84" t="s">
        <v>170</v>
      </c>
      <c r="E84" t="s">
        <v>171</v>
      </c>
      <c r="F84" t="s">
        <v>102</v>
      </c>
      <c r="G84" t="s">
        <v>103</v>
      </c>
      <c r="H84" t="s">
        <v>144</v>
      </c>
      <c r="I84" t="s">
        <v>145</v>
      </c>
      <c r="J84">
        <v>37.700000762939453</v>
      </c>
      <c r="K84">
        <v>110.11000061035156</v>
      </c>
      <c r="L84">
        <v>128.89999389648438</v>
      </c>
      <c r="M84">
        <v>18355</v>
      </c>
      <c r="N84">
        <v>166.69999694824219</v>
      </c>
      <c r="O84">
        <v>2.4000000953674316</v>
      </c>
      <c r="P84">
        <v>326</v>
      </c>
      <c r="Q84">
        <v>96.4</v>
      </c>
      <c r="R84">
        <v>8.3000000000000007</v>
      </c>
      <c r="S84">
        <v>45</v>
      </c>
      <c r="T84">
        <v>0</v>
      </c>
      <c r="U84">
        <v>3882.7</v>
      </c>
      <c r="V84">
        <v>11.72</v>
      </c>
      <c r="W84">
        <v>787</v>
      </c>
      <c r="X84">
        <v>259</v>
      </c>
      <c r="Y84">
        <v>627</v>
      </c>
      <c r="Z84">
        <v>150</v>
      </c>
      <c r="AA84">
        <v>418</v>
      </c>
      <c r="AB84">
        <v>16.414285659790039</v>
      </c>
      <c r="AC84">
        <v>0</v>
      </c>
      <c r="AD84">
        <v>0.3</v>
      </c>
      <c r="AE84">
        <v>0.6</v>
      </c>
      <c r="AF84">
        <v>7.6</v>
      </c>
      <c r="AG84">
        <v>1</v>
      </c>
      <c r="AH84">
        <v>20.5</v>
      </c>
      <c r="AI84">
        <v>1.1000000000000001</v>
      </c>
      <c r="AJ84">
        <v>0.43</v>
      </c>
      <c r="AK84">
        <v>1.1000000000000001</v>
      </c>
      <c r="AL84">
        <v>55.2</v>
      </c>
      <c r="AM84">
        <v>424.8</v>
      </c>
      <c r="AN84">
        <v>42.4</v>
      </c>
      <c r="AO84">
        <v>36.299999999999997</v>
      </c>
      <c r="AP84">
        <v>33</v>
      </c>
      <c r="AQ84">
        <v>30</v>
      </c>
      <c r="AR84">
        <v>732</v>
      </c>
      <c r="AS84">
        <v>4.5</v>
      </c>
      <c r="AT84">
        <v>6815</v>
      </c>
      <c r="AU84">
        <v>8386</v>
      </c>
      <c r="AV84">
        <v>1</v>
      </c>
      <c r="AW84">
        <v>11.409955024719238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94.395606994628906</v>
      </c>
      <c r="BD84">
        <v>73.624595642089844</v>
      </c>
      <c r="BE84">
        <v>612.63409423828125</v>
      </c>
      <c r="BF84">
        <v>12565.640625</v>
      </c>
      <c r="BG84">
        <v>16384.240234375</v>
      </c>
      <c r="BH84">
        <v>5.0463414192199707</v>
      </c>
      <c r="BI84">
        <v>4.9191889762878418</v>
      </c>
      <c r="BJ84">
        <v>35.697940826416016</v>
      </c>
      <c r="BK84">
        <v>-11.075949668884277</v>
      </c>
      <c r="BL84">
        <v>561.20001220703125</v>
      </c>
      <c r="BM84">
        <v>2.2718667984008789</v>
      </c>
      <c r="BN84">
        <v>23259.271484375</v>
      </c>
      <c r="BO84">
        <v>25.667190551757813</v>
      </c>
      <c r="BQ84">
        <v>0.58725142478942871</v>
      </c>
      <c r="BR84">
        <v>0.1743394136428833</v>
      </c>
      <c r="BS84">
        <v>1.2367202043533325</v>
      </c>
      <c r="BT84">
        <v>52.683193206787109</v>
      </c>
      <c r="BU84">
        <v>342.30453491210938</v>
      </c>
      <c r="BV84">
        <v>0</v>
      </c>
      <c r="BW84">
        <v>1</v>
      </c>
      <c r="BX84">
        <v>9044.1005859375</v>
      </c>
      <c r="BY84">
        <v>6936.2333984375</v>
      </c>
      <c r="BZ84">
        <v>1.5309180021286011</v>
      </c>
      <c r="CA84">
        <v>14.715336799621582</v>
      </c>
      <c r="CB84">
        <v>33.096084594726563</v>
      </c>
      <c r="CC84">
        <v>3.1840059757232666</v>
      </c>
      <c r="CD84">
        <v>12.365790367126465</v>
      </c>
      <c r="CE84">
        <v>0</v>
      </c>
      <c r="CF84">
        <v>1.2958164215087891</v>
      </c>
      <c r="CG84">
        <v>7895.4638671875</v>
      </c>
      <c r="CH84" s="10">
        <f>ABS(J84-_xlfn.XLOOKUP(VK_valitsin!$C$8,VK!$B$2:$B$294,VK!J$2:J$294))</f>
        <v>6.5</v>
      </c>
      <c r="CI84" s="10">
        <f>ABS(K84-_xlfn.XLOOKUP(VK_valitsin!$C$8,VK!$B$2:$B$294,VK!K$2:K$294))</f>
        <v>183.15000915527344</v>
      </c>
      <c r="CJ84" s="10">
        <f>ABS(L84-_xlfn.XLOOKUP(VK_valitsin!$C$8,VK!$B$2:$B$294,VK!L$2:L$294))</f>
        <v>9.8000030517578125</v>
      </c>
      <c r="CK84" s="10">
        <f>ABS(M84-_xlfn.XLOOKUP(VK_valitsin!$C$8,VK!$B$2:$B$294,VK!M$2:M$294))</f>
        <v>1880</v>
      </c>
      <c r="CL84" s="10">
        <f>ABS(N84-_xlfn.XLOOKUP(VK_valitsin!$C$8,VK!$B$2:$B$294,VK!N$2:N$294))</f>
        <v>110.49999618530273</v>
      </c>
      <c r="CM84" s="10">
        <f>ABS(O84-_xlfn.XLOOKUP(VK_valitsin!$C$8,VK!$B$2:$B$294,VK!O$2:O$294))</f>
        <v>3.2000001072883606</v>
      </c>
      <c r="CN84" s="10">
        <f>ABS(P84-_xlfn.XLOOKUP(VK_valitsin!$C$8,VK!$B$2:$B$294,VK!P$2:P$294))</f>
        <v>384</v>
      </c>
      <c r="CO84" s="10">
        <f>ABS(Q84-_xlfn.XLOOKUP(VK_valitsin!$C$8,VK!$B$2:$B$294,VK!Q$2:Q$294))</f>
        <v>8.5999999999999943</v>
      </c>
      <c r="CP84" s="10">
        <f>ABS(R84-_xlfn.XLOOKUP(VK_valitsin!$C$8,VK!$B$2:$B$294,VK!R$2:R$294))</f>
        <v>0.19999999999999929</v>
      </c>
      <c r="CQ84" s="10">
        <f>ABS(S84-_xlfn.XLOOKUP(VK_valitsin!$C$8,VK!$B$2:$B$294,VK!S$2:S$294))</f>
        <v>107</v>
      </c>
      <c r="CR84" s="10">
        <f>ABS(T84-_xlfn.XLOOKUP(VK_valitsin!$C$8,VK!$B$2:$B$294,VK!T$2:T$294))</f>
        <v>0</v>
      </c>
      <c r="CS84" s="10">
        <f>ABS(U84-_xlfn.XLOOKUP(VK_valitsin!$C$8,VK!$B$2:$B$294,VK!U$2:U$294))</f>
        <v>59.099999999999909</v>
      </c>
      <c r="CT84" s="10">
        <f>ABS(V84-_xlfn.XLOOKUP(VK_valitsin!$C$8,VK!$B$2:$B$294,VK!V$2:V$294))</f>
        <v>1.5599999999999987</v>
      </c>
      <c r="CU84" s="10">
        <f>ABS(W84-_xlfn.XLOOKUP(VK_valitsin!$C$8,VK!$B$2:$B$294,VK!W$2:W$294))</f>
        <v>182</v>
      </c>
      <c r="CV84" s="10">
        <f>ABS(X84-_xlfn.XLOOKUP(VK_valitsin!$C$8,VK!$B$2:$B$294,VK!X$2:X$294))</f>
        <v>90</v>
      </c>
      <c r="CW84" s="10">
        <f>ABS(Y84-_xlfn.XLOOKUP(VK_valitsin!$C$8,VK!$B$2:$B$294,VK!Y$2:Y$294))</f>
        <v>53</v>
      </c>
      <c r="CX84" s="10">
        <f>ABS(Z84-_xlfn.XLOOKUP(VK_valitsin!$C$8,VK!$B$2:$B$294,VK!Z$2:Z$294))</f>
        <v>278</v>
      </c>
      <c r="CY84" s="10">
        <f>ABS(AA84-_xlfn.XLOOKUP(VK_valitsin!$C$8,VK!$B$2:$B$294,VK!AA$2:AA$294))</f>
        <v>51</v>
      </c>
      <c r="CZ84" s="10">
        <f>ABS(AB84-_xlfn.XLOOKUP(VK_valitsin!$C$8,VK!$B$2:$B$294,VK!AB$2:AB$294))</f>
        <v>2.9607143402099609</v>
      </c>
      <c r="DA84" s="10">
        <f>ABS(AC84-_xlfn.XLOOKUP(VK_valitsin!$C$8,VK!$B$2:$B$294,VK!AC$2:AC$294))</f>
        <v>0.7</v>
      </c>
      <c r="DB84" s="10">
        <f>ABS(AD84-_xlfn.XLOOKUP(VK_valitsin!$C$8,VK!$B$2:$B$294,VK!AD$2:AD$294))</f>
        <v>0.5</v>
      </c>
      <c r="DC84" s="10">
        <f>ABS(AE84-_xlfn.XLOOKUP(VK_valitsin!$C$8,VK!$B$2:$B$294,VK!AE$2:AE$294))</f>
        <v>1.1000000000000001</v>
      </c>
      <c r="DD84" s="10">
        <f>ABS(AF84-_xlfn.XLOOKUP(VK_valitsin!$C$8,VK!$B$2:$B$294,VK!AF$2:AF$294))</f>
        <v>2.5999999999999996</v>
      </c>
      <c r="DE84" s="10">
        <f>ABS(AG84-_xlfn.XLOOKUP(VK_valitsin!$C$8,VK!$B$2:$B$294,VK!AG$2:AG$294))</f>
        <v>1</v>
      </c>
      <c r="DF84" s="10">
        <f>ABS(AH84-_xlfn.XLOOKUP(VK_valitsin!$C$8,VK!$B$2:$B$294,VK!AH$2:AH$294))</f>
        <v>1.75</v>
      </c>
      <c r="DG84" s="10">
        <f>ABS(AI84-_xlfn.XLOOKUP(VK_valitsin!$C$8,VK!$B$2:$B$294,VK!AI$2:AI$294))</f>
        <v>0</v>
      </c>
      <c r="DH84" s="10">
        <f>ABS(AJ84-_xlfn.XLOOKUP(VK_valitsin!$C$8,VK!$B$2:$B$294,VK!AJ$2:AJ$294))</f>
        <v>0.22000000000000003</v>
      </c>
      <c r="DI84" s="10">
        <f>ABS(AK84-_xlfn.XLOOKUP(VK_valitsin!$C$8,VK!$B$2:$B$294,VK!AK$2:AK$294))</f>
        <v>0.14999999999999991</v>
      </c>
      <c r="DJ84" s="10">
        <f>ABS(AL84-_xlfn.XLOOKUP(VK_valitsin!$C$8,VK!$B$2:$B$294,VK!AL$2:AL$294))</f>
        <v>3.5999999999999943</v>
      </c>
      <c r="DK84" s="10">
        <f>ABS(AM84-_xlfn.XLOOKUP(VK_valitsin!$C$8,VK!$B$2:$B$294,VK!AM$2:AM$294))</f>
        <v>91.199999999999989</v>
      </c>
      <c r="DL84" s="10">
        <f>ABS(AN84-_xlfn.XLOOKUP(VK_valitsin!$C$8,VK!$B$2:$B$294,VK!AN$2:AN$294))</f>
        <v>3</v>
      </c>
      <c r="DM84" s="10">
        <f>ABS(AO84-_xlfn.XLOOKUP(VK_valitsin!$C$8,VK!$B$2:$B$294,VK!AO$2:AO$294))</f>
        <v>10.899999999999999</v>
      </c>
      <c r="DN84" s="10">
        <f>ABS(AP84-_xlfn.XLOOKUP(VK_valitsin!$C$8,VK!$B$2:$B$294,VK!AP$2:AP$294))</f>
        <v>15</v>
      </c>
      <c r="DO84" s="10">
        <f>ABS(AQ84-_xlfn.XLOOKUP(VK_valitsin!$C$8,VK!$B$2:$B$294,VK!AQ$2:AQ$294))</f>
        <v>5</v>
      </c>
      <c r="DP84" s="10">
        <f>ABS(AR84-_xlfn.XLOOKUP(VK_valitsin!$C$8,VK!$B$2:$B$294,VK!AR$2:AR$294))</f>
        <v>486</v>
      </c>
      <c r="DQ84" s="10">
        <f>ABS(AS84-_xlfn.XLOOKUP(VK_valitsin!$C$8,VK!$B$2:$B$294,VK!AS$2:AS$294))</f>
        <v>2.1669999999999998</v>
      </c>
      <c r="DR84" s="10">
        <f>ABS(AT84-_xlfn.XLOOKUP(VK_valitsin!$C$8,VK!$B$2:$B$294,VK!AT$2:AT$294))</f>
        <v>1668</v>
      </c>
      <c r="DS84" s="10">
        <f>ABS(AU84-_xlfn.XLOOKUP(VK_valitsin!$C$8,VK!$B$2:$B$294,VK!AU$2:AU$294))</f>
        <v>41</v>
      </c>
      <c r="DT84" s="10">
        <f>ABS(AV84-_xlfn.XLOOKUP(VK_valitsin!$C$8,VK!$B$2:$B$294,VK!AV$2:AV$294))</f>
        <v>0</v>
      </c>
      <c r="DU84" s="10">
        <f>ABS(AW84-_xlfn.XLOOKUP(VK_valitsin!$C$8,VK!$B$2:$B$294,VK!AW$2:AW$294))</f>
        <v>25.85141658782959</v>
      </c>
      <c r="DV84" s="10">
        <f>ABS(AX84-_xlfn.XLOOKUP(VK_valitsin!$C$8,VK!$B$2:$B$294,VK!AX$2:AX$294))</f>
        <v>0</v>
      </c>
      <c r="DW84" s="10">
        <f>ABS(AY84-_xlfn.XLOOKUP(VK_valitsin!$C$8,VK!$B$2:$B$294,VK!AY$2:AY$294))</f>
        <v>0</v>
      </c>
      <c r="DX84" s="10">
        <f>ABS(AZ84-_xlfn.XLOOKUP(VK_valitsin!$C$8,VK!$B$2:$B$294,VK!AZ$2:AZ$294))</f>
        <v>0</v>
      </c>
      <c r="DY84" s="10">
        <f>ABS(BA84-_xlfn.XLOOKUP(VK_valitsin!$C$8,VK!$B$2:$B$294,VK!BA$2:BA$294))</f>
        <v>0</v>
      </c>
      <c r="DZ84" s="10">
        <f>ABS(BB84-_xlfn.XLOOKUP(VK_valitsin!$C$8,VK!$B$2:$B$294,VK!BB$2:BB$294))</f>
        <v>0</v>
      </c>
      <c r="EA84" s="10">
        <f>ABS(BC84-_xlfn.XLOOKUP(VK_valitsin!$C$8,VK!$B$2:$B$294,VK!BC$2:BC$294))</f>
        <v>5.3712158203125</v>
      </c>
      <c r="EB84" s="10">
        <f>ABS(BD84-_xlfn.XLOOKUP(VK_valitsin!$C$8,VK!$B$2:$B$294,VK!BD$2:BD$294))</f>
        <v>22.394142150878906</v>
      </c>
      <c r="EC84" s="10">
        <f>ABS(BE84-_xlfn.XLOOKUP(VK_valitsin!$C$8,VK!$B$2:$B$294,VK!BE$2:BE$294))</f>
        <v>121.05572509765625</v>
      </c>
      <c r="ED84" s="10">
        <f>ABS(BF84-_xlfn.XLOOKUP(VK_valitsin!$C$8,VK!$B$2:$B$294,VK!BF$2:BF$294))</f>
        <v>2607.111328125</v>
      </c>
      <c r="EE84" s="10">
        <f>ABS(BG84-_xlfn.XLOOKUP(VK_valitsin!$C$8,VK!$B$2:$B$294,VK!BG$2:BG$294))</f>
        <v>2547.796875</v>
      </c>
      <c r="EF84" s="10">
        <f>ABS(BH84-_xlfn.XLOOKUP(VK_valitsin!$C$8,VK!$B$2:$B$294,VK!BH$2:BH$294))</f>
        <v>1.7092850208282471</v>
      </c>
      <c r="EG84" s="10">
        <f>ABS(BI84-_xlfn.XLOOKUP(VK_valitsin!$C$8,VK!$B$2:$B$294,VK!BI$2:BI$294))</f>
        <v>14.643322467803955</v>
      </c>
      <c r="EH84" s="10">
        <f>ABS(BJ84-_xlfn.XLOOKUP(VK_valitsin!$C$8,VK!$B$2:$B$294,VK!BJ$2:BJ$294))</f>
        <v>14.40357780456543</v>
      </c>
      <c r="EI84" s="10">
        <f>ABS(BK84-_xlfn.XLOOKUP(VK_valitsin!$C$8,VK!$B$2:$B$294,VK!BK$2:BK$294))</f>
        <v>1.2104787826538086</v>
      </c>
      <c r="EJ84" s="10">
        <f>ABS(BL84-_xlfn.XLOOKUP(VK_valitsin!$C$8,VK!$B$2:$B$294,VK!BL$2:BL$294))</f>
        <v>294.70001220703125</v>
      </c>
      <c r="EK84" s="10">
        <f>ABS(BM84-_xlfn.XLOOKUP(VK_valitsin!$C$8,VK!$B$2:$B$294,VK!BM$2:BM$294))</f>
        <v>1.9614458084106445E-2</v>
      </c>
      <c r="EL84" s="10">
        <f>ABS(BN84-_xlfn.XLOOKUP(VK_valitsin!$C$8,VK!$B$2:$B$294,VK!BN$2:BN$294))</f>
        <v>184.875</v>
      </c>
      <c r="EM84" s="10">
        <f>ABS(BO84-_xlfn.XLOOKUP(VK_valitsin!$C$8,VK!$B$2:$B$294,VK!BO$2:BO$294))</f>
        <v>7.632415771484375</v>
      </c>
      <c r="EN84" s="10">
        <f>ABS(BP84-_xlfn.XLOOKUP(VK_valitsin!$C$8,VK!$B$2:$B$294,VK!BP$2:BP$294))</f>
        <v>0</v>
      </c>
      <c r="EO84" s="10">
        <f>ABS(BQ84-_xlfn.XLOOKUP(VK_valitsin!$C$8,VK!$B$2:$B$294,VK!BQ$2:BQ$294))</f>
        <v>4.9228072166442871E-2</v>
      </c>
      <c r="EP84" s="10">
        <f>ABS(BR84-_xlfn.XLOOKUP(VK_valitsin!$C$8,VK!$B$2:$B$294,VK!BR$2:BR$294))</f>
        <v>1.3824477791786194E-2</v>
      </c>
      <c r="EQ84" s="10">
        <f>ABS(BS84-_xlfn.XLOOKUP(VK_valitsin!$C$8,VK!$B$2:$B$294,VK!BS$2:BS$294))</f>
        <v>1.0212463140487671</v>
      </c>
      <c r="ER84" s="10">
        <f>ABS(BT84-_xlfn.XLOOKUP(VK_valitsin!$C$8,VK!$B$2:$B$294,VK!BT$2:BT$294))</f>
        <v>5.7083091735839844</v>
      </c>
      <c r="ES84" s="10">
        <f>ABS(BU84-_xlfn.XLOOKUP(VK_valitsin!$C$8,VK!$B$2:$B$294,VK!BU$2:BU$294))</f>
        <v>75.597412109375</v>
      </c>
      <c r="ET84" s="10">
        <f>ABS(BV84-_xlfn.XLOOKUP(VK_valitsin!$C$8,VK!$B$2:$B$294,VK!BV$2:BV$294))</f>
        <v>0</v>
      </c>
      <c r="EU84" s="10">
        <f>ABS(BW84-_xlfn.XLOOKUP(VK_valitsin!$C$8,VK!$B$2:$B$294,VK!BW$2:BW$294))</f>
        <v>0</v>
      </c>
      <c r="EV84" s="10">
        <f>ABS(BX84-_xlfn.XLOOKUP(VK_valitsin!$C$8,VK!$B$2:$B$294,VK!BX$2:BX$294))</f>
        <v>908.271484375</v>
      </c>
      <c r="EW84" s="10">
        <f>ABS(BY84-_xlfn.XLOOKUP(VK_valitsin!$C$8,VK!$B$2:$B$294,VK!BY$2:BY$294))</f>
        <v>1080.61865234375</v>
      </c>
      <c r="EX84" s="10">
        <f>ABS(BZ84-_xlfn.XLOOKUP(VK_valitsin!$C$8,VK!$B$2:$B$294,VK!BZ$2:BZ$294))</f>
        <v>0.31088769435882568</v>
      </c>
      <c r="EY84" s="10">
        <f>ABS(CA84-_xlfn.XLOOKUP(VK_valitsin!$C$8,VK!$B$2:$B$294,VK!CA$2:CA$294))</f>
        <v>3.6925754547119141</v>
      </c>
      <c r="EZ84" s="10">
        <f>ABS(CB84-_xlfn.XLOOKUP(VK_valitsin!$C$8,VK!$B$2:$B$294,VK!CB$2:CB$294))</f>
        <v>33.073066711425781</v>
      </c>
      <c r="FA84" s="10">
        <f>ABS(CC84-_xlfn.XLOOKUP(VK_valitsin!$C$8,VK!$B$2:$B$294,VK!CC$2:CC$294))</f>
        <v>3.1485931873321533</v>
      </c>
      <c r="FB84" s="10">
        <f>ABS(CD84-_xlfn.XLOOKUP(VK_valitsin!$C$8,VK!$B$2:$B$294,VK!CD$2:CD$294))</f>
        <v>7.5130643844604492</v>
      </c>
      <c r="FC84" s="10">
        <f>ABS(CE84-_xlfn.XLOOKUP(VK_valitsin!$C$8,VK!$B$2:$B$294,VK!CE$2:CE$294))</f>
        <v>0</v>
      </c>
      <c r="FD84" s="10">
        <f>ABS(CF84-_xlfn.XLOOKUP(VK_valitsin!$C$8,VK!$B$2:$B$294,VK!CF$2:CF$294))</f>
        <v>0.57995736598968506</v>
      </c>
      <c r="FE84" s="10">
        <f>ABS(CG84-_xlfn.XLOOKUP(VK_valitsin!$C$8,VK!$B$2:$B$294,VK!CG$2:CG$294))</f>
        <v>703.3037109375</v>
      </c>
      <c r="FF84" s="4">
        <f>IF($B84=VK_valitsin!$C$8,100000,VK!CH84/VK!J$296*VK_valitsin!D$5)</f>
        <v>0</v>
      </c>
      <c r="FG84" s="4">
        <f>IF($B84=VK_valitsin!$C$8,100000,VK!CI84/VK!K$296*VK_valitsin!E$5)</f>
        <v>0</v>
      </c>
      <c r="FH84" s="4">
        <f>IF($B84=VK_valitsin!$C$8,100000,VK!CJ84/VK!L$296*VK_valitsin!F$5)</f>
        <v>4.979954632013283E-2</v>
      </c>
      <c r="FI84" s="4">
        <f>IF($B84=VK_valitsin!$C$8,100000,VK!CK84/VK!M$296*VK_valitsin!CD$5)</f>
        <v>0</v>
      </c>
      <c r="FJ84" s="4">
        <f>IF($B84=VK_valitsin!$C$8,100000,VK!CL84/VK!N$296*VK_valitsin!G$5)</f>
        <v>0</v>
      </c>
      <c r="FK84" s="4">
        <f>IF($B84=VK_valitsin!$C$8,100000,VK!CM84/VK!O$296*VK_valitsin!H$5)</f>
        <v>0</v>
      </c>
      <c r="FL84" s="4">
        <f>IF($B84=VK_valitsin!$C$8,100000,VK!CN84/VK!P$296*VK_valitsin!I$5)</f>
        <v>0</v>
      </c>
      <c r="FM84" s="4">
        <f>IF($B84=VK_valitsin!$C$8,100000,VK!CO84/VK!Q$296*VK_valitsin!J$5)</f>
        <v>0</v>
      </c>
      <c r="FN84" s="4">
        <f>IF($B84=VK_valitsin!$C$8,100000,VK!CP84/VK!R$296*VK_valitsin!K$5)</f>
        <v>0</v>
      </c>
      <c r="FO84" s="4">
        <f>IF($B84=VK_valitsin!$C$8,100000,VK!CQ84/VK!S$296*VK_valitsin!L$5)</f>
        <v>2.1279050651135355E-2</v>
      </c>
      <c r="FP84" s="4">
        <f>IF($B84=VK_valitsin!$C$8,100000,VK!CR84/VK!T$296*VK_valitsin!M$5)</f>
        <v>0</v>
      </c>
      <c r="FQ84" s="4">
        <f>IF($B84=VK_valitsin!$C$8,100000,VK!CS84/VK!U$296*VK_valitsin!N$5)</f>
        <v>0</v>
      </c>
      <c r="FR84" s="4">
        <f>IF($B84=VK_valitsin!$C$8,100000,VK!CT84/VK!V$296*VK_valitsin!O$5)</f>
        <v>0</v>
      </c>
      <c r="FS84" s="4">
        <f>IF($B84=VK_valitsin!$C$8,100000,VK!CU84/VK!W$296*VK_valitsin!P$5)</f>
        <v>0</v>
      </c>
      <c r="FT84" s="4">
        <f>IF($B84=VK_valitsin!$C$8,100000,VK!CV84/VK!X$296*VK_valitsin!Q$5)</f>
        <v>0</v>
      </c>
      <c r="FU84" s="4">
        <f>IF($B84=VK_valitsin!$C$8,100000,VK!CW84/VK!Y$296*VK_valitsin!R$5)</f>
        <v>0</v>
      </c>
      <c r="FV84" s="4">
        <f>IF($B84=VK_valitsin!$C$8,100000,VK!CX84/VK!Z$296*VK_valitsin!S$5)</f>
        <v>0</v>
      </c>
      <c r="FW84" s="4">
        <f>IF($B84=VK_valitsin!$C$8,100000,VK!CY84/VK!AA$296*VK_valitsin!T$5)</f>
        <v>0</v>
      </c>
      <c r="FX84" s="4">
        <f>IF($B84=VK_valitsin!$C$8,100000,VK!CZ84/VK!AB$296*VK_valitsin!U$5)</f>
        <v>0</v>
      </c>
      <c r="FY84" s="4">
        <f>IF($B84=VK_valitsin!$C$8,100000,VK!DA84/VK!AC$296*VK_valitsin!V$5)</f>
        <v>0</v>
      </c>
      <c r="FZ84" s="4">
        <f>IF($B84=VK_valitsin!$C$8,100000,VK!DB84/VK!AD$296*VK_valitsin!W$5)</f>
        <v>0</v>
      </c>
      <c r="GA84" s="4">
        <f>IF($B84=VK_valitsin!$C$8,100000,VK!DC84/VK!AE$296*VK_valitsin!X$5)</f>
        <v>0</v>
      </c>
      <c r="GB84" s="4">
        <f>IF($B84=VK_valitsin!$C$8,100000,VK!DD84/VK!AF$296*VK_valitsin!Y$5)</f>
        <v>0</v>
      </c>
      <c r="GC84" s="4">
        <f>IF($B84=VK_valitsin!$C$8,100000,VK!DE84/VK!AG$296*VK_valitsin!Z$5)</f>
        <v>0.10940897735217005</v>
      </c>
      <c r="GD84" s="4">
        <f>IF($B84=VK_valitsin!$C$8,100000,VK!DF84/VK!AH$296*VK_valitsin!AA$5)</f>
        <v>0</v>
      </c>
      <c r="GE84" s="4">
        <f>IF($B84=VK_valitsin!$C$8,100000,VK!DG84/VK!AI$296*VK_valitsin!AB$5)</f>
        <v>0</v>
      </c>
      <c r="GF84" s="4">
        <f>IF($B84=VK_valitsin!$C$8,100000,VK!DH84/VK!AJ$296*VK_valitsin!AC$5)</f>
        <v>0</v>
      </c>
      <c r="GG84" s="4">
        <f>IF($B84=VK_valitsin!$C$8,100000,VK!DI84/VK!AK$296*VK_valitsin!AD$5)</f>
        <v>0</v>
      </c>
      <c r="GH84" s="4">
        <f>IF($B84=VK_valitsin!$C$8,100000,VK!DJ84/VK!AL$296*VK_valitsin!AE$5)</f>
        <v>6.3364795488036654E-2</v>
      </c>
      <c r="GI84" s="4">
        <f>IF($B84=VK_valitsin!$C$8,100000,VK!DK84/VK!AM$296*VK_valitsin!AF$5)</f>
        <v>0</v>
      </c>
      <c r="GJ84" s="4">
        <f>IF($B84=VK_valitsin!$C$8,100000,VK!DL84/VK!AN$296*VK_valitsin!AG$5)</f>
        <v>0</v>
      </c>
      <c r="GK84" s="4">
        <f>IF($B84=VK_valitsin!$C$8,100000,VK!DM84/VK!AO$296*VK_valitsin!AH$5)</f>
        <v>0</v>
      </c>
      <c r="GL84" s="4">
        <f>IF($B84=VK_valitsin!$C$8,100000,VK!DN84/VK!AP$296*VK_valitsin!AI$5)</f>
        <v>0</v>
      </c>
      <c r="GM84" s="4">
        <f>IF($B84=VK_valitsin!$C$8,100000,VK!DO84/VK!AQ$296*VK_valitsin!AJ$5)</f>
        <v>0</v>
      </c>
      <c r="GN84" s="4">
        <f>IF($B84=VK_valitsin!$C$8,100000,VK!DP84/VK!AR$296*VK_valitsin!AK$5)</f>
        <v>0</v>
      </c>
      <c r="GO84" s="4">
        <f>IF($B84=VK_valitsin!$C$8,100000,VK!DQ84/VK!AS$296*VK_valitsin!AL$5)</f>
        <v>0</v>
      </c>
      <c r="GP84" s="4">
        <f>IF($B84=VK_valitsin!$C$8,100000,VK!DR84/VK!AT$296*VK_valitsin!AM$5)</f>
        <v>0</v>
      </c>
      <c r="GQ84" s="4">
        <f>IF($B84=VK_valitsin!$C$8,100000,VK!DS84/VK!AU$296*VK_valitsin!AN$5)</f>
        <v>0</v>
      </c>
      <c r="GR84" s="4">
        <f>IF($B84=VK_valitsin!$C$8,100000,VK!DT84/VK!AV$296*VK_valitsin!AO$5)</f>
        <v>0</v>
      </c>
      <c r="GS84" s="4">
        <f>IF($B84=VK_valitsin!$C$8,100000,VK!DU84/VK!AW$296*VK_valitsin!AP$5)</f>
        <v>0</v>
      </c>
      <c r="GT84" s="4">
        <f>IF($B84=VK_valitsin!$C$8,100000,VK!DV84/VK!AX$296*VK_valitsin!AQ$5)</f>
        <v>0</v>
      </c>
      <c r="GU84" s="4">
        <f>IF($B84=VK_valitsin!$C$8,100000,VK!DW84/VK!AY$296*VK_valitsin!AR$5)</f>
        <v>0</v>
      </c>
      <c r="GV84" s="4">
        <f>IF($B84=VK_valitsin!$C$8,100000,VK!DX84/VK!AZ$296*VK_valitsin!AS$5)</f>
        <v>0</v>
      </c>
      <c r="GW84" s="4">
        <f>IF($B84=VK_valitsin!$C$8,100000,VK!DY84/VK!BA$296*VK_valitsin!AT$5)</f>
        <v>0</v>
      </c>
      <c r="GX84" s="4">
        <f>IF($B84=VK_valitsin!$C$8,100000,VK!DZ84/VK!BB$296*VK_valitsin!AU$5)</f>
        <v>0</v>
      </c>
      <c r="GY84" s="4">
        <f>IF($B84=VK_valitsin!$C$8,100000,VK!EA84/VK!BC$296*VK_valitsin!AV$5)</f>
        <v>0</v>
      </c>
      <c r="GZ84" s="4">
        <f>IF($B84=VK_valitsin!$C$8,100000,VK!EB84/VK!BD$296*VK_valitsin!AW$5)</f>
        <v>9.7081715494786877E-2</v>
      </c>
      <c r="HA84" s="4">
        <f>IF($B84=VK_valitsin!$C$8,100000,VK!EC84/VK!BE$296*VK_valitsin!CE$5)</f>
        <v>0</v>
      </c>
      <c r="HB84" s="4">
        <f>IF($B84=VK_valitsin!$C$8,100000,VK!ED84/VK!BF$296*VK_valitsin!AX$5)</f>
        <v>0</v>
      </c>
      <c r="HC84" s="4">
        <f>IF($B84=VK_valitsin!$C$8,100000,VK!EE84/VK!BG$296*VK_valitsin!AY$5)</f>
        <v>0</v>
      </c>
      <c r="HD84" s="4">
        <f>IF($B84=VK_valitsin!$C$8,100000,VK!EF84/VK!BH$296*VK_valitsin!AZ$5)</f>
        <v>0.29823960475005312</v>
      </c>
      <c r="HE84" s="4">
        <f>IF($B84=VK_valitsin!$C$8,100000,VK!EG84/VK!BI$296*VK_valitsin!BA$5)</f>
        <v>0</v>
      </c>
      <c r="HF84" s="4">
        <f>IF($B84=VK_valitsin!$C$8,100000,VK!EH84/VK!BJ$296*VK_valitsin!BB$5)</f>
        <v>0</v>
      </c>
      <c r="HG84" s="4">
        <f>IF($B84=VK_valitsin!$C$8,100000,VK!EI84/VK!BK$296*VK_valitsin!BC$5)</f>
        <v>0</v>
      </c>
      <c r="HH84" s="4">
        <f>IF($B84=VK_valitsin!$C$8,100000,VK!EJ84/VK!BL$296*VK_valitsin!BD$5)</f>
        <v>0</v>
      </c>
      <c r="HI84" s="4">
        <f>IF($B84=VK_valitsin!$C$8,100000,VK!EK84/VK!BM$296*VK_valitsin!BE$5)</f>
        <v>0</v>
      </c>
      <c r="HJ84" s="4">
        <f>IF($B84=VK_valitsin!$C$8,100000,VK!EL84/VK!BN$296*VK_valitsin!BF$5)</f>
        <v>8.4065562832490882E-3</v>
      </c>
      <c r="HK84" s="4">
        <f>IF($B84=VK_valitsin!$C$8,100000,VK!EM84/VK!BO$296*VK_valitsin!BG$5)</f>
        <v>0</v>
      </c>
      <c r="HM84" s="4">
        <f>IF($B84=VK_valitsin!$C$8,100000,VK!EO84/VK!BQ$296*VK_valitsin!BI$5)</f>
        <v>0</v>
      </c>
      <c r="HN84" s="4">
        <f>IF($B84=VK_valitsin!$C$8,100000,VK!EP84/VK!BR$296*VK_valitsin!BJ$5)</f>
        <v>0</v>
      </c>
      <c r="HO84" s="4">
        <f>IF($B84=VK_valitsin!$C$8,100000,VK!EQ84/VK!BS$296*VK_valitsin!BK$5)</f>
        <v>0</v>
      </c>
      <c r="HP84" s="4">
        <f>IF($B84=VK_valitsin!$C$8,100000,VK!ER84/VK!BT$296*VK_valitsin!BL$5)</f>
        <v>0</v>
      </c>
      <c r="HQ84" s="4">
        <f>IF($B84=VK_valitsin!$C$8,100000,VK!ES84/VK!BU$296*VK_valitsin!BM$5)</f>
        <v>0</v>
      </c>
      <c r="HR84" s="4">
        <f>IF($B84=VK_valitsin!$C$8,100000,VK!ET84/VK!BV$296*VK_valitsin!BN$5)</f>
        <v>0</v>
      </c>
      <c r="HS84" s="4">
        <f>IF($B84=VK_valitsin!$C$8,100000,VK!EU84/VK!BW$296*VK_valitsin!BO$5)</f>
        <v>0</v>
      </c>
      <c r="HT84" s="4">
        <f>IF($B84=VK_valitsin!$C$8,100000,VK!EV84/VK!BX$296*VK_valitsin!BP$5)</f>
        <v>0</v>
      </c>
      <c r="HU84" s="4">
        <f>IF($B84=VK_valitsin!$C$8,100000,VK!EW84/VK!BY$296*VK_valitsin!BQ$5)</f>
        <v>0</v>
      </c>
      <c r="HV84" s="4">
        <f>IF($B84=VK_valitsin!$C$8,100000,VK!EX84/VK!BZ$296*VK_valitsin!BR$5)</f>
        <v>0</v>
      </c>
      <c r="HW84" s="4">
        <f>IF($B84=VK_valitsin!$C$8,100000,VK!EY84/VK!CA$296*VK_valitsin!BS$5)</f>
        <v>0</v>
      </c>
      <c r="HX84" s="4">
        <f>IF($B84=VK_valitsin!$C$8,100000,VK!EZ84/VK!CB$296*VK_valitsin!BT$5)</f>
        <v>0</v>
      </c>
      <c r="HY84" s="4">
        <f>IF($B84=VK_valitsin!$C$8,100000,VK!FA84/VK!CC$296*VK_valitsin!BU$5)</f>
        <v>0</v>
      </c>
      <c r="HZ84" s="4">
        <f>IF($B84=VK_valitsin!$C$8,100000,VK!FB84/VK!CD$296*VK_valitsin!BV$5)</f>
        <v>0</v>
      </c>
      <c r="IA84" s="4">
        <f>IF($B84=VK_valitsin!$C$8,100000,VK!FC84/VK!CE$296*VK_valitsin!BW$5)</f>
        <v>0</v>
      </c>
      <c r="IB84" s="4">
        <f>IF($B84=VK_valitsin!$C$8,100000,VK!FD84/VK!CF$296*VK_valitsin!BX$5)</f>
        <v>0</v>
      </c>
      <c r="IC84" s="4">
        <f>IF($B84=VK_valitsin!$C$8,100000,VK!FE84/VK!CG$296*VK_valitsin!BY$5)</f>
        <v>0</v>
      </c>
      <c r="ID84" s="17">
        <f t="shared" si="3"/>
        <v>0.64758025463956403</v>
      </c>
      <c r="IE84" s="17">
        <f t="shared" si="4"/>
        <v>167</v>
      </c>
      <c r="IF84" s="18">
        <f t="shared" si="5"/>
        <v>8.2999999999999982E-9</v>
      </c>
    </row>
    <row r="85" spans="1:240">
      <c r="A85">
        <v>2019</v>
      </c>
      <c r="B85" t="s">
        <v>361</v>
      </c>
      <c r="C85" t="s">
        <v>362</v>
      </c>
      <c r="D85" t="s">
        <v>142</v>
      </c>
      <c r="E85" t="s">
        <v>143</v>
      </c>
      <c r="F85" t="s">
        <v>120</v>
      </c>
      <c r="G85" t="s">
        <v>121</v>
      </c>
      <c r="H85" t="s">
        <v>144</v>
      </c>
      <c r="I85" t="s">
        <v>145</v>
      </c>
      <c r="J85">
        <v>41.599998474121094</v>
      </c>
      <c r="K85">
        <v>30.629999160766602</v>
      </c>
      <c r="L85">
        <v>115.09999847412109</v>
      </c>
      <c r="M85">
        <v>36756</v>
      </c>
      <c r="N85">
        <v>1200</v>
      </c>
      <c r="O85">
        <v>1.3999999761581421</v>
      </c>
      <c r="P85">
        <v>336</v>
      </c>
      <c r="Q85">
        <v>99.800000000000011</v>
      </c>
      <c r="R85">
        <v>8.9</v>
      </c>
      <c r="S85">
        <v>25</v>
      </c>
      <c r="T85">
        <v>0</v>
      </c>
      <c r="U85">
        <v>4282.8999999999996</v>
      </c>
      <c r="V85">
        <v>16.3</v>
      </c>
      <c r="W85">
        <v>835</v>
      </c>
      <c r="X85">
        <v>2</v>
      </c>
      <c r="Y85">
        <v>764</v>
      </c>
      <c r="Z85">
        <v>62</v>
      </c>
      <c r="AA85">
        <v>348</v>
      </c>
      <c r="AB85">
        <v>20.234375</v>
      </c>
      <c r="AC85">
        <v>0.8</v>
      </c>
      <c r="AD85">
        <v>0.6</v>
      </c>
      <c r="AE85">
        <v>2</v>
      </c>
      <c r="AF85">
        <v>5.9</v>
      </c>
      <c r="AG85">
        <v>0</v>
      </c>
      <c r="AH85">
        <v>19.25</v>
      </c>
      <c r="AI85">
        <v>1.32</v>
      </c>
      <c r="AJ85">
        <v>0.41</v>
      </c>
      <c r="AK85">
        <v>0.93</v>
      </c>
      <c r="AL85">
        <v>59</v>
      </c>
      <c r="AM85">
        <v>363.9</v>
      </c>
      <c r="AN85">
        <v>40</v>
      </c>
      <c r="AO85">
        <v>31.1</v>
      </c>
      <c r="AP85">
        <v>34</v>
      </c>
      <c r="AQ85">
        <v>22</v>
      </c>
      <c r="AR85">
        <v>270</v>
      </c>
      <c r="AS85">
        <v>4.5</v>
      </c>
      <c r="AT85">
        <v>5770</v>
      </c>
      <c r="AU85">
        <v>9187</v>
      </c>
      <c r="AV85">
        <v>1</v>
      </c>
      <c r="AW85">
        <v>27.972667694091797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96.276596069335938</v>
      </c>
      <c r="BD85">
        <v>75.071304321289063</v>
      </c>
      <c r="BE85">
        <v>836.158203125</v>
      </c>
      <c r="BF85">
        <v>14362.2158203125</v>
      </c>
      <c r="BG85">
        <v>18455.498046875</v>
      </c>
      <c r="BH85">
        <v>3.6935193538665771</v>
      </c>
      <c r="BI85">
        <v>3.237764835357666</v>
      </c>
      <c r="BJ85">
        <v>25.854700088500977</v>
      </c>
      <c r="BK85">
        <v>9.6858634948730469</v>
      </c>
      <c r="BL85">
        <v>330.27273559570313</v>
      </c>
      <c r="BM85">
        <v>0.33639144897460938</v>
      </c>
      <c r="BN85">
        <v>26587.720703125</v>
      </c>
      <c r="BO85">
        <v>12.873039245605469</v>
      </c>
      <c r="BQ85">
        <v>0.48764827847480774</v>
      </c>
      <c r="BR85">
        <v>1.221569299697876</v>
      </c>
      <c r="BS85">
        <v>11.570899963378906</v>
      </c>
      <c r="BT85">
        <v>113.58689880371094</v>
      </c>
      <c r="BU85">
        <v>312.547607421875</v>
      </c>
      <c r="BV85">
        <v>0</v>
      </c>
      <c r="BW85">
        <v>1</v>
      </c>
      <c r="BX85">
        <v>10888.744140625</v>
      </c>
      <c r="BY85">
        <v>8473.70703125</v>
      </c>
      <c r="BZ85">
        <v>1.1399499177932739</v>
      </c>
      <c r="CA85">
        <v>8.9264335632324219</v>
      </c>
      <c r="CB85">
        <v>84.009544372558594</v>
      </c>
      <c r="CC85">
        <v>10.606522560119629</v>
      </c>
      <c r="CD85">
        <v>12.648582458496094</v>
      </c>
      <c r="CE85">
        <v>0.97531241178512573</v>
      </c>
      <c r="CF85">
        <v>0.85339838266372681</v>
      </c>
      <c r="CG85">
        <v>9003.7294921875</v>
      </c>
      <c r="CH85" s="10">
        <f>ABS(J85-_xlfn.XLOOKUP(VK_valitsin!$C$8,VK!$B$2:$B$294,VK!J$2:J$294))</f>
        <v>2.6000022888183594</v>
      </c>
      <c r="CI85" s="10">
        <f>ABS(K85-_xlfn.XLOOKUP(VK_valitsin!$C$8,VK!$B$2:$B$294,VK!K$2:K$294))</f>
        <v>262.6300106048584</v>
      </c>
      <c r="CJ85" s="10">
        <f>ABS(L85-_xlfn.XLOOKUP(VK_valitsin!$C$8,VK!$B$2:$B$294,VK!L$2:L$294))</f>
        <v>23.599998474121094</v>
      </c>
      <c r="CK85" s="10">
        <f>ABS(M85-_xlfn.XLOOKUP(VK_valitsin!$C$8,VK!$B$2:$B$294,VK!M$2:M$294))</f>
        <v>20281</v>
      </c>
      <c r="CL85" s="10">
        <f>ABS(N85-_xlfn.XLOOKUP(VK_valitsin!$C$8,VK!$B$2:$B$294,VK!N$2:N$294))</f>
        <v>1143.7999992370605</v>
      </c>
      <c r="CM85" s="10">
        <f>ABS(O85-_xlfn.XLOOKUP(VK_valitsin!$C$8,VK!$B$2:$B$294,VK!O$2:O$294))</f>
        <v>2.199999988079071</v>
      </c>
      <c r="CN85" s="10">
        <f>ABS(P85-_xlfn.XLOOKUP(VK_valitsin!$C$8,VK!$B$2:$B$294,VK!P$2:P$294))</f>
        <v>394</v>
      </c>
      <c r="CO85" s="10">
        <f>ABS(Q85-_xlfn.XLOOKUP(VK_valitsin!$C$8,VK!$B$2:$B$294,VK!Q$2:Q$294))</f>
        <v>12</v>
      </c>
      <c r="CP85" s="10">
        <f>ABS(R85-_xlfn.XLOOKUP(VK_valitsin!$C$8,VK!$B$2:$B$294,VK!R$2:R$294))</f>
        <v>0.40000000000000036</v>
      </c>
      <c r="CQ85" s="10">
        <f>ABS(S85-_xlfn.XLOOKUP(VK_valitsin!$C$8,VK!$B$2:$B$294,VK!S$2:S$294))</f>
        <v>127</v>
      </c>
      <c r="CR85" s="10">
        <f>ABS(T85-_xlfn.XLOOKUP(VK_valitsin!$C$8,VK!$B$2:$B$294,VK!T$2:T$294))</f>
        <v>0</v>
      </c>
      <c r="CS85" s="10">
        <f>ABS(U85-_xlfn.XLOOKUP(VK_valitsin!$C$8,VK!$B$2:$B$294,VK!U$2:U$294))</f>
        <v>459.29999999999973</v>
      </c>
      <c r="CT85" s="10">
        <f>ABS(V85-_xlfn.XLOOKUP(VK_valitsin!$C$8,VK!$B$2:$B$294,VK!V$2:V$294))</f>
        <v>3.0200000000000014</v>
      </c>
      <c r="CU85" s="10">
        <f>ABS(W85-_xlfn.XLOOKUP(VK_valitsin!$C$8,VK!$B$2:$B$294,VK!W$2:W$294))</f>
        <v>230</v>
      </c>
      <c r="CV85" s="10">
        <f>ABS(X85-_xlfn.XLOOKUP(VK_valitsin!$C$8,VK!$B$2:$B$294,VK!X$2:X$294))</f>
        <v>167</v>
      </c>
      <c r="CW85" s="10">
        <f>ABS(Y85-_xlfn.XLOOKUP(VK_valitsin!$C$8,VK!$B$2:$B$294,VK!Y$2:Y$294))</f>
        <v>84</v>
      </c>
      <c r="CX85" s="10">
        <f>ABS(Z85-_xlfn.XLOOKUP(VK_valitsin!$C$8,VK!$B$2:$B$294,VK!Z$2:Z$294))</f>
        <v>366</v>
      </c>
      <c r="CY85" s="10">
        <f>ABS(AA85-_xlfn.XLOOKUP(VK_valitsin!$C$8,VK!$B$2:$B$294,VK!AA$2:AA$294))</f>
        <v>121</v>
      </c>
      <c r="CZ85" s="10">
        <f>ABS(AB85-_xlfn.XLOOKUP(VK_valitsin!$C$8,VK!$B$2:$B$294,VK!AB$2:AB$294))</f>
        <v>0.859375</v>
      </c>
      <c r="DA85" s="10">
        <f>ABS(AC85-_xlfn.XLOOKUP(VK_valitsin!$C$8,VK!$B$2:$B$294,VK!AC$2:AC$294))</f>
        <v>0.10000000000000009</v>
      </c>
      <c r="DB85" s="10">
        <f>ABS(AD85-_xlfn.XLOOKUP(VK_valitsin!$C$8,VK!$B$2:$B$294,VK!AD$2:AD$294))</f>
        <v>0.20000000000000007</v>
      </c>
      <c r="DC85" s="10">
        <f>ABS(AE85-_xlfn.XLOOKUP(VK_valitsin!$C$8,VK!$B$2:$B$294,VK!AE$2:AE$294))</f>
        <v>0.30000000000000004</v>
      </c>
      <c r="DD85" s="10">
        <f>ABS(AF85-_xlfn.XLOOKUP(VK_valitsin!$C$8,VK!$B$2:$B$294,VK!AF$2:AF$294))</f>
        <v>0.90000000000000036</v>
      </c>
      <c r="DE85" s="10">
        <f>ABS(AG85-_xlfn.XLOOKUP(VK_valitsin!$C$8,VK!$B$2:$B$294,VK!AG$2:AG$294))</f>
        <v>0</v>
      </c>
      <c r="DF85" s="10">
        <f>ABS(AH85-_xlfn.XLOOKUP(VK_valitsin!$C$8,VK!$B$2:$B$294,VK!AH$2:AH$294))</f>
        <v>3</v>
      </c>
      <c r="DG85" s="10">
        <f>ABS(AI85-_xlfn.XLOOKUP(VK_valitsin!$C$8,VK!$B$2:$B$294,VK!AI$2:AI$294))</f>
        <v>0.21999999999999997</v>
      </c>
      <c r="DH85" s="10">
        <f>ABS(AJ85-_xlfn.XLOOKUP(VK_valitsin!$C$8,VK!$B$2:$B$294,VK!AJ$2:AJ$294))</f>
        <v>0.24000000000000005</v>
      </c>
      <c r="DI85" s="10">
        <f>ABS(AK85-_xlfn.XLOOKUP(VK_valitsin!$C$8,VK!$B$2:$B$294,VK!AK$2:AK$294))</f>
        <v>0.31999999999999995</v>
      </c>
      <c r="DJ85" s="10">
        <f>ABS(AL85-_xlfn.XLOOKUP(VK_valitsin!$C$8,VK!$B$2:$B$294,VK!AL$2:AL$294))</f>
        <v>0.20000000000000284</v>
      </c>
      <c r="DK85" s="10">
        <f>ABS(AM85-_xlfn.XLOOKUP(VK_valitsin!$C$8,VK!$B$2:$B$294,VK!AM$2:AM$294))</f>
        <v>30.299999999999955</v>
      </c>
      <c r="DL85" s="10">
        <f>ABS(AN85-_xlfn.XLOOKUP(VK_valitsin!$C$8,VK!$B$2:$B$294,VK!AN$2:AN$294))</f>
        <v>5.3999999999999986</v>
      </c>
      <c r="DM85" s="10">
        <f>ABS(AO85-_xlfn.XLOOKUP(VK_valitsin!$C$8,VK!$B$2:$B$294,VK!AO$2:AO$294))</f>
        <v>5.7000000000000028</v>
      </c>
      <c r="DN85" s="10">
        <f>ABS(AP85-_xlfn.XLOOKUP(VK_valitsin!$C$8,VK!$B$2:$B$294,VK!AP$2:AP$294))</f>
        <v>14</v>
      </c>
      <c r="DO85" s="10">
        <f>ABS(AQ85-_xlfn.XLOOKUP(VK_valitsin!$C$8,VK!$B$2:$B$294,VK!AQ$2:AQ$294))</f>
        <v>13</v>
      </c>
      <c r="DP85" s="10">
        <f>ABS(AR85-_xlfn.XLOOKUP(VK_valitsin!$C$8,VK!$B$2:$B$294,VK!AR$2:AR$294))</f>
        <v>24</v>
      </c>
      <c r="DQ85" s="10">
        <f>ABS(AS85-_xlfn.XLOOKUP(VK_valitsin!$C$8,VK!$B$2:$B$294,VK!AS$2:AS$294))</f>
        <v>2.1669999999999998</v>
      </c>
      <c r="DR85" s="10">
        <f>ABS(AT85-_xlfn.XLOOKUP(VK_valitsin!$C$8,VK!$B$2:$B$294,VK!AT$2:AT$294))</f>
        <v>623</v>
      </c>
      <c r="DS85" s="10">
        <f>ABS(AU85-_xlfn.XLOOKUP(VK_valitsin!$C$8,VK!$B$2:$B$294,VK!AU$2:AU$294))</f>
        <v>842</v>
      </c>
      <c r="DT85" s="10">
        <f>ABS(AV85-_xlfn.XLOOKUP(VK_valitsin!$C$8,VK!$B$2:$B$294,VK!AV$2:AV$294))</f>
        <v>0</v>
      </c>
      <c r="DU85" s="10">
        <f>ABS(AW85-_xlfn.XLOOKUP(VK_valitsin!$C$8,VK!$B$2:$B$294,VK!AW$2:AW$294))</f>
        <v>9.2887039184570313</v>
      </c>
      <c r="DV85" s="10">
        <f>ABS(AX85-_xlfn.XLOOKUP(VK_valitsin!$C$8,VK!$B$2:$B$294,VK!AX$2:AX$294))</f>
        <v>0</v>
      </c>
      <c r="DW85" s="10">
        <f>ABS(AY85-_xlfn.XLOOKUP(VK_valitsin!$C$8,VK!$B$2:$B$294,VK!AY$2:AY$294))</f>
        <v>0</v>
      </c>
      <c r="DX85" s="10">
        <f>ABS(AZ85-_xlfn.XLOOKUP(VK_valitsin!$C$8,VK!$B$2:$B$294,VK!AZ$2:AZ$294))</f>
        <v>0</v>
      </c>
      <c r="DY85" s="10">
        <f>ABS(BA85-_xlfn.XLOOKUP(VK_valitsin!$C$8,VK!$B$2:$B$294,VK!BA$2:BA$294))</f>
        <v>0</v>
      </c>
      <c r="DZ85" s="10">
        <f>ABS(BB85-_xlfn.XLOOKUP(VK_valitsin!$C$8,VK!$B$2:$B$294,VK!BB$2:BB$294))</f>
        <v>0</v>
      </c>
      <c r="EA85" s="10">
        <f>ABS(BC85-_xlfn.XLOOKUP(VK_valitsin!$C$8,VK!$B$2:$B$294,VK!BC$2:BC$294))</f>
        <v>7.2522048950195313</v>
      </c>
      <c r="EB85" s="10">
        <f>ABS(BD85-_xlfn.XLOOKUP(VK_valitsin!$C$8,VK!$B$2:$B$294,VK!BD$2:BD$294))</f>
        <v>20.947433471679688</v>
      </c>
      <c r="EC85" s="10">
        <f>ABS(BE85-_xlfn.XLOOKUP(VK_valitsin!$C$8,VK!$B$2:$B$294,VK!BE$2:BE$294))</f>
        <v>102.4683837890625</v>
      </c>
      <c r="ED85" s="10">
        <f>ABS(BF85-_xlfn.XLOOKUP(VK_valitsin!$C$8,VK!$B$2:$B$294,VK!BF$2:BF$294))</f>
        <v>4403.6865234375</v>
      </c>
      <c r="EE85" s="10">
        <f>ABS(BG85-_xlfn.XLOOKUP(VK_valitsin!$C$8,VK!$B$2:$B$294,VK!BG$2:BG$294))</f>
        <v>4619.0546875</v>
      </c>
      <c r="EF85" s="10">
        <f>ABS(BH85-_xlfn.XLOOKUP(VK_valitsin!$C$8,VK!$B$2:$B$294,VK!BH$2:BH$294))</f>
        <v>0.35646295547485352</v>
      </c>
      <c r="EG85" s="10">
        <f>ABS(BI85-_xlfn.XLOOKUP(VK_valitsin!$C$8,VK!$B$2:$B$294,VK!BI$2:BI$294))</f>
        <v>12.961898326873779</v>
      </c>
      <c r="EH85" s="10">
        <f>ABS(BJ85-_xlfn.XLOOKUP(VK_valitsin!$C$8,VK!$B$2:$B$294,VK!BJ$2:BJ$294))</f>
        <v>4.5603370666503906</v>
      </c>
      <c r="EI85" s="10">
        <f>ABS(BK85-_xlfn.XLOOKUP(VK_valitsin!$C$8,VK!$B$2:$B$294,VK!BK$2:BK$294))</f>
        <v>19.551334381103516</v>
      </c>
      <c r="EJ85" s="10">
        <f>ABS(BL85-_xlfn.XLOOKUP(VK_valitsin!$C$8,VK!$B$2:$B$294,VK!BL$2:BL$294))</f>
        <v>63.772735595703125</v>
      </c>
      <c r="EK85" s="10">
        <f>ABS(BM85-_xlfn.XLOOKUP(VK_valitsin!$C$8,VK!$B$2:$B$294,VK!BM$2:BM$294))</f>
        <v>1.9158608913421631</v>
      </c>
      <c r="EL85" s="10">
        <f>ABS(BN85-_xlfn.XLOOKUP(VK_valitsin!$C$8,VK!$B$2:$B$294,VK!BN$2:BN$294))</f>
        <v>3513.32421875</v>
      </c>
      <c r="EM85" s="10">
        <f>ABS(BO85-_xlfn.XLOOKUP(VK_valitsin!$C$8,VK!$B$2:$B$294,VK!BO$2:BO$294))</f>
        <v>20.426567077636719</v>
      </c>
      <c r="EN85" s="10">
        <f>ABS(BP85-_xlfn.XLOOKUP(VK_valitsin!$C$8,VK!$B$2:$B$294,VK!BP$2:BP$294))</f>
        <v>0</v>
      </c>
      <c r="EO85" s="10">
        <f>ABS(BQ85-_xlfn.XLOOKUP(VK_valitsin!$C$8,VK!$B$2:$B$294,VK!BQ$2:BQ$294))</f>
        <v>0.14883121848106384</v>
      </c>
      <c r="EP85" s="10">
        <f>ABS(BR85-_xlfn.XLOOKUP(VK_valitsin!$C$8,VK!$B$2:$B$294,VK!BR$2:BR$294))</f>
        <v>1.0334054082632065</v>
      </c>
      <c r="EQ85" s="10">
        <f>ABS(BS85-_xlfn.XLOOKUP(VK_valitsin!$C$8,VK!$B$2:$B$294,VK!BS$2:BS$294))</f>
        <v>9.3129334449768066</v>
      </c>
      <c r="ER85" s="10">
        <f>ABS(BT85-_xlfn.XLOOKUP(VK_valitsin!$C$8,VK!$B$2:$B$294,VK!BT$2:BT$294))</f>
        <v>55.195396423339844</v>
      </c>
      <c r="ES85" s="10">
        <f>ABS(BU85-_xlfn.XLOOKUP(VK_valitsin!$C$8,VK!$B$2:$B$294,VK!BU$2:BU$294))</f>
        <v>45.840484619140625</v>
      </c>
      <c r="ET85" s="10">
        <f>ABS(BV85-_xlfn.XLOOKUP(VK_valitsin!$C$8,VK!$B$2:$B$294,VK!BV$2:BV$294))</f>
        <v>0</v>
      </c>
      <c r="EU85" s="10">
        <f>ABS(BW85-_xlfn.XLOOKUP(VK_valitsin!$C$8,VK!$B$2:$B$294,VK!BW$2:BW$294))</f>
        <v>0</v>
      </c>
      <c r="EV85" s="10">
        <f>ABS(BX85-_xlfn.XLOOKUP(VK_valitsin!$C$8,VK!$B$2:$B$294,VK!BX$2:BX$294))</f>
        <v>2752.9150390625</v>
      </c>
      <c r="EW85" s="10">
        <f>ABS(BY85-_xlfn.XLOOKUP(VK_valitsin!$C$8,VK!$B$2:$B$294,VK!BY$2:BY$294))</f>
        <v>2618.09228515625</v>
      </c>
      <c r="EX85" s="10">
        <f>ABS(BZ85-_xlfn.XLOOKUP(VK_valitsin!$C$8,VK!$B$2:$B$294,VK!BZ$2:BZ$294))</f>
        <v>8.0080389976501465E-2</v>
      </c>
      <c r="EY85" s="10">
        <f>ABS(CA85-_xlfn.XLOOKUP(VK_valitsin!$C$8,VK!$B$2:$B$294,VK!CA$2:CA$294))</f>
        <v>2.0963277816772461</v>
      </c>
      <c r="EZ85" s="10">
        <f>ABS(CB85-_xlfn.XLOOKUP(VK_valitsin!$C$8,VK!$B$2:$B$294,VK!CB$2:CB$294))</f>
        <v>17.84039306640625</v>
      </c>
      <c r="FA85" s="10">
        <f>ABS(CC85-_xlfn.XLOOKUP(VK_valitsin!$C$8,VK!$B$2:$B$294,VK!CC$2:CC$294))</f>
        <v>4.273923397064209</v>
      </c>
      <c r="FB85" s="10">
        <f>ABS(CD85-_xlfn.XLOOKUP(VK_valitsin!$C$8,VK!$B$2:$B$294,VK!CD$2:CD$294))</f>
        <v>7.2302722930908203</v>
      </c>
      <c r="FC85" s="10">
        <f>ABS(CE85-_xlfn.XLOOKUP(VK_valitsin!$C$8,VK!$B$2:$B$294,VK!CE$2:CE$294))</f>
        <v>0.97531241178512573</v>
      </c>
      <c r="FD85" s="10">
        <f>ABS(CF85-_xlfn.XLOOKUP(VK_valitsin!$C$8,VK!$B$2:$B$294,VK!CF$2:CF$294))</f>
        <v>0.1375393271446228</v>
      </c>
      <c r="FE85" s="10">
        <f>ABS(CG85-_xlfn.XLOOKUP(VK_valitsin!$C$8,VK!$B$2:$B$294,VK!CG$2:CG$294))</f>
        <v>404.9619140625</v>
      </c>
      <c r="FF85" s="4">
        <f>IF($B85=VK_valitsin!$C$8,100000,VK!CH85/VK!J$296*VK_valitsin!D$5)</f>
        <v>0</v>
      </c>
      <c r="FG85" s="4">
        <f>IF($B85=VK_valitsin!$C$8,100000,VK!CI85/VK!K$296*VK_valitsin!E$5)</f>
        <v>0</v>
      </c>
      <c r="FH85" s="4">
        <f>IF($B85=VK_valitsin!$C$8,100000,VK!CJ85/VK!L$296*VK_valitsin!F$5)</f>
        <v>0.11992539297793903</v>
      </c>
      <c r="FI85" s="4">
        <f>IF($B85=VK_valitsin!$C$8,100000,VK!CK85/VK!M$296*VK_valitsin!CD$5)</f>
        <v>0</v>
      </c>
      <c r="FJ85" s="4">
        <f>IF($B85=VK_valitsin!$C$8,100000,VK!CL85/VK!N$296*VK_valitsin!G$5)</f>
        <v>0</v>
      </c>
      <c r="FK85" s="4">
        <f>IF($B85=VK_valitsin!$C$8,100000,VK!CM85/VK!O$296*VK_valitsin!H$5)</f>
        <v>0</v>
      </c>
      <c r="FL85" s="4">
        <f>IF($B85=VK_valitsin!$C$8,100000,VK!CN85/VK!P$296*VK_valitsin!I$5)</f>
        <v>0</v>
      </c>
      <c r="FM85" s="4">
        <f>IF($B85=VK_valitsin!$C$8,100000,VK!CO85/VK!Q$296*VK_valitsin!J$5)</f>
        <v>0</v>
      </c>
      <c r="FN85" s="4">
        <f>IF($B85=VK_valitsin!$C$8,100000,VK!CP85/VK!R$296*VK_valitsin!K$5)</f>
        <v>0</v>
      </c>
      <c r="FO85" s="4">
        <f>IF($B85=VK_valitsin!$C$8,100000,VK!CQ85/VK!S$296*VK_valitsin!L$5)</f>
        <v>2.5256443296207388E-2</v>
      </c>
      <c r="FP85" s="4">
        <f>IF($B85=VK_valitsin!$C$8,100000,VK!CR85/VK!T$296*VK_valitsin!M$5)</f>
        <v>0</v>
      </c>
      <c r="FQ85" s="4">
        <f>IF($B85=VK_valitsin!$C$8,100000,VK!CS85/VK!U$296*VK_valitsin!N$5)</f>
        <v>0</v>
      </c>
      <c r="FR85" s="4">
        <f>IF($B85=VK_valitsin!$C$8,100000,VK!CT85/VK!V$296*VK_valitsin!O$5)</f>
        <v>0</v>
      </c>
      <c r="FS85" s="4">
        <f>IF($B85=VK_valitsin!$C$8,100000,VK!CU85/VK!W$296*VK_valitsin!P$5)</f>
        <v>0</v>
      </c>
      <c r="FT85" s="4">
        <f>IF($B85=VK_valitsin!$C$8,100000,VK!CV85/VK!X$296*VK_valitsin!Q$5)</f>
        <v>0</v>
      </c>
      <c r="FU85" s="4">
        <f>IF($B85=VK_valitsin!$C$8,100000,VK!CW85/VK!Y$296*VK_valitsin!R$5)</f>
        <v>0</v>
      </c>
      <c r="FV85" s="4">
        <f>IF($B85=VK_valitsin!$C$8,100000,VK!CX85/VK!Z$296*VK_valitsin!S$5)</f>
        <v>0</v>
      </c>
      <c r="FW85" s="4">
        <f>IF($B85=VK_valitsin!$C$8,100000,VK!CY85/VK!AA$296*VK_valitsin!T$5)</f>
        <v>0</v>
      </c>
      <c r="FX85" s="4">
        <f>IF($B85=VK_valitsin!$C$8,100000,VK!CZ85/VK!AB$296*VK_valitsin!U$5)</f>
        <v>0</v>
      </c>
      <c r="FY85" s="4">
        <f>IF($B85=VK_valitsin!$C$8,100000,VK!DA85/VK!AC$296*VK_valitsin!V$5)</f>
        <v>0</v>
      </c>
      <c r="FZ85" s="4">
        <f>IF($B85=VK_valitsin!$C$8,100000,VK!DB85/VK!AD$296*VK_valitsin!W$5)</f>
        <v>0</v>
      </c>
      <c r="GA85" s="4">
        <f>IF($B85=VK_valitsin!$C$8,100000,VK!DC85/VK!AE$296*VK_valitsin!X$5)</f>
        <v>0</v>
      </c>
      <c r="GB85" s="4">
        <f>IF($B85=VK_valitsin!$C$8,100000,VK!DD85/VK!AF$296*VK_valitsin!Y$5)</f>
        <v>0</v>
      </c>
      <c r="GC85" s="4">
        <f>IF($B85=VK_valitsin!$C$8,100000,VK!DE85/VK!AG$296*VK_valitsin!Z$5)</f>
        <v>0</v>
      </c>
      <c r="GD85" s="4">
        <f>IF($B85=VK_valitsin!$C$8,100000,VK!DF85/VK!AH$296*VK_valitsin!AA$5)</f>
        <v>0</v>
      </c>
      <c r="GE85" s="4">
        <f>IF($B85=VK_valitsin!$C$8,100000,VK!DG85/VK!AI$296*VK_valitsin!AB$5)</f>
        <v>0</v>
      </c>
      <c r="GF85" s="4">
        <f>IF($B85=VK_valitsin!$C$8,100000,VK!DH85/VK!AJ$296*VK_valitsin!AC$5)</f>
        <v>0</v>
      </c>
      <c r="GG85" s="4">
        <f>IF($B85=VK_valitsin!$C$8,100000,VK!DI85/VK!AK$296*VK_valitsin!AD$5)</f>
        <v>0</v>
      </c>
      <c r="GH85" s="4">
        <f>IF($B85=VK_valitsin!$C$8,100000,VK!DJ85/VK!AL$296*VK_valitsin!AE$5)</f>
        <v>3.5202664160020923E-3</v>
      </c>
      <c r="GI85" s="4">
        <f>IF($B85=VK_valitsin!$C$8,100000,VK!DK85/VK!AM$296*VK_valitsin!AF$5)</f>
        <v>0</v>
      </c>
      <c r="GJ85" s="4">
        <f>IF($B85=VK_valitsin!$C$8,100000,VK!DL85/VK!AN$296*VK_valitsin!AG$5)</f>
        <v>0</v>
      </c>
      <c r="GK85" s="4">
        <f>IF($B85=VK_valitsin!$C$8,100000,VK!DM85/VK!AO$296*VK_valitsin!AH$5)</f>
        <v>0</v>
      </c>
      <c r="GL85" s="4">
        <f>IF($B85=VK_valitsin!$C$8,100000,VK!DN85/VK!AP$296*VK_valitsin!AI$5)</f>
        <v>0</v>
      </c>
      <c r="GM85" s="4">
        <f>IF($B85=VK_valitsin!$C$8,100000,VK!DO85/VK!AQ$296*VK_valitsin!AJ$5)</f>
        <v>0</v>
      </c>
      <c r="GN85" s="4">
        <f>IF($B85=VK_valitsin!$C$8,100000,VK!DP85/VK!AR$296*VK_valitsin!AK$5)</f>
        <v>0</v>
      </c>
      <c r="GO85" s="4">
        <f>IF($B85=VK_valitsin!$C$8,100000,VK!DQ85/VK!AS$296*VK_valitsin!AL$5)</f>
        <v>0</v>
      </c>
      <c r="GP85" s="4">
        <f>IF($B85=VK_valitsin!$C$8,100000,VK!DR85/VK!AT$296*VK_valitsin!AM$5)</f>
        <v>0</v>
      </c>
      <c r="GQ85" s="4">
        <f>IF($B85=VK_valitsin!$C$8,100000,VK!DS85/VK!AU$296*VK_valitsin!AN$5)</f>
        <v>0</v>
      </c>
      <c r="GR85" s="4">
        <f>IF($B85=VK_valitsin!$C$8,100000,VK!DT85/VK!AV$296*VK_valitsin!AO$5)</f>
        <v>0</v>
      </c>
      <c r="GS85" s="4">
        <f>IF($B85=VK_valitsin!$C$8,100000,VK!DU85/VK!AW$296*VK_valitsin!AP$5)</f>
        <v>0</v>
      </c>
      <c r="GT85" s="4">
        <f>IF($B85=VK_valitsin!$C$8,100000,VK!DV85/VK!AX$296*VK_valitsin!AQ$5)</f>
        <v>0</v>
      </c>
      <c r="GU85" s="4">
        <f>IF($B85=VK_valitsin!$C$8,100000,VK!DW85/VK!AY$296*VK_valitsin!AR$5)</f>
        <v>0</v>
      </c>
      <c r="GV85" s="4">
        <f>IF($B85=VK_valitsin!$C$8,100000,VK!DX85/VK!AZ$296*VK_valitsin!AS$5)</f>
        <v>0</v>
      </c>
      <c r="GW85" s="4">
        <f>IF($B85=VK_valitsin!$C$8,100000,VK!DY85/VK!BA$296*VK_valitsin!AT$5)</f>
        <v>0</v>
      </c>
      <c r="GX85" s="4">
        <f>IF($B85=VK_valitsin!$C$8,100000,VK!DZ85/VK!BB$296*VK_valitsin!AU$5)</f>
        <v>0</v>
      </c>
      <c r="GY85" s="4">
        <f>IF($B85=VK_valitsin!$C$8,100000,VK!EA85/VK!BC$296*VK_valitsin!AV$5)</f>
        <v>0</v>
      </c>
      <c r="GZ85" s="4">
        <f>IF($B85=VK_valitsin!$C$8,100000,VK!EB85/VK!BD$296*VK_valitsin!AW$5)</f>
        <v>9.0810032505030336E-2</v>
      </c>
      <c r="HA85" s="4">
        <f>IF($B85=VK_valitsin!$C$8,100000,VK!EC85/VK!BE$296*VK_valitsin!CE$5)</f>
        <v>0</v>
      </c>
      <c r="HB85" s="4">
        <f>IF($B85=VK_valitsin!$C$8,100000,VK!ED85/VK!BF$296*VK_valitsin!AX$5)</f>
        <v>0</v>
      </c>
      <c r="HC85" s="4">
        <f>IF($B85=VK_valitsin!$C$8,100000,VK!EE85/VK!BG$296*VK_valitsin!AY$5)</f>
        <v>0</v>
      </c>
      <c r="HD85" s="4">
        <f>IF($B85=VK_valitsin!$C$8,100000,VK!EF85/VK!BH$296*VK_valitsin!AZ$5)</f>
        <v>6.2196397706300685E-2</v>
      </c>
      <c r="HE85" s="4">
        <f>IF($B85=VK_valitsin!$C$8,100000,VK!EG85/VK!BI$296*VK_valitsin!BA$5)</f>
        <v>0</v>
      </c>
      <c r="HF85" s="4">
        <f>IF($B85=VK_valitsin!$C$8,100000,VK!EH85/VK!BJ$296*VK_valitsin!BB$5)</f>
        <v>0</v>
      </c>
      <c r="HG85" s="4">
        <f>IF($B85=VK_valitsin!$C$8,100000,VK!EI85/VK!BK$296*VK_valitsin!BC$5)</f>
        <v>0</v>
      </c>
      <c r="HH85" s="4">
        <f>IF($B85=VK_valitsin!$C$8,100000,VK!EJ85/VK!BL$296*VK_valitsin!BD$5)</f>
        <v>0</v>
      </c>
      <c r="HI85" s="4">
        <f>IF($B85=VK_valitsin!$C$8,100000,VK!EK85/VK!BM$296*VK_valitsin!BE$5)</f>
        <v>0</v>
      </c>
      <c r="HJ85" s="4">
        <f>IF($B85=VK_valitsin!$C$8,100000,VK!EL85/VK!BN$296*VK_valitsin!BF$5)</f>
        <v>0.15975636395523465</v>
      </c>
      <c r="HK85" s="4">
        <f>IF($B85=VK_valitsin!$C$8,100000,VK!EM85/VK!BO$296*VK_valitsin!BG$5)</f>
        <v>0</v>
      </c>
      <c r="HM85" s="4">
        <f>IF($B85=VK_valitsin!$C$8,100000,VK!EO85/VK!BQ$296*VK_valitsin!BI$5)</f>
        <v>0</v>
      </c>
      <c r="HN85" s="4">
        <f>IF($B85=VK_valitsin!$C$8,100000,VK!EP85/VK!BR$296*VK_valitsin!BJ$5)</f>
        <v>0</v>
      </c>
      <c r="HO85" s="4">
        <f>IF($B85=VK_valitsin!$C$8,100000,VK!EQ85/VK!BS$296*VK_valitsin!BK$5)</f>
        <v>0</v>
      </c>
      <c r="HP85" s="4">
        <f>IF($B85=VK_valitsin!$C$8,100000,VK!ER85/VK!BT$296*VK_valitsin!BL$5)</f>
        <v>0</v>
      </c>
      <c r="HQ85" s="4">
        <f>IF($B85=VK_valitsin!$C$8,100000,VK!ES85/VK!BU$296*VK_valitsin!BM$5)</f>
        <v>0</v>
      </c>
      <c r="HR85" s="4">
        <f>IF($B85=VK_valitsin!$C$8,100000,VK!ET85/VK!BV$296*VK_valitsin!BN$5)</f>
        <v>0</v>
      </c>
      <c r="HS85" s="4">
        <f>IF($B85=VK_valitsin!$C$8,100000,VK!EU85/VK!BW$296*VK_valitsin!BO$5)</f>
        <v>0</v>
      </c>
      <c r="HT85" s="4">
        <f>IF($B85=VK_valitsin!$C$8,100000,VK!EV85/VK!BX$296*VK_valitsin!BP$5)</f>
        <v>0</v>
      </c>
      <c r="HU85" s="4">
        <f>IF($B85=VK_valitsin!$C$8,100000,VK!EW85/VK!BY$296*VK_valitsin!BQ$5)</f>
        <v>0</v>
      </c>
      <c r="HV85" s="4">
        <f>IF($B85=VK_valitsin!$C$8,100000,VK!EX85/VK!BZ$296*VK_valitsin!BR$5)</f>
        <v>0</v>
      </c>
      <c r="HW85" s="4">
        <f>IF($B85=VK_valitsin!$C$8,100000,VK!EY85/VK!CA$296*VK_valitsin!BS$5)</f>
        <v>0</v>
      </c>
      <c r="HX85" s="4">
        <f>IF($B85=VK_valitsin!$C$8,100000,VK!EZ85/VK!CB$296*VK_valitsin!BT$5)</f>
        <v>0</v>
      </c>
      <c r="HY85" s="4">
        <f>IF($B85=VK_valitsin!$C$8,100000,VK!FA85/VK!CC$296*VK_valitsin!BU$5)</f>
        <v>0</v>
      </c>
      <c r="HZ85" s="4">
        <f>IF($B85=VK_valitsin!$C$8,100000,VK!FB85/VK!CD$296*VK_valitsin!BV$5)</f>
        <v>0</v>
      </c>
      <c r="IA85" s="4">
        <f>IF($B85=VK_valitsin!$C$8,100000,VK!FC85/VK!CE$296*VK_valitsin!BW$5)</f>
        <v>0</v>
      </c>
      <c r="IB85" s="4">
        <f>IF($B85=VK_valitsin!$C$8,100000,VK!FD85/VK!CF$296*VK_valitsin!BX$5)</f>
        <v>0</v>
      </c>
      <c r="IC85" s="4">
        <f>IF($B85=VK_valitsin!$C$8,100000,VK!FE85/VK!CG$296*VK_valitsin!BY$5)</f>
        <v>0</v>
      </c>
      <c r="ID85" s="17">
        <f t="shared" si="3"/>
        <v>0.46146490525671419</v>
      </c>
      <c r="IE85" s="17">
        <f t="shared" si="4"/>
        <v>75</v>
      </c>
      <c r="IF85" s="18">
        <f t="shared" si="5"/>
        <v>8.3999999999999975E-9</v>
      </c>
    </row>
    <row r="86" spans="1:240">
      <c r="A86">
        <v>2019</v>
      </c>
      <c r="B86" t="s">
        <v>363</v>
      </c>
      <c r="C86" t="s">
        <v>364</v>
      </c>
      <c r="D86" t="s">
        <v>363</v>
      </c>
      <c r="E86" t="s">
        <v>365</v>
      </c>
      <c r="F86" t="s">
        <v>188</v>
      </c>
      <c r="G86" t="s">
        <v>189</v>
      </c>
      <c r="H86" t="s">
        <v>90</v>
      </c>
      <c r="I86" t="s">
        <v>91</v>
      </c>
      <c r="J86">
        <v>49.700000762939453</v>
      </c>
      <c r="K86">
        <v>1257.969970703125</v>
      </c>
      <c r="L86">
        <v>185.89999389648438</v>
      </c>
      <c r="M86">
        <v>9605</v>
      </c>
      <c r="N86">
        <v>7.5999999046325684</v>
      </c>
      <c r="O86">
        <v>-1.6000000238418579</v>
      </c>
      <c r="P86">
        <v>-65</v>
      </c>
      <c r="Q86">
        <v>70.600000000000009</v>
      </c>
      <c r="R86">
        <v>11.5</v>
      </c>
      <c r="S86">
        <v>362</v>
      </c>
      <c r="T86">
        <v>0</v>
      </c>
      <c r="U86">
        <v>3509.9</v>
      </c>
      <c r="V86">
        <v>12.53</v>
      </c>
      <c r="W86">
        <v>2113</v>
      </c>
      <c r="X86">
        <v>701</v>
      </c>
      <c r="Y86">
        <v>814</v>
      </c>
      <c r="Z86">
        <v>802</v>
      </c>
      <c r="AA86">
        <v>756</v>
      </c>
      <c r="AB86">
        <v>16.040201187133789</v>
      </c>
      <c r="AC86">
        <v>0</v>
      </c>
      <c r="AD86">
        <v>0</v>
      </c>
      <c r="AE86">
        <v>0</v>
      </c>
      <c r="AF86">
        <v>6</v>
      </c>
      <c r="AG86">
        <v>0</v>
      </c>
      <c r="AH86">
        <v>21.5</v>
      </c>
      <c r="AI86">
        <v>1</v>
      </c>
      <c r="AJ86">
        <v>0.41</v>
      </c>
      <c r="AK86">
        <v>1</v>
      </c>
      <c r="AL86">
        <v>53.8</v>
      </c>
      <c r="AM86">
        <v>307.2</v>
      </c>
      <c r="AN86">
        <v>46.7</v>
      </c>
      <c r="AO86">
        <v>23.4</v>
      </c>
      <c r="AP86">
        <v>66</v>
      </c>
      <c r="AQ86">
        <v>25</v>
      </c>
      <c r="AR86">
        <v>428</v>
      </c>
      <c r="AS86">
        <v>2</v>
      </c>
      <c r="AT86">
        <v>6957</v>
      </c>
      <c r="AU86">
        <v>13512</v>
      </c>
      <c r="AV86">
        <v>1</v>
      </c>
      <c r="AW86">
        <v>54.226722717285156</v>
      </c>
      <c r="AX86">
        <v>0</v>
      </c>
      <c r="AY86">
        <v>0</v>
      </c>
      <c r="AZ86">
        <v>0</v>
      </c>
      <c r="BA86">
        <v>0</v>
      </c>
      <c r="BB86">
        <v>1</v>
      </c>
      <c r="BC86">
        <v>90.157478332519531</v>
      </c>
      <c r="BD86">
        <v>80.891716003417969</v>
      </c>
      <c r="BE86">
        <v>808.33331298828125</v>
      </c>
      <c r="BF86">
        <v>14443.927734375</v>
      </c>
      <c r="BG86">
        <v>18447.955078125</v>
      </c>
      <c r="BH86">
        <v>2.6885995864868164</v>
      </c>
      <c r="BI86">
        <v>-2.9391894340515137</v>
      </c>
      <c r="BJ86">
        <v>22.488039016723633</v>
      </c>
      <c r="BK86">
        <v>-3.0927834510803223</v>
      </c>
      <c r="BL86">
        <v>153.83332824707031</v>
      </c>
      <c r="BM86">
        <v>-4.2875156402587891</v>
      </c>
      <c r="BN86">
        <v>21490.94921875</v>
      </c>
      <c r="BO86">
        <v>44.940155029296875</v>
      </c>
      <c r="BQ86">
        <v>0.62134307622909546</v>
      </c>
      <c r="BR86">
        <v>0.16657990217208862</v>
      </c>
      <c r="BS86">
        <v>2.1030712127685547</v>
      </c>
      <c r="BT86">
        <v>105.36179351806641</v>
      </c>
      <c r="BU86">
        <v>357.62625122070313</v>
      </c>
      <c r="BV86">
        <v>0</v>
      </c>
      <c r="BW86">
        <v>1</v>
      </c>
      <c r="BX86">
        <v>9925</v>
      </c>
      <c r="BY86">
        <v>7770.83349609375</v>
      </c>
      <c r="BZ86">
        <v>0.97865694761276245</v>
      </c>
      <c r="CA86">
        <v>7.9021344184875488</v>
      </c>
      <c r="CB86">
        <v>143.61701965332031</v>
      </c>
      <c r="CC86">
        <v>17.523056030273438</v>
      </c>
      <c r="CD86">
        <v>10.803689002990723</v>
      </c>
      <c r="CE86">
        <v>0</v>
      </c>
      <c r="CF86">
        <v>2.7667984962463379</v>
      </c>
      <c r="CG86">
        <v>13230.2392578125</v>
      </c>
      <c r="CH86" s="10">
        <f>ABS(J86-_xlfn.XLOOKUP(VK_valitsin!$C$8,VK!$B$2:$B$294,VK!J$2:J$294))</f>
        <v>5.5</v>
      </c>
      <c r="CI86" s="10">
        <f>ABS(K86-_xlfn.XLOOKUP(VK_valitsin!$C$8,VK!$B$2:$B$294,VK!K$2:K$294))</f>
        <v>964.7099609375</v>
      </c>
      <c r="CJ86" s="10">
        <f>ABS(L86-_xlfn.XLOOKUP(VK_valitsin!$C$8,VK!$B$2:$B$294,VK!L$2:L$294))</f>
        <v>47.199996948242188</v>
      </c>
      <c r="CK86" s="10">
        <f>ABS(M86-_xlfn.XLOOKUP(VK_valitsin!$C$8,VK!$B$2:$B$294,VK!M$2:M$294))</f>
        <v>6870</v>
      </c>
      <c r="CL86" s="10">
        <f>ABS(N86-_xlfn.XLOOKUP(VK_valitsin!$C$8,VK!$B$2:$B$294,VK!N$2:N$294))</f>
        <v>48.600000858306885</v>
      </c>
      <c r="CM86" s="10">
        <f>ABS(O86-_xlfn.XLOOKUP(VK_valitsin!$C$8,VK!$B$2:$B$294,VK!O$2:O$294))</f>
        <v>0.80000001192092896</v>
      </c>
      <c r="CN86" s="10">
        <f>ABS(P86-_xlfn.XLOOKUP(VK_valitsin!$C$8,VK!$B$2:$B$294,VK!P$2:P$294))</f>
        <v>7</v>
      </c>
      <c r="CO86" s="10">
        <f>ABS(Q86-_xlfn.XLOOKUP(VK_valitsin!$C$8,VK!$B$2:$B$294,VK!Q$2:Q$294))</f>
        <v>17.200000000000003</v>
      </c>
      <c r="CP86" s="10">
        <f>ABS(R86-_xlfn.XLOOKUP(VK_valitsin!$C$8,VK!$B$2:$B$294,VK!R$2:R$294))</f>
        <v>3</v>
      </c>
      <c r="CQ86" s="10">
        <f>ABS(S86-_xlfn.XLOOKUP(VK_valitsin!$C$8,VK!$B$2:$B$294,VK!S$2:S$294))</f>
        <v>210</v>
      </c>
      <c r="CR86" s="10">
        <f>ABS(T86-_xlfn.XLOOKUP(VK_valitsin!$C$8,VK!$B$2:$B$294,VK!T$2:T$294))</f>
        <v>0</v>
      </c>
      <c r="CS86" s="10">
        <f>ABS(U86-_xlfn.XLOOKUP(VK_valitsin!$C$8,VK!$B$2:$B$294,VK!U$2:U$294))</f>
        <v>313.69999999999982</v>
      </c>
      <c r="CT86" s="10">
        <f>ABS(V86-_xlfn.XLOOKUP(VK_valitsin!$C$8,VK!$B$2:$B$294,VK!V$2:V$294))</f>
        <v>0.75</v>
      </c>
      <c r="CU86" s="10">
        <f>ABS(W86-_xlfn.XLOOKUP(VK_valitsin!$C$8,VK!$B$2:$B$294,VK!W$2:W$294))</f>
        <v>1508</v>
      </c>
      <c r="CV86" s="10">
        <f>ABS(X86-_xlfn.XLOOKUP(VK_valitsin!$C$8,VK!$B$2:$B$294,VK!X$2:X$294))</f>
        <v>532</v>
      </c>
      <c r="CW86" s="10">
        <f>ABS(Y86-_xlfn.XLOOKUP(VK_valitsin!$C$8,VK!$B$2:$B$294,VK!Y$2:Y$294))</f>
        <v>134</v>
      </c>
      <c r="CX86" s="10">
        <f>ABS(Z86-_xlfn.XLOOKUP(VK_valitsin!$C$8,VK!$B$2:$B$294,VK!Z$2:Z$294))</f>
        <v>374</v>
      </c>
      <c r="CY86" s="10">
        <f>ABS(AA86-_xlfn.XLOOKUP(VK_valitsin!$C$8,VK!$B$2:$B$294,VK!AA$2:AA$294))</f>
        <v>287</v>
      </c>
      <c r="CZ86" s="10">
        <f>ABS(AB86-_xlfn.XLOOKUP(VK_valitsin!$C$8,VK!$B$2:$B$294,VK!AB$2:AB$294))</f>
        <v>3.3347988128662109</v>
      </c>
      <c r="DA86" s="10">
        <f>ABS(AC86-_xlfn.XLOOKUP(VK_valitsin!$C$8,VK!$B$2:$B$294,VK!AC$2:AC$294))</f>
        <v>0.7</v>
      </c>
      <c r="DB86" s="10">
        <f>ABS(AD86-_xlfn.XLOOKUP(VK_valitsin!$C$8,VK!$B$2:$B$294,VK!AD$2:AD$294))</f>
        <v>0.8</v>
      </c>
      <c r="DC86" s="10">
        <f>ABS(AE86-_xlfn.XLOOKUP(VK_valitsin!$C$8,VK!$B$2:$B$294,VK!AE$2:AE$294))</f>
        <v>1.7</v>
      </c>
      <c r="DD86" s="10">
        <f>ABS(AF86-_xlfn.XLOOKUP(VK_valitsin!$C$8,VK!$B$2:$B$294,VK!AF$2:AF$294))</f>
        <v>1</v>
      </c>
      <c r="DE86" s="10">
        <f>ABS(AG86-_xlfn.XLOOKUP(VK_valitsin!$C$8,VK!$B$2:$B$294,VK!AG$2:AG$294))</f>
        <v>0</v>
      </c>
      <c r="DF86" s="10">
        <f>ABS(AH86-_xlfn.XLOOKUP(VK_valitsin!$C$8,VK!$B$2:$B$294,VK!AH$2:AH$294))</f>
        <v>0.75</v>
      </c>
      <c r="DG86" s="10">
        <f>ABS(AI86-_xlfn.XLOOKUP(VK_valitsin!$C$8,VK!$B$2:$B$294,VK!AI$2:AI$294))</f>
        <v>0.10000000000000009</v>
      </c>
      <c r="DH86" s="10">
        <f>ABS(AJ86-_xlfn.XLOOKUP(VK_valitsin!$C$8,VK!$B$2:$B$294,VK!AJ$2:AJ$294))</f>
        <v>0.24000000000000005</v>
      </c>
      <c r="DI86" s="10">
        <f>ABS(AK86-_xlfn.XLOOKUP(VK_valitsin!$C$8,VK!$B$2:$B$294,VK!AK$2:AK$294))</f>
        <v>0.25</v>
      </c>
      <c r="DJ86" s="10">
        <f>ABS(AL86-_xlfn.XLOOKUP(VK_valitsin!$C$8,VK!$B$2:$B$294,VK!AL$2:AL$294))</f>
        <v>5</v>
      </c>
      <c r="DK86" s="10">
        <f>ABS(AM86-_xlfn.XLOOKUP(VK_valitsin!$C$8,VK!$B$2:$B$294,VK!AM$2:AM$294))</f>
        <v>26.400000000000034</v>
      </c>
      <c r="DL86" s="10">
        <f>ABS(AN86-_xlfn.XLOOKUP(VK_valitsin!$C$8,VK!$B$2:$B$294,VK!AN$2:AN$294))</f>
        <v>1.3000000000000043</v>
      </c>
      <c r="DM86" s="10">
        <f>ABS(AO86-_xlfn.XLOOKUP(VK_valitsin!$C$8,VK!$B$2:$B$294,VK!AO$2:AO$294))</f>
        <v>2</v>
      </c>
      <c r="DN86" s="10">
        <f>ABS(AP86-_xlfn.XLOOKUP(VK_valitsin!$C$8,VK!$B$2:$B$294,VK!AP$2:AP$294))</f>
        <v>18</v>
      </c>
      <c r="DO86" s="10">
        <f>ABS(AQ86-_xlfn.XLOOKUP(VK_valitsin!$C$8,VK!$B$2:$B$294,VK!AQ$2:AQ$294))</f>
        <v>10</v>
      </c>
      <c r="DP86" s="10">
        <f>ABS(AR86-_xlfn.XLOOKUP(VK_valitsin!$C$8,VK!$B$2:$B$294,VK!AR$2:AR$294))</f>
        <v>182</v>
      </c>
      <c r="DQ86" s="10">
        <f>ABS(AS86-_xlfn.XLOOKUP(VK_valitsin!$C$8,VK!$B$2:$B$294,VK!AS$2:AS$294))</f>
        <v>0.33300000000000018</v>
      </c>
      <c r="DR86" s="10">
        <f>ABS(AT86-_xlfn.XLOOKUP(VK_valitsin!$C$8,VK!$B$2:$B$294,VK!AT$2:AT$294))</f>
        <v>1810</v>
      </c>
      <c r="DS86" s="10">
        <f>ABS(AU86-_xlfn.XLOOKUP(VK_valitsin!$C$8,VK!$B$2:$B$294,VK!AU$2:AU$294))</f>
        <v>5167</v>
      </c>
      <c r="DT86" s="10">
        <f>ABS(AV86-_xlfn.XLOOKUP(VK_valitsin!$C$8,VK!$B$2:$B$294,VK!AV$2:AV$294))</f>
        <v>0</v>
      </c>
      <c r="DU86" s="10">
        <f>ABS(AW86-_xlfn.XLOOKUP(VK_valitsin!$C$8,VK!$B$2:$B$294,VK!AW$2:AW$294))</f>
        <v>16.965351104736328</v>
      </c>
      <c r="DV86" s="10">
        <f>ABS(AX86-_xlfn.XLOOKUP(VK_valitsin!$C$8,VK!$B$2:$B$294,VK!AX$2:AX$294))</f>
        <v>0</v>
      </c>
      <c r="DW86" s="10">
        <f>ABS(AY86-_xlfn.XLOOKUP(VK_valitsin!$C$8,VK!$B$2:$B$294,VK!AY$2:AY$294))</f>
        <v>0</v>
      </c>
      <c r="DX86" s="10">
        <f>ABS(AZ86-_xlfn.XLOOKUP(VK_valitsin!$C$8,VK!$B$2:$B$294,VK!AZ$2:AZ$294))</f>
        <v>0</v>
      </c>
      <c r="DY86" s="10">
        <f>ABS(BA86-_xlfn.XLOOKUP(VK_valitsin!$C$8,VK!$B$2:$B$294,VK!BA$2:BA$294))</f>
        <v>0</v>
      </c>
      <c r="DZ86" s="10">
        <f>ABS(BB86-_xlfn.XLOOKUP(VK_valitsin!$C$8,VK!$B$2:$B$294,VK!BB$2:BB$294))</f>
        <v>0</v>
      </c>
      <c r="EA86" s="10">
        <f>ABS(BC86-_xlfn.XLOOKUP(VK_valitsin!$C$8,VK!$B$2:$B$294,VK!BC$2:BC$294))</f>
        <v>1.133087158203125</v>
      </c>
      <c r="EB86" s="10">
        <f>ABS(BD86-_xlfn.XLOOKUP(VK_valitsin!$C$8,VK!$B$2:$B$294,VK!BD$2:BD$294))</f>
        <v>15.127021789550781</v>
      </c>
      <c r="EC86" s="10">
        <f>ABS(BE86-_xlfn.XLOOKUP(VK_valitsin!$C$8,VK!$B$2:$B$294,VK!BE$2:BE$294))</f>
        <v>74.64349365234375</v>
      </c>
      <c r="ED86" s="10">
        <f>ABS(BF86-_xlfn.XLOOKUP(VK_valitsin!$C$8,VK!$B$2:$B$294,VK!BF$2:BF$294))</f>
        <v>4485.3984375</v>
      </c>
      <c r="EE86" s="10">
        <f>ABS(BG86-_xlfn.XLOOKUP(VK_valitsin!$C$8,VK!$B$2:$B$294,VK!BG$2:BG$294))</f>
        <v>4611.51171875</v>
      </c>
      <c r="EF86" s="10">
        <f>ABS(BH86-_xlfn.XLOOKUP(VK_valitsin!$C$8,VK!$B$2:$B$294,VK!BH$2:BH$294))</f>
        <v>0.64845681190490723</v>
      </c>
      <c r="EG86" s="10">
        <f>ABS(BI86-_xlfn.XLOOKUP(VK_valitsin!$C$8,VK!$B$2:$B$294,VK!BI$2:BI$294))</f>
        <v>6.7849440574645996</v>
      </c>
      <c r="EH86" s="10">
        <f>ABS(BJ86-_xlfn.XLOOKUP(VK_valitsin!$C$8,VK!$B$2:$B$294,VK!BJ$2:BJ$294))</f>
        <v>1.1936759948730469</v>
      </c>
      <c r="EI86" s="10">
        <f>ABS(BK86-_xlfn.XLOOKUP(VK_valitsin!$C$8,VK!$B$2:$B$294,VK!BK$2:BK$294))</f>
        <v>6.7726874351501465</v>
      </c>
      <c r="EJ86" s="10">
        <f>ABS(BL86-_xlfn.XLOOKUP(VK_valitsin!$C$8,VK!$B$2:$B$294,VK!BL$2:BL$294))</f>
        <v>112.66667175292969</v>
      </c>
      <c r="EK86" s="10">
        <f>ABS(BM86-_xlfn.XLOOKUP(VK_valitsin!$C$8,VK!$B$2:$B$294,VK!BM$2:BM$294))</f>
        <v>6.5397679805755615</v>
      </c>
      <c r="EL86" s="10">
        <f>ABS(BN86-_xlfn.XLOOKUP(VK_valitsin!$C$8,VK!$B$2:$B$294,VK!BN$2:BN$294))</f>
        <v>1583.447265625</v>
      </c>
      <c r="EM86" s="10">
        <f>ABS(BO86-_xlfn.XLOOKUP(VK_valitsin!$C$8,VK!$B$2:$B$294,VK!BO$2:BO$294))</f>
        <v>11.640548706054688</v>
      </c>
      <c r="EN86" s="10">
        <f>ABS(BP86-_xlfn.XLOOKUP(VK_valitsin!$C$8,VK!$B$2:$B$294,VK!BP$2:BP$294))</f>
        <v>0</v>
      </c>
      <c r="EO86" s="10">
        <f>ABS(BQ86-_xlfn.XLOOKUP(VK_valitsin!$C$8,VK!$B$2:$B$294,VK!BQ$2:BQ$294))</f>
        <v>1.5136420726776123E-2</v>
      </c>
      <c r="EP86" s="10">
        <f>ABS(BR86-_xlfn.XLOOKUP(VK_valitsin!$C$8,VK!$B$2:$B$294,VK!BR$2:BR$294))</f>
        <v>2.1583989262580872E-2</v>
      </c>
      <c r="EQ86" s="10">
        <f>ABS(BS86-_xlfn.XLOOKUP(VK_valitsin!$C$8,VK!$B$2:$B$294,VK!BS$2:BS$294))</f>
        <v>0.15489530563354492</v>
      </c>
      <c r="ER86" s="10">
        <f>ABS(BT86-_xlfn.XLOOKUP(VK_valitsin!$C$8,VK!$B$2:$B$294,VK!BT$2:BT$294))</f>
        <v>46.970291137695313</v>
      </c>
      <c r="ES86" s="10">
        <f>ABS(BU86-_xlfn.XLOOKUP(VK_valitsin!$C$8,VK!$B$2:$B$294,VK!BU$2:BU$294))</f>
        <v>90.91912841796875</v>
      </c>
      <c r="ET86" s="10">
        <f>ABS(BV86-_xlfn.XLOOKUP(VK_valitsin!$C$8,VK!$B$2:$B$294,VK!BV$2:BV$294))</f>
        <v>0</v>
      </c>
      <c r="EU86" s="10">
        <f>ABS(BW86-_xlfn.XLOOKUP(VK_valitsin!$C$8,VK!$B$2:$B$294,VK!BW$2:BW$294))</f>
        <v>0</v>
      </c>
      <c r="EV86" s="10">
        <f>ABS(BX86-_xlfn.XLOOKUP(VK_valitsin!$C$8,VK!$B$2:$B$294,VK!BX$2:BX$294))</f>
        <v>1789.1708984375</v>
      </c>
      <c r="EW86" s="10">
        <f>ABS(BY86-_xlfn.XLOOKUP(VK_valitsin!$C$8,VK!$B$2:$B$294,VK!BY$2:BY$294))</f>
        <v>1915.21875</v>
      </c>
      <c r="EX86" s="10">
        <f>ABS(BZ86-_xlfn.XLOOKUP(VK_valitsin!$C$8,VK!$B$2:$B$294,VK!BZ$2:BZ$294))</f>
        <v>0.24137336015701294</v>
      </c>
      <c r="EY86" s="10">
        <f>ABS(CA86-_xlfn.XLOOKUP(VK_valitsin!$C$8,VK!$B$2:$B$294,VK!CA$2:CA$294))</f>
        <v>3.1206269264221191</v>
      </c>
      <c r="EZ86" s="10">
        <f>ABS(CB86-_xlfn.XLOOKUP(VK_valitsin!$C$8,VK!$B$2:$B$294,VK!CB$2:CB$294))</f>
        <v>77.447868347167969</v>
      </c>
      <c r="FA86" s="10">
        <f>ABS(CC86-_xlfn.XLOOKUP(VK_valitsin!$C$8,VK!$B$2:$B$294,VK!CC$2:CC$294))</f>
        <v>11.190456867218018</v>
      </c>
      <c r="FB86" s="10">
        <f>ABS(CD86-_xlfn.XLOOKUP(VK_valitsin!$C$8,VK!$B$2:$B$294,VK!CD$2:CD$294))</f>
        <v>9.0751657485961914</v>
      </c>
      <c r="FC86" s="10">
        <f>ABS(CE86-_xlfn.XLOOKUP(VK_valitsin!$C$8,VK!$B$2:$B$294,VK!CE$2:CE$294))</f>
        <v>0</v>
      </c>
      <c r="FD86" s="10">
        <f>ABS(CF86-_xlfn.XLOOKUP(VK_valitsin!$C$8,VK!$B$2:$B$294,VK!CF$2:CF$294))</f>
        <v>2.0509394407272339</v>
      </c>
      <c r="FE86" s="10">
        <f>ABS(CG86-_xlfn.XLOOKUP(VK_valitsin!$C$8,VK!$B$2:$B$294,VK!CG$2:CG$294))</f>
        <v>4631.4716796875</v>
      </c>
      <c r="FF86" s="4">
        <f>IF($B86=VK_valitsin!$C$8,100000,VK!CH86/VK!J$296*VK_valitsin!D$5)</f>
        <v>0</v>
      </c>
      <c r="FG86" s="4">
        <f>IF($B86=VK_valitsin!$C$8,100000,VK!CI86/VK!K$296*VK_valitsin!E$5)</f>
        <v>0</v>
      </c>
      <c r="FH86" s="4">
        <f>IF($B86=VK_valitsin!$C$8,100000,VK!CJ86/VK!L$296*VK_valitsin!F$5)</f>
        <v>0.23985078595587805</v>
      </c>
      <c r="FI86" s="4">
        <f>IF($B86=VK_valitsin!$C$8,100000,VK!CK86/VK!M$296*VK_valitsin!CD$5)</f>
        <v>0</v>
      </c>
      <c r="FJ86" s="4">
        <f>IF($B86=VK_valitsin!$C$8,100000,VK!CL86/VK!N$296*VK_valitsin!G$5)</f>
        <v>0</v>
      </c>
      <c r="FK86" s="4">
        <f>IF($B86=VK_valitsin!$C$8,100000,VK!CM86/VK!O$296*VK_valitsin!H$5)</f>
        <v>0</v>
      </c>
      <c r="FL86" s="4">
        <f>IF($B86=VK_valitsin!$C$8,100000,VK!CN86/VK!P$296*VK_valitsin!I$5)</f>
        <v>0</v>
      </c>
      <c r="FM86" s="4">
        <f>IF($B86=VK_valitsin!$C$8,100000,VK!CO86/VK!Q$296*VK_valitsin!J$5)</f>
        <v>0</v>
      </c>
      <c r="FN86" s="4">
        <f>IF($B86=VK_valitsin!$C$8,100000,VK!CP86/VK!R$296*VK_valitsin!K$5)</f>
        <v>0</v>
      </c>
      <c r="FO86" s="4">
        <f>IF($B86=VK_valitsin!$C$8,100000,VK!CQ86/VK!S$296*VK_valitsin!L$5)</f>
        <v>4.1762622773256305E-2</v>
      </c>
      <c r="FP86" s="4">
        <f>IF($B86=VK_valitsin!$C$8,100000,VK!CR86/VK!T$296*VK_valitsin!M$5)</f>
        <v>0</v>
      </c>
      <c r="FQ86" s="4">
        <f>IF($B86=VK_valitsin!$C$8,100000,VK!CS86/VK!U$296*VK_valitsin!N$5)</f>
        <v>0</v>
      </c>
      <c r="FR86" s="4">
        <f>IF($B86=VK_valitsin!$C$8,100000,VK!CT86/VK!V$296*VK_valitsin!O$5)</f>
        <v>0</v>
      </c>
      <c r="FS86" s="4">
        <f>IF($B86=VK_valitsin!$C$8,100000,VK!CU86/VK!W$296*VK_valitsin!P$5)</f>
        <v>0</v>
      </c>
      <c r="FT86" s="4">
        <f>IF($B86=VK_valitsin!$C$8,100000,VK!CV86/VK!X$296*VK_valitsin!Q$5)</f>
        <v>0</v>
      </c>
      <c r="FU86" s="4">
        <f>IF($B86=VK_valitsin!$C$8,100000,VK!CW86/VK!Y$296*VK_valitsin!R$5)</f>
        <v>0</v>
      </c>
      <c r="FV86" s="4">
        <f>IF($B86=VK_valitsin!$C$8,100000,VK!CX86/VK!Z$296*VK_valitsin!S$5)</f>
        <v>0</v>
      </c>
      <c r="FW86" s="4">
        <f>IF($B86=VK_valitsin!$C$8,100000,VK!CY86/VK!AA$296*VK_valitsin!T$5)</f>
        <v>0</v>
      </c>
      <c r="FX86" s="4">
        <f>IF($B86=VK_valitsin!$C$8,100000,VK!CZ86/VK!AB$296*VK_valitsin!U$5)</f>
        <v>0</v>
      </c>
      <c r="FY86" s="4">
        <f>IF($B86=VK_valitsin!$C$8,100000,VK!DA86/VK!AC$296*VK_valitsin!V$5)</f>
        <v>0</v>
      </c>
      <c r="FZ86" s="4">
        <f>IF($B86=VK_valitsin!$C$8,100000,VK!DB86/VK!AD$296*VK_valitsin!W$5)</f>
        <v>0</v>
      </c>
      <c r="GA86" s="4">
        <f>IF($B86=VK_valitsin!$C$8,100000,VK!DC86/VK!AE$296*VK_valitsin!X$5)</f>
        <v>0</v>
      </c>
      <c r="GB86" s="4">
        <f>IF($B86=VK_valitsin!$C$8,100000,VK!DD86/VK!AF$296*VK_valitsin!Y$5)</f>
        <v>0</v>
      </c>
      <c r="GC86" s="4">
        <f>IF($B86=VK_valitsin!$C$8,100000,VK!DE86/VK!AG$296*VK_valitsin!Z$5)</f>
        <v>0</v>
      </c>
      <c r="GD86" s="4">
        <f>IF($B86=VK_valitsin!$C$8,100000,VK!DF86/VK!AH$296*VK_valitsin!AA$5)</f>
        <v>0</v>
      </c>
      <c r="GE86" s="4">
        <f>IF($B86=VK_valitsin!$C$8,100000,VK!DG86/VK!AI$296*VK_valitsin!AB$5)</f>
        <v>0</v>
      </c>
      <c r="GF86" s="4">
        <f>IF($B86=VK_valitsin!$C$8,100000,VK!DH86/VK!AJ$296*VK_valitsin!AC$5)</f>
        <v>0</v>
      </c>
      <c r="GG86" s="4">
        <f>IF($B86=VK_valitsin!$C$8,100000,VK!DI86/VK!AK$296*VK_valitsin!AD$5)</f>
        <v>0</v>
      </c>
      <c r="GH86" s="4">
        <f>IF($B86=VK_valitsin!$C$8,100000,VK!DJ86/VK!AL$296*VK_valitsin!AE$5)</f>
        <v>8.8006660400051062E-2</v>
      </c>
      <c r="GI86" s="4">
        <f>IF($B86=VK_valitsin!$C$8,100000,VK!DK86/VK!AM$296*VK_valitsin!AF$5)</f>
        <v>0</v>
      </c>
      <c r="GJ86" s="4">
        <f>IF($B86=VK_valitsin!$C$8,100000,VK!DL86/VK!AN$296*VK_valitsin!AG$5)</f>
        <v>0</v>
      </c>
      <c r="GK86" s="4">
        <f>IF($B86=VK_valitsin!$C$8,100000,VK!DM86/VK!AO$296*VK_valitsin!AH$5)</f>
        <v>0</v>
      </c>
      <c r="GL86" s="4">
        <f>IF($B86=VK_valitsin!$C$8,100000,VK!DN86/VK!AP$296*VK_valitsin!AI$5)</f>
        <v>0</v>
      </c>
      <c r="GM86" s="4">
        <f>IF($B86=VK_valitsin!$C$8,100000,VK!DO86/VK!AQ$296*VK_valitsin!AJ$5)</f>
        <v>0</v>
      </c>
      <c r="GN86" s="4">
        <f>IF($B86=VK_valitsin!$C$8,100000,VK!DP86/VK!AR$296*VK_valitsin!AK$5)</f>
        <v>0</v>
      </c>
      <c r="GO86" s="4">
        <f>IF($B86=VK_valitsin!$C$8,100000,VK!DQ86/VK!AS$296*VK_valitsin!AL$5)</f>
        <v>0</v>
      </c>
      <c r="GP86" s="4">
        <f>IF($B86=VK_valitsin!$C$8,100000,VK!DR86/VK!AT$296*VK_valitsin!AM$5)</f>
        <v>0</v>
      </c>
      <c r="GQ86" s="4">
        <f>IF($B86=VK_valitsin!$C$8,100000,VK!DS86/VK!AU$296*VK_valitsin!AN$5)</f>
        <v>0</v>
      </c>
      <c r="GR86" s="4">
        <f>IF($B86=VK_valitsin!$C$8,100000,VK!DT86/VK!AV$296*VK_valitsin!AO$5)</f>
        <v>0</v>
      </c>
      <c r="GS86" s="4">
        <f>IF($B86=VK_valitsin!$C$8,100000,VK!DU86/VK!AW$296*VK_valitsin!AP$5)</f>
        <v>0</v>
      </c>
      <c r="GT86" s="4">
        <f>IF($B86=VK_valitsin!$C$8,100000,VK!DV86/VK!AX$296*VK_valitsin!AQ$5)</f>
        <v>0</v>
      </c>
      <c r="GU86" s="4">
        <f>IF($B86=VK_valitsin!$C$8,100000,VK!DW86/VK!AY$296*VK_valitsin!AR$5)</f>
        <v>0</v>
      </c>
      <c r="GV86" s="4">
        <f>IF($B86=VK_valitsin!$C$8,100000,VK!DX86/VK!AZ$296*VK_valitsin!AS$5)</f>
        <v>0</v>
      </c>
      <c r="GW86" s="4">
        <f>IF($B86=VK_valitsin!$C$8,100000,VK!DY86/VK!BA$296*VK_valitsin!AT$5)</f>
        <v>0</v>
      </c>
      <c r="GX86" s="4">
        <f>IF($B86=VK_valitsin!$C$8,100000,VK!DZ86/VK!BB$296*VK_valitsin!AU$5)</f>
        <v>0</v>
      </c>
      <c r="GY86" s="4">
        <f>IF($B86=VK_valitsin!$C$8,100000,VK!EA86/VK!BC$296*VK_valitsin!AV$5)</f>
        <v>0</v>
      </c>
      <c r="GZ86" s="4">
        <f>IF($B86=VK_valitsin!$C$8,100000,VK!EB86/VK!BD$296*VK_valitsin!AW$5)</f>
        <v>6.5577739739361901E-2</v>
      </c>
      <c r="HA86" s="4">
        <f>IF($B86=VK_valitsin!$C$8,100000,VK!EC86/VK!BE$296*VK_valitsin!CE$5)</f>
        <v>0</v>
      </c>
      <c r="HB86" s="4">
        <f>IF($B86=VK_valitsin!$C$8,100000,VK!ED86/VK!BF$296*VK_valitsin!AX$5)</f>
        <v>0</v>
      </c>
      <c r="HC86" s="4">
        <f>IF($B86=VK_valitsin!$C$8,100000,VK!EE86/VK!BG$296*VK_valitsin!AY$5)</f>
        <v>0</v>
      </c>
      <c r="HD86" s="4">
        <f>IF($B86=VK_valitsin!$C$8,100000,VK!EF86/VK!BH$296*VK_valitsin!AZ$5)</f>
        <v>0.11314409295313885</v>
      </c>
      <c r="HE86" s="4">
        <f>IF($B86=VK_valitsin!$C$8,100000,VK!EG86/VK!BI$296*VK_valitsin!BA$5)</f>
        <v>0</v>
      </c>
      <c r="HF86" s="4">
        <f>IF($B86=VK_valitsin!$C$8,100000,VK!EH86/VK!BJ$296*VK_valitsin!BB$5)</f>
        <v>0</v>
      </c>
      <c r="HG86" s="4">
        <f>IF($B86=VK_valitsin!$C$8,100000,VK!EI86/VK!BK$296*VK_valitsin!BC$5)</f>
        <v>0</v>
      </c>
      <c r="HH86" s="4">
        <f>IF($B86=VK_valitsin!$C$8,100000,VK!EJ86/VK!BL$296*VK_valitsin!BD$5)</f>
        <v>0</v>
      </c>
      <c r="HI86" s="4">
        <f>IF($B86=VK_valitsin!$C$8,100000,VK!EK86/VK!BM$296*VK_valitsin!BE$5)</f>
        <v>0</v>
      </c>
      <c r="HJ86" s="4">
        <f>IF($B86=VK_valitsin!$C$8,100000,VK!EL86/VK!BN$296*VK_valitsin!BF$5)</f>
        <v>7.2001831291593946E-2</v>
      </c>
      <c r="HK86" s="4">
        <f>IF($B86=VK_valitsin!$C$8,100000,VK!EM86/VK!BO$296*VK_valitsin!BG$5)</f>
        <v>0</v>
      </c>
      <c r="HM86" s="4">
        <f>IF($B86=VK_valitsin!$C$8,100000,VK!EO86/VK!BQ$296*VK_valitsin!BI$5)</f>
        <v>0</v>
      </c>
      <c r="HN86" s="4">
        <f>IF($B86=VK_valitsin!$C$8,100000,VK!EP86/VK!BR$296*VK_valitsin!BJ$5)</f>
        <v>0</v>
      </c>
      <c r="HO86" s="4">
        <f>IF($B86=VK_valitsin!$C$8,100000,VK!EQ86/VK!BS$296*VK_valitsin!BK$5)</f>
        <v>0</v>
      </c>
      <c r="HP86" s="4">
        <f>IF($B86=VK_valitsin!$C$8,100000,VK!ER86/VK!BT$296*VK_valitsin!BL$5)</f>
        <v>0</v>
      </c>
      <c r="HQ86" s="4">
        <f>IF($B86=VK_valitsin!$C$8,100000,VK!ES86/VK!BU$296*VK_valitsin!BM$5)</f>
        <v>0</v>
      </c>
      <c r="HR86" s="4">
        <f>IF($B86=VK_valitsin!$C$8,100000,VK!ET86/VK!BV$296*VK_valitsin!BN$5)</f>
        <v>0</v>
      </c>
      <c r="HS86" s="4">
        <f>IF($B86=VK_valitsin!$C$8,100000,VK!EU86/VK!BW$296*VK_valitsin!BO$5)</f>
        <v>0</v>
      </c>
      <c r="HT86" s="4">
        <f>IF($B86=VK_valitsin!$C$8,100000,VK!EV86/VK!BX$296*VK_valitsin!BP$5)</f>
        <v>0</v>
      </c>
      <c r="HU86" s="4">
        <f>IF($B86=VK_valitsin!$C$8,100000,VK!EW86/VK!BY$296*VK_valitsin!BQ$5)</f>
        <v>0</v>
      </c>
      <c r="HV86" s="4">
        <f>IF($B86=VK_valitsin!$C$8,100000,VK!EX86/VK!BZ$296*VK_valitsin!BR$5)</f>
        <v>0</v>
      </c>
      <c r="HW86" s="4">
        <f>IF($B86=VK_valitsin!$C$8,100000,VK!EY86/VK!CA$296*VK_valitsin!BS$5)</f>
        <v>0</v>
      </c>
      <c r="HX86" s="4">
        <f>IF($B86=VK_valitsin!$C$8,100000,VK!EZ86/VK!CB$296*VK_valitsin!BT$5)</f>
        <v>0</v>
      </c>
      <c r="HY86" s="4">
        <f>IF($B86=VK_valitsin!$C$8,100000,VK!FA86/VK!CC$296*VK_valitsin!BU$5)</f>
        <v>0</v>
      </c>
      <c r="HZ86" s="4">
        <f>IF($B86=VK_valitsin!$C$8,100000,VK!FB86/VK!CD$296*VK_valitsin!BV$5)</f>
        <v>0</v>
      </c>
      <c r="IA86" s="4">
        <f>IF($B86=VK_valitsin!$C$8,100000,VK!FC86/VK!CE$296*VK_valitsin!BW$5)</f>
        <v>0</v>
      </c>
      <c r="IB86" s="4">
        <f>IF($B86=VK_valitsin!$C$8,100000,VK!FD86/VK!CF$296*VK_valitsin!BX$5)</f>
        <v>0</v>
      </c>
      <c r="IC86" s="4">
        <f>IF($B86=VK_valitsin!$C$8,100000,VK!FE86/VK!CG$296*VK_valitsin!BY$5)</f>
        <v>0</v>
      </c>
      <c r="ID86" s="17">
        <f t="shared" si="3"/>
        <v>0.62034374161328021</v>
      </c>
      <c r="IE86" s="17">
        <f t="shared" si="4"/>
        <v>152</v>
      </c>
      <c r="IF86" s="18">
        <f t="shared" si="5"/>
        <v>8.4999999999999967E-9</v>
      </c>
    </row>
    <row r="87" spans="1:240">
      <c r="A87">
        <v>2019</v>
      </c>
      <c r="B87" t="s">
        <v>366</v>
      </c>
      <c r="C87" t="s">
        <v>367</v>
      </c>
      <c r="D87" t="s">
        <v>249</v>
      </c>
      <c r="E87" t="s">
        <v>157</v>
      </c>
      <c r="F87" t="s">
        <v>88</v>
      </c>
      <c r="G87" t="s">
        <v>89</v>
      </c>
      <c r="H87" t="s">
        <v>104</v>
      </c>
      <c r="I87" t="s">
        <v>105</v>
      </c>
      <c r="J87">
        <v>50.5</v>
      </c>
      <c r="K87">
        <v>357.1099853515625</v>
      </c>
      <c r="L87">
        <v>161.30000305175781</v>
      </c>
      <c r="M87">
        <v>1865</v>
      </c>
      <c r="N87">
        <v>5.1999998092651367</v>
      </c>
      <c r="O87">
        <v>-2.4000000953674316</v>
      </c>
      <c r="P87">
        <v>-26</v>
      </c>
      <c r="Q87">
        <v>34.800000000000004</v>
      </c>
      <c r="R87">
        <v>8.9</v>
      </c>
      <c r="S87">
        <v>123</v>
      </c>
      <c r="T87">
        <v>0</v>
      </c>
      <c r="U87">
        <v>3065.4</v>
      </c>
      <c r="V87">
        <v>13.28</v>
      </c>
      <c r="W87">
        <v>634</v>
      </c>
      <c r="X87">
        <v>293</v>
      </c>
      <c r="Y87">
        <v>146</v>
      </c>
      <c r="Z87">
        <v>910</v>
      </c>
      <c r="AA87">
        <v>817</v>
      </c>
      <c r="AB87">
        <v>11.920000076293945</v>
      </c>
      <c r="AC87">
        <v>0</v>
      </c>
      <c r="AD87">
        <v>0</v>
      </c>
      <c r="AE87">
        <v>0</v>
      </c>
      <c r="AF87">
        <v>9.9</v>
      </c>
      <c r="AG87">
        <v>0</v>
      </c>
      <c r="AH87">
        <v>21.5</v>
      </c>
      <c r="AI87">
        <v>1.1000000000000001</v>
      </c>
      <c r="AJ87">
        <v>0.55000000000000004</v>
      </c>
      <c r="AK87">
        <v>1.1000000000000001</v>
      </c>
      <c r="AL87">
        <v>61.4</v>
      </c>
      <c r="AM87">
        <v>258.7</v>
      </c>
      <c r="AN87">
        <v>47.5</v>
      </c>
      <c r="AO87">
        <v>15.5</v>
      </c>
      <c r="AP87">
        <v>76</v>
      </c>
      <c r="AQ87">
        <v>84</v>
      </c>
      <c r="AR87">
        <v>562</v>
      </c>
      <c r="AS87">
        <v>2.3330000000000002</v>
      </c>
      <c r="AT87">
        <v>5556</v>
      </c>
      <c r="AU87">
        <v>12606</v>
      </c>
      <c r="AV87">
        <v>0</v>
      </c>
      <c r="AW87">
        <v>84.407211303710938</v>
      </c>
      <c r="AX87">
        <v>0</v>
      </c>
      <c r="AY87">
        <v>0</v>
      </c>
      <c r="AZ87">
        <v>0</v>
      </c>
      <c r="BA87">
        <v>0</v>
      </c>
      <c r="BB87">
        <v>1</v>
      </c>
      <c r="BC87">
        <v>88.23529052734375</v>
      </c>
      <c r="BD87">
        <v>100</v>
      </c>
      <c r="BE87">
        <v>361.44577026367188</v>
      </c>
      <c r="BF87">
        <v>10537.2626953125</v>
      </c>
      <c r="BG87">
        <v>12067.8154296875</v>
      </c>
      <c r="BH87">
        <v>2.7325470447540283</v>
      </c>
      <c r="BI87">
        <v>-21.596920013427734</v>
      </c>
      <c r="BJ87">
        <v>5.7142858505249023</v>
      </c>
      <c r="BK87">
        <v>-25</v>
      </c>
      <c r="BL87">
        <v>180</v>
      </c>
      <c r="BM87">
        <v>-5.1282052993774414</v>
      </c>
      <c r="BN87">
        <v>19313.40625</v>
      </c>
      <c r="BO87">
        <v>54.648479461669922</v>
      </c>
      <c r="BQ87">
        <v>0.65576410293579102</v>
      </c>
      <c r="BR87">
        <v>0</v>
      </c>
      <c r="BS87">
        <v>1.5013405084609985</v>
      </c>
      <c r="BT87">
        <v>85.790885925292969</v>
      </c>
      <c r="BU87">
        <v>122.25201416015625</v>
      </c>
      <c r="BV87">
        <v>0</v>
      </c>
      <c r="BW87">
        <v>0</v>
      </c>
      <c r="BX87">
        <v>7409.638671875</v>
      </c>
      <c r="BY87">
        <v>6469.87939453125</v>
      </c>
      <c r="BZ87">
        <v>0.96514743566513062</v>
      </c>
      <c r="CA87">
        <v>7.9356570243835449</v>
      </c>
      <c r="CB87">
        <v>77.777778625488281</v>
      </c>
      <c r="CC87">
        <v>9.4594593048095703</v>
      </c>
      <c r="CD87">
        <v>9.4594593048095703</v>
      </c>
      <c r="CE87">
        <v>0</v>
      </c>
      <c r="CF87">
        <v>3.3783783912658691</v>
      </c>
      <c r="CG87">
        <v>12734.04296875</v>
      </c>
      <c r="CH87" s="10">
        <f>ABS(J87-_xlfn.XLOOKUP(VK_valitsin!$C$8,VK!$B$2:$B$294,VK!J$2:J$294))</f>
        <v>6.2999992370605469</v>
      </c>
      <c r="CI87" s="10">
        <f>ABS(K87-_xlfn.XLOOKUP(VK_valitsin!$C$8,VK!$B$2:$B$294,VK!K$2:K$294))</f>
        <v>63.8499755859375</v>
      </c>
      <c r="CJ87" s="10">
        <f>ABS(L87-_xlfn.XLOOKUP(VK_valitsin!$C$8,VK!$B$2:$B$294,VK!L$2:L$294))</f>
        <v>22.600006103515625</v>
      </c>
      <c r="CK87" s="10">
        <f>ABS(M87-_xlfn.XLOOKUP(VK_valitsin!$C$8,VK!$B$2:$B$294,VK!M$2:M$294))</f>
        <v>14610</v>
      </c>
      <c r="CL87" s="10">
        <f>ABS(N87-_xlfn.XLOOKUP(VK_valitsin!$C$8,VK!$B$2:$B$294,VK!N$2:N$294))</f>
        <v>51.000000953674316</v>
      </c>
      <c r="CM87" s="10">
        <f>ABS(O87-_xlfn.XLOOKUP(VK_valitsin!$C$8,VK!$B$2:$B$294,VK!O$2:O$294))</f>
        <v>1.6000000834465027</v>
      </c>
      <c r="CN87" s="10">
        <f>ABS(P87-_xlfn.XLOOKUP(VK_valitsin!$C$8,VK!$B$2:$B$294,VK!P$2:P$294))</f>
        <v>32</v>
      </c>
      <c r="CO87" s="10">
        <f>ABS(Q87-_xlfn.XLOOKUP(VK_valitsin!$C$8,VK!$B$2:$B$294,VK!Q$2:Q$294))</f>
        <v>53.000000000000007</v>
      </c>
      <c r="CP87" s="10">
        <f>ABS(R87-_xlfn.XLOOKUP(VK_valitsin!$C$8,VK!$B$2:$B$294,VK!R$2:R$294))</f>
        <v>0.40000000000000036</v>
      </c>
      <c r="CQ87" s="10">
        <f>ABS(S87-_xlfn.XLOOKUP(VK_valitsin!$C$8,VK!$B$2:$B$294,VK!S$2:S$294))</f>
        <v>29</v>
      </c>
      <c r="CR87" s="10">
        <f>ABS(T87-_xlfn.XLOOKUP(VK_valitsin!$C$8,VK!$B$2:$B$294,VK!T$2:T$294))</f>
        <v>0</v>
      </c>
      <c r="CS87" s="10">
        <f>ABS(U87-_xlfn.XLOOKUP(VK_valitsin!$C$8,VK!$B$2:$B$294,VK!U$2:U$294))</f>
        <v>758.19999999999982</v>
      </c>
      <c r="CT87" s="10">
        <f>ABS(V87-_xlfn.XLOOKUP(VK_valitsin!$C$8,VK!$B$2:$B$294,VK!V$2:V$294))</f>
        <v>0</v>
      </c>
      <c r="CU87" s="10">
        <f>ABS(W87-_xlfn.XLOOKUP(VK_valitsin!$C$8,VK!$B$2:$B$294,VK!W$2:W$294))</f>
        <v>29</v>
      </c>
      <c r="CV87" s="10">
        <f>ABS(X87-_xlfn.XLOOKUP(VK_valitsin!$C$8,VK!$B$2:$B$294,VK!X$2:X$294))</f>
        <v>124</v>
      </c>
      <c r="CW87" s="10">
        <f>ABS(Y87-_xlfn.XLOOKUP(VK_valitsin!$C$8,VK!$B$2:$B$294,VK!Y$2:Y$294))</f>
        <v>534</v>
      </c>
      <c r="CX87" s="10">
        <f>ABS(Z87-_xlfn.XLOOKUP(VK_valitsin!$C$8,VK!$B$2:$B$294,VK!Z$2:Z$294))</f>
        <v>482</v>
      </c>
      <c r="CY87" s="10">
        <f>ABS(AA87-_xlfn.XLOOKUP(VK_valitsin!$C$8,VK!$B$2:$B$294,VK!AA$2:AA$294))</f>
        <v>348</v>
      </c>
      <c r="CZ87" s="10">
        <f>ABS(AB87-_xlfn.XLOOKUP(VK_valitsin!$C$8,VK!$B$2:$B$294,VK!AB$2:AB$294))</f>
        <v>7.4549999237060547</v>
      </c>
      <c r="DA87" s="10">
        <f>ABS(AC87-_xlfn.XLOOKUP(VK_valitsin!$C$8,VK!$B$2:$B$294,VK!AC$2:AC$294))</f>
        <v>0.7</v>
      </c>
      <c r="DB87" s="10">
        <f>ABS(AD87-_xlfn.XLOOKUP(VK_valitsin!$C$8,VK!$B$2:$B$294,VK!AD$2:AD$294))</f>
        <v>0.8</v>
      </c>
      <c r="DC87" s="10">
        <f>ABS(AE87-_xlfn.XLOOKUP(VK_valitsin!$C$8,VK!$B$2:$B$294,VK!AE$2:AE$294))</f>
        <v>1.7</v>
      </c>
      <c r="DD87" s="10">
        <f>ABS(AF87-_xlfn.XLOOKUP(VK_valitsin!$C$8,VK!$B$2:$B$294,VK!AF$2:AF$294))</f>
        <v>4.9000000000000004</v>
      </c>
      <c r="DE87" s="10">
        <f>ABS(AG87-_xlfn.XLOOKUP(VK_valitsin!$C$8,VK!$B$2:$B$294,VK!AG$2:AG$294))</f>
        <v>0</v>
      </c>
      <c r="DF87" s="10">
        <f>ABS(AH87-_xlfn.XLOOKUP(VK_valitsin!$C$8,VK!$B$2:$B$294,VK!AH$2:AH$294))</f>
        <v>0.75</v>
      </c>
      <c r="DG87" s="10">
        <f>ABS(AI87-_xlfn.XLOOKUP(VK_valitsin!$C$8,VK!$B$2:$B$294,VK!AI$2:AI$294))</f>
        <v>0</v>
      </c>
      <c r="DH87" s="10">
        <f>ABS(AJ87-_xlfn.XLOOKUP(VK_valitsin!$C$8,VK!$B$2:$B$294,VK!AJ$2:AJ$294))</f>
        <v>9.9999999999999978E-2</v>
      </c>
      <c r="DI87" s="10">
        <f>ABS(AK87-_xlfn.XLOOKUP(VK_valitsin!$C$8,VK!$B$2:$B$294,VK!AK$2:AK$294))</f>
        <v>0.14999999999999991</v>
      </c>
      <c r="DJ87" s="10">
        <f>ABS(AL87-_xlfn.XLOOKUP(VK_valitsin!$C$8,VK!$B$2:$B$294,VK!AL$2:AL$294))</f>
        <v>2.6000000000000014</v>
      </c>
      <c r="DK87" s="10">
        <f>ABS(AM87-_xlfn.XLOOKUP(VK_valitsin!$C$8,VK!$B$2:$B$294,VK!AM$2:AM$294))</f>
        <v>74.900000000000034</v>
      </c>
      <c r="DL87" s="10">
        <f>ABS(AN87-_xlfn.XLOOKUP(VK_valitsin!$C$8,VK!$B$2:$B$294,VK!AN$2:AN$294))</f>
        <v>2.1000000000000014</v>
      </c>
      <c r="DM87" s="10">
        <f>ABS(AO87-_xlfn.XLOOKUP(VK_valitsin!$C$8,VK!$B$2:$B$294,VK!AO$2:AO$294))</f>
        <v>9.8999999999999986</v>
      </c>
      <c r="DN87" s="10">
        <f>ABS(AP87-_xlfn.XLOOKUP(VK_valitsin!$C$8,VK!$B$2:$B$294,VK!AP$2:AP$294))</f>
        <v>28</v>
      </c>
      <c r="DO87" s="10">
        <f>ABS(AQ87-_xlfn.XLOOKUP(VK_valitsin!$C$8,VK!$B$2:$B$294,VK!AQ$2:AQ$294))</f>
        <v>49</v>
      </c>
      <c r="DP87" s="10">
        <f>ABS(AR87-_xlfn.XLOOKUP(VK_valitsin!$C$8,VK!$B$2:$B$294,VK!AR$2:AR$294))</f>
        <v>316</v>
      </c>
      <c r="DQ87" s="10">
        <f>ABS(AS87-_xlfn.XLOOKUP(VK_valitsin!$C$8,VK!$B$2:$B$294,VK!AS$2:AS$294))</f>
        <v>0</v>
      </c>
      <c r="DR87" s="10">
        <f>ABS(AT87-_xlfn.XLOOKUP(VK_valitsin!$C$8,VK!$B$2:$B$294,VK!AT$2:AT$294))</f>
        <v>409</v>
      </c>
      <c r="DS87" s="10">
        <f>ABS(AU87-_xlfn.XLOOKUP(VK_valitsin!$C$8,VK!$B$2:$B$294,VK!AU$2:AU$294))</f>
        <v>4261</v>
      </c>
      <c r="DT87" s="10">
        <f>ABS(AV87-_xlfn.XLOOKUP(VK_valitsin!$C$8,VK!$B$2:$B$294,VK!AV$2:AV$294))</f>
        <v>1</v>
      </c>
      <c r="DU87" s="10">
        <f>ABS(AW87-_xlfn.XLOOKUP(VK_valitsin!$C$8,VK!$B$2:$B$294,VK!AW$2:AW$294))</f>
        <v>47.145839691162109</v>
      </c>
      <c r="DV87" s="10">
        <f>ABS(AX87-_xlfn.XLOOKUP(VK_valitsin!$C$8,VK!$B$2:$B$294,VK!AX$2:AX$294))</f>
        <v>0</v>
      </c>
      <c r="DW87" s="10">
        <f>ABS(AY87-_xlfn.XLOOKUP(VK_valitsin!$C$8,VK!$B$2:$B$294,VK!AY$2:AY$294))</f>
        <v>0</v>
      </c>
      <c r="DX87" s="10">
        <f>ABS(AZ87-_xlfn.XLOOKUP(VK_valitsin!$C$8,VK!$B$2:$B$294,VK!AZ$2:AZ$294))</f>
        <v>0</v>
      </c>
      <c r="DY87" s="10">
        <f>ABS(BA87-_xlfn.XLOOKUP(VK_valitsin!$C$8,VK!$B$2:$B$294,VK!BA$2:BA$294))</f>
        <v>0</v>
      </c>
      <c r="DZ87" s="10">
        <f>ABS(BB87-_xlfn.XLOOKUP(VK_valitsin!$C$8,VK!$B$2:$B$294,VK!BB$2:BB$294))</f>
        <v>0</v>
      </c>
      <c r="EA87" s="10">
        <f>ABS(BC87-_xlfn.XLOOKUP(VK_valitsin!$C$8,VK!$B$2:$B$294,VK!BC$2:BC$294))</f>
        <v>0.78910064697265625</v>
      </c>
      <c r="EB87" s="10">
        <f>ABS(BD87-_xlfn.XLOOKUP(VK_valitsin!$C$8,VK!$B$2:$B$294,VK!BD$2:BD$294))</f>
        <v>3.98126220703125</v>
      </c>
      <c r="EC87" s="10">
        <f>ABS(BE87-_xlfn.XLOOKUP(VK_valitsin!$C$8,VK!$B$2:$B$294,VK!BE$2:BE$294))</f>
        <v>372.24404907226563</v>
      </c>
      <c r="ED87" s="10">
        <f>ABS(BF87-_xlfn.XLOOKUP(VK_valitsin!$C$8,VK!$B$2:$B$294,VK!BF$2:BF$294))</f>
        <v>578.7333984375</v>
      </c>
      <c r="EE87" s="10">
        <f>ABS(BG87-_xlfn.XLOOKUP(VK_valitsin!$C$8,VK!$B$2:$B$294,VK!BG$2:BG$294))</f>
        <v>1768.6279296875</v>
      </c>
      <c r="EF87" s="10">
        <f>ABS(BH87-_xlfn.XLOOKUP(VK_valitsin!$C$8,VK!$B$2:$B$294,VK!BH$2:BH$294))</f>
        <v>0.60450935363769531</v>
      </c>
      <c r="EG87" s="10">
        <f>ABS(BI87-_xlfn.XLOOKUP(VK_valitsin!$C$8,VK!$B$2:$B$294,VK!BI$2:BI$294))</f>
        <v>11.872786521911621</v>
      </c>
      <c r="EH87" s="10">
        <f>ABS(BJ87-_xlfn.XLOOKUP(VK_valitsin!$C$8,VK!$B$2:$B$294,VK!BJ$2:BJ$294))</f>
        <v>15.580077171325684</v>
      </c>
      <c r="EI87" s="10">
        <f>ABS(BK87-_xlfn.XLOOKUP(VK_valitsin!$C$8,VK!$B$2:$B$294,VK!BK$2:BK$294))</f>
        <v>15.134529113769531</v>
      </c>
      <c r="EJ87" s="10">
        <f>ABS(BL87-_xlfn.XLOOKUP(VK_valitsin!$C$8,VK!$B$2:$B$294,VK!BL$2:BL$294))</f>
        <v>86.5</v>
      </c>
      <c r="EK87" s="10">
        <f>ABS(BM87-_xlfn.XLOOKUP(VK_valitsin!$C$8,VK!$B$2:$B$294,VK!BM$2:BM$294))</f>
        <v>7.3804576396942139</v>
      </c>
      <c r="EL87" s="10">
        <f>ABS(BN87-_xlfn.XLOOKUP(VK_valitsin!$C$8,VK!$B$2:$B$294,VK!BN$2:BN$294))</f>
        <v>3760.990234375</v>
      </c>
      <c r="EM87" s="10">
        <f>ABS(BO87-_xlfn.XLOOKUP(VK_valitsin!$C$8,VK!$B$2:$B$294,VK!BO$2:BO$294))</f>
        <v>21.348873138427734</v>
      </c>
      <c r="EN87" s="10">
        <f>ABS(BP87-_xlfn.XLOOKUP(VK_valitsin!$C$8,VK!$B$2:$B$294,VK!BP$2:BP$294))</f>
        <v>0</v>
      </c>
      <c r="EO87" s="10">
        <f>ABS(BQ87-_xlfn.XLOOKUP(VK_valitsin!$C$8,VK!$B$2:$B$294,VK!BQ$2:BQ$294))</f>
        <v>1.9284605979919434E-2</v>
      </c>
      <c r="EP87" s="10">
        <f>ABS(BR87-_xlfn.XLOOKUP(VK_valitsin!$C$8,VK!$B$2:$B$294,VK!BR$2:BR$294))</f>
        <v>0.18816389143466949</v>
      </c>
      <c r="EQ87" s="10">
        <f>ABS(BS87-_xlfn.XLOOKUP(VK_valitsin!$C$8,VK!$B$2:$B$294,VK!BS$2:BS$294))</f>
        <v>0.75662600994110107</v>
      </c>
      <c r="ER87" s="10">
        <f>ABS(BT87-_xlfn.XLOOKUP(VK_valitsin!$C$8,VK!$B$2:$B$294,VK!BT$2:BT$294))</f>
        <v>27.399383544921875</v>
      </c>
      <c r="ES87" s="10">
        <f>ABS(BU87-_xlfn.XLOOKUP(VK_valitsin!$C$8,VK!$B$2:$B$294,VK!BU$2:BU$294))</f>
        <v>144.45510864257813</v>
      </c>
      <c r="ET87" s="10">
        <f>ABS(BV87-_xlfn.XLOOKUP(VK_valitsin!$C$8,VK!$B$2:$B$294,VK!BV$2:BV$294))</f>
        <v>0</v>
      </c>
      <c r="EU87" s="10">
        <f>ABS(BW87-_xlfn.XLOOKUP(VK_valitsin!$C$8,VK!$B$2:$B$294,VK!BW$2:BW$294))</f>
        <v>1</v>
      </c>
      <c r="EV87" s="10">
        <f>ABS(BX87-_xlfn.XLOOKUP(VK_valitsin!$C$8,VK!$B$2:$B$294,VK!BX$2:BX$294))</f>
        <v>726.1904296875</v>
      </c>
      <c r="EW87" s="10">
        <f>ABS(BY87-_xlfn.XLOOKUP(VK_valitsin!$C$8,VK!$B$2:$B$294,VK!BY$2:BY$294))</f>
        <v>614.2646484375</v>
      </c>
      <c r="EX87" s="10">
        <f>ABS(BZ87-_xlfn.XLOOKUP(VK_valitsin!$C$8,VK!$B$2:$B$294,VK!BZ$2:BZ$294))</f>
        <v>0.25488287210464478</v>
      </c>
      <c r="EY87" s="10">
        <f>ABS(CA87-_xlfn.XLOOKUP(VK_valitsin!$C$8,VK!$B$2:$B$294,VK!CA$2:CA$294))</f>
        <v>3.087104320526123</v>
      </c>
      <c r="EZ87" s="10">
        <f>ABS(CB87-_xlfn.XLOOKUP(VK_valitsin!$C$8,VK!$B$2:$B$294,VK!CB$2:CB$294))</f>
        <v>11.608627319335938</v>
      </c>
      <c r="FA87" s="10">
        <f>ABS(CC87-_xlfn.XLOOKUP(VK_valitsin!$C$8,VK!$B$2:$B$294,VK!CC$2:CC$294))</f>
        <v>3.1268601417541504</v>
      </c>
      <c r="FB87" s="10">
        <f>ABS(CD87-_xlfn.XLOOKUP(VK_valitsin!$C$8,VK!$B$2:$B$294,VK!CD$2:CD$294))</f>
        <v>10.419395446777344</v>
      </c>
      <c r="FC87" s="10">
        <f>ABS(CE87-_xlfn.XLOOKUP(VK_valitsin!$C$8,VK!$B$2:$B$294,VK!CE$2:CE$294))</f>
        <v>0</v>
      </c>
      <c r="FD87" s="10">
        <f>ABS(CF87-_xlfn.XLOOKUP(VK_valitsin!$C$8,VK!$B$2:$B$294,VK!CF$2:CF$294))</f>
        <v>2.6625193357467651</v>
      </c>
      <c r="FE87" s="10">
        <f>ABS(CG87-_xlfn.XLOOKUP(VK_valitsin!$C$8,VK!$B$2:$B$294,VK!CG$2:CG$294))</f>
        <v>4135.275390625</v>
      </c>
      <c r="FF87" s="4">
        <f>IF($B87=VK_valitsin!$C$8,100000,VK!CH87/VK!J$296*VK_valitsin!D$5)</f>
        <v>0</v>
      </c>
      <c r="FG87" s="4">
        <f>IF($B87=VK_valitsin!$C$8,100000,VK!CI87/VK!K$296*VK_valitsin!E$5)</f>
        <v>0</v>
      </c>
      <c r="FH87" s="4">
        <f>IF($B87=VK_valitsin!$C$8,100000,VK!CJ87/VK!L$296*VK_valitsin!F$5)</f>
        <v>0.11484384697058203</v>
      </c>
      <c r="FI87" s="4">
        <f>IF($B87=VK_valitsin!$C$8,100000,VK!CK87/VK!M$296*VK_valitsin!CD$5)</f>
        <v>0</v>
      </c>
      <c r="FJ87" s="4">
        <f>IF($B87=VK_valitsin!$C$8,100000,VK!CL87/VK!N$296*VK_valitsin!G$5)</f>
        <v>0</v>
      </c>
      <c r="FK87" s="4">
        <f>IF($B87=VK_valitsin!$C$8,100000,VK!CM87/VK!O$296*VK_valitsin!H$5)</f>
        <v>0</v>
      </c>
      <c r="FL87" s="4">
        <f>IF($B87=VK_valitsin!$C$8,100000,VK!CN87/VK!P$296*VK_valitsin!I$5)</f>
        <v>0</v>
      </c>
      <c r="FM87" s="4">
        <f>IF($B87=VK_valitsin!$C$8,100000,VK!CO87/VK!Q$296*VK_valitsin!J$5)</f>
        <v>0</v>
      </c>
      <c r="FN87" s="4">
        <f>IF($B87=VK_valitsin!$C$8,100000,VK!CP87/VK!R$296*VK_valitsin!K$5)</f>
        <v>0</v>
      </c>
      <c r="FO87" s="4">
        <f>IF($B87=VK_valitsin!$C$8,100000,VK!CQ87/VK!S$296*VK_valitsin!L$5)</f>
        <v>5.7672193353544418E-3</v>
      </c>
      <c r="FP87" s="4">
        <f>IF($B87=VK_valitsin!$C$8,100000,VK!CR87/VK!T$296*VK_valitsin!M$5)</f>
        <v>0</v>
      </c>
      <c r="FQ87" s="4">
        <f>IF($B87=VK_valitsin!$C$8,100000,VK!CS87/VK!U$296*VK_valitsin!N$5)</f>
        <v>0</v>
      </c>
      <c r="FR87" s="4">
        <f>IF($B87=VK_valitsin!$C$8,100000,VK!CT87/VK!V$296*VK_valitsin!O$5)</f>
        <v>0</v>
      </c>
      <c r="FS87" s="4">
        <f>IF($B87=VK_valitsin!$C$8,100000,VK!CU87/VK!W$296*VK_valitsin!P$5)</f>
        <v>0</v>
      </c>
      <c r="FT87" s="4">
        <f>IF($B87=VK_valitsin!$C$8,100000,VK!CV87/VK!X$296*VK_valitsin!Q$5)</f>
        <v>0</v>
      </c>
      <c r="FU87" s="4">
        <f>IF($B87=VK_valitsin!$C$8,100000,VK!CW87/VK!Y$296*VK_valitsin!R$5)</f>
        <v>0</v>
      </c>
      <c r="FV87" s="4">
        <f>IF($B87=VK_valitsin!$C$8,100000,VK!CX87/VK!Z$296*VK_valitsin!S$5)</f>
        <v>0</v>
      </c>
      <c r="FW87" s="4">
        <f>IF($B87=VK_valitsin!$C$8,100000,VK!CY87/VK!AA$296*VK_valitsin!T$5)</f>
        <v>0</v>
      </c>
      <c r="FX87" s="4">
        <f>IF($B87=VK_valitsin!$C$8,100000,VK!CZ87/VK!AB$296*VK_valitsin!U$5)</f>
        <v>0</v>
      </c>
      <c r="FY87" s="4">
        <f>IF($B87=VK_valitsin!$C$8,100000,VK!DA87/VK!AC$296*VK_valitsin!V$5)</f>
        <v>0</v>
      </c>
      <c r="FZ87" s="4">
        <f>IF($B87=VK_valitsin!$C$8,100000,VK!DB87/VK!AD$296*VK_valitsin!W$5)</f>
        <v>0</v>
      </c>
      <c r="GA87" s="4">
        <f>IF($B87=VK_valitsin!$C$8,100000,VK!DC87/VK!AE$296*VK_valitsin!X$5)</f>
        <v>0</v>
      </c>
      <c r="GB87" s="4">
        <f>IF($B87=VK_valitsin!$C$8,100000,VK!DD87/VK!AF$296*VK_valitsin!Y$5)</f>
        <v>0</v>
      </c>
      <c r="GC87" s="4">
        <f>IF($B87=VK_valitsin!$C$8,100000,VK!DE87/VK!AG$296*VK_valitsin!Z$5)</f>
        <v>0</v>
      </c>
      <c r="GD87" s="4">
        <f>IF($B87=VK_valitsin!$C$8,100000,VK!DF87/VK!AH$296*VK_valitsin!AA$5)</f>
        <v>0</v>
      </c>
      <c r="GE87" s="4">
        <f>IF($B87=VK_valitsin!$C$8,100000,VK!DG87/VK!AI$296*VK_valitsin!AB$5)</f>
        <v>0</v>
      </c>
      <c r="GF87" s="4">
        <f>IF($B87=VK_valitsin!$C$8,100000,VK!DH87/VK!AJ$296*VK_valitsin!AC$5)</f>
        <v>0</v>
      </c>
      <c r="GG87" s="4">
        <f>IF($B87=VK_valitsin!$C$8,100000,VK!DI87/VK!AK$296*VK_valitsin!AD$5)</f>
        <v>0</v>
      </c>
      <c r="GH87" s="4">
        <f>IF($B87=VK_valitsin!$C$8,100000,VK!DJ87/VK!AL$296*VK_valitsin!AE$5)</f>
        <v>4.5763463408026575E-2</v>
      </c>
      <c r="GI87" s="4">
        <f>IF($B87=VK_valitsin!$C$8,100000,VK!DK87/VK!AM$296*VK_valitsin!AF$5)</f>
        <v>0</v>
      </c>
      <c r="GJ87" s="4">
        <f>IF($B87=VK_valitsin!$C$8,100000,VK!DL87/VK!AN$296*VK_valitsin!AG$5)</f>
        <v>0</v>
      </c>
      <c r="GK87" s="4">
        <f>IF($B87=VK_valitsin!$C$8,100000,VK!DM87/VK!AO$296*VK_valitsin!AH$5)</f>
        <v>0</v>
      </c>
      <c r="GL87" s="4">
        <f>IF($B87=VK_valitsin!$C$8,100000,VK!DN87/VK!AP$296*VK_valitsin!AI$5)</f>
        <v>0</v>
      </c>
      <c r="GM87" s="4">
        <f>IF($B87=VK_valitsin!$C$8,100000,VK!DO87/VK!AQ$296*VK_valitsin!AJ$5)</f>
        <v>0</v>
      </c>
      <c r="GN87" s="4">
        <f>IF($B87=VK_valitsin!$C$8,100000,VK!DP87/VK!AR$296*VK_valitsin!AK$5)</f>
        <v>0</v>
      </c>
      <c r="GO87" s="4">
        <f>IF($B87=VK_valitsin!$C$8,100000,VK!DQ87/VK!AS$296*VK_valitsin!AL$5)</f>
        <v>0</v>
      </c>
      <c r="GP87" s="4">
        <f>IF($B87=VK_valitsin!$C$8,100000,VK!DR87/VK!AT$296*VK_valitsin!AM$5)</f>
        <v>0</v>
      </c>
      <c r="GQ87" s="4">
        <f>IF($B87=VK_valitsin!$C$8,100000,VK!DS87/VK!AU$296*VK_valitsin!AN$5)</f>
        <v>0</v>
      </c>
      <c r="GR87" s="4">
        <f>IF($B87=VK_valitsin!$C$8,100000,VK!DT87/VK!AV$296*VK_valitsin!AO$5)</f>
        <v>0</v>
      </c>
      <c r="GS87" s="4">
        <f>IF($B87=VK_valitsin!$C$8,100000,VK!DU87/VK!AW$296*VK_valitsin!AP$5)</f>
        <v>0</v>
      </c>
      <c r="GT87" s="4">
        <f>IF($B87=VK_valitsin!$C$8,100000,VK!DV87/VK!AX$296*VK_valitsin!AQ$5)</f>
        <v>0</v>
      </c>
      <c r="GU87" s="4">
        <f>IF($B87=VK_valitsin!$C$8,100000,VK!DW87/VK!AY$296*VK_valitsin!AR$5)</f>
        <v>0</v>
      </c>
      <c r="GV87" s="4">
        <f>IF($B87=VK_valitsin!$C$8,100000,VK!DX87/VK!AZ$296*VK_valitsin!AS$5)</f>
        <v>0</v>
      </c>
      <c r="GW87" s="4">
        <f>IF($B87=VK_valitsin!$C$8,100000,VK!DY87/VK!BA$296*VK_valitsin!AT$5)</f>
        <v>0</v>
      </c>
      <c r="GX87" s="4">
        <f>IF($B87=VK_valitsin!$C$8,100000,VK!DZ87/VK!BB$296*VK_valitsin!AU$5)</f>
        <v>0</v>
      </c>
      <c r="GY87" s="4">
        <f>IF($B87=VK_valitsin!$C$8,100000,VK!EA87/VK!BC$296*VK_valitsin!AV$5)</f>
        <v>0</v>
      </c>
      <c r="GZ87" s="4">
        <f>IF($B87=VK_valitsin!$C$8,100000,VK!EB87/VK!BD$296*VK_valitsin!AW$5)</f>
        <v>1.725932443801987E-2</v>
      </c>
      <c r="HA87" s="4">
        <f>IF($B87=VK_valitsin!$C$8,100000,VK!EC87/VK!BE$296*VK_valitsin!CE$5)</f>
        <v>0</v>
      </c>
      <c r="HB87" s="4">
        <f>IF($B87=VK_valitsin!$C$8,100000,VK!ED87/VK!BF$296*VK_valitsin!AX$5)</f>
        <v>0</v>
      </c>
      <c r="HC87" s="4">
        <f>IF($B87=VK_valitsin!$C$8,100000,VK!EE87/VK!BG$296*VK_valitsin!AY$5)</f>
        <v>0</v>
      </c>
      <c r="HD87" s="4">
        <f>IF($B87=VK_valitsin!$C$8,100000,VK!EF87/VK!BH$296*VK_valitsin!AZ$5)</f>
        <v>0.10547604904959391</v>
      </c>
      <c r="HE87" s="4">
        <f>IF($B87=VK_valitsin!$C$8,100000,VK!EG87/VK!BI$296*VK_valitsin!BA$5)</f>
        <v>0</v>
      </c>
      <c r="HF87" s="4">
        <f>IF($B87=VK_valitsin!$C$8,100000,VK!EH87/VK!BJ$296*VK_valitsin!BB$5)</f>
        <v>0</v>
      </c>
      <c r="HG87" s="4">
        <f>IF($B87=VK_valitsin!$C$8,100000,VK!EI87/VK!BK$296*VK_valitsin!BC$5)</f>
        <v>0</v>
      </c>
      <c r="HH87" s="4">
        <f>IF($B87=VK_valitsin!$C$8,100000,VK!EJ87/VK!BL$296*VK_valitsin!BD$5)</f>
        <v>0</v>
      </c>
      <c r="HI87" s="4">
        <f>IF($B87=VK_valitsin!$C$8,100000,VK!EK87/VK!BM$296*VK_valitsin!BE$5)</f>
        <v>0</v>
      </c>
      <c r="HJ87" s="4">
        <f>IF($B87=VK_valitsin!$C$8,100000,VK!EL87/VK!BN$296*VK_valitsin!BF$5)</f>
        <v>0.17101812622595602</v>
      </c>
      <c r="HK87" s="4">
        <f>IF($B87=VK_valitsin!$C$8,100000,VK!EM87/VK!BO$296*VK_valitsin!BG$5)</f>
        <v>0</v>
      </c>
      <c r="HM87" s="4">
        <f>IF($B87=VK_valitsin!$C$8,100000,VK!EO87/VK!BQ$296*VK_valitsin!BI$5)</f>
        <v>0</v>
      </c>
      <c r="HN87" s="4">
        <f>IF($B87=VK_valitsin!$C$8,100000,VK!EP87/VK!BR$296*VK_valitsin!BJ$5)</f>
        <v>0</v>
      </c>
      <c r="HO87" s="4">
        <f>IF($B87=VK_valitsin!$C$8,100000,VK!EQ87/VK!BS$296*VK_valitsin!BK$5)</f>
        <v>0</v>
      </c>
      <c r="HP87" s="4">
        <f>IF($B87=VK_valitsin!$C$8,100000,VK!ER87/VK!BT$296*VK_valitsin!BL$5)</f>
        <v>0</v>
      </c>
      <c r="HQ87" s="4">
        <f>IF($B87=VK_valitsin!$C$8,100000,VK!ES87/VK!BU$296*VK_valitsin!BM$5)</f>
        <v>0</v>
      </c>
      <c r="HR87" s="4">
        <f>IF($B87=VK_valitsin!$C$8,100000,VK!ET87/VK!BV$296*VK_valitsin!BN$5)</f>
        <v>0</v>
      </c>
      <c r="HS87" s="4">
        <f>IF($B87=VK_valitsin!$C$8,100000,VK!EU87/VK!BW$296*VK_valitsin!BO$5)</f>
        <v>0</v>
      </c>
      <c r="HT87" s="4">
        <f>IF($B87=VK_valitsin!$C$8,100000,VK!EV87/VK!BX$296*VK_valitsin!BP$5)</f>
        <v>0</v>
      </c>
      <c r="HU87" s="4">
        <f>IF($B87=VK_valitsin!$C$8,100000,VK!EW87/VK!BY$296*VK_valitsin!BQ$5)</f>
        <v>0</v>
      </c>
      <c r="HV87" s="4">
        <f>IF($B87=VK_valitsin!$C$8,100000,VK!EX87/VK!BZ$296*VK_valitsin!BR$5)</f>
        <v>0</v>
      </c>
      <c r="HW87" s="4">
        <f>IF($B87=VK_valitsin!$C$8,100000,VK!EY87/VK!CA$296*VK_valitsin!BS$5)</f>
        <v>0</v>
      </c>
      <c r="HX87" s="4">
        <f>IF($B87=VK_valitsin!$C$8,100000,VK!EZ87/VK!CB$296*VK_valitsin!BT$5)</f>
        <v>0</v>
      </c>
      <c r="HY87" s="4">
        <f>IF($B87=VK_valitsin!$C$8,100000,VK!FA87/VK!CC$296*VK_valitsin!BU$5)</f>
        <v>0</v>
      </c>
      <c r="HZ87" s="4">
        <f>IF($B87=VK_valitsin!$C$8,100000,VK!FB87/VK!CD$296*VK_valitsin!BV$5)</f>
        <v>0</v>
      </c>
      <c r="IA87" s="4">
        <f>IF($B87=VK_valitsin!$C$8,100000,VK!FC87/VK!CE$296*VK_valitsin!BW$5)</f>
        <v>0</v>
      </c>
      <c r="IB87" s="4">
        <f>IF($B87=VK_valitsin!$C$8,100000,VK!FD87/VK!CF$296*VK_valitsin!BX$5)</f>
        <v>0</v>
      </c>
      <c r="IC87" s="4">
        <f>IF($B87=VK_valitsin!$C$8,100000,VK!FE87/VK!CG$296*VK_valitsin!BY$5)</f>
        <v>0</v>
      </c>
      <c r="ID87" s="17">
        <f t="shared" si="3"/>
        <v>0.46012803802753283</v>
      </c>
      <c r="IE87" s="17">
        <f t="shared" si="4"/>
        <v>74</v>
      </c>
      <c r="IF87" s="18">
        <f t="shared" si="5"/>
        <v>8.5999999999999959E-9</v>
      </c>
    </row>
    <row r="88" spans="1:240">
      <c r="A88">
        <v>2019</v>
      </c>
      <c r="B88" t="s">
        <v>368</v>
      </c>
      <c r="C88" t="s">
        <v>369</v>
      </c>
      <c r="D88" t="s">
        <v>317</v>
      </c>
      <c r="E88" t="s">
        <v>318</v>
      </c>
      <c r="F88" t="s">
        <v>188</v>
      </c>
      <c r="G88" t="s">
        <v>189</v>
      </c>
      <c r="H88" t="s">
        <v>104</v>
      </c>
      <c r="I88" t="s">
        <v>105</v>
      </c>
      <c r="J88">
        <v>47.599998474121094</v>
      </c>
      <c r="K88">
        <v>460.20001220703125</v>
      </c>
      <c r="L88">
        <v>211.80000305175781</v>
      </c>
      <c r="M88">
        <v>1620</v>
      </c>
      <c r="N88">
        <v>3.5</v>
      </c>
      <c r="O88">
        <v>0.30000001192092896</v>
      </c>
      <c r="P88">
        <v>0</v>
      </c>
      <c r="Q88">
        <v>51.900000000000006</v>
      </c>
      <c r="R88">
        <v>13.100000000000001</v>
      </c>
      <c r="S88">
        <v>81</v>
      </c>
      <c r="T88">
        <v>0</v>
      </c>
      <c r="U88">
        <v>2738.9</v>
      </c>
      <c r="V88">
        <v>12.53</v>
      </c>
      <c r="W88">
        <v>455</v>
      </c>
      <c r="X88">
        <v>455</v>
      </c>
      <c r="Y88">
        <v>545</v>
      </c>
      <c r="Z88">
        <v>499</v>
      </c>
      <c r="AA88">
        <v>598</v>
      </c>
      <c r="AB88">
        <v>15.149999618530273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21</v>
      </c>
      <c r="AI88">
        <v>1.1000000000000001</v>
      </c>
      <c r="AJ88">
        <v>0.6</v>
      </c>
      <c r="AK88">
        <v>1.2</v>
      </c>
      <c r="AL88">
        <v>58.3</v>
      </c>
      <c r="AM88">
        <v>256.39999999999998</v>
      </c>
      <c r="AN88">
        <v>42.7</v>
      </c>
      <c r="AO88">
        <v>17</v>
      </c>
      <c r="AP88">
        <v>164</v>
      </c>
      <c r="AQ88">
        <v>118</v>
      </c>
      <c r="AR88">
        <v>1116</v>
      </c>
      <c r="AS88">
        <v>2.1669999999999998</v>
      </c>
      <c r="AT88">
        <v>8091</v>
      </c>
      <c r="AU88">
        <v>9923</v>
      </c>
      <c r="AV88">
        <v>0</v>
      </c>
      <c r="AW88">
        <v>131.56437683105469</v>
      </c>
      <c r="AX88">
        <v>0</v>
      </c>
      <c r="AY88">
        <v>0</v>
      </c>
      <c r="AZ88">
        <v>0</v>
      </c>
      <c r="BA88">
        <v>0</v>
      </c>
      <c r="BB88">
        <v>1</v>
      </c>
      <c r="BC88">
        <v>100</v>
      </c>
      <c r="BD88">
        <v>100</v>
      </c>
      <c r="BE88">
        <v>816.66668701171875</v>
      </c>
      <c r="BF88">
        <v>8862.20703125</v>
      </c>
      <c r="BG88">
        <v>10048.599609375</v>
      </c>
      <c r="BH88">
        <v>4.3185186386108398</v>
      </c>
      <c r="BI88">
        <v>20.706014633178711</v>
      </c>
      <c r="BJ88">
        <v>33.898303985595703</v>
      </c>
      <c r="BK88">
        <v>-12</v>
      </c>
      <c r="BL88">
        <v>97.5</v>
      </c>
      <c r="BM88">
        <v>0.63291138410568237</v>
      </c>
      <c r="BN88">
        <v>17965.00390625</v>
      </c>
      <c r="BO88">
        <v>59.553134918212891</v>
      </c>
      <c r="BQ88">
        <v>0.59320986270904541</v>
      </c>
      <c r="BR88">
        <v>6.1728395521640778E-2</v>
      </c>
      <c r="BS88">
        <v>0.67901235818862915</v>
      </c>
      <c r="BT88">
        <v>79.012344360351563</v>
      </c>
      <c r="BU88">
        <v>287.65432739257813</v>
      </c>
      <c r="BV88">
        <v>0</v>
      </c>
      <c r="BW88">
        <v>1</v>
      </c>
      <c r="BX88">
        <v>5858.33349609375</v>
      </c>
      <c r="BY88">
        <v>5166.66650390625</v>
      </c>
      <c r="BZ88">
        <v>1.3580247163772583</v>
      </c>
      <c r="CA88">
        <v>9.814814567565918</v>
      </c>
      <c r="CB88">
        <v>72.727272033691406</v>
      </c>
      <c r="CC88">
        <v>8.8050317764282227</v>
      </c>
      <c r="CD88">
        <v>7.5471696853637695</v>
      </c>
      <c r="CE88">
        <v>0</v>
      </c>
      <c r="CF88">
        <v>1.8867924213409424</v>
      </c>
      <c r="CG88">
        <v>10184.859375</v>
      </c>
      <c r="CH88" s="10">
        <f>ABS(J88-_xlfn.XLOOKUP(VK_valitsin!$C$8,VK!$B$2:$B$294,VK!J$2:J$294))</f>
        <v>3.3999977111816406</v>
      </c>
      <c r="CI88" s="10">
        <f>ABS(K88-_xlfn.XLOOKUP(VK_valitsin!$C$8,VK!$B$2:$B$294,VK!K$2:K$294))</f>
        <v>166.94000244140625</v>
      </c>
      <c r="CJ88" s="10">
        <f>ABS(L88-_xlfn.XLOOKUP(VK_valitsin!$C$8,VK!$B$2:$B$294,VK!L$2:L$294))</f>
        <v>73.100006103515625</v>
      </c>
      <c r="CK88" s="10">
        <f>ABS(M88-_xlfn.XLOOKUP(VK_valitsin!$C$8,VK!$B$2:$B$294,VK!M$2:M$294))</f>
        <v>14855</v>
      </c>
      <c r="CL88" s="10">
        <f>ABS(N88-_xlfn.XLOOKUP(VK_valitsin!$C$8,VK!$B$2:$B$294,VK!N$2:N$294))</f>
        <v>52.700000762939453</v>
      </c>
      <c r="CM88" s="10">
        <f>ABS(O88-_xlfn.XLOOKUP(VK_valitsin!$C$8,VK!$B$2:$B$294,VK!O$2:O$294))</f>
        <v>1.1000000238418579</v>
      </c>
      <c r="CN88" s="10">
        <f>ABS(P88-_xlfn.XLOOKUP(VK_valitsin!$C$8,VK!$B$2:$B$294,VK!P$2:P$294))</f>
        <v>58</v>
      </c>
      <c r="CO88" s="10">
        <f>ABS(Q88-_xlfn.XLOOKUP(VK_valitsin!$C$8,VK!$B$2:$B$294,VK!Q$2:Q$294))</f>
        <v>35.900000000000006</v>
      </c>
      <c r="CP88" s="10">
        <f>ABS(R88-_xlfn.XLOOKUP(VK_valitsin!$C$8,VK!$B$2:$B$294,VK!R$2:R$294))</f>
        <v>4.6000000000000014</v>
      </c>
      <c r="CQ88" s="10">
        <f>ABS(S88-_xlfn.XLOOKUP(VK_valitsin!$C$8,VK!$B$2:$B$294,VK!S$2:S$294))</f>
        <v>71</v>
      </c>
      <c r="CR88" s="10">
        <f>ABS(T88-_xlfn.XLOOKUP(VK_valitsin!$C$8,VK!$B$2:$B$294,VK!T$2:T$294))</f>
        <v>0</v>
      </c>
      <c r="CS88" s="10">
        <f>ABS(U88-_xlfn.XLOOKUP(VK_valitsin!$C$8,VK!$B$2:$B$294,VK!U$2:U$294))</f>
        <v>1084.6999999999998</v>
      </c>
      <c r="CT88" s="10">
        <f>ABS(V88-_xlfn.XLOOKUP(VK_valitsin!$C$8,VK!$B$2:$B$294,VK!V$2:V$294))</f>
        <v>0.75</v>
      </c>
      <c r="CU88" s="10">
        <f>ABS(W88-_xlfn.XLOOKUP(VK_valitsin!$C$8,VK!$B$2:$B$294,VK!W$2:W$294))</f>
        <v>150</v>
      </c>
      <c r="CV88" s="10">
        <f>ABS(X88-_xlfn.XLOOKUP(VK_valitsin!$C$8,VK!$B$2:$B$294,VK!X$2:X$294))</f>
        <v>286</v>
      </c>
      <c r="CW88" s="10">
        <f>ABS(Y88-_xlfn.XLOOKUP(VK_valitsin!$C$8,VK!$B$2:$B$294,VK!Y$2:Y$294))</f>
        <v>135</v>
      </c>
      <c r="CX88" s="10">
        <f>ABS(Z88-_xlfn.XLOOKUP(VK_valitsin!$C$8,VK!$B$2:$B$294,VK!Z$2:Z$294))</f>
        <v>71</v>
      </c>
      <c r="CY88" s="10">
        <f>ABS(AA88-_xlfn.XLOOKUP(VK_valitsin!$C$8,VK!$B$2:$B$294,VK!AA$2:AA$294))</f>
        <v>129</v>
      </c>
      <c r="CZ88" s="10">
        <f>ABS(AB88-_xlfn.XLOOKUP(VK_valitsin!$C$8,VK!$B$2:$B$294,VK!AB$2:AB$294))</f>
        <v>4.2250003814697266</v>
      </c>
      <c r="DA88" s="10">
        <f>ABS(AC88-_xlfn.XLOOKUP(VK_valitsin!$C$8,VK!$B$2:$B$294,VK!AC$2:AC$294))</f>
        <v>0.7</v>
      </c>
      <c r="DB88" s="10">
        <f>ABS(AD88-_xlfn.XLOOKUP(VK_valitsin!$C$8,VK!$B$2:$B$294,VK!AD$2:AD$294))</f>
        <v>0.8</v>
      </c>
      <c r="DC88" s="10">
        <f>ABS(AE88-_xlfn.XLOOKUP(VK_valitsin!$C$8,VK!$B$2:$B$294,VK!AE$2:AE$294))</f>
        <v>1.7</v>
      </c>
      <c r="DD88" s="10">
        <f>ABS(AF88-_xlfn.XLOOKUP(VK_valitsin!$C$8,VK!$B$2:$B$294,VK!AF$2:AF$294))</f>
        <v>5</v>
      </c>
      <c r="DE88" s="10">
        <f>ABS(AG88-_xlfn.XLOOKUP(VK_valitsin!$C$8,VK!$B$2:$B$294,VK!AG$2:AG$294))</f>
        <v>0</v>
      </c>
      <c r="DF88" s="10">
        <f>ABS(AH88-_xlfn.XLOOKUP(VK_valitsin!$C$8,VK!$B$2:$B$294,VK!AH$2:AH$294))</f>
        <v>1.25</v>
      </c>
      <c r="DG88" s="10">
        <f>ABS(AI88-_xlfn.XLOOKUP(VK_valitsin!$C$8,VK!$B$2:$B$294,VK!AI$2:AI$294))</f>
        <v>0</v>
      </c>
      <c r="DH88" s="10">
        <f>ABS(AJ88-_xlfn.XLOOKUP(VK_valitsin!$C$8,VK!$B$2:$B$294,VK!AJ$2:AJ$294))</f>
        <v>5.0000000000000044E-2</v>
      </c>
      <c r="DI88" s="10">
        <f>ABS(AK88-_xlfn.XLOOKUP(VK_valitsin!$C$8,VK!$B$2:$B$294,VK!AK$2:AK$294))</f>
        <v>5.0000000000000044E-2</v>
      </c>
      <c r="DJ88" s="10">
        <f>ABS(AL88-_xlfn.XLOOKUP(VK_valitsin!$C$8,VK!$B$2:$B$294,VK!AL$2:AL$294))</f>
        <v>0.5</v>
      </c>
      <c r="DK88" s="10">
        <f>ABS(AM88-_xlfn.XLOOKUP(VK_valitsin!$C$8,VK!$B$2:$B$294,VK!AM$2:AM$294))</f>
        <v>77.200000000000045</v>
      </c>
      <c r="DL88" s="10">
        <f>ABS(AN88-_xlfn.XLOOKUP(VK_valitsin!$C$8,VK!$B$2:$B$294,VK!AN$2:AN$294))</f>
        <v>2.6999999999999957</v>
      </c>
      <c r="DM88" s="10">
        <f>ABS(AO88-_xlfn.XLOOKUP(VK_valitsin!$C$8,VK!$B$2:$B$294,VK!AO$2:AO$294))</f>
        <v>8.3999999999999986</v>
      </c>
      <c r="DN88" s="10">
        <f>ABS(AP88-_xlfn.XLOOKUP(VK_valitsin!$C$8,VK!$B$2:$B$294,VK!AP$2:AP$294))</f>
        <v>116</v>
      </c>
      <c r="DO88" s="10">
        <f>ABS(AQ88-_xlfn.XLOOKUP(VK_valitsin!$C$8,VK!$B$2:$B$294,VK!AQ$2:AQ$294))</f>
        <v>83</v>
      </c>
      <c r="DP88" s="10">
        <f>ABS(AR88-_xlfn.XLOOKUP(VK_valitsin!$C$8,VK!$B$2:$B$294,VK!AR$2:AR$294))</f>
        <v>870</v>
      </c>
      <c r="DQ88" s="10">
        <f>ABS(AS88-_xlfn.XLOOKUP(VK_valitsin!$C$8,VK!$B$2:$B$294,VK!AS$2:AS$294))</f>
        <v>0.16600000000000037</v>
      </c>
      <c r="DR88" s="10">
        <f>ABS(AT88-_xlfn.XLOOKUP(VK_valitsin!$C$8,VK!$B$2:$B$294,VK!AT$2:AT$294))</f>
        <v>2944</v>
      </c>
      <c r="DS88" s="10">
        <f>ABS(AU88-_xlfn.XLOOKUP(VK_valitsin!$C$8,VK!$B$2:$B$294,VK!AU$2:AU$294))</f>
        <v>1578</v>
      </c>
      <c r="DT88" s="10">
        <f>ABS(AV88-_xlfn.XLOOKUP(VK_valitsin!$C$8,VK!$B$2:$B$294,VK!AV$2:AV$294))</f>
        <v>1</v>
      </c>
      <c r="DU88" s="10">
        <f>ABS(AW88-_xlfn.XLOOKUP(VK_valitsin!$C$8,VK!$B$2:$B$294,VK!AW$2:AW$294))</f>
        <v>94.303005218505859</v>
      </c>
      <c r="DV88" s="10">
        <f>ABS(AX88-_xlfn.XLOOKUP(VK_valitsin!$C$8,VK!$B$2:$B$294,VK!AX$2:AX$294))</f>
        <v>0</v>
      </c>
      <c r="DW88" s="10">
        <f>ABS(AY88-_xlfn.XLOOKUP(VK_valitsin!$C$8,VK!$B$2:$B$294,VK!AY$2:AY$294))</f>
        <v>0</v>
      </c>
      <c r="DX88" s="10">
        <f>ABS(AZ88-_xlfn.XLOOKUP(VK_valitsin!$C$8,VK!$B$2:$B$294,VK!AZ$2:AZ$294))</f>
        <v>0</v>
      </c>
      <c r="DY88" s="10">
        <f>ABS(BA88-_xlfn.XLOOKUP(VK_valitsin!$C$8,VK!$B$2:$B$294,VK!BA$2:BA$294))</f>
        <v>0</v>
      </c>
      <c r="DZ88" s="10">
        <f>ABS(BB88-_xlfn.XLOOKUP(VK_valitsin!$C$8,VK!$B$2:$B$294,VK!BB$2:BB$294))</f>
        <v>0</v>
      </c>
      <c r="EA88" s="10">
        <f>ABS(BC88-_xlfn.XLOOKUP(VK_valitsin!$C$8,VK!$B$2:$B$294,VK!BC$2:BC$294))</f>
        <v>10.975608825683594</v>
      </c>
      <c r="EB88" s="10">
        <f>ABS(BD88-_xlfn.XLOOKUP(VK_valitsin!$C$8,VK!$B$2:$B$294,VK!BD$2:BD$294))</f>
        <v>3.98126220703125</v>
      </c>
      <c r="EC88" s="10">
        <f>ABS(BE88-_xlfn.XLOOKUP(VK_valitsin!$C$8,VK!$B$2:$B$294,VK!BE$2:BE$294))</f>
        <v>82.97686767578125</v>
      </c>
      <c r="ED88" s="10">
        <f>ABS(BF88-_xlfn.XLOOKUP(VK_valitsin!$C$8,VK!$B$2:$B$294,VK!BF$2:BF$294))</f>
        <v>1096.322265625</v>
      </c>
      <c r="EE88" s="10">
        <f>ABS(BG88-_xlfn.XLOOKUP(VK_valitsin!$C$8,VK!$B$2:$B$294,VK!BG$2:BG$294))</f>
        <v>3787.84375</v>
      </c>
      <c r="EF88" s="10">
        <f>ABS(BH88-_xlfn.XLOOKUP(VK_valitsin!$C$8,VK!$B$2:$B$294,VK!BH$2:BH$294))</f>
        <v>0.98146224021911621</v>
      </c>
      <c r="EG88" s="10">
        <f>ABS(BI88-_xlfn.XLOOKUP(VK_valitsin!$C$8,VK!$B$2:$B$294,VK!BI$2:BI$294))</f>
        <v>30.430148124694824</v>
      </c>
      <c r="EH88" s="10">
        <f>ABS(BJ88-_xlfn.XLOOKUP(VK_valitsin!$C$8,VK!$B$2:$B$294,VK!BJ$2:BJ$294))</f>
        <v>12.603940963745117</v>
      </c>
      <c r="EI88" s="10">
        <f>ABS(BK88-_xlfn.XLOOKUP(VK_valitsin!$C$8,VK!$B$2:$B$294,VK!BK$2:BK$294))</f>
        <v>2.1345291137695313</v>
      </c>
      <c r="EJ88" s="10">
        <f>ABS(BL88-_xlfn.XLOOKUP(VK_valitsin!$C$8,VK!$B$2:$B$294,VK!BL$2:BL$294))</f>
        <v>169</v>
      </c>
      <c r="EK88" s="10">
        <f>ABS(BM88-_xlfn.XLOOKUP(VK_valitsin!$C$8,VK!$B$2:$B$294,VK!BM$2:BM$294))</f>
        <v>1.6193409562110901</v>
      </c>
      <c r="EL88" s="10">
        <f>ABS(BN88-_xlfn.XLOOKUP(VK_valitsin!$C$8,VK!$B$2:$B$294,VK!BN$2:BN$294))</f>
        <v>5109.392578125</v>
      </c>
      <c r="EM88" s="10">
        <f>ABS(BO88-_xlfn.XLOOKUP(VK_valitsin!$C$8,VK!$B$2:$B$294,VK!BO$2:BO$294))</f>
        <v>26.253528594970703</v>
      </c>
      <c r="EN88" s="10">
        <f>ABS(BP88-_xlfn.XLOOKUP(VK_valitsin!$C$8,VK!$B$2:$B$294,VK!BP$2:BP$294))</f>
        <v>0</v>
      </c>
      <c r="EO88" s="10">
        <f>ABS(BQ88-_xlfn.XLOOKUP(VK_valitsin!$C$8,VK!$B$2:$B$294,VK!BQ$2:BQ$294))</f>
        <v>4.3269634246826172E-2</v>
      </c>
      <c r="EP88" s="10">
        <f>ABS(BR88-_xlfn.XLOOKUP(VK_valitsin!$C$8,VK!$B$2:$B$294,VK!BR$2:BR$294))</f>
        <v>0.12643549591302872</v>
      </c>
      <c r="EQ88" s="10">
        <f>ABS(BS88-_xlfn.XLOOKUP(VK_valitsin!$C$8,VK!$B$2:$B$294,VK!BS$2:BS$294))</f>
        <v>1.5789541602134705</v>
      </c>
      <c r="ER88" s="10">
        <f>ABS(BT88-_xlfn.XLOOKUP(VK_valitsin!$C$8,VK!$B$2:$B$294,VK!BT$2:BT$294))</f>
        <v>20.620841979980469</v>
      </c>
      <c r="ES88" s="10">
        <f>ABS(BU88-_xlfn.XLOOKUP(VK_valitsin!$C$8,VK!$B$2:$B$294,VK!BU$2:BU$294))</f>
        <v>20.94720458984375</v>
      </c>
      <c r="ET88" s="10">
        <f>ABS(BV88-_xlfn.XLOOKUP(VK_valitsin!$C$8,VK!$B$2:$B$294,VK!BV$2:BV$294))</f>
        <v>0</v>
      </c>
      <c r="EU88" s="10">
        <f>ABS(BW88-_xlfn.XLOOKUP(VK_valitsin!$C$8,VK!$B$2:$B$294,VK!BW$2:BW$294))</f>
        <v>0</v>
      </c>
      <c r="EV88" s="10">
        <f>ABS(BX88-_xlfn.XLOOKUP(VK_valitsin!$C$8,VK!$B$2:$B$294,VK!BX$2:BX$294))</f>
        <v>2277.49560546875</v>
      </c>
      <c r="EW88" s="10">
        <f>ABS(BY88-_xlfn.XLOOKUP(VK_valitsin!$C$8,VK!$B$2:$B$294,VK!BY$2:BY$294))</f>
        <v>688.9482421875</v>
      </c>
      <c r="EX88" s="10">
        <f>ABS(BZ88-_xlfn.XLOOKUP(VK_valitsin!$C$8,VK!$B$2:$B$294,VK!BZ$2:BZ$294))</f>
        <v>0.13799440860748291</v>
      </c>
      <c r="EY88" s="10">
        <f>ABS(CA88-_xlfn.XLOOKUP(VK_valitsin!$C$8,VK!$B$2:$B$294,VK!CA$2:CA$294))</f>
        <v>1.20794677734375</v>
      </c>
      <c r="EZ88" s="10">
        <f>ABS(CB88-_xlfn.XLOOKUP(VK_valitsin!$C$8,VK!$B$2:$B$294,VK!CB$2:CB$294))</f>
        <v>6.5581207275390625</v>
      </c>
      <c r="FA88" s="10">
        <f>ABS(CC88-_xlfn.XLOOKUP(VK_valitsin!$C$8,VK!$B$2:$B$294,VK!CC$2:CC$294))</f>
        <v>2.4724326133728027</v>
      </c>
      <c r="FB88" s="10">
        <f>ABS(CD88-_xlfn.XLOOKUP(VK_valitsin!$C$8,VK!$B$2:$B$294,VK!CD$2:CD$294))</f>
        <v>12.331685066223145</v>
      </c>
      <c r="FC88" s="10">
        <f>ABS(CE88-_xlfn.XLOOKUP(VK_valitsin!$C$8,VK!$B$2:$B$294,VK!CE$2:CE$294))</f>
        <v>0</v>
      </c>
      <c r="FD88" s="10">
        <f>ABS(CF88-_xlfn.XLOOKUP(VK_valitsin!$C$8,VK!$B$2:$B$294,VK!CF$2:CF$294))</f>
        <v>1.1709333658218384</v>
      </c>
      <c r="FE88" s="10">
        <f>ABS(CG88-_xlfn.XLOOKUP(VK_valitsin!$C$8,VK!$B$2:$B$294,VK!CG$2:CG$294))</f>
        <v>1586.091796875</v>
      </c>
      <c r="FF88" s="4">
        <f>IF($B88=VK_valitsin!$C$8,100000,VK!CH88/VK!J$296*VK_valitsin!D$5)</f>
        <v>0</v>
      </c>
      <c r="FG88" s="4">
        <f>IF($B88=VK_valitsin!$C$8,100000,VK!CI88/VK!K$296*VK_valitsin!E$5)</f>
        <v>0</v>
      </c>
      <c r="FH88" s="4">
        <f>IF($B88=VK_valitsin!$C$8,100000,VK!CJ88/VK!L$296*VK_valitsin!F$5)</f>
        <v>0.37146387819757415</v>
      </c>
      <c r="FI88" s="4">
        <f>IF($B88=VK_valitsin!$C$8,100000,VK!CK88/VK!M$296*VK_valitsin!CD$5)</f>
        <v>0</v>
      </c>
      <c r="FJ88" s="4">
        <f>IF($B88=VK_valitsin!$C$8,100000,VK!CL88/VK!N$296*VK_valitsin!G$5)</f>
        <v>0</v>
      </c>
      <c r="FK88" s="4">
        <f>IF($B88=VK_valitsin!$C$8,100000,VK!CM88/VK!O$296*VK_valitsin!H$5)</f>
        <v>0</v>
      </c>
      <c r="FL88" s="4">
        <f>IF($B88=VK_valitsin!$C$8,100000,VK!CN88/VK!P$296*VK_valitsin!I$5)</f>
        <v>0</v>
      </c>
      <c r="FM88" s="4">
        <f>IF($B88=VK_valitsin!$C$8,100000,VK!CO88/VK!Q$296*VK_valitsin!J$5)</f>
        <v>0</v>
      </c>
      <c r="FN88" s="4">
        <f>IF($B88=VK_valitsin!$C$8,100000,VK!CP88/VK!R$296*VK_valitsin!K$5)</f>
        <v>0</v>
      </c>
      <c r="FO88" s="4">
        <f>IF($B88=VK_valitsin!$C$8,100000,VK!CQ88/VK!S$296*VK_valitsin!L$5)</f>
        <v>1.4119743890005705E-2</v>
      </c>
      <c r="FP88" s="4">
        <f>IF($B88=VK_valitsin!$C$8,100000,VK!CR88/VK!T$296*VK_valitsin!M$5)</f>
        <v>0</v>
      </c>
      <c r="FQ88" s="4">
        <f>IF($B88=VK_valitsin!$C$8,100000,VK!CS88/VK!U$296*VK_valitsin!N$5)</f>
        <v>0</v>
      </c>
      <c r="FR88" s="4">
        <f>IF($B88=VK_valitsin!$C$8,100000,VK!CT88/VK!V$296*VK_valitsin!O$5)</f>
        <v>0</v>
      </c>
      <c r="FS88" s="4">
        <f>IF($B88=VK_valitsin!$C$8,100000,VK!CU88/VK!W$296*VK_valitsin!P$5)</f>
        <v>0</v>
      </c>
      <c r="FT88" s="4">
        <f>IF($B88=VK_valitsin!$C$8,100000,VK!CV88/VK!X$296*VK_valitsin!Q$5)</f>
        <v>0</v>
      </c>
      <c r="FU88" s="4">
        <f>IF($B88=VK_valitsin!$C$8,100000,VK!CW88/VK!Y$296*VK_valitsin!R$5)</f>
        <v>0</v>
      </c>
      <c r="FV88" s="4">
        <f>IF($B88=VK_valitsin!$C$8,100000,VK!CX88/VK!Z$296*VK_valitsin!S$5)</f>
        <v>0</v>
      </c>
      <c r="FW88" s="4">
        <f>IF($B88=VK_valitsin!$C$8,100000,VK!CY88/VK!AA$296*VK_valitsin!T$5)</f>
        <v>0</v>
      </c>
      <c r="FX88" s="4">
        <f>IF($B88=VK_valitsin!$C$8,100000,VK!CZ88/VK!AB$296*VK_valitsin!U$5)</f>
        <v>0</v>
      </c>
      <c r="FY88" s="4">
        <f>IF($B88=VK_valitsin!$C$8,100000,VK!DA88/VK!AC$296*VK_valitsin!V$5)</f>
        <v>0</v>
      </c>
      <c r="FZ88" s="4">
        <f>IF($B88=VK_valitsin!$C$8,100000,VK!DB88/VK!AD$296*VK_valitsin!W$5)</f>
        <v>0</v>
      </c>
      <c r="GA88" s="4">
        <f>IF($B88=VK_valitsin!$C$8,100000,VK!DC88/VK!AE$296*VK_valitsin!X$5)</f>
        <v>0</v>
      </c>
      <c r="GB88" s="4">
        <f>IF($B88=VK_valitsin!$C$8,100000,VK!DD88/VK!AF$296*VK_valitsin!Y$5)</f>
        <v>0</v>
      </c>
      <c r="GC88" s="4">
        <f>IF($B88=VK_valitsin!$C$8,100000,VK!DE88/VK!AG$296*VK_valitsin!Z$5)</f>
        <v>0</v>
      </c>
      <c r="GD88" s="4">
        <f>IF($B88=VK_valitsin!$C$8,100000,VK!DF88/VK!AH$296*VK_valitsin!AA$5)</f>
        <v>0</v>
      </c>
      <c r="GE88" s="4">
        <f>IF($B88=VK_valitsin!$C$8,100000,VK!DG88/VK!AI$296*VK_valitsin!AB$5)</f>
        <v>0</v>
      </c>
      <c r="GF88" s="4">
        <f>IF($B88=VK_valitsin!$C$8,100000,VK!DH88/VK!AJ$296*VK_valitsin!AC$5)</f>
        <v>0</v>
      </c>
      <c r="GG88" s="4">
        <f>IF($B88=VK_valitsin!$C$8,100000,VK!DI88/VK!AK$296*VK_valitsin!AD$5)</f>
        <v>0</v>
      </c>
      <c r="GH88" s="4">
        <f>IF($B88=VK_valitsin!$C$8,100000,VK!DJ88/VK!AL$296*VK_valitsin!AE$5)</f>
        <v>8.8006660400051073E-3</v>
      </c>
      <c r="GI88" s="4">
        <f>IF($B88=VK_valitsin!$C$8,100000,VK!DK88/VK!AM$296*VK_valitsin!AF$5)</f>
        <v>0</v>
      </c>
      <c r="GJ88" s="4">
        <f>IF($B88=VK_valitsin!$C$8,100000,VK!DL88/VK!AN$296*VK_valitsin!AG$5)</f>
        <v>0</v>
      </c>
      <c r="GK88" s="4">
        <f>IF($B88=VK_valitsin!$C$8,100000,VK!DM88/VK!AO$296*VK_valitsin!AH$5)</f>
        <v>0</v>
      </c>
      <c r="GL88" s="4">
        <f>IF($B88=VK_valitsin!$C$8,100000,VK!DN88/VK!AP$296*VK_valitsin!AI$5)</f>
        <v>0</v>
      </c>
      <c r="GM88" s="4">
        <f>IF($B88=VK_valitsin!$C$8,100000,VK!DO88/VK!AQ$296*VK_valitsin!AJ$5)</f>
        <v>0</v>
      </c>
      <c r="GN88" s="4">
        <f>IF($B88=VK_valitsin!$C$8,100000,VK!DP88/VK!AR$296*VK_valitsin!AK$5)</f>
        <v>0</v>
      </c>
      <c r="GO88" s="4">
        <f>IF($B88=VK_valitsin!$C$8,100000,VK!DQ88/VK!AS$296*VK_valitsin!AL$5)</f>
        <v>0</v>
      </c>
      <c r="GP88" s="4">
        <f>IF($B88=VK_valitsin!$C$8,100000,VK!DR88/VK!AT$296*VK_valitsin!AM$5)</f>
        <v>0</v>
      </c>
      <c r="GQ88" s="4">
        <f>IF($B88=VK_valitsin!$C$8,100000,VK!DS88/VK!AU$296*VK_valitsin!AN$5)</f>
        <v>0</v>
      </c>
      <c r="GR88" s="4">
        <f>IF($B88=VK_valitsin!$C$8,100000,VK!DT88/VK!AV$296*VK_valitsin!AO$5)</f>
        <v>0</v>
      </c>
      <c r="GS88" s="4">
        <f>IF($B88=VK_valitsin!$C$8,100000,VK!DU88/VK!AW$296*VK_valitsin!AP$5)</f>
        <v>0</v>
      </c>
      <c r="GT88" s="4">
        <f>IF($B88=VK_valitsin!$C$8,100000,VK!DV88/VK!AX$296*VK_valitsin!AQ$5)</f>
        <v>0</v>
      </c>
      <c r="GU88" s="4">
        <f>IF($B88=VK_valitsin!$C$8,100000,VK!DW88/VK!AY$296*VK_valitsin!AR$5)</f>
        <v>0</v>
      </c>
      <c r="GV88" s="4">
        <f>IF($B88=VK_valitsin!$C$8,100000,VK!DX88/VK!AZ$296*VK_valitsin!AS$5)</f>
        <v>0</v>
      </c>
      <c r="GW88" s="4">
        <f>IF($B88=VK_valitsin!$C$8,100000,VK!DY88/VK!BA$296*VK_valitsin!AT$5)</f>
        <v>0</v>
      </c>
      <c r="GX88" s="4">
        <f>IF($B88=VK_valitsin!$C$8,100000,VK!DZ88/VK!BB$296*VK_valitsin!AU$5)</f>
        <v>0</v>
      </c>
      <c r="GY88" s="4">
        <f>IF($B88=VK_valitsin!$C$8,100000,VK!EA88/VK!BC$296*VK_valitsin!AV$5)</f>
        <v>0</v>
      </c>
      <c r="GZ88" s="4">
        <f>IF($B88=VK_valitsin!$C$8,100000,VK!EB88/VK!BD$296*VK_valitsin!AW$5)</f>
        <v>1.725932443801987E-2</v>
      </c>
      <c r="HA88" s="4">
        <f>IF($B88=VK_valitsin!$C$8,100000,VK!EC88/VK!BE$296*VK_valitsin!CE$5)</f>
        <v>0</v>
      </c>
      <c r="HB88" s="4">
        <f>IF($B88=VK_valitsin!$C$8,100000,VK!ED88/VK!BF$296*VK_valitsin!AX$5)</f>
        <v>0</v>
      </c>
      <c r="HC88" s="4">
        <f>IF($B88=VK_valitsin!$C$8,100000,VK!EE88/VK!BG$296*VK_valitsin!AY$5)</f>
        <v>0</v>
      </c>
      <c r="HD88" s="4">
        <f>IF($B88=VK_valitsin!$C$8,100000,VK!EF88/VK!BH$296*VK_valitsin!AZ$5)</f>
        <v>0.17124757254247489</v>
      </c>
      <c r="HE88" s="4">
        <f>IF($B88=VK_valitsin!$C$8,100000,VK!EG88/VK!BI$296*VK_valitsin!BA$5)</f>
        <v>0</v>
      </c>
      <c r="HF88" s="4">
        <f>IF($B88=VK_valitsin!$C$8,100000,VK!EH88/VK!BJ$296*VK_valitsin!BB$5)</f>
        <v>0</v>
      </c>
      <c r="HG88" s="4">
        <f>IF($B88=VK_valitsin!$C$8,100000,VK!EI88/VK!BK$296*VK_valitsin!BC$5)</f>
        <v>0</v>
      </c>
      <c r="HH88" s="4">
        <f>IF($B88=VK_valitsin!$C$8,100000,VK!EJ88/VK!BL$296*VK_valitsin!BD$5)</f>
        <v>0</v>
      </c>
      <c r="HI88" s="4">
        <f>IF($B88=VK_valitsin!$C$8,100000,VK!EK88/VK!BM$296*VK_valitsin!BE$5)</f>
        <v>0</v>
      </c>
      <c r="HJ88" s="4">
        <f>IF($B88=VK_valitsin!$C$8,100000,VK!EL88/VK!BN$296*VK_valitsin!BF$5)</f>
        <v>0.2323320961797051</v>
      </c>
      <c r="HK88" s="4">
        <f>IF($B88=VK_valitsin!$C$8,100000,VK!EM88/VK!BO$296*VK_valitsin!BG$5)</f>
        <v>0</v>
      </c>
      <c r="HM88" s="4">
        <f>IF($B88=VK_valitsin!$C$8,100000,VK!EO88/VK!BQ$296*VK_valitsin!BI$5)</f>
        <v>0</v>
      </c>
      <c r="HN88" s="4">
        <f>IF($B88=VK_valitsin!$C$8,100000,VK!EP88/VK!BR$296*VK_valitsin!BJ$5)</f>
        <v>0</v>
      </c>
      <c r="HO88" s="4">
        <f>IF($B88=VK_valitsin!$C$8,100000,VK!EQ88/VK!BS$296*VK_valitsin!BK$5)</f>
        <v>0</v>
      </c>
      <c r="HP88" s="4">
        <f>IF($B88=VK_valitsin!$C$8,100000,VK!ER88/VK!BT$296*VK_valitsin!BL$5)</f>
        <v>0</v>
      </c>
      <c r="HQ88" s="4">
        <f>IF($B88=VK_valitsin!$C$8,100000,VK!ES88/VK!BU$296*VK_valitsin!BM$5)</f>
        <v>0</v>
      </c>
      <c r="HR88" s="4">
        <f>IF($B88=VK_valitsin!$C$8,100000,VK!ET88/VK!BV$296*VK_valitsin!BN$5)</f>
        <v>0</v>
      </c>
      <c r="HS88" s="4">
        <f>IF($B88=VK_valitsin!$C$8,100000,VK!EU88/VK!BW$296*VK_valitsin!BO$5)</f>
        <v>0</v>
      </c>
      <c r="HT88" s="4">
        <f>IF($B88=VK_valitsin!$C$8,100000,VK!EV88/VK!BX$296*VK_valitsin!BP$5)</f>
        <v>0</v>
      </c>
      <c r="HU88" s="4">
        <f>IF($B88=VK_valitsin!$C$8,100000,VK!EW88/VK!BY$296*VK_valitsin!BQ$5)</f>
        <v>0</v>
      </c>
      <c r="HV88" s="4">
        <f>IF($B88=VK_valitsin!$C$8,100000,VK!EX88/VK!BZ$296*VK_valitsin!BR$5)</f>
        <v>0</v>
      </c>
      <c r="HW88" s="4">
        <f>IF($B88=VK_valitsin!$C$8,100000,VK!EY88/VK!CA$296*VK_valitsin!BS$5)</f>
        <v>0</v>
      </c>
      <c r="HX88" s="4">
        <f>IF($B88=VK_valitsin!$C$8,100000,VK!EZ88/VK!CB$296*VK_valitsin!BT$5)</f>
        <v>0</v>
      </c>
      <c r="HY88" s="4">
        <f>IF($B88=VK_valitsin!$C$8,100000,VK!FA88/VK!CC$296*VK_valitsin!BU$5)</f>
        <v>0</v>
      </c>
      <c r="HZ88" s="4">
        <f>IF($B88=VK_valitsin!$C$8,100000,VK!FB88/VK!CD$296*VK_valitsin!BV$5)</f>
        <v>0</v>
      </c>
      <c r="IA88" s="4">
        <f>IF($B88=VK_valitsin!$C$8,100000,VK!FC88/VK!CE$296*VK_valitsin!BW$5)</f>
        <v>0</v>
      </c>
      <c r="IB88" s="4">
        <f>IF($B88=VK_valitsin!$C$8,100000,VK!FD88/VK!CF$296*VK_valitsin!BX$5)</f>
        <v>0</v>
      </c>
      <c r="IC88" s="4">
        <f>IF($B88=VK_valitsin!$C$8,100000,VK!FE88/VK!CG$296*VK_valitsin!BY$5)</f>
        <v>0</v>
      </c>
      <c r="ID88" s="17">
        <f t="shared" si="3"/>
        <v>0.81522328998778482</v>
      </c>
      <c r="IE88" s="17">
        <f t="shared" si="4"/>
        <v>225</v>
      </c>
      <c r="IF88" s="18">
        <f t="shared" si="5"/>
        <v>8.6999999999999952E-9</v>
      </c>
    </row>
    <row r="89" spans="1:240">
      <c r="A89">
        <v>2019</v>
      </c>
      <c r="B89" t="s">
        <v>370</v>
      </c>
      <c r="C89" t="s">
        <v>371</v>
      </c>
      <c r="D89" t="s">
        <v>142</v>
      </c>
      <c r="E89" t="s">
        <v>143</v>
      </c>
      <c r="F89" t="s">
        <v>120</v>
      </c>
      <c r="G89" t="s">
        <v>121</v>
      </c>
      <c r="H89" t="s">
        <v>144</v>
      </c>
      <c r="I89" t="s">
        <v>145</v>
      </c>
      <c r="J89">
        <v>40.200000762939453</v>
      </c>
      <c r="K89">
        <v>366.23001098632813</v>
      </c>
      <c r="L89">
        <v>113.5</v>
      </c>
      <c r="M89">
        <v>39586</v>
      </c>
      <c r="N89">
        <v>108.09999847412109</v>
      </c>
      <c r="O89">
        <v>0.80000001192092896</v>
      </c>
      <c r="P89">
        <v>253</v>
      </c>
      <c r="Q89">
        <v>90.100000000000009</v>
      </c>
      <c r="R89">
        <v>7.2</v>
      </c>
      <c r="S89">
        <v>192</v>
      </c>
      <c r="T89">
        <v>0</v>
      </c>
      <c r="U89">
        <v>4798</v>
      </c>
      <c r="V89">
        <v>16.3</v>
      </c>
      <c r="W89">
        <v>1609</v>
      </c>
      <c r="X89">
        <v>11</v>
      </c>
      <c r="Y89">
        <v>691</v>
      </c>
      <c r="Z89">
        <v>262</v>
      </c>
      <c r="AA89">
        <v>465</v>
      </c>
      <c r="AB89">
        <v>18.661483764648438</v>
      </c>
      <c r="AC89">
        <v>0.4</v>
      </c>
      <c r="AD89">
        <v>0.6</v>
      </c>
      <c r="AE89">
        <v>1.2</v>
      </c>
      <c r="AF89">
        <v>4.5</v>
      </c>
      <c r="AG89">
        <v>1</v>
      </c>
      <c r="AH89">
        <v>19.75</v>
      </c>
      <c r="AI89">
        <v>0.93</v>
      </c>
      <c r="AJ89">
        <v>0.41</v>
      </c>
      <c r="AK89">
        <v>1.4</v>
      </c>
      <c r="AL89">
        <v>61.9</v>
      </c>
      <c r="AM89">
        <v>430.2</v>
      </c>
      <c r="AN89">
        <v>34.200000000000003</v>
      </c>
      <c r="AO89">
        <v>39.5</v>
      </c>
      <c r="AP89">
        <v>46</v>
      </c>
      <c r="AQ89">
        <v>30</v>
      </c>
      <c r="AR89">
        <v>322</v>
      </c>
      <c r="AS89">
        <v>3.6669999999999998</v>
      </c>
      <c r="AT89">
        <v>6145</v>
      </c>
      <c r="AU89">
        <v>9862</v>
      </c>
      <c r="AV89">
        <v>1</v>
      </c>
      <c r="AW89">
        <v>15.407722473144531</v>
      </c>
      <c r="AX89">
        <v>0</v>
      </c>
      <c r="AY89">
        <v>1</v>
      </c>
      <c r="AZ89">
        <v>0</v>
      </c>
      <c r="BA89">
        <v>1</v>
      </c>
      <c r="BB89">
        <v>1</v>
      </c>
      <c r="BC89">
        <v>95.907470703125</v>
      </c>
      <c r="BD89">
        <v>76.532005310058594</v>
      </c>
      <c r="BE89">
        <v>1169.4169921875</v>
      </c>
      <c r="BF89">
        <v>14170.5068359375</v>
      </c>
      <c r="BG89">
        <v>18299.029296875</v>
      </c>
      <c r="BH89">
        <v>4.2641663551330566</v>
      </c>
      <c r="BI89">
        <v>-1.0827517509460449</v>
      </c>
      <c r="BJ89">
        <v>23.173803329467773</v>
      </c>
      <c r="BK89">
        <v>-16.861434936523438</v>
      </c>
      <c r="BL89">
        <v>370.14285278320313</v>
      </c>
      <c r="BM89">
        <v>-1.658476710319519</v>
      </c>
      <c r="BN89">
        <v>29425.033203125</v>
      </c>
      <c r="BO89">
        <v>10.466700553894043</v>
      </c>
      <c r="BQ89">
        <v>0.54392969608306885</v>
      </c>
      <c r="BR89">
        <v>16.250694274902344</v>
      </c>
      <c r="BS89">
        <v>8.6091041564941406</v>
      </c>
      <c r="BT89">
        <v>66.513412475585938</v>
      </c>
      <c r="BU89">
        <v>497.95382690429688</v>
      </c>
      <c r="BV89">
        <v>0</v>
      </c>
      <c r="BW89">
        <v>2</v>
      </c>
      <c r="BX89">
        <v>11327.099609375</v>
      </c>
      <c r="BY89">
        <v>8771.5439453125</v>
      </c>
      <c r="BZ89">
        <v>1.2580205202102661</v>
      </c>
      <c r="CA89">
        <v>12.133077621459961</v>
      </c>
      <c r="CB89">
        <v>72.088356018066406</v>
      </c>
      <c r="CC89">
        <v>7.4744949340820313</v>
      </c>
      <c r="CD89">
        <v>12.533832550048828</v>
      </c>
      <c r="CE89">
        <v>0.2290235310792923</v>
      </c>
      <c r="CF89">
        <v>1.0410159826278687</v>
      </c>
      <c r="CG89">
        <v>9221.8359375</v>
      </c>
      <c r="CH89" s="10">
        <f>ABS(J89-_xlfn.XLOOKUP(VK_valitsin!$C$8,VK!$B$2:$B$294,VK!J$2:J$294))</f>
        <v>4</v>
      </c>
      <c r="CI89" s="10">
        <f>ABS(K89-_xlfn.XLOOKUP(VK_valitsin!$C$8,VK!$B$2:$B$294,VK!K$2:K$294))</f>
        <v>72.970001220703125</v>
      </c>
      <c r="CJ89" s="10">
        <f>ABS(L89-_xlfn.XLOOKUP(VK_valitsin!$C$8,VK!$B$2:$B$294,VK!L$2:L$294))</f>
        <v>25.199996948242188</v>
      </c>
      <c r="CK89" s="10">
        <f>ABS(M89-_xlfn.XLOOKUP(VK_valitsin!$C$8,VK!$B$2:$B$294,VK!M$2:M$294))</f>
        <v>23111</v>
      </c>
      <c r="CL89" s="10">
        <f>ABS(N89-_xlfn.XLOOKUP(VK_valitsin!$C$8,VK!$B$2:$B$294,VK!N$2:N$294))</f>
        <v>51.899997711181641</v>
      </c>
      <c r="CM89" s="10">
        <f>ABS(O89-_xlfn.XLOOKUP(VK_valitsin!$C$8,VK!$B$2:$B$294,VK!O$2:O$294))</f>
        <v>1.6000000238418579</v>
      </c>
      <c r="CN89" s="10">
        <f>ABS(P89-_xlfn.XLOOKUP(VK_valitsin!$C$8,VK!$B$2:$B$294,VK!P$2:P$294))</f>
        <v>311</v>
      </c>
      <c r="CO89" s="10">
        <f>ABS(Q89-_xlfn.XLOOKUP(VK_valitsin!$C$8,VK!$B$2:$B$294,VK!Q$2:Q$294))</f>
        <v>2.2999999999999972</v>
      </c>
      <c r="CP89" s="10">
        <f>ABS(R89-_xlfn.XLOOKUP(VK_valitsin!$C$8,VK!$B$2:$B$294,VK!R$2:R$294))</f>
        <v>1.2999999999999998</v>
      </c>
      <c r="CQ89" s="10">
        <f>ABS(S89-_xlfn.XLOOKUP(VK_valitsin!$C$8,VK!$B$2:$B$294,VK!S$2:S$294))</f>
        <v>40</v>
      </c>
      <c r="CR89" s="10">
        <f>ABS(T89-_xlfn.XLOOKUP(VK_valitsin!$C$8,VK!$B$2:$B$294,VK!T$2:T$294))</f>
        <v>0</v>
      </c>
      <c r="CS89" s="10">
        <f>ABS(U89-_xlfn.XLOOKUP(VK_valitsin!$C$8,VK!$B$2:$B$294,VK!U$2:U$294))</f>
        <v>974.40000000000009</v>
      </c>
      <c r="CT89" s="10">
        <f>ABS(V89-_xlfn.XLOOKUP(VK_valitsin!$C$8,VK!$B$2:$B$294,VK!V$2:V$294))</f>
        <v>3.0200000000000014</v>
      </c>
      <c r="CU89" s="10">
        <f>ABS(W89-_xlfn.XLOOKUP(VK_valitsin!$C$8,VK!$B$2:$B$294,VK!W$2:W$294))</f>
        <v>1004</v>
      </c>
      <c r="CV89" s="10">
        <f>ABS(X89-_xlfn.XLOOKUP(VK_valitsin!$C$8,VK!$B$2:$B$294,VK!X$2:X$294))</f>
        <v>158</v>
      </c>
      <c r="CW89" s="10">
        <f>ABS(Y89-_xlfn.XLOOKUP(VK_valitsin!$C$8,VK!$B$2:$B$294,VK!Y$2:Y$294))</f>
        <v>11</v>
      </c>
      <c r="CX89" s="10">
        <f>ABS(Z89-_xlfn.XLOOKUP(VK_valitsin!$C$8,VK!$B$2:$B$294,VK!Z$2:Z$294))</f>
        <v>166</v>
      </c>
      <c r="CY89" s="10">
        <f>ABS(AA89-_xlfn.XLOOKUP(VK_valitsin!$C$8,VK!$B$2:$B$294,VK!AA$2:AA$294))</f>
        <v>4</v>
      </c>
      <c r="CZ89" s="10">
        <f>ABS(AB89-_xlfn.XLOOKUP(VK_valitsin!$C$8,VK!$B$2:$B$294,VK!AB$2:AB$294))</f>
        <v>0.7135162353515625</v>
      </c>
      <c r="DA89" s="10">
        <f>ABS(AC89-_xlfn.XLOOKUP(VK_valitsin!$C$8,VK!$B$2:$B$294,VK!AC$2:AC$294))</f>
        <v>0.29999999999999993</v>
      </c>
      <c r="DB89" s="10">
        <f>ABS(AD89-_xlfn.XLOOKUP(VK_valitsin!$C$8,VK!$B$2:$B$294,VK!AD$2:AD$294))</f>
        <v>0.20000000000000007</v>
      </c>
      <c r="DC89" s="10">
        <f>ABS(AE89-_xlfn.XLOOKUP(VK_valitsin!$C$8,VK!$B$2:$B$294,VK!AE$2:AE$294))</f>
        <v>0.5</v>
      </c>
      <c r="DD89" s="10">
        <f>ABS(AF89-_xlfn.XLOOKUP(VK_valitsin!$C$8,VK!$B$2:$B$294,VK!AF$2:AF$294))</f>
        <v>0.5</v>
      </c>
      <c r="DE89" s="10">
        <f>ABS(AG89-_xlfn.XLOOKUP(VK_valitsin!$C$8,VK!$B$2:$B$294,VK!AG$2:AG$294))</f>
        <v>1</v>
      </c>
      <c r="DF89" s="10">
        <f>ABS(AH89-_xlfn.XLOOKUP(VK_valitsin!$C$8,VK!$B$2:$B$294,VK!AH$2:AH$294))</f>
        <v>2.5</v>
      </c>
      <c r="DG89" s="10">
        <f>ABS(AI89-_xlfn.XLOOKUP(VK_valitsin!$C$8,VK!$B$2:$B$294,VK!AI$2:AI$294))</f>
        <v>0.17000000000000004</v>
      </c>
      <c r="DH89" s="10">
        <f>ABS(AJ89-_xlfn.XLOOKUP(VK_valitsin!$C$8,VK!$B$2:$B$294,VK!AJ$2:AJ$294))</f>
        <v>0.24000000000000005</v>
      </c>
      <c r="DI89" s="10">
        <f>ABS(AK89-_xlfn.XLOOKUP(VK_valitsin!$C$8,VK!$B$2:$B$294,VK!AK$2:AK$294))</f>
        <v>0.14999999999999991</v>
      </c>
      <c r="DJ89" s="10">
        <f>ABS(AL89-_xlfn.XLOOKUP(VK_valitsin!$C$8,VK!$B$2:$B$294,VK!AL$2:AL$294))</f>
        <v>3.1000000000000014</v>
      </c>
      <c r="DK89" s="10">
        <f>ABS(AM89-_xlfn.XLOOKUP(VK_valitsin!$C$8,VK!$B$2:$B$294,VK!AM$2:AM$294))</f>
        <v>96.599999999999966</v>
      </c>
      <c r="DL89" s="10">
        <f>ABS(AN89-_xlfn.XLOOKUP(VK_valitsin!$C$8,VK!$B$2:$B$294,VK!AN$2:AN$294))</f>
        <v>11.199999999999996</v>
      </c>
      <c r="DM89" s="10">
        <f>ABS(AO89-_xlfn.XLOOKUP(VK_valitsin!$C$8,VK!$B$2:$B$294,VK!AO$2:AO$294))</f>
        <v>14.100000000000001</v>
      </c>
      <c r="DN89" s="10">
        <f>ABS(AP89-_xlfn.XLOOKUP(VK_valitsin!$C$8,VK!$B$2:$B$294,VK!AP$2:AP$294))</f>
        <v>2</v>
      </c>
      <c r="DO89" s="10">
        <f>ABS(AQ89-_xlfn.XLOOKUP(VK_valitsin!$C$8,VK!$B$2:$B$294,VK!AQ$2:AQ$294))</f>
        <v>5</v>
      </c>
      <c r="DP89" s="10">
        <f>ABS(AR89-_xlfn.XLOOKUP(VK_valitsin!$C$8,VK!$B$2:$B$294,VK!AR$2:AR$294))</f>
        <v>76</v>
      </c>
      <c r="DQ89" s="10">
        <f>ABS(AS89-_xlfn.XLOOKUP(VK_valitsin!$C$8,VK!$B$2:$B$294,VK!AS$2:AS$294))</f>
        <v>1.3339999999999996</v>
      </c>
      <c r="DR89" s="10">
        <f>ABS(AT89-_xlfn.XLOOKUP(VK_valitsin!$C$8,VK!$B$2:$B$294,VK!AT$2:AT$294))</f>
        <v>998</v>
      </c>
      <c r="DS89" s="10">
        <f>ABS(AU89-_xlfn.XLOOKUP(VK_valitsin!$C$8,VK!$B$2:$B$294,VK!AU$2:AU$294))</f>
        <v>1517</v>
      </c>
      <c r="DT89" s="10">
        <f>ABS(AV89-_xlfn.XLOOKUP(VK_valitsin!$C$8,VK!$B$2:$B$294,VK!AV$2:AV$294))</f>
        <v>0</v>
      </c>
      <c r="DU89" s="10">
        <f>ABS(AW89-_xlfn.XLOOKUP(VK_valitsin!$C$8,VK!$B$2:$B$294,VK!AW$2:AW$294))</f>
        <v>21.853649139404297</v>
      </c>
      <c r="DV89" s="10">
        <f>ABS(AX89-_xlfn.XLOOKUP(VK_valitsin!$C$8,VK!$B$2:$B$294,VK!AX$2:AX$294))</f>
        <v>0</v>
      </c>
      <c r="DW89" s="10">
        <f>ABS(AY89-_xlfn.XLOOKUP(VK_valitsin!$C$8,VK!$B$2:$B$294,VK!AY$2:AY$294))</f>
        <v>1</v>
      </c>
      <c r="DX89" s="10">
        <f>ABS(AZ89-_xlfn.XLOOKUP(VK_valitsin!$C$8,VK!$B$2:$B$294,VK!AZ$2:AZ$294))</f>
        <v>0</v>
      </c>
      <c r="DY89" s="10">
        <f>ABS(BA89-_xlfn.XLOOKUP(VK_valitsin!$C$8,VK!$B$2:$B$294,VK!BA$2:BA$294))</f>
        <v>1</v>
      </c>
      <c r="DZ89" s="10">
        <f>ABS(BB89-_xlfn.XLOOKUP(VK_valitsin!$C$8,VK!$B$2:$B$294,VK!BB$2:BB$294))</f>
        <v>0</v>
      </c>
      <c r="EA89" s="10">
        <f>ABS(BC89-_xlfn.XLOOKUP(VK_valitsin!$C$8,VK!$B$2:$B$294,VK!BC$2:BC$294))</f>
        <v>6.8830795288085938</v>
      </c>
      <c r="EB89" s="10">
        <f>ABS(BD89-_xlfn.XLOOKUP(VK_valitsin!$C$8,VK!$B$2:$B$294,VK!BD$2:BD$294))</f>
        <v>19.486732482910156</v>
      </c>
      <c r="EC89" s="10">
        <f>ABS(BE89-_xlfn.XLOOKUP(VK_valitsin!$C$8,VK!$B$2:$B$294,VK!BE$2:BE$294))</f>
        <v>435.7271728515625</v>
      </c>
      <c r="ED89" s="10">
        <f>ABS(BF89-_xlfn.XLOOKUP(VK_valitsin!$C$8,VK!$B$2:$B$294,VK!BF$2:BF$294))</f>
        <v>4211.9775390625</v>
      </c>
      <c r="EE89" s="10">
        <f>ABS(BG89-_xlfn.XLOOKUP(VK_valitsin!$C$8,VK!$B$2:$B$294,VK!BG$2:BG$294))</f>
        <v>4462.5859375</v>
      </c>
      <c r="EF89" s="10">
        <f>ABS(BH89-_xlfn.XLOOKUP(VK_valitsin!$C$8,VK!$B$2:$B$294,VK!BH$2:BH$294))</f>
        <v>0.92710995674133301</v>
      </c>
      <c r="EG89" s="10">
        <f>ABS(BI89-_xlfn.XLOOKUP(VK_valitsin!$C$8,VK!$B$2:$B$294,VK!BI$2:BI$294))</f>
        <v>8.6413817405700684</v>
      </c>
      <c r="EH89" s="10">
        <f>ABS(BJ89-_xlfn.XLOOKUP(VK_valitsin!$C$8,VK!$B$2:$B$294,VK!BJ$2:BJ$294))</f>
        <v>1.8794403076171875</v>
      </c>
      <c r="EI89" s="10">
        <f>ABS(BK89-_xlfn.XLOOKUP(VK_valitsin!$C$8,VK!$B$2:$B$294,VK!BK$2:BK$294))</f>
        <v>6.9959640502929688</v>
      </c>
      <c r="EJ89" s="10">
        <f>ABS(BL89-_xlfn.XLOOKUP(VK_valitsin!$C$8,VK!$B$2:$B$294,VK!BL$2:BL$294))</f>
        <v>103.64285278320313</v>
      </c>
      <c r="EK89" s="10">
        <f>ABS(BM89-_xlfn.XLOOKUP(VK_valitsin!$C$8,VK!$B$2:$B$294,VK!BM$2:BM$294))</f>
        <v>3.9107290506362915</v>
      </c>
      <c r="EL89" s="10">
        <f>ABS(BN89-_xlfn.XLOOKUP(VK_valitsin!$C$8,VK!$B$2:$B$294,VK!BN$2:BN$294))</f>
        <v>6350.63671875</v>
      </c>
      <c r="EM89" s="10">
        <f>ABS(BO89-_xlfn.XLOOKUP(VK_valitsin!$C$8,VK!$B$2:$B$294,VK!BO$2:BO$294))</f>
        <v>22.832905769348145</v>
      </c>
      <c r="EN89" s="10">
        <f>ABS(BP89-_xlfn.XLOOKUP(VK_valitsin!$C$8,VK!$B$2:$B$294,VK!BP$2:BP$294))</f>
        <v>0</v>
      </c>
      <c r="EO89" s="10">
        <f>ABS(BQ89-_xlfn.XLOOKUP(VK_valitsin!$C$8,VK!$B$2:$B$294,VK!BQ$2:BQ$294))</f>
        <v>9.2549800872802734E-2</v>
      </c>
      <c r="EP89" s="10">
        <f>ABS(BR89-_xlfn.XLOOKUP(VK_valitsin!$C$8,VK!$B$2:$B$294,VK!BR$2:BR$294))</f>
        <v>16.062530383467674</v>
      </c>
      <c r="EQ89" s="10">
        <f>ABS(BS89-_xlfn.XLOOKUP(VK_valitsin!$C$8,VK!$B$2:$B$294,VK!BS$2:BS$294))</f>
        <v>6.351137638092041</v>
      </c>
      <c r="ER89" s="10">
        <f>ABS(BT89-_xlfn.XLOOKUP(VK_valitsin!$C$8,VK!$B$2:$B$294,VK!BT$2:BT$294))</f>
        <v>8.1219100952148438</v>
      </c>
      <c r="ES89" s="10">
        <f>ABS(BU89-_xlfn.XLOOKUP(VK_valitsin!$C$8,VK!$B$2:$B$294,VK!BU$2:BU$294))</f>
        <v>231.2467041015625</v>
      </c>
      <c r="ET89" s="10">
        <f>ABS(BV89-_xlfn.XLOOKUP(VK_valitsin!$C$8,VK!$B$2:$B$294,VK!BV$2:BV$294))</f>
        <v>0</v>
      </c>
      <c r="EU89" s="10">
        <f>ABS(BW89-_xlfn.XLOOKUP(VK_valitsin!$C$8,VK!$B$2:$B$294,VK!BW$2:BW$294))</f>
        <v>1</v>
      </c>
      <c r="EV89" s="10">
        <f>ABS(BX89-_xlfn.XLOOKUP(VK_valitsin!$C$8,VK!$B$2:$B$294,VK!BX$2:BX$294))</f>
        <v>3191.2705078125</v>
      </c>
      <c r="EW89" s="10">
        <f>ABS(BY89-_xlfn.XLOOKUP(VK_valitsin!$C$8,VK!$B$2:$B$294,VK!BY$2:BY$294))</f>
        <v>2915.92919921875</v>
      </c>
      <c r="EX89" s="10">
        <f>ABS(BZ89-_xlfn.XLOOKUP(VK_valitsin!$C$8,VK!$B$2:$B$294,VK!BZ$2:BZ$294))</f>
        <v>3.7990212440490723E-2</v>
      </c>
      <c r="EY89" s="10">
        <f>ABS(CA89-_xlfn.XLOOKUP(VK_valitsin!$C$8,VK!$B$2:$B$294,VK!CA$2:CA$294))</f>
        <v>1.110316276550293</v>
      </c>
      <c r="EZ89" s="10">
        <f>ABS(CB89-_xlfn.XLOOKUP(VK_valitsin!$C$8,VK!$B$2:$B$294,VK!CB$2:CB$294))</f>
        <v>5.9192047119140625</v>
      </c>
      <c r="FA89" s="10">
        <f>ABS(CC89-_xlfn.XLOOKUP(VK_valitsin!$C$8,VK!$B$2:$B$294,VK!CC$2:CC$294))</f>
        <v>1.1418957710266113</v>
      </c>
      <c r="FB89" s="10">
        <f>ABS(CD89-_xlfn.XLOOKUP(VK_valitsin!$C$8,VK!$B$2:$B$294,VK!CD$2:CD$294))</f>
        <v>7.3450222015380859</v>
      </c>
      <c r="FC89" s="10">
        <f>ABS(CE89-_xlfn.XLOOKUP(VK_valitsin!$C$8,VK!$B$2:$B$294,VK!CE$2:CE$294))</f>
        <v>0.2290235310792923</v>
      </c>
      <c r="FD89" s="10">
        <f>ABS(CF89-_xlfn.XLOOKUP(VK_valitsin!$C$8,VK!$B$2:$B$294,VK!CF$2:CF$294))</f>
        <v>0.32515692710876465</v>
      </c>
      <c r="FE89" s="10">
        <f>ABS(CG89-_xlfn.XLOOKUP(VK_valitsin!$C$8,VK!$B$2:$B$294,VK!CG$2:CG$294))</f>
        <v>623.068359375</v>
      </c>
      <c r="FF89" s="4">
        <f>IF($B89=VK_valitsin!$C$8,100000,VK!CH89/VK!J$296*VK_valitsin!D$5)</f>
        <v>0</v>
      </c>
      <c r="FG89" s="4">
        <f>IF($B89=VK_valitsin!$C$8,100000,VK!CI89/VK!K$296*VK_valitsin!E$5)</f>
        <v>0</v>
      </c>
      <c r="FH89" s="4">
        <f>IF($B89=VK_valitsin!$C$8,100000,VK!CJ89/VK!L$296*VK_valitsin!F$5)</f>
        <v>0.12805592086689141</v>
      </c>
      <c r="FI89" s="4">
        <f>IF($B89=VK_valitsin!$C$8,100000,VK!CK89/VK!M$296*VK_valitsin!CD$5)</f>
        <v>0</v>
      </c>
      <c r="FJ89" s="4">
        <f>IF($B89=VK_valitsin!$C$8,100000,VK!CL89/VK!N$296*VK_valitsin!G$5)</f>
        <v>0</v>
      </c>
      <c r="FK89" s="4">
        <f>IF($B89=VK_valitsin!$C$8,100000,VK!CM89/VK!O$296*VK_valitsin!H$5)</f>
        <v>0</v>
      </c>
      <c r="FL89" s="4">
        <f>IF($B89=VK_valitsin!$C$8,100000,VK!CN89/VK!P$296*VK_valitsin!I$5)</f>
        <v>0</v>
      </c>
      <c r="FM89" s="4">
        <f>IF($B89=VK_valitsin!$C$8,100000,VK!CO89/VK!Q$296*VK_valitsin!J$5)</f>
        <v>0</v>
      </c>
      <c r="FN89" s="4">
        <f>IF($B89=VK_valitsin!$C$8,100000,VK!CP89/VK!R$296*VK_valitsin!K$5)</f>
        <v>0</v>
      </c>
      <c r="FO89" s="4">
        <f>IF($B89=VK_valitsin!$C$8,100000,VK!CQ89/VK!S$296*VK_valitsin!L$5)</f>
        <v>7.9547852901440588E-3</v>
      </c>
      <c r="FP89" s="4">
        <f>IF($B89=VK_valitsin!$C$8,100000,VK!CR89/VK!T$296*VK_valitsin!M$5)</f>
        <v>0</v>
      </c>
      <c r="FQ89" s="4">
        <f>IF($B89=VK_valitsin!$C$8,100000,VK!CS89/VK!U$296*VK_valitsin!N$5)</f>
        <v>0</v>
      </c>
      <c r="FR89" s="4">
        <f>IF($B89=VK_valitsin!$C$8,100000,VK!CT89/VK!V$296*VK_valitsin!O$5)</f>
        <v>0</v>
      </c>
      <c r="FS89" s="4">
        <f>IF($B89=VK_valitsin!$C$8,100000,VK!CU89/VK!W$296*VK_valitsin!P$5)</f>
        <v>0</v>
      </c>
      <c r="FT89" s="4">
        <f>IF($B89=VK_valitsin!$C$8,100000,VK!CV89/VK!X$296*VK_valitsin!Q$5)</f>
        <v>0</v>
      </c>
      <c r="FU89" s="4">
        <f>IF($B89=VK_valitsin!$C$8,100000,VK!CW89/VK!Y$296*VK_valitsin!R$5)</f>
        <v>0</v>
      </c>
      <c r="FV89" s="4">
        <f>IF($B89=VK_valitsin!$C$8,100000,VK!CX89/VK!Z$296*VK_valitsin!S$5)</f>
        <v>0</v>
      </c>
      <c r="FW89" s="4">
        <f>IF($B89=VK_valitsin!$C$8,100000,VK!CY89/VK!AA$296*VK_valitsin!T$5)</f>
        <v>0</v>
      </c>
      <c r="FX89" s="4">
        <f>IF($B89=VK_valitsin!$C$8,100000,VK!CZ89/VK!AB$296*VK_valitsin!U$5)</f>
        <v>0</v>
      </c>
      <c r="FY89" s="4">
        <f>IF($B89=VK_valitsin!$C$8,100000,VK!DA89/VK!AC$296*VK_valitsin!V$5)</f>
        <v>0</v>
      </c>
      <c r="FZ89" s="4">
        <f>IF($B89=VK_valitsin!$C$8,100000,VK!DB89/VK!AD$296*VK_valitsin!W$5)</f>
        <v>0</v>
      </c>
      <c r="GA89" s="4">
        <f>IF($B89=VK_valitsin!$C$8,100000,VK!DC89/VK!AE$296*VK_valitsin!X$5)</f>
        <v>0</v>
      </c>
      <c r="GB89" s="4">
        <f>IF($B89=VK_valitsin!$C$8,100000,VK!DD89/VK!AF$296*VK_valitsin!Y$5)</f>
        <v>0</v>
      </c>
      <c r="GC89" s="4">
        <f>IF($B89=VK_valitsin!$C$8,100000,VK!DE89/VK!AG$296*VK_valitsin!Z$5)</f>
        <v>0.10940897735217005</v>
      </c>
      <c r="GD89" s="4">
        <f>IF($B89=VK_valitsin!$C$8,100000,VK!DF89/VK!AH$296*VK_valitsin!AA$5)</f>
        <v>0</v>
      </c>
      <c r="GE89" s="4">
        <f>IF($B89=VK_valitsin!$C$8,100000,VK!DG89/VK!AI$296*VK_valitsin!AB$5)</f>
        <v>0</v>
      </c>
      <c r="GF89" s="4">
        <f>IF($B89=VK_valitsin!$C$8,100000,VK!DH89/VK!AJ$296*VK_valitsin!AC$5)</f>
        <v>0</v>
      </c>
      <c r="GG89" s="4">
        <f>IF($B89=VK_valitsin!$C$8,100000,VK!DI89/VK!AK$296*VK_valitsin!AD$5)</f>
        <v>0</v>
      </c>
      <c r="GH89" s="4">
        <f>IF($B89=VK_valitsin!$C$8,100000,VK!DJ89/VK!AL$296*VK_valitsin!AE$5)</f>
        <v>5.4564129448031684E-2</v>
      </c>
      <c r="GI89" s="4">
        <f>IF($B89=VK_valitsin!$C$8,100000,VK!DK89/VK!AM$296*VK_valitsin!AF$5)</f>
        <v>0</v>
      </c>
      <c r="GJ89" s="4">
        <f>IF($B89=VK_valitsin!$C$8,100000,VK!DL89/VK!AN$296*VK_valitsin!AG$5)</f>
        <v>0</v>
      </c>
      <c r="GK89" s="4">
        <f>IF($B89=VK_valitsin!$C$8,100000,VK!DM89/VK!AO$296*VK_valitsin!AH$5)</f>
        <v>0</v>
      </c>
      <c r="GL89" s="4">
        <f>IF($B89=VK_valitsin!$C$8,100000,VK!DN89/VK!AP$296*VK_valitsin!AI$5)</f>
        <v>0</v>
      </c>
      <c r="GM89" s="4">
        <f>IF($B89=VK_valitsin!$C$8,100000,VK!DO89/VK!AQ$296*VK_valitsin!AJ$5)</f>
        <v>0</v>
      </c>
      <c r="GN89" s="4">
        <f>IF($B89=VK_valitsin!$C$8,100000,VK!DP89/VK!AR$296*VK_valitsin!AK$5)</f>
        <v>0</v>
      </c>
      <c r="GO89" s="4">
        <f>IF($B89=VK_valitsin!$C$8,100000,VK!DQ89/VK!AS$296*VK_valitsin!AL$5)</f>
        <v>0</v>
      </c>
      <c r="GP89" s="4">
        <f>IF($B89=VK_valitsin!$C$8,100000,VK!DR89/VK!AT$296*VK_valitsin!AM$5)</f>
        <v>0</v>
      </c>
      <c r="GQ89" s="4">
        <f>IF($B89=VK_valitsin!$C$8,100000,VK!DS89/VK!AU$296*VK_valitsin!AN$5)</f>
        <v>0</v>
      </c>
      <c r="GR89" s="4">
        <f>IF($B89=VK_valitsin!$C$8,100000,VK!DT89/VK!AV$296*VK_valitsin!AO$5)</f>
        <v>0</v>
      </c>
      <c r="GS89" s="4">
        <f>IF($B89=VK_valitsin!$C$8,100000,VK!DU89/VK!AW$296*VK_valitsin!AP$5)</f>
        <v>0</v>
      </c>
      <c r="GT89" s="4">
        <f>IF($B89=VK_valitsin!$C$8,100000,VK!DV89/VK!AX$296*VK_valitsin!AQ$5)</f>
        <v>0</v>
      </c>
      <c r="GU89" s="4">
        <f>IF($B89=VK_valitsin!$C$8,100000,VK!DW89/VK!AY$296*VK_valitsin!AR$5)</f>
        <v>0</v>
      </c>
      <c r="GV89" s="4">
        <f>IF($B89=VK_valitsin!$C$8,100000,VK!DX89/VK!AZ$296*VK_valitsin!AS$5)</f>
        <v>0</v>
      </c>
      <c r="GW89" s="4">
        <f>IF($B89=VK_valitsin!$C$8,100000,VK!DY89/VK!BA$296*VK_valitsin!AT$5)</f>
        <v>0</v>
      </c>
      <c r="GX89" s="4">
        <f>IF($B89=VK_valitsin!$C$8,100000,VK!DZ89/VK!BB$296*VK_valitsin!AU$5)</f>
        <v>0</v>
      </c>
      <c r="GY89" s="4">
        <f>IF($B89=VK_valitsin!$C$8,100000,VK!EA89/VK!BC$296*VK_valitsin!AV$5)</f>
        <v>0</v>
      </c>
      <c r="GZ89" s="4">
        <f>IF($B89=VK_valitsin!$C$8,100000,VK!EB89/VK!BD$296*VK_valitsin!AW$5)</f>
        <v>8.4477690910551712E-2</v>
      </c>
      <c r="HA89" s="4">
        <f>IF($B89=VK_valitsin!$C$8,100000,VK!EC89/VK!BE$296*VK_valitsin!CE$5)</f>
        <v>0</v>
      </c>
      <c r="HB89" s="4">
        <f>IF($B89=VK_valitsin!$C$8,100000,VK!ED89/VK!BF$296*VK_valitsin!AX$5)</f>
        <v>0</v>
      </c>
      <c r="HC89" s="4">
        <f>IF($B89=VK_valitsin!$C$8,100000,VK!EE89/VK!BG$296*VK_valitsin!AY$5)</f>
        <v>0</v>
      </c>
      <c r="HD89" s="4">
        <f>IF($B89=VK_valitsin!$C$8,100000,VK!EF89/VK!BH$296*VK_valitsin!AZ$5)</f>
        <v>0.16176407310022139</v>
      </c>
      <c r="HE89" s="4">
        <f>IF($B89=VK_valitsin!$C$8,100000,VK!EG89/VK!BI$296*VK_valitsin!BA$5)</f>
        <v>0</v>
      </c>
      <c r="HF89" s="4">
        <f>IF($B89=VK_valitsin!$C$8,100000,VK!EH89/VK!BJ$296*VK_valitsin!BB$5)</f>
        <v>0</v>
      </c>
      <c r="HG89" s="4">
        <f>IF($B89=VK_valitsin!$C$8,100000,VK!EI89/VK!BK$296*VK_valitsin!BC$5)</f>
        <v>0</v>
      </c>
      <c r="HH89" s="4">
        <f>IF($B89=VK_valitsin!$C$8,100000,VK!EJ89/VK!BL$296*VK_valitsin!BD$5)</f>
        <v>0</v>
      </c>
      <c r="HI89" s="4">
        <f>IF($B89=VK_valitsin!$C$8,100000,VK!EK89/VK!BM$296*VK_valitsin!BE$5)</f>
        <v>0</v>
      </c>
      <c r="HJ89" s="4">
        <f>IF($B89=VK_valitsin!$C$8,100000,VK!EL89/VK!BN$296*VK_valitsin!BF$5)</f>
        <v>0.2887734145267894</v>
      </c>
      <c r="HK89" s="4">
        <f>IF($B89=VK_valitsin!$C$8,100000,VK!EM89/VK!BO$296*VK_valitsin!BG$5)</f>
        <v>0</v>
      </c>
      <c r="HM89" s="4">
        <f>IF($B89=VK_valitsin!$C$8,100000,VK!EO89/VK!BQ$296*VK_valitsin!BI$5)</f>
        <v>0</v>
      </c>
      <c r="HN89" s="4">
        <f>IF($B89=VK_valitsin!$C$8,100000,VK!EP89/VK!BR$296*VK_valitsin!BJ$5)</f>
        <v>0</v>
      </c>
      <c r="HO89" s="4">
        <f>IF($B89=VK_valitsin!$C$8,100000,VK!EQ89/VK!BS$296*VK_valitsin!BK$5)</f>
        <v>0</v>
      </c>
      <c r="HP89" s="4">
        <f>IF($B89=VK_valitsin!$C$8,100000,VK!ER89/VK!BT$296*VK_valitsin!BL$5)</f>
        <v>0</v>
      </c>
      <c r="HQ89" s="4">
        <f>IF($B89=VK_valitsin!$C$8,100000,VK!ES89/VK!BU$296*VK_valitsin!BM$5)</f>
        <v>0</v>
      </c>
      <c r="HR89" s="4">
        <f>IF($B89=VK_valitsin!$C$8,100000,VK!ET89/VK!BV$296*VK_valitsin!BN$5)</f>
        <v>0</v>
      </c>
      <c r="HS89" s="4">
        <f>IF($B89=VK_valitsin!$C$8,100000,VK!EU89/VK!BW$296*VK_valitsin!BO$5)</f>
        <v>0</v>
      </c>
      <c r="HT89" s="4">
        <f>IF($B89=VK_valitsin!$C$8,100000,VK!EV89/VK!BX$296*VK_valitsin!BP$5)</f>
        <v>0</v>
      </c>
      <c r="HU89" s="4">
        <f>IF($B89=VK_valitsin!$C$8,100000,VK!EW89/VK!BY$296*VK_valitsin!BQ$5)</f>
        <v>0</v>
      </c>
      <c r="HV89" s="4">
        <f>IF($B89=VK_valitsin!$C$8,100000,VK!EX89/VK!BZ$296*VK_valitsin!BR$5)</f>
        <v>0</v>
      </c>
      <c r="HW89" s="4">
        <f>IF($B89=VK_valitsin!$C$8,100000,VK!EY89/VK!CA$296*VK_valitsin!BS$5)</f>
        <v>0</v>
      </c>
      <c r="HX89" s="4">
        <f>IF($B89=VK_valitsin!$C$8,100000,VK!EZ89/VK!CB$296*VK_valitsin!BT$5)</f>
        <v>0</v>
      </c>
      <c r="HY89" s="4">
        <f>IF($B89=VK_valitsin!$C$8,100000,VK!FA89/VK!CC$296*VK_valitsin!BU$5)</f>
        <v>0</v>
      </c>
      <c r="HZ89" s="4">
        <f>IF($B89=VK_valitsin!$C$8,100000,VK!FB89/VK!CD$296*VK_valitsin!BV$5)</f>
        <v>0</v>
      </c>
      <c r="IA89" s="4">
        <f>IF($B89=VK_valitsin!$C$8,100000,VK!FC89/VK!CE$296*VK_valitsin!BW$5)</f>
        <v>0</v>
      </c>
      <c r="IB89" s="4">
        <f>IF($B89=VK_valitsin!$C$8,100000,VK!FD89/VK!CF$296*VK_valitsin!BX$5)</f>
        <v>0</v>
      </c>
      <c r="IC89" s="4">
        <f>IF($B89=VK_valitsin!$C$8,100000,VK!FE89/VK!CG$296*VK_valitsin!BY$5)</f>
        <v>0</v>
      </c>
      <c r="ID89" s="17">
        <f t="shared" si="3"/>
        <v>0.83499900029479956</v>
      </c>
      <c r="IE89" s="17">
        <f t="shared" si="4"/>
        <v>230</v>
      </c>
      <c r="IF89" s="18">
        <f t="shared" si="5"/>
        <v>8.7999999999999944E-9</v>
      </c>
    </row>
    <row r="90" spans="1:240">
      <c r="A90">
        <v>2019</v>
      </c>
      <c r="B90" t="s">
        <v>372</v>
      </c>
      <c r="C90" t="s">
        <v>373</v>
      </c>
      <c r="D90" t="s">
        <v>374</v>
      </c>
      <c r="E90" t="s">
        <v>375</v>
      </c>
      <c r="F90" t="s">
        <v>211</v>
      </c>
      <c r="G90" t="s">
        <v>212</v>
      </c>
      <c r="H90" t="s">
        <v>104</v>
      </c>
      <c r="I90" t="s">
        <v>105</v>
      </c>
      <c r="J90">
        <v>52</v>
      </c>
      <c r="K90">
        <v>1253.6700439453125</v>
      </c>
      <c r="L90">
        <v>202.10000610351563</v>
      </c>
      <c r="M90">
        <v>10136</v>
      </c>
      <c r="N90">
        <v>8.1000003814697266</v>
      </c>
      <c r="O90">
        <v>-2.0999999046325684</v>
      </c>
      <c r="P90">
        <v>-108</v>
      </c>
      <c r="Q90">
        <v>54.400000000000006</v>
      </c>
      <c r="R90">
        <v>14.700000000000001</v>
      </c>
      <c r="S90">
        <v>516</v>
      </c>
      <c r="T90">
        <v>0</v>
      </c>
      <c r="U90">
        <v>3180.3</v>
      </c>
      <c r="V90">
        <v>11.48</v>
      </c>
      <c r="W90">
        <v>861</v>
      </c>
      <c r="X90">
        <v>279</v>
      </c>
      <c r="Y90">
        <v>1139</v>
      </c>
      <c r="Z90">
        <v>1697</v>
      </c>
      <c r="AA90">
        <v>701</v>
      </c>
      <c r="AB90">
        <v>14.398963928222656</v>
      </c>
      <c r="AC90">
        <v>0</v>
      </c>
      <c r="AD90">
        <v>0</v>
      </c>
      <c r="AE90">
        <v>2.2000000000000002</v>
      </c>
      <c r="AF90">
        <v>4</v>
      </c>
      <c r="AG90">
        <v>0</v>
      </c>
      <c r="AH90">
        <v>21</v>
      </c>
      <c r="AI90">
        <v>0.95</v>
      </c>
      <c r="AJ90">
        <v>0.55000000000000004</v>
      </c>
      <c r="AK90">
        <v>1.1000000000000001</v>
      </c>
      <c r="AL90">
        <v>77.5</v>
      </c>
      <c r="AM90">
        <v>290.2</v>
      </c>
      <c r="AN90">
        <v>48.4</v>
      </c>
      <c r="AO90">
        <v>19.8</v>
      </c>
      <c r="AP90">
        <v>67</v>
      </c>
      <c r="AQ90">
        <v>68</v>
      </c>
      <c r="AR90">
        <v>1123</v>
      </c>
      <c r="AS90">
        <v>1.833</v>
      </c>
      <c r="AT90">
        <v>8211</v>
      </c>
      <c r="AU90">
        <v>13462</v>
      </c>
      <c r="AV90">
        <v>1</v>
      </c>
      <c r="AW90">
        <v>154.57005310058594</v>
      </c>
      <c r="AX90">
        <v>0</v>
      </c>
      <c r="AY90">
        <v>1</v>
      </c>
      <c r="AZ90">
        <v>0</v>
      </c>
      <c r="BA90">
        <v>1</v>
      </c>
      <c r="BB90">
        <v>1</v>
      </c>
      <c r="BC90">
        <v>81.229774475097656</v>
      </c>
      <c r="BD90">
        <v>100</v>
      </c>
      <c r="BE90">
        <v>622.06573486328125</v>
      </c>
      <c r="BF90">
        <v>10119.642578125</v>
      </c>
      <c r="BG90">
        <v>11846.130859375</v>
      </c>
      <c r="BH90">
        <v>3.2572019100189209</v>
      </c>
      <c r="BI90">
        <v>9.020115852355957</v>
      </c>
      <c r="BJ90">
        <v>29.651163101196289</v>
      </c>
      <c r="BK90">
        <v>-1.1904761791229248</v>
      </c>
      <c r="BL90">
        <v>195.75</v>
      </c>
      <c r="BM90">
        <v>-2.0297698974609375</v>
      </c>
      <c r="BN90">
        <v>20424.048828125</v>
      </c>
      <c r="BO90">
        <v>53.553276062011719</v>
      </c>
      <c r="BQ90">
        <v>0.66288477182388306</v>
      </c>
      <c r="BR90">
        <v>9.8658250644803047E-3</v>
      </c>
      <c r="BS90">
        <v>4.9723758697509766</v>
      </c>
      <c r="BT90">
        <v>79.715866088867188</v>
      </c>
      <c r="BU90">
        <v>269.13970947265625</v>
      </c>
      <c r="BV90">
        <v>0</v>
      </c>
      <c r="BW90">
        <v>1</v>
      </c>
      <c r="BX90">
        <v>9180.7509765625</v>
      </c>
      <c r="BY90">
        <v>7842.72314453125</v>
      </c>
      <c r="BZ90">
        <v>0.81886345148086548</v>
      </c>
      <c r="CA90">
        <v>7.1428570747375488</v>
      </c>
      <c r="CB90">
        <v>71.084335327148438</v>
      </c>
      <c r="CC90">
        <v>8.1491708755493164</v>
      </c>
      <c r="CD90">
        <v>15.19336986541748</v>
      </c>
      <c r="CE90">
        <v>2.0718231201171875</v>
      </c>
      <c r="CF90">
        <v>1.3812154531478882</v>
      </c>
      <c r="CG90">
        <v>13445.91796875</v>
      </c>
      <c r="CH90" s="10">
        <f>ABS(J90-_xlfn.XLOOKUP(VK_valitsin!$C$8,VK!$B$2:$B$294,VK!J$2:J$294))</f>
        <v>7.7999992370605469</v>
      </c>
      <c r="CI90" s="10">
        <f>ABS(K90-_xlfn.XLOOKUP(VK_valitsin!$C$8,VK!$B$2:$B$294,VK!K$2:K$294))</f>
        <v>960.4100341796875</v>
      </c>
      <c r="CJ90" s="10">
        <f>ABS(L90-_xlfn.XLOOKUP(VK_valitsin!$C$8,VK!$B$2:$B$294,VK!L$2:L$294))</f>
        <v>63.400009155273438</v>
      </c>
      <c r="CK90" s="10">
        <f>ABS(M90-_xlfn.XLOOKUP(VK_valitsin!$C$8,VK!$B$2:$B$294,VK!M$2:M$294))</f>
        <v>6339</v>
      </c>
      <c r="CL90" s="10">
        <f>ABS(N90-_xlfn.XLOOKUP(VK_valitsin!$C$8,VK!$B$2:$B$294,VK!N$2:N$294))</f>
        <v>48.100000381469727</v>
      </c>
      <c r="CM90" s="10">
        <f>ABS(O90-_xlfn.XLOOKUP(VK_valitsin!$C$8,VK!$B$2:$B$294,VK!O$2:O$294))</f>
        <v>1.2999998927116394</v>
      </c>
      <c r="CN90" s="10">
        <f>ABS(P90-_xlfn.XLOOKUP(VK_valitsin!$C$8,VK!$B$2:$B$294,VK!P$2:P$294))</f>
        <v>50</v>
      </c>
      <c r="CO90" s="10">
        <f>ABS(Q90-_xlfn.XLOOKUP(VK_valitsin!$C$8,VK!$B$2:$B$294,VK!Q$2:Q$294))</f>
        <v>33.400000000000006</v>
      </c>
      <c r="CP90" s="10">
        <f>ABS(R90-_xlfn.XLOOKUP(VK_valitsin!$C$8,VK!$B$2:$B$294,VK!R$2:R$294))</f>
        <v>6.2000000000000011</v>
      </c>
      <c r="CQ90" s="10">
        <f>ABS(S90-_xlfn.XLOOKUP(VK_valitsin!$C$8,VK!$B$2:$B$294,VK!S$2:S$294))</f>
        <v>364</v>
      </c>
      <c r="CR90" s="10">
        <f>ABS(T90-_xlfn.XLOOKUP(VK_valitsin!$C$8,VK!$B$2:$B$294,VK!T$2:T$294))</f>
        <v>0</v>
      </c>
      <c r="CS90" s="10">
        <f>ABS(U90-_xlfn.XLOOKUP(VK_valitsin!$C$8,VK!$B$2:$B$294,VK!U$2:U$294))</f>
        <v>643.29999999999973</v>
      </c>
      <c r="CT90" s="10">
        <f>ABS(V90-_xlfn.XLOOKUP(VK_valitsin!$C$8,VK!$B$2:$B$294,VK!V$2:V$294))</f>
        <v>1.7999999999999989</v>
      </c>
      <c r="CU90" s="10">
        <f>ABS(W90-_xlfn.XLOOKUP(VK_valitsin!$C$8,VK!$B$2:$B$294,VK!W$2:W$294))</f>
        <v>256</v>
      </c>
      <c r="CV90" s="10">
        <f>ABS(X90-_xlfn.XLOOKUP(VK_valitsin!$C$8,VK!$B$2:$B$294,VK!X$2:X$294))</f>
        <v>110</v>
      </c>
      <c r="CW90" s="10">
        <f>ABS(Y90-_xlfn.XLOOKUP(VK_valitsin!$C$8,VK!$B$2:$B$294,VK!Y$2:Y$294))</f>
        <v>459</v>
      </c>
      <c r="CX90" s="10">
        <f>ABS(Z90-_xlfn.XLOOKUP(VK_valitsin!$C$8,VK!$B$2:$B$294,VK!Z$2:Z$294))</f>
        <v>1269</v>
      </c>
      <c r="CY90" s="10">
        <f>ABS(AA90-_xlfn.XLOOKUP(VK_valitsin!$C$8,VK!$B$2:$B$294,VK!AA$2:AA$294))</f>
        <v>232</v>
      </c>
      <c r="CZ90" s="10">
        <f>ABS(AB90-_xlfn.XLOOKUP(VK_valitsin!$C$8,VK!$B$2:$B$294,VK!AB$2:AB$294))</f>
        <v>4.9760360717773438</v>
      </c>
      <c r="DA90" s="10">
        <f>ABS(AC90-_xlfn.XLOOKUP(VK_valitsin!$C$8,VK!$B$2:$B$294,VK!AC$2:AC$294))</f>
        <v>0.7</v>
      </c>
      <c r="DB90" s="10">
        <f>ABS(AD90-_xlfn.XLOOKUP(VK_valitsin!$C$8,VK!$B$2:$B$294,VK!AD$2:AD$294))</f>
        <v>0.8</v>
      </c>
      <c r="DC90" s="10">
        <f>ABS(AE90-_xlfn.XLOOKUP(VK_valitsin!$C$8,VK!$B$2:$B$294,VK!AE$2:AE$294))</f>
        <v>0.50000000000000022</v>
      </c>
      <c r="DD90" s="10">
        <f>ABS(AF90-_xlfn.XLOOKUP(VK_valitsin!$C$8,VK!$B$2:$B$294,VK!AF$2:AF$294))</f>
        <v>1</v>
      </c>
      <c r="DE90" s="10">
        <f>ABS(AG90-_xlfn.XLOOKUP(VK_valitsin!$C$8,VK!$B$2:$B$294,VK!AG$2:AG$294))</f>
        <v>0</v>
      </c>
      <c r="DF90" s="10">
        <f>ABS(AH90-_xlfn.XLOOKUP(VK_valitsin!$C$8,VK!$B$2:$B$294,VK!AH$2:AH$294))</f>
        <v>1.25</v>
      </c>
      <c r="DG90" s="10">
        <f>ABS(AI90-_xlfn.XLOOKUP(VK_valitsin!$C$8,VK!$B$2:$B$294,VK!AI$2:AI$294))</f>
        <v>0.15000000000000013</v>
      </c>
      <c r="DH90" s="10">
        <f>ABS(AJ90-_xlfn.XLOOKUP(VK_valitsin!$C$8,VK!$B$2:$B$294,VK!AJ$2:AJ$294))</f>
        <v>9.9999999999999978E-2</v>
      </c>
      <c r="DI90" s="10">
        <f>ABS(AK90-_xlfn.XLOOKUP(VK_valitsin!$C$8,VK!$B$2:$B$294,VK!AK$2:AK$294))</f>
        <v>0.14999999999999991</v>
      </c>
      <c r="DJ90" s="10">
        <f>ABS(AL90-_xlfn.XLOOKUP(VK_valitsin!$C$8,VK!$B$2:$B$294,VK!AL$2:AL$294))</f>
        <v>18.700000000000003</v>
      </c>
      <c r="DK90" s="10">
        <f>ABS(AM90-_xlfn.XLOOKUP(VK_valitsin!$C$8,VK!$B$2:$B$294,VK!AM$2:AM$294))</f>
        <v>43.400000000000034</v>
      </c>
      <c r="DL90" s="10">
        <f>ABS(AN90-_xlfn.XLOOKUP(VK_valitsin!$C$8,VK!$B$2:$B$294,VK!AN$2:AN$294))</f>
        <v>3</v>
      </c>
      <c r="DM90" s="10">
        <f>ABS(AO90-_xlfn.XLOOKUP(VK_valitsin!$C$8,VK!$B$2:$B$294,VK!AO$2:AO$294))</f>
        <v>5.5999999999999979</v>
      </c>
      <c r="DN90" s="10">
        <f>ABS(AP90-_xlfn.XLOOKUP(VK_valitsin!$C$8,VK!$B$2:$B$294,VK!AP$2:AP$294))</f>
        <v>19</v>
      </c>
      <c r="DO90" s="10">
        <f>ABS(AQ90-_xlfn.XLOOKUP(VK_valitsin!$C$8,VK!$B$2:$B$294,VK!AQ$2:AQ$294))</f>
        <v>33</v>
      </c>
      <c r="DP90" s="10">
        <f>ABS(AR90-_xlfn.XLOOKUP(VK_valitsin!$C$8,VK!$B$2:$B$294,VK!AR$2:AR$294))</f>
        <v>877</v>
      </c>
      <c r="DQ90" s="10">
        <f>ABS(AS90-_xlfn.XLOOKUP(VK_valitsin!$C$8,VK!$B$2:$B$294,VK!AS$2:AS$294))</f>
        <v>0.50000000000000022</v>
      </c>
      <c r="DR90" s="10">
        <f>ABS(AT90-_xlfn.XLOOKUP(VK_valitsin!$C$8,VK!$B$2:$B$294,VK!AT$2:AT$294))</f>
        <v>3064</v>
      </c>
      <c r="DS90" s="10">
        <f>ABS(AU90-_xlfn.XLOOKUP(VK_valitsin!$C$8,VK!$B$2:$B$294,VK!AU$2:AU$294))</f>
        <v>5117</v>
      </c>
      <c r="DT90" s="10">
        <f>ABS(AV90-_xlfn.XLOOKUP(VK_valitsin!$C$8,VK!$B$2:$B$294,VK!AV$2:AV$294))</f>
        <v>0</v>
      </c>
      <c r="DU90" s="10">
        <f>ABS(AW90-_xlfn.XLOOKUP(VK_valitsin!$C$8,VK!$B$2:$B$294,VK!AW$2:AW$294))</f>
        <v>117.30868148803711</v>
      </c>
      <c r="DV90" s="10">
        <f>ABS(AX90-_xlfn.XLOOKUP(VK_valitsin!$C$8,VK!$B$2:$B$294,VK!AX$2:AX$294))</f>
        <v>0</v>
      </c>
      <c r="DW90" s="10">
        <f>ABS(AY90-_xlfn.XLOOKUP(VK_valitsin!$C$8,VK!$B$2:$B$294,VK!AY$2:AY$294))</f>
        <v>1</v>
      </c>
      <c r="DX90" s="10">
        <f>ABS(AZ90-_xlfn.XLOOKUP(VK_valitsin!$C$8,VK!$B$2:$B$294,VK!AZ$2:AZ$294))</f>
        <v>0</v>
      </c>
      <c r="DY90" s="10">
        <f>ABS(BA90-_xlfn.XLOOKUP(VK_valitsin!$C$8,VK!$B$2:$B$294,VK!BA$2:BA$294))</f>
        <v>1</v>
      </c>
      <c r="DZ90" s="10">
        <f>ABS(BB90-_xlfn.XLOOKUP(VK_valitsin!$C$8,VK!$B$2:$B$294,VK!BB$2:BB$294))</f>
        <v>0</v>
      </c>
      <c r="EA90" s="10">
        <f>ABS(BC90-_xlfn.XLOOKUP(VK_valitsin!$C$8,VK!$B$2:$B$294,VK!BC$2:BC$294))</f>
        <v>7.79461669921875</v>
      </c>
      <c r="EB90" s="10">
        <f>ABS(BD90-_xlfn.XLOOKUP(VK_valitsin!$C$8,VK!$B$2:$B$294,VK!BD$2:BD$294))</f>
        <v>3.98126220703125</v>
      </c>
      <c r="EC90" s="10">
        <f>ABS(BE90-_xlfn.XLOOKUP(VK_valitsin!$C$8,VK!$B$2:$B$294,VK!BE$2:BE$294))</f>
        <v>111.62408447265625</v>
      </c>
      <c r="ED90" s="10">
        <f>ABS(BF90-_xlfn.XLOOKUP(VK_valitsin!$C$8,VK!$B$2:$B$294,VK!BF$2:BF$294))</f>
        <v>161.11328125</v>
      </c>
      <c r="EE90" s="10">
        <f>ABS(BG90-_xlfn.XLOOKUP(VK_valitsin!$C$8,VK!$B$2:$B$294,VK!BG$2:BG$294))</f>
        <v>1990.3125</v>
      </c>
      <c r="EF90" s="10">
        <f>ABS(BH90-_xlfn.XLOOKUP(VK_valitsin!$C$8,VK!$B$2:$B$294,VK!BH$2:BH$294))</f>
        <v>7.9854488372802734E-2</v>
      </c>
      <c r="EG90" s="10">
        <f>ABS(BI90-_xlfn.XLOOKUP(VK_valitsin!$C$8,VK!$B$2:$B$294,VK!BI$2:BI$294))</f>
        <v>18.74424934387207</v>
      </c>
      <c r="EH90" s="10">
        <f>ABS(BJ90-_xlfn.XLOOKUP(VK_valitsin!$C$8,VK!$B$2:$B$294,VK!BJ$2:BJ$294))</f>
        <v>8.3568000793457031</v>
      </c>
      <c r="EI90" s="10">
        <f>ABS(BK90-_xlfn.XLOOKUP(VK_valitsin!$C$8,VK!$B$2:$B$294,VK!BK$2:BK$294))</f>
        <v>8.6749947071075439</v>
      </c>
      <c r="EJ90" s="10">
        <f>ABS(BL90-_xlfn.XLOOKUP(VK_valitsin!$C$8,VK!$B$2:$B$294,VK!BL$2:BL$294))</f>
        <v>70.75</v>
      </c>
      <c r="EK90" s="10">
        <f>ABS(BM90-_xlfn.XLOOKUP(VK_valitsin!$C$8,VK!$B$2:$B$294,VK!BM$2:BM$294))</f>
        <v>4.28202223777771</v>
      </c>
      <c r="EL90" s="10">
        <f>ABS(BN90-_xlfn.XLOOKUP(VK_valitsin!$C$8,VK!$B$2:$B$294,VK!BN$2:BN$294))</f>
        <v>2650.34765625</v>
      </c>
      <c r="EM90" s="10">
        <f>ABS(BO90-_xlfn.XLOOKUP(VK_valitsin!$C$8,VK!$B$2:$B$294,VK!BO$2:BO$294))</f>
        <v>20.253669738769531</v>
      </c>
      <c r="EN90" s="10">
        <f>ABS(BP90-_xlfn.XLOOKUP(VK_valitsin!$C$8,VK!$B$2:$B$294,VK!BP$2:BP$294))</f>
        <v>0</v>
      </c>
      <c r="EO90" s="10">
        <f>ABS(BQ90-_xlfn.XLOOKUP(VK_valitsin!$C$8,VK!$B$2:$B$294,VK!BQ$2:BQ$294))</f>
        <v>2.6405274868011475E-2</v>
      </c>
      <c r="EP90" s="10">
        <f>ABS(BR90-_xlfn.XLOOKUP(VK_valitsin!$C$8,VK!$B$2:$B$294,VK!BR$2:BR$294))</f>
        <v>0.17829806637018919</v>
      </c>
      <c r="EQ90" s="10">
        <f>ABS(BS90-_xlfn.XLOOKUP(VK_valitsin!$C$8,VK!$B$2:$B$294,VK!BS$2:BS$294))</f>
        <v>2.714409351348877</v>
      </c>
      <c r="ER90" s="10">
        <f>ABS(BT90-_xlfn.XLOOKUP(VK_valitsin!$C$8,VK!$B$2:$B$294,VK!BT$2:BT$294))</f>
        <v>21.324363708496094</v>
      </c>
      <c r="ES90" s="10">
        <f>ABS(BU90-_xlfn.XLOOKUP(VK_valitsin!$C$8,VK!$B$2:$B$294,VK!BU$2:BU$294))</f>
        <v>2.432586669921875</v>
      </c>
      <c r="ET90" s="10">
        <f>ABS(BV90-_xlfn.XLOOKUP(VK_valitsin!$C$8,VK!$B$2:$B$294,VK!BV$2:BV$294))</f>
        <v>0</v>
      </c>
      <c r="EU90" s="10">
        <f>ABS(BW90-_xlfn.XLOOKUP(VK_valitsin!$C$8,VK!$B$2:$B$294,VK!BW$2:BW$294))</f>
        <v>0</v>
      </c>
      <c r="EV90" s="10">
        <f>ABS(BX90-_xlfn.XLOOKUP(VK_valitsin!$C$8,VK!$B$2:$B$294,VK!BX$2:BX$294))</f>
        <v>1044.921875</v>
      </c>
      <c r="EW90" s="10">
        <f>ABS(BY90-_xlfn.XLOOKUP(VK_valitsin!$C$8,VK!$B$2:$B$294,VK!BY$2:BY$294))</f>
        <v>1987.1083984375</v>
      </c>
      <c r="EX90" s="10">
        <f>ABS(BZ90-_xlfn.XLOOKUP(VK_valitsin!$C$8,VK!$B$2:$B$294,VK!BZ$2:BZ$294))</f>
        <v>0.40116685628890991</v>
      </c>
      <c r="EY90" s="10">
        <f>ABS(CA90-_xlfn.XLOOKUP(VK_valitsin!$C$8,VK!$B$2:$B$294,VK!CA$2:CA$294))</f>
        <v>3.8799042701721191</v>
      </c>
      <c r="EZ90" s="10">
        <f>ABS(CB90-_xlfn.XLOOKUP(VK_valitsin!$C$8,VK!$B$2:$B$294,VK!CB$2:CB$294))</f>
        <v>4.9151840209960938</v>
      </c>
      <c r="FA90" s="10">
        <f>ABS(CC90-_xlfn.XLOOKUP(VK_valitsin!$C$8,VK!$B$2:$B$294,VK!CC$2:CC$294))</f>
        <v>1.8165717124938965</v>
      </c>
      <c r="FB90" s="10">
        <f>ABS(CD90-_xlfn.XLOOKUP(VK_valitsin!$C$8,VK!$B$2:$B$294,VK!CD$2:CD$294))</f>
        <v>4.6854848861694336</v>
      </c>
      <c r="FC90" s="10">
        <f>ABS(CE90-_xlfn.XLOOKUP(VK_valitsin!$C$8,VK!$B$2:$B$294,VK!CE$2:CE$294))</f>
        <v>2.0718231201171875</v>
      </c>
      <c r="FD90" s="10">
        <f>ABS(CF90-_xlfn.XLOOKUP(VK_valitsin!$C$8,VK!$B$2:$B$294,VK!CF$2:CF$294))</f>
        <v>0.66535639762878418</v>
      </c>
      <c r="FE90" s="10">
        <f>ABS(CG90-_xlfn.XLOOKUP(VK_valitsin!$C$8,VK!$B$2:$B$294,VK!CG$2:CG$294))</f>
        <v>4847.150390625</v>
      </c>
      <c r="FF90" s="4">
        <f>IF($B90=VK_valitsin!$C$8,100000,VK!CH90/VK!J$296*VK_valitsin!D$5)</f>
        <v>0</v>
      </c>
      <c r="FG90" s="4">
        <f>IF($B90=VK_valitsin!$C$8,100000,VK!CI90/VK!K$296*VK_valitsin!E$5)</f>
        <v>0</v>
      </c>
      <c r="FH90" s="4">
        <f>IF($B90=VK_valitsin!$C$8,100000,VK!CJ90/VK!L$296*VK_valitsin!F$5)</f>
        <v>0.32217252137065067</v>
      </c>
      <c r="FI90" s="4">
        <f>IF($B90=VK_valitsin!$C$8,100000,VK!CK90/VK!M$296*VK_valitsin!CD$5)</f>
        <v>0</v>
      </c>
      <c r="FJ90" s="4">
        <f>IF($B90=VK_valitsin!$C$8,100000,VK!CL90/VK!N$296*VK_valitsin!G$5)</f>
        <v>0</v>
      </c>
      <c r="FK90" s="4">
        <f>IF($B90=VK_valitsin!$C$8,100000,VK!CM90/VK!O$296*VK_valitsin!H$5)</f>
        <v>0</v>
      </c>
      <c r="FL90" s="4">
        <f>IF($B90=VK_valitsin!$C$8,100000,VK!CN90/VK!P$296*VK_valitsin!I$5)</f>
        <v>0</v>
      </c>
      <c r="FM90" s="4">
        <f>IF($B90=VK_valitsin!$C$8,100000,VK!CO90/VK!Q$296*VK_valitsin!J$5)</f>
        <v>0</v>
      </c>
      <c r="FN90" s="4">
        <f>IF($B90=VK_valitsin!$C$8,100000,VK!CP90/VK!R$296*VK_valitsin!K$5)</f>
        <v>0</v>
      </c>
      <c r="FO90" s="4">
        <f>IF($B90=VK_valitsin!$C$8,100000,VK!CQ90/VK!S$296*VK_valitsin!L$5)</f>
        <v>7.2388546140310928E-2</v>
      </c>
      <c r="FP90" s="4">
        <f>IF($B90=VK_valitsin!$C$8,100000,VK!CR90/VK!T$296*VK_valitsin!M$5)</f>
        <v>0</v>
      </c>
      <c r="FQ90" s="4">
        <f>IF($B90=VK_valitsin!$C$8,100000,VK!CS90/VK!U$296*VK_valitsin!N$5)</f>
        <v>0</v>
      </c>
      <c r="FR90" s="4">
        <f>IF($B90=VK_valitsin!$C$8,100000,VK!CT90/VK!V$296*VK_valitsin!O$5)</f>
        <v>0</v>
      </c>
      <c r="FS90" s="4">
        <f>IF($B90=VK_valitsin!$C$8,100000,VK!CU90/VK!W$296*VK_valitsin!P$5)</f>
        <v>0</v>
      </c>
      <c r="FT90" s="4">
        <f>IF($B90=VK_valitsin!$C$8,100000,VK!CV90/VK!X$296*VK_valitsin!Q$5)</f>
        <v>0</v>
      </c>
      <c r="FU90" s="4">
        <f>IF($B90=VK_valitsin!$C$8,100000,VK!CW90/VK!Y$296*VK_valitsin!R$5)</f>
        <v>0</v>
      </c>
      <c r="FV90" s="4">
        <f>IF($B90=VK_valitsin!$C$8,100000,VK!CX90/VK!Z$296*VK_valitsin!S$5)</f>
        <v>0</v>
      </c>
      <c r="FW90" s="4">
        <f>IF($B90=VK_valitsin!$C$8,100000,VK!CY90/VK!AA$296*VK_valitsin!T$5)</f>
        <v>0</v>
      </c>
      <c r="FX90" s="4">
        <f>IF($B90=VK_valitsin!$C$8,100000,VK!CZ90/VK!AB$296*VK_valitsin!U$5)</f>
        <v>0</v>
      </c>
      <c r="FY90" s="4">
        <f>IF($B90=VK_valitsin!$C$8,100000,VK!DA90/VK!AC$296*VK_valitsin!V$5)</f>
        <v>0</v>
      </c>
      <c r="FZ90" s="4">
        <f>IF($B90=VK_valitsin!$C$8,100000,VK!DB90/VK!AD$296*VK_valitsin!W$5)</f>
        <v>0</v>
      </c>
      <c r="GA90" s="4">
        <f>IF($B90=VK_valitsin!$C$8,100000,VK!DC90/VK!AE$296*VK_valitsin!X$5)</f>
        <v>0</v>
      </c>
      <c r="GB90" s="4">
        <f>IF($B90=VK_valitsin!$C$8,100000,VK!DD90/VK!AF$296*VK_valitsin!Y$5)</f>
        <v>0</v>
      </c>
      <c r="GC90" s="4">
        <f>IF($B90=VK_valitsin!$C$8,100000,VK!DE90/VK!AG$296*VK_valitsin!Z$5)</f>
        <v>0</v>
      </c>
      <c r="GD90" s="4">
        <f>IF($B90=VK_valitsin!$C$8,100000,VK!DF90/VK!AH$296*VK_valitsin!AA$5)</f>
        <v>0</v>
      </c>
      <c r="GE90" s="4">
        <f>IF($B90=VK_valitsin!$C$8,100000,VK!DG90/VK!AI$296*VK_valitsin!AB$5)</f>
        <v>0</v>
      </c>
      <c r="GF90" s="4">
        <f>IF($B90=VK_valitsin!$C$8,100000,VK!DH90/VK!AJ$296*VK_valitsin!AC$5)</f>
        <v>0</v>
      </c>
      <c r="GG90" s="4">
        <f>IF($B90=VK_valitsin!$C$8,100000,VK!DI90/VK!AK$296*VK_valitsin!AD$5)</f>
        <v>0</v>
      </c>
      <c r="GH90" s="4">
        <f>IF($B90=VK_valitsin!$C$8,100000,VK!DJ90/VK!AL$296*VK_valitsin!AE$5)</f>
        <v>0.329144909896191</v>
      </c>
      <c r="GI90" s="4">
        <f>IF($B90=VK_valitsin!$C$8,100000,VK!DK90/VK!AM$296*VK_valitsin!AF$5)</f>
        <v>0</v>
      </c>
      <c r="GJ90" s="4">
        <f>IF($B90=VK_valitsin!$C$8,100000,VK!DL90/VK!AN$296*VK_valitsin!AG$5)</f>
        <v>0</v>
      </c>
      <c r="GK90" s="4">
        <f>IF($B90=VK_valitsin!$C$8,100000,VK!DM90/VK!AO$296*VK_valitsin!AH$5)</f>
        <v>0</v>
      </c>
      <c r="GL90" s="4">
        <f>IF($B90=VK_valitsin!$C$8,100000,VK!DN90/VK!AP$296*VK_valitsin!AI$5)</f>
        <v>0</v>
      </c>
      <c r="GM90" s="4">
        <f>IF($B90=VK_valitsin!$C$8,100000,VK!DO90/VK!AQ$296*VK_valitsin!AJ$5)</f>
        <v>0</v>
      </c>
      <c r="GN90" s="4">
        <f>IF($B90=VK_valitsin!$C$8,100000,VK!DP90/VK!AR$296*VK_valitsin!AK$5)</f>
        <v>0</v>
      </c>
      <c r="GO90" s="4">
        <f>IF($B90=VK_valitsin!$C$8,100000,VK!DQ90/VK!AS$296*VK_valitsin!AL$5)</f>
        <v>0</v>
      </c>
      <c r="GP90" s="4">
        <f>IF($B90=VK_valitsin!$C$8,100000,VK!DR90/VK!AT$296*VK_valitsin!AM$5)</f>
        <v>0</v>
      </c>
      <c r="GQ90" s="4">
        <f>IF($B90=VK_valitsin!$C$8,100000,VK!DS90/VK!AU$296*VK_valitsin!AN$5)</f>
        <v>0</v>
      </c>
      <c r="GR90" s="4">
        <f>IF($B90=VK_valitsin!$C$8,100000,VK!DT90/VK!AV$296*VK_valitsin!AO$5)</f>
        <v>0</v>
      </c>
      <c r="GS90" s="4">
        <f>IF($B90=VK_valitsin!$C$8,100000,VK!DU90/VK!AW$296*VK_valitsin!AP$5)</f>
        <v>0</v>
      </c>
      <c r="GT90" s="4">
        <f>IF($B90=VK_valitsin!$C$8,100000,VK!DV90/VK!AX$296*VK_valitsin!AQ$5)</f>
        <v>0</v>
      </c>
      <c r="GU90" s="4">
        <f>IF($B90=VK_valitsin!$C$8,100000,VK!DW90/VK!AY$296*VK_valitsin!AR$5)</f>
        <v>0</v>
      </c>
      <c r="GV90" s="4">
        <f>IF($B90=VK_valitsin!$C$8,100000,VK!DX90/VK!AZ$296*VK_valitsin!AS$5)</f>
        <v>0</v>
      </c>
      <c r="GW90" s="4">
        <f>IF($B90=VK_valitsin!$C$8,100000,VK!DY90/VK!BA$296*VK_valitsin!AT$5)</f>
        <v>0</v>
      </c>
      <c r="GX90" s="4">
        <f>IF($B90=VK_valitsin!$C$8,100000,VK!DZ90/VK!BB$296*VK_valitsin!AU$5)</f>
        <v>0</v>
      </c>
      <c r="GY90" s="4">
        <f>IF($B90=VK_valitsin!$C$8,100000,VK!EA90/VK!BC$296*VK_valitsin!AV$5)</f>
        <v>0</v>
      </c>
      <c r="GZ90" s="4">
        <f>IF($B90=VK_valitsin!$C$8,100000,VK!EB90/VK!BD$296*VK_valitsin!AW$5)</f>
        <v>1.725932443801987E-2</v>
      </c>
      <c r="HA90" s="4">
        <f>IF($B90=VK_valitsin!$C$8,100000,VK!EC90/VK!BE$296*VK_valitsin!CE$5)</f>
        <v>0</v>
      </c>
      <c r="HB90" s="4">
        <f>IF($B90=VK_valitsin!$C$8,100000,VK!ED90/VK!BF$296*VK_valitsin!AX$5)</f>
        <v>0</v>
      </c>
      <c r="HC90" s="4">
        <f>IF($B90=VK_valitsin!$C$8,100000,VK!EE90/VK!BG$296*VK_valitsin!AY$5)</f>
        <v>0</v>
      </c>
      <c r="HD90" s="4">
        <f>IF($B90=VK_valitsin!$C$8,100000,VK!EF90/VK!BH$296*VK_valitsin!AZ$5)</f>
        <v>1.3933177182049068E-2</v>
      </c>
      <c r="HE90" s="4">
        <f>IF($B90=VK_valitsin!$C$8,100000,VK!EG90/VK!BI$296*VK_valitsin!BA$5)</f>
        <v>0</v>
      </c>
      <c r="HF90" s="4">
        <f>IF($B90=VK_valitsin!$C$8,100000,VK!EH90/VK!BJ$296*VK_valitsin!BB$5)</f>
        <v>0</v>
      </c>
      <c r="HG90" s="4">
        <f>IF($B90=VK_valitsin!$C$8,100000,VK!EI90/VK!BK$296*VK_valitsin!BC$5)</f>
        <v>0</v>
      </c>
      <c r="HH90" s="4">
        <f>IF($B90=VK_valitsin!$C$8,100000,VK!EJ90/VK!BL$296*VK_valitsin!BD$5)</f>
        <v>0</v>
      </c>
      <c r="HI90" s="4">
        <f>IF($B90=VK_valitsin!$C$8,100000,VK!EK90/VK!BM$296*VK_valitsin!BE$5)</f>
        <v>0</v>
      </c>
      <c r="HJ90" s="4">
        <f>IF($B90=VK_valitsin!$C$8,100000,VK!EL90/VK!BN$296*VK_valitsin!BF$5)</f>
        <v>0.120515465814431</v>
      </c>
      <c r="HK90" s="4">
        <f>IF($B90=VK_valitsin!$C$8,100000,VK!EM90/VK!BO$296*VK_valitsin!BG$5)</f>
        <v>0</v>
      </c>
      <c r="HM90" s="4">
        <f>IF($B90=VK_valitsin!$C$8,100000,VK!EO90/VK!BQ$296*VK_valitsin!BI$5)</f>
        <v>0</v>
      </c>
      <c r="HN90" s="4">
        <f>IF($B90=VK_valitsin!$C$8,100000,VK!EP90/VK!BR$296*VK_valitsin!BJ$5)</f>
        <v>0</v>
      </c>
      <c r="HO90" s="4">
        <f>IF($B90=VK_valitsin!$C$8,100000,VK!EQ90/VK!BS$296*VK_valitsin!BK$5)</f>
        <v>0</v>
      </c>
      <c r="HP90" s="4">
        <f>IF($B90=VK_valitsin!$C$8,100000,VK!ER90/VK!BT$296*VK_valitsin!BL$5)</f>
        <v>0</v>
      </c>
      <c r="HQ90" s="4">
        <f>IF($B90=VK_valitsin!$C$8,100000,VK!ES90/VK!BU$296*VK_valitsin!BM$5)</f>
        <v>0</v>
      </c>
      <c r="HR90" s="4">
        <f>IF($B90=VK_valitsin!$C$8,100000,VK!ET90/VK!BV$296*VK_valitsin!BN$5)</f>
        <v>0</v>
      </c>
      <c r="HS90" s="4">
        <f>IF($B90=VK_valitsin!$C$8,100000,VK!EU90/VK!BW$296*VK_valitsin!BO$5)</f>
        <v>0</v>
      </c>
      <c r="HT90" s="4">
        <f>IF($B90=VK_valitsin!$C$8,100000,VK!EV90/VK!BX$296*VK_valitsin!BP$5)</f>
        <v>0</v>
      </c>
      <c r="HU90" s="4">
        <f>IF($B90=VK_valitsin!$C$8,100000,VK!EW90/VK!BY$296*VK_valitsin!BQ$5)</f>
        <v>0</v>
      </c>
      <c r="HV90" s="4">
        <f>IF($B90=VK_valitsin!$C$8,100000,VK!EX90/VK!BZ$296*VK_valitsin!BR$5)</f>
        <v>0</v>
      </c>
      <c r="HW90" s="4">
        <f>IF($B90=VK_valitsin!$C$8,100000,VK!EY90/VK!CA$296*VK_valitsin!BS$5)</f>
        <v>0</v>
      </c>
      <c r="HX90" s="4">
        <f>IF($B90=VK_valitsin!$C$8,100000,VK!EZ90/VK!CB$296*VK_valitsin!BT$5)</f>
        <v>0</v>
      </c>
      <c r="HY90" s="4">
        <f>IF($B90=VK_valitsin!$C$8,100000,VK!FA90/VK!CC$296*VK_valitsin!BU$5)</f>
        <v>0</v>
      </c>
      <c r="HZ90" s="4">
        <f>IF($B90=VK_valitsin!$C$8,100000,VK!FB90/VK!CD$296*VK_valitsin!BV$5)</f>
        <v>0</v>
      </c>
      <c r="IA90" s="4">
        <f>IF($B90=VK_valitsin!$C$8,100000,VK!FC90/VK!CE$296*VK_valitsin!BW$5)</f>
        <v>0</v>
      </c>
      <c r="IB90" s="4">
        <f>IF($B90=VK_valitsin!$C$8,100000,VK!FD90/VK!CF$296*VK_valitsin!BX$5)</f>
        <v>0</v>
      </c>
      <c r="IC90" s="4">
        <f>IF($B90=VK_valitsin!$C$8,100000,VK!FE90/VK!CG$296*VK_valitsin!BY$5)</f>
        <v>0</v>
      </c>
      <c r="ID90" s="17">
        <f t="shared" si="3"/>
        <v>0.87541395374165254</v>
      </c>
      <c r="IE90" s="17">
        <f t="shared" si="4"/>
        <v>241</v>
      </c>
      <c r="IF90" s="18">
        <f t="shared" si="5"/>
        <v>8.8999999999999937E-9</v>
      </c>
    </row>
    <row r="91" spans="1:240">
      <c r="A91">
        <v>2019</v>
      </c>
      <c r="B91" t="s">
        <v>376</v>
      </c>
      <c r="C91" t="s">
        <v>377</v>
      </c>
      <c r="D91" t="s">
        <v>136</v>
      </c>
      <c r="E91" t="s">
        <v>137</v>
      </c>
      <c r="F91" t="s">
        <v>138</v>
      </c>
      <c r="G91" t="s">
        <v>139</v>
      </c>
      <c r="H91" t="s">
        <v>104</v>
      </c>
      <c r="I91" t="s">
        <v>105</v>
      </c>
      <c r="J91">
        <v>44</v>
      </c>
      <c r="K91">
        <v>8094.830078125</v>
      </c>
      <c r="L91">
        <v>107.09999847412109</v>
      </c>
      <c r="M91">
        <v>6453</v>
      </c>
      <c r="N91">
        <v>0.80000001192092896</v>
      </c>
      <c r="O91">
        <v>0.30000001192092896</v>
      </c>
      <c r="P91">
        <v>24</v>
      </c>
      <c r="Q91">
        <v>58.7</v>
      </c>
      <c r="R91">
        <v>6.7</v>
      </c>
      <c r="S91">
        <v>699</v>
      </c>
      <c r="T91">
        <v>0</v>
      </c>
      <c r="U91">
        <v>4734.5</v>
      </c>
      <c r="V91">
        <v>11.36</v>
      </c>
      <c r="W91">
        <v>2273</v>
      </c>
      <c r="X91">
        <v>212</v>
      </c>
      <c r="Y91">
        <v>955</v>
      </c>
      <c r="Z91">
        <v>1121</v>
      </c>
      <c r="AA91">
        <v>833</v>
      </c>
      <c r="AB91">
        <v>15.471697807312012</v>
      </c>
      <c r="AC91">
        <v>0</v>
      </c>
      <c r="AD91">
        <v>0</v>
      </c>
      <c r="AE91">
        <v>0</v>
      </c>
      <c r="AF91">
        <v>7</v>
      </c>
      <c r="AG91">
        <v>1</v>
      </c>
      <c r="AH91">
        <v>20.25</v>
      </c>
      <c r="AI91">
        <v>1.1599999999999999</v>
      </c>
      <c r="AJ91">
        <v>0.43</v>
      </c>
      <c r="AK91">
        <v>1.2</v>
      </c>
      <c r="AL91">
        <v>85</v>
      </c>
      <c r="AM91">
        <v>328.2</v>
      </c>
      <c r="AN91">
        <v>51.6</v>
      </c>
      <c r="AO91">
        <v>23.1</v>
      </c>
      <c r="AP91">
        <v>59</v>
      </c>
      <c r="AQ91">
        <v>198</v>
      </c>
      <c r="AR91">
        <v>1740</v>
      </c>
      <c r="AS91">
        <v>2.8330000000000002</v>
      </c>
      <c r="AT91">
        <v>9239</v>
      </c>
      <c r="AU91">
        <v>14308</v>
      </c>
      <c r="AV91">
        <v>1</v>
      </c>
      <c r="AW91">
        <v>133.06959533691406</v>
      </c>
      <c r="AX91">
        <v>0</v>
      </c>
      <c r="AY91">
        <v>0</v>
      </c>
      <c r="AZ91">
        <v>1</v>
      </c>
      <c r="BA91">
        <v>0</v>
      </c>
      <c r="BB91">
        <v>1</v>
      </c>
      <c r="BC91">
        <v>89.602447509765625</v>
      </c>
      <c r="BD91">
        <v>100</v>
      </c>
      <c r="BE91">
        <v>1677.0025634765625</v>
      </c>
      <c r="BF91">
        <v>13901.80859375</v>
      </c>
      <c r="BG91">
        <v>15038.759765625</v>
      </c>
      <c r="BH91">
        <v>5.0976290702819824</v>
      </c>
      <c r="BI91">
        <v>2.8129394054412842</v>
      </c>
      <c r="BJ91">
        <v>27.544910430908203</v>
      </c>
      <c r="BK91">
        <v>-16.470588684082031</v>
      </c>
      <c r="BL91">
        <v>105.66666412353516</v>
      </c>
      <c r="BM91">
        <v>2.3465704917907715</v>
      </c>
      <c r="BN91">
        <v>24349.884765625</v>
      </c>
      <c r="BO91">
        <v>42.806922912597656</v>
      </c>
      <c r="BQ91">
        <v>0.60158067941665649</v>
      </c>
      <c r="BR91">
        <v>0.26344335079193115</v>
      </c>
      <c r="BS91">
        <v>3.7811870574951172</v>
      </c>
      <c r="BT91">
        <v>111.26607513427734</v>
      </c>
      <c r="BU91">
        <v>653.4945068359375</v>
      </c>
      <c r="BV91">
        <v>0</v>
      </c>
      <c r="BW91">
        <v>1</v>
      </c>
      <c r="BX91">
        <v>12782.9453125</v>
      </c>
      <c r="BY91">
        <v>11816.537109375</v>
      </c>
      <c r="BZ91">
        <v>1.1002634763717651</v>
      </c>
      <c r="CA91">
        <v>8.7866106033325195</v>
      </c>
      <c r="CB91">
        <v>54.929576873779297</v>
      </c>
      <c r="CC91">
        <v>6.7019400596618652</v>
      </c>
      <c r="CD91">
        <v>18.16578483581543</v>
      </c>
      <c r="CE91">
        <v>0</v>
      </c>
      <c r="CF91">
        <v>3.1746032238006592</v>
      </c>
      <c r="CG91">
        <v>13688.0048828125</v>
      </c>
      <c r="CH91" s="10">
        <f>ABS(J91-_xlfn.XLOOKUP(VK_valitsin!$C$8,VK!$B$2:$B$294,VK!J$2:J$294))</f>
        <v>0.20000076293945313</v>
      </c>
      <c r="CI91" s="10">
        <f>ABS(K91-_xlfn.XLOOKUP(VK_valitsin!$C$8,VK!$B$2:$B$294,VK!K$2:K$294))</f>
        <v>7801.570068359375</v>
      </c>
      <c r="CJ91" s="10">
        <f>ABS(L91-_xlfn.XLOOKUP(VK_valitsin!$C$8,VK!$B$2:$B$294,VK!L$2:L$294))</f>
        <v>31.599998474121094</v>
      </c>
      <c r="CK91" s="10">
        <f>ABS(M91-_xlfn.XLOOKUP(VK_valitsin!$C$8,VK!$B$2:$B$294,VK!M$2:M$294))</f>
        <v>10022</v>
      </c>
      <c r="CL91" s="10">
        <f>ABS(N91-_xlfn.XLOOKUP(VK_valitsin!$C$8,VK!$B$2:$B$294,VK!N$2:N$294))</f>
        <v>55.400000751018524</v>
      </c>
      <c r="CM91" s="10">
        <f>ABS(O91-_xlfn.XLOOKUP(VK_valitsin!$C$8,VK!$B$2:$B$294,VK!O$2:O$294))</f>
        <v>1.1000000238418579</v>
      </c>
      <c r="CN91" s="10">
        <f>ABS(P91-_xlfn.XLOOKUP(VK_valitsin!$C$8,VK!$B$2:$B$294,VK!P$2:P$294))</f>
        <v>82</v>
      </c>
      <c r="CO91" s="10">
        <f>ABS(Q91-_xlfn.XLOOKUP(VK_valitsin!$C$8,VK!$B$2:$B$294,VK!Q$2:Q$294))</f>
        <v>29.100000000000009</v>
      </c>
      <c r="CP91" s="10">
        <f>ABS(R91-_xlfn.XLOOKUP(VK_valitsin!$C$8,VK!$B$2:$B$294,VK!R$2:R$294))</f>
        <v>1.7999999999999998</v>
      </c>
      <c r="CQ91" s="10">
        <f>ABS(S91-_xlfn.XLOOKUP(VK_valitsin!$C$8,VK!$B$2:$B$294,VK!S$2:S$294))</f>
        <v>547</v>
      </c>
      <c r="CR91" s="10">
        <f>ABS(T91-_xlfn.XLOOKUP(VK_valitsin!$C$8,VK!$B$2:$B$294,VK!T$2:T$294))</f>
        <v>0</v>
      </c>
      <c r="CS91" s="10">
        <f>ABS(U91-_xlfn.XLOOKUP(VK_valitsin!$C$8,VK!$B$2:$B$294,VK!U$2:U$294))</f>
        <v>910.90000000000009</v>
      </c>
      <c r="CT91" s="10">
        <f>ABS(V91-_xlfn.XLOOKUP(VK_valitsin!$C$8,VK!$B$2:$B$294,VK!V$2:V$294))</f>
        <v>1.92</v>
      </c>
      <c r="CU91" s="10">
        <f>ABS(W91-_xlfn.XLOOKUP(VK_valitsin!$C$8,VK!$B$2:$B$294,VK!W$2:W$294))</f>
        <v>1668</v>
      </c>
      <c r="CV91" s="10">
        <f>ABS(X91-_xlfn.XLOOKUP(VK_valitsin!$C$8,VK!$B$2:$B$294,VK!X$2:X$294))</f>
        <v>43</v>
      </c>
      <c r="CW91" s="10">
        <f>ABS(Y91-_xlfn.XLOOKUP(VK_valitsin!$C$8,VK!$B$2:$B$294,VK!Y$2:Y$294))</f>
        <v>275</v>
      </c>
      <c r="CX91" s="10">
        <f>ABS(Z91-_xlfn.XLOOKUP(VK_valitsin!$C$8,VK!$B$2:$B$294,VK!Z$2:Z$294))</f>
        <v>693</v>
      </c>
      <c r="CY91" s="10">
        <f>ABS(AA91-_xlfn.XLOOKUP(VK_valitsin!$C$8,VK!$B$2:$B$294,VK!AA$2:AA$294))</f>
        <v>364</v>
      </c>
      <c r="CZ91" s="10">
        <f>ABS(AB91-_xlfn.XLOOKUP(VK_valitsin!$C$8,VK!$B$2:$B$294,VK!AB$2:AB$294))</f>
        <v>3.9033021926879883</v>
      </c>
      <c r="DA91" s="10">
        <f>ABS(AC91-_xlfn.XLOOKUP(VK_valitsin!$C$8,VK!$B$2:$B$294,VK!AC$2:AC$294))</f>
        <v>0.7</v>
      </c>
      <c r="DB91" s="10">
        <f>ABS(AD91-_xlfn.XLOOKUP(VK_valitsin!$C$8,VK!$B$2:$B$294,VK!AD$2:AD$294))</f>
        <v>0.8</v>
      </c>
      <c r="DC91" s="10">
        <f>ABS(AE91-_xlfn.XLOOKUP(VK_valitsin!$C$8,VK!$B$2:$B$294,VK!AE$2:AE$294))</f>
        <v>1.7</v>
      </c>
      <c r="DD91" s="10">
        <f>ABS(AF91-_xlfn.XLOOKUP(VK_valitsin!$C$8,VK!$B$2:$B$294,VK!AF$2:AF$294))</f>
        <v>2</v>
      </c>
      <c r="DE91" s="10">
        <f>ABS(AG91-_xlfn.XLOOKUP(VK_valitsin!$C$8,VK!$B$2:$B$294,VK!AG$2:AG$294))</f>
        <v>1</v>
      </c>
      <c r="DF91" s="10">
        <f>ABS(AH91-_xlfn.XLOOKUP(VK_valitsin!$C$8,VK!$B$2:$B$294,VK!AH$2:AH$294))</f>
        <v>2</v>
      </c>
      <c r="DG91" s="10">
        <f>ABS(AI91-_xlfn.XLOOKUP(VK_valitsin!$C$8,VK!$B$2:$B$294,VK!AI$2:AI$294))</f>
        <v>5.9999999999999831E-2</v>
      </c>
      <c r="DH91" s="10">
        <f>ABS(AJ91-_xlfn.XLOOKUP(VK_valitsin!$C$8,VK!$B$2:$B$294,VK!AJ$2:AJ$294))</f>
        <v>0.22000000000000003</v>
      </c>
      <c r="DI91" s="10">
        <f>ABS(AK91-_xlfn.XLOOKUP(VK_valitsin!$C$8,VK!$B$2:$B$294,VK!AK$2:AK$294))</f>
        <v>5.0000000000000044E-2</v>
      </c>
      <c r="DJ91" s="10">
        <f>ABS(AL91-_xlfn.XLOOKUP(VK_valitsin!$C$8,VK!$B$2:$B$294,VK!AL$2:AL$294))</f>
        <v>26.200000000000003</v>
      </c>
      <c r="DK91" s="10">
        <f>ABS(AM91-_xlfn.XLOOKUP(VK_valitsin!$C$8,VK!$B$2:$B$294,VK!AM$2:AM$294))</f>
        <v>5.4000000000000341</v>
      </c>
      <c r="DL91" s="10">
        <f>ABS(AN91-_xlfn.XLOOKUP(VK_valitsin!$C$8,VK!$B$2:$B$294,VK!AN$2:AN$294))</f>
        <v>6.2000000000000028</v>
      </c>
      <c r="DM91" s="10">
        <f>ABS(AO91-_xlfn.XLOOKUP(VK_valitsin!$C$8,VK!$B$2:$B$294,VK!AO$2:AO$294))</f>
        <v>2.2999999999999972</v>
      </c>
      <c r="DN91" s="10">
        <f>ABS(AP91-_xlfn.XLOOKUP(VK_valitsin!$C$8,VK!$B$2:$B$294,VK!AP$2:AP$294))</f>
        <v>11</v>
      </c>
      <c r="DO91" s="10">
        <f>ABS(AQ91-_xlfn.XLOOKUP(VK_valitsin!$C$8,VK!$B$2:$B$294,VK!AQ$2:AQ$294))</f>
        <v>163</v>
      </c>
      <c r="DP91" s="10">
        <f>ABS(AR91-_xlfn.XLOOKUP(VK_valitsin!$C$8,VK!$B$2:$B$294,VK!AR$2:AR$294))</f>
        <v>1494</v>
      </c>
      <c r="DQ91" s="10">
        <f>ABS(AS91-_xlfn.XLOOKUP(VK_valitsin!$C$8,VK!$B$2:$B$294,VK!AS$2:AS$294))</f>
        <v>0.5</v>
      </c>
      <c r="DR91" s="10">
        <f>ABS(AT91-_xlfn.XLOOKUP(VK_valitsin!$C$8,VK!$B$2:$B$294,VK!AT$2:AT$294))</f>
        <v>4092</v>
      </c>
      <c r="DS91" s="10">
        <f>ABS(AU91-_xlfn.XLOOKUP(VK_valitsin!$C$8,VK!$B$2:$B$294,VK!AU$2:AU$294))</f>
        <v>5963</v>
      </c>
      <c r="DT91" s="10">
        <f>ABS(AV91-_xlfn.XLOOKUP(VK_valitsin!$C$8,VK!$B$2:$B$294,VK!AV$2:AV$294))</f>
        <v>0</v>
      </c>
      <c r="DU91" s="10">
        <f>ABS(AW91-_xlfn.XLOOKUP(VK_valitsin!$C$8,VK!$B$2:$B$294,VK!AW$2:AW$294))</f>
        <v>95.808223724365234</v>
      </c>
      <c r="DV91" s="10">
        <f>ABS(AX91-_xlfn.XLOOKUP(VK_valitsin!$C$8,VK!$B$2:$B$294,VK!AX$2:AX$294))</f>
        <v>0</v>
      </c>
      <c r="DW91" s="10">
        <f>ABS(AY91-_xlfn.XLOOKUP(VK_valitsin!$C$8,VK!$B$2:$B$294,VK!AY$2:AY$294))</f>
        <v>0</v>
      </c>
      <c r="DX91" s="10">
        <f>ABS(AZ91-_xlfn.XLOOKUP(VK_valitsin!$C$8,VK!$B$2:$B$294,VK!AZ$2:AZ$294))</f>
        <v>1</v>
      </c>
      <c r="DY91" s="10">
        <f>ABS(BA91-_xlfn.XLOOKUP(VK_valitsin!$C$8,VK!$B$2:$B$294,VK!BA$2:BA$294))</f>
        <v>0</v>
      </c>
      <c r="DZ91" s="10">
        <f>ABS(BB91-_xlfn.XLOOKUP(VK_valitsin!$C$8,VK!$B$2:$B$294,VK!BB$2:BB$294))</f>
        <v>0</v>
      </c>
      <c r="EA91" s="10">
        <f>ABS(BC91-_xlfn.XLOOKUP(VK_valitsin!$C$8,VK!$B$2:$B$294,VK!BC$2:BC$294))</f>
        <v>0.57805633544921875</v>
      </c>
      <c r="EB91" s="10">
        <f>ABS(BD91-_xlfn.XLOOKUP(VK_valitsin!$C$8,VK!$B$2:$B$294,VK!BD$2:BD$294))</f>
        <v>3.98126220703125</v>
      </c>
      <c r="EC91" s="10">
        <f>ABS(BE91-_xlfn.XLOOKUP(VK_valitsin!$C$8,VK!$B$2:$B$294,VK!BE$2:BE$294))</f>
        <v>943.312744140625</v>
      </c>
      <c r="ED91" s="10">
        <f>ABS(BF91-_xlfn.XLOOKUP(VK_valitsin!$C$8,VK!$B$2:$B$294,VK!BF$2:BF$294))</f>
        <v>3943.279296875</v>
      </c>
      <c r="EE91" s="10">
        <f>ABS(BG91-_xlfn.XLOOKUP(VK_valitsin!$C$8,VK!$B$2:$B$294,VK!BG$2:BG$294))</f>
        <v>1202.31640625</v>
      </c>
      <c r="EF91" s="10">
        <f>ABS(BH91-_xlfn.XLOOKUP(VK_valitsin!$C$8,VK!$B$2:$B$294,VK!BH$2:BH$294))</f>
        <v>1.7605726718902588</v>
      </c>
      <c r="EG91" s="10">
        <f>ABS(BI91-_xlfn.XLOOKUP(VK_valitsin!$C$8,VK!$B$2:$B$294,VK!BI$2:BI$294))</f>
        <v>12.537072896957397</v>
      </c>
      <c r="EH91" s="10">
        <f>ABS(BJ91-_xlfn.XLOOKUP(VK_valitsin!$C$8,VK!$B$2:$B$294,VK!BJ$2:BJ$294))</f>
        <v>6.2505474090576172</v>
      </c>
      <c r="EI91" s="10">
        <f>ABS(BK91-_xlfn.XLOOKUP(VK_valitsin!$C$8,VK!$B$2:$B$294,VK!BK$2:BK$294))</f>
        <v>6.6051177978515625</v>
      </c>
      <c r="EJ91" s="10">
        <f>ABS(BL91-_xlfn.XLOOKUP(VK_valitsin!$C$8,VK!$B$2:$B$294,VK!BL$2:BL$294))</f>
        <v>160.83333587646484</v>
      </c>
      <c r="EK91" s="10">
        <f>ABS(BM91-_xlfn.XLOOKUP(VK_valitsin!$C$8,VK!$B$2:$B$294,VK!BM$2:BM$294))</f>
        <v>9.4318151473999023E-2</v>
      </c>
      <c r="EL91" s="10">
        <f>ABS(BN91-_xlfn.XLOOKUP(VK_valitsin!$C$8,VK!$B$2:$B$294,VK!BN$2:BN$294))</f>
        <v>1275.48828125</v>
      </c>
      <c r="EM91" s="10">
        <f>ABS(BO91-_xlfn.XLOOKUP(VK_valitsin!$C$8,VK!$B$2:$B$294,VK!BO$2:BO$294))</f>
        <v>9.5073165893554688</v>
      </c>
      <c r="EN91" s="10">
        <f>ABS(BP91-_xlfn.XLOOKUP(VK_valitsin!$C$8,VK!$B$2:$B$294,VK!BP$2:BP$294))</f>
        <v>0</v>
      </c>
      <c r="EO91" s="10">
        <f>ABS(BQ91-_xlfn.XLOOKUP(VK_valitsin!$C$8,VK!$B$2:$B$294,VK!BQ$2:BQ$294))</f>
        <v>3.4898817539215088E-2</v>
      </c>
      <c r="EP91" s="10">
        <f>ABS(BR91-_xlfn.XLOOKUP(VK_valitsin!$C$8,VK!$B$2:$B$294,VK!BR$2:BR$294))</f>
        <v>7.5279459357261658E-2</v>
      </c>
      <c r="EQ91" s="10">
        <f>ABS(BS91-_xlfn.XLOOKUP(VK_valitsin!$C$8,VK!$B$2:$B$294,VK!BS$2:BS$294))</f>
        <v>1.5232205390930176</v>
      </c>
      <c r="ER91" s="10">
        <f>ABS(BT91-_xlfn.XLOOKUP(VK_valitsin!$C$8,VK!$B$2:$B$294,VK!BT$2:BT$294))</f>
        <v>52.87457275390625</v>
      </c>
      <c r="ES91" s="10">
        <f>ABS(BU91-_xlfn.XLOOKUP(VK_valitsin!$C$8,VK!$B$2:$B$294,VK!BU$2:BU$294))</f>
        <v>386.78738403320313</v>
      </c>
      <c r="ET91" s="10">
        <f>ABS(BV91-_xlfn.XLOOKUP(VK_valitsin!$C$8,VK!$B$2:$B$294,VK!BV$2:BV$294))</f>
        <v>0</v>
      </c>
      <c r="EU91" s="10">
        <f>ABS(BW91-_xlfn.XLOOKUP(VK_valitsin!$C$8,VK!$B$2:$B$294,VK!BW$2:BW$294))</f>
        <v>0</v>
      </c>
      <c r="EV91" s="10">
        <f>ABS(BX91-_xlfn.XLOOKUP(VK_valitsin!$C$8,VK!$B$2:$B$294,VK!BX$2:BX$294))</f>
        <v>4647.1162109375</v>
      </c>
      <c r="EW91" s="10">
        <f>ABS(BY91-_xlfn.XLOOKUP(VK_valitsin!$C$8,VK!$B$2:$B$294,VK!BY$2:BY$294))</f>
        <v>5960.92236328125</v>
      </c>
      <c r="EX91" s="10">
        <f>ABS(BZ91-_xlfn.XLOOKUP(VK_valitsin!$C$8,VK!$B$2:$B$294,VK!BZ$2:BZ$294))</f>
        <v>0.11976683139801025</v>
      </c>
      <c r="EY91" s="10">
        <f>ABS(CA91-_xlfn.XLOOKUP(VK_valitsin!$C$8,VK!$B$2:$B$294,VK!CA$2:CA$294))</f>
        <v>2.2361507415771484</v>
      </c>
      <c r="EZ91" s="10">
        <f>ABS(CB91-_xlfn.XLOOKUP(VK_valitsin!$C$8,VK!$B$2:$B$294,VK!CB$2:CB$294))</f>
        <v>11.239574432373047</v>
      </c>
      <c r="FA91" s="10">
        <f>ABS(CC91-_xlfn.XLOOKUP(VK_valitsin!$C$8,VK!$B$2:$B$294,VK!CC$2:CC$294))</f>
        <v>0.36934089660644531</v>
      </c>
      <c r="FB91" s="10">
        <f>ABS(CD91-_xlfn.XLOOKUP(VK_valitsin!$C$8,VK!$B$2:$B$294,VK!CD$2:CD$294))</f>
        <v>1.7130699157714844</v>
      </c>
      <c r="FC91" s="10">
        <f>ABS(CE91-_xlfn.XLOOKUP(VK_valitsin!$C$8,VK!$B$2:$B$294,VK!CE$2:CE$294))</f>
        <v>0</v>
      </c>
      <c r="FD91" s="10">
        <f>ABS(CF91-_xlfn.XLOOKUP(VK_valitsin!$C$8,VK!$B$2:$B$294,VK!CF$2:CF$294))</f>
        <v>2.4587441682815552</v>
      </c>
      <c r="FE91" s="10">
        <f>ABS(CG91-_xlfn.XLOOKUP(VK_valitsin!$C$8,VK!$B$2:$B$294,VK!CG$2:CG$294))</f>
        <v>5089.2373046875</v>
      </c>
      <c r="FF91" s="4">
        <f>IF($B91=VK_valitsin!$C$8,100000,VK!CH91/VK!J$296*VK_valitsin!D$5)</f>
        <v>0</v>
      </c>
      <c r="FG91" s="4">
        <f>IF($B91=VK_valitsin!$C$8,100000,VK!CI91/VK!K$296*VK_valitsin!E$5)</f>
        <v>0</v>
      </c>
      <c r="FH91" s="4">
        <f>IF($B91=VK_valitsin!$C$8,100000,VK!CJ91/VK!L$296*VK_valitsin!F$5)</f>
        <v>0.16057807119211601</v>
      </c>
      <c r="FI91" s="4">
        <f>IF($B91=VK_valitsin!$C$8,100000,VK!CK91/VK!M$296*VK_valitsin!CD$5)</f>
        <v>0</v>
      </c>
      <c r="FJ91" s="4">
        <f>IF($B91=VK_valitsin!$C$8,100000,VK!CL91/VK!N$296*VK_valitsin!G$5)</f>
        <v>0</v>
      </c>
      <c r="FK91" s="4">
        <f>IF($B91=VK_valitsin!$C$8,100000,VK!CM91/VK!O$296*VK_valitsin!H$5)</f>
        <v>0</v>
      </c>
      <c r="FL91" s="4">
        <f>IF($B91=VK_valitsin!$C$8,100000,VK!CN91/VK!P$296*VK_valitsin!I$5)</f>
        <v>0</v>
      </c>
      <c r="FM91" s="4">
        <f>IF($B91=VK_valitsin!$C$8,100000,VK!CO91/VK!Q$296*VK_valitsin!J$5)</f>
        <v>0</v>
      </c>
      <c r="FN91" s="4">
        <f>IF($B91=VK_valitsin!$C$8,100000,VK!CP91/VK!R$296*VK_valitsin!K$5)</f>
        <v>0</v>
      </c>
      <c r="FO91" s="4">
        <f>IF($B91=VK_valitsin!$C$8,100000,VK!CQ91/VK!S$296*VK_valitsin!L$5)</f>
        <v>0.10878168884272001</v>
      </c>
      <c r="FP91" s="4">
        <f>IF($B91=VK_valitsin!$C$8,100000,VK!CR91/VK!T$296*VK_valitsin!M$5)</f>
        <v>0</v>
      </c>
      <c r="FQ91" s="4">
        <f>IF($B91=VK_valitsin!$C$8,100000,VK!CS91/VK!U$296*VK_valitsin!N$5)</f>
        <v>0</v>
      </c>
      <c r="FR91" s="4">
        <f>IF($B91=VK_valitsin!$C$8,100000,VK!CT91/VK!V$296*VK_valitsin!O$5)</f>
        <v>0</v>
      </c>
      <c r="FS91" s="4">
        <f>IF($B91=VK_valitsin!$C$8,100000,VK!CU91/VK!W$296*VK_valitsin!P$5)</f>
        <v>0</v>
      </c>
      <c r="FT91" s="4">
        <f>IF($B91=VK_valitsin!$C$8,100000,VK!CV91/VK!X$296*VK_valitsin!Q$5)</f>
        <v>0</v>
      </c>
      <c r="FU91" s="4">
        <f>IF($B91=VK_valitsin!$C$8,100000,VK!CW91/VK!Y$296*VK_valitsin!R$5)</f>
        <v>0</v>
      </c>
      <c r="FV91" s="4">
        <f>IF($B91=VK_valitsin!$C$8,100000,VK!CX91/VK!Z$296*VK_valitsin!S$5)</f>
        <v>0</v>
      </c>
      <c r="FW91" s="4">
        <f>IF($B91=VK_valitsin!$C$8,100000,VK!CY91/VK!AA$296*VK_valitsin!T$5)</f>
        <v>0</v>
      </c>
      <c r="FX91" s="4">
        <f>IF($B91=VK_valitsin!$C$8,100000,VK!CZ91/VK!AB$296*VK_valitsin!U$5)</f>
        <v>0</v>
      </c>
      <c r="FY91" s="4">
        <f>IF($B91=VK_valitsin!$C$8,100000,VK!DA91/VK!AC$296*VK_valitsin!V$5)</f>
        <v>0</v>
      </c>
      <c r="FZ91" s="4">
        <f>IF($B91=VK_valitsin!$C$8,100000,VK!DB91/VK!AD$296*VK_valitsin!W$5)</f>
        <v>0</v>
      </c>
      <c r="GA91" s="4">
        <f>IF($B91=VK_valitsin!$C$8,100000,VK!DC91/VK!AE$296*VK_valitsin!X$5)</f>
        <v>0</v>
      </c>
      <c r="GB91" s="4">
        <f>IF($B91=VK_valitsin!$C$8,100000,VK!DD91/VK!AF$296*VK_valitsin!Y$5)</f>
        <v>0</v>
      </c>
      <c r="GC91" s="4">
        <f>IF($B91=VK_valitsin!$C$8,100000,VK!DE91/VK!AG$296*VK_valitsin!Z$5)</f>
        <v>0.10940897735217005</v>
      </c>
      <c r="GD91" s="4">
        <f>IF($B91=VK_valitsin!$C$8,100000,VK!DF91/VK!AH$296*VK_valitsin!AA$5)</f>
        <v>0</v>
      </c>
      <c r="GE91" s="4">
        <f>IF($B91=VK_valitsin!$C$8,100000,VK!DG91/VK!AI$296*VK_valitsin!AB$5)</f>
        <v>0</v>
      </c>
      <c r="GF91" s="4">
        <f>IF($B91=VK_valitsin!$C$8,100000,VK!DH91/VK!AJ$296*VK_valitsin!AC$5)</f>
        <v>0</v>
      </c>
      <c r="GG91" s="4">
        <f>IF($B91=VK_valitsin!$C$8,100000,VK!DI91/VK!AK$296*VK_valitsin!AD$5)</f>
        <v>0</v>
      </c>
      <c r="GH91" s="4">
        <f>IF($B91=VK_valitsin!$C$8,100000,VK!DJ91/VK!AL$296*VK_valitsin!AE$5)</f>
        <v>0.46115490049626762</v>
      </c>
      <c r="GI91" s="4">
        <f>IF($B91=VK_valitsin!$C$8,100000,VK!DK91/VK!AM$296*VK_valitsin!AF$5)</f>
        <v>0</v>
      </c>
      <c r="GJ91" s="4">
        <f>IF($B91=VK_valitsin!$C$8,100000,VK!DL91/VK!AN$296*VK_valitsin!AG$5)</f>
        <v>0</v>
      </c>
      <c r="GK91" s="4">
        <f>IF($B91=VK_valitsin!$C$8,100000,VK!DM91/VK!AO$296*VK_valitsin!AH$5)</f>
        <v>0</v>
      </c>
      <c r="GL91" s="4">
        <f>IF($B91=VK_valitsin!$C$8,100000,VK!DN91/VK!AP$296*VK_valitsin!AI$5)</f>
        <v>0</v>
      </c>
      <c r="GM91" s="4">
        <f>IF($B91=VK_valitsin!$C$8,100000,VK!DO91/VK!AQ$296*VK_valitsin!AJ$5)</f>
        <v>0</v>
      </c>
      <c r="GN91" s="4">
        <f>IF($B91=VK_valitsin!$C$8,100000,VK!DP91/VK!AR$296*VK_valitsin!AK$5)</f>
        <v>0</v>
      </c>
      <c r="GO91" s="4">
        <f>IF($B91=VK_valitsin!$C$8,100000,VK!DQ91/VK!AS$296*VK_valitsin!AL$5)</f>
        <v>0</v>
      </c>
      <c r="GP91" s="4">
        <f>IF($B91=VK_valitsin!$C$8,100000,VK!DR91/VK!AT$296*VK_valitsin!AM$5)</f>
        <v>0</v>
      </c>
      <c r="GQ91" s="4">
        <f>IF($B91=VK_valitsin!$C$8,100000,VK!DS91/VK!AU$296*VK_valitsin!AN$5)</f>
        <v>0</v>
      </c>
      <c r="GR91" s="4">
        <f>IF($B91=VK_valitsin!$C$8,100000,VK!DT91/VK!AV$296*VK_valitsin!AO$5)</f>
        <v>0</v>
      </c>
      <c r="GS91" s="4">
        <f>IF($B91=VK_valitsin!$C$8,100000,VK!DU91/VK!AW$296*VK_valitsin!AP$5)</f>
        <v>0</v>
      </c>
      <c r="GT91" s="4">
        <f>IF($B91=VK_valitsin!$C$8,100000,VK!DV91/VK!AX$296*VK_valitsin!AQ$5)</f>
        <v>0</v>
      </c>
      <c r="GU91" s="4">
        <f>IF($B91=VK_valitsin!$C$8,100000,VK!DW91/VK!AY$296*VK_valitsin!AR$5)</f>
        <v>0</v>
      </c>
      <c r="GV91" s="4">
        <f>IF($B91=VK_valitsin!$C$8,100000,VK!DX91/VK!AZ$296*VK_valitsin!AS$5)</f>
        <v>0</v>
      </c>
      <c r="GW91" s="4">
        <f>IF($B91=VK_valitsin!$C$8,100000,VK!DY91/VK!BA$296*VK_valitsin!AT$5)</f>
        <v>0</v>
      </c>
      <c r="GX91" s="4">
        <f>IF($B91=VK_valitsin!$C$8,100000,VK!DZ91/VK!BB$296*VK_valitsin!AU$5)</f>
        <v>0</v>
      </c>
      <c r="GY91" s="4">
        <f>IF($B91=VK_valitsin!$C$8,100000,VK!EA91/VK!BC$296*VK_valitsin!AV$5)</f>
        <v>0</v>
      </c>
      <c r="GZ91" s="4">
        <f>IF($B91=VK_valitsin!$C$8,100000,VK!EB91/VK!BD$296*VK_valitsin!AW$5)</f>
        <v>1.725932443801987E-2</v>
      </c>
      <c r="HA91" s="4">
        <f>IF($B91=VK_valitsin!$C$8,100000,VK!EC91/VK!BE$296*VK_valitsin!CE$5)</f>
        <v>0</v>
      </c>
      <c r="HB91" s="4">
        <f>IF($B91=VK_valitsin!$C$8,100000,VK!ED91/VK!BF$296*VK_valitsin!AX$5)</f>
        <v>0</v>
      </c>
      <c r="HC91" s="4">
        <f>IF($B91=VK_valitsin!$C$8,100000,VK!EE91/VK!BG$296*VK_valitsin!AY$5)</f>
        <v>0</v>
      </c>
      <c r="HD91" s="4">
        <f>IF($B91=VK_valitsin!$C$8,100000,VK!EF91/VK!BH$296*VK_valitsin!AZ$5)</f>
        <v>0.30718838075575478</v>
      </c>
      <c r="HE91" s="4">
        <f>IF($B91=VK_valitsin!$C$8,100000,VK!EG91/VK!BI$296*VK_valitsin!BA$5)</f>
        <v>0</v>
      </c>
      <c r="HF91" s="4">
        <f>IF($B91=VK_valitsin!$C$8,100000,VK!EH91/VK!BJ$296*VK_valitsin!BB$5)</f>
        <v>0</v>
      </c>
      <c r="HG91" s="4">
        <f>IF($B91=VK_valitsin!$C$8,100000,VK!EI91/VK!BK$296*VK_valitsin!BC$5)</f>
        <v>0</v>
      </c>
      <c r="HH91" s="4">
        <f>IF($B91=VK_valitsin!$C$8,100000,VK!EJ91/VK!BL$296*VK_valitsin!BD$5)</f>
        <v>0</v>
      </c>
      <c r="HI91" s="4">
        <f>IF($B91=VK_valitsin!$C$8,100000,VK!EK91/VK!BM$296*VK_valitsin!BE$5)</f>
        <v>0</v>
      </c>
      <c r="HJ91" s="4">
        <f>IF($B91=VK_valitsin!$C$8,100000,VK!EL91/VK!BN$296*VK_valitsin!BF$5)</f>
        <v>5.7998453143760745E-2</v>
      </c>
      <c r="HK91" s="4">
        <f>IF($B91=VK_valitsin!$C$8,100000,VK!EM91/VK!BO$296*VK_valitsin!BG$5)</f>
        <v>0</v>
      </c>
      <c r="HM91" s="4">
        <f>IF($B91=VK_valitsin!$C$8,100000,VK!EO91/VK!BQ$296*VK_valitsin!BI$5)</f>
        <v>0</v>
      </c>
      <c r="HN91" s="4">
        <f>IF($B91=VK_valitsin!$C$8,100000,VK!EP91/VK!BR$296*VK_valitsin!BJ$5)</f>
        <v>0</v>
      </c>
      <c r="HO91" s="4">
        <f>IF($B91=VK_valitsin!$C$8,100000,VK!EQ91/VK!BS$296*VK_valitsin!BK$5)</f>
        <v>0</v>
      </c>
      <c r="HP91" s="4">
        <f>IF($B91=VK_valitsin!$C$8,100000,VK!ER91/VK!BT$296*VK_valitsin!BL$5)</f>
        <v>0</v>
      </c>
      <c r="HQ91" s="4">
        <f>IF($B91=VK_valitsin!$C$8,100000,VK!ES91/VK!BU$296*VK_valitsin!BM$5)</f>
        <v>0</v>
      </c>
      <c r="HR91" s="4">
        <f>IF($B91=VK_valitsin!$C$8,100000,VK!ET91/VK!BV$296*VK_valitsin!BN$5)</f>
        <v>0</v>
      </c>
      <c r="HS91" s="4">
        <f>IF($B91=VK_valitsin!$C$8,100000,VK!EU91/VK!BW$296*VK_valitsin!BO$5)</f>
        <v>0</v>
      </c>
      <c r="HT91" s="4">
        <f>IF($B91=VK_valitsin!$C$8,100000,VK!EV91/VK!BX$296*VK_valitsin!BP$5)</f>
        <v>0</v>
      </c>
      <c r="HU91" s="4">
        <f>IF($B91=VK_valitsin!$C$8,100000,VK!EW91/VK!BY$296*VK_valitsin!BQ$5)</f>
        <v>0</v>
      </c>
      <c r="HV91" s="4">
        <f>IF($B91=VK_valitsin!$C$8,100000,VK!EX91/VK!BZ$296*VK_valitsin!BR$5)</f>
        <v>0</v>
      </c>
      <c r="HW91" s="4">
        <f>IF($B91=VK_valitsin!$C$8,100000,VK!EY91/VK!CA$296*VK_valitsin!BS$5)</f>
        <v>0</v>
      </c>
      <c r="HX91" s="4">
        <f>IF($B91=VK_valitsin!$C$8,100000,VK!EZ91/VK!CB$296*VK_valitsin!BT$5)</f>
        <v>0</v>
      </c>
      <c r="HY91" s="4">
        <f>IF($B91=VK_valitsin!$C$8,100000,VK!FA91/VK!CC$296*VK_valitsin!BU$5)</f>
        <v>0</v>
      </c>
      <c r="HZ91" s="4">
        <f>IF($B91=VK_valitsin!$C$8,100000,VK!FB91/VK!CD$296*VK_valitsin!BV$5)</f>
        <v>0</v>
      </c>
      <c r="IA91" s="4">
        <f>IF($B91=VK_valitsin!$C$8,100000,VK!FC91/VK!CE$296*VK_valitsin!BW$5)</f>
        <v>0</v>
      </c>
      <c r="IB91" s="4">
        <f>IF($B91=VK_valitsin!$C$8,100000,VK!FD91/VK!CF$296*VK_valitsin!BX$5)</f>
        <v>0</v>
      </c>
      <c r="IC91" s="4">
        <f>IF($B91=VK_valitsin!$C$8,100000,VK!FE91/VK!CG$296*VK_valitsin!BY$5)</f>
        <v>0</v>
      </c>
      <c r="ID91" s="17">
        <f t="shared" si="3"/>
        <v>1.2223698052208092</v>
      </c>
      <c r="IE91" s="17">
        <f t="shared" si="4"/>
        <v>287</v>
      </c>
      <c r="IF91" s="18">
        <f t="shared" si="5"/>
        <v>8.9999999999999929E-9</v>
      </c>
    </row>
    <row r="92" spans="1:240">
      <c r="A92">
        <v>2019</v>
      </c>
      <c r="B92" t="s">
        <v>378</v>
      </c>
      <c r="C92" t="s">
        <v>379</v>
      </c>
      <c r="D92" t="s">
        <v>242</v>
      </c>
      <c r="E92" t="s">
        <v>206</v>
      </c>
      <c r="F92" t="s">
        <v>243</v>
      </c>
      <c r="G92" t="s">
        <v>244</v>
      </c>
      <c r="H92" t="s">
        <v>104</v>
      </c>
      <c r="I92" t="s">
        <v>105</v>
      </c>
      <c r="J92">
        <v>48.099998474121094</v>
      </c>
      <c r="K92">
        <v>1328.1400146484375</v>
      </c>
      <c r="L92">
        <v>178.5</v>
      </c>
      <c r="M92">
        <v>7998</v>
      </c>
      <c r="N92">
        <v>6</v>
      </c>
      <c r="O92">
        <v>-1.8999999761581421</v>
      </c>
      <c r="P92">
        <v>-78</v>
      </c>
      <c r="Q92">
        <v>50.900000000000006</v>
      </c>
      <c r="R92">
        <v>12.9</v>
      </c>
      <c r="S92">
        <v>467</v>
      </c>
      <c r="T92">
        <v>0</v>
      </c>
      <c r="U92">
        <v>2944</v>
      </c>
      <c r="V92">
        <v>12.35</v>
      </c>
      <c r="W92">
        <v>1785</v>
      </c>
      <c r="X92">
        <v>1168</v>
      </c>
      <c r="Y92">
        <v>926</v>
      </c>
      <c r="Z92">
        <v>722</v>
      </c>
      <c r="AA92">
        <v>753</v>
      </c>
      <c r="AB92">
        <v>19.791208267211914</v>
      </c>
      <c r="AC92">
        <v>0</v>
      </c>
      <c r="AD92">
        <v>1</v>
      </c>
      <c r="AE92">
        <v>0</v>
      </c>
      <c r="AF92">
        <v>6.2</v>
      </c>
      <c r="AG92">
        <v>0</v>
      </c>
      <c r="AH92">
        <v>20.75</v>
      </c>
      <c r="AI92">
        <v>0.93</v>
      </c>
      <c r="AJ92">
        <v>0.55000000000000004</v>
      </c>
      <c r="AK92">
        <v>1</v>
      </c>
      <c r="AL92">
        <v>72.8</v>
      </c>
      <c r="AM92">
        <v>283.39999999999998</v>
      </c>
      <c r="AN92">
        <v>50.1</v>
      </c>
      <c r="AO92">
        <v>17.899999999999999</v>
      </c>
      <c r="AP92">
        <v>99</v>
      </c>
      <c r="AQ92">
        <v>93</v>
      </c>
      <c r="AR92">
        <v>895</v>
      </c>
      <c r="AS92">
        <v>1.833</v>
      </c>
      <c r="AT92">
        <v>10274</v>
      </c>
      <c r="AU92">
        <v>9864</v>
      </c>
      <c r="AV92">
        <v>0</v>
      </c>
      <c r="AW92">
        <v>100.02713775634766</v>
      </c>
      <c r="AX92">
        <v>0</v>
      </c>
      <c r="AY92">
        <v>0</v>
      </c>
      <c r="AZ92">
        <v>0</v>
      </c>
      <c r="BA92">
        <v>0</v>
      </c>
      <c r="BB92">
        <v>1</v>
      </c>
      <c r="BC92">
        <v>68.488746643066406</v>
      </c>
      <c r="BD92">
        <v>83.155082702636719</v>
      </c>
      <c r="BE92">
        <v>1009.3023071289063</v>
      </c>
      <c r="BF92">
        <v>12576.66796875</v>
      </c>
      <c r="BG92">
        <v>15087.5283203125</v>
      </c>
      <c r="BH92">
        <v>3.9139785766601563</v>
      </c>
      <c r="BI92">
        <v>23.788963317871094</v>
      </c>
      <c r="BJ92">
        <v>32.989688873291016</v>
      </c>
      <c r="BK92">
        <v>-17.045454025268555</v>
      </c>
      <c r="BL92">
        <v>132.33332824707031</v>
      </c>
      <c r="BM92">
        <v>0</v>
      </c>
      <c r="BN92">
        <v>19683.87890625</v>
      </c>
      <c r="BO92">
        <v>56.068881988525391</v>
      </c>
      <c r="BQ92">
        <v>0.58352088928222656</v>
      </c>
      <c r="BR92">
        <v>2.5006251409649849E-2</v>
      </c>
      <c r="BS92">
        <v>1.2503125667572021</v>
      </c>
      <c r="BT92">
        <v>107.9019775390625</v>
      </c>
      <c r="BU92">
        <v>391.0977783203125</v>
      </c>
      <c r="BV92">
        <v>0</v>
      </c>
      <c r="BW92">
        <v>1</v>
      </c>
      <c r="BX92">
        <v>10983.720703125</v>
      </c>
      <c r="BY92">
        <v>9155.8134765625</v>
      </c>
      <c r="BZ92">
        <v>0.91272819042205811</v>
      </c>
      <c r="CA92">
        <v>8.8272066116333008</v>
      </c>
      <c r="CB92">
        <v>89.041099548339844</v>
      </c>
      <c r="CC92">
        <v>8.7818698883056641</v>
      </c>
      <c r="CD92">
        <v>10.198300361633301</v>
      </c>
      <c r="CE92">
        <v>0</v>
      </c>
      <c r="CF92">
        <v>1.8413597345352173</v>
      </c>
      <c r="CG92">
        <v>9701.435546875</v>
      </c>
      <c r="CH92" s="10">
        <f>ABS(J92-_xlfn.XLOOKUP(VK_valitsin!$C$8,VK!$B$2:$B$294,VK!J$2:J$294))</f>
        <v>3.8999977111816406</v>
      </c>
      <c r="CI92" s="10">
        <f>ABS(K92-_xlfn.XLOOKUP(VK_valitsin!$C$8,VK!$B$2:$B$294,VK!K$2:K$294))</f>
        <v>1034.8800048828125</v>
      </c>
      <c r="CJ92" s="10">
        <f>ABS(L92-_xlfn.XLOOKUP(VK_valitsin!$C$8,VK!$B$2:$B$294,VK!L$2:L$294))</f>
        <v>39.800003051757813</v>
      </c>
      <c r="CK92" s="10">
        <f>ABS(M92-_xlfn.XLOOKUP(VK_valitsin!$C$8,VK!$B$2:$B$294,VK!M$2:M$294))</f>
        <v>8477</v>
      </c>
      <c r="CL92" s="10">
        <f>ABS(N92-_xlfn.XLOOKUP(VK_valitsin!$C$8,VK!$B$2:$B$294,VK!N$2:N$294))</f>
        <v>50.200000762939453</v>
      </c>
      <c r="CM92" s="10">
        <f>ABS(O92-_xlfn.XLOOKUP(VK_valitsin!$C$8,VK!$B$2:$B$294,VK!O$2:O$294))</f>
        <v>1.0999999642372131</v>
      </c>
      <c r="CN92" s="10">
        <f>ABS(P92-_xlfn.XLOOKUP(VK_valitsin!$C$8,VK!$B$2:$B$294,VK!P$2:P$294))</f>
        <v>20</v>
      </c>
      <c r="CO92" s="10">
        <f>ABS(Q92-_xlfn.XLOOKUP(VK_valitsin!$C$8,VK!$B$2:$B$294,VK!Q$2:Q$294))</f>
        <v>36.900000000000006</v>
      </c>
      <c r="CP92" s="10">
        <f>ABS(R92-_xlfn.XLOOKUP(VK_valitsin!$C$8,VK!$B$2:$B$294,VK!R$2:R$294))</f>
        <v>4.4000000000000004</v>
      </c>
      <c r="CQ92" s="10">
        <f>ABS(S92-_xlfn.XLOOKUP(VK_valitsin!$C$8,VK!$B$2:$B$294,VK!S$2:S$294))</f>
        <v>315</v>
      </c>
      <c r="CR92" s="10">
        <f>ABS(T92-_xlfn.XLOOKUP(VK_valitsin!$C$8,VK!$B$2:$B$294,VK!T$2:T$294))</f>
        <v>0</v>
      </c>
      <c r="CS92" s="10">
        <f>ABS(U92-_xlfn.XLOOKUP(VK_valitsin!$C$8,VK!$B$2:$B$294,VK!U$2:U$294))</f>
        <v>879.59999999999991</v>
      </c>
      <c r="CT92" s="10">
        <f>ABS(V92-_xlfn.XLOOKUP(VK_valitsin!$C$8,VK!$B$2:$B$294,VK!V$2:V$294))</f>
        <v>0.92999999999999972</v>
      </c>
      <c r="CU92" s="10">
        <f>ABS(W92-_xlfn.XLOOKUP(VK_valitsin!$C$8,VK!$B$2:$B$294,VK!W$2:W$294))</f>
        <v>1180</v>
      </c>
      <c r="CV92" s="10">
        <f>ABS(X92-_xlfn.XLOOKUP(VK_valitsin!$C$8,VK!$B$2:$B$294,VK!X$2:X$294))</f>
        <v>999</v>
      </c>
      <c r="CW92" s="10">
        <f>ABS(Y92-_xlfn.XLOOKUP(VK_valitsin!$C$8,VK!$B$2:$B$294,VK!Y$2:Y$294))</f>
        <v>246</v>
      </c>
      <c r="CX92" s="10">
        <f>ABS(Z92-_xlfn.XLOOKUP(VK_valitsin!$C$8,VK!$B$2:$B$294,VK!Z$2:Z$294))</f>
        <v>294</v>
      </c>
      <c r="CY92" s="10">
        <f>ABS(AA92-_xlfn.XLOOKUP(VK_valitsin!$C$8,VK!$B$2:$B$294,VK!AA$2:AA$294))</f>
        <v>284</v>
      </c>
      <c r="CZ92" s="10">
        <f>ABS(AB92-_xlfn.XLOOKUP(VK_valitsin!$C$8,VK!$B$2:$B$294,VK!AB$2:AB$294))</f>
        <v>0.41620826721191406</v>
      </c>
      <c r="DA92" s="10">
        <f>ABS(AC92-_xlfn.XLOOKUP(VK_valitsin!$C$8,VK!$B$2:$B$294,VK!AC$2:AC$294))</f>
        <v>0.7</v>
      </c>
      <c r="DB92" s="10">
        <f>ABS(AD92-_xlfn.XLOOKUP(VK_valitsin!$C$8,VK!$B$2:$B$294,VK!AD$2:AD$294))</f>
        <v>0.19999999999999996</v>
      </c>
      <c r="DC92" s="10">
        <f>ABS(AE92-_xlfn.XLOOKUP(VK_valitsin!$C$8,VK!$B$2:$B$294,VK!AE$2:AE$294))</f>
        <v>1.7</v>
      </c>
      <c r="DD92" s="10">
        <f>ABS(AF92-_xlfn.XLOOKUP(VK_valitsin!$C$8,VK!$B$2:$B$294,VK!AF$2:AF$294))</f>
        <v>1.2000000000000002</v>
      </c>
      <c r="DE92" s="10">
        <f>ABS(AG92-_xlfn.XLOOKUP(VK_valitsin!$C$8,VK!$B$2:$B$294,VK!AG$2:AG$294))</f>
        <v>0</v>
      </c>
      <c r="DF92" s="10">
        <f>ABS(AH92-_xlfn.XLOOKUP(VK_valitsin!$C$8,VK!$B$2:$B$294,VK!AH$2:AH$294))</f>
        <v>1.5</v>
      </c>
      <c r="DG92" s="10">
        <f>ABS(AI92-_xlfn.XLOOKUP(VK_valitsin!$C$8,VK!$B$2:$B$294,VK!AI$2:AI$294))</f>
        <v>0.17000000000000004</v>
      </c>
      <c r="DH92" s="10">
        <f>ABS(AJ92-_xlfn.XLOOKUP(VK_valitsin!$C$8,VK!$B$2:$B$294,VK!AJ$2:AJ$294))</f>
        <v>9.9999999999999978E-2</v>
      </c>
      <c r="DI92" s="10">
        <f>ABS(AK92-_xlfn.XLOOKUP(VK_valitsin!$C$8,VK!$B$2:$B$294,VK!AK$2:AK$294))</f>
        <v>0.25</v>
      </c>
      <c r="DJ92" s="10">
        <f>ABS(AL92-_xlfn.XLOOKUP(VK_valitsin!$C$8,VK!$B$2:$B$294,VK!AL$2:AL$294))</f>
        <v>14</v>
      </c>
      <c r="DK92" s="10">
        <f>ABS(AM92-_xlfn.XLOOKUP(VK_valitsin!$C$8,VK!$B$2:$B$294,VK!AM$2:AM$294))</f>
        <v>50.200000000000045</v>
      </c>
      <c r="DL92" s="10">
        <f>ABS(AN92-_xlfn.XLOOKUP(VK_valitsin!$C$8,VK!$B$2:$B$294,VK!AN$2:AN$294))</f>
        <v>4.7000000000000028</v>
      </c>
      <c r="DM92" s="10">
        <f>ABS(AO92-_xlfn.XLOOKUP(VK_valitsin!$C$8,VK!$B$2:$B$294,VK!AO$2:AO$294))</f>
        <v>7.5</v>
      </c>
      <c r="DN92" s="10">
        <f>ABS(AP92-_xlfn.XLOOKUP(VK_valitsin!$C$8,VK!$B$2:$B$294,VK!AP$2:AP$294))</f>
        <v>51</v>
      </c>
      <c r="DO92" s="10">
        <f>ABS(AQ92-_xlfn.XLOOKUP(VK_valitsin!$C$8,VK!$B$2:$B$294,VK!AQ$2:AQ$294))</f>
        <v>58</v>
      </c>
      <c r="DP92" s="10">
        <f>ABS(AR92-_xlfn.XLOOKUP(VK_valitsin!$C$8,VK!$B$2:$B$294,VK!AR$2:AR$294))</f>
        <v>649</v>
      </c>
      <c r="DQ92" s="10">
        <f>ABS(AS92-_xlfn.XLOOKUP(VK_valitsin!$C$8,VK!$B$2:$B$294,VK!AS$2:AS$294))</f>
        <v>0.50000000000000022</v>
      </c>
      <c r="DR92" s="10">
        <f>ABS(AT92-_xlfn.XLOOKUP(VK_valitsin!$C$8,VK!$B$2:$B$294,VK!AT$2:AT$294))</f>
        <v>5127</v>
      </c>
      <c r="DS92" s="10">
        <f>ABS(AU92-_xlfn.XLOOKUP(VK_valitsin!$C$8,VK!$B$2:$B$294,VK!AU$2:AU$294))</f>
        <v>1519</v>
      </c>
      <c r="DT92" s="10">
        <f>ABS(AV92-_xlfn.XLOOKUP(VK_valitsin!$C$8,VK!$B$2:$B$294,VK!AV$2:AV$294))</f>
        <v>1</v>
      </c>
      <c r="DU92" s="10">
        <f>ABS(AW92-_xlfn.XLOOKUP(VK_valitsin!$C$8,VK!$B$2:$B$294,VK!AW$2:AW$294))</f>
        <v>62.765766143798828</v>
      </c>
      <c r="DV92" s="10">
        <f>ABS(AX92-_xlfn.XLOOKUP(VK_valitsin!$C$8,VK!$B$2:$B$294,VK!AX$2:AX$294))</f>
        <v>0</v>
      </c>
      <c r="DW92" s="10">
        <f>ABS(AY92-_xlfn.XLOOKUP(VK_valitsin!$C$8,VK!$B$2:$B$294,VK!AY$2:AY$294))</f>
        <v>0</v>
      </c>
      <c r="DX92" s="10">
        <f>ABS(AZ92-_xlfn.XLOOKUP(VK_valitsin!$C$8,VK!$B$2:$B$294,VK!AZ$2:AZ$294))</f>
        <v>0</v>
      </c>
      <c r="DY92" s="10">
        <f>ABS(BA92-_xlfn.XLOOKUP(VK_valitsin!$C$8,VK!$B$2:$B$294,VK!BA$2:BA$294))</f>
        <v>0</v>
      </c>
      <c r="DZ92" s="10">
        <f>ABS(BB92-_xlfn.XLOOKUP(VK_valitsin!$C$8,VK!$B$2:$B$294,VK!BB$2:BB$294))</f>
        <v>0</v>
      </c>
      <c r="EA92" s="10">
        <f>ABS(BC92-_xlfn.XLOOKUP(VK_valitsin!$C$8,VK!$B$2:$B$294,VK!BC$2:BC$294))</f>
        <v>20.53564453125</v>
      </c>
      <c r="EB92" s="10">
        <f>ABS(BD92-_xlfn.XLOOKUP(VK_valitsin!$C$8,VK!$B$2:$B$294,VK!BD$2:BD$294))</f>
        <v>12.863655090332031</v>
      </c>
      <c r="EC92" s="10">
        <f>ABS(BE92-_xlfn.XLOOKUP(VK_valitsin!$C$8,VK!$B$2:$B$294,VK!BE$2:BE$294))</f>
        <v>275.61248779296875</v>
      </c>
      <c r="ED92" s="10">
        <f>ABS(BF92-_xlfn.XLOOKUP(VK_valitsin!$C$8,VK!$B$2:$B$294,VK!BF$2:BF$294))</f>
        <v>2618.138671875</v>
      </c>
      <c r="EE92" s="10">
        <f>ABS(BG92-_xlfn.XLOOKUP(VK_valitsin!$C$8,VK!$B$2:$B$294,VK!BG$2:BG$294))</f>
        <v>1251.0849609375</v>
      </c>
      <c r="EF92" s="10">
        <f>ABS(BH92-_xlfn.XLOOKUP(VK_valitsin!$C$8,VK!$B$2:$B$294,VK!BH$2:BH$294))</f>
        <v>0.57692217826843262</v>
      </c>
      <c r="EG92" s="10">
        <f>ABS(BI92-_xlfn.XLOOKUP(VK_valitsin!$C$8,VK!$B$2:$B$294,VK!BI$2:BI$294))</f>
        <v>33.513096809387207</v>
      </c>
      <c r="EH92" s="10">
        <f>ABS(BJ92-_xlfn.XLOOKUP(VK_valitsin!$C$8,VK!$B$2:$B$294,VK!BJ$2:BJ$294))</f>
        <v>11.69532585144043</v>
      </c>
      <c r="EI92" s="10">
        <f>ABS(BK92-_xlfn.XLOOKUP(VK_valitsin!$C$8,VK!$B$2:$B$294,VK!BK$2:BK$294))</f>
        <v>7.1799831390380859</v>
      </c>
      <c r="EJ92" s="10">
        <f>ABS(BL92-_xlfn.XLOOKUP(VK_valitsin!$C$8,VK!$B$2:$B$294,VK!BL$2:BL$294))</f>
        <v>134.16667175292969</v>
      </c>
      <c r="EK92" s="10">
        <f>ABS(BM92-_xlfn.XLOOKUP(VK_valitsin!$C$8,VK!$B$2:$B$294,VK!BM$2:BM$294))</f>
        <v>2.2522523403167725</v>
      </c>
      <c r="EL92" s="10">
        <f>ABS(BN92-_xlfn.XLOOKUP(VK_valitsin!$C$8,VK!$B$2:$B$294,VK!BN$2:BN$294))</f>
        <v>3390.517578125</v>
      </c>
      <c r="EM92" s="10">
        <f>ABS(BO92-_xlfn.XLOOKUP(VK_valitsin!$C$8,VK!$B$2:$B$294,VK!BO$2:BO$294))</f>
        <v>22.769275665283203</v>
      </c>
      <c r="EN92" s="10">
        <f>ABS(BP92-_xlfn.XLOOKUP(VK_valitsin!$C$8,VK!$B$2:$B$294,VK!BP$2:BP$294))</f>
        <v>0</v>
      </c>
      <c r="EO92" s="10">
        <f>ABS(BQ92-_xlfn.XLOOKUP(VK_valitsin!$C$8,VK!$B$2:$B$294,VK!BQ$2:BQ$294))</f>
        <v>5.295860767364502E-2</v>
      </c>
      <c r="EP92" s="10">
        <f>ABS(BR92-_xlfn.XLOOKUP(VK_valitsin!$C$8,VK!$B$2:$B$294,VK!BR$2:BR$294))</f>
        <v>0.16315764002501965</v>
      </c>
      <c r="EQ92" s="10">
        <f>ABS(BS92-_xlfn.XLOOKUP(VK_valitsin!$C$8,VK!$B$2:$B$294,VK!BS$2:BS$294))</f>
        <v>1.0076539516448975</v>
      </c>
      <c r="ER92" s="10">
        <f>ABS(BT92-_xlfn.XLOOKUP(VK_valitsin!$C$8,VK!$B$2:$B$294,VK!BT$2:BT$294))</f>
        <v>49.510475158691406</v>
      </c>
      <c r="ES92" s="10">
        <f>ABS(BU92-_xlfn.XLOOKUP(VK_valitsin!$C$8,VK!$B$2:$B$294,VK!BU$2:BU$294))</f>
        <v>124.39065551757813</v>
      </c>
      <c r="ET92" s="10">
        <f>ABS(BV92-_xlfn.XLOOKUP(VK_valitsin!$C$8,VK!$B$2:$B$294,VK!BV$2:BV$294))</f>
        <v>0</v>
      </c>
      <c r="EU92" s="10">
        <f>ABS(BW92-_xlfn.XLOOKUP(VK_valitsin!$C$8,VK!$B$2:$B$294,VK!BW$2:BW$294))</f>
        <v>0</v>
      </c>
      <c r="EV92" s="10">
        <f>ABS(BX92-_xlfn.XLOOKUP(VK_valitsin!$C$8,VK!$B$2:$B$294,VK!BX$2:BX$294))</f>
        <v>2847.8916015625</v>
      </c>
      <c r="EW92" s="10">
        <f>ABS(BY92-_xlfn.XLOOKUP(VK_valitsin!$C$8,VK!$B$2:$B$294,VK!BY$2:BY$294))</f>
        <v>3300.19873046875</v>
      </c>
      <c r="EX92" s="10">
        <f>ABS(BZ92-_xlfn.XLOOKUP(VK_valitsin!$C$8,VK!$B$2:$B$294,VK!BZ$2:BZ$294))</f>
        <v>0.30730211734771729</v>
      </c>
      <c r="EY92" s="10">
        <f>ABS(CA92-_xlfn.XLOOKUP(VK_valitsin!$C$8,VK!$B$2:$B$294,VK!CA$2:CA$294))</f>
        <v>2.1955547332763672</v>
      </c>
      <c r="EZ92" s="10">
        <f>ABS(CB92-_xlfn.XLOOKUP(VK_valitsin!$C$8,VK!$B$2:$B$294,VK!CB$2:CB$294))</f>
        <v>22.8719482421875</v>
      </c>
      <c r="FA92" s="10">
        <f>ABS(CC92-_xlfn.XLOOKUP(VK_valitsin!$C$8,VK!$B$2:$B$294,VK!CC$2:CC$294))</f>
        <v>2.4492707252502441</v>
      </c>
      <c r="FB92" s="10">
        <f>ABS(CD92-_xlfn.XLOOKUP(VK_valitsin!$C$8,VK!$B$2:$B$294,VK!CD$2:CD$294))</f>
        <v>9.6805543899536133</v>
      </c>
      <c r="FC92" s="10">
        <f>ABS(CE92-_xlfn.XLOOKUP(VK_valitsin!$C$8,VK!$B$2:$B$294,VK!CE$2:CE$294))</f>
        <v>0</v>
      </c>
      <c r="FD92" s="10">
        <f>ABS(CF92-_xlfn.XLOOKUP(VK_valitsin!$C$8,VK!$B$2:$B$294,VK!CF$2:CF$294))</f>
        <v>1.1255006790161133</v>
      </c>
      <c r="FE92" s="10">
        <f>ABS(CG92-_xlfn.XLOOKUP(VK_valitsin!$C$8,VK!$B$2:$B$294,VK!CG$2:CG$294))</f>
        <v>1102.66796875</v>
      </c>
      <c r="FF92" s="4">
        <f>IF($B92=VK_valitsin!$C$8,100000,VK!CH92/VK!J$296*VK_valitsin!D$5)</f>
        <v>0</v>
      </c>
      <c r="FG92" s="4">
        <f>IF($B92=VK_valitsin!$C$8,100000,VK!CI92/VK!K$296*VK_valitsin!E$5)</f>
        <v>0</v>
      </c>
      <c r="FH92" s="4">
        <f>IF($B92=VK_valitsin!$C$8,100000,VK!CJ92/VK!L$296*VK_valitsin!F$5)</f>
        <v>0.20224708962329646</v>
      </c>
      <c r="FI92" s="4">
        <f>IF($B92=VK_valitsin!$C$8,100000,VK!CK92/VK!M$296*VK_valitsin!CD$5)</f>
        <v>0</v>
      </c>
      <c r="FJ92" s="4">
        <f>IF($B92=VK_valitsin!$C$8,100000,VK!CL92/VK!N$296*VK_valitsin!G$5)</f>
        <v>0</v>
      </c>
      <c r="FK92" s="4">
        <f>IF($B92=VK_valitsin!$C$8,100000,VK!CM92/VK!O$296*VK_valitsin!H$5)</f>
        <v>0</v>
      </c>
      <c r="FL92" s="4">
        <f>IF($B92=VK_valitsin!$C$8,100000,VK!CN92/VK!P$296*VK_valitsin!I$5)</f>
        <v>0</v>
      </c>
      <c r="FM92" s="4">
        <f>IF($B92=VK_valitsin!$C$8,100000,VK!CO92/VK!Q$296*VK_valitsin!J$5)</f>
        <v>0</v>
      </c>
      <c r="FN92" s="4">
        <f>IF($B92=VK_valitsin!$C$8,100000,VK!CP92/VK!R$296*VK_valitsin!K$5)</f>
        <v>0</v>
      </c>
      <c r="FO92" s="4">
        <f>IF($B92=VK_valitsin!$C$8,100000,VK!CQ92/VK!S$296*VK_valitsin!L$5)</f>
        <v>6.2643934159884465E-2</v>
      </c>
      <c r="FP92" s="4">
        <f>IF($B92=VK_valitsin!$C$8,100000,VK!CR92/VK!T$296*VK_valitsin!M$5)</f>
        <v>0</v>
      </c>
      <c r="FQ92" s="4">
        <f>IF($B92=VK_valitsin!$C$8,100000,VK!CS92/VK!U$296*VK_valitsin!N$5)</f>
        <v>0</v>
      </c>
      <c r="FR92" s="4">
        <f>IF($B92=VK_valitsin!$C$8,100000,VK!CT92/VK!V$296*VK_valitsin!O$5)</f>
        <v>0</v>
      </c>
      <c r="FS92" s="4">
        <f>IF($B92=VK_valitsin!$C$8,100000,VK!CU92/VK!W$296*VK_valitsin!P$5)</f>
        <v>0</v>
      </c>
      <c r="FT92" s="4">
        <f>IF($B92=VK_valitsin!$C$8,100000,VK!CV92/VK!X$296*VK_valitsin!Q$5)</f>
        <v>0</v>
      </c>
      <c r="FU92" s="4">
        <f>IF($B92=VK_valitsin!$C$8,100000,VK!CW92/VK!Y$296*VK_valitsin!R$5)</f>
        <v>0</v>
      </c>
      <c r="FV92" s="4">
        <f>IF($B92=VK_valitsin!$C$8,100000,VK!CX92/VK!Z$296*VK_valitsin!S$5)</f>
        <v>0</v>
      </c>
      <c r="FW92" s="4">
        <f>IF($B92=VK_valitsin!$C$8,100000,VK!CY92/VK!AA$296*VK_valitsin!T$5)</f>
        <v>0</v>
      </c>
      <c r="FX92" s="4">
        <f>IF($B92=VK_valitsin!$C$8,100000,VK!CZ92/VK!AB$296*VK_valitsin!U$5)</f>
        <v>0</v>
      </c>
      <c r="FY92" s="4">
        <f>IF($B92=VK_valitsin!$C$8,100000,VK!DA92/VK!AC$296*VK_valitsin!V$5)</f>
        <v>0</v>
      </c>
      <c r="FZ92" s="4">
        <f>IF($B92=VK_valitsin!$C$8,100000,VK!DB92/VK!AD$296*VK_valitsin!W$5)</f>
        <v>0</v>
      </c>
      <c r="GA92" s="4">
        <f>IF($B92=VK_valitsin!$C$8,100000,VK!DC92/VK!AE$296*VK_valitsin!X$5)</f>
        <v>0</v>
      </c>
      <c r="GB92" s="4">
        <f>IF($B92=VK_valitsin!$C$8,100000,VK!DD92/VK!AF$296*VK_valitsin!Y$5)</f>
        <v>0</v>
      </c>
      <c r="GC92" s="4">
        <f>IF($B92=VK_valitsin!$C$8,100000,VK!DE92/VK!AG$296*VK_valitsin!Z$5)</f>
        <v>0</v>
      </c>
      <c r="GD92" s="4">
        <f>IF($B92=VK_valitsin!$C$8,100000,VK!DF92/VK!AH$296*VK_valitsin!AA$5)</f>
        <v>0</v>
      </c>
      <c r="GE92" s="4">
        <f>IF($B92=VK_valitsin!$C$8,100000,VK!DG92/VK!AI$296*VK_valitsin!AB$5)</f>
        <v>0</v>
      </c>
      <c r="GF92" s="4">
        <f>IF($B92=VK_valitsin!$C$8,100000,VK!DH92/VK!AJ$296*VK_valitsin!AC$5)</f>
        <v>0</v>
      </c>
      <c r="GG92" s="4">
        <f>IF($B92=VK_valitsin!$C$8,100000,VK!DI92/VK!AK$296*VK_valitsin!AD$5)</f>
        <v>0</v>
      </c>
      <c r="GH92" s="4">
        <f>IF($B92=VK_valitsin!$C$8,100000,VK!DJ92/VK!AL$296*VK_valitsin!AE$5)</f>
        <v>0.24641864912014297</v>
      </c>
      <c r="GI92" s="4">
        <f>IF($B92=VK_valitsin!$C$8,100000,VK!DK92/VK!AM$296*VK_valitsin!AF$5)</f>
        <v>0</v>
      </c>
      <c r="GJ92" s="4">
        <f>IF($B92=VK_valitsin!$C$8,100000,VK!DL92/VK!AN$296*VK_valitsin!AG$5)</f>
        <v>0</v>
      </c>
      <c r="GK92" s="4">
        <f>IF($B92=VK_valitsin!$C$8,100000,VK!DM92/VK!AO$296*VK_valitsin!AH$5)</f>
        <v>0</v>
      </c>
      <c r="GL92" s="4">
        <f>IF($B92=VK_valitsin!$C$8,100000,VK!DN92/VK!AP$296*VK_valitsin!AI$5)</f>
        <v>0</v>
      </c>
      <c r="GM92" s="4">
        <f>IF($B92=VK_valitsin!$C$8,100000,VK!DO92/VK!AQ$296*VK_valitsin!AJ$5)</f>
        <v>0</v>
      </c>
      <c r="GN92" s="4">
        <f>IF($B92=VK_valitsin!$C$8,100000,VK!DP92/VK!AR$296*VK_valitsin!AK$5)</f>
        <v>0</v>
      </c>
      <c r="GO92" s="4">
        <f>IF($B92=VK_valitsin!$C$8,100000,VK!DQ92/VK!AS$296*VK_valitsin!AL$5)</f>
        <v>0</v>
      </c>
      <c r="GP92" s="4">
        <f>IF($B92=VK_valitsin!$C$8,100000,VK!DR92/VK!AT$296*VK_valitsin!AM$5)</f>
        <v>0</v>
      </c>
      <c r="GQ92" s="4">
        <f>IF($B92=VK_valitsin!$C$8,100000,VK!DS92/VK!AU$296*VK_valitsin!AN$5)</f>
        <v>0</v>
      </c>
      <c r="GR92" s="4">
        <f>IF($B92=VK_valitsin!$C$8,100000,VK!DT92/VK!AV$296*VK_valitsin!AO$5)</f>
        <v>0</v>
      </c>
      <c r="GS92" s="4">
        <f>IF($B92=VK_valitsin!$C$8,100000,VK!DU92/VK!AW$296*VK_valitsin!AP$5)</f>
        <v>0</v>
      </c>
      <c r="GT92" s="4">
        <f>IF($B92=VK_valitsin!$C$8,100000,VK!DV92/VK!AX$296*VK_valitsin!AQ$5)</f>
        <v>0</v>
      </c>
      <c r="GU92" s="4">
        <f>IF($B92=VK_valitsin!$C$8,100000,VK!DW92/VK!AY$296*VK_valitsin!AR$5)</f>
        <v>0</v>
      </c>
      <c r="GV92" s="4">
        <f>IF($B92=VK_valitsin!$C$8,100000,VK!DX92/VK!AZ$296*VK_valitsin!AS$5)</f>
        <v>0</v>
      </c>
      <c r="GW92" s="4">
        <f>IF($B92=VK_valitsin!$C$8,100000,VK!DY92/VK!BA$296*VK_valitsin!AT$5)</f>
        <v>0</v>
      </c>
      <c r="GX92" s="4">
        <f>IF($B92=VK_valitsin!$C$8,100000,VK!DZ92/VK!BB$296*VK_valitsin!AU$5)</f>
        <v>0</v>
      </c>
      <c r="GY92" s="4">
        <f>IF($B92=VK_valitsin!$C$8,100000,VK!EA92/VK!BC$296*VK_valitsin!AV$5)</f>
        <v>0</v>
      </c>
      <c r="GZ92" s="4">
        <f>IF($B92=VK_valitsin!$C$8,100000,VK!EB92/VK!BD$296*VK_valitsin!AW$5)</f>
        <v>5.5765730845540269E-2</v>
      </c>
      <c r="HA92" s="4">
        <f>IF($B92=VK_valitsin!$C$8,100000,VK!EC92/VK!BE$296*VK_valitsin!CE$5)</f>
        <v>0</v>
      </c>
      <c r="HB92" s="4">
        <f>IF($B92=VK_valitsin!$C$8,100000,VK!ED92/VK!BF$296*VK_valitsin!AX$5)</f>
        <v>0</v>
      </c>
      <c r="HC92" s="4">
        <f>IF($B92=VK_valitsin!$C$8,100000,VK!EE92/VK!BG$296*VK_valitsin!AY$5)</f>
        <v>0</v>
      </c>
      <c r="HD92" s="4">
        <f>IF($B92=VK_valitsin!$C$8,100000,VK!EF92/VK!BH$296*VK_valitsin!AZ$5)</f>
        <v>0.1006625813259298</v>
      </c>
      <c r="HE92" s="4">
        <f>IF($B92=VK_valitsin!$C$8,100000,VK!EG92/VK!BI$296*VK_valitsin!BA$5)</f>
        <v>0</v>
      </c>
      <c r="HF92" s="4">
        <f>IF($B92=VK_valitsin!$C$8,100000,VK!EH92/VK!BJ$296*VK_valitsin!BB$5)</f>
        <v>0</v>
      </c>
      <c r="HG92" s="4">
        <f>IF($B92=VK_valitsin!$C$8,100000,VK!EI92/VK!BK$296*VK_valitsin!BC$5)</f>
        <v>0</v>
      </c>
      <c r="HH92" s="4">
        <f>IF($B92=VK_valitsin!$C$8,100000,VK!EJ92/VK!BL$296*VK_valitsin!BD$5)</f>
        <v>0</v>
      </c>
      <c r="HI92" s="4">
        <f>IF($B92=VK_valitsin!$C$8,100000,VK!EK92/VK!BM$296*VK_valitsin!BE$5)</f>
        <v>0</v>
      </c>
      <c r="HJ92" s="4">
        <f>IF($B92=VK_valitsin!$C$8,100000,VK!EL92/VK!BN$296*VK_valitsin!BF$5)</f>
        <v>0.15417215334606194</v>
      </c>
      <c r="HK92" s="4">
        <f>IF($B92=VK_valitsin!$C$8,100000,VK!EM92/VK!BO$296*VK_valitsin!BG$5)</f>
        <v>0</v>
      </c>
      <c r="HM92" s="4">
        <f>IF($B92=VK_valitsin!$C$8,100000,VK!EO92/VK!BQ$296*VK_valitsin!BI$5)</f>
        <v>0</v>
      </c>
      <c r="HN92" s="4">
        <f>IF($B92=VK_valitsin!$C$8,100000,VK!EP92/VK!BR$296*VK_valitsin!BJ$5)</f>
        <v>0</v>
      </c>
      <c r="HO92" s="4">
        <f>IF($B92=VK_valitsin!$C$8,100000,VK!EQ92/VK!BS$296*VK_valitsin!BK$5)</f>
        <v>0</v>
      </c>
      <c r="HP92" s="4">
        <f>IF($B92=VK_valitsin!$C$8,100000,VK!ER92/VK!BT$296*VK_valitsin!BL$5)</f>
        <v>0</v>
      </c>
      <c r="HQ92" s="4">
        <f>IF($B92=VK_valitsin!$C$8,100000,VK!ES92/VK!BU$296*VK_valitsin!BM$5)</f>
        <v>0</v>
      </c>
      <c r="HR92" s="4">
        <f>IF($B92=VK_valitsin!$C$8,100000,VK!ET92/VK!BV$296*VK_valitsin!BN$5)</f>
        <v>0</v>
      </c>
      <c r="HS92" s="4">
        <f>IF($B92=VK_valitsin!$C$8,100000,VK!EU92/VK!BW$296*VK_valitsin!BO$5)</f>
        <v>0</v>
      </c>
      <c r="HT92" s="4">
        <f>IF($B92=VK_valitsin!$C$8,100000,VK!EV92/VK!BX$296*VK_valitsin!BP$5)</f>
        <v>0</v>
      </c>
      <c r="HU92" s="4">
        <f>IF($B92=VK_valitsin!$C$8,100000,VK!EW92/VK!BY$296*VK_valitsin!BQ$5)</f>
        <v>0</v>
      </c>
      <c r="HV92" s="4">
        <f>IF($B92=VK_valitsin!$C$8,100000,VK!EX92/VK!BZ$296*VK_valitsin!BR$5)</f>
        <v>0</v>
      </c>
      <c r="HW92" s="4">
        <f>IF($B92=VK_valitsin!$C$8,100000,VK!EY92/VK!CA$296*VK_valitsin!BS$5)</f>
        <v>0</v>
      </c>
      <c r="HX92" s="4">
        <f>IF($B92=VK_valitsin!$C$8,100000,VK!EZ92/VK!CB$296*VK_valitsin!BT$5)</f>
        <v>0</v>
      </c>
      <c r="HY92" s="4">
        <f>IF($B92=VK_valitsin!$C$8,100000,VK!FA92/VK!CC$296*VK_valitsin!BU$5)</f>
        <v>0</v>
      </c>
      <c r="HZ92" s="4">
        <f>IF($B92=VK_valitsin!$C$8,100000,VK!FB92/VK!CD$296*VK_valitsin!BV$5)</f>
        <v>0</v>
      </c>
      <c r="IA92" s="4">
        <f>IF($B92=VK_valitsin!$C$8,100000,VK!FC92/VK!CE$296*VK_valitsin!BW$5)</f>
        <v>0</v>
      </c>
      <c r="IB92" s="4">
        <f>IF($B92=VK_valitsin!$C$8,100000,VK!FD92/VK!CF$296*VK_valitsin!BX$5)</f>
        <v>0</v>
      </c>
      <c r="IC92" s="4">
        <f>IF($B92=VK_valitsin!$C$8,100000,VK!FE92/VK!CG$296*VK_valitsin!BY$5)</f>
        <v>0</v>
      </c>
      <c r="ID92" s="17">
        <f t="shared" si="3"/>
        <v>0.82191014752085578</v>
      </c>
      <c r="IE92" s="17">
        <f t="shared" si="4"/>
        <v>226</v>
      </c>
      <c r="IF92" s="18">
        <f t="shared" si="5"/>
        <v>9.0999999999999922E-9</v>
      </c>
    </row>
    <row r="93" spans="1:240">
      <c r="A93">
        <v>2019</v>
      </c>
      <c r="B93" t="s">
        <v>380</v>
      </c>
      <c r="C93" t="s">
        <v>381</v>
      </c>
      <c r="D93" t="s">
        <v>317</v>
      </c>
      <c r="E93" t="s">
        <v>318</v>
      </c>
      <c r="F93" t="s">
        <v>188</v>
      </c>
      <c r="G93" t="s">
        <v>189</v>
      </c>
      <c r="H93" t="s">
        <v>104</v>
      </c>
      <c r="I93" t="s">
        <v>105</v>
      </c>
      <c r="J93">
        <v>52.799999237060547</v>
      </c>
      <c r="K93">
        <v>483.95999145507813</v>
      </c>
      <c r="L93">
        <v>231.19999694824219</v>
      </c>
      <c r="M93">
        <v>1096</v>
      </c>
      <c r="N93">
        <v>2.2999999523162842</v>
      </c>
      <c r="O93">
        <v>-0.60000002384185791</v>
      </c>
      <c r="P93">
        <v>-3</v>
      </c>
      <c r="Q93">
        <v>52.2</v>
      </c>
      <c r="R93">
        <v>12.8</v>
      </c>
      <c r="S93">
        <v>106</v>
      </c>
      <c r="T93">
        <v>0</v>
      </c>
      <c r="U93">
        <v>3258.2</v>
      </c>
      <c r="V93">
        <v>12.53</v>
      </c>
      <c r="W93">
        <v>0</v>
      </c>
      <c r="X93">
        <v>1067</v>
      </c>
      <c r="Y93">
        <v>800</v>
      </c>
      <c r="Z93">
        <v>1077</v>
      </c>
      <c r="AA93">
        <v>747</v>
      </c>
      <c r="AB93">
        <v>12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21.5</v>
      </c>
      <c r="AI93">
        <v>1.1000000000000001</v>
      </c>
      <c r="AJ93">
        <v>0.5</v>
      </c>
      <c r="AK93">
        <v>1.3</v>
      </c>
      <c r="AL93">
        <v>78.3</v>
      </c>
      <c r="AM93">
        <v>222.4</v>
      </c>
      <c r="AN93">
        <v>46.2</v>
      </c>
      <c r="AO93">
        <v>12.1</v>
      </c>
      <c r="AP93">
        <v>169</v>
      </c>
      <c r="AQ93">
        <v>112</v>
      </c>
      <c r="AR93">
        <v>1093</v>
      </c>
      <c r="AS93">
        <v>3.3330000000000002</v>
      </c>
      <c r="AT93">
        <v>8143</v>
      </c>
      <c r="AU93">
        <v>15319</v>
      </c>
      <c r="AV93">
        <v>0</v>
      </c>
      <c r="AW93">
        <v>104.1541748046875</v>
      </c>
      <c r="AX93">
        <v>0</v>
      </c>
      <c r="AY93">
        <v>1</v>
      </c>
      <c r="AZ93">
        <v>0</v>
      </c>
      <c r="BA93">
        <v>0</v>
      </c>
      <c r="BB93">
        <v>1</v>
      </c>
      <c r="BC93">
        <v>54.285713195800781</v>
      </c>
      <c r="BD93">
        <v>100</v>
      </c>
      <c r="BE93">
        <v>391.30435180664063</v>
      </c>
      <c r="BF93">
        <v>7718.36328125</v>
      </c>
      <c r="BG93">
        <v>8828.9189453125</v>
      </c>
      <c r="BH93">
        <v>3.2863140106201172</v>
      </c>
      <c r="BI93">
        <v>63.658679962158203</v>
      </c>
      <c r="BJ93">
        <v>36.842105865478516</v>
      </c>
      <c r="BK93">
        <v>-12.5</v>
      </c>
      <c r="BL93">
        <v>101</v>
      </c>
      <c r="BM93">
        <v>11.904762268066406</v>
      </c>
      <c r="BN93">
        <v>18598.498046875</v>
      </c>
      <c r="BO93">
        <v>56.493522644042969</v>
      </c>
      <c r="BQ93">
        <v>0.58667880296707153</v>
      </c>
      <c r="BR93">
        <v>0</v>
      </c>
      <c r="BS93">
        <v>1.2773722410202026</v>
      </c>
      <c r="BT93">
        <v>134.12408447265625</v>
      </c>
      <c r="BU93">
        <v>240.87591552734375</v>
      </c>
      <c r="BV93">
        <v>0</v>
      </c>
      <c r="BW93">
        <v>0</v>
      </c>
      <c r="BX93">
        <v>6913.04345703125</v>
      </c>
      <c r="BY93">
        <v>6043.47802734375</v>
      </c>
      <c r="BZ93">
        <v>0.63868612051010132</v>
      </c>
      <c r="CA93">
        <v>8.5766420364379883</v>
      </c>
      <c r="CB93">
        <v>0</v>
      </c>
      <c r="CC93">
        <v>0</v>
      </c>
      <c r="CD93">
        <v>13.829787254333496</v>
      </c>
      <c r="CE93">
        <v>0</v>
      </c>
      <c r="CF93">
        <v>0</v>
      </c>
      <c r="CG93">
        <v>16000.10546875</v>
      </c>
      <c r="CH93" s="10">
        <f>ABS(J93-_xlfn.XLOOKUP(VK_valitsin!$C$8,VK!$B$2:$B$294,VK!J$2:J$294))</f>
        <v>8.5999984741210938</v>
      </c>
      <c r="CI93" s="10">
        <f>ABS(K93-_xlfn.XLOOKUP(VK_valitsin!$C$8,VK!$B$2:$B$294,VK!K$2:K$294))</f>
        <v>190.69998168945313</v>
      </c>
      <c r="CJ93" s="10">
        <f>ABS(L93-_xlfn.XLOOKUP(VK_valitsin!$C$8,VK!$B$2:$B$294,VK!L$2:L$294))</f>
        <v>92.5</v>
      </c>
      <c r="CK93" s="10">
        <f>ABS(M93-_xlfn.XLOOKUP(VK_valitsin!$C$8,VK!$B$2:$B$294,VK!M$2:M$294))</f>
        <v>15379</v>
      </c>
      <c r="CL93" s="10">
        <f>ABS(N93-_xlfn.XLOOKUP(VK_valitsin!$C$8,VK!$B$2:$B$294,VK!N$2:N$294))</f>
        <v>53.900000810623169</v>
      </c>
      <c r="CM93" s="10">
        <f>ABS(O93-_xlfn.XLOOKUP(VK_valitsin!$C$8,VK!$B$2:$B$294,VK!O$2:O$294))</f>
        <v>0.19999998807907104</v>
      </c>
      <c r="CN93" s="10">
        <f>ABS(P93-_xlfn.XLOOKUP(VK_valitsin!$C$8,VK!$B$2:$B$294,VK!P$2:P$294))</f>
        <v>55</v>
      </c>
      <c r="CO93" s="10">
        <f>ABS(Q93-_xlfn.XLOOKUP(VK_valitsin!$C$8,VK!$B$2:$B$294,VK!Q$2:Q$294))</f>
        <v>35.600000000000009</v>
      </c>
      <c r="CP93" s="10">
        <f>ABS(R93-_xlfn.XLOOKUP(VK_valitsin!$C$8,VK!$B$2:$B$294,VK!R$2:R$294))</f>
        <v>4.3000000000000007</v>
      </c>
      <c r="CQ93" s="10">
        <f>ABS(S93-_xlfn.XLOOKUP(VK_valitsin!$C$8,VK!$B$2:$B$294,VK!S$2:S$294))</f>
        <v>46</v>
      </c>
      <c r="CR93" s="10">
        <f>ABS(T93-_xlfn.XLOOKUP(VK_valitsin!$C$8,VK!$B$2:$B$294,VK!T$2:T$294))</f>
        <v>0</v>
      </c>
      <c r="CS93" s="10">
        <f>ABS(U93-_xlfn.XLOOKUP(VK_valitsin!$C$8,VK!$B$2:$B$294,VK!U$2:U$294))</f>
        <v>565.40000000000009</v>
      </c>
      <c r="CT93" s="10">
        <f>ABS(V93-_xlfn.XLOOKUP(VK_valitsin!$C$8,VK!$B$2:$B$294,VK!V$2:V$294))</f>
        <v>0.75</v>
      </c>
      <c r="CU93" s="10">
        <f>ABS(W93-_xlfn.XLOOKUP(VK_valitsin!$C$8,VK!$B$2:$B$294,VK!W$2:W$294))</f>
        <v>605</v>
      </c>
      <c r="CV93" s="10">
        <f>ABS(X93-_xlfn.XLOOKUP(VK_valitsin!$C$8,VK!$B$2:$B$294,VK!X$2:X$294))</f>
        <v>898</v>
      </c>
      <c r="CW93" s="10">
        <f>ABS(Y93-_xlfn.XLOOKUP(VK_valitsin!$C$8,VK!$B$2:$B$294,VK!Y$2:Y$294))</f>
        <v>120</v>
      </c>
      <c r="CX93" s="10">
        <f>ABS(Z93-_xlfn.XLOOKUP(VK_valitsin!$C$8,VK!$B$2:$B$294,VK!Z$2:Z$294))</f>
        <v>649</v>
      </c>
      <c r="CY93" s="10">
        <f>ABS(AA93-_xlfn.XLOOKUP(VK_valitsin!$C$8,VK!$B$2:$B$294,VK!AA$2:AA$294))</f>
        <v>278</v>
      </c>
      <c r="CZ93" s="10">
        <f>ABS(AB93-_xlfn.XLOOKUP(VK_valitsin!$C$8,VK!$B$2:$B$294,VK!AB$2:AB$294))</f>
        <v>7.375</v>
      </c>
      <c r="DA93" s="10">
        <f>ABS(AC93-_xlfn.XLOOKUP(VK_valitsin!$C$8,VK!$B$2:$B$294,VK!AC$2:AC$294))</f>
        <v>0.7</v>
      </c>
      <c r="DB93" s="10">
        <f>ABS(AD93-_xlfn.XLOOKUP(VK_valitsin!$C$8,VK!$B$2:$B$294,VK!AD$2:AD$294))</f>
        <v>0.8</v>
      </c>
      <c r="DC93" s="10">
        <f>ABS(AE93-_xlfn.XLOOKUP(VK_valitsin!$C$8,VK!$B$2:$B$294,VK!AE$2:AE$294))</f>
        <v>1.7</v>
      </c>
      <c r="DD93" s="10">
        <f>ABS(AF93-_xlfn.XLOOKUP(VK_valitsin!$C$8,VK!$B$2:$B$294,VK!AF$2:AF$294))</f>
        <v>5</v>
      </c>
      <c r="DE93" s="10">
        <f>ABS(AG93-_xlfn.XLOOKUP(VK_valitsin!$C$8,VK!$B$2:$B$294,VK!AG$2:AG$294))</f>
        <v>0</v>
      </c>
      <c r="DF93" s="10">
        <f>ABS(AH93-_xlfn.XLOOKUP(VK_valitsin!$C$8,VK!$B$2:$B$294,VK!AH$2:AH$294))</f>
        <v>0.75</v>
      </c>
      <c r="DG93" s="10">
        <f>ABS(AI93-_xlfn.XLOOKUP(VK_valitsin!$C$8,VK!$B$2:$B$294,VK!AI$2:AI$294))</f>
        <v>0</v>
      </c>
      <c r="DH93" s="10">
        <f>ABS(AJ93-_xlfn.XLOOKUP(VK_valitsin!$C$8,VK!$B$2:$B$294,VK!AJ$2:AJ$294))</f>
        <v>0.15000000000000002</v>
      </c>
      <c r="DI93" s="10">
        <f>ABS(AK93-_xlfn.XLOOKUP(VK_valitsin!$C$8,VK!$B$2:$B$294,VK!AK$2:AK$294))</f>
        <v>5.0000000000000044E-2</v>
      </c>
      <c r="DJ93" s="10">
        <f>ABS(AL93-_xlfn.XLOOKUP(VK_valitsin!$C$8,VK!$B$2:$B$294,VK!AL$2:AL$294))</f>
        <v>19.5</v>
      </c>
      <c r="DK93" s="10">
        <f>ABS(AM93-_xlfn.XLOOKUP(VK_valitsin!$C$8,VK!$B$2:$B$294,VK!AM$2:AM$294))</f>
        <v>111.20000000000002</v>
      </c>
      <c r="DL93" s="10">
        <f>ABS(AN93-_xlfn.XLOOKUP(VK_valitsin!$C$8,VK!$B$2:$B$294,VK!AN$2:AN$294))</f>
        <v>0.80000000000000426</v>
      </c>
      <c r="DM93" s="10">
        <f>ABS(AO93-_xlfn.XLOOKUP(VK_valitsin!$C$8,VK!$B$2:$B$294,VK!AO$2:AO$294))</f>
        <v>13.299999999999999</v>
      </c>
      <c r="DN93" s="10">
        <f>ABS(AP93-_xlfn.XLOOKUP(VK_valitsin!$C$8,VK!$B$2:$B$294,VK!AP$2:AP$294))</f>
        <v>121</v>
      </c>
      <c r="DO93" s="10">
        <f>ABS(AQ93-_xlfn.XLOOKUP(VK_valitsin!$C$8,VK!$B$2:$B$294,VK!AQ$2:AQ$294))</f>
        <v>77</v>
      </c>
      <c r="DP93" s="10">
        <f>ABS(AR93-_xlfn.XLOOKUP(VK_valitsin!$C$8,VK!$B$2:$B$294,VK!AR$2:AR$294))</f>
        <v>847</v>
      </c>
      <c r="DQ93" s="10">
        <f>ABS(AS93-_xlfn.XLOOKUP(VK_valitsin!$C$8,VK!$B$2:$B$294,VK!AS$2:AS$294))</f>
        <v>1</v>
      </c>
      <c r="DR93" s="10">
        <f>ABS(AT93-_xlfn.XLOOKUP(VK_valitsin!$C$8,VK!$B$2:$B$294,VK!AT$2:AT$294))</f>
        <v>2996</v>
      </c>
      <c r="DS93" s="10">
        <f>ABS(AU93-_xlfn.XLOOKUP(VK_valitsin!$C$8,VK!$B$2:$B$294,VK!AU$2:AU$294))</f>
        <v>6974</v>
      </c>
      <c r="DT93" s="10">
        <f>ABS(AV93-_xlfn.XLOOKUP(VK_valitsin!$C$8,VK!$B$2:$B$294,VK!AV$2:AV$294))</f>
        <v>1</v>
      </c>
      <c r="DU93" s="10">
        <f>ABS(AW93-_xlfn.XLOOKUP(VK_valitsin!$C$8,VK!$B$2:$B$294,VK!AW$2:AW$294))</f>
        <v>66.892803192138672</v>
      </c>
      <c r="DV93" s="10">
        <f>ABS(AX93-_xlfn.XLOOKUP(VK_valitsin!$C$8,VK!$B$2:$B$294,VK!AX$2:AX$294))</f>
        <v>0</v>
      </c>
      <c r="DW93" s="10">
        <f>ABS(AY93-_xlfn.XLOOKUP(VK_valitsin!$C$8,VK!$B$2:$B$294,VK!AY$2:AY$294))</f>
        <v>1</v>
      </c>
      <c r="DX93" s="10">
        <f>ABS(AZ93-_xlfn.XLOOKUP(VK_valitsin!$C$8,VK!$B$2:$B$294,VK!AZ$2:AZ$294))</f>
        <v>0</v>
      </c>
      <c r="DY93" s="10">
        <f>ABS(BA93-_xlfn.XLOOKUP(VK_valitsin!$C$8,VK!$B$2:$B$294,VK!BA$2:BA$294))</f>
        <v>0</v>
      </c>
      <c r="DZ93" s="10">
        <f>ABS(BB93-_xlfn.XLOOKUP(VK_valitsin!$C$8,VK!$B$2:$B$294,VK!BB$2:BB$294))</f>
        <v>0</v>
      </c>
      <c r="EA93" s="10">
        <f>ABS(BC93-_xlfn.XLOOKUP(VK_valitsin!$C$8,VK!$B$2:$B$294,VK!BC$2:BC$294))</f>
        <v>34.738677978515625</v>
      </c>
      <c r="EB93" s="10">
        <f>ABS(BD93-_xlfn.XLOOKUP(VK_valitsin!$C$8,VK!$B$2:$B$294,VK!BD$2:BD$294))</f>
        <v>3.98126220703125</v>
      </c>
      <c r="EC93" s="10">
        <f>ABS(BE93-_xlfn.XLOOKUP(VK_valitsin!$C$8,VK!$B$2:$B$294,VK!BE$2:BE$294))</f>
        <v>342.38546752929688</v>
      </c>
      <c r="ED93" s="10">
        <f>ABS(BF93-_xlfn.XLOOKUP(VK_valitsin!$C$8,VK!$B$2:$B$294,VK!BF$2:BF$294))</f>
        <v>2240.166015625</v>
      </c>
      <c r="EE93" s="10">
        <f>ABS(BG93-_xlfn.XLOOKUP(VK_valitsin!$C$8,VK!$B$2:$B$294,VK!BG$2:BG$294))</f>
        <v>5007.5244140625</v>
      </c>
      <c r="EF93" s="10">
        <f>ABS(BH93-_xlfn.XLOOKUP(VK_valitsin!$C$8,VK!$B$2:$B$294,VK!BH$2:BH$294))</f>
        <v>5.0742387771606445E-2</v>
      </c>
      <c r="EG93" s="10">
        <f>ABS(BI93-_xlfn.XLOOKUP(VK_valitsin!$C$8,VK!$B$2:$B$294,VK!BI$2:BI$294))</f>
        <v>73.382813453674316</v>
      </c>
      <c r="EH93" s="10">
        <f>ABS(BJ93-_xlfn.XLOOKUP(VK_valitsin!$C$8,VK!$B$2:$B$294,VK!BJ$2:BJ$294))</f>
        <v>15.54774284362793</v>
      </c>
      <c r="EI93" s="10">
        <f>ABS(BK93-_xlfn.XLOOKUP(VK_valitsin!$C$8,VK!$B$2:$B$294,VK!BK$2:BK$294))</f>
        <v>2.6345291137695313</v>
      </c>
      <c r="EJ93" s="10">
        <f>ABS(BL93-_xlfn.XLOOKUP(VK_valitsin!$C$8,VK!$B$2:$B$294,VK!BL$2:BL$294))</f>
        <v>165.5</v>
      </c>
      <c r="EK93" s="10">
        <f>ABS(BM93-_xlfn.XLOOKUP(VK_valitsin!$C$8,VK!$B$2:$B$294,VK!BM$2:BM$294))</f>
        <v>9.6525099277496338</v>
      </c>
      <c r="EL93" s="10">
        <f>ABS(BN93-_xlfn.XLOOKUP(VK_valitsin!$C$8,VK!$B$2:$B$294,VK!BN$2:BN$294))</f>
        <v>4475.8984375</v>
      </c>
      <c r="EM93" s="10">
        <f>ABS(BO93-_xlfn.XLOOKUP(VK_valitsin!$C$8,VK!$B$2:$B$294,VK!BO$2:BO$294))</f>
        <v>23.193916320800781</v>
      </c>
      <c r="EN93" s="10">
        <f>ABS(BP93-_xlfn.XLOOKUP(VK_valitsin!$C$8,VK!$B$2:$B$294,VK!BP$2:BP$294))</f>
        <v>0</v>
      </c>
      <c r="EO93" s="10">
        <f>ABS(BQ93-_xlfn.XLOOKUP(VK_valitsin!$C$8,VK!$B$2:$B$294,VK!BQ$2:BQ$294))</f>
        <v>4.9800693988800049E-2</v>
      </c>
      <c r="EP93" s="10">
        <f>ABS(BR93-_xlfn.XLOOKUP(VK_valitsin!$C$8,VK!$B$2:$B$294,VK!BR$2:BR$294))</f>
        <v>0.18816389143466949</v>
      </c>
      <c r="EQ93" s="10">
        <f>ABS(BS93-_xlfn.XLOOKUP(VK_valitsin!$C$8,VK!$B$2:$B$294,VK!BS$2:BS$294))</f>
        <v>0.98059427738189697</v>
      </c>
      <c r="ER93" s="10">
        <f>ABS(BT93-_xlfn.XLOOKUP(VK_valitsin!$C$8,VK!$B$2:$B$294,VK!BT$2:BT$294))</f>
        <v>75.732582092285156</v>
      </c>
      <c r="ES93" s="10">
        <f>ABS(BU93-_xlfn.XLOOKUP(VK_valitsin!$C$8,VK!$B$2:$B$294,VK!BU$2:BU$294))</f>
        <v>25.831207275390625</v>
      </c>
      <c r="ET93" s="10">
        <f>ABS(BV93-_xlfn.XLOOKUP(VK_valitsin!$C$8,VK!$B$2:$B$294,VK!BV$2:BV$294))</f>
        <v>0</v>
      </c>
      <c r="EU93" s="10">
        <f>ABS(BW93-_xlfn.XLOOKUP(VK_valitsin!$C$8,VK!$B$2:$B$294,VK!BW$2:BW$294))</f>
        <v>1</v>
      </c>
      <c r="EV93" s="10">
        <f>ABS(BX93-_xlfn.XLOOKUP(VK_valitsin!$C$8,VK!$B$2:$B$294,VK!BX$2:BX$294))</f>
        <v>1222.78564453125</v>
      </c>
      <c r="EW93" s="10">
        <f>ABS(BY93-_xlfn.XLOOKUP(VK_valitsin!$C$8,VK!$B$2:$B$294,VK!BY$2:BY$294))</f>
        <v>187.86328125</v>
      </c>
      <c r="EX93" s="10">
        <f>ABS(BZ93-_xlfn.XLOOKUP(VK_valitsin!$C$8,VK!$B$2:$B$294,VK!BZ$2:BZ$294))</f>
        <v>0.58134418725967407</v>
      </c>
      <c r="EY93" s="10">
        <f>ABS(CA93-_xlfn.XLOOKUP(VK_valitsin!$C$8,VK!$B$2:$B$294,VK!CA$2:CA$294))</f>
        <v>2.4461193084716797</v>
      </c>
      <c r="EZ93" s="10">
        <f>ABS(CB93-_xlfn.XLOOKUP(VK_valitsin!$C$8,VK!$B$2:$B$294,VK!CB$2:CB$294))</f>
        <v>66.169151306152344</v>
      </c>
      <c r="FA93" s="10">
        <f>ABS(CC93-_xlfn.XLOOKUP(VK_valitsin!$C$8,VK!$B$2:$B$294,VK!CC$2:CC$294))</f>
        <v>6.3325991630554199</v>
      </c>
      <c r="FB93" s="10">
        <f>ABS(CD93-_xlfn.XLOOKUP(VK_valitsin!$C$8,VK!$B$2:$B$294,VK!CD$2:CD$294))</f>
        <v>6.049067497253418</v>
      </c>
      <c r="FC93" s="10">
        <f>ABS(CE93-_xlfn.XLOOKUP(VK_valitsin!$C$8,VK!$B$2:$B$294,VK!CE$2:CE$294))</f>
        <v>0</v>
      </c>
      <c r="FD93" s="10">
        <f>ABS(CF93-_xlfn.XLOOKUP(VK_valitsin!$C$8,VK!$B$2:$B$294,VK!CF$2:CF$294))</f>
        <v>0.715859055519104</v>
      </c>
      <c r="FE93" s="10">
        <f>ABS(CG93-_xlfn.XLOOKUP(VK_valitsin!$C$8,VK!$B$2:$B$294,VK!CG$2:CG$294))</f>
        <v>7401.337890625</v>
      </c>
      <c r="FF93" s="4">
        <f>IF($B93=VK_valitsin!$C$8,100000,VK!CH93/VK!J$296*VK_valitsin!D$5)</f>
        <v>0</v>
      </c>
      <c r="FG93" s="4">
        <f>IF($B93=VK_valitsin!$C$8,100000,VK!CI93/VK!K$296*VK_valitsin!E$5)</f>
        <v>0</v>
      </c>
      <c r="FH93" s="4">
        <f>IF($B93=VK_valitsin!$C$8,100000,VK!CJ93/VK!L$296*VK_valitsin!F$5)</f>
        <v>0.47004659185142122</v>
      </c>
      <c r="FI93" s="4">
        <f>IF($B93=VK_valitsin!$C$8,100000,VK!CK93/VK!M$296*VK_valitsin!CD$5)</f>
        <v>0</v>
      </c>
      <c r="FJ93" s="4">
        <f>IF($B93=VK_valitsin!$C$8,100000,VK!CL93/VK!N$296*VK_valitsin!G$5)</f>
        <v>0</v>
      </c>
      <c r="FK93" s="4">
        <f>IF($B93=VK_valitsin!$C$8,100000,VK!CM93/VK!O$296*VK_valitsin!H$5)</f>
        <v>0</v>
      </c>
      <c r="FL93" s="4">
        <f>IF($B93=VK_valitsin!$C$8,100000,VK!CN93/VK!P$296*VK_valitsin!I$5)</f>
        <v>0</v>
      </c>
      <c r="FM93" s="4">
        <f>IF($B93=VK_valitsin!$C$8,100000,VK!CO93/VK!Q$296*VK_valitsin!J$5)</f>
        <v>0</v>
      </c>
      <c r="FN93" s="4">
        <f>IF($B93=VK_valitsin!$C$8,100000,VK!CP93/VK!R$296*VK_valitsin!K$5)</f>
        <v>0</v>
      </c>
      <c r="FO93" s="4">
        <f>IF($B93=VK_valitsin!$C$8,100000,VK!CQ93/VK!S$296*VK_valitsin!L$5)</f>
        <v>9.1480030836656682E-3</v>
      </c>
      <c r="FP93" s="4">
        <f>IF($B93=VK_valitsin!$C$8,100000,VK!CR93/VK!T$296*VK_valitsin!M$5)</f>
        <v>0</v>
      </c>
      <c r="FQ93" s="4">
        <f>IF($B93=VK_valitsin!$C$8,100000,VK!CS93/VK!U$296*VK_valitsin!N$5)</f>
        <v>0</v>
      </c>
      <c r="FR93" s="4">
        <f>IF($B93=VK_valitsin!$C$8,100000,VK!CT93/VK!V$296*VK_valitsin!O$5)</f>
        <v>0</v>
      </c>
      <c r="FS93" s="4">
        <f>IF($B93=VK_valitsin!$C$8,100000,VK!CU93/VK!W$296*VK_valitsin!P$5)</f>
        <v>0</v>
      </c>
      <c r="FT93" s="4">
        <f>IF($B93=VK_valitsin!$C$8,100000,VK!CV93/VK!X$296*VK_valitsin!Q$5)</f>
        <v>0</v>
      </c>
      <c r="FU93" s="4">
        <f>IF($B93=VK_valitsin!$C$8,100000,VK!CW93/VK!Y$296*VK_valitsin!R$5)</f>
        <v>0</v>
      </c>
      <c r="FV93" s="4">
        <f>IF($B93=VK_valitsin!$C$8,100000,VK!CX93/VK!Z$296*VK_valitsin!S$5)</f>
        <v>0</v>
      </c>
      <c r="FW93" s="4">
        <f>IF($B93=VK_valitsin!$C$8,100000,VK!CY93/VK!AA$296*VK_valitsin!T$5)</f>
        <v>0</v>
      </c>
      <c r="FX93" s="4">
        <f>IF($B93=VK_valitsin!$C$8,100000,VK!CZ93/VK!AB$296*VK_valitsin!U$5)</f>
        <v>0</v>
      </c>
      <c r="FY93" s="4">
        <f>IF($B93=VK_valitsin!$C$8,100000,VK!DA93/VK!AC$296*VK_valitsin!V$5)</f>
        <v>0</v>
      </c>
      <c r="FZ93" s="4">
        <f>IF($B93=VK_valitsin!$C$8,100000,VK!DB93/VK!AD$296*VK_valitsin!W$5)</f>
        <v>0</v>
      </c>
      <c r="GA93" s="4">
        <f>IF($B93=VK_valitsin!$C$8,100000,VK!DC93/VK!AE$296*VK_valitsin!X$5)</f>
        <v>0</v>
      </c>
      <c r="GB93" s="4">
        <f>IF($B93=VK_valitsin!$C$8,100000,VK!DD93/VK!AF$296*VK_valitsin!Y$5)</f>
        <v>0</v>
      </c>
      <c r="GC93" s="4">
        <f>IF($B93=VK_valitsin!$C$8,100000,VK!DE93/VK!AG$296*VK_valitsin!Z$5)</f>
        <v>0</v>
      </c>
      <c r="GD93" s="4">
        <f>IF($B93=VK_valitsin!$C$8,100000,VK!DF93/VK!AH$296*VK_valitsin!AA$5)</f>
        <v>0</v>
      </c>
      <c r="GE93" s="4">
        <f>IF($B93=VK_valitsin!$C$8,100000,VK!DG93/VK!AI$296*VK_valitsin!AB$5)</f>
        <v>0</v>
      </c>
      <c r="GF93" s="4">
        <f>IF($B93=VK_valitsin!$C$8,100000,VK!DH93/VK!AJ$296*VK_valitsin!AC$5)</f>
        <v>0</v>
      </c>
      <c r="GG93" s="4">
        <f>IF($B93=VK_valitsin!$C$8,100000,VK!DI93/VK!AK$296*VK_valitsin!AD$5)</f>
        <v>0</v>
      </c>
      <c r="GH93" s="4">
        <f>IF($B93=VK_valitsin!$C$8,100000,VK!DJ93/VK!AL$296*VK_valitsin!AE$5)</f>
        <v>0.34322597556019913</v>
      </c>
      <c r="GI93" s="4">
        <f>IF($B93=VK_valitsin!$C$8,100000,VK!DK93/VK!AM$296*VK_valitsin!AF$5)</f>
        <v>0</v>
      </c>
      <c r="GJ93" s="4">
        <f>IF($B93=VK_valitsin!$C$8,100000,VK!DL93/VK!AN$296*VK_valitsin!AG$5)</f>
        <v>0</v>
      </c>
      <c r="GK93" s="4">
        <f>IF($B93=VK_valitsin!$C$8,100000,VK!DM93/VK!AO$296*VK_valitsin!AH$5)</f>
        <v>0</v>
      </c>
      <c r="GL93" s="4">
        <f>IF($B93=VK_valitsin!$C$8,100000,VK!DN93/VK!AP$296*VK_valitsin!AI$5)</f>
        <v>0</v>
      </c>
      <c r="GM93" s="4">
        <f>IF($B93=VK_valitsin!$C$8,100000,VK!DO93/VK!AQ$296*VK_valitsin!AJ$5)</f>
        <v>0</v>
      </c>
      <c r="GN93" s="4">
        <f>IF($B93=VK_valitsin!$C$8,100000,VK!DP93/VK!AR$296*VK_valitsin!AK$5)</f>
        <v>0</v>
      </c>
      <c r="GO93" s="4">
        <f>IF($B93=VK_valitsin!$C$8,100000,VK!DQ93/VK!AS$296*VK_valitsin!AL$5)</f>
        <v>0</v>
      </c>
      <c r="GP93" s="4">
        <f>IF($B93=VK_valitsin!$C$8,100000,VK!DR93/VK!AT$296*VK_valitsin!AM$5)</f>
        <v>0</v>
      </c>
      <c r="GQ93" s="4">
        <f>IF($B93=VK_valitsin!$C$8,100000,VK!DS93/VK!AU$296*VK_valitsin!AN$5)</f>
        <v>0</v>
      </c>
      <c r="GR93" s="4">
        <f>IF($B93=VK_valitsin!$C$8,100000,VK!DT93/VK!AV$296*VK_valitsin!AO$5)</f>
        <v>0</v>
      </c>
      <c r="GS93" s="4">
        <f>IF($B93=VK_valitsin!$C$8,100000,VK!DU93/VK!AW$296*VK_valitsin!AP$5)</f>
        <v>0</v>
      </c>
      <c r="GT93" s="4">
        <f>IF($B93=VK_valitsin!$C$8,100000,VK!DV93/VK!AX$296*VK_valitsin!AQ$5)</f>
        <v>0</v>
      </c>
      <c r="GU93" s="4">
        <f>IF($B93=VK_valitsin!$C$8,100000,VK!DW93/VK!AY$296*VK_valitsin!AR$5)</f>
        <v>0</v>
      </c>
      <c r="GV93" s="4">
        <f>IF($B93=VK_valitsin!$C$8,100000,VK!DX93/VK!AZ$296*VK_valitsin!AS$5)</f>
        <v>0</v>
      </c>
      <c r="GW93" s="4">
        <f>IF($B93=VK_valitsin!$C$8,100000,VK!DY93/VK!BA$296*VK_valitsin!AT$5)</f>
        <v>0</v>
      </c>
      <c r="GX93" s="4">
        <f>IF($B93=VK_valitsin!$C$8,100000,VK!DZ93/VK!BB$296*VK_valitsin!AU$5)</f>
        <v>0</v>
      </c>
      <c r="GY93" s="4">
        <f>IF($B93=VK_valitsin!$C$8,100000,VK!EA93/VK!BC$296*VK_valitsin!AV$5)</f>
        <v>0</v>
      </c>
      <c r="GZ93" s="4">
        <f>IF($B93=VK_valitsin!$C$8,100000,VK!EB93/VK!BD$296*VK_valitsin!AW$5)</f>
        <v>1.725932443801987E-2</v>
      </c>
      <c r="HA93" s="4">
        <f>IF($B93=VK_valitsin!$C$8,100000,VK!EC93/VK!BE$296*VK_valitsin!CE$5)</f>
        <v>0</v>
      </c>
      <c r="HB93" s="4">
        <f>IF($B93=VK_valitsin!$C$8,100000,VK!ED93/VK!BF$296*VK_valitsin!AX$5)</f>
        <v>0</v>
      </c>
      <c r="HC93" s="4">
        <f>IF($B93=VK_valitsin!$C$8,100000,VK!EE93/VK!BG$296*VK_valitsin!AY$5)</f>
        <v>0</v>
      </c>
      <c r="HD93" s="4">
        <f>IF($B93=VK_valitsin!$C$8,100000,VK!EF93/VK!BH$296*VK_valitsin!AZ$5)</f>
        <v>8.8536373329620808E-3</v>
      </c>
      <c r="HE93" s="4">
        <f>IF($B93=VK_valitsin!$C$8,100000,VK!EG93/VK!BI$296*VK_valitsin!BA$5)</f>
        <v>0</v>
      </c>
      <c r="HF93" s="4">
        <f>IF($B93=VK_valitsin!$C$8,100000,VK!EH93/VK!BJ$296*VK_valitsin!BB$5)</f>
        <v>0</v>
      </c>
      <c r="HG93" s="4">
        <f>IF($B93=VK_valitsin!$C$8,100000,VK!EI93/VK!BK$296*VK_valitsin!BC$5)</f>
        <v>0</v>
      </c>
      <c r="HH93" s="4">
        <f>IF($B93=VK_valitsin!$C$8,100000,VK!EJ93/VK!BL$296*VK_valitsin!BD$5)</f>
        <v>0</v>
      </c>
      <c r="HI93" s="4">
        <f>IF($B93=VK_valitsin!$C$8,100000,VK!EK93/VK!BM$296*VK_valitsin!BE$5)</f>
        <v>0</v>
      </c>
      <c r="HJ93" s="4">
        <f>IF($B93=VK_valitsin!$C$8,100000,VK!EL93/VK!BN$296*VK_valitsin!BF$5)</f>
        <v>0.20352612377525572</v>
      </c>
      <c r="HK93" s="4">
        <f>IF($B93=VK_valitsin!$C$8,100000,VK!EM93/VK!BO$296*VK_valitsin!BG$5)</f>
        <v>0</v>
      </c>
      <c r="HM93" s="4">
        <f>IF($B93=VK_valitsin!$C$8,100000,VK!EO93/VK!BQ$296*VK_valitsin!BI$5)</f>
        <v>0</v>
      </c>
      <c r="HN93" s="4">
        <f>IF($B93=VK_valitsin!$C$8,100000,VK!EP93/VK!BR$296*VK_valitsin!BJ$5)</f>
        <v>0</v>
      </c>
      <c r="HO93" s="4">
        <f>IF($B93=VK_valitsin!$C$8,100000,VK!EQ93/VK!BS$296*VK_valitsin!BK$5)</f>
        <v>0</v>
      </c>
      <c r="HP93" s="4">
        <f>IF($B93=VK_valitsin!$C$8,100000,VK!ER93/VK!BT$296*VK_valitsin!BL$5)</f>
        <v>0</v>
      </c>
      <c r="HQ93" s="4">
        <f>IF($B93=VK_valitsin!$C$8,100000,VK!ES93/VK!BU$296*VK_valitsin!BM$5)</f>
        <v>0</v>
      </c>
      <c r="HR93" s="4">
        <f>IF($B93=VK_valitsin!$C$8,100000,VK!ET93/VK!BV$296*VK_valitsin!BN$5)</f>
        <v>0</v>
      </c>
      <c r="HS93" s="4">
        <f>IF($B93=VK_valitsin!$C$8,100000,VK!EU93/VK!BW$296*VK_valitsin!BO$5)</f>
        <v>0</v>
      </c>
      <c r="HT93" s="4">
        <f>IF($B93=VK_valitsin!$C$8,100000,VK!EV93/VK!BX$296*VK_valitsin!BP$5)</f>
        <v>0</v>
      </c>
      <c r="HU93" s="4">
        <f>IF($B93=VK_valitsin!$C$8,100000,VK!EW93/VK!BY$296*VK_valitsin!BQ$5)</f>
        <v>0</v>
      </c>
      <c r="HV93" s="4">
        <f>IF($B93=VK_valitsin!$C$8,100000,VK!EX93/VK!BZ$296*VK_valitsin!BR$5)</f>
        <v>0</v>
      </c>
      <c r="HW93" s="4">
        <f>IF($B93=VK_valitsin!$C$8,100000,VK!EY93/VK!CA$296*VK_valitsin!BS$5)</f>
        <v>0</v>
      </c>
      <c r="HX93" s="4">
        <f>IF($B93=VK_valitsin!$C$8,100000,VK!EZ93/VK!CB$296*VK_valitsin!BT$5)</f>
        <v>0</v>
      </c>
      <c r="HY93" s="4">
        <f>IF($B93=VK_valitsin!$C$8,100000,VK!FA93/VK!CC$296*VK_valitsin!BU$5)</f>
        <v>0</v>
      </c>
      <c r="HZ93" s="4">
        <f>IF($B93=VK_valitsin!$C$8,100000,VK!FB93/VK!CD$296*VK_valitsin!BV$5)</f>
        <v>0</v>
      </c>
      <c r="IA93" s="4">
        <f>IF($B93=VK_valitsin!$C$8,100000,VK!FC93/VK!CE$296*VK_valitsin!BW$5)</f>
        <v>0</v>
      </c>
      <c r="IB93" s="4">
        <f>IF($B93=VK_valitsin!$C$8,100000,VK!FD93/VK!CF$296*VK_valitsin!BX$5)</f>
        <v>0</v>
      </c>
      <c r="IC93" s="4">
        <f>IF($B93=VK_valitsin!$C$8,100000,VK!FE93/VK!CG$296*VK_valitsin!BY$5)</f>
        <v>0</v>
      </c>
      <c r="ID93" s="17">
        <f t="shared" si="3"/>
        <v>1.0520596652415239</v>
      </c>
      <c r="IE93" s="17">
        <f t="shared" si="4"/>
        <v>276</v>
      </c>
      <c r="IF93" s="18">
        <f t="shared" si="5"/>
        <v>9.1999999999999914E-9</v>
      </c>
    </row>
    <row r="94" spans="1:240">
      <c r="A94">
        <v>2019</v>
      </c>
      <c r="B94" t="s">
        <v>382</v>
      </c>
      <c r="C94" t="s">
        <v>383</v>
      </c>
      <c r="D94" t="s">
        <v>196</v>
      </c>
      <c r="E94" t="s">
        <v>197</v>
      </c>
      <c r="F94" t="s">
        <v>150</v>
      </c>
      <c r="G94" t="s">
        <v>151</v>
      </c>
      <c r="H94" t="s">
        <v>104</v>
      </c>
      <c r="I94" t="s">
        <v>105</v>
      </c>
      <c r="J94">
        <v>48.799999237060547</v>
      </c>
      <c r="K94">
        <v>480.48001098632813</v>
      </c>
      <c r="L94">
        <v>163</v>
      </c>
      <c r="M94">
        <v>7103</v>
      </c>
      <c r="N94">
        <v>14.800000190734863</v>
      </c>
      <c r="O94">
        <v>-1.7000000476837158</v>
      </c>
      <c r="P94">
        <v>-75</v>
      </c>
      <c r="Q94">
        <v>59.7</v>
      </c>
      <c r="R94">
        <v>11.3</v>
      </c>
      <c r="S94">
        <v>232</v>
      </c>
      <c r="T94">
        <v>0</v>
      </c>
      <c r="U94">
        <v>3641.1</v>
      </c>
      <c r="V94">
        <v>10.29</v>
      </c>
      <c r="W94">
        <v>958</v>
      </c>
      <c r="X94">
        <v>672</v>
      </c>
      <c r="Y94">
        <v>571</v>
      </c>
      <c r="Z94">
        <v>753</v>
      </c>
      <c r="AA94">
        <v>604</v>
      </c>
      <c r="AB94">
        <v>15.94339656829834</v>
      </c>
      <c r="AC94">
        <v>0</v>
      </c>
      <c r="AD94">
        <v>0</v>
      </c>
      <c r="AE94">
        <v>2.6</v>
      </c>
      <c r="AF94">
        <v>5.0999999999999996</v>
      </c>
      <c r="AG94">
        <v>0</v>
      </c>
      <c r="AH94">
        <v>21.75</v>
      </c>
      <c r="AI94">
        <v>1.2</v>
      </c>
      <c r="AJ94">
        <v>0.51</v>
      </c>
      <c r="AK94">
        <v>1.21</v>
      </c>
      <c r="AL94">
        <v>76</v>
      </c>
      <c r="AM94">
        <v>292</v>
      </c>
      <c r="AN94">
        <v>45.6</v>
      </c>
      <c r="AO94">
        <v>21.4</v>
      </c>
      <c r="AP94">
        <v>38</v>
      </c>
      <c r="AQ94">
        <v>60</v>
      </c>
      <c r="AR94">
        <v>417</v>
      </c>
      <c r="AS94">
        <v>3.3330000000000002</v>
      </c>
      <c r="AT94">
        <v>7138</v>
      </c>
      <c r="AU94">
        <v>11722</v>
      </c>
      <c r="AV94">
        <v>1</v>
      </c>
      <c r="AW94">
        <v>80.10125732421875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70.428016662597656</v>
      </c>
      <c r="BD94">
        <v>100</v>
      </c>
      <c r="BE94">
        <v>63.063064575195313</v>
      </c>
      <c r="BF94">
        <v>10810.810546875</v>
      </c>
      <c r="BG94">
        <v>11940.888671875</v>
      </c>
      <c r="BH94">
        <v>3.5630016326904297</v>
      </c>
      <c r="BI94">
        <v>-1.5739351511001587</v>
      </c>
      <c r="BJ94">
        <v>31.44329833984375</v>
      </c>
      <c r="BK94">
        <v>-7.9365077018737793</v>
      </c>
      <c r="BL94">
        <v>177.25</v>
      </c>
      <c r="BM94">
        <v>-5.8158321380615234</v>
      </c>
      <c r="BN94">
        <v>22031.49609375</v>
      </c>
      <c r="BO94">
        <v>40.780677795410156</v>
      </c>
      <c r="BQ94">
        <v>0.70364636182785034</v>
      </c>
      <c r="BR94">
        <v>0.15486414730548859</v>
      </c>
      <c r="BS94">
        <v>2.6326904296875</v>
      </c>
      <c r="BT94">
        <v>49.697311401367188</v>
      </c>
      <c r="BU94">
        <v>259.04547119140625</v>
      </c>
      <c r="BV94">
        <v>0</v>
      </c>
      <c r="BW94">
        <v>2</v>
      </c>
      <c r="BX94">
        <v>9075.0751953125</v>
      </c>
      <c r="BY94">
        <v>8216.2158203125</v>
      </c>
      <c r="BZ94">
        <v>0.81655639410018921</v>
      </c>
      <c r="CA94">
        <v>8.2077999114990234</v>
      </c>
      <c r="CB94">
        <v>118.96551513671875</v>
      </c>
      <c r="CC94">
        <v>11.66380786895752</v>
      </c>
      <c r="CD94">
        <v>13.550600051879883</v>
      </c>
      <c r="CE94">
        <v>0</v>
      </c>
      <c r="CF94">
        <v>2.4013721942901611</v>
      </c>
      <c r="CG94">
        <v>11755.3359375</v>
      </c>
      <c r="CH94" s="10">
        <f>ABS(J94-_xlfn.XLOOKUP(VK_valitsin!$C$8,VK!$B$2:$B$294,VK!J$2:J$294))</f>
        <v>4.5999984741210938</v>
      </c>
      <c r="CI94" s="10">
        <f>ABS(K94-_xlfn.XLOOKUP(VK_valitsin!$C$8,VK!$B$2:$B$294,VK!K$2:K$294))</f>
        <v>187.22000122070313</v>
      </c>
      <c r="CJ94" s="10">
        <f>ABS(L94-_xlfn.XLOOKUP(VK_valitsin!$C$8,VK!$B$2:$B$294,VK!L$2:L$294))</f>
        <v>24.300003051757813</v>
      </c>
      <c r="CK94" s="10">
        <f>ABS(M94-_xlfn.XLOOKUP(VK_valitsin!$C$8,VK!$B$2:$B$294,VK!M$2:M$294))</f>
        <v>9372</v>
      </c>
      <c r="CL94" s="10">
        <f>ABS(N94-_xlfn.XLOOKUP(VK_valitsin!$C$8,VK!$B$2:$B$294,VK!N$2:N$294))</f>
        <v>41.40000057220459</v>
      </c>
      <c r="CM94" s="10">
        <f>ABS(O94-_xlfn.XLOOKUP(VK_valitsin!$C$8,VK!$B$2:$B$294,VK!O$2:O$294))</f>
        <v>0.90000003576278687</v>
      </c>
      <c r="CN94" s="10">
        <f>ABS(P94-_xlfn.XLOOKUP(VK_valitsin!$C$8,VK!$B$2:$B$294,VK!P$2:P$294))</f>
        <v>17</v>
      </c>
      <c r="CO94" s="10">
        <f>ABS(Q94-_xlfn.XLOOKUP(VK_valitsin!$C$8,VK!$B$2:$B$294,VK!Q$2:Q$294))</f>
        <v>28.100000000000009</v>
      </c>
      <c r="CP94" s="10">
        <f>ABS(R94-_xlfn.XLOOKUP(VK_valitsin!$C$8,VK!$B$2:$B$294,VK!R$2:R$294))</f>
        <v>2.8000000000000007</v>
      </c>
      <c r="CQ94" s="10">
        <f>ABS(S94-_xlfn.XLOOKUP(VK_valitsin!$C$8,VK!$B$2:$B$294,VK!S$2:S$294))</f>
        <v>80</v>
      </c>
      <c r="CR94" s="10">
        <f>ABS(T94-_xlfn.XLOOKUP(VK_valitsin!$C$8,VK!$B$2:$B$294,VK!T$2:T$294))</f>
        <v>0</v>
      </c>
      <c r="CS94" s="10">
        <f>ABS(U94-_xlfn.XLOOKUP(VK_valitsin!$C$8,VK!$B$2:$B$294,VK!U$2:U$294))</f>
        <v>182.5</v>
      </c>
      <c r="CT94" s="10">
        <f>ABS(V94-_xlfn.XLOOKUP(VK_valitsin!$C$8,VK!$B$2:$B$294,VK!V$2:V$294))</f>
        <v>2.99</v>
      </c>
      <c r="CU94" s="10">
        <f>ABS(W94-_xlfn.XLOOKUP(VK_valitsin!$C$8,VK!$B$2:$B$294,VK!W$2:W$294))</f>
        <v>353</v>
      </c>
      <c r="CV94" s="10">
        <f>ABS(X94-_xlfn.XLOOKUP(VK_valitsin!$C$8,VK!$B$2:$B$294,VK!X$2:X$294))</f>
        <v>503</v>
      </c>
      <c r="CW94" s="10">
        <f>ABS(Y94-_xlfn.XLOOKUP(VK_valitsin!$C$8,VK!$B$2:$B$294,VK!Y$2:Y$294))</f>
        <v>109</v>
      </c>
      <c r="CX94" s="10">
        <f>ABS(Z94-_xlfn.XLOOKUP(VK_valitsin!$C$8,VK!$B$2:$B$294,VK!Z$2:Z$294))</f>
        <v>325</v>
      </c>
      <c r="CY94" s="10">
        <f>ABS(AA94-_xlfn.XLOOKUP(VK_valitsin!$C$8,VK!$B$2:$B$294,VK!AA$2:AA$294))</f>
        <v>135</v>
      </c>
      <c r="CZ94" s="10">
        <f>ABS(AB94-_xlfn.XLOOKUP(VK_valitsin!$C$8,VK!$B$2:$B$294,VK!AB$2:AB$294))</f>
        <v>3.4316034317016602</v>
      </c>
      <c r="DA94" s="10">
        <f>ABS(AC94-_xlfn.XLOOKUP(VK_valitsin!$C$8,VK!$B$2:$B$294,VK!AC$2:AC$294))</f>
        <v>0.7</v>
      </c>
      <c r="DB94" s="10">
        <f>ABS(AD94-_xlfn.XLOOKUP(VK_valitsin!$C$8,VK!$B$2:$B$294,VK!AD$2:AD$294))</f>
        <v>0.8</v>
      </c>
      <c r="DC94" s="10">
        <f>ABS(AE94-_xlfn.XLOOKUP(VK_valitsin!$C$8,VK!$B$2:$B$294,VK!AE$2:AE$294))</f>
        <v>0.90000000000000013</v>
      </c>
      <c r="DD94" s="10">
        <f>ABS(AF94-_xlfn.XLOOKUP(VK_valitsin!$C$8,VK!$B$2:$B$294,VK!AF$2:AF$294))</f>
        <v>9.9999999999999645E-2</v>
      </c>
      <c r="DE94" s="10">
        <f>ABS(AG94-_xlfn.XLOOKUP(VK_valitsin!$C$8,VK!$B$2:$B$294,VK!AG$2:AG$294))</f>
        <v>0</v>
      </c>
      <c r="DF94" s="10">
        <f>ABS(AH94-_xlfn.XLOOKUP(VK_valitsin!$C$8,VK!$B$2:$B$294,VK!AH$2:AH$294))</f>
        <v>0.5</v>
      </c>
      <c r="DG94" s="10">
        <f>ABS(AI94-_xlfn.XLOOKUP(VK_valitsin!$C$8,VK!$B$2:$B$294,VK!AI$2:AI$294))</f>
        <v>9.9999999999999867E-2</v>
      </c>
      <c r="DH94" s="10">
        <f>ABS(AJ94-_xlfn.XLOOKUP(VK_valitsin!$C$8,VK!$B$2:$B$294,VK!AJ$2:AJ$294))</f>
        <v>0.14000000000000001</v>
      </c>
      <c r="DI94" s="10">
        <f>ABS(AK94-_xlfn.XLOOKUP(VK_valitsin!$C$8,VK!$B$2:$B$294,VK!AK$2:AK$294))</f>
        <v>4.0000000000000036E-2</v>
      </c>
      <c r="DJ94" s="10">
        <f>ABS(AL94-_xlfn.XLOOKUP(VK_valitsin!$C$8,VK!$B$2:$B$294,VK!AL$2:AL$294))</f>
        <v>17.200000000000003</v>
      </c>
      <c r="DK94" s="10">
        <f>ABS(AM94-_xlfn.XLOOKUP(VK_valitsin!$C$8,VK!$B$2:$B$294,VK!AM$2:AM$294))</f>
        <v>41.600000000000023</v>
      </c>
      <c r="DL94" s="10">
        <f>ABS(AN94-_xlfn.XLOOKUP(VK_valitsin!$C$8,VK!$B$2:$B$294,VK!AN$2:AN$294))</f>
        <v>0.20000000000000284</v>
      </c>
      <c r="DM94" s="10">
        <f>ABS(AO94-_xlfn.XLOOKUP(VK_valitsin!$C$8,VK!$B$2:$B$294,VK!AO$2:AO$294))</f>
        <v>4</v>
      </c>
      <c r="DN94" s="10">
        <f>ABS(AP94-_xlfn.XLOOKUP(VK_valitsin!$C$8,VK!$B$2:$B$294,VK!AP$2:AP$294))</f>
        <v>10</v>
      </c>
      <c r="DO94" s="10">
        <f>ABS(AQ94-_xlfn.XLOOKUP(VK_valitsin!$C$8,VK!$B$2:$B$294,VK!AQ$2:AQ$294))</f>
        <v>25</v>
      </c>
      <c r="DP94" s="10">
        <f>ABS(AR94-_xlfn.XLOOKUP(VK_valitsin!$C$8,VK!$B$2:$B$294,VK!AR$2:AR$294))</f>
        <v>171</v>
      </c>
      <c r="DQ94" s="10">
        <f>ABS(AS94-_xlfn.XLOOKUP(VK_valitsin!$C$8,VK!$B$2:$B$294,VK!AS$2:AS$294))</f>
        <v>1</v>
      </c>
      <c r="DR94" s="10">
        <f>ABS(AT94-_xlfn.XLOOKUP(VK_valitsin!$C$8,VK!$B$2:$B$294,VK!AT$2:AT$294))</f>
        <v>1991</v>
      </c>
      <c r="DS94" s="10">
        <f>ABS(AU94-_xlfn.XLOOKUP(VK_valitsin!$C$8,VK!$B$2:$B$294,VK!AU$2:AU$294))</f>
        <v>3377</v>
      </c>
      <c r="DT94" s="10">
        <f>ABS(AV94-_xlfn.XLOOKUP(VK_valitsin!$C$8,VK!$B$2:$B$294,VK!AV$2:AV$294))</f>
        <v>0</v>
      </c>
      <c r="DU94" s="10">
        <f>ABS(AW94-_xlfn.XLOOKUP(VK_valitsin!$C$8,VK!$B$2:$B$294,VK!AW$2:AW$294))</f>
        <v>42.839885711669922</v>
      </c>
      <c r="DV94" s="10">
        <f>ABS(AX94-_xlfn.XLOOKUP(VK_valitsin!$C$8,VK!$B$2:$B$294,VK!AX$2:AX$294))</f>
        <v>0</v>
      </c>
      <c r="DW94" s="10">
        <f>ABS(AY94-_xlfn.XLOOKUP(VK_valitsin!$C$8,VK!$B$2:$B$294,VK!AY$2:AY$294))</f>
        <v>0</v>
      </c>
      <c r="DX94" s="10">
        <f>ABS(AZ94-_xlfn.XLOOKUP(VK_valitsin!$C$8,VK!$B$2:$B$294,VK!AZ$2:AZ$294))</f>
        <v>0</v>
      </c>
      <c r="DY94" s="10">
        <f>ABS(BA94-_xlfn.XLOOKUP(VK_valitsin!$C$8,VK!$B$2:$B$294,VK!BA$2:BA$294))</f>
        <v>0</v>
      </c>
      <c r="DZ94" s="10">
        <f>ABS(BB94-_xlfn.XLOOKUP(VK_valitsin!$C$8,VK!$B$2:$B$294,VK!BB$2:BB$294))</f>
        <v>0</v>
      </c>
      <c r="EA94" s="10">
        <f>ABS(BC94-_xlfn.XLOOKUP(VK_valitsin!$C$8,VK!$B$2:$B$294,VK!BC$2:BC$294))</f>
        <v>18.59637451171875</v>
      </c>
      <c r="EB94" s="10">
        <f>ABS(BD94-_xlfn.XLOOKUP(VK_valitsin!$C$8,VK!$B$2:$B$294,VK!BD$2:BD$294))</f>
        <v>3.98126220703125</v>
      </c>
      <c r="EC94" s="10">
        <f>ABS(BE94-_xlfn.XLOOKUP(VK_valitsin!$C$8,VK!$B$2:$B$294,VK!BE$2:BE$294))</f>
        <v>670.62675476074219</v>
      </c>
      <c r="ED94" s="10">
        <f>ABS(BF94-_xlfn.XLOOKUP(VK_valitsin!$C$8,VK!$B$2:$B$294,VK!BF$2:BF$294))</f>
        <v>852.28125</v>
      </c>
      <c r="EE94" s="10">
        <f>ABS(BG94-_xlfn.XLOOKUP(VK_valitsin!$C$8,VK!$B$2:$B$294,VK!BG$2:BG$294))</f>
        <v>1895.5546875</v>
      </c>
      <c r="EF94" s="10">
        <f>ABS(BH94-_xlfn.XLOOKUP(VK_valitsin!$C$8,VK!$B$2:$B$294,VK!BH$2:BH$294))</f>
        <v>0.22594523429870605</v>
      </c>
      <c r="EG94" s="10">
        <f>ABS(BI94-_xlfn.XLOOKUP(VK_valitsin!$C$8,VK!$B$2:$B$294,VK!BI$2:BI$294))</f>
        <v>8.1501983404159546</v>
      </c>
      <c r="EH94" s="10">
        <f>ABS(BJ94-_xlfn.XLOOKUP(VK_valitsin!$C$8,VK!$B$2:$B$294,VK!BJ$2:BJ$294))</f>
        <v>10.148935317993164</v>
      </c>
      <c r="EI94" s="10">
        <f>ABS(BK94-_xlfn.XLOOKUP(VK_valitsin!$C$8,VK!$B$2:$B$294,VK!BK$2:BK$294))</f>
        <v>1.9289631843566895</v>
      </c>
      <c r="EJ94" s="10">
        <f>ABS(BL94-_xlfn.XLOOKUP(VK_valitsin!$C$8,VK!$B$2:$B$294,VK!BL$2:BL$294))</f>
        <v>89.25</v>
      </c>
      <c r="EK94" s="10">
        <f>ABS(BM94-_xlfn.XLOOKUP(VK_valitsin!$C$8,VK!$B$2:$B$294,VK!BM$2:BM$294))</f>
        <v>8.0680844783782959</v>
      </c>
      <c r="EL94" s="10">
        <f>ABS(BN94-_xlfn.XLOOKUP(VK_valitsin!$C$8,VK!$B$2:$B$294,VK!BN$2:BN$294))</f>
        <v>1042.900390625</v>
      </c>
      <c r="EM94" s="10">
        <f>ABS(BO94-_xlfn.XLOOKUP(VK_valitsin!$C$8,VK!$B$2:$B$294,VK!BO$2:BO$294))</f>
        <v>7.4810714721679688</v>
      </c>
      <c r="EN94" s="10">
        <f>ABS(BP94-_xlfn.XLOOKUP(VK_valitsin!$C$8,VK!$B$2:$B$294,VK!BP$2:BP$294))</f>
        <v>0</v>
      </c>
      <c r="EO94" s="10">
        <f>ABS(BQ94-_xlfn.XLOOKUP(VK_valitsin!$C$8,VK!$B$2:$B$294,VK!BQ$2:BQ$294))</f>
        <v>6.716686487197876E-2</v>
      </c>
      <c r="EP94" s="10">
        <f>ABS(BR94-_xlfn.XLOOKUP(VK_valitsin!$C$8,VK!$B$2:$B$294,VK!BR$2:BR$294))</f>
        <v>3.3299744129180908E-2</v>
      </c>
      <c r="EQ94" s="10">
        <f>ABS(BS94-_xlfn.XLOOKUP(VK_valitsin!$C$8,VK!$B$2:$B$294,VK!BS$2:BS$294))</f>
        <v>0.37472391128540039</v>
      </c>
      <c r="ER94" s="10">
        <f>ABS(BT94-_xlfn.XLOOKUP(VK_valitsin!$C$8,VK!$B$2:$B$294,VK!BT$2:BT$294))</f>
        <v>8.6941909790039063</v>
      </c>
      <c r="ES94" s="10">
        <f>ABS(BU94-_xlfn.XLOOKUP(VK_valitsin!$C$8,VK!$B$2:$B$294,VK!BU$2:BU$294))</f>
        <v>7.661651611328125</v>
      </c>
      <c r="ET94" s="10">
        <f>ABS(BV94-_xlfn.XLOOKUP(VK_valitsin!$C$8,VK!$B$2:$B$294,VK!BV$2:BV$294))</f>
        <v>0</v>
      </c>
      <c r="EU94" s="10">
        <f>ABS(BW94-_xlfn.XLOOKUP(VK_valitsin!$C$8,VK!$B$2:$B$294,VK!BW$2:BW$294))</f>
        <v>1</v>
      </c>
      <c r="EV94" s="10">
        <f>ABS(BX94-_xlfn.XLOOKUP(VK_valitsin!$C$8,VK!$B$2:$B$294,VK!BX$2:BX$294))</f>
        <v>939.24609375</v>
      </c>
      <c r="EW94" s="10">
        <f>ABS(BY94-_xlfn.XLOOKUP(VK_valitsin!$C$8,VK!$B$2:$B$294,VK!BY$2:BY$294))</f>
        <v>2360.60107421875</v>
      </c>
      <c r="EX94" s="10">
        <f>ABS(BZ94-_xlfn.XLOOKUP(VK_valitsin!$C$8,VK!$B$2:$B$294,VK!BZ$2:BZ$294))</f>
        <v>0.40347391366958618</v>
      </c>
      <c r="EY94" s="10">
        <f>ABS(CA94-_xlfn.XLOOKUP(VK_valitsin!$C$8,VK!$B$2:$B$294,VK!CA$2:CA$294))</f>
        <v>2.8149614334106445</v>
      </c>
      <c r="EZ94" s="10">
        <f>ABS(CB94-_xlfn.XLOOKUP(VK_valitsin!$C$8,VK!$B$2:$B$294,VK!CB$2:CB$294))</f>
        <v>52.796363830566406</v>
      </c>
      <c r="FA94" s="10">
        <f>ABS(CC94-_xlfn.XLOOKUP(VK_valitsin!$C$8,VK!$B$2:$B$294,VK!CC$2:CC$294))</f>
        <v>5.3312087059020996</v>
      </c>
      <c r="FB94" s="10">
        <f>ABS(CD94-_xlfn.XLOOKUP(VK_valitsin!$C$8,VK!$B$2:$B$294,VK!CD$2:CD$294))</f>
        <v>6.3282546997070313</v>
      </c>
      <c r="FC94" s="10">
        <f>ABS(CE94-_xlfn.XLOOKUP(VK_valitsin!$C$8,VK!$B$2:$B$294,VK!CE$2:CE$294))</f>
        <v>0</v>
      </c>
      <c r="FD94" s="10">
        <f>ABS(CF94-_xlfn.XLOOKUP(VK_valitsin!$C$8,VK!$B$2:$B$294,VK!CF$2:CF$294))</f>
        <v>1.6855131387710571</v>
      </c>
      <c r="FE94" s="10">
        <f>ABS(CG94-_xlfn.XLOOKUP(VK_valitsin!$C$8,VK!$B$2:$B$294,VK!CG$2:CG$294))</f>
        <v>3156.568359375</v>
      </c>
      <c r="FF94" s="4">
        <f>IF($B94=VK_valitsin!$C$8,100000,VK!CH94/VK!J$296*VK_valitsin!D$5)</f>
        <v>0</v>
      </c>
      <c r="FG94" s="4">
        <f>IF($B94=VK_valitsin!$C$8,100000,VK!CI94/VK!K$296*VK_valitsin!E$5)</f>
        <v>0</v>
      </c>
      <c r="FH94" s="4">
        <f>IF($B94=VK_valitsin!$C$8,100000,VK!CJ94/VK!L$296*VK_valitsin!F$5)</f>
        <v>0.1234825255833286</v>
      </c>
      <c r="FI94" s="4">
        <f>IF($B94=VK_valitsin!$C$8,100000,VK!CK94/VK!M$296*VK_valitsin!CD$5)</f>
        <v>0</v>
      </c>
      <c r="FJ94" s="4">
        <f>IF($B94=VK_valitsin!$C$8,100000,VK!CL94/VK!N$296*VK_valitsin!G$5)</f>
        <v>0</v>
      </c>
      <c r="FK94" s="4">
        <f>IF($B94=VK_valitsin!$C$8,100000,VK!CM94/VK!O$296*VK_valitsin!H$5)</f>
        <v>0</v>
      </c>
      <c r="FL94" s="4">
        <f>IF($B94=VK_valitsin!$C$8,100000,VK!CN94/VK!P$296*VK_valitsin!I$5)</f>
        <v>0</v>
      </c>
      <c r="FM94" s="4">
        <f>IF($B94=VK_valitsin!$C$8,100000,VK!CO94/VK!Q$296*VK_valitsin!J$5)</f>
        <v>0</v>
      </c>
      <c r="FN94" s="4">
        <f>IF($B94=VK_valitsin!$C$8,100000,VK!CP94/VK!R$296*VK_valitsin!K$5)</f>
        <v>0</v>
      </c>
      <c r="FO94" s="4">
        <f>IF($B94=VK_valitsin!$C$8,100000,VK!CQ94/VK!S$296*VK_valitsin!L$5)</f>
        <v>1.5909570580288118E-2</v>
      </c>
      <c r="FP94" s="4">
        <f>IF($B94=VK_valitsin!$C$8,100000,VK!CR94/VK!T$296*VK_valitsin!M$5)</f>
        <v>0</v>
      </c>
      <c r="FQ94" s="4">
        <f>IF($B94=VK_valitsin!$C$8,100000,VK!CS94/VK!U$296*VK_valitsin!N$5)</f>
        <v>0</v>
      </c>
      <c r="FR94" s="4">
        <f>IF($B94=VK_valitsin!$C$8,100000,VK!CT94/VK!V$296*VK_valitsin!O$5)</f>
        <v>0</v>
      </c>
      <c r="FS94" s="4">
        <f>IF($B94=VK_valitsin!$C$8,100000,VK!CU94/VK!W$296*VK_valitsin!P$5)</f>
        <v>0</v>
      </c>
      <c r="FT94" s="4">
        <f>IF($B94=VK_valitsin!$C$8,100000,VK!CV94/VK!X$296*VK_valitsin!Q$5)</f>
        <v>0</v>
      </c>
      <c r="FU94" s="4">
        <f>IF($B94=VK_valitsin!$C$8,100000,VK!CW94/VK!Y$296*VK_valitsin!R$5)</f>
        <v>0</v>
      </c>
      <c r="FV94" s="4">
        <f>IF($B94=VK_valitsin!$C$8,100000,VK!CX94/VK!Z$296*VK_valitsin!S$5)</f>
        <v>0</v>
      </c>
      <c r="FW94" s="4">
        <f>IF($B94=VK_valitsin!$C$8,100000,VK!CY94/VK!AA$296*VK_valitsin!T$5)</f>
        <v>0</v>
      </c>
      <c r="FX94" s="4">
        <f>IF($B94=VK_valitsin!$C$8,100000,VK!CZ94/VK!AB$296*VK_valitsin!U$5)</f>
        <v>0</v>
      </c>
      <c r="FY94" s="4">
        <f>IF($B94=VK_valitsin!$C$8,100000,VK!DA94/VK!AC$296*VK_valitsin!V$5)</f>
        <v>0</v>
      </c>
      <c r="FZ94" s="4">
        <f>IF($B94=VK_valitsin!$C$8,100000,VK!DB94/VK!AD$296*VK_valitsin!W$5)</f>
        <v>0</v>
      </c>
      <c r="GA94" s="4">
        <f>IF($B94=VK_valitsin!$C$8,100000,VK!DC94/VK!AE$296*VK_valitsin!X$5)</f>
        <v>0</v>
      </c>
      <c r="GB94" s="4">
        <f>IF($B94=VK_valitsin!$C$8,100000,VK!DD94/VK!AF$296*VK_valitsin!Y$5)</f>
        <v>0</v>
      </c>
      <c r="GC94" s="4">
        <f>IF($B94=VK_valitsin!$C$8,100000,VK!DE94/VK!AG$296*VK_valitsin!Z$5)</f>
        <v>0</v>
      </c>
      <c r="GD94" s="4">
        <f>IF($B94=VK_valitsin!$C$8,100000,VK!DF94/VK!AH$296*VK_valitsin!AA$5)</f>
        <v>0</v>
      </c>
      <c r="GE94" s="4">
        <f>IF($B94=VK_valitsin!$C$8,100000,VK!DG94/VK!AI$296*VK_valitsin!AB$5)</f>
        <v>0</v>
      </c>
      <c r="GF94" s="4">
        <f>IF($B94=VK_valitsin!$C$8,100000,VK!DH94/VK!AJ$296*VK_valitsin!AC$5)</f>
        <v>0</v>
      </c>
      <c r="GG94" s="4">
        <f>IF($B94=VK_valitsin!$C$8,100000,VK!DI94/VK!AK$296*VK_valitsin!AD$5)</f>
        <v>0</v>
      </c>
      <c r="GH94" s="4">
        <f>IF($B94=VK_valitsin!$C$8,100000,VK!DJ94/VK!AL$296*VK_valitsin!AE$5)</f>
        <v>0.30274291177617574</v>
      </c>
      <c r="GI94" s="4">
        <f>IF($B94=VK_valitsin!$C$8,100000,VK!DK94/VK!AM$296*VK_valitsin!AF$5)</f>
        <v>0</v>
      </c>
      <c r="GJ94" s="4">
        <f>IF($B94=VK_valitsin!$C$8,100000,VK!DL94/VK!AN$296*VK_valitsin!AG$5)</f>
        <v>0</v>
      </c>
      <c r="GK94" s="4">
        <f>IF($B94=VK_valitsin!$C$8,100000,VK!DM94/VK!AO$296*VK_valitsin!AH$5)</f>
        <v>0</v>
      </c>
      <c r="GL94" s="4">
        <f>IF($B94=VK_valitsin!$C$8,100000,VK!DN94/VK!AP$296*VK_valitsin!AI$5)</f>
        <v>0</v>
      </c>
      <c r="GM94" s="4">
        <f>IF($B94=VK_valitsin!$C$8,100000,VK!DO94/VK!AQ$296*VK_valitsin!AJ$5)</f>
        <v>0</v>
      </c>
      <c r="GN94" s="4">
        <f>IF($B94=VK_valitsin!$C$8,100000,VK!DP94/VK!AR$296*VK_valitsin!AK$5)</f>
        <v>0</v>
      </c>
      <c r="GO94" s="4">
        <f>IF($B94=VK_valitsin!$C$8,100000,VK!DQ94/VK!AS$296*VK_valitsin!AL$5)</f>
        <v>0</v>
      </c>
      <c r="GP94" s="4">
        <f>IF($B94=VK_valitsin!$C$8,100000,VK!DR94/VK!AT$296*VK_valitsin!AM$5)</f>
        <v>0</v>
      </c>
      <c r="GQ94" s="4">
        <f>IF($B94=VK_valitsin!$C$8,100000,VK!DS94/VK!AU$296*VK_valitsin!AN$5)</f>
        <v>0</v>
      </c>
      <c r="GR94" s="4">
        <f>IF($B94=VK_valitsin!$C$8,100000,VK!DT94/VK!AV$296*VK_valitsin!AO$5)</f>
        <v>0</v>
      </c>
      <c r="GS94" s="4">
        <f>IF($B94=VK_valitsin!$C$8,100000,VK!DU94/VK!AW$296*VK_valitsin!AP$5)</f>
        <v>0</v>
      </c>
      <c r="GT94" s="4">
        <f>IF($B94=VK_valitsin!$C$8,100000,VK!DV94/VK!AX$296*VK_valitsin!AQ$5)</f>
        <v>0</v>
      </c>
      <c r="GU94" s="4">
        <f>IF($B94=VK_valitsin!$C$8,100000,VK!DW94/VK!AY$296*VK_valitsin!AR$5)</f>
        <v>0</v>
      </c>
      <c r="GV94" s="4">
        <f>IF($B94=VK_valitsin!$C$8,100000,VK!DX94/VK!AZ$296*VK_valitsin!AS$5)</f>
        <v>0</v>
      </c>
      <c r="GW94" s="4">
        <f>IF($B94=VK_valitsin!$C$8,100000,VK!DY94/VK!BA$296*VK_valitsin!AT$5)</f>
        <v>0</v>
      </c>
      <c r="GX94" s="4">
        <f>IF($B94=VK_valitsin!$C$8,100000,VK!DZ94/VK!BB$296*VK_valitsin!AU$5)</f>
        <v>0</v>
      </c>
      <c r="GY94" s="4">
        <f>IF($B94=VK_valitsin!$C$8,100000,VK!EA94/VK!BC$296*VK_valitsin!AV$5)</f>
        <v>0</v>
      </c>
      <c r="GZ94" s="4">
        <f>IF($B94=VK_valitsin!$C$8,100000,VK!EB94/VK!BD$296*VK_valitsin!AW$5)</f>
        <v>1.725932443801987E-2</v>
      </c>
      <c r="HA94" s="4">
        <f>IF($B94=VK_valitsin!$C$8,100000,VK!EC94/VK!BE$296*VK_valitsin!CE$5)</f>
        <v>0</v>
      </c>
      <c r="HB94" s="4">
        <f>IF($B94=VK_valitsin!$C$8,100000,VK!ED94/VK!BF$296*VK_valitsin!AX$5)</f>
        <v>0</v>
      </c>
      <c r="HC94" s="4">
        <f>IF($B94=VK_valitsin!$C$8,100000,VK!EE94/VK!BG$296*VK_valitsin!AY$5)</f>
        <v>0</v>
      </c>
      <c r="HD94" s="4">
        <f>IF($B94=VK_valitsin!$C$8,100000,VK!EF94/VK!BH$296*VK_valitsin!AZ$5)</f>
        <v>3.9423394314748006E-2</v>
      </c>
      <c r="HE94" s="4">
        <f>IF($B94=VK_valitsin!$C$8,100000,VK!EG94/VK!BI$296*VK_valitsin!BA$5)</f>
        <v>0</v>
      </c>
      <c r="HF94" s="4">
        <f>IF($B94=VK_valitsin!$C$8,100000,VK!EH94/VK!BJ$296*VK_valitsin!BB$5)</f>
        <v>0</v>
      </c>
      <c r="HG94" s="4">
        <f>IF($B94=VK_valitsin!$C$8,100000,VK!EI94/VK!BK$296*VK_valitsin!BC$5)</f>
        <v>0</v>
      </c>
      <c r="HH94" s="4">
        <f>IF($B94=VK_valitsin!$C$8,100000,VK!EJ94/VK!BL$296*VK_valitsin!BD$5)</f>
        <v>0</v>
      </c>
      <c r="HI94" s="4">
        <f>IF($B94=VK_valitsin!$C$8,100000,VK!EK94/VK!BM$296*VK_valitsin!BE$5)</f>
        <v>0</v>
      </c>
      <c r="HJ94" s="4">
        <f>IF($B94=VK_valitsin!$C$8,100000,VK!EL94/VK!BN$296*VK_valitsin!BF$5)</f>
        <v>4.7422316871461923E-2</v>
      </c>
      <c r="HK94" s="4">
        <f>IF($B94=VK_valitsin!$C$8,100000,VK!EM94/VK!BO$296*VK_valitsin!BG$5)</f>
        <v>0</v>
      </c>
      <c r="HM94" s="4">
        <f>IF($B94=VK_valitsin!$C$8,100000,VK!EO94/VK!BQ$296*VK_valitsin!BI$5)</f>
        <v>0</v>
      </c>
      <c r="HN94" s="4">
        <f>IF($B94=VK_valitsin!$C$8,100000,VK!EP94/VK!BR$296*VK_valitsin!BJ$5)</f>
        <v>0</v>
      </c>
      <c r="HO94" s="4">
        <f>IF($B94=VK_valitsin!$C$8,100000,VK!EQ94/VK!BS$296*VK_valitsin!BK$5)</f>
        <v>0</v>
      </c>
      <c r="HP94" s="4">
        <f>IF($B94=VK_valitsin!$C$8,100000,VK!ER94/VK!BT$296*VK_valitsin!BL$5)</f>
        <v>0</v>
      </c>
      <c r="HQ94" s="4">
        <f>IF($B94=VK_valitsin!$C$8,100000,VK!ES94/VK!BU$296*VK_valitsin!BM$5)</f>
        <v>0</v>
      </c>
      <c r="HR94" s="4">
        <f>IF($B94=VK_valitsin!$C$8,100000,VK!ET94/VK!BV$296*VK_valitsin!BN$5)</f>
        <v>0</v>
      </c>
      <c r="HS94" s="4">
        <f>IF($B94=VK_valitsin!$C$8,100000,VK!EU94/VK!BW$296*VK_valitsin!BO$5)</f>
        <v>0</v>
      </c>
      <c r="HT94" s="4">
        <f>IF($B94=VK_valitsin!$C$8,100000,VK!EV94/VK!BX$296*VK_valitsin!BP$5)</f>
        <v>0</v>
      </c>
      <c r="HU94" s="4">
        <f>IF($B94=VK_valitsin!$C$8,100000,VK!EW94/VK!BY$296*VK_valitsin!BQ$5)</f>
        <v>0</v>
      </c>
      <c r="HV94" s="4">
        <f>IF($B94=VK_valitsin!$C$8,100000,VK!EX94/VK!BZ$296*VK_valitsin!BR$5)</f>
        <v>0</v>
      </c>
      <c r="HW94" s="4">
        <f>IF($B94=VK_valitsin!$C$8,100000,VK!EY94/VK!CA$296*VK_valitsin!BS$5)</f>
        <v>0</v>
      </c>
      <c r="HX94" s="4">
        <f>IF($B94=VK_valitsin!$C$8,100000,VK!EZ94/VK!CB$296*VK_valitsin!BT$5)</f>
        <v>0</v>
      </c>
      <c r="HY94" s="4">
        <f>IF($B94=VK_valitsin!$C$8,100000,VK!FA94/VK!CC$296*VK_valitsin!BU$5)</f>
        <v>0</v>
      </c>
      <c r="HZ94" s="4">
        <f>IF($B94=VK_valitsin!$C$8,100000,VK!FB94/VK!CD$296*VK_valitsin!BV$5)</f>
        <v>0</v>
      </c>
      <c r="IA94" s="4">
        <f>IF($B94=VK_valitsin!$C$8,100000,VK!FC94/VK!CE$296*VK_valitsin!BW$5)</f>
        <v>0</v>
      </c>
      <c r="IB94" s="4">
        <f>IF($B94=VK_valitsin!$C$8,100000,VK!FD94/VK!CF$296*VK_valitsin!BX$5)</f>
        <v>0</v>
      </c>
      <c r="IC94" s="4">
        <f>IF($B94=VK_valitsin!$C$8,100000,VK!FE94/VK!CG$296*VK_valitsin!BY$5)</f>
        <v>0</v>
      </c>
      <c r="ID94" s="17">
        <f t="shared" si="3"/>
        <v>0.54624005286402222</v>
      </c>
      <c r="IE94" s="17">
        <f t="shared" si="4"/>
        <v>114</v>
      </c>
      <c r="IF94" s="18">
        <f t="shared" si="5"/>
        <v>9.2999999999999906E-9</v>
      </c>
    </row>
    <row r="95" spans="1:240">
      <c r="A95">
        <v>2019</v>
      </c>
      <c r="B95" t="s">
        <v>321</v>
      </c>
      <c r="C95" t="s">
        <v>384</v>
      </c>
      <c r="D95" t="s">
        <v>321</v>
      </c>
      <c r="E95" t="s">
        <v>322</v>
      </c>
      <c r="F95" t="s">
        <v>176</v>
      </c>
      <c r="G95" t="s">
        <v>177</v>
      </c>
      <c r="H95" t="s">
        <v>144</v>
      </c>
      <c r="I95" t="s">
        <v>145</v>
      </c>
      <c r="J95">
        <v>41.799999237060547</v>
      </c>
      <c r="K95">
        <v>1445.43994140625</v>
      </c>
      <c r="L95">
        <v>137.89999389648438</v>
      </c>
      <c r="M95">
        <v>47681</v>
      </c>
      <c r="N95">
        <v>33</v>
      </c>
      <c r="O95">
        <v>0.10000000149011612</v>
      </c>
      <c r="P95">
        <v>-177</v>
      </c>
      <c r="Q95">
        <v>88.4</v>
      </c>
      <c r="R95">
        <v>7.8000000000000007</v>
      </c>
      <c r="S95">
        <v>400</v>
      </c>
      <c r="T95">
        <v>1</v>
      </c>
      <c r="U95">
        <v>4093.8</v>
      </c>
      <c r="V95">
        <v>10.61</v>
      </c>
      <c r="W95">
        <v>779</v>
      </c>
      <c r="X95">
        <v>81</v>
      </c>
      <c r="Y95">
        <v>540</v>
      </c>
      <c r="Z95">
        <v>153</v>
      </c>
      <c r="AA95">
        <v>444</v>
      </c>
      <c r="AB95">
        <v>17.430084228515625</v>
      </c>
      <c r="AC95">
        <v>0.2</v>
      </c>
      <c r="AD95">
        <v>0.6</v>
      </c>
      <c r="AE95">
        <v>0.9</v>
      </c>
      <c r="AF95">
        <v>5.3</v>
      </c>
      <c r="AG95">
        <v>1</v>
      </c>
      <c r="AH95">
        <v>21.75</v>
      </c>
      <c r="AI95">
        <v>1.25</v>
      </c>
      <c r="AJ95">
        <v>0.7</v>
      </c>
      <c r="AK95">
        <v>1.1000000000000001</v>
      </c>
      <c r="AL95">
        <v>67.2</v>
      </c>
      <c r="AM95">
        <v>354.6</v>
      </c>
      <c r="AN95">
        <v>45</v>
      </c>
      <c r="AO95">
        <v>28.3</v>
      </c>
      <c r="AP95">
        <v>23</v>
      </c>
      <c r="AQ95">
        <v>4</v>
      </c>
      <c r="AR95">
        <v>757</v>
      </c>
      <c r="AS95">
        <v>4</v>
      </c>
      <c r="AT95">
        <v>5942</v>
      </c>
      <c r="AU95">
        <v>8441</v>
      </c>
      <c r="AV95">
        <v>1</v>
      </c>
      <c r="AW95">
        <v>112.32472991943359</v>
      </c>
      <c r="AX95">
        <v>0</v>
      </c>
      <c r="AY95">
        <v>0</v>
      </c>
      <c r="AZ95">
        <v>1</v>
      </c>
      <c r="BA95">
        <v>1</v>
      </c>
      <c r="BB95">
        <v>0</v>
      </c>
      <c r="BC95">
        <v>93.853004455566406</v>
      </c>
      <c r="BD95">
        <v>93.19219970703125</v>
      </c>
      <c r="BE95">
        <v>1100.864501953125</v>
      </c>
      <c r="BF95">
        <v>10773.466796875</v>
      </c>
      <c r="BG95">
        <v>12771.0302734375</v>
      </c>
      <c r="BH95">
        <v>4.8905014991760254</v>
      </c>
      <c r="BI95">
        <v>4.1662273406982422</v>
      </c>
      <c r="BJ95">
        <v>23.593963623046875</v>
      </c>
      <c r="BK95">
        <v>-2.435312032699585</v>
      </c>
      <c r="BL95">
        <v>190.17240905761719</v>
      </c>
      <c r="BM95">
        <v>0.2882952094078064</v>
      </c>
      <c r="BN95">
        <v>22522.603515625</v>
      </c>
      <c r="BO95">
        <v>31.317842483520508</v>
      </c>
      <c r="BQ95">
        <v>0.57735782861709595</v>
      </c>
      <c r="BR95">
        <v>12.577337265014648</v>
      </c>
      <c r="BS95">
        <v>3.5024433135986328</v>
      </c>
      <c r="BT95">
        <v>148.57070922851563</v>
      </c>
      <c r="BU95">
        <v>374.76144409179688</v>
      </c>
      <c r="BV95">
        <v>1</v>
      </c>
      <c r="BW95">
        <v>4</v>
      </c>
      <c r="BX95">
        <v>8582.1328125</v>
      </c>
      <c r="BY95">
        <v>7239.76953125</v>
      </c>
      <c r="BZ95">
        <v>1.344351053237915</v>
      </c>
      <c r="CA95">
        <v>10.943562507629395</v>
      </c>
      <c r="CB95">
        <v>46.645866394042969</v>
      </c>
      <c r="CC95">
        <v>5.7110004425048828</v>
      </c>
      <c r="CD95">
        <v>12.476044654846191</v>
      </c>
      <c r="CE95">
        <v>0.76657724380493164</v>
      </c>
      <c r="CF95">
        <v>2.069758415222168</v>
      </c>
      <c r="CG95">
        <v>8561.298828125</v>
      </c>
      <c r="CH95" s="10">
        <f>ABS(J95-_xlfn.XLOOKUP(VK_valitsin!$C$8,VK!$B$2:$B$294,VK!J$2:J$294))</f>
        <v>2.4000015258789063</v>
      </c>
      <c r="CI95" s="10">
        <f>ABS(K95-_xlfn.XLOOKUP(VK_valitsin!$C$8,VK!$B$2:$B$294,VK!K$2:K$294))</f>
        <v>1152.179931640625</v>
      </c>
      <c r="CJ95" s="10">
        <f>ABS(L95-_xlfn.XLOOKUP(VK_valitsin!$C$8,VK!$B$2:$B$294,VK!L$2:L$294))</f>
        <v>0.8000030517578125</v>
      </c>
      <c r="CK95" s="10">
        <f>ABS(M95-_xlfn.XLOOKUP(VK_valitsin!$C$8,VK!$B$2:$B$294,VK!M$2:M$294))</f>
        <v>31206</v>
      </c>
      <c r="CL95" s="10">
        <f>ABS(N95-_xlfn.XLOOKUP(VK_valitsin!$C$8,VK!$B$2:$B$294,VK!N$2:N$294))</f>
        <v>23.200000762939453</v>
      </c>
      <c r="CM95" s="10">
        <f>ABS(O95-_xlfn.XLOOKUP(VK_valitsin!$C$8,VK!$B$2:$B$294,VK!O$2:O$294))</f>
        <v>0.90000001341104507</v>
      </c>
      <c r="CN95" s="10">
        <f>ABS(P95-_xlfn.XLOOKUP(VK_valitsin!$C$8,VK!$B$2:$B$294,VK!P$2:P$294))</f>
        <v>119</v>
      </c>
      <c r="CO95" s="10">
        <f>ABS(Q95-_xlfn.XLOOKUP(VK_valitsin!$C$8,VK!$B$2:$B$294,VK!Q$2:Q$294))</f>
        <v>0.59999999999999432</v>
      </c>
      <c r="CP95" s="10">
        <f>ABS(R95-_xlfn.XLOOKUP(VK_valitsin!$C$8,VK!$B$2:$B$294,VK!R$2:R$294))</f>
        <v>0.69999999999999929</v>
      </c>
      <c r="CQ95" s="10">
        <f>ABS(S95-_xlfn.XLOOKUP(VK_valitsin!$C$8,VK!$B$2:$B$294,VK!S$2:S$294))</f>
        <v>248</v>
      </c>
      <c r="CR95" s="10">
        <f>ABS(T95-_xlfn.XLOOKUP(VK_valitsin!$C$8,VK!$B$2:$B$294,VK!T$2:T$294))</f>
        <v>1</v>
      </c>
      <c r="CS95" s="10">
        <f>ABS(U95-_xlfn.XLOOKUP(VK_valitsin!$C$8,VK!$B$2:$B$294,VK!U$2:U$294))</f>
        <v>270.20000000000027</v>
      </c>
      <c r="CT95" s="10">
        <f>ABS(V95-_xlfn.XLOOKUP(VK_valitsin!$C$8,VK!$B$2:$B$294,VK!V$2:V$294))</f>
        <v>2.67</v>
      </c>
      <c r="CU95" s="10">
        <f>ABS(W95-_xlfn.XLOOKUP(VK_valitsin!$C$8,VK!$B$2:$B$294,VK!W$2:W$294))</f>
        <v>174</v>
      </c>
      <c r="CV95" s="10">
        <f>ABS(X95-_xlfn.XLOOKUP(VK_valitsin!$C$8,VK!$B$2:$B$294,VK!X$2:X$294))</f>
        <v>88</v>
      </c>
      <c r="CW95" s="10">
        <f>ABS(Y95-_xlfn.XLOOKUP(VK_valitsin!$C$8,VK!$B$2:$B$294,VK!Y$2:Y$294))</f>
        <v>140</v>
      </c>
      <c r="CX95" s="10">
        <f>ABS(Z95-_xlfn.XLOOKUP(VK_valitsin!$C$8,VK!$B$2:$B$294,VK!Z$2:Z$294))</f>
        <v>275</v>
      </c>
      <c r="CY95" s="10">
        <f>ABS(AA95-_xlfn.XLOOKUP(VK_valitsin!$C$8,VK!$B$2:$B$294,VK!AA$2:AA$294))</f>
        <v>25</v>
      </c>
      <c r="CZ95" s="10">
        <f>ABS(AB95-_xlfn.XLOOKUP(VK_valitsin!$C$8,VK!$B$2:$B$294,VK!AB$2:AB$294))</f>
        <v>1.944915771484375</v>
      </c>
      <c r="DA95" s="10">
        <f>ABS(AC95-_xlfn.XLOOKUP(VK_valitsin!$C$8,VK!$B$2:$B$294,VK!AC$2:AC$294))</f>
        <v>0.49999999999999994</v>
      </c>
      <c r="DB95" s="10">
        <f>ABS(AD95-_xlfn.XLOOKUP(VK_valitsin!$C$8,VK!$B$2:$B$294,VK!AD$2:AD$294))</f>
        <v>0.20000000000000007</v>
      </c>
      <c r="DC95" s="10">
        <f>ABS(AE95-_xlfn.XLOOKUP(VK_valitsin!$C$8,VK!$B$2:$B$294,VK!AE$2:AE$294))</f>
        <v>0.79999999999999993</v>
      </c>
      <c r="DD95" s="10">
        <f>ABS(AF95-_xlfn.XLOOKUP(VK_valitsin!$C$8,VK!$B$2:$B$294,VK!AF$2:AF$294))</f>
        <v>0.29999999999999982</v>
      </c>
      <c r="DE95" s="10">
        <f>ABS(AG95-_xlfn.XLOOKUP(VK_valitsin!$C$8,VK!$B$2:$B$294,VK!AG$2:AG$294))</f>
        <v>1</v>
      </c>
      <c r="DF95" s="10">
        <f>ABS(AH95-_xlfn.XLOOKUP(VK_valitsin!$C$8,VK!$B$2:$B$294,VK!AH$2:AH$294))</f>
        <v>0.5</v>
      </c>
      <c r="DG95" s="10">
        <f>ABS(AI95-_xlfn.XLOOKUP(VK_valitsin!$C$8,VK!$B$2:$B$294,VK!AI$2:AI$294))</f>
        <v>0.14999999999999991</v>
      </c>
      <c r="DH95" s="10">
        <f>ABS(AJ95-_xlfn.XLOOKUP(VK_valitsin!$C$8,VK!$B$2:$B$294,VK!AJ$2:AJ$294))</f>
        <v>4.9999999999999933E-2</v>
      </c>
      <c r="DI95" s="10">
        <f>ABS(AK95-_xlfn.XLOOKUP(VK_valitsin!$C$8,VK!$B$2:$B$294,VK!AK$2:AK$294))</f>
        <v>0.14999999999999991</v>
      </c>
      <c r="DJ95" s="10">
        <f>ABS(AL95-_xlfn.XLOOKUP(VK_valitsin!$C$8,VK!$B$2:$B$294,VK!AL$2:AL$294))</f>
        <v>8.4000000000000057</v>
      </c>
      <c r="DK95" s="10">
        <f>ABS(AM95-_xlfn.XLOOKUP(VK_valitsin!$C$8,VK!$B$2:$B$294,VK!AM$2:AM$294))</f>
        <v>21</v>
      </c>
      <c r="DL95" s="10">
        <f>ABS(AN95-_xlfn.XLOOKUP(VK_valitsin!$C$8,VK!$B$2:$B$294,VK!AN$2:AN$294))</f>
        <v>0.39999999999999858</v>
      </c>
      <c r="DM95" s="10">
        <f>ABS(AO95-_xlfn.XLOOKUP(VK_valitsin!$C$8,VK!$B$2:$B$294,VK!AO$2:AO$294))</f>
        <v>2.9000000000000021</v>
      </c>
      <c r="DN95" s="10">
        <f>ABS(AP95-_xlfn.XLOOKUP(VK_valitsin!$C$8,VK!$B$2:$B$294,VK!AP$2:AP$294))</f>
        <v>25</v>
      </c>
      <c r="DO95" s="10">
        <f>ABS(AQ95-_xlfn.XLOOKUP(VK_valitsin!$C$8,VK!$B$2:$B$294,VK!AQ$2:AQ$294))</f>
        <v>31</v>
      </c>
      <c r="DP95" s="10">
        <f>ABS(AR95-_xlfn.XLOOKUP(VK_valitsin!$C$8,VK!$B$2:$B$294,VK!AR$2:AR$294))</f>
        <v>511</v>
      </c>
      <c r="DQ95" s="10">
        <f>ABS(AS95-_xlfn.XLOOKUP(VK_valitsin!$C$8,VK!$B$2:$B$294,VK!AS$2:AS$294))</f>
        <v>1.6669999999999998</v>
      </c>
      <c r="DR95" s="10">
        <f>ABS(AT95-_xlfn.XLOOKUP(VK_valitsin!$C$8,VK!$B$2:$B$294,VK!AT$2:AT$294))</f>
        <v>795</v>
      </c>
      <c r="DS95" s="10">
        <f>ABS(AU95-_xlfn.XLOOKUP(VK_valitsin!$C$8,VK!$B$2:$B$294,VK!AU$2:AU$294))</f>
        <v>96</v>
      </c>
      <c r="DT95" s="10">
        <f>ABS(AV95-_xlfn.XLOOKUP(VK_valitsin!$C$8,VK!$B$2:$B$294,VK!AV$2:AV$294))</f>
        <v>0</v>
      </c>
      <c r="DU95" s="10">
        <f>ABS(AW95-_xlfn.XLOOKUP(VK_valitsin!$C$8,VK!$B$2:$B$294,VK!AW$2:AW$294))</f>
        <v>75.063358306884766</v>
      </c>
      <c r="DV95" s="10">
        <f>ABS(AX95-_xlfn.XLOOKUP(VK_valitsin!$C$8,VK!$B$2:$B$294,VK!AX$2:AX$294))</f>
        <v>0</v>
      </c>
      <c r="DW95" s="10">
        <f>ABS(AY95-_xlfn.XLOOKUP(VK_valitsin!$C$8,VK!$B$2:$B$294,VK!AY$2:AY$294))</f>
        <v>0</v>
      </c>
      <c r="DX95" s="10">
        <f>ABS(AZ95-_xlfn.XLOOKUP(VK_valitsin!$C$8,VK!$B$2:$B$294,VK!AZ$2:AZ$294))</f>
        <v>1</v>
      </c>
      <c r="DY95" s="10">
        <f>ABS(BA95-_xlfn.XLOOKUP(VK_valitsin!$C$8,VK!$B$2:$B$294,VK!BA$2:BA$294))</f>
        <v>1</v>
      </c>
      <c r="DZ95" s="10">
        <f>ABS(BB95-_xlfn.XLOOKUP(VK_valitsin!$C$8,VK!$B$2:$B$294,VK!BB$2:BB$294))</f>
        <v>1</v>
      </c>
      <c r="EA95" s="10">
        <f>ABS(BC95-_xlfn.XLOOKUP(VK_valitsin!$C$8,VK!$B$2:$B$294,VK!BC$2:BC$294))</f>
        <v>4.82861328125</v>
      </c>
      <c r="EB95" s="10">
        <f>ABS(BD95-_xlfn.XLOOKUP(VK_valitsin!$C$8,VK!$B$2:$B$294,VK!BD$2:BD$294))</f>
        <v>2.8265380859375</v>
      </c>
      <c r="EC95" s="10">
        <f>ABS(BE95-_xlfn.XLOOKUP(VK_valitsin!$C$8,VK!$B$2:$B$294,VK!BE$2:BE$294))</f>
        <v>367.1746826171875</v>
      </c>
      <c r="ED95" s="10">
        <f>ABS(BF95-_xlfn.XLOOKUP(VK_valitsin!$C$8,VK!$B$2:$B$294,VK!BF$2:BF$294))</f>
        <v>814.9375</v>
      </c>
      <c r="EE95" s="10">
        <f>ABS(BG95-_xlfn.XLOOKUP(VK_valitsin!$C$8,VK!$B$2:$B$294,VK!BG$2:BG$294))</f>
        <v>1065.4130859375</v>
      </c>
      <c r="EF95" s="10">
        <f>ABS(BH95-_xlfn.XLOOKUP(VK_valitsin!$C$8,VK!$B$2:$B$294,VK!BH$2:BH$294))</f>
        <v>1.5534451007843018</v>
      </c>
      <c r="EG95" s="10">
        <f>ABS(BI95-_xlfn.XLOOKUP(VK_valitsin!$C$8,VK!$B$2:$B$294,VK!BI$2:BI$294))</f>
        <v>13.890360832214355</v>
      </c>
      <c r="EH95" s="10">
        <f>ABS(BJ95-_xlfn.XLOOKUP(VK_valitsin!$C$8,VK!$B$2:$B$294,VK!BJ$2:BJ$294))</f>
        <v>2.2996006011962891</v>
      </c>
      <c r="EI95" s="10">
        <f>ABS(BK95-_xlfn.XLOOKUP(VK_valitsin!$C$8,VK!$B$2:$B$294,VK!BK$2:BK$294))</f>
        <v>7.4301588535308838</v>
      </c>
      <c r="EJ95" s="10">
        <f>ABS(BL95-_xlfn.XLOOKUP(VK_valitsin!$C$8,VK!$B$2:$B$294,VK!BL$2:BL$294))</f>
        <v>76.327590942382813</v>
      </c>
      <c r="EK95" s="10">
        <f>ABS(BM95-_xlfn.XLOOKUP(VK_valitsin!$C$8,VK!$B$2:$B$294,VK!BM$2:BM$294))</f>
        <v>1.9639571309089661</v>
      </c>
      <c r="EL95" s="10">
        <f>ABS(BN95-_xlfn.XLOOKUP(VK_valitsin!$C$8,VK!$B$2:$B$294,VK!BN$2:BN$294))</f>
        <v>551.79296875</v>
      </c>
      <c r="EM95" s="10">
        <f>ABS(BO95-_xlfn.XLOOKUP(VK_valitsin!$C$8,VK!$B$2:$B$294,VK!BO$2:BO$294))</f>
        <v>1.9817638397216797</v>
      </c>
      <c r="EN95" s="10">
        <f>ABS(BP95-_xlfn.XLOOKUP(VK_valitsin!$C$8,VK!$B$2:$B$294,VK!BP$2:BP$294))</f>
        <v>0</v>
      </c>
      <c r="EO95" s="10">
        <f>ABS(BQ95-_xlfn.XLOOKUP(VK_valitsin!$C$8,VK!$B$2:$B$294,VK!BQ$2:BQ$294))</f>
        <v>5.9121668338775635E-2</v>
      </c>
      <c r="EP95" s="10">
        <f>ABS(BR95-_xlfn.XLOOKUP(VK_valitsin!$C$8,VK!$B$2:$B$294,VK!BR$2:BR$294))</f>
        <v>12.389173373579979</v>
      </c>
      <c r="EQ95" s="10">
        <f>ABS(BS95-_xlfn.XLOOKUP(VK_valitsin!$C$8,VK!$B$2:$B$294,VK!BS$2:BS$294))</f>
        <v>1.2444767951965332</v>
      </c>
      <c r="ER95" s="10">
        <f>ABS(BT95-_xlfn.XLOOKUP(VK_valitsin!$C$8,VK!$B$2:$B$294,VK!BT$2:BT$294))</f>
        <v>90.179206848144531</v>
      </c>
      <c r="ES95" s="10">
        <f>ABS(BU95-_xlfn.XLOOKUP(VK_valitsin!$C$8,VK!$B$2:$B$294,VK!BU$2:BU$294))</f>
        <v>108.0543212890625</v>
      </c>
      <c r="ET95" s="10">
        <f>ABS(BV95-_xlfn.XLOOKUP(VK_valitsin!$C$8,VK!$B$2:$B$294,VK!BV$2:BV$294))</f>
        <v>1</v>
      </c>
      <c r="EU95" s="10">
        <f>ABS(BW95-_xlfn.XLOOKUP(VK_valitsin!$C$8,VK!$B$2:$B$294,VK!BW$2:BW$294))</f>
        <v>3</v>
      </c>
      <c r="EV95" s="10">
        <f>ABS(BX95-_xlfn.XLOOKUP(VK_valitsin!$C$8,VK!$B$2:$B$294,VK!BX$2:BX$294))</f>
        <v>446.3037109375</v>
      </c>
      <c r="EW95" s="10">
        <f>ABS(BY95-_xlfn.XLOOKUP(VK_valitsin!$C$8,VK!$B$2:$B$294,VK!BY$2:BY$294))</f>
        <v>1384.15478515625</v>
      </c>
      <c r="EX95" s="10">
        <f>ABS(BZ95-_xlfn.XLOOKUP(VK_valitsin!$C$8,VK!$B$2:$B$294,VK!BZ$2:BZ$294))</f>
        <v>0.12432074546813965</v>
      </c>
      <c r="EY95" s="10">
        <f>ABS(CA95-_xlfn.XLOOKUP(VK_valitsin!$C$8,VK!$B$2:$B$294,VK!CA$2:CA$294))</f>
        <v>7.9198837280273438E-2</v>
      </c>
      <c r="EZ95" s="10">
        <f>ABS(CB95-_xlfn.XLOOKUP(VK_valitsin!$C$8,VK!$B$2:$B$294,VK!CB$2:CB$294))</f>
        <v>19.523284912109375</v>
      </c>
      <c r="FA95" s="10">
        <f>ABS(CC95-_xlfn.XLOOKUP(VK_valitsin!$C$8,VK!$B$2:$B$294,VK!CC$2:CC$294))</f>
        <v>0.62159872055053711</v>
      </c>
      <c r="FB95" s="10">
        <f>ABS(CD95-_xlfn.XLOOKUP(VK_valitsin!$C$8,VK!$B$2:$B$294,VK!CD$2:CD$294))</f>
        <v>7.4028100967407227</v>
      </c>
      <c r="FC95" s="10">
        <f>ABS(CE95-_xlfn.XLOOKUP(VK_valitsin!$C$8,VK!$B$2:$B$294,VK!CE$2:CE$294))</f>
        <v>0.76657724380493164</v>
      </c>
      <c r="FD95" s="10">
        <f>ABS(CF95-_xlfn.XLOOKUP(VK_valitsin!$C$8,VK!$B$2:$B$294,VK!CF$2:CF$294))</f>
        <v>1.353899359703064</v>
      </c>
      <c r="FE95" s="10">
        <f>ABS(CG95-_xlfn.XLOOKUP(VK_valitsin!$C$8,VK!$B$2:$B$294,VK!CG$2:CG$294))</f>
        <v>37.46875</v>
      </c>
      <c r="FF95" s="4">
        <f>IF($B95=VK_valitsin!$C$8,100000,VK!CH95/VK!J$296*VK_valitsin!D$5)</f>
        <v>0</v>
      </c>
      <c r="FG95" s="4">
        <f>IF($B95=VK_valitsin!$C$8,100000,VK!CI95/VK!K$296*VK_valitsin!E$5)</f>
        <v>0</v>
      </c>
      <c r="FH95" s="4">
        <f>IF($B95=VK_valitsin!$C$8,100000,VK!CJ95/VK!L$296*VK_valitsin!F$5)</f>
        <v>4.0652833291837396E-3</v>
      </c>
      <c r="FI95" s="4">
        <f>IF($B95=VK_valitsin!$C$8,100000,VK!CK95/VK!M$296*VK_valitsin!CD$5)</f>
        <v>0</v>
      </c>
      <c r="FJ95" s="4">
        <f>IF($B95=VK_valitsin!$C$8,100000,VK!CL95/VK!N$296*VK_valitsin!G$5)</f>
        <v>0</v>
      </c>
      <c r="FK95" s="4">
        <f>IF($B95=VK_valitsin!$C$8,100000,VK!CM95/VK!O$296*VK_valitsin!H$5)</f>
        <v>0</v>
      </c>
      <c r="FL95" s="4">
        <f>IF($B95=VK_valitsin!$C$8,100000,VK!CN95/VK!P$296*VK_valitsin!I$5)</f>
        <v>0</v>
      </c>
      <c r="FM95" s="4">
        <f>IF($B95=VK_valitsin!$C$8,100000,VK!CO95/VK!Q$296*VK_valitsin!J$5)</f>
        <v>0</v>
      </c>
      <c r="FN95" s="4">
        <f>IF($B95=VK_valitsin!$C$8,100000,VK!CP95/VK!R$296*VK_valitsin!K$5)</f>
        <v>0</v>
      </c>
      <c r="FO95" s="4">
        <f>IF($B95=VK_valitsin!$C$8,100000,VK!CQ95/VK!S$296*VK_valitsin!L$5)</f>
        <v>4.9319668798893164E-2</v>
      </c>
      <c r="FP95" s="4">
        <f>IF($B95=VK_valitsin!$C$8,100000,VK!CR95/VK!T$296*VK_valitsin!M$5)</f>
        <v>0</v>
      </c>
      <c r="FQ95" s="4">
        <f>IF($B95=VK_valitsin!$C$8,100000,VK!CS95/VK!U$296*VK_valitsin!N$5)</f>
        <v>0</v>
      </c>
      <c r="FR95" s="4">
        <f>IF($B95=VK_valitsin!$C$8,100000,VK!CT95/VK!V$296*VK_valitsin!O$5)</f>
        <v>0</v>
      </c>
      <c r="FS95" s="4">
        <f>IF($B95=VK_valitsin!$C$8,100000,VK!CU95/VK!W$296*VK_valitsin!P$5)</f>
        <v>0</v>
      </c>
      <c r="FT95" s="4">
        <f>IF($B95=VK_valitsin!$C$8,100000,VK!CV95/VK!X$296*VK_valitsin!Q$5)</f>
        <v>0</v>
      </c>
      <c r="FU95" s="4">
        <f>IF($B95=VK_valitsin!$C$8,100000,VK!CW95/VK!Y$296*VK_valitsin!R$5)</f>
        <v>0</v>
      </c>
      <c r="FV95" s="4">
        <f>IF($B95=VK_valitsin!$C$8,100000,VK!CX95/VK!Z$296*VK_valitsin!S$5)</f>
        <v>0</v>
      </c>
      <c r="FW95" s="4">
        <f>IF($B95=VK_valitsin!$C$8,100000,VK!CY95/VK!AA$296*VK_valitsin!T$5)</f>
        <v>0</v>
      </c>
      <c r="FX95" s="4">
        <f>IF($B95=VK_valitsin!$C$8,100000,VK!CZ95/VK!AB$296*VK_valitsin!U$5)</f>
        <v>0</v>
      </c>
      <c r="FY95" s="4">
        <f>IF($B95=VK_valitsin!$C$8,100000,VK!DA95/VK!AC$296*VK_valitsin!V$5)</f>
        <v>0</v>
      </c>
      <c r="FZ95" s="4">
        <f>IF($B95=VK_valitsin!$C$8,100000,VK!DB95/VK!AD$296*VK_valitsin!W$5)</f>
        <v>0</v>
      </c>
      <c r="GA95" s="4">
        <f>IF($B95=VK_valitsin!$C$8,100000,VK!DC95/VK!AE$296*VK_valitsin!X$5)</f>
        <v>0</v>
      </c>
      <c r="GB95" s="4">
        <f>IF($B95=VK_valitsin!$C$8,100000,VK!DD95/VK!AF$296*VK_valitsin!Y$5)</f>
        <v>0</v>
      </c>
      <c r="GC95" s="4">
        <f>IF($B95=VK_valitsin!$C$8,100000,VK!DE95/VK!AG$296*VK_valitsin!Z$5)</f>
        <v>0.10940897735217005</v>
      </c>
      <c r="GD95" s="4">
        <f>IF($B95=VK_valitsin!$C$8,100000,VK!DF95/VK!AH$296*VK_valitsin!AA$5)</f>
        <v>0</v>
      </c>
      <c r="GE95" s="4">
        <f>IF($B95=VK_valitsin!$C$8,100000,VK!DG95/VK!AI$296*VK_valitsin!AB$5)</f>
        <v>0</v>
      </c>
      <c r="GF95" s="4">
        <f>IF($B95=VK_valitsin!$C$8,100000,VK!DH95/VK!AJ$296*VK_valitsin!AC$5)</f>
        <v>0</v>
      </c>
      <c r="GG95" s="4">
        <f>IF($B95=VK_valitsin!$C$8,100000,VK!DI95/VK!AK$296*VK_valitsin!AD$5)</f>
        <v>0</v>
      </c>
      <c r="GH95" s="4">
        <f>IF($B95=VK_valitsin!$C$8,100000,VK!DJ95/VK!AL$296*VK_valitsin!AE$5)</f>
        <v>0.14785118947208589</v>
      </c>
      <c r="GI95" s="4">
        <f>IF($B95=VK_valitsin!$C$8,100000,VK!DK95/VK!AM$296*VK_valitsin!AF$5)</f>
        <v>0</v>
      </c>
      <c r="GJ95" s="4">
        <f>IF($B95=VK_valitsin!$C$8,100000,VK!DL95/VK!AN$296*VK_valitsin!AG$5)</f>
        <v>0</v>
      </c>
      <c r="GK95" s="4">
        <f>IF($B95=VK_valitsin!$C$8,100000,VK!DM95/VK!AO$296*VK_valitsin!AH$5)</f>
        <v>0</v>
      </c>
      <c r="GL95" s="4">
        <f>IF($B95=VK_valitsin!$C$8,100000,VK!DN95/VK!AP$296*VK_valitsin!AI$5)</f>
        <v>0</v>
      </c>
      <c r="GM95" s="4">
        <f>IF($B95=VK_valitsin!$C$8,100000,VK!DO95/VK!AQ$296*VK_valitsin!AJ$5)</f>
        <v>0</v>
      </c>
      <c r="GN95" s="4">
        <f>IF($B95=VK_valitsin!$C$8,100000,VK!DP95/VK!AR$296*VK_valitsin!AK$5)</f>
        <v>0</v>
      </c>
      <c r="GO95" s="4">
        <f>IF($B95=VK_valitsin!$C$8,100000,VK!DQ95/VK!AS$296*VK_valitsin!AL$5)</f>
        <v>0</v>
      </c>
      <c r="GP95" s="4">
        <f>IF($B95=VK_valitsin!$C$8,100000,VK!DR95/VK!AT$296*VK_valitsin!AM$5)</f>
        <v>0</v>
      </c>
      <c r="GQ95" s="4">
        <f>IF($B95=VK_valitsin!$C$8,100000,VK!DS95/VK!AU$296*VK_valitsin!AN$5)</f>
        <v>0</v>
      </c>
      <c r="GR95" s="4">
        <f>IF($B95=VK_valitsin!$C$8,100000,VK!DT95/VK!AV$296*VK_valitsin!AO$5)</f>
        <v>0</v>
      </c>
      <c r="GS95" s="4">
        <f>IF($B95=VK_valitsin!$C$8,100000,VK!DU95/VK!AW$296*VK_valitsin!AP$5)</f>
        <v>0</v>
      </c>
      <c r="GT95" s="4">
        <f>IF($B95=VK_valitsin!$C$8,100000,VK!DV95/VK!AX$296*VK_valitsin!AQ$5)</f>
        <v>0</v>
      </c>
      <c r="GU95" s="4">
        <f>IF($B95=VK_valitsin!$C$8,100000,VK!DW95/VK!AY$296*VK_valitsin!AR$5)</f>
        <v>0</v>
      </c>
      <c r="GV95" s="4">
        <f>IF($B95=VK_valitsin!$C$8,100000,VK!DX95/VK!AZ$296*VK_valitsin!AS$5)</f>
        <v>0</v>
      </c>
      <c r="GW95" s="4">
        <f>IF($B95=VK_valitsin!$C$8,100000,VK!DY95/VK!BA$296*VK_valitsin!AT$5)</f>
        <v>0</v>
      </c>
      <c r="GX95" s="4">
        <f>IF($B95=VK_valitsin!$C$8,100000,VK!DZ95/VK!BB$296*VK_valitsin!AU$5)</f>
        <v>0</v>
      </c>
      <c r="GY95" s="4">
        <f>IF($B95=VK_valitsin!$C$8,100000,VK!EA95/VK!BC$296*VK_valitsin!AV$5)</f>
        <v>0</v>
      </c>
      <c r="GZ95" s="4">
        <f>IF($B95=VK_valitsin!$C$8,100000,VK!EB95/VK!BD$296*VK_valitsin!AW$5)</f>
        <v>1.2253435047673582E-2</v>
      </c>
      <c r="HA95" s="4">
        <f>IF($B95=VK_valitsin!$C$8,100000,VK!EC95/VK!BE$296*VK_valitsin!CE$5)</f>
        <v>0</v>
      </c>
      <c r="HB95" s="4">
        <f>IF($B95=VK_valitsin!$C$8,100000,VK!ED95/VK!BF$296*VK_valitsin!AX$5)</f>
        <v>0</v>
      </c>
      <c r="HC95" s="4">
        <f>IF($B95=VK_valitsin!$C$8,100000,VK!EE95/VK!BG$296*VK_valitsin!AY$5)</f>
        <v>0</v>
      </c>
      <c r="HD95" s="4">
        <f>IF($B95=VK_valitsin!$C$8,100000,VK!EF95/VK!BH$296*VK_valitsin!AZ$5)</f>
        <v>0.27104833144464208</v>
      </c>
      <c r="HE95" s="4">
        <f>IF($B95=VK_valitsin!$C$8,100000,VK!EG95/VK!BI$296*VK_valitsin!BA$5)</f>
        <v>0</v>
      </c>
      <c r="HF95" s="4">
        <f>IF($B95=VK_valitsin!$C$8,100000,VK!EH95/VK!BJ$296*VK_valitsin!BB$5)</f>
        <v>0</v>
      </c>
      <c r="HG95" s="4">
        <f>IF($B95=VK_valitsin!$C$8,100000,VK!EI95/VK!BK$296*VK_valitsin!BC$5)</f>
        <v>0</v>
      </c>
      <c r="HH95" s="4">
        <f>IF($B95=VK_valitsin!$C$8,100000,VK!EJ95/VK!BL$296*VK_valitsin!BD$5)</f>
        <v>0</v>
      </c>
      <c r="HI95" s="4">
        <f>IF($B95=VK_valitsin!$C$8,100000,VK!EK95/VK!BM$296*VK_valitsin!BE$5)</f>
        <v>0</v>
      </c>
      <c r="HJ95" s="4">
        <f>IF($B95=VK_valitsin!$C$8,100000,VK!EL95/VK!BN$296*VK_valitsin!BF$5)</f>
        <v>2.5090891945898475E-2</v>
      </c>
      <c r="HK95" s="4">
        <f>IF($B95=VK_valitsin!$C$8,100000,VK!EM95/VK!BO$296*VK_valitsin!BG$5)</f>
        <v>0</v>
      </c>
      <c r="HM95" s="4">
        <f>IF($B95=VK_valitsin!$C$8,100000,VK!EO95/VK!BQ$296*VK_valitsin!BI$5)</f>
        <v>0</v>
      </c>
      <c r="HN95" s="4">
        <f>IF($B95=VK_valitsin!$C$8,100000,VK!EP95/VK!BR$296*VK_valitsin!BJ$5)</f>
        <v>0</v>
      </c>
      <c r="HO95" s="4">
        <f>IF($B95=VK_valitsin!$C$8,100000,VK!EQ95/VK!BS$296*VK_valitsin!BK$5)</f>
        <v>0</v>
      </c>
      <c r="HP95" s="4">
        <f>IF($B95=VK_valitsin!$C$8,100000,VK!ER95/VK!BT$296*VK_valitsin!BL$5)</f>
        <v>0</v>
      </c>
      <c r="HQ95" s="4">
        <f>IF($B95=VK_valitsin!$C$8,100000,VK!ES95/VK!BU$296*VK_valitsin!BM$5)</f>
        <v>0</v>
      </c>
      <c r="HR95" s="4">
        <f>IF($B95=VK_valitsin!$C$8,100000,VK!ET95/VK!BV$296*VK_valitsin!BN$5)</f>
        <v>0</v>
      </c>
      <c r="HS95" s="4">
        <f>IF($B95=VK_valitsin!$C$8,100000,VK!EU95/VK!BW$296*VK_valitsin!BO$5)</f>
        <v>0</v>
      </c>
      <c r="HT95" s="4">
        <f>IF($B95=VK_valitsin!$C$8,100000,VK!EV95/VK!BX$296*VK_valitsin!BP$5)</f>
        <v>0</v>
      </c>
      <c r="HU95" s="4">
        <f>IF($B95=VK_valitsin!$C$8,100000,VK!EW95/VK!BY$296*VK_valitsin!BQ$5)</f>
        <v>0</v>
      </c>
      <c r="HV95" s="4">
        <f>IF($B95=VK_valitsin!$C$8,100000,VK!EX95/VK!BZ$296*VK_valitsin!BR$5)</f>
        <v>0</v>
      </c>
      <c r="HW95" s="4">
        <f>IF($B95=VK_valitsin!$C$8,100000,VK!EY95/VK!CA$296*VK_valitsin!BS$5)</f>
        <v>0</v>
      </c>
      <c r="HX95" s="4">
        <f>IF($B95=VK_valitsin!$C$8,100000,VK!EZ95/VK!CB$296*VK_valitsin!BT$5)</f>
        <v>0</v>
      </c>
      <c r="HY95" s="4">
        <f>IF($B95=VK_valitsin!$C$8,100000,VK!FA95/VK!CC$296*VK_valitsin!BU$5)</f>
        <v>0</v>
      </c>
      <c r="HZ95" s="4">
        <f>IF($B95=VK_valitsin!$C$8,100000,VK!FB95/VK!CD$296*VK_valitsin!BV$5)</f>
        <v>0</v>
      </c>
      <c r="IA95" s="4">
        <f>IF($B95=VK_valitsin!$C$8,100000,VK!FC95/VK!CE$296*VK_valitsin!BW$5)</f>
        <v>0</v>
      </c>
      <c r="IB95" s="4">
        <f>IF($B95=VK_valitsin!$C$8,100000,VK!FD95/VK!CF$296*VK_valitsin!BX$5)</f>
        <v>0</v>
      </c>
      <c r="IC95" s="4">
        <f>IF($B95=VK_valitsin!$C$8,100000,VK!FE95/VK!CG$296*VK_valitsin!BY$5)</f>
        <v>0</v>
      </c>
      <c r="ID95" s="17">
        <f t="shared" si="3"/>
        <v>0.61903778679054688</v>
      </c>
      <c r="IE95" s="17">
        <f t="shared" si="4"/>
        <v>150</v>
      </c>
      <c r="IF95" s="18">
        <f t="shared" si="5"/>
        <v>9.3999999999999899E-9</v>
      </c>
    </row>
    <row r="96" spans="1:240">
      <c r="A96">
        <v>2019</v>
      </c>
      <c r="B96" t="s">
        <v>385</v>
      </c>
      <c r="C96" t="s">
        <v>386</v>
      </c>
      <c r="D96" t="s">
        <v>136</v>
      </c>
      <c r="E96" t="s">
        <v>137</v>
      </c>
      <c r="F96" t="s">
        <v>138</v>
      </c>
      <c r="G96" t="s">
        <v>139</v>
      </c>
      <c r="H96" t="s">
        <v>104</v>
      </c>
      <c r="I96" t="s">
        <v>105</v>
      </c>
      <c r="J96">
        <v>46.5</v>
      </c>
      <c r="K96">
        <v>2559.340087890625</v>
      </c>
      <c r="L96">
        <v>135.80000305175781</v>
      </c>
      <c r="M96">
        <v>3846</v>
      </c>
      <c r="N96">
        <v>1.5</v>
      </c>
      <c r="O96">
        <v>0.30000001192092896</v>
      </c>
      <c r="P96">
        <v>29</v>
      </c>
      <c r="Q96">
        <v>49.300000000000004</v>
      </c>
      <c r="R96">
        <v>9.2000000000000011</v>
      </c>
      <c r="S96">
        <v>417</v>
      </c>
      <c r="T96">
        <v>0</v>
      </c>
      <c r="U96">
        <v>3929.5</v>
      </c>
      <c r="V96">
        <v>11.36</v>
      </c>
      <c r="W96">
        <v>27</v>
      </c>
      <c r="X96">
        <v>1067</v>
      </c>
      <c r="Y96">
        <v>320</v>
      </c>
      <c r="Z96">
        <v>1393</v>
      </c>
      <c r="AA96">
        <v>1148</v>
      </c>
      <c r="AB96">
        <v>16.25</v>
      </c>
      <c r="AC96">
        <v>0</v>
      </c>
      <c r="AD96">
        <v>0</v>
      </c>
      <c r="AE96">
        <v>0</v>
      </c>
      <c r="AF96">
        <v>4.0999999999999996</v>
      </c>
      <c r="AG96">
        <v>1</v>
      </c>
      <c r="AH96">
        <v>20</v>
      </c>
      <c r="AI96">
        <v>1.03</v>
      </c>
      <c r="AJ96">
        <v>0.47</v>
      </c>
      <c r="AK96">
        <v>1.2</v>
      </c>
      <c r="AL96">
        <v>60.7</v>
      </c>
      <c r="AM96">
        <v>319.5</v>
      </c>
      <c r="AN96">
        <v>51.3</v>
      </c>
      <c r="AO96">
        <v>22.4</v>
      </c>
      <c r="AP96">
        <v>61</v>
      </c>
      <c r="AQ96">
        <v>160</v>
      </c>
      <c r="AR96">
        <v>1764</v>
      </c>
      <c r="AS96">
        <v>2.6669999999999998</v>
      </c>
      <c r="AT96">
        <v>5196</v>
      </c>
      <c r="AU96">
        <v>12160</v>
      </c>
      <c r="AV96">
        <v>1</v>
      </c>
      <c r="AW96">
        <v>125.45968627929688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84.027778625488281</v>
      </c>
      <c r="BD96">
        <v>94.736839294433594</v>
      </c>
      <c r="BE96">
        <v>786.32476806640625</v>
      </c>
      <c r="BF96">
        <v>11799.6591796875</v>
      </c>
      <c r="BG96">
        <v>14179.3037109375</v>
      </c>
      <c r="BH96">
        <v>3.6931354999542236</v>
      </c>
      <c r="BI96">
        <v>11.047000885009766</v>
      </c>
      <c r="BJ96">
        <v>24.752475738525391</v>
      </c>
      <c r="BK96">
        <v>48.387096405029297</v>
      </c>
      <c r="BL96">
        <v>102.5</v>
      </c>
      <c r="BM96">
        <v>1.7751479148864746</v>
      </c>
      <c r="BN96">
        <v>21707.703125</v>
      </c>
      <c r="BO96">
        <v>49.263385772705078</v>
      </c>
      <c r="BQ96">
        <v>0.61440455913543701</v>
      </c>
      <c r="BR96">
        <v>0.80603224039077759</v>
      </c>
      <c r="BS96">
        <v>1.3780550956726074</v>
      </c>
      <c r="BT96">
        <v>119.08476257324219</v>
      </c>
      <c r="BU96">
        <v>315.39260864257813</v>
      </c>
      <c r="BV96">
        <v>0</v>
      </c>
      <c r="BW96">
        <v>1</v>
      </c>
      <c r="BX96">
        <v>8606.837890625</v>
      </c>
      <c r="BY96">
        <v>7162.39306640625</v>
      </c>
      <c r="BZ96">
        <v>1.1960477828979492</v>
      </c>
      <c r="CA96">
        <v>8.9443578720092773</v>
      </c>
      <c r="CB96">
        <v>50</v>
      </c>
      <c r="CC96">
        <v>5.8139533996582031</v>
      </c>
      <c r="CD96">
        <v>7.2674417495727539</v>
      </c>
      <c r="CE96">
        <v>0</v>
      </c>
      <c r="CF96">
        <v>2.9069766998291016</v>
      </c>
      <c r="CG96">
        <v>12025.9306640625</v>
      </c>
      <c r="CH96" s="10">
        <f>ABS(J96-_xlfn.XLOOKUP(VK_valitsin!$C$8,VK!$B$2:$B$294,VK!J$2:J$294))</f>
        <v>2.2999992370605469</v>
      </c>
      <c r="CI96" s="10">
        <f>ABS(K96-_xlfn.XLOOKUP(VK_valitsin!$C$8,VK!$B$2:$B$294,VK!K$2:K$294))</f>
        <v>2266.080078125</v>
      </c>
      <c r="CJ96" s="10">
        <f>ABS(L96-_xlfn.XLOOKUP(VK_valitsin!$C$8,VK!$B$2:$B$294,VK!L$2:L$294))</f>
        <v>2.899993896484375</v>
      </c>
      <c r="CK96" s="10">
        <f>ABS(M96-_xlfn.XLOOKUP(VK_valitsin!$C$8,VK!$B$2:$B$294,VK!M$2:M$294))</f>
        <v>12629</v>
      </c>
      <c r="CL96" s="10">
        <f>ABS(N96-_xlfn.XLOOKUP(VK_valitsin!$C$8,VK!$B$2:$B$294,VK!N$2:N$294))</f>
        <v>54.700000762939453</v>
      </c>
      <c r="CM96" s="10">
        <f>ABS(O96-_xlfn.XLOOKUP(VK_valitsin!$C$8,VK!$B$2:$B$294,VK!O$2:O$294))</f>
        <v>1.1000000238418579</v>
      </c>
      <c r="CN96" s="10">
        <f>ABS(P96-_xlfn.XLOOKUP(VK_valitsin!$C$8,VK!$B$2:$B$294,VK!P$2:P$294))</f>
        <v>87</v>
      </c>
      <c r="CO96" s="10">
        <f>ABS(Q96-_xlfn.XLOOKUP(VK_valitsin!$C$8,VK!$B$2:$B$294,VK!Q$2:Q$294))</f>
        <v>38.500000000000007</v>
      </c>
      <c r="CP96" s="10">
        <f>ABS(R96-_xlfn.XLOOKUP(VK_valitsin!$C$8,VK!$B$2:$B$294,VK!R$2:R$294))</f>
        <v>0.70000000000000107</v>
      </c>
      <c r="CQ96" s="10">
        <f>ABS(S96-_xlfn.XLOOKUP(VK_valitsin!$C$8,VK!$B$2:$B$294,VK!S$2:S$294))</f>
        <v>265</v>
      </c>
      <c r="CR96" s="10">
        <f>ABS(T96-_xlfn.XLOOKUP(VK_valitsin!$C$8,VK!$B$2:$B$294,VK!T$2:T$294))</f>
        <v>0</v>
      </c>
      <c r="CS96" s="10">
        <f>ABS(U96-_xlfn.XLOOKUP(VK_valitsin!$C$8,VK!$B$2:$B$294,VK!U$2:U$294))</f>
        <v>105.90000000000009</v>
      </c>
      <c r="CT96" s="10">
        <f>ABS(V96-_xlfn.XLOOKUP(VK_valitsin!$C$8,VK!$B$2:$B$294,VK!V$2:V$294))</f>
        <v>1.92</v>
      </c>
      <c r="CU96" s="10">
        <f>ABS(W96-_xlfn.XLOOKUP(VK_valitsin!$C$8,VK!$B$2:$B$294,VK!W$2:W$294))</f>
        <v>578</v>
      </c>
      <c r="CV96" s="10">
        <f>ABS(X96-_xlfn.XLOOKUP(VK_valitsin!$C$8,VK!$B$2:$B$294,VK!X$2:X$294))</f>
        <v>898</v>
      </c>
      <c r="CW96" s="10">
        <f>ABS(Y96-_xlfn.XLOOKUP(VK_valitsin!$C$8,VK!$B$2:$B$294,VK!Y$2:Y$294))</f>
        <v>360</v>
      </c>
      <c r="CX96" s="10">
        <f>ABS(Z96-_xlfn.XLOOKUP(VK_valitsin!$C$8,VK!$B$2:$B$294,VK!Z$2:Z$294))</f>
        <v>965</v>
      </c>
      <c r="CY96" s="10">
        <f>ABS(AA96-_xlfn.XLOOKUP(VK_valitsin!$C$8,VK!$B$2:$B$294,VK!AA$2:AA$294))</f>
        <v>679</v>
      </c>
      <c r="CZ96" s="10">
        <f>ABS(AB96-_xlfn.XLOOKUP(VK_valitsin!$C$8,VK!$B$2:$B$294,VK!AB$2:AB$294))</f>
        <v>3.125</v>
      </c>
      <c r="DA96" s="10">
        <f>ABS(AC96-_xlfn.XLOOKUP(VK_valitsin!$C$8,VK!$B$2:$B$294,VK!AC$2:AC$294))</f>
        <v>0.7</v>
      </c>
      <c r="DB96" s="10">
        <f>ABS(AD96-_xlfn.XLOOKUP(VK_valitsin!$C$8,VK!$B$2:$B$294,VK!AD$2:AD$294))</f>
        <v>0.8</v>
      </c>
      <c r="DC96" s="10">
        <f>ABS(AE96-_xlfn.XLOOKUP(VK_valitsin!$C$8,VK!$B$2:$B$294,VK!AE$2:AE$294))</f>
        <v>1.7</v>
      </c>
      <c r="DD96" s="10">
        <f>ABS(AF96-_xlfn.XLOOKUP(VK_valitsin!$C$8,VK!$B$2:$B$294,VK!AF$2:AF$294))</f>
        <v>0.90000000000000036</v>
      </c>
      <c r="DE96" s="10">
        <f>ABS(AG96-_xlfn.XLOOKUP(VK_valitsin!$C$8,VK!$B$2:$B$294,VK!AG$2:AG$294))</f>
        <v>1</v>
      </c>
      <c r="DF96" s="10">
        <f>ABS(AH96-_xlfn.XLOOKUP(VK_valitsin!$C$8,VK!$B$2:$B$294,VK!AH$2:AH$294))</f>
        <v>2.25</v>
      </c>
      <c r="DG96" s="10">
        <f>ABS(AI96-_xlfn.XLOOKUP(VK_valitsin!$C$8,VK!$B$2:$B$294,VK!AI$2:AI$294))</f>
        <v>7.0000000000000062E-2</v>
      </c>
      <c r="DH96" s="10">
        <f>ABS(AJ96-_xlfn.XLOOKUP(VK_valitsin!$C$8,VK!$B$2:$B$294,VK!AJ$2:AJ$294))</f>
        <v>0.18000000000000005</v>
      </c>
      <c r="DI96" s="10">
        <f>ABS(AK96-_xlfn.XLOOKUP(VK_valitsin!$C$8,VK!$B$2:$B$294,VK!AK$2:AK$294))</f>
        <v>5.0000000000000044E-2</v>
      </c>
      <c r="DJ96" s="10">
        <f>ABS(AL96-_xlfn.XLOOKUP(VK_valitsin!$C$8,VK!$B$2:$B$294,VK!AL$2:AL$294))</f>
        <v>1.9000000000000057</v>
      </c>
      <c r="DK96" s="10">
        <f>ABS(AM96-_xlfn.XLOOKUP(VK_valitsin!$C$8,VK!$B$2:$B$294,VK!AM$2:AM$294))</f>
        <v>14.100000000000023</v>
      </c>
      <c r="DL96" s="10">
        <f>ABS(AN96-_xlfn.XLOOKUP(VK_valitsin!$C$8,VK!$B$2:$B$294,VK!AN$2:AN$294))</f>
        <v>5.8999999999999986</v>
      </c>
      <c r="DM96" s="10">
        <f>ABS(AO96-_xlfn.XLOOKUP(VK_valitsin!$C$8,VK!$B$2:$B$294,VK!AO$2:AO$294))</f>
        <v>3</v>
      </c>
      <c r="DN96" s="10">
        <f>ABS(AP96-_xlfn.XLOOKUP(VK_valitsin!$C$8,VK!$B$2:$B$294,VK!AP$2:AP$294))</f>
        <v>13</v>
      </c>
      <c r="DO96" s="10">
        <f>ABS(AQ96-_xlfn.XLOOKUP(VK_valitsin!$C$8,VK!$B$2:$B$294,VK!AQ$2:AQ$294))</f>
        <v>125</v>
      </c>
      <c r="DP96" s="10">
        <f>ABS(AR96-_xlfn.XLOOKUP(VK_valitsin!$C$8,VK!$B$2:$B$294,VK!AR$2:AR$294))</f>
        <v>1518</v>
      </c>
      <c r="DQ96" s="10">
        <f>ABS(AS96-_xlfn.XLOOKUP(VK_valitsin!$C$8,VK!$B$2:$B$294,VK!AS$2:AS$294))</f>
        <v>0.33399999999999963</v>
      </c>
      <c r="DR96" s="10">
        <f>ABS(AT96-_xlfn.XLOOKUP(VK_valitsin!$C$8,VK!$B$2:$B$294,VK!AT$2:AT$294))</f>
        <v>49</v>
      </c>
      <c r="DS96" s="10">
        <f>ABS(AU96-_xlfn.XLOOKUP(VK_valitsin!$C$8,VK!$B$2:$B$294,VK!AU$2:AU$294))</f>
        <v>3815</v>
      </c>
      <c r="DT96" s="10">
        <f>ABS(AV96-_xlfn.XLOOKUP(VK_valitsin!$C$8,VK!$B$2:$B$294,VK!AV$2:AV$294))</f>
        <v>0</v>
      </c>
      <c r="DU96" s="10">
        <f>ABS(AW96-_xlfn.XLOOKUP(VK_valitsin!$C$8,VK!$B$2:$B$294,VK!AW$2:AW$294))</f>
        <v>88.198314666748047</v>
      </c>
      <c r="DV96" s="10">
        <f>ABS(AX96-_xlfn.XLOOKUP(VK_valitsin!$C$8,VK!$B$2:$B$294,VK!AX$2:AX$294))</f>
        <v>0</v>
      </c>
      <c r="DW96" s="10">
        <f>ABS(AY96-_xlfn.XLOOKUP(VK_valitsin!$C$8,VK!$B$2:$B$294,VK!AY$2:AY$294))</f>
        <v>0</v>
      </c>
      <c r="DX96" s="10">
        <f>ABS(AZ96-_xlfn.XLOOKUP(VK_valitsin!$C$8,VK!$B$2:$B$294,VK!AZ$2:AZ$294))</f>
        <v>0</v>
      </c>
      <c r="DY96" s="10">
        <f>ABS(BA96-_xlfn.XLOOKUP(VK_valitsin!$C$8,VK!$B$2:$B$294,VK!BA$2:BA$294))</f>
        <v>0</v>
      </c>
      <c r="DZ96" s="10">
        <f>ABS(BB96-_xlfn.XLOOKUP(VK_valitsin!$C$8,VK!$B$2:$B$294,VK!BB$2:BB$294))</f>
        <v>0</v>
      </c>
      <c r="EA96" s="10">
        <f>ABS(BC96-_xlfn.XLOOKUP(VK_valitsin!$C$8,VK!$B$2:$B$294,VK!BC$2:BC$294))</f>
        <v>4.996612548828125</v>
      </c>
      <c r="EB96" s="10">
        <f>ABS(BD96-_xlfn.XLOOKUP(VK_valitsin!$C$8,VK!$B$2:$B$294,VK!BD$2:BD$294))</f>
        <v>1.2818984985351563</v>
      </c>
      <c r="EC96" s="10">
        <f>ABS(BE96-_xlfn.XLOOKUP(VK_valitsin!$C$8,VK!$B$2:$B$294,VK!BE$2:BE$294))</f>
        <v>52.63494873046875</v>
      </c>
      <c r="ED96" s="10">
        <f>ABS(BF96-_xlfn.XLOOKUP(VK_valitsin!$C$8,VK!$B$2:$B$294,VK!BF$2:BF$294))</f>
        <v>1841.1298828125</v>
      </c>
      <c r="EE96" s="10">
        <f>ABS(BG96-_xlfn.XLOOKUP(VK_valitsin!$C$8,VK!$B$2:$B$294,VK!BG$2:BG$294))</f>
        <v>342.8603515625</v>
      </c>
      <c r="EF96" s="10">
        <f>ABS(BH96-_xlfn.XLOOKUP(VK_valitsin!$C$8,VK!$B$2:$B$294,VK!BH$2:BH$294))</f>
        <v>0.3560791015625</v>
      </c>
      <c r="EG96" s="10">
        <f>ABS(BI96-_xlfn.XLOOKUP(VK_valitsin!$C$8,VK!$B$2:$B$294,VK!BI$2:BI$294))</f>
        <v>20.771134376525879</v>
      </c>
      <c r="EH96" s="10">
        <f>ABS(BJ96-_xlfn.XLOOKUP(VK_valitsin!$C$8,VK!$B$2:$B$294,VK!BJ$2:BJ$294))</f>
        <v>3.4581127166748047</v>
      </c>
      <c r="EI96" s="10">
        <f>ABS(BK96-_xlfn.XLOOKUP(VK_valitsin!$C$8,VK!$B$2:$B$294,VK!BK$2:BK$294))</f>
        <v>58.252567291259766</v>
      </c>
      <c r="EJ96" s="10">
        <f>ABS(BL96-_xlfn.XLOOKUP(VK_valitsin!$C$8,VK!$B$2:$B$294,VK!BL$2:BL$294))</f>
        <v>164</v>
      </c>
      <c r="EK96" s="10">
        <f>ABS(BM96-_xlfn.XLOOKUP(VK_valitsin!$C$8,VK!$B$2:$B$294,VK!BM$2:BM$294))</f>
        <v>0.47710442543029785</v>
      </c>
      <c r="EL96" s="10">
        <f>ABS(BN96-_xlfn.XLOOKUP(VK_valitsin!$C$8,VK!$B$2:$B$294,VK!BN$2:BN$294))</f>
        <v>1366.693359375</v>
      </c>
      <c r="EM96" s="10">
        <f>ABS(BO96-_xlfn.XLOOKUP(VK_valitsin!$C$8,VK!$B$2:$B$294,VK!BO$2:BO$294))</f>
        <v>15.963779449462891</v>
      </c>
      <c r="EN96" s="10">
        <f>ABS(BP96-_xlfn.XLOOKUP(VK_valitsin!$C$8,VK!$B$2:$B$294,VK!BP$2:BP$294))</f>
        <v>0</v>
      </c>
      <c r="EO96" s="10">
        <f>ABS(BQ96-_xlfn.XLOOKUP(VK_valitsin!$C$8,VK!$B$2:$B$294,VK!BQ$2:BQ$294))</f>
        <v>2.207493782043457E-2</v>
      </c>
      <c r="EP96" s="10">
        <f>ABS(BR96-_xlfn.XLOOKUP(VK_valitsin!$C$8,VK!$B$2:$B$294,VK!BR$2:BR$294))</f>
        <v>0.61786834895610809</v>
      </c>
      <c r="EQ96" s="10">
        <f>ABS(BS96-_xlfn.XLOOKUP(VK_valitsin!$C$8,VK!$B$2:$B$294,VK!BS$2:BS$294))</f>
        <v>0.87991142272949219</v>
      </c>
      <c r="ER96" s="10">
        <f>ABS(BT96-_xlfn.XLOOKUP(VK_valitsin!$C$8,VK!$B$2:$B$294,VK!BT$2:BT$294))</f>
        <v>60.693260192871094</v>
      </c>
      <c r="ES96" s="10">
        <f>ABS(BU96-_xlfn.XLOOKUP(VK_valitsin!$C$8,VK!$B$2:$B$294,VK!BU$2:BU$294))</f>
        <v>48.68548583984375</v>
      </c>
      <c r="ET96" s="10">
        <f>ABS(BV96-_xlfn.XLOOKUP(VK_valitsin!$C$8,VK!$B$2:$B$294,VK!BV$2:BV$294))</f>
        <v>0</v>
      </c>
      <c r="EU96" s="10">
        <f>ABS(BW96-_xlfn.XLOOKUP(VK_valitsin!$C$8,VK!$B$2:$B$294,VK!BW$2:BW$294))</f>
        <v>0</v>
      </c>
      <c r="EV96" s="10">
        <f>ABS(BX96-_xlfn.XLOOKUP(VK_valitsin!$C$8,VK!$B$2:$B$294,VK!BX$2:BX$294))</f>
        <v>471.0087890625</v>
      </c>
      <c r="EW96" s="10">
        <f>ABS(BY96-_xlfn.XLOOKUP(VK_valitsin!$C$8,VK!$B$2:$B$294,VK!BY$2:BY$294))</f>
        <v>1306.7783203125</v>
      </c>
      <c r="EX96" s="10">
        <f>ABS(BZ96-_xlfn.XLOOKUP(VK_valitsin!$C$8,VK!$B$2:$B$294,VK!BZ$2:BZ$294))</f>
        <v>2.3982524871826172E-2</v>
      </c>
      <c r="EY96" s="10">
        <f>ABS(CA96-_xlfn.XLOOKUP(VK_valitsin!$C$8,VK!$B$2:$B$294,VK!CA$2:CA$294))</f>
        <v>2.0784034729003906</v>
      </c>
      <c r="EZ96" s="10">
        <f>ABS(CB96-_xlfn.XLOOKUP(VK_valitsin!$C$8,VK!$B$2:$B$294,VK!CB$2:CB$294))</f>
        <v>16.169151306152344</v>
      </c>
      <c r="FA96" s="10">
        <f>ABS(CC96-_xlfn.XLOOKUP(VK_valitsin!$C$8,VK!$B$2:$B$294,VK!CC$2:CC$294))</f>
        <v>0.5186457633972168</v>
      </c>
      <c r="FB96" s="10">
        <f>ABS(CD96-_xlfn.XLOOKUP(VK_valitsin!$C$8,VK!$B$2:$B$294,VK!CD$2:CD$294))</f>
        <v>12.61141300201416</v>
      </c>
      <c r="FC96" s="10">
        <f>ABS(CE96-_xlfn.XLOOKUP(VK_valitsin!$C$8,VK!$B$2:$B$294,VK!CE$2:CE$294))</f>
        <v>0</v>
      </c>
      <c r="FD96" s="10">
        <f>ABS(CF96-_xlfn.XLOOKUP(VK_valitsin!$C$8,VK!$B$2:$B$294,VK!CF$2:CF$294))</f>
        <v>2.1911176443099976</v>
      </c>
      <c r="FE96" s="10">
        <f>ABS(CG96-_xlfn.XLOOKUP(VK_valitsin!$C$8,VK!$B$2:$B$294,VK!CG$2:CG$294))</f>
        <v>3427.1630859375</v>
      </c>
      <c r="FF96" s="4">
        <f>IF($B96=VK_valitsin!$C$8,100000,VK!CH96/VK!J$296*VK_valitsin!D$5)</f>
        <v>0</v>
      </c>
      <c r="FG96" s="4">
        <f>IF($B96=VK_valitsin!$C$8,100000,VK!CI96/VK!K$296*VK_valitsin!E$5)</f>
        <v>0</v>
      </c>
      <c r="FH96" s="4">
        <f>IF($B96=VK_valitsin!$C$8,100000,VK!CJ96/VK!L$296*VK_valitsin!F$5)</f>
        <v>1.4736564837107067E-2</v>
      </c>
      <c r="FI96" s="4">
        <f>IF($B96=VK_valitsin!$C$8,100000,VK!CK96/VK!M$296*VK_valitsin!CD$5)</f>
        <v>0</v>
      </c>
      <c r="FJ96" s="4">
        <f>IF($B96=VK_valitsin!$C$8,100000,VK!CL96/VK!N$296*VK_valitsin!G$5)</f>
        <v>0</v>
      </c>
      <c r="FK96" s="4">
        <f>IF($B96=VK_valitsin!$C$8,100000,VK!CM96/VK!O$296*VK_valitsin!H$5)</f>
        <v>0</v>
      </c>
      <c r="FL96" s="4">
        <f>IF($B96=VK_valitsin!$C$8,100000,VK!CN96/VK!P$296*VK_valitsin!I$5)</f>
        <v>0</v>
      </c>
      <c r="FM96" s="4">
        <f>IF($B96=VK_valitsin!$C$8,100000,VK!CO96/VK!Q$296*VK_valitsin!J$5)</f>
        <v>0</v>
      </c>
      <c r="FN96" s="4">
        <f>IF($B96=VK_valitsin!$C$8,100000,VK!CP96/VK!R$296*VK_valitsin!K$5)</f>
        <v>0</v>
      </c>
      <c r="FO96" s="4">
        <f>IF($B96=VK_valitsin!$C$8,100000,VK!CQ96/VK!S$296*VK_valitsin!L$5)</f>
        <v>5.2700452547204388E-2</v>
      </c>
      <c r="FP96" s="4">
        <f>IF($B96=VK_valitsin!$C$8,100000,VK!CR96/VK!T$296*VK_valitsin!M$5)</f>
        <v>0</v>
      </c>
      <c r="FQ96" s="4">
        <f>IF($B96=VK_valitsin!$C$8,100000,VK!CS96/VK!U$296*VK_valitsin!N$5)</f>
        <v>0</v>
      </c>
      <c r="FR96" s="4">
        <f>IF($B96=VK_valitsin!$C$8,100000,VK!CT96/VK!V$296*VK_valitsin!O$5)</f>
        <v>0</v>
      </c>
      <c r="FS96" s="4">
        <f>IF($B96=VK_valitsin!$C$8,100000,VK!CU96/VK!W$296*VK_valitsin!P$5)</f>
        <v>0</v>
      </c>
      <c r="FT96" s="4">
        <f>IF($B96=VK_valitsin!$C$8,100000,VK!CV96/VK!X$296*VK_valitsin!Q$5)</f>
        <v>0</v>
      </c>
      <c r="FU96" s="4">
        <f>IF($B96=VK_valitsin!$C$8,100000,VK!CW96/VK!Y$296*VK_valitsin!R$5)</f>
        <v>0</v>
      </c>
      <c r="FV96" s="4">
        <f>IF($B96=VK_valitsin!$C$8,100000,VK!CX96/VK!Z$296*VK_valitsin!S$5)</f>
        <v>0</v>
      </c>
      <c r="FW96" s="4">
        <f>IF($B96=VK_valitsin!$C$8,100000,VK!CY96/VK!AA$296*VK_valitsin!T$5)</f>
        <v>0</v>
      </c>
      <c r="FX96" s="4">
        <f>IF($B96=VK_valitsin!$C$8,100000,VK!CZ96/VK!AB$296*VK_valitsin!U$5)</f>
        <v>0</v>
      </c>
      <c r="FY96" s="4">
        <f>IF($B96=VK_valitsin!$C$8,100000,VK!DA96/VK!AC$296*VK_valitsin!V$5)</f>
        <v>0</v>
      </c>
      <c r="FZ96" s="4">
        <f>IF($B96=VK_valitsin!$C$8,100000,VK!DB96/VK!AD$296*VK_valitsin!W$5)</f>
        <v>0</v>
      </c>
      <c r="GA96" s="4">
        <f>IF($B96=VK_valitsin!$C$8,100000,VK!DC96/VK!AE$296*VK_valitsin!X$5)</f>
        <v>0</v>
      </c>
      <c r="GB96" s="4">
        <f>IF($B96=VK_valitsin!$C$8,100000,VK!DD96/VK!AF$296*VK_valitsin!Y$5)</f>
        <v>0</v>
      </c>
      <c r="GC96" s="4">
        <f>IF($B96=VK_valitsin!$C$8,100000,VK!DE96/VK!AG$296*VK_valitsin!Z$5)</f>
        <v>0.10940897735217005</v>
      </c>
      <c r="GD96" s="4">
        <f>IF($B96=VK_valitsin!$C$8,100000,VK!DF96/VK!AH$296*VK_valitsin!AA$5)</f>
        <v>0</v>
      </c>
      <c r="GE96" s="4">
        <f>IF($B96=VK_valitsin!$C$8,100000,VK!DG96/VK!AI$296*VK_valitsin!AB$5)</f>
        <v>0</v>
      </c>
      <c r="GF96" s="4">
        <f>IF($B96=VK_valitsin!$C$8,100000,VK!DH96/VK!AJ$296*VK_valitsin!AC$5)</f>
        <v>0</v>
      </c>
      <c r="GG96" s="4">
        <f>IF($B96=VK_valitsin!$C$8,100000,VK!DI96/VK!AK$296*VK_valitsin!AD$5)</f>
        <v>0</v>
      </c>
      <c r="GH96" s="4">
        <f>IF($B96=VK_valitsin!$C$8,100000,VK!DJ96/VK!AL$296*VK_valitsin!AE$5)</f>
        <v>3.3442530952019503E-2</v>
      </c>
      <c r="GI96" s="4">
        <f>IF($B96=VK_valitsin!$C$8,100000,VK!DK96/VK!AM$296*VK_valitsin!AF$5)</f>
        <v>0</v>
      </c>
      <c r="GJ96" s="4">
        <f>IF($B96=VK_valitsin!$C$8,100000,VK!DL96/VK!AN$296*VK_valitsin!AG$5)</f>
        <v>0</v>
      </c>
      <c r="GK96" s="4">
        <f>IF($B96=VK_valitsin!$C$8,100000,VK!DM96/VK!AO$296*VK_valitsin!AH$5)</f>
        <v>0</v>
      </c>
      <c r="GL96" s="4">
        <f>IF($B96=VK_valitsin!$C$8,100000,VK!DN96/VK!AP$296*VK_valitsin!AI$5)</f>
        <v>0</v>
      </c>
      <c r="GM96" s="4">
        <f>IF($B96=VK_valitsin!$C$8,100000,VK!DO96/VK!AQ$296*VK_valitsin!AJ$5)</f>
        <v>0</v>
      </c>
      <c r="GN96" s="4">
        <f>IF($B96=VK_valitsin!$C$8,100000,VK!DP96/VK!AR$296*VK_valitsin!AK$5)</f>
        <v>0</v>
      </c>
      <c r="GO96" s="4">
        <f>IF($B96=VK_valitsin!$C$8,100000,VK!DQ96/VK!AS$296*VK_valitsin!AL$5)</f>
        <v>0</v>
      </c>
      <c r="GP96" s="4">
        <f>IF($B96=VK_valitsin!$C$8,100000,VK!DR96/VK!AT$296*VK_valitsin!AM$5)</f>
        <v>0</v>
      </c>
      <c r="GQ96" s="4">
        <f>IF($B96=VK_valitsin!$C$8,100000,VK!DS96/VK!AU$296*VK_valitsin!AN$5)</f>
        <v>0</v>
      </c>
      <c r="GR96" s="4">
        <f>IF($B96=VK_valitsin!$C$8,100000,VK!DT96/VK!AV$296*VK_valitsin!AO$5)</f>
        <v>0</v>
      </c>
      <c r="GS96" s="4">
        <f>IF($B96=VK_valitsin!$C$8,100000,VK!DU96/VK!AW$296*VK_valitsin!AP$5)</f>
        <v>0</v>
      </c>
      <c r="GT96" s="4">
        <f>IF($B96=VK_valitsin!$C$8,100000,VK!DV96/VK!AX$296*VK_valitsin!AQ$5)</f>
        <v>0</v>
      </c>
      <c r="GU96" s="4">
        <f>IF($B96=VK_valitsin!$C$8,100000,VK!DW96/VK!AY$296*VK_valitsin!AR$5)</f>
        <v>0</v>
      </c>
      <c r="GV96" s="4">
        <f>IF($B96=VK_valitsin!$C$8,100000,VK!DX96/VK!AZ$296*VK_valitsin!AS$5)</f>
        <v>0</v>
      </c>
      <c r="GW96" s="4">
        <f>IF($B96=VK_valitsin!$C$8,100000,VK!DY96/VK!BA$296*VK_valitsin!AT$5)</f>
        <v>0</v>
      </c>
      <c r="GX96" s="4">
        <f>IF($B96=VK_valitsin!$C$8,100000,VK!DZ96/VK!BB$296*VK_valitsin!AU$5)</f>
        <v>0</v>
      </c>
      <c r="GY96" s="4">
        <f>IF($B96=VK_valitsin!$C$8,100000,VK!EA96/VK!BC$296*VK_valitsin!AV$5)</f>
        <v>0</v>
      </c>
      <c r="GZ96" s="4">
        <f>IF($B96=VK_valitsin!$C$8,100000,VK!EB96/VK!BD$296*VK_valitsin!AW$5)</f>
        <v>5.5572079738316861E-3</v>
      </c>
      <c r="HA96" s="4">
        <f>IF($B96=VK_valitsin!$C$8,100000,VK!EC96/VK!BE$296*VK_valitsin!CE$5)</f>
        <v>0</v>
      </c>
      <c r="HB96" s="4">
        <f>IF($B96=VK_valitsin!$C$8,100000,VK!ED96/VK!BF$296*VK_valitsin!AX$5)</f>
        <v>0</v>
      </c>
      <c r="HC96" s="4">
        <f>IF($B96=VK_valitsin!$C$8,100000,VK!EE96/VK!BG$296*VK_valitsin!AY$5)</f>
        <v>0</v>
      </c>
      <c r="HD96" s="4">
        <f>IF($B96=VK_valitsin!$C$8,100000,VK!EF96/VK!BH$296*VK_valitsin!AZ$5)</f>
        <v>6.2129422077480984E-2</v>
      </c>
      <c r="HE96" s="4">
        <f>IF($B96=VK_valitsin!$C$8,100000,VK!EG96/VK!BI$296*VK_valitsin!BA$5)</f>
        <v>0</v>
      </c>
      <c r="HF96" s="4">
        <f>IF($B96=VK_valitsin!$C$8,100000,VK!EH96/VK!BJ$296*VK_valitsin!BB$5)</f>
        <v>0</v>
      </c>
      <c r="HG96" s="4">
        <f>IF($B96=VK_valitsin!$C$8,100000,VK!EI96/VK!BK$296*VK_valitsin!BC$5)</f>
        <v>0</v>
      </c>
      <c r="HH96" s="4">
        <f>IF($B96=VK_valitsin!$C$8,100000,VK!EJ96/VK!BL$296*VK_valitsin!BD$5)</f>
        <v>0</v>
      </c>
      <c r="HI96" s="4">
        <f>IF($B96=VK_valitsin!$C$8,100000,VK!EK96/VK!BM$296*VK_valitsin!BE$5)</f>
        <v>0</v>
      </c>
      <c r="HJ96" s="4">
        <f>IF($B96=VK_valitsin!$C$8,100000,VK!EL96/VK!BN$296*VK_valitsin!BF$5)</f>
        <v>6.2145691129296611E-2</v>
      </c>
      <c r="HK96" s="4">
        <f>IF($B96=VK_valitsin!$C$8,100000,VK!EM96/VK!BO$296*VK_valitsin!BG$5)</f>
        <v>0</v>
      </c>
      <c r="HM96" s="4">
        <f>IF($B96=VK_valitsin!$C$8,100000,VK!EO96/VK!BQ$296*VK_valitsin!BI$5)</f>
        <v>0</v>
      </c>
      <c r="HN96" s="4">
        <f>IF($B96=VK_valitsin!$C$8,100000,VK!EP96/VK!BR$296*VK_valitsin!BJ$5)</f>
        <v>0</v>
      </c>
      <c r="HO96" s="4">
        <f>IF($B96=VK_valitsin!$C$8,100000,VK!EQ96/VK!BS$296*VK_valitsin!BK$5)</f>
        <v>0</v>
      </c>
      <c r="HP96" s="4">
        <f>IF($B96=VK_valitsin!$C$8,100000,VK!ER96/VK!BT$296*VK_valitsin!BL$5)</f>
        <v>0</v>
      </c>
      <c r="HQ96" s="4">
        <f>IF($B96=VK_valitsin!$C$8,100000,VK!ES96/VK!BU$296*VK_valitsin!BM$5)</f>
        <v>0</v>
      </c>
      <c r="HR96" s="4">
        <f>IF($B96=VK_valitsin!$C$8,100000,VK!ET96/VK!BV$296*VK_valitsin!BN$5)</f>
        <v>0</v>
      </c>
      <c r="HS96" s="4">
        <f>IF($B96=VK_valitsin!$C$8,100000,VK!EU96/VK!BW$296*VK_valitsin!BO$5)</f>
        <v>0</v>
      </c>
      <c r="HT96" s="4">
        <f>IF($B96=VK_valitsin!$C$8,100000,VK!EV96/VK!BX$296*VK_valitsin!BP$5)</f>
        <v>0</v>
      </c>
      <c r="HU96" s="4">
        <f>IF($B96=VK_valitsin!$C$8,100000,VK!EW96/VK!BY$296*VK_valitsin!BQ$5)</f>
        <v>0</v>
      </c>
      <c r="HV96" s="4">
        <f>IF($B96=VK_valitsin!$C$8,100000,VK!EX96/VK!BZ$296*VK_valitsin!BR$5)</f>
        <v>0</v>
      </c>
      <c r="HW96" s="4">
        <f>IF($B96=VK_valitsin!$C$8,100000,VK!EY96/VK!CA$296*VK_valitsin!BS$5)</f>
        <v>0</v>
      </c>
      <c r="HX96" s="4">
        <f>IF($B96=VK_valitsin!$C$8,100000,VK!EZ96/VK!CB$296*VK_valitsin!BT$5)</f>
        <v>0</v>
      </c>
      <c r="HY96" s="4">
        <f>IF($B96=VK_valitsin!$C$8,100000,VK!FA96/VK!CC$296*VK_valitsin!BU$5)</f>
        <v>0</v>
      </c>
      <c r="HZ96" s="4">
        <f>IF($B96=VK_valitsin!$C$8,100000,VK!FB96/VK!CD$296*VK_valitsin!BV$5)</f>
        <v>0</v>
      </c>
      <c r="IA96" s="4">
        <f>IF($B96=VK_valitsin!$C$8,100000,VK!FC96/VK!CE$296*VK_valitsin!BW$5)</f>
        <v>0</v>
      </c>
      <c r="IB96" s="4">
        <f>IF($B96=VK_valitsin!$C$8,100000,VK!FD96/VK!CF$296*VK_valitsin!BX$5)</f>
        <v>0</v>
      </c>
      <c r="IC96" s="4">
        <f>IF($B96=VK_valitsin!$C$8,100000,VK!FE96/VK!CG$296*VK_valitsin!BY$5)</f>
        <v>0</v>
      </c>
      <c r="ID96" s="17">
        <f t="shared" si="3"/>
        <v>0.34012085636911032</v>
      </c>
      <c r="IE96" s="17">
        <f t="shared" si="4"/>
        <v>32</v>
      </c>
      <c r="IF96" s="18">
        <f t="shared" si="5"/>
        <v>9.4999999999999891E-9</v>
      </c>
    </row>
    <row r="97" spans="1:240">
      <c r="A97">
        <v>2019</v>
      </c>
      <c r="B97" t="s">
        <v>387</v>
      </c>
      <c r="C97" t="s">
        <v>388</v>
      </c>
      <c r="D97" t="s">
        <v>389</v>
      </c>
      <c r="E97" t="s">
        <v>390</v>
      </c>
      <c r="F97" t="s">
        <v>188</v>
      </c>
      <c r="G97" t="s">
        <v>189</v>
      </c>
      <c r="H97" t="s">
        <v>104</v>
      </c>
      <c r="I97" t="s">
        <v>105</v>
      </c>
      <c r="J97">
        <v>50.400001525878906</v>
      </c>
      <c r="K97">
        <v>512.94000244140625</v>
      </c>
      <c r="L97">
        <v>170.60000610351563</v>
      </c>
      <c r="M97">
        <v>2627</v>
      </c>
      <c r="N97">
        <v>5.0999999046325684</v>
      </c>
      <c r="O97">
        <v>-2.5999999046325684</v>
      </c>
      <c r="P97">
        <v>-42</v>
      </c>
      <c r="Q97">
        <v>41.2</v>
      </c>
      <c r="R97">
        <v>11.600000000000001</v>
      </c>
      <c r="S97">
        <v>151</v>
      </c>
      <c r="T97">
        <v>0</v>
      </c>
      <c r="U97">
        <v>3359</v>
      </c>
      <c r="V97">
        <v>12.53</v>
      </c>
      <c r="W97">
        <v>0</v>
      </c>
      <c r="X97">
        <v>1333</v>
      </c>
      <c r="Y97">
        <v>564</v>
      </c>
      <c r="Z97">
        <v>1527</v>
      </c>
      <c r="AA97">
        <v>649</v>
      </c>
      <c r="AB97">
        <v>12.893750190734863</v>
      </c>
      <c r="AC97">
        <v>0</v>
      </c>
      <c r="AD97">
        <v>0</v>
      </c>
      <c r="AE97">
        <v>0</v>
      </c>
      <c r="AF97">
        <v>7.4</v>
      </c>
      <c r="AG97">
        <v>0</v>
      </c>
      <c r="AH97">
        <v>22</v>
      </c>
      <c r="AI97">
        <v>1.1000000000000001</v>
      </c>
      <c r="AJ97">
        <v>0.55000000000000004</v>
      </c>
      <c r="AK97">
        <v>1.2</v>
      </c>
      <c r="AL97">
        <v>69.7</v>
      </c>
      <c r="AM97">
        <v>281.10000000000002</v>
      </c>
      <c r="AN97">
        <v>47.1</v>
      </c>
      <c r="AO97">
        <v>19.2</v>
      </c>
      <c r="AP97">
        <v>80</v>
      </c>
      <c r="AQ97">
        <v>78</v>
      </c>
      <c r="AR97">
        <v>705</v>
      </c>
      <c r="AS97">
        <v>3.3330000000000002</v>
      </c>
      <c r="AT97">
        <v>8571</v>
      </c>
      <c r="AU97">
        <v>11084</v>
      </c>
      <c r="AV97">
        <v>0</v>
      </c>
      <c r="AW97">
        <v>51.218036651611328</v>
      </c>
      <c r="AX97">
        <v>0</v>
      </c>
      <c r="AY97">
        <v>0</v>
      </c>
      <c r="AZ97">
        <v>0</v>
      </c>
      <c r="BA97">
        <v>0</v>
      </c>
      <c r="BB97">
        <v>1</v>
      </c>
      <c r="BC97">
        <v>38.554218292236328</v>
      </c>
      <c r="BD97">
        <v>100</v>
      </c>
      <c r="BE97">
        <v>0</v>
      </c>
      <c r="BF97">
        <v>11091.955078125</v>
      </c>
      <c r="BG97">
        <v>12864.255859375</v>
      </c>
      <c r="BH97">
        <v>3.1573278903961182</v>
      </c>
      <c r="BI97">
        <v>13.689071655273438</v>
      </c>
      <c r="BJ97">
        <v>27.083333969116211</v>
      </c>
      <c r="BK97">
        <v>10.526315689086914</v>
      </c>
      <c r="BL97">
        <v>68.5</v>
      </c>
      <c r="BM97">
        <v>-8.1712064743041992</v>
      </c>
      <c r="BN97">
        <v>20363.572265625</v>
      </c>
      <c r="BO97">
        <v>49.137657165527344</v>
      </c>
      <c r="BQ97">
        <v>0.65435856580734253</v>
      </c>
      <c r="BR97">
        <v>7.613246887922287E-2</v>
      </c>
      <c r="BS97">
        <v>1.0277884006500244</v>
      </c>
      <c r="BT97">
        <v>74.990486145019531</v>
      </c>
      <c r="BU97">
        <v>172.44004821777344</v>
      </c>
      <c r="BV97">
        <v>0</v>
      </c>
      <c r="BW97">
        <v>1</v>
      </c>
      <c r="BX97">
        <v>8966.38671875</v>
      </c>
      <c r="BY97">
        <v>7731.09228515625</v>
      </c>
      <c r="BZ97">
        <v>0.79939091205596924</v>
      </c>
      <c r="CA97">
        <v>8.9836311340332031</v>
      </c>
      <c r="CB97">
        <v>85.714286804199219</v>
      </c>
      <c r="CC97">
        <v>7.2033896446228027</v>
      </c>
      <c r="CD97">
        <v>12.288135528564453</v>
      </c>
      <c r="CE97">
        <v>0</v>
      </c>
      <c r="CF97">
        <v>2.1186439990997314</v>
      </c>
      <c r="CG97">
        <v>11395.2314453125</v>
      </c>
      <c r="CH97" s="10">
        <f>ABS(J97-_xlfn.XLOOKUP(VK_valitsin!$C$8,VK!$B$2:$B$294,VK!J$2:J$294))</f>
        <v>6.2000007629394531</v>
      </c>
      <c r="CI97" s="10">
        <f>ABS(K97-_xlfn.XLOOKUP(VK_valitsin!$C$8,VK!$B$2:$B$294,VK!K$2:K$294))</f>
        <v>219.67999267578125</v>
      </c>
      <c r="CJ97" s="10">
        <f>ABS(L97-_xlfn.XLOOKUP(VK_valitsin!$C$8,VK!$B$2:$B$294,VK!L$2:L$294))</f>
        <v>31.900009155273438</v>
      </c>
      <c r="CK97" s="10">
        <f>ABS(M97-_xlfn.XLOOKUP(VK_valitsin!$C$8,VK!$B$2:$B$294,VK!M$2:M$294))</f>
        <v>13848</v>
      </c>
      <c r="CL97" s="10">
        <f>ABS(N97-_xlfn.XLOOKUP(VK_valitsin!$C$8,VK!$B$2:$B$294,VK!N$2:N$294))</f>
        <v>51.100000858306885</v>
      </c>
      <c r="CM97" s="10">
        <f>ABS(O97-_xlfn.XLOOKUP(VK_valitsin!$C$8,VK!$B$2:$B$294,VK!O$2:O$294))</f>
        <v>1.7999998927116394</v>
      </c>
      <c r="CN97" s="10">
        <f>ABS(P97-_xlfn.XLOOKUP(VK_valitsin!$C$8,VK!$B$2:$B$294,VK!P$2:P$294))</f>
        <v>16</v>
      </c>
      <c r="CO97" s="10">
        <f>ABS(Q97-_xlfn.XLOOKUP(VK_valitsin!$C$8,VK!$B$2:$B$294,VK!Q$2:Q$294))</f>
        <v>46.600000000000009</v>
      </c>
      <c r="CP97" s="10">
        <f>ABS(R97-_xlfn.XLOOKUP(VK_valitsin!$C$8,VK!$B$2:$B$294,VK!R$2:R$294))</f>
        <v>3.1000000000000014</v>
      </c>
      <c r="CQ97" s="10">
        <f>ABS(S97-_xlfn.XLOOKUP(VK_valitsin!$C$8,VK!$B$2:$B$294,VK!S$2:S$294))</f>
        <v>1</v>
      </c>
      <c r="CR97" s="10">
        <f>ABS(T97-_xlfn.XLOOKUP(VK_valitsin!$C$8,VK!$B$2:$B$294,VK!T$2:T$294))</f>
        <v>0</v>
      </c>
      <c r="CS97" s="10">
        <f>ABS(U97-_xlfn.XLOOKUP(VK_valitsin!$C$8,VK!$B$2:$B$294,VK!U$2:U$294))</f>
        <v>464.59999999999991</v>
      </c>
      <c r="CT97" s="10">
        <f>ABS(V97-_xlfn.XLOOKUP(VK_valitsin!$C$8,VK!$B$2:$B$294,VK!V$2:V$294))</f>
        <v>0.75</v>
      </c>
      <c r="CU97" s="10">
        <f>ABS(W97-_xlfn.XLOOKUP(VK_valitsin!$C$8,VK!$B$2:$B$294,VK!W$2:W$294))</f>
        <v>605</v>
      </c>
      <c r="CV97" s="10">
        <f>ABS(X97-_xlfn.XLOOKUP(VK_valitsin!$C$8,VK!$B$2:$B$294,VK!X$2:X$294))</f>
        <v>1164</v>
      </c>
      <c r="CW97" s="10">
        <f>ABS(Y97-_xlfn.XLOOKUP(VK_valitsin!$C$8,VK!$B$2:$B$294,VK!Y$2:Y$294))</f>
        <v>116</v>
      </c>
      <c r="CX97" s="10">
        <f>ABS(Z97-_xlfn.XLOOKUP(VK_valitsin!$C$8,VK!$B$2:$B$294,VK!Z$2:Z$294))</f>
        <v>1099</v>
      </c>
      <c r="CY97" s="10">
        <f>ABS(AA97-_xlfn.XLOOKUP(VK_valitsin!$C$8,VK!$B$2:$B$294,VK!AA$2:AA$294))</f>
        <v>180</v>
      </c>
      <c r="CZ97" s="10">
        <f>ABS(AB97-_xlfn.XLOOKUP(VK_valitsin!$C$8,VK!$B$2:$B$294,VK!AB$2:AB$294))</f>
        <v>6.4812498092651367</v>
      </c>
      <c r="DA97" s="10">
        <f>ABS(AC97-_xlfn.XLOOKUP(VK_valitsin!$C$8,VK!$B$2:$B$294,VK!AC$2:AC$294))</f>
        <v>0.7</v>
      </c>
      <c r="DB97" s="10">
        <f>ABS(AD97-_xlfn.XLOOKUP(VK_valitsin!$C$8,VK!$B$2:$B$294,VK!AD$2:AD$294))</f>
        <v>0.8</v>
      </c>
      <c r="DC97" s="10">
        <f>ABS(AE97-_xlfn.XLOOKUP(VK_valitsin!$C$8,VK!$B$2:$B$294,VK!AE$2:AE$294))</f>
        <v>1.7</v>
      </c>
      <c r="DD97" s="10">
        <f>ABS(AF97-_xlfn.XLOOKUP(VK_valitsin!$C$8,VK!$B$2:$B$294,VK!AF$2:AF$294))</f>
        <v>2.4000000000000004</v>
      </c>
      <c r="DE97" s="10">
        <f>ABS(AG97-_xlfn.XLOOKUP(VK_valitsin!$C$8,VK!$B$2:$B$294,VK!AG$2:AG$294))</f>
        <v>0</v>
      </c>
      <c r="DF97" s="10">
        <f>ABS(AH97-_xlfn.XLOOKUP(VK_valitsin!$C$8,VK!$B$2:$B$294,VK!AH$2:AH$294))</f>
        <v>0.25</v>
      </c>
      <c r="DG97" s="10">
        <f>ABS(AI97-_xlfn.XLOOKUP(VK_valitsin!$C$8,VK!$B$2:$B$294,VK!AI$2:AI$294))</f>
        <v>0</v>
      </c>
      <c r="DH97" s="10">
        <f>ABS(AJ97-_xlfn.XLOOKUP(VK_valitsin!$C$8,VK!$B$2:$B$294,VK!AJ$2:AJ$294))</f>
        <v>9.9999999999999978E-2</v>
      </c>
      <c r="DI97" s="10">
        <f>ABS(AK97-_xlfn.XLOOKUP(VK_valitsin!$C$8,VK!$B$2:$B$294,VK!AK$2:AK$294))</f>
        <v>5.0000000000000044E-2</v>
      </c>
      <c r="DJ97" s="10">
        <f>ABS(AL97-_xlfn.XLOOKUP(VK_valitsin!$C$8,VK!$B$2:$B$294,VK!AL$2:AL$294))</f>
        <v>10.900000000000006</v>
      </c>
      <c r="DK97" s="10">
        <f>ABS(AM97-_xlfn.XLOOKUP(VK_valitsin!$C$8,VK!$B$2:$B$294,VK!AM$2:AM$294))</f>
        <v>52.5</v>
      </c>
      <c r="DL97" s="10">
        <f>ABS(AN97-_xlfn.XLOOKUP(VK_valitsin!$C$8,VK!$B$2:$B$294,VK!AN$2:AN$294))</f>
        <v>1.7000000000000028</v>
      </c>
      <c r="DM97" s="10">
        <f>ABS(AO97-_xlfn.XLOOKUP(VK_valitsin!$C$8,VK!$B$2:$B$294,VK!AO$2:AO$294))</f>
        <v>6.1999999999999993</v>
      </c>
      <c r="DN97" s="10">
        <f>ABS(AP97-_xlfn.XLOOKUP(VK_valitsin!$C$8,VK!$B$2:$B$294,VK!AP$2:AP$294))</f>
        <v>32</v>
      </c>
      <c r="DO97" s="10">
        <f>ABS(AQ97-_xlfn.XLOOKUP(VK_valitsin!$C$8,VK!$B$2:$B$294,VK!AQ$2:AQ$294))</f>
        <v>43</v>
      </c>
      <c r="DP97" s="10">
        <f>ABS(AR97-_xlfn.XLOOKUP(VK_valitsin!$C$8,VK!$B$2:$B$294,VK!AR$2:AR$294))</f>
        <v>459</v>
      </c>
      <c r="DQ97" s="10">
        <f>ABS(AS97-_xlfn.XLOOKUP(VK_valitsin!$C$8,VK!$B$2:$B$294,VK!AS$2:AS$294))</f>
        <v>1</v>
      </c>
      <c r="DR97" s="10">
        <f>ABS(AT97-_xlfn.XLOOKUP(VK_valitsin!$C$8,VK!$B$2:$B$294,VK!AT$2:AT$294))</f>
        <v>3424</v>
      </c>
      <c r="DS97" s="10">
        <f>ABS(AU97-_xlfn.XLOOKUP(VK_valitsin!$C$8,VK!$B$2:$B$294,VK!AU$2:AU$294))</f>
        <v>2739</v>
      </c>
      <c r="DT97" s="10">
        <f>ABS(AV97-_xlfn.XLOOKUP(VK_valitsin!$C$8,VK!$B$2:$B$294,VK!AV$2:AV$294))</f>
        <v>1</v>
      </c>
      <c r="DU97" s="10">
        <f>ABS(AW97-_xlfn.XLOOKUP(VK_valitsin!$C$8,VK!$B$2:$B$294,VK!AW$2:AW$294))</f>
        <v>13.9566650390625</v>
      </c>
      <c r="DV97" s="10">
        <f>ABS(AX97-_xlfn.XLOOKUP(VK_valitsin!$C$8,VK!$B$2:$B$294,VK!AX$2:AX$294))</f>
        <v>0</v>
      </c>
      <c r="DW97" s="10">
        <f>ABS(AY97-_xlfn.XLOOKUP(VK_valitsin!$C$8,VK!$B$2:$B$294,VK!AY$2:AY$294))</f>
        <v>0</v>
      </c>
      <c r="DX97" s="10">
        <f>ABS(AZ97-_xlfn.XLOOKUP(VK_valitsin!$C$8,VK!$B$2:$B$294,VK!AZ$2:AZ$294))</f>
        <v>0</v>
      </c>
      <c r="DY97" s="10">
        <f>ABS(BA97-_xlfn.XLOOKUP(VK_valitsin!$C$8,VK!$B$2:$B$294,VK!BA$2:BA$294))</f>
        <v>0</v>
      </c>
      <c r="DZ97" s="10">
        <f>ABS(BB97-_xlfn.XLOOKUP(VK_valitsin!$C$8,VK!$B$2:$B$294,VK!BB$2:BB$294))</f>
        <v>0</v>
      </c>
      <c r="EA97" s="10">
        <f>ABS(BC97-_xlfn.XLOOKUP(VK_valitsin!$C$8,VK!$B$2:$B$294,VK!BC$2:BC$294))</f>
        <v>50.470172882080078</v>
      </c>
      <c r="EB97" s="10">
        <f>ABS(BD97-_xlfn.XLOOKUP(VK_valitsin!$C$8,VK!$B$2:$B$294,VK!BD$2:BD$294))</f>
        <v>3.98126220703125</v>
      </c>
      <c r="EC97" s="10">
        <f>ABS(BE97-_xlfn.XLOOKUP(VK_valitsin!$C$8,VK!$B$2:$B$294,VK!BE$2:BE$294))</f>
        <v>733.6898193359375</v>
      </c>
      <c r="ED97" s="10">
        <f>ABS(BF97-_xlfn.XLOOKUP(VK_valitsin!$C$8,VK!$B$2:$B$294,VK!BF$2:BF$294))</f>
        <v>1133.42578125</v>
      </c>
      <c r="EE97" s="10">
        <f>ABS(BG97-_xlfn.XLOOKUP(VK_valitsin!$C$8,VK!$B$2:$B$294,VK!BG$2:BG$294))</f>
        <v>972.1875</v>
      </c>
      <c r="EF97" s="10">
        <f>ABS(BH97-_xlfn.XLOOKUP(VK_valitsin!$C$8,VK!$B$2:$B$294,VK!BH$2:BH$294))</f>
        <v>0.17972850799560547</v>
      </c>
      <c r="EG97" s="10">
        <f>ABS(BI97-_xlfn.XLOOKUP(VK_valitsin!$C$8,VK!$B$2:$B$294,VK!BI$2:BI$294))</f>
        <v>23.413205146789551</v>
      </c>
      <c r="EH97" s="10">
        <f>ABS(BJ97-_xlfn.XLOOKUP(VK_valitsin!$C$8,VK!$B$2:$B$294,VK!BJ$2:BJ$294))</f>
        <v>5.788970947265625</v>
      </c>
      <c r="EI97" s="10">
        <f>ABS(BK97-_xlfn.XLOOKUP(VK_valitsin!$C$8,VK!$B$2:$B$294,VK!BK$2:BK$294))</f>
        <v>20.391786575317383</v>
      </c>
      <c r="EJ97" s="10">
        <f>ABS(BL97-_xlfn.XLOOKUP(VK_valitsin!$C$8,VK!$B$2:$B$294,VK!BL$2:BL$294))</f>
        <v>198</v>
      </c>
      <c r="EK97" s="10">
        <f>ABS(BM97-_xlfn.XLOOKUP(VK_valitsin!$C$8,VK!$B$2:$B$294,VK!BM$2:BM$294))</f>
        <v>10.423458814620972</v>
      </c>
      <c r="EL97" s="10">
        <f>ABS(BN97-_xlfn.XLOOKUP(VK_valitsin!$C$8,VK!$B$2:$B$294,VK!BN$2:BN$294))</f>
        <v>2710.82421875</v>
      </c>
      <c r="EM97" s="10">
        <f>ABS(BO97-_xlfn.XLOOKUP(VK_valitsin!$C$8,VK!$B$2:$B$294,VK!BO$2:BO$294))</f>
        <v>15.838050842285156</v>
      </c>
      <c r="EN97" s="10">
        <f>ABS(BP97-_xlfn.XLOOKUP(VK_valitsin!$C$8,VK!$B$2:$B$294,VK!BP$2:BP$294))</f>
        <v>0</v>
      </c>
      <c r="EO97" s="10">
        <f>ABS(BQ97-_xlfn.XLOOKUP(VK_valitsin!$C$8,VK!$B$2:$B$294,VK!BQ$2:BQ$294))</f>
        <v>1.7879068851470947E-2</v>
      </c>
      <c r="EP97" s="10">
        <f>ABS(BR97-_xlfn.XLOOKUP(VK_valitsin!$C$8,VK!$B$2:$B$294,VK!BR$2:BR$294))</f>
        <v>0.11203142255544662</v>
      </c>
      <c r="EQ97" s="10">
        <f>ABS(BS97-_xlfn.XLOOKUP(VK_valitsin!$C$8,VK!$B$2:$B$294,VK!BS$2:BS$294))</f>
        <v>1.2301781177520752</v>
      </c>
      <c r="ER97" s="10">
        <f>ABS(BT97-_xlfn.XLOOKUP(VK_valitsin!$C$8,VK!$B$2:$B$294,VK!BT$2:BT$294))</f>
        <v>16.598983764648438</v>
      </c>
      <c r="ES97" s="10">
        <f>ABS(BU97-_xlfn.XLOOKUP(VK_valitsin!$C$8,VK!$B$2:$B$294,VK!BU$2:BU$294))</f>
        <v>94.267074584960938</v>
      </c>
      <c r="ET97" s="10">
        <f>ABS(BV97-_xlfn.XLOOKUP(VK_valitsin!$C$8,VK!$B$2:$B$294,VK!BV$2:BV$294))</f>
        <v>0</v>
      </c>
      <c r="EU97" s="10">
        <f>ABS(BW97-_xlfn.XLOOKUP(VK_valitsin!$C$8,VK!$B$2:$B$294,VK!BW$2:BW$294))</f>
        <v>0</v>
      </c>
      <c r="EV97" s="10">
        <f>ABS(BX97-_xlfn.XLOOKUP(VK_valitsin!$C$8,VK!$B$2:$B$294,VK!BX$2:BX$294))</f>
        <v>830.5576171875</v>
      </c>
      <c r="EW97" s="10">
        <f>ABS(BY97-_xlfn.XLOOKUP(VK_valitsin!$C$8,VK!$B$2:$B$294,VK!BY$2:BY$294))</f>
        <v>1875.4775390625</v>
      </c>
      <c r="EX97" s="10">
        <f>ABS(BZ97-_xlfn.XLOOKUP(VK_valitsin!$C$8,VK!$B$2:$B$294,VK!BZ$2:BZ$294))</f>
        <v>0.42063939571380615</v>
      </c>
      <c r="EY97" s="10">
        <f>ABS(CA97-_xlfn.XLOOKUP(VK_valitsin!$C$8,VK!$B$2:$B$294,VK!CA$2:CA$294))</f>
        <v>2.0391302108764648</v>
      </c>
      <c r="EZ97" s="10">
        <f>ABS(CB97-_xlfn.XLOOKUP(VK_valitsin!$C$8,VK!$B$2:$B$294,VK!CB$2:CB$294))</f>
        <v>19.545135498046875</v>
      </c>
      <c r="FA97" s="10">
        <f>ABS(CC97-_xlfn.XLOOKUP(VK_valitsin!$C$8,VK!$B$2:$B$294,VK!CC$2:CC$294))</f>
        <v>0.87079048156738281</v>
      </c>
      <c r="FB97" s="10">
        <f>ABS(CD97-_xlfn.XLOOKUP(VK_valitsin!$C$8,VK!$B$2:$B$294,VK!CD$2:CD$294))</f>
        <v>7.5907192230224609</v>
      </c>
      <c r="FC97" s="10">
        <f>ABS(CE97-_xlfn.XLOOKUP(VK_valitsin!$C$8,VK!$B$2:$B$294,VK!CE$2:CE$294))</f>
        <v>0</v>
      </c>
      <c r="FD97" s="10">
        <f>ABS(CF97-_xlfn.XLOOKUP(VK_valitsin!$C$8,VK!$B$2:$B$294,VK!CF$2:CF$294))</f>
        <v>1.4027849435806274</v>
      </c>
      <c r="FE97" s="10">
        <f>ABS(CG97-_xlfn.XLOOKUP(VK_valitsin!$C$8,VK!$B$2:$B$294,VK!CG$2:CG$294))</f>
        <v>2796.4638671875</v>
      </c>
      <c r="FF97" s="4">
        <f>IF($B97=VK_valitsin!$C$8,100000,VK!CH97/VK!J$296*VK_valitsin!D$5)</f>
        <v>0</v>
      </c>
      <c r="FG97" s="4">
        <f>IF($B97=VK_valitsin!$C$8,100000,VK!CI97/VK!K$296*VK_valitsin!E$5)</f>
        <v>0</v>
      </c>
      <c r="FH97" s="4">
        <f>IF($B97=VK_valitsin!$C$8,100000,VK!CJ97/VK!L$296*VK_valitsin!F$5)</f>
        <v>0.16210260090232881</v>
      </c>
      <c r="FI97" s="4">
        <f>IF($B97=VK_valitsin!$C$8,100000,VK!CK97/VK!M$296*VK_valitsin!CD$5)</f>
        <v>0</v>
      </c>
      <c r="FJ97" s="4">
        <f>IF($B97=VK_valitsin!$C$8,100000,VK!CL97/VK!N$296*VK_valitsin!G$5)</f>
        <v>0</v>
      </c>
      <c r="FK97" s="4">
        <f>IF($B97=VK_valitsin!$C$8,100000,VK!CM97/VK!O$296*VK_valitsin!H$5)</f>
        <v>0</v>
      </c>
      <c r="FL97" s="4">
        <f>IF($B97=VK_valitsin!$C$8,100000,VK!CN97/VK!P$296*VK_valitsin!I$5)</f>
        <v>0</v>
      </c>
      <c r="FM97" s="4">
        <f>IF($B97=VK_valitsin!$C$8,100000,VK!CO97/VK!Q$296*VK_valitsin!J$5)</f>
        <v>0</v>
      </c>
      <c r="FN97" s="4">
        <f>IF($B97=VK_valitsin!$C$8,100000,VK!CP97/VK!R$296*VK_valitsin!K$5)</f>
        <v>0</v>
      </c>
      <c r="FO97" s="4">
        <f>IF($B97=VK_valitsin!$C$8,100000,VK!CQ97/VK!S$296*VK_valitsin!L$5)</f>
        <v>1.9886963225360145E-4</v>
      </c>
      <c r="FP97" s="4">
        <f>IF($B97=VK_valitsin!$C$8,100000,VK!CR97/VK!T$296*VK_valitsin!M$5)</f>
        <v>0</v>
      </c>
      <c r="FQ97" s="4">
        <f>IF($B97=VK_valitsin!$C$8,100000,VK!CS97/VK!U$296*VK_valitsin!N$5)</f>
        <v>0</v>
      </c>
      <c r="FR97" s="4">
        <f>IF($B97=VK_valitsin!$C$8,100000,VK!CT97/VK!V$296*VK_valitsin!O$5)</f>
        <v>0</v>
      </c>
      <c r="FS97" s="4">
        <f>IF($B97=VK_valitsin!$C$8,100000,VK!CU97/VK!W$296*VK_valitsin!P$5)</f>
        <v>0</v>
      </c>
      <c r="FT97" s="4">
        <f>IF($B97=VK_valitsin!$C$8,100000,VK!CV97/VK!X$296*VK_valitsin!Q$5)</f>
        <v>0</v>
      </c>
      <c r="FU97" s="4">
        <f>IF($B97=VK_valitsin!$C$8,100000,VK!CW97/VK!Y$296*VK_valitsin!R$5)</f>
        <v>0</v>
      </c>
      <c r="FV97" s="4">
        <f>IF($B97=VK_valitsin!$C$8,100000,VK!CX97/VK!Z$296*VK_valitsin!S$5)</f>
        <v>0</v>
      </c>
      <c r="FW97" s="4">
        <f>IF($B97=VK_valitsin!$C$8,100000,VK!CY97/VK!AA$296*VK_valitsin!T$5)</f>
        <v>0</v>
      </c>
      <c r="FX97" s="4">
        <f>IF($B97=VK_valitsin!$C$8,100000,VK!CZ97/VK!AB$296*VK_valitsin!U$5)</f>
        <v>0</v>
      </c>
      <c r="FY97" s="4">
        <f>IF($B97=VK_valitsin!$C$8,100000,VK!DA97/VK!AC$296*VK_valitsin!V$5)</f>
        <v>0</v>
      </c>
      <c r="FZ97" s="4">
        <f>IF($B97=VK_valitsin!$C$8,100000,VK!DB97/VK!AD$296*VK_valitsin!W$5)</f>
        <v>0</v>
      </c>
      <c r="GA97" s="4">
        <f>IF($B97=VK_valitsin!$C$8,100000,VK!DC97/VK!AE$296*VK_valitsin!X$5)</f>
        <v>0</v>
      </c>
      <c r="GB97" s="4">
        <f>IF($B97=VK_valitsin!$C$8,100000,VK!DD97/VK!AF$296*VK_valitsin!Y$5)</f>
        <v>0</v>
      </c>
      <c r="GC97" s="4">
        <f>IF($B97=VK_valitsin!$C$8,100000,VK!DE97/VK!AG$296*VK_valitsin!Z$5)</f>
        <v>0</v>
      </c>
      <c r="GD97" s="4">
        <f>IF($B97=VK_valitsin!$C$8,100000,VK!DF97/VK!AH$296*VK_valitsin!AA$5)</f>
        <v>0</v>
      </c>
      <c r="GE97" s="4">
        <f>IF($B97=VK_valitsin!$C$8,100000,VK!DG97/VK!AI$296*VK_valitsin!AB$5)</f>
        <v>0</v>
      </c>
      <c r="GF97" s="4">
        <f>IF($B97=VK_valitsin!$C$8,100000,VK!DH97/VK!AJ$296*VK_valitsin!AC$5)</f>
        <v>0</v>
      </c>
      <c r="GG97" s="4">
        <f>IF($B97=VK_valitsin!$C$8,100000,VK!DI97/VK!AK$296*VK_valitsin!AD$5)</f>
        <v>0</v>
      </c>
      <c r="GH97" s="4">
        <f>IF($B97=VK_valitsin!$C$8,100000,VK!DJ97/VK!AL$296*VK_valitsin!AE$5)</f>
        <v>0.1918545196721114</v>
      </c>
      <c r="GI97" s="4">
        <f>IF($B97=VK_valitsin!$C$8,100000,VK!DK97/VK!AM$296*VK_valitsin!AF$5)</f>
        <v>0</v>
      </c>
      <c r="GJ97" s="4">
        <f>IF($B97=VK_valitsin!$C$8,100000,VK!DL97/VK!AN$296*VK_valitsin!AG$5)</f>
        <v>0</v>
      </c>
      <c r="GK97" s="4">
        <f>IF($B97=VK_valitsin!$C$8,100000,VK!DM97/VK!AO$296*VK_valitsin!AH$5)</f>
        <v>0</v>
      </c>
      <c r="GL97" s="4">
        <f>IF($B97=VK_valitsin!$C$8,100000,VK!DN97/VK!AP$296*VK_valitsin!AI$5)</f>
        <v>0</v>
      </c>
      <c r="GM97" s="4">
        <f>IF($B97=VK_valitsin!$C$8,100000,VK!DO97/VK!AQ$296*VK_valitsin!AJ$5)</f>
        <v>0</v>
      </c>
      <c r="GN97" s="4">
        <f>IF($B97=VK_valitsin!$C$8,100000,VK!DP97/VK!AR$296*VK_valitsin!AK$5)</f>
        <v>0</v>
      </c>
      <c r="GO97" s="4">
        <f>IF($B97=VK_valitsin!$C$8,100000,VK!DQ97/VK!AS$296*VK_valitsin!AL$5)</f>
        <v>0</v>
      </c>
      <c r="GP97" s="4">
        <f>IF($B97=VK_valitsin!$C$8,100000,VK!DR97/VK!AT$296*VK_valitsin!AM$5)</f>
        <v>0</v>
      </c>
      <c r="GQ97" s="4">
        <f>IF($B97=VK_valitsin!$C$8,100000,VK!DS97/VK!AU$296*VK_valitsin!AN$5)</f>
        <v>0</v>
      </c>
      <c r="GR97" s="4">
        <f>IF($B97=VK_valitsin!$C$8,100000,VK!DT97/VK!AV$296*VK_valitsin!AO$5)</f>
        <v>0</v>
      </c>
      <c r="GS97" s="4">
        <f>IF($B97=VK_valitsin!$C$8,100000,VK!DU97/VK!AW$296*VK_valitsin!AP$5)</f>
        <v>0</v>
      </c>
      <c r="GT97" s="4">
        <f>IF($B97=VK_valitsin!$C$8,100000,VK!DV97/VK!AX$296*VK_valitsin!AQ$5)</f>
        <v>0</v>
      </c>
      <c r="GU97" s="4">
        <f>IF($B97=VK_valitsin!$C$8,100000,VK!DW97/VK!AY$296*VK_valitsin!AR$5)</f>
        <v>0</v>
      </c>
      <c r="GV97" s="4">
        <f>IF($B97=VK_valitsin!$C$8,100000,VK!DX97/VK!AZ$296*VK_valitsin!AS$5)</f>
        <v>0</v>
      </c>
      <c r="GW97" s="4">
        <f>IF($B97=VK_valitsin!$C$8,100000,VK!DY97/VK!BA$296*VK_valitsin!AT$5)</f>
        <v>0</v>
      </c>
      <c r="GX97" s="4">
        <f>IF($B97=VK_valitsin!$C$8,100000,VK!DZ97/VK!BB$296*VK_valitsin!AU$5)</f>
        <v>0</v>
      </c>
      <c r="GY97" s="4">
        <f>IF($B97=VK_valitsin!$C$8,100000,VK!EA97/VK!BC$296*VK_valitsin!AV$5)</f>
        <v>0</v>
      </c>
      <c r="GZ97" s="4">
        <f>IF($B97=VK_valitsin!$C$8,100000,VK!EB97/VK!BD$296*VK_valitsin!AW$5)</f>
        <v>1.725932443801987E-2</v>
      </c>
      <c r="HA97" s="4">
        <f>IF($B97=VK_valitsin!$C$8,100000,VK!EC97/VK!BE$296*VK_valitsin!CE$5)</f>
        <v>0</v>
      </c>
      <c r="HB97" s="4">
        <f>IF($B97=VK_valitsin!$C$8,100000,VK!ED97/VK!BF$296*VK_valitsin!AX$5)</f>
        <v>0</v>
      </c>
      <c r="HC97" s="4">
        <f>IF($B97=VK_valitsin!$C$8,100000,VK!EE97/VK!BG$296*VK_valitsin!AY$5)</f>
        <v>0</v>
      </c>
      <c r="HD97" s="4">
        <f>IF($B97=VK_valitsin!$C$8,100000,VK!EF97/VK!BH$296*VK_valitsin!AZ$5)</f>
        <v>3.1359403805547185E-2</v>
      </c>
      <c r="HE97" s="4">
        <f>IF($B97=VK_valitsin!$C$8,100000,VK!EG97/VK!BI$296*VK_valitsin!BA$5)</f>
        <v>0</v>
      </c>
      <c r="HF97" s="4">
        <f>IF($B97=VK_valitsin!$C$8,100000,VK!EH97/VK!BJ$296*VK_valitsin!BB$5)</f>
        <v>0</v>
      </c>
      <c r="HG97" s="4">
        <f>IF($B97=VK_valitsin!$C$8,100000,VK!EI97/VK!BK$296*VK_valitsin!BC$5)</f>
        <v>0</v>
      </c>
      <c r="HH97" s="4">
        <f>IF($B97=VK_valitsin!$C$8,100000,VK!EJ97/VK!BL$296*VK_valitsin!BD$5)</f>
        <v>0</v>
      </c>
      <c r="HI97" s="4">
        <f>IF($B97=VK_valitsin!$C$8,100000,VK!EK97/VK!BM$296*VK_valitsin!BE$5)</f>
        <v>0</v>
      </c>
      <c r="HJ97" s="4">
        <f>IF($B97=VK_valitsin!$C$8,100000,VK!EL97/VK!BN$296*VK_valitsin!BF$5)</f>
        <v>0.12326542998737858</v>
      </c>
      <c r="HK97" s="4">
        <f>IF($B97=VK_valitsin!$C$8,100000,VK!EM97/VK!BO$296*VK_valitsin!BG$5)</f>
        <v>0</v>
      </c>
      <c r="HM97" s="4">
        <f>IF($B97=VK_valitsin!$C$8,100000,VK!EO97/VK!BQ$296*VK_valitsin!BI$5)</f>
        <v>0</v>
      </c>
      <c r="HN97" s="4">
        <f>IF($B97=VK_valitsin!$C$8,100000,VK!EP97/VK!BR$296*VK_valitsin!BJ$5)</f>
        <v>0</v>
      </c>
      <c r="HO97" s="4">
        <f>IF($B97=VK_valitsin!$C$8,100000,VK!EQ97/VK!BS$296*VK_valitsin!BK$5)</f>
        <v>0</v>
      </c>
      <c r="HP97" s="4">
        <f>IF($B97=VK_valitsin!$C$8,100000,VK!ER97/VK!BT$296*VK_valitsin!BL$5)</f>
        <v>0</v>
      </c>
      <c r="HQ97" s="4">
        <f>IF($B97=VK_valitsin!$C$8,100000,VK!ES97/VK!BU$296*VK_valitsin!BM$5)</f>
        <v>0</v>
      </c>
      <c r="HR97" s="4">
        <f>IF($B97=VK_valitsin!$C$8,100000,VK!ET97/VK!BV$296*VK_valitsin!BN$5)</f>
        <v>0</v>
      </c>
      <c r="HS97" s="4">
        <f>IF($B97=VK_valitsin!$C$8,100000,VK!EU97/VK!BW$296*VK_valitsin!BO$5)</f>
        <v>0</v>
      </c>
      <c r="HT97" s="4">
        <f>IF($B97=VK_valitsin!$C$8,100000,VK!EV97/VK!BX$296*VK_valitsin!BP$5)</f>
        <v>0</v>
      </c>
      <c r="HU97" s="4">
        <f>IF($B97=VK_valitsin!$C$8,100000,VK!EW97/VK!BY$296*VK_valitsin!BQ$5)</f>
        <v>0</v>
      </c>
      <c r="HV97" s="4">
        <f>IF($B97=VK_valitsin!$C$8,100000,VK!EX97/VK!BZ$296*VK_valitsin!BR$5)</f>
        <v>0</v>
      </c>
      <c r="HW97" s="4">
        <f>IF($B97=VK_valitsin!$C$8,100000,VK!EY97/VK!CA$296*VK_valitsin!BS$5)</f>
        <v>0</v>
      </c>
      <c r="HX97" s="4">
        <f>IF($B97=VK_valitsin!$C$8,100000,VK!EZ97/VK!CB$296*VK_valitsin!BT$5)</f>
        <v>0</v>
      </c>
      <c r="HY97" s="4">
        <f>IF($B97=VK_valitsin!$C$8,100000,VK!FA97/VK!CC$296*VK_valitsin!BU$5)</f>
        <v>0</v>
      </c>
      <c r="HZ97" s="4">
        <f>IF($B97=VK_valitsin!$C$8,100000,VK!FB97/VK!CD$296*VK_valitsin!BV$5)</f>
        <v>0</v>
      </c>
      <c r="IA97" s="4">
        <f>IF($B97=VK_valitsin!$C$8,100000,VK!FC97/VK!CE$296*VK_valitsin!BW$5)</f>
        <v>0</v>
      </c>
      <c r="IB97" s="4">
        <f>IF($B97=VK_valitsin!$C$8,100000,VK!FD97/VK!CF$296*VK_valitsin!BX$5)</f>
        <v>0</v>
      </c>
      <c r="IC97" s="4">
        <f>IF($B97=VK_valitsin!$C$8,100000,VK!FE97/VK!CG$296*VK_valitsin!BY$5)</f>
        <v>0</v>
      </c>
      <c r="ID97" s="17">
        <f t="shared" si="3"/>
        <v>0.52604015803763948</v>
      </c>
      <c r="IE97" s="17">
        <f t="shared" si="4"/>
        <v>106</v>
      </c>
      <c r="IF97" s="18">
        <f t="shared" si="5"/>
        <v>9.5999999999999884E-9</v>
      </c>
    </row>
    <row r="98" spans="1:240">
      <c r="A98">
        <v>2019</v>
      </c>
      <c r="B98" t="s">
        <v>391</v>
      </c>
      <c r="C98" t="s">
        <v>392</v>
      </c>
      <c r="D98" t="s">
        <v>209</v>
      </c>
      <c r="E98" t="s">
        <v>210</v>
      </c>
      <c r="F98" t="s">
        <v>211</v>
      </c>
      <c r="G98" t="s">
        <v>212</v>
      </c>
      <c r="H98" t="s">
        <v>90</v>
      </c>
      <c r="I98" t="s">
        <v>91</v>
      </c>
      <c r="J98">
        <v>39.799999237060547</v>
      </c>
      <c r="K98">
        <v>799.20001220703125</v>
      </c>
      <c r="L98">
        <v>125.80000305175781</v>
      </c>
      <c r="M98">
        <v>14821</v>
      </c>
      <c r="N98">
        <v>18.5</v>
      </c>
      <c r="O98">
        <v>-0.20000000298023224</v>
      </c>
      <c r="P98">
        <v>-107</v>
      </c>
      <c r="Q98">
        <v>71.3</v>
      </c>
      <c r="R98">
        <v>9.3000000000000007</v>
      </c>
      <c r="S98">
        <v>279</v>
      </c>
      <c r="T98">
        <v>0</v>
      </c>
      <c r="U98">
        <v>3556</v>
      </c>
      <c r="V98">
        <v>11.48</v>
      </c>
      <c r="W98">
        <v>1187</v>
      </c>
      <c r="X98">
        <v>551</v>
      </c>
      <c r="Y98">
        <v>724</v>
      </c>
      <c r="Z98">
        <v>642</v>
      </c>
      <c r="AA98">
        <v>499</v>
      </c>
      <c r="AB98">
        <v>17.815093994140625</v>
      </c>
      <c r="AC98">
        <v>0</v>
      </c>
      <c r="AD98">
        <v>0.4</v>
      </c>
      <c r="AE98">
        <v>1.1000000000000001</v>
      </c>
      <c r="AF98">
        <v>4.0999999999999996</v>
      </c>
      <c r="AG98">
        <v>0</v>
      </c>
      <c r="AH98">
        <v>20.5</v>
      </c>
      <c r="AI98">
        <v>0.93</v>
      </c>
      <c r="AJ98">
        <v>0.41</v>
      </c>
      <c r="AK98">
        <v>1</v>
      </c>
      <c r="AL98">
        <v>48.4</v>
      </c>
      <c r="AM98">
        <v>402.2</v>
      </c>
      <c r="AN98">
        <v>46.6</v>
      </c>
      <c r="AO98">
        <v>32.6</v>
      </c>
      <c r="AP98">
        <v>42</v>
      </c>
      <c r="AQ98">
        <v>37</v>
      </c>
      <c r="AR98">
        <v>955</v>
      </c>
      <c r="AS98">
        <v>3.6669999999999998</v>
      </c>
      <c r="AT98">
        <v>5524</v>
      </c>
      <c r="AU98">
        <v>9507</v>
      </c>
      <c r="AV98">
        <v>1</v>
      </c>
      <c r="AW98">
        <v>110.72358703613281</v>
      </c>
      <c r="AX98">
        <v>0</v>
      </c>
      <c r="AY98">
        <v>0</v>
      </c>
      <c r="AZ98">
        <v>0</v>
      </c>
      <c r="BA98">
        <v>0</v>
      </c>
      <c r="BB98">
        <v>1</v>
      </c>
      <c r="BC98">
        <v>81.387481689453125</v>
      </c>
      <c r="BD98">
        <v>76.061775207519531</v>
      </c>
      <c r="BE98">
        <v>587.59429931640625</v>
      </c>
      <c r="BF98">
        <v>13408.103515625</v>
      </c>
      <c r="BG98">
        <v>17555.921875</v>
      </c>
      <c r="BH98">
        <v>3.8959043025970459</v>
      </c>
      <c r="BI98">
        <v>-16.992473602294922</v>
      </c>
      <c r="BJ98">
        <v>26.623376846313477</v>
      </c>
      <c r="BK98">
        <v>-0.85106384754180908</v>
      </c>
      <c r="BL98">
        <v>184.45454406738281</v>
      </c>
      <c r="BM98">
        <v>-1.0427528619766235</v>
      </c>
      <c r="BN98">
        <v>22521.236328125</v>
      </c>
      <c r="BO98">
        <v>31.642990112304688</v>
      </c>
      <c r="BQ98">
        <v>0.628365159034729</v>
      </c>
      <c r="BR98">
        <v>8.0966196954250336E-2</v>
      </c>
      <c r="BS98">
        <v>2.2670536041259766</v>
      </c>
      <c r="BT98">
        <v>66.459754943847656</v>
      </c>
      <c r="BU98">
        <v>322.78524780273438</v>
      </c>
      <c r="BV98">
        <v>0</v>
      </c>
      <c r="BW98">
        <v>1</v>
      </c>
      <c r="BX98">
        <v>8497.06640625</v>
      </c>
      <c r="BY98">
        <v>6489.52197265625</v>
      </c>
      <c r="BZ98">
        <v>1.5720936059951782</v>
      </c>
      <c r="CA98">
        <v>12.806153297424316</v>
      </c>
      <c r="CB98">
        <v>56.223175048828125</v>
      </c>
      <c r="CC98">
        <v>6.427818775177002</v>
      </c>
      <c r="CD98">
        <v>17.755531311035156</v>
      </c>
      <c r="CE98">
        <v>5.2687037736177444E-2</v>
      </c>
      <c r="CF98">
        <v>1.8967334032058716</v>
      </c>
      <c r="CG98">
        <v>9272.30078125</v>
      </c>
      <c r="CH98" s="10">
        <f>ABS(J98-_xlfn.XLOOKUP(VK_valitsin!$C$8,VK!$B$2:$B$294,VK!J$2:J$294))</f>
        <v>4.4000015258789063</v>
      </c>
      <c r="CI98" s="10">
        <f>ABS(K98-_xlfn.XLOOKUP(VK_valitsin!$C$8,VK!$B$2:$B$294,VK!K$2:K$294))</f>
        <v>505.94000244140625</v>
      </c>
      <c r="CJ98" s="10">
        <f>ABS(L98-_xlfn.XLOOKUP(VK_valitsin!$C$8,VK!$B$2:$B$294,VK!L$2:L$294))</f>
        <v>12.899993896484375</v>
      </c>
      <c r="CK98" s="10">
        <f>ABS(M98-_xlfn.XLOOKUP(VK_valitsin!$C$8,VK!$B$2:$B$294,VK!M$2:M$294))</f>
        <v>1654</v>
      </c>
      <c r="CL98" s="10">
        <f>ABS(N98-_xlfn.XLOOKUP(VK_valitsin!$C$8,VK!$B$2:$B$294,VK!N$2:N$294))</f>
        <v>37.700000762939453</v>
      </c>
      <c r="CM98" s="10">
        <f>ABS(O98-_xlfn.XLOOKUP(VK_valitsin!$C$8,VK!$B$2:$B$294,VK!O$2:O$294))</f>
        <v>0.60000000894069672</v>
      </c>
      <c r="CN98" s="10">
        <f>ABS(P98-_xlfn.XLOOKUP(VK_valitsin!$C$8,VK!$B$2:$B$294,VK!P$2:P$294))</f>
        <v>49</v>
      </c>
      <c r="CO98" s="10">
        <f>ABS(Q98-_xlfn.XLOOKUP(VK_valitsin!$C$8,VK!$B$2:$B$294,VK!Q$2:Q$294))</f>
        <v>16.500000000000014</v>
      </c>
      <c r="CP98" s="10">
        <f>ABS(R98-_xlfn.XLOOKUP(VK_valitsin!$C$8,VK!$B$2:$B$294,VK!R$2:R$294))</f>
        <v>0.80000000000000071</v>
      </c>
      <c r="CQ98" s="10">
        <f>ABS(S98-_xlfn.XLOOKUP(VK_valitsin!$C$8,VK!$B$2:$B$294,VK!S$2:S$294))</f>
        <v>127</v>
      </c>
      <c r="CR98" s="10">
        <f>ABS(T98-_xlfn.XLOOKUP(VK_valitsin!$C$8,VK!$B$2:$B$294,VK!T$2:T$294))</f>
        <v>0</v>
      </c>
      <c r="CS98" s="10">
        <f>ABS(U98-_xlfn.XLOOKUP(VK_valitsin!$C$8,VK!$B$2:$B$294,VK!U$2:U$294))</f>
        <v>267.59999999999991</v>
      </c>
      <c r="CT98" s="10">
        <f>ABS(V98-_xlfn.XLOOKUP(VK_valitsin!$C$8,VK!$B$2:$B$294,VK!V$2:V$294))</f>
        <v>1.7999999999999989</v>
      </c>
      <c r="CU98" s="10">
        <f>ABS(W98-_xlfn.XLOOKUP(VK_valitsin!$C$8,VK!$B$2:$B$294,VK!W$2:W$294))</f>
        <v>582</v>
      </c>
      <c r="CV98" s="10">
        <f>ABS(X98-_xlfn.XLOOKUP(VK_valitsin!$C$8,VK!$B$2:$B$294,VK!X$2:X$294))</f>
        <v>382</v>
      </c>
      <c r="CW98" s="10">
        <f>ABS(Y98-_xlfn.XLOOKUP(VK_valitsin!$C$8,VK!$B$2:$B$294,VK!Y$2:Y$294))</f>
        <v>44</v>
      </c>
      <c r="CX98" s="10">
        <f>ABS(Z98-_xlfn.XLOOKUP(VK_valitsin!$C$8,VK!$B$2:$B$294,VK!Z$2:Z$294))</f>
        <v>214</v>
      </c>
      <c r="CY98" s="10">
        <f>ABS(AA98-_xlfn.XLOOKUP(VK_valitsin!$C$8,VK!$B$2:$B$294,VK!AA$2:AA$294))</f>
        <v>30</v>
      </c>
      <c r="CZ98" s="10">
        <f>ABS(AB98-_xlfn.XLOOKUP(VK_valitsin!$C$8,VK!$B$2:$B$294,VK!AB$2:AB$294))</f>
        <v>1.559906005859375</v>
      </c>
      <c r="DA98" s="10">
        <f>ABS(AC98-_xlfn.XLOOKUP(VK_valitsin!$C$8,VK!$B$2:$B$294,VK!AC$2:AC$294))</f>
        <v>0.7</v>
      </c>
      <c r="DB98" s="10">
        <f>ABS(AD98-_xlfn.XLOOKUP(VK_valitsin!$C$8,VK!$B$2:$B$294,VK!AD$2:AD$294))</f>
        <v>0.4</v>
      </c>
      <c r="DC98" s="10">
        <f>ABS(AE98-_xlfn.XLOOKUP(VK_valitsin!$C$8,VK!$B$2:$B$294,VK!AE$2:AE$294))</f>
        <v>0.59999999999999987</v>
      </c>
      <c r="DD98" s="10">
        <f>ABS(AF98-_xlfn.XLOOKUP(VK_valitsin!$C$8,VK!$B$2:$B$294,VK!AF$2:AF$294))</f>
        <v>0.90000000000000036</v>
      </c>
      <c r="DE98" s="10">
        <f>ABS(AG98-_xlfn.XLOOKUP(VK_valitsin!$C$8,VK!$B$2:$B$294,VK!AG$2:AG$294))</f>
        <v>0</v>
      </c>
      <c r="DF98" s="10">
        <f>ABS(AH98-_xlfn.XLOOKUP(VK_valitsin!$C$8,VK!$B$2:$B$294,VK!AH$2:AH$294))</f>
        <v>1.75</v>
      </c>
      <c r="DG98" s="10">
        <f>ABS(AI98-_xlfn.XLOOKUP(VK_valitsin!$C$8,VK!$B$2:$B$294,VK!AI$2:AI$294))</f>
        <v>0.17000000000000004</v>
      </c>
      <c r="DH98" s="10">
        <f>ABS(AJ98-_xlfn.XLOOKUP(VK_valitsin!$C$8,VK!$B$2:$B$294,VK!AJ$2:AJ$294))</f>
        <v>0.24000000000000005</v>
      </c>
      <c r="DI98" s="10">
        <f>ABS(AK98-_xlfn.XLOOKUP(VK_valitsin!$C$8,VK!$B$2:$B$294,VK!AK$2:AK$294))</f>
        <v>0.25</v>
      </c>
      <c r="DJ98" s="10">
        <f>ABS(AL98-_xlfn.XLOOKUP(VK_valitsin!$C$8,VK!$B$2:$B$294,VK!AL$2:AL$294))</f>
        <v>10.399999999999999</v>
      </c>
      <c r="DK98" s="10">
        <f>ABS(AM98-_xlfn.XLOOKUP(VK_valitsin!$C$8,VK!$B$2:$B$294,VK!AM$2:AM$294))</f>
        <v>68.599999999999966</v>
      </c>
      <c r="DL98" s="10">
        <f>ABS(AN98-_xlfn.XLOOKUP(VK_valitsin!$C$8,VK!$B$2:$B$294,VK!AN$2:AN$294))</f>
        <v>1.2000000000000028</v>
      </c>
      <c r="DM98" s="10">
        <f>ABS(AO98-_xlfn.XLOOKUP(VK_valitsin!$C$8,VK!$B$2:$B$294,VK!AO$2:AO$294))</f>
        <v>7.2000000000000028</v>
      </c>
      <c r="DN98" s="10">
        <f>ABS(AP98-_xlfn.XLOOKUP(VK_valitsin!$C$8,VK!$B$2:$B$294,VK!AP$2:AP$294))</f>
        <v>6</v>
      </c>
      <c r="DO98" s="10">
        <f>ABS(AQ98-_xlfn.XLOOKUP(VK_valitsin!$C$8,VK!$B$2:$B$294,VK!AQ$2:AQ$294))</f>
        <v>2</v>
      </c>
      <c r="DP98" s="10">
        <f>ABS(AR98-_xlfn.XLOOKUP(VK_valitsin!$C$8,VK!$B$2:$B$294,VK!AR$2:AR$294))</f>
        <v>709</v>
      </c>
      <c r="DQ98" s="10">
        <f>ABS(AS98-_xlfn.XLOOKUP(VK_valitsin!$C$8,VK!$B$2:$B$294,VK!AS$2:AS$294))</f>
        <v>1.3339999999999996</v>
      </c>
      <c r="DR98" s="10">
        <f>ABS(AT98-_xlfn.XLOOKUP(VK_valitsin!$C$8,VK!$B$2:$B$294,VK!AT$2:AT$294))</f>
        <v>377</v>
      </c>
      <c r="DS98" s="10">
        <f>ABS(AU98-_xlfn.XLOOKUP(VK_valitsin!$C$8,VK!$B$2:$B$294,VK!AU$2:AU$294))</f>
        <v>1162</v>
      </c>
      <c r="DT98" s="10">
        <f>ABS(AV98-_xlfn.XLOOKUP(VK_valitsin!$C$8,VK!$B$2:$B$294,VK!AV$2:AV$294))</f>
        <v>0</v>
      </c>
      <c r="DU98" s="10">
        <f>ABS(AW98-_xlfn.XLOOKUP(VK_valitsin!$C$8,VK!$B$2:$B$294,VK!AW$2:AW$294))</f>
        <v>73.462215423583984</v>
      </c>
      <c r="DV98" s="10">
        <f>ABS(AX98-_xlfn.XLOOKUP(VK_valitsin!$C$8,VK!$B$2:$B$294,VK!AX$2:AX$294))</f>
        <v>0</v>
      </c>
      <c r="DW98" s="10">
        <f>ABS(AY98-_xlfn.XLOOKUP(VK_valitsin!$C$8,VK!$B$2:$B$294,VK!AY$2:AY$294))</f>
        <v>0</v>
      </c>
      <c r="DX98" s="10">
        <f>ABS(AZ98-_xlfn.XLOOKUP(VK_valitsin!$C$8,VK!$B$2:$B$294,VK!AZ$2:AZ$294))</f>
        <v>0</v>
      </c>
      <c r="DY98" s="10">
        <f>ABS(BA98-_xlfn.XLOOKUP(VK_valitsin!$C$8,VK!$B$2:$B$294,VK!BA$2:BA$294))</f>
        <v>0</v>
      </c>
      <c r="DZ98" s="10">
        <f>ABS(BB98-_xlfn.XLOOKUP(VK_valitsin!$C$8,VK!$B$2:$B$294,VK!BB$2:BB$294))</f>
        <v>0</v>
      </c>
      <c r="EA98" s="10">
        <f>ABS(BC98-_xlfn.XLOOKUP(VK_valitsin!$C$8,VK!$B$2:$B$294,VK!BC$2:BC$294))</f>
        <v>7.6369094848632813</v>
      </c>
      <c r="EB98" s="10">
        <f>ABS(BD98-_xlfn.XLOOKUP(VK_valitsin!$C$8,VK!$B$2:$B$294,VK!BD$2:BD$294))</f>
        <v>19.956962585449219</v>
      </c>
      <c r="EC98" s="10">
        <f>ABS(BE98-_xlfn.XLOOKUP(VK_valitsin!$C$8,VK!$B$2:$B$294,VK!BE$2:BE$294))</f>
        <v>146.09552001953125</v>
      </c>
      <c r="ED98" s="10">
        <f>ABS(BF98-_xlfn.XLOOKUP(VK_valitsin!$C$8,VK!$B$2:$B$294,VK!BF$2:BF$294))</f>
        <v>3449.57421875</v>
      </c>
      <c r="EE98" s="10">
        <f>ABS(BG98-_xlfn.XLOOKUP(VK_valitsin!$C$8,VK!$B$2:$B$294,VK!BG$2:BG$294))</f>
        <v>3719.478515625</v>
      </c>
      <c r="EF98" s="10">
        <f>ABS(BH98-_xlfn.XLOOKUP(VK_valitsin!$C$8,VK!$B$2:$B$294,VK!BH$2:BH$294))</f>
        <v>0.55884790420532227</v>
      </c>
      <c r="EG98" s="10">
        <f>ABS(BI98-_xlfn.XLOOKUP(VK_valitsin!$C$8,VK!$B$2:$B$294,VK!BI$2:BI$294))</f>
        <v>7.2683401107788086</v>
      </c>
      <c r="EH98" s="10">
        <f>ABS(BJ98-_xlfn.XLOOKUP(VK_valitsin!$C$8,VK!$B$2:$B$294,VK!BJ$2:BJ$294))</f>
        <v>5.3290138244628906</v>
      </c>
      <c r="EI98" s="10">
        <f>ABS(BK98-_xlfn.XLOOKUP(VK_valitsin!$C$8,VK!$B$2:$B$294,VK!BK$2:BK$294))</f>
        <v>9.0144070386886597</v>
      </c>
      <c r="EJ98" s="10">
        <f>ABS(BL98-_xlfn.XLOOKUP(VK_valitsin!$C$8,VK!$B$2:$B$294,VK!BL$2:BL$294))</f>
        <v>82.045455932617188</v>
      </c>
      <c r="EK98" s="10">
        <f>ABS(BM98-_xlfn.XLOOKUP(VK_valitsin!$C$8,VK!$B$2:$B$294,VK!BM$2:BM$294))</f>
        <v>3.295005202293396</v>
      </c>
      <c r="EL98" s="10">
        <f>ABS(BN98-_xlfn.XLOOKUP(VK_valitsin!$C$8,VK!$B$2:$B$294,VK!BN$2:BN$294))</f>
        <v>553.16015625</v>
      </c>
      <c r="EM98" s="10">
        <f>ABS(BO98-_xlfn.XLOOKUP(VK_valitsin!$C$8,VK!$B$2:$B$294,VK!BO$2:BO$294))</f>
        <v>1.6566162109375</v>
      </c>
      <c r="EN98" s="10">
        <f>ABS(BP98-_xlfn.XLOOKUP(VK_valitsin!$C$8,VK!$B$2:$B$294,VK!BP$2:BP$294))</f>
        <v>0</v>
      </c>
      <c r="EO98" s="10">
        <f>ABS(BQ98-_xlfn.XLOOKUP(VK_valitsin!$C$8,VK!$B$2:$B$294,VK!BQ$2:BQ$294))</f>
        <v>8.1143379211425781E-3</v>
      </c>
      <c r="EP98" s="10">
        <f>ABS(BR98-_xlfn.XLOOKUP(VK_valitsin!$C$8,VK!$B$2:$B$294,VK!BR$2:BR$294))</f>
        <v>0.10719769448041916</v>
      </c>
      <c r="EQ98" s="10">
        <f>ABS(BS98-_xlfn.XLOOKUP(VK_valitsin!$C$8,VK!$B$2:$B$294,VK!BS$2:BS$294))</f>
        <v>9.0870857238769531E-3</v>
      </c>
      <c r="ER98" s="10">
        <f>ABS(BT98-_xlfn.XLOOKUP(VK_valitsin!$C$8,VK!$B$2:$B$294,VK!BT$2:BT$294))</f>
        <v>8.0682525634765625</v>
      </c>
      <c r="ES98" s="10">
        <f>ABS(BU98-_xlfn.XLOOKUP(VK_valitsin!$C$8,VK!$B$2:$B$294,VK!BU$2:BU$294))</f>
        <v>56.078125</v>
      </c>
      <c r="ET98" s="10">
        <f>ABS(BV98-_xlfn.XLOOKUP(VK_valitsin!$C$8,VK!$B$2:$B$294,VK!BV$2:BV$294))</f>
        <v>0</v>
      </c>
      <c r="EU98" s="10">
        <f>ABS(BW98-_xlfn.XLOOKUP(VK_valitsin!$C$8,VK!$B$2:$B$294,VK!BW$2:BW$294))</f>
        <v>0</v>
      </c>
      <c r="EV98" s="10">
        <f>ABS(BX98-_xlfn.XLOOKUP(VK_valitsin!$C$8,VK!$B$2:$B$294,VK!BX$2:BX$294))</f>
        <v>361.2373046875</v>
      </c>
      <c r="EW98" s="10">
        <f>ABS(BY98-_xlfn.XLOOKUP(VK_valitsin!$C$8,VK!$B$2:$B$294,VK!BY$2:BY$294))</f>
        <v>633.9072265625</v>
      </c>
      <c r="EX98" s="10">
        <f>ABS(BZ98-_xlfn.XLOOKUP(VK_valitsin!$C$8,VK!$B$2:$B$294,VK!BZ$2:BZ$294))</f>
        <v>0.35206329822540283</v>
      </c>
      <c r="EY98" s="10">
        <f>ABS(CA98-_xlfn.XLOOKUP(VK_valitsin!$C$8,VK!$B$2:$B$294,VK!CA$2:CA$294))</f>
        <v>1.7833919525146484</v>
      </c>
      <c r="EZ98" s="10">
        <f>ABS(CB98-_xlfn.XLOOKUP(VK_valitsin!$C$8,VK!$B$2:$B$294,VK!CB$2:CB$294))</f>
        <v>9.9459762573242188</v>
      </c>
      <c r="FA98" s="10">
        <f>ABS(CC98-_xlfn.XLOOKUP(VK_valitsin!$C$8,VK!$B$2:$B$294,VK!CC$2:CC$294))</f>
        <v>9.5219612121582031E-2</v>
      </c>
      <c r="FB98" s="10">
        <f>ABS(CD98-_xlfn.XLOOKUP(VK_valitsin!$C$8,VK!$B$2:$B$294,VK!CD$2:CD$294))</f>
        <v>2.1233234405517578</v>
      </c>
      <c r="FC98" s="10">
        <f>ABS(CE98-_xlfn.XLOOKUP(VK_valitsin!$C$8,VK!$B$2:$B$294,VK!CE$2:CE$294))</f>
        <v>5.2687037736177444E-2</v>
      </c>
      <c r="FD98" s="10">
        <f>ABS(CF98-_xlfn.XLOOKUP(VK_valitsin!$C$8,VK!$B$2:$B$294,VK!CF$2:CF$294))</f>
        <v>1.1808743476867676</v>
      </c>
      <c r="FE98" s="10">
        <f>ABS(CG98-_xlfn.XLOOKUP(VK_valitsin!$C$8,VK!$B$2:$B$294,VK!CG$2:CG$294))</f>
        <v>673.533203125</v>
      </c>
      <c r="FF98" s="4">
        <f>IF($B98=VK_valitsin!$C$8,100000,VK!CH98/VK!J$296*VK_valitsin!D$5)</f>
        <v>0</v>
      </c>
      <c r="FG98" s="4">
        <f>IF($B98=VK_valitsin!$C$8,100000,VK!CI98/VK!K$296*VK_valitsin!E$5)</f>
        <v>0</v>
      </c>
      <c r="FH98" s="4">
        <f>IF($B98=VK_valitsin!$C$8,100000,VK!CJ98/VK!L$296*VK_valitsin!F$5)</f>
        <v>6.5552412604828289E-2</v>
      </c>
      <c r="FI98" s="4">
        <f>IF($B98=VK_valitsin!$C$8,100000,VK!CK98/VK!M$296*VK_valitsin!CD$5)</f>
        <v>0</v>
      </c>
      <c r="FJ98" s="4">
        <f>IF($B98=VK_valitsin!$C$8,100000,VK!CL98/VK!N$296*VK_valitsin!G$5)</f>
        <v>0</v>
      </c>
      <c r="FK98" s="4">
        <f>IF($B98=VK_valitsin!$C$8,100000,VK!CM98/VK!O$296*VK_valitsin!H$5)</f>
        <v>0</v>
      </c>
      <c r="FL98" s="4">
        <f>IF($B98=VK_valitsin!$C$8,100000,VK!CN98/VK!P$296*VK_valitsin!I$5)</f>
        <v>0</v>
      </c>
      <c r="FM98" s="4">
        <f>IF($B98=VK_valitsin!$C$8,100000,VK!CO98/VK!Q$296*VK_valitsin!J$5)</f>
        <v>0</v>
      </c>
      <c r="FN98" s="4">
        <f>IF($B98=VK_valitsin!$C$8,100000,VK!CP98/VK!R$296*VK_valitsin!K$5)</f>
        <v>0</v>
      </c>
      <c r="FO98" s="4">
        <f>IF($B98=VK_valitsin!$C$8,100000,VK!CQ98/VK!S$296*VK_valitsin!L$5)</f>
        <v>2.5256443296207388E-2</v>
      </c>
      <c r="FP98" s="4">
        <f>IF($B98=VK_valitsin!$C$8,100000,VK!CR98/VK!T$296*VK_valitsin!M$5)</f>
        <v>0</v>
      </c>
      <c r="FQ98" s="4">
        <f>IF($B98=VK_valitsin!$C$8,100000,VK!CS98/VK!U$296*VK_valitsin!N$5)</f>
        <v>0</v>
      </c>
      <c r="FR98" s="4">
        <f>IF($B98=VK_valitsin!$C$8,100000,VK!CT98/VK!V$296*VK_valitsin!O$5)</f>
        <v>0</v>
      </c>
      <c r="FS98" s="4">
        <f>IF($B98=VK_valitsin!$C$8,100000,VK!CU98/VK!W$296*VK_valitsin!P$5)</f>
        <v>0</v>
      </c>
      <c r="FT98" s="4">
        <f>IF($B98=VK_valitsin!$C$8,100000,VK!CV98/VK!X$296*VK_valitsin!Q$5)</f>
        <v>0</v>
      </c>
      <c r="FU98" s="4">
        <f>IF($B98=VK_valitsin!$C$8,100000,VK!CW98/VK!Y$296*VK_valitsin!R$5)</f>
        <v>0</v>
      </c>
      <c r="FV98" s="4">
        <f>IF($B98=VK_valitsin!$C$8,100000,VK!CX98/VK!Z$296*VK_valitsin!S$5)</f>
        <v>0</v>
      </c>
      <c r="FW98" s="4">
        <f>IF($B98=VK_valitsin!$C$8,100000,VK!CY98/VK!AA$296*VK_valitsin!T$5)</f>
        <v>0</v>
      </c>
      <c r="FX98" s="4">
        <f>IF($B98=VK_valitsin!$C$8,100000,VK!CZ98/VK!AB$296*VK_valitsin!U$5)</f>
        <v>0</v>
      </c>
      <c r="FY98" s="4">
        <f>IF($B98=VK_valitsin!$C$8,100000,VK!DA98/VK!AC$296*VK_valitsin!V$5)</f>
        <v>0</v>
      </c>
      <c r="FZ98" s="4">
        <f>IF($B98=VK_valitsin!$C$8,100000,VK!DB98/VK!AD$296*VK_valitsin!W$5)</f>
        <v>0</v>
      </c>
      <c r="GA98" s="4">
        <f>IF($B98=VK_valitsin!$C$8,100000,VK!DC98/VK!AE$296*VK_valitsin!X$5)</f>
        <v>0</v>
      </c>
      <c r="GB98" s="4">
        <f>IF($B98=VK_valitsin!$C$8,100000,VK!DD98/VK!AF$296*VK_valitsin!Y$5)</f>
        <v>0</v>
      </c>
      <c r="GC98" s="4">
        <f>IF($B98=VK_valitsin!$C$8,100000,VK!DE98/VK!AG$296*VK_valitsin!Z$5)</f>
        <v>0</v>
      </c>
      <c r="GD98" s="4">
        <f>IF($B98=VK_valitsin!$C$8,100000,VK!DF98/VK!AH$296*VK_valitsin!AA$5)</f>
        <v>0</v>
      </c>
      <c r="GE98" s="4">
        <f>IF($B98=VK_valitsin!$C$8,100000,VK!DG98/VK!AI$296*VK_valitsin!AB$5)</f>
        <v>0</v>
      </c>
      <c r="GF98" s="4">
        <f>IF($B98=VK_valitsin!$C$8,100000,VK!DH98/VK!AJ$296*VK_valitsin!AC$5)</f>
        <v>0</v>
      </c>
      <c r="GG98" s="4">
        <f>IF($B98=VK_valitsin!$C$8,100000,VK!DI98/VK!AK$296*VK_valitsin!AD$5)</f>
        <v>0</v>
      </c>
      <c r="GH98" s="4">
        <f>IF($B98=VK_valitsin!$C$8,100000,VK!DJ98/VK!AL$296*VK_valitsin!AE$5)</f>
        <v>0.18305385363210619</v>
      </c>
      <c r="GI98" s="4">
        <f>IF($B98=VK_valitsin!$C$8,100000,VK!DK98/VK!AM$296*VK_valitsin!AF$5)</f>
        <v>0</v>
      </c>
      <c r="GJ98" s="4">
        <f>IF($B98=VK_valitsin!$C$8,100000,VK!DL98/VK!AN$296*VK_valitsin!AG$5)</f>
        <v>0</v>
      </c>
      <c r="GK98" s="4">
        <f>IF($B98=VK_valitsin!$C$8,100000,VK!DM98/VK!AO$296*VK_valitsin!AH$5)</f>
        <v>0</v>
      </c>
      <c r="GL98" s="4">
        <f>IF($B98=VK_valitsin!$C$8,100000,VK!DN98/VK!AP$296*VK_valitsin!AI$5)</f>
        <v>0</v>
      </c>
      <c r="GM98" s="4">
        <f>IF($B98=VK_valitsin!$C$8,100000,VK!DO98/VK!AQ$296*VK_valitsin!AJ$5)</f>
        <v>0</v>
      </c>
      <c r="GN98" s="4">
        <f>IF($B98=VK_valitsin!$C$8,100000,VK!DP98/VK!AR$296*VK_valitsin!AK$5)</f>
        <v>0</v>
      </c>
      <c r="GO98" s="4">
        <f>IF($B98=VK_valitsin!$C$8,100000,VK!DQ98/VK!AS$296*VK_valitsin!AL$5)</f>
        <v>0</v>
      </c>
      <c r="GP98" s="4">
        <f>IF($B98=VK_valitsin!$C$8,100000,VK!DR98/VK!AT$296*VK_valitsin!AM$5)</f>
        <v>0</v>
      </c>
      <c r="GQ98" s="4">
        <f>IF($B98=VK_valitsin!$C$8,100000,VK!DS98/VK!AU$296*VK_valitsin!AN$5)</f>
        <v>0</v>
      </c>
      <c r="GR98" s="4">
        <f>IF($B98=VK_valitsin!$C$8,100000,VK!DT98/VK!AV$296*VK_valitsin!AO$5)</f>
        <v>0</v>
      </c>
      <c r="GS98" s="4">
        <f>IF($B98=VK_valitsin!$C$8,100000,VK!DU98/VK!AW$296*VK_valitsin!AP$5)</f>
        <v>0</v>
      </c>
      <c r="GT98" s="4">
        <f>IF($B98=VK_valitsin!$C$8,100000,VK!DV98/VK!AX$296*VK_valitsin!AQ$5)</f>
        <v>0</v>
      </c>
      <c r="GU98" s="4">
        <f>IF($B98=VK_valitsin!$C$8,100000,VK!DW98/VK!AY$296*VK_valitsin!AR$5)</f>
        <v>0</v>
      </c>
      <c r="GV98" s="4">
        <f>IF($B98=VK_valitsin!$C$8,100000,VK!DX98/VK!AZ$296*VK_valitsin!AS$5)</f>
        <v>0</v>
      </c>
      <c r="GW98" s="4">
        <f>IF($B98=VK_valitsin!$C$8,100000,VK!DY98/VK!BA$296*VK_valitsin!AT$5)</f>
        <v>0</v>
      </c>
      <c r="GX98" s="4">
        <f>IF($B98=VK_valitsin!$C$8,100000,VK!DZ98/VK!BB$296*VK_valitsin!AU$5)</f>
        <v>0</v>
      </c>
      <c r="GY98" s="4">
        <f>IF($B98=VK_valitsin!$C$8,100000,VK!EA98/VK!BC$296*VK_valitsin!AV$5)</f>
        <v>0</v>
      </c>
      <c r="GZ98" s="4">
        <f>IF($B98=VK_valitsin!$C$8,100000,VK!EB98/VK!BD$296*VK_valitsin!AW$5)</f>
        <v>8.651620369323447E-2</v>
      </c>
      <c r="HA98" s="4">
        <f>IF($B98=VK_valitsin!$C$8,100000,VK!EC98/VK!BE$296*VK_valitsin!CE$5)</f>
        <v>0</v>
      </c>
      <c r="HB98" s="4">
        <f>IF($B98=VK_valitsin!$C$8,100000,VK!ED98/VK!BF$296*VK_valitsin!AX$5)</f>
        <v>0</v>
      </c>
      <c r="HC98" s="4">
        <f>IF($B98=VK_valitsin!$C$8,100000,VK!EE98/VK!BG$296*VK_valitsin!AY$5)</f>
        <v>0</v>
      </c>
      <c r="HD98" s="4">
        <f>IF($B98=VK_valitsin!$C$8,100000,VK!EF98/VK!BH$296*VK_valitsin!AZ$5)</f>
        <v>9.7508944403449677E-2</v>
      </c>
      <c r="HE98" s="4">
        <f>IF($B98=VK_valitsin!$C$8,100000,VK!EG98/VK!BI$296*VK_valitsin!BA$5)</f>
        <v>0</v>
      </c>
      <c r="HF98" s="4">
        <f>IF($B98=VK_valitsin!$C$8,100000,VK!EH98/VK!BJ$296*VK_valitsin!BB$5)</f>
        <v>0</v>
      </c>
      <c r="HG98" s="4">
        <f>IF($B98=VK_valitsin!$C$8,100000,VK!EI98/VK!BK$296*VK_valitsin!BC$5)</f>
        <v>0</v>
      </c>
      <c r="HH98" s="4">
        <f>IF($B98=VK_valitsin!$C$8,100000,VK!EJ98/VK!BL$296*VK_valitsin!BD$5)</f>
        <v>0</v>
      </c>
      <c r="HI98" s="4">
        <f>IF($B98=VK_valitsin!$C$8,100000,VK!EK98/VK!BM$296*VK_valitsin!BE$5)</f>
        <v>0</v>
      </c>
      <c r="HJ98" s="4">
        <f>IF($B98=VK_valitsin!$C$8,100000,VK!EL98/VK!BN$296*VK_valitsin!BF$5)</f>
        <v>2.51530601063772E-2</v>
      </c>
      <c r="HK98" s="4">
        <f>IF($B98=VK_valitsin!$C$8,100000,VK!EM98/VK!BO$296*VK_valitsin!BG$5)</f>
        <v>0</v>
      </c>
      <c r="HM98" s="4">
        <f>IF($B98=VK_valitsin!$C$8,100000,VK!EO98/VK!BQ$296*VK_valitsin!BI$5)</f>
        <v>0</v>
      </c>
      <c r="HN98" s="4">
        <f>IF($B98=VK_valitsin!$C$8,100000,VK!EP98/VK!BR$296*VK_valitsin!BJ$5)</f>
        <v>0</v>
      </c>
      <c r="HO98" s="4">
        <f>IF($B98=VK_valitsin!$C$8,100000,VK!EQ98/VK!BS$296*VK_valitsin!BK$5)</f>
        <v>0</v>
      </c>
      <c r="HP98" s="4">
        <f>IF($B98=VK_valitsin!$C$8,100000,VK!ER98/VK!BT$296*VK_valitsin!BL$5)</f>
        <v>0</v>
      </c>
      <c r="HQ98" s="4">
        <f>IF($B98=VK_valitsin!$C$8,100000,VK!ES98/VK!BU$296*VK_valitsin!BM$5)</f>
        <v>0</v>
      </c>
      <c r="HR98" s="4">
        <f>IF($B98=VK_valitsin!$C$8,100000,VK!ET98/VK!BV$296*VK_valitsin!BN$5)</f>
        <v>0</v>
      </c>
      <c r="HS98" s="4">
        <f>IF($B98=VK_valitsin!$C$8,100000,VK!EU98/VK!BW$296*VK_valitsin!BO$5)</f>
        <v>0</v>
      </c>
      <c r="HT98" s="4">
        <f>IF($B98=VK_valitsin!$C$8,100000,VK!EV98/VK!BX$296*VK_valitsin!BP$5)</f>
        <v>0</v>
      </c>
      <c r="HU98" s="4">
        <f>IF($B98=VK_valitsin!$C$8,100000,VK!EW98/VK!BY$296*VK_valitsin!BQ$5)</f>
        <v>0</v>
      </c>
      <c r="HV98" s="4">
        <f>IF($B98=VK_valitsin!$C$8,100000,VK!EX98/VK!BZ$296*VK_valitsin!BR$5)</f>
        <v>0</v>
      </c>
      <c r="HW98" s="4">
        <f>IF($B98=VK_valitsin!$C$8,100000,VK!EY98/VK!CA$296*VK_valitsin!BS$5)</f>
        <v>0</v>
      </c>
      <c r="HX98" s="4">
        <f>IF($B98=VK_valitsin!$C$8,100000,VK!EZ98/VK!CB$296*VK_valitsin!BT$5)</f>
        <v>0</v>
      </c>
      <c r="HY98" s="4">
        <f>IF($B98=VK_valitsin!$C$8,100000,VK!FA98/VK!CC$296*VK_valitsin!BU$5)</f>
        <v>0</v>
      </c>
      <c r="HZ98" s="4">
        <f>IF($B98=VK_valitsin!$C$8,100000,VK!FB98/VK!CD$296*VK_valitsin!BV$5)</f>
        <v>0</v>
      </c>
      <c r="IA98" s="4">
        <f>IF($B98=VK_valitsin!$C$8,100000,VK!FC98/VK!CE$296*VK_valitsin!BW$5)</f>
        <v>0</v>
      </c>
      <c r="IB98" s="4">
        <f>IF($B98=VK_valitsin!$C$8,100000,VK!FD98/VK!CF$296*VK_valitsin!BX$5)</f>
        <v>0</v>
      </c>
      <c r="IC98" s="4">
        <f>IF($B98=VK_valitsin!$C$8,100000,VK!FE98/VK!CG$296*VK_valitsin!BY$5)</f>
        <v>0</v>
      </c>
      <c r="ID98" s="17">
        <f t="shared" si="3"/>
        <v>0.48304092743620319</v>
      </c>
      <c r="IE98" s="17">
        <f t="shared" si="4"/>
        <v>86</v>
      </c>
      <c r="IF98" s="18">
        <f t="shared" si="5"/>
        <v>9.6999999999999876E-9</v>
      </c>
    </row>
    <row r="99" spans="1:240">
      <c r="A99">
        <v>2019</v>
      </c>
      <c r="B99" t="s">
        <v>393</v>
      </c>
      <c r="C99" t="s">
        <v>394</v>
      </c>
      <c r="D99" t="s">
        <v>395</v>
      </c>
      <c r="E99" t="s">
        <v>270</v>
      </c>
      <c r="F99" t="s">
        <v>334</v>
      </c>
      <c r="G99" t="s">
        <v>335</v>
      </c>
      <c r="H99" t="s">
        <v>104</v>
      </c>
      <c r="I99" t="s">
        <v>105</v>
      </c>
      <c r="J99">
        <v>46.799999237060547</v>
      </c>
      <c r="K99">
        <v>236</v>
      </c>
      <c r="L99">
        <v>127.90000152587891</v>
      </c>
      <c r="M99">
        <v>2077</v>
      </c>
      <c r="N99">
        <v>8.8000001907348633</v>
      </c>
      <c r="O99">
        <v>-2.0999999046325684</v>
      </c>
      <c r="P99">
        <v>-26</v>
      </c>
      <c r="Q99">
        <v>67.7</v>
      </c>
      <c r="R99">
        <v>6.2</v>
      </c>
      <c r="S99">
        <v>84</v>
      </c>
      <c r="T99">
        <v>0</v>
      </c>
      <c r="U99">
        <v>3330.3</v>
      </c>
      <c r="V99">
        <v>11.43</v>
      </c>
      <c r="W99">
        <v>938</v>
      </c>
      <c r="X99">
        <v>250</v>
      </c>
      <c r="Y99">
        <v>375</v>
      </c>
      <c r="Z99">
        <v>748</v>
      </c>
      <c r="AA99">
        <v>1325</v>
      </c>
      <c r="AB99">
        <v>8.8333330154418945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21.5</v>
      </c>
      <c r="AI99">
        <v>0.93</v>
      </c>
      <c r="AJ99">
        <v>0.5</v>
      </c>
      <c r="AK99">
        <v>1.3</v>
      </c>
      <c r="AL99">
        <v>80.5</v>
      </c>
      <c r="AM99">
        <v>311.39999999999998</v>
      </c>
      <c r="AN99">
        <v>44.8</v>
      </c>
      <c r="AO99">
        <v>24.2</v>
      </c>
      <c r="AP99">
        <v>81</v>
      </c>
      <c r="AQ99">
        <v>74</v>
      </c>
      <c r="AR99">
        <v>875</v>
      </c>
      <c r="AS99">
        <v>3.3330000000000002</v>
      </c>
      <c r="AT99">
        <v>11917</v>
      </c>
      <c r="AU99">
        <v>12884</v>
      </c>
      <c r="AV99">
        <v>0</v>
      </c>
      <c r="AW99">
        <v>40.587604522705078</v>
      </c>
      <c r="AX99">
        <v>0</v>
      </c>
      <c r="AY99">
        <v>0</v>
      </c>
      <c r="AZ99">
        <v>0</v>
      </c>
      <c r="BA99">
        <v>0</v>
      </c>
      <c r="BB99">
        <v>1</v>
      </c>
      <c r="BC99">
        <v>92.631576538085938</v>
      </c>
      <c r="BD99">
        <v>100</v>
      </c>
      <c r="BE99">
        <v>610.16949462890625</v>
      </c>
      <c r="BF99">
        <v>13306.6640625</v>
      </c>
      <c r="BG99">
        <v>14359.40625</v>
      </c>
      <c r="BH99">
        <v>4.573422908782959</v>
      </c>
      <c r="BI99">
        <v>1.0832990407943726</v>
      </c>
      <c r="BJ99">
        <v>25</v>
      </c>
      <c r="BK99">
        <v>-47.826087951660156</v>
      </c>
      <c r="BL99">
        <v>49.666667938232422</v>
      </c>
      <c r="BM99">
        <v>3.2520325183868408</v>
      </c>
      <c r="BN99">
        <v>20704.62890625</v>
      </c>
      <c r="BO99">
        <v>50.279930114746094</v>
      </c>
      <c r="BQ99">
        <v>0.66634571552276611</v>
      </c>
      <c r="BR99">
        <v>85.748672485351563</v>
      </c>
      <c r="BS99">
        <v>10.736639022827148</v>
      </c>
      <c r="BT99">
        <v>120.36591339111328</v>
      </c>
      <c r="BU99">
        <v>285.98941040039063</v>
      </c>
      <c r="BV99">
        <v>0</v>
      </c>
      <c r="BW99">
        <v>0</v>
      </c>
      <c r="BX99">
        <v>11559.322265625</v>
      </c>
      <c r="BY99">
        <v>10711.8642578125</v>
      </c>
      <c r="BZ99">
        <v>0.57775640487670898</v>
      </c>
      <c r="CA99">
        <v>6.1145882606506348</v>
      </c>
      <c r="CB99">
        <v>91.666664123535156</v>
      </c>
      <c r="CC99">
        <v>7.8740158081054688</v>
      </c>
      <c r="CD99">
        <v>15.748031616210938</v>
      </c>
      <c r="CE99">
        <v>0</v>
      </c>
      <c r="CF99">
        <v>6.2992124557495117</v>
      </c>
      <c r="CG99">
        <v>14210.37109375</v>
      </c>
      <c r="CH99" s="10">
        <f>ABS(J99-_xlfn.XLOOKUP(VK_valitsin!$C$8,VK!$B$2:$B$294,VK!J$2:J$294))</f>
        <v>2.5999984741210938</v>
      </c>
      <c r="CI99" s="10">
        <f>ABS(K99-_xlfn.XLOOKUP(VK_valitsin!$C$8,VK!$B$2:$B$294,VK!K$2:K$294))</f>
        <v>57.260009765625</v>
      </c>
      <c r="CJ99" s="10">
        <f>ABS(L99-_xlfn.XLOOKUP(VK_valitsin!$C$8,VK!$B$2:$B$294,VK!L$2:L$294))</f>
        <v>10.799995422363281</v>
      </c>
      <c r="CK99" s="10">
        <f>ABS(M99-_xlfn.XLOOKUP(VK_valitsin!$C$8,VK!$B$2:$B$294,VK!M$2:M$294))</f>
        <v>14398</v>
      </c>
      <c r="CL99" s="10">
        <f>ABS(N99-_xlfn.XLOOKUP(VK_valitsin!$C$8,VK!$B$2:$B$294,VK!N$2:N$294))</f>
        <v>47.40000057220459</v>
      </c>
      <c r="CM99" s="10">
        <f>ABS(O99-_xlfn.XLOOKUP(VK_valitsin!$C$8,VK!$B$2:$B$294,VK!O$2:O$294))</f>
        <v>1.2999998927116394</v>
      </c>
      <c r="CN99" s="10">
        <f>ABS(P99-_xlfn.XLOOKUP(VK_valitsin!$C$8,VK!$B$2:$B$294,VK!P$2:P$294))</f>
        <v>32</v>
      </c>
      <c r="CO99" s="10">
        <f>ABS(Q99-_xlfn.XLOOKUP(VK_valitsin!$C$8,VK!$B$2:$B$294,VK!Q$2:Q$294))</f>
        <v>20.100000000000009</v>
      </c>
      <c r="CP99" s="10">
        <f>ABS(R99-_xlfn.XLOOKUP(VK_valitsin!$C$8,VK!$B$2:$B$294,VK!R$2:R$294))</f>
        <v>2.2999999999999998</v>
      </c>
      <c r="CQ99" s="10">
        <f>ABS(S99-_xlfn.XLOOKUP(VK_valitsin!$C$8,VK!$B$2:$B$294,VK!S$2:S$294))</f>
        <v>68</v>
      </c>
      <c r="CR99" s="10">
        <f>ABS(T99-_xlfn.XLOOKUP(VK_valitsin!$C$8,VK!$B$2:$B$294,VK!T$2:T$294))</f>
        <v>0</v>
      </c>
      <c r="CS99" s="10">
        <f>ABS(U99-_xlfn.XLOOKUP(VK_valitsin!$C$8,VK!$B$2:$B$294,VK!U$2:U$294))</f>
        <v>493.29999999999973</v>
      </c>
      <c r="CT99" s="10">
        <f>ABS(V99-_xlfn.XLOOKUP(VK_valitsin!$C$8,VK!$B$2:$B$294,VK!V$2:V$294))</f>
        <v>1.8499999999999996</v>
      </c>
      <c r="CU99" s="10">
        <f>ABS(W99-_xlfn.XLOOKUP(VK_valitsin!$C$8,VK!$B$2:$B$294,VK!W$2:W$294))</f>
        <v>333</v>
      </c>
      <c r="CV99" s="10">
        <f>ABS(X99-_xlfn.XLOOKUP(VK_valitsin!$C$8,VK!$B$2:$B$294,VK!X$2:X$294))</f>
        <v>81</v>
      </c>
      <c r="CW99" s="10">
        <f>ABS(Y99-_xlfn.XLOOKUP(VK_valitsin!$C$8,VK!$B$2:$B$294,VK!Y$2:Y$294))</f>
        <v>305</v>
      </c>
      <c r="CX99" s="10">
        <f>ABS(Z99-_xlfn.XLOOKUP(VK_valitsin!$C$8,VK!$B$2:$B$294,VK!Z$2:Z$294))</f>
        <v>320</v>
      </c>
      <c r="CY99" s="10">
        <f>ABS(AA99-_xlfn.XLOOKUP(VK_valitsin!$C$8,VK!$B$2:$B$294,VK!AA$2:AA$294))</f>
        <v>856</v>
      </c>
      <c r="CZ99" s="10">
        <f>ABS(AB99-_xlfn.XLOOKUP(VK_valitsin!$C$8,VK!$B$2:$B$294,VK!AB$2:AB$294))</f>
        <v>10.541666984558105</v>
      </c>
      <c r="DA99" s="10">
        <f>ABS(AC99-_xlfn.XLOOKUP(VK_valitsin!$C$8,VK!$B$2:$B$294,VK!AC$2:AC$294))</f>
        <v>0.7</v>
      </c>
      <c r="DB99" s="10">
        <f>ABS(AD99-_xlfn.XLOOKUP(VK_valitsin!$C$8,VK!$B$2:$B$294,VK!AD$2:AD$294))</f>
        <v>0.8</v>
      </c>
      <c r="DC99" s="10">
        <f>ABS(AE99-_xlfn.XLOOKUP(VK_valitsin!$C$8,VK!$B$2:$B$294,VK!AE$2:AE$294))</f>
        <v>1.7</v>
      </c>
      <c r="DD99" s="10">
        <f>ABS(AF99-_xlfn.XLOOKUP(VK_valitsin!$C$8,VK!$B$2:$B$294,VK!AF$2:AF$294))</f>
        <v>5</v>
      </c>
      <c r="DE99" s="10">
        <f>ABS(AG99-_xlfn.XLOOKUP(VK_valitsin!$C$8,VK!$B$2:$B$294,VK!AG$2:AG$294))</f>
        <v>0</v>
      </c>
      <c r="DF99" s="10">
        <f>ABS(AH99-_xlfn.XLOOKUP(VK_valitsin!$C$8,VK!$B$2:$B$294,VK!AH$2:AH$294))</f>
        <v>0.75</v>
      </c>
      <c r="DG99" s="10">
        <f>ABS(AI99-_xlfn.XLOOKUP(VK_valitsin!$C$8,VK!$B$2:$B$294,VK!AI$2:AI$294))</f>
        <v>0.17000000000000004</v>
      </c>
      <c r="DH99" s="10">
        <f>ABS(AJ99-_xlfn.XLOOKUP(VK_valitsin!$C$8,VK!$B$2:$B$294,VK!AJ$2:AJ$294))</f>
        <v>0.15000000000000002</v>
      </c>
      <c r="DI99" s="10">
        <f>ABS(AK99-_xlfn.XLOOKUP(VK_valitsin!$C$8,VK!$B$2:$B$294,VK!AK$2:AK$294))</f>
        <v>5.0000000000000044E-2</v>
      </c>
      <c r="DJ99" s="10">
        <f>ABS(AL99-_xlfn.XLOOKUP(VK_valitsin!$C$8,VK!$B$2:$B$294,VK!AL$2:AL$294))</f>
        <v>21.700000000000003</v>
      </c>
      <c r="DK99" s="10">
        <f>ABS(AM99-_xlfn.XLOOKUP(VK_valitsin!$C$8,VK!$B$2:$B$294,VK!AM$2:AM$294))</f>
        <v>22.200000000000045</v>
      </c>
      <c r="DL99" s="10">
        <f>ABS(AN99-_xlfn.XLOOKUP(VK_valitsin!$C$8,VK!$B$2:$B$294,VK!AN$2:AN$294))</f>
        <v>0.60000000000000142</v>
      </c>
      <c r="DM99" s="10">
        <f>ABS(AO99-_xlfn.XLOOKUP(VK_valitsin!$C$8,VK!$B$2:$B$294,VK!AO$2:AO$294))</f>
        <v>1.1999999999999993</v>
      </c>
      <c r="DN99" s="10">
        <f>ABS(AP99-_xlfn.XLOOKUP(VK_valitsin!$C$8,VK!$B$2:$B$294,VK!AP$2:AP$294))</f>
        <v>33</v>
      </c>
      <c r="DO99" s="10">
        <f>ABS(AQ99-_xlfn.XLOOKUP(VK_valitsin!$C$8,VK!$B$2:$B$294,VK!AQ$2:AQ$294))</f>
        <v>39</v>
      </c>
      <c r="DP99" s="10">
        <f>ABS(AR99-_xlfn.XLOOKUP(VK_valitsin!$C$8,VK!$B$2:$B$294,VK!AR$2:AR$294))</f>
        <v>629</v>
      </c>
      <c r="DQ99" s="10">
        <f>ABS(AS99-_xlfn.XLOOKUP(VK_valitsin!$C$8,VK!$B$2:$B$294,VK!AS$2:AS$294))</f>
        <v>1</v>
      </c>
      <c r="DR99" s="10">
        <f>ABS(AT99-_xlfn.XLOOKUP(VK_valitsin!$C$8,VK!$B$2:$B$294,VK!AT$2:AT$294))</f>
        <v>6770</v>
      </c>
      <c r="DS99" s="10">
        <f>ABS(AU99-_xlfn.XLOOKUP(VK_valitsin!$C$8,VK!$B$2:$B$294,VK!AU$2:AU$294))</f>
        <v>4539</v>
      </c>
      <c r="DT99" s="10">
        <f>ABS(AV99-_xlfn.XLOOKUP(VK_valitsin!$C$8,VK!$B$2:$B$294,VK!AV$2:AV$294))</f>
        <v>1</v>
      </c>
      <c r="DU99" s="10">
        <f>ABS(AW99-_xlfn.XLOOKUP(VK_valitsin!$C$8,VK!$B$2:$B$294,VK!AW$2:AW$294))</f>
        <v>3.32623291015625</v>
      </c>
      <c r="DV99" s="10">
        <f>ABS(AX99-_xlfn.XLOOKUP(VK_valitsin!$C$8,VK!$B$2:$B$294,VK!AX$2:AX$294))</f>
        <v>0</v>
      </c>
      <c r="DW99" s="10">
        <f>ABS(AY99-_xlfn.XLOOKUP(VK_valitsin!$C$8,VK!$B$2:$B$294,VK!AY$2:AY$294))</f>
        <v>0</v>
      </c>
      <c r="DX99" s="10">
        <f>ABS(AZ99-_xlfn.XLOOKUP(VK_valitsin!$C$8,VK!$B$2:$B$294,VK!AZ$2:AZ$294))</f>
        <v>0</v>
      </c>
      <c r="DY99" s="10">
        <f>ABS(BA99-_xlfn.XLOOKUP(VK_valitsin!$C$8,VK!$B$2:$B$294,VK!BA$2:BA$294))</f>
        <v>0</v>
      </c>
      <c r="DZ99" s="10">
        <f>ABS(BB99-_xlfn.XLOOKUP(VK_valitsin!$C$8,VK!$B$2:$B$294,VK!BB$2:BB$294))</f>
        <v>0</v>
      </c>
      <c r="EA99" s="10">
        <f>ABS(BC99-_xlfn.XLOOKUP(VK_valitsin!$C$8,VK!$B$2:$B$294,VK!BC$2:BC$294))</f>
        <v>3.6071853637695313</v>
      </c>
      <c r="EB99" s="10">
        <f>ABS(BD99-_xlfn.XLOOKUP(VK_valitsin!$C$8,VK!$B$2:$B$294,VK!BD$2:BD$294))</f>
        <v>3.98126220703125</v>
      </c>
      <c r="EC99" s="10">
        <f>ABS(BE99-_xlfn.XLOOKUP(VK_valitsin!$C$8,VK!$B$2:$B$294,VK!BE$2:BE$294))</f>
        <v>123.52032470703125</v>
      </c>
      <c r="ED99" s="10">
        <f>ABS(BF99-_xlfn.XLOOKUP(VK_valitsin!$C$8,VK!$B$2:$B$294,VK!BF$2:BF$294))</f>
        <v>3348.134765625</v>
      </c>
      <c r="EE99" s="10">
        <f>ABS(BG99-_xlfn.XLOOKUP(VK_valitsin!$C$8,VK!$B$2:$B$294,VK!BG$2:BG$294))</f>
        <v>522.962890625</v>
      </c>
      <c r="EF99" s="10">
        <f>ABS(BH99-_xlfn.XLOOKUP(VK_valitsin!$C$8,VK!$B$2:$B$294,VK!BH$2:BH$294))</f>
        <v>1.2363665103912354</v>
      </c>
      <c r="EG99" s="10">
        <f>ABS(BI99-_xlfn.XLOOKUP(VK_valitsin!$C$8,VK!$B$2:$B$294,VK!BI$2:BI$294))</f>
        <v>10.807432532310486</v>
      </c>
      <c r="EH99" s="10">
        <f>ABS(BJ99-_xlfn.XLOOKUP(VK_valitsin!$C$8,VK!$B$2:$B$294,VK!BJ$2:BJ$294))</f>
        <v>3.7056369781494141</v>
      </c>
      <c r="EI99" s="10">
        <f>ABS(BK99-_xlfn.XLOOKUP(VK_valitsin!$C$8,VK!$B$2:$B$294,VK!BK$2:BK$294))</f>
        <v>37.960617065429688</v>
      </c>
      <c r="EJ99" s="10">
        <f>ABS(BL99-_xlfn.XLOOKUP(VK_valitsin!$C$8,VK!$B$2:$B$294,VK!BL$2:BL$294))</f>
        <v>216.83333206176758</v>
      </c>
      <c r="EK99" s="10">
        <f>ABS(BM99-_xlfn.XLOOKUP(VK_valitsin!$C$8,VK!$B$2:$B$294,VK!BM$2:BM$294))</f>
        <v>0.99978017807006836</v>
      </c>
      <c r="EL99" s="10">
        <f>ABS(BN99-_xlfn.XLOOKUP(VK_valitsin!$C$8,VK!$B$2:$B$294,VK!BN$2:BN$294))</f>
        <v>2369.767578125</v>
      </c>
      <c r="EM99" s="10">
        <f>ABS(BO99-_xlfn.XLOOKUP(VK_valitsin!$C$8,VK!$B$2:$B$294,VK!BO$2:BO$294))</f>
        <v>16.980323791503906</v>
      </c>
      <c r="EN99" s="10">
        <f>ABS(BP99-_xlfn.XLOOKUP(VK_valitsin!$C$8,VK!$B$2:$B$294,VK!BP$2:BP$294))</f>
        <v>0</v>
      </c>
      <c r="EO99" s="10">
        <f>ABS(BQ99-_xlfn.XLOOKUP(VK_valitsin!$C$8,VK!$B$2:$B$294,VK!BQ$2:BQ$294))</f>
        <v>2.9866218566894531E-2</v>
      </c>
      <c r="EP99" s="10">
        <f>ABS(BR99-_xlfn.XLOOKUP(VK_valitsin!$C$8,VK!$B$2:$B$294,VK!BR$2:BR$294))</f>
        <v>85.560508593916893</v>
      </c>
      <c r="EQ99" s="10">
        <f>ABS(BS99-_xlfn.XLOOKUP(VK_valitsin!$C$8,VK!$B$2:$B$294,VK!BS$2:BS$294))</f>
        <v>8.4786725044250488</v>
      </c>
      <c r="ER99" s="10">
        <f>ABS(BT99-_xlfn.XLOOKUP(VK_valitsin!$C$8,VK!$B$2:$B$294,VK!BT$2:BT$294))</f>
        <v>61.974411010742188</v>
      </c>
      <c r="ES99" s="10">
        <f>ABS(BU99-_xlfn.XLOOKUP(VK_valitsin!$C$8,VK!$B$2:$B$294,VK!BU$2:BU$294))</f>
        <v>19.28228759765625</v>
      </c>
      <c r="ET99" s="10">
        <f>ABS(BV99-_xlfn.XLOOKUP(VK_valitsin!$C$8,VK!$B$2:$B$294,VK!BV$2:BV$294))</f>
        <v>0</v>
      </c>
      <c r="EU99" s="10">
        <f>ABS(BW99-_xlfn.XLOOKUP(VK_valitsin!$C$8,VK!$B$2:$B$294,VK!BW$2:BW$294))</f>
        <v>1</v>
      </c>
      <c r="EV99" s="10">
        <f>ABS(BX99-_xlfn.XLOOKUP(VK_valitsin!$C$8,VK!$B$2:$B$294,VK!BX$2:BX$294))</f>
        <v>3423.4931640625</v>
      </c>
      <c r="EW99" s="10">
        <f>ABS(BY99-_xlfn.XLOOKUP(VK_valitsin!$C$8,VK!$B$2:$B$294,VK!BY$2:BY$294))</f>
        <v>4856.24951171875</v>
      </c>
      <c r="EX99" s="10">
        <f>ABS(BZ99-_xlfn.XLOOKUP(VK_valitsin!$C$8,VK!$B$2:$B$294,VK!BZ$2:BZ$294))</f>
        <v>0.64227390289306641</v>
      </c>
      <c r="EY99" s="10">
        <f>ABS(CA99-_xlfn.XLOOKUP(VK_valitsin!$C$8,VK!$B$2:$B$294,VK!CA$2:CA$294))</f>
        <v>4.9081730842590332</v>
      </c>
      <c r="EZ99" s="10">
        <f>ABS(CB99-_xlfn.XLOOKUP(VK_valitsin!$C$8,VK!$B$2:$B$294,VK!CB$2:CB$294))</f>
        <v>25.497512817382813</v>
      </c>
      <c r="FA99" s="10">
        <f>ABS(CC99-_xlfn.XLOOKUP(VK_valitsin!$C$8,VK!$B$2:$B$294,VK!CC$2:CC$294))</f>
        <v>1.5414166450500488</v>
      </c>
      <c r="FB99" s="10">
        <f>ABS(CD99-_xlfn.XLOOKUP(VK_valitsin!$C$8,VK!$B$2:$B$294,VK!CD$2:CD$294))</f>
        <v>4.1308231353759766</v>
      </c>
      <c r="FC99" s="10">
        <f>ABS(CE99-_xlfn.XLOOKUP(VK_valitsin!$C$8,VK!$B$2:$B$294,VK!CE$2:CE$294))</f>
        <v>0</v>
      </c>
      <c r="FD99" s="10">
        <f>ABS(CF99-_xlfn.XLOOKUP(VK_valitsin!$C$8,VK!$B$2:$B$294,VK!CF$2:CF$294))</f>
        <v>5.5833534002304077</v>
      </c>
      <c r="FE99" s="10">
        <f>ABS(CG99-_xlfn.XLOOKUP(VK_valitsin!$C$8,VK!$B$2:$B$294,VK!CG$2:CG$294))</f>
        <v>5611.603515625</v>
      </c>
      <c r="FF99" s="4">
        <f>IF($B99=VK_valitsin!$C$8,100000,VK!CH99/VK!J$296*VK_valitsin!D$5)</f>
        <v>0</v>
      </c>
      <c r="FG99" s="4">
        <f>IF($B99=VK_valitsin!$C$8,100000,VK!CI99/VK!K$296*VK_valitsin!E$5)</f>
        <v>0</v>
      </c>
      <c r="FH99" s="4">
        <f>IF($B99=VK_valitsin!$C$8,100000,VK!CJ99/VK!L$296*VK_valitsin!F$5)</f>
        <v>5.4881092327489847E-2</v>
      </c>
      <c r="FI99" s="4">
        <f>IF($B99=VK_valitsin!$C$8,100000,VK!CK99/VK!M$296*VK_valitsin!CD$5)</f>
        <v>0</v>
      </c>
      <c r="FJ99" s="4">
        <f>IF($B99=VK_valitsin!$C$8,100000,VK!CL99/VK!N$296*VK_valitsin!G$5)</f>
        <v>0</v>
      </c>
      <c r="FK99" s="4">
        <f>IF($B99=VK_valitsin!$C$8,100000,VK!CM99/VK!O$296*VK_valitsin!H$5)</f>
        <v>0</v>
      </c>
      <c r="FL99" s="4">
        <f>IF($B99=VK_valitsin!$C$8,100000,VK!CN99/VK!P$296*VK_valitsin!I$5)</f>
        <v>0</v>
      </c>
      <c r="FM99" s="4">
        <f>IF($B99=VK_valitsin!$C$8,100000,VK!CO99/VK!Q$296*VK_valitsin!J$5)</f>
        <v>0</v>
      </c>
      <c r="FN99" s="4">
        <f>IF($B99=VK_valitsin!$C$8,100000,VK!CP99/VK!R$296*VK_valitsin!K$5)</f>
        <v>0</v>
      </c>
      <c r="FO99" s="4">
        <f>IF($B99=VK_valitsin!$C$8,100000,VK!CQ99/VK!S$296*VK_valitsin!L$5)</f>
        <v>1.35231349932449E-2</v>
      </c>
      <c r="FP99" s="4">
        <f>IF($B99=VK_valitsin!$C$8,100000,VK!CR99/VK!T$296*VK_valitsin!M$5)</f>
        <v>0</v>
      </c>
      <c r="FQ99" s="4">
        <f>IF($B99=VK_valitsin!$C$8,100000,VK!CS99/VK!U$296*VK_valitsin!N$5)</f>
        <v>0</v>
      </c>
      <c r="FR99" s="4">
        <f>IF($B99=VK_valitsin!$C$8,100000,VK!CT99/VK!V$296*VK_valitsin!O$5)</f>
        <v>0</v>
      </c>
      <c r="FS99" s="4">
        <f>IF($B99=VK_valitsin!$C$8,100000,VK!CU99/VK!W$296*VK_valitsin!P$5)</f>
        <v>0</v>
      </c>
      <c r="FT99" s="4">
        <f>IF($B99=VK_valitsin!$C$8,100000,VK!CV99/VK!X$296*VK_valitsin!Q$5)</f>
        <v>0</v>
      </c>
      <c r="FU99" s="4">
        <f>IF($B99=VK_valitsin!$C$8,100000,VK!CW99/VK!Y$296*VK_valitsin!R$5)</f>
        <v>0</v>
      </c>
      <c r="FV99" s="4">
        <f>IF($B99=VK_valitsin!$C$8,100000,VK!CX99/VK!Z$296*VK_valitsin!S$5)</f>
        <v>0</v>
      </c>
      <c r="FW99" s="4">
        <f>IF($B99=VK_valitsin!$C$8,100000,VK!CY99/VK!AA$296*VK_valitsin!T$5)</f>
        <v>0</v>
      </c>
      <c r="FX99" s="4">
        <f>IF($B99=VK_valitsin!$C$8,100000,VK!CZ99/VK!AB$296*VK_valitsin!U$5)</f>
        <v>0</v>
      </c>
      <c r="FY99" s="4">
        <f>IF($B99=VK_valitsin!$C$8,100000,VK!DA99/VK!AC$296*VK_valitsin!V$5)</f>
        <v>0</v>
      </c>
      <c r="FZ99" s="4">
        <f>IF($B99=VK_valitsin!$C$8,100000,VK!DB99/VK!AD$296*VK_valitsin!W$5)</f>
        <v>0</v>
      </c>
      <c r="GA99" s="4">
        <f>IF($B99=VK_valitsin!$C$8,100000,VK!DC99/VK!AE$296*VK_valitsin!X$5)</f>
        <v>0</v>
      </c>
      <c r="GB99" s="4">
        <f>IF($B99=VK_valitsin!$C$8,100000,VK!DD99/VK!AF$296*VK_valitsin!Y$5)</f>
        <v>0</v>
      </c>
      <c r="GC99" s="4">
        <f>IF($B99=VK_valitsin!$C$8,100000,VK!DE99/VK!AG$296*VK_valitsin!Z$5)</f>
        <v>0</v>
      </c>
      <c r="GD99" s="4">
        <f>IF($B99=VK_valitsin!$C$8,100000,VK!DF99/VK!AH$296*VK_valitsin!AA$5)</f>
        <v>0</v>
      </c>
      <c r="GE99" s="4">
        <f>IF($B99=VK_valitsin!$C$8,100000,VK!DG99/VK!AI$296*VK_valitsin!AB$5)</f>
        <v>0</v>
      </c>
      <c r="GF99" s="4">
        <f>IF($B99=VK_valitsin!$C$8,100000,VK!DH99/VK!AJ$296*VK_valitsin!AC$5)</f>
        <v>0</v>
      </c>
      <c r="GG99" s="4">
        <f>IF($B99=VK_valitsin!$C$8,100000,VK!DI99/VK!AK$296*VK_valitsin!AD$5)</f>
        <v>0</v>
      </c>
      <c r="GH99" s="4">
        <f>IF($B99=VK_valitsin!$C$8,100000,VK!DJ99/VK!AL$296*VK_valitsin!AE$5)</f>
        <v>0.38194890613622168</v>
      </c>
      <c r="GI99" s="4">
        <f>IF($B99=VK_valitsin!$C$8,100000,VK!DK99/VK!AM$296*VK_valitsin!AF$5)</f>
        <v>0</v>
      </c>
      <c r="GJ99" s="4">
        <f>IF($B99=VK_valitsin!$C$8,100000,VK!DL99/VK!AN$296*VK_valitsin!AG$5)</f>
        <v>0</v>
      </c>
      <c r="GK99" s="4">
        <f>IF($B99=VK_valitsin!$C$8,100000,VK!DM99/VK!AO$296*VK_valitsin!AH$5)</f>
        <v>0</v>
      </c>
      <c r="GL99" s="4">
        <f>IF($B99=VK_valitsin!$C$8,100000,VK!DN99/VK!AP$296*VK_valitsin!AI$5)</f>
        <v>0</v>
      </c>
      <c r="GM99" s="4">
        <f>IF($B99=VK_valitsin!$C$8,100000,VK!DO99/VK!AQ$296*VK_valitsin!AJ$5)</f>
        <v>0</v>
      </c>
      <c r="GN99" s="4">
        <f>IF($B99=VK_valitsin!$C$8,100000,VK!DP99/VK!AR$296*VK_valitsin!AK$5)</f>
        <v>0</v>
      </c>
      <c r="GO99" s="4">
        <f>IF($B99=VK_valitsin!$C$8,100000,VK!DQ99/VK!AS$296*VK_valitsin!AL$5)</f>
        <v>0</v>
      </c>
      <c r="GP99" s="4">
        <f>IF($B99=VK_valitsin!$C$8,100000,VK!DR99/VK!AT$296*VK_valitsin!AM$5)</f>
        <v>0</v>
      </c>
      <c r="GQ99" s="4">
        <f>IF($B99=VK_valitsin!$C$8,100000,VK!DS99/VK!AU$296*VK_valitsin!AN$5)</f>
        <v>0</v>
      </c>
      <c r="GR99" s="4">
        <f>IF($B99=VK_valitsin!$C$8,100000,VK!DT99/VK!AV$296*VK_valitsin!AO$5)</f>
        <v>0</v>
      </c>
      <c r="GS99" s="4">
        <f>IF($B99=VK_valitsin!$C$8,100000,VK!DU99/VK!AW$296*VK_valitsin!AP$5)</f>
        <v>0</v>
      </c>
      <c r="GT99" s="4">
        <f>IF($B99=VK_valitsin!$C$8,100000,VK!DV99/VK!AX$296*VK_valitsin!AQ$5)</f>
        <v>0</v>
      </c>
      <c r="GU99" s="4">
        <f>IF($B99=VK_valitsin!$C$8,100000,VK!DW99/VK!AY$296*VK_valitsin!AR$5)</f>
        <v>0</v>
      </c>
      <c r="GV99" s="4">
        <f>IF($B99=VK_valitsin!$C$8,100000,VK!DX99/VK!AZ$296*VK_valitsin!AS$5)</f>
        <v>0</v>
      </c>
      <c r="GW99" s="4">
        <f>IF($B99=VK_valitsin!$C$8,100000,VK!DY99/VK!BA$296*VK_valitsin!AT$5)</f>
        <v>0</v>
      </c>
      <c r="GX99" s="4">
        <f>IF($B99=VK_valitsin!$C$8,100000,VK!DZ99/VK!BB$296*VK_valitsin!AU$5)</f>
        <v>0</v>
      </c>
      <c r="GY99" s="4">
        <f>IF($B99=VK_valitsin!$C$8,100000,VK!EA99/VK!BC$296*VK_valitsin!AV$5)</f>
        <v>0</v>
      </c>
      <c r="GZ99" s="4">
        <f>IF($B99=VK_valitsin!$C$8,100000,VK!EB99/VK!BD$296*VK_valitsin!AW$5)</f>
        <v>1.725932443801987E-2</v>
      </c>
      <c r="HA99" s="4">
        <f>IF($B99=VK_valitsin!$C$8,100000,VK!EC99/VK!BE$296*VK_valitsin!CE$5)</f>
        <v>0</v>
      </c>
      <c r="HB99" s="4">
        <f>IF($B99=VK_valitsin!$C$8,100000,VK!ED99/VK!BF$296*VK_valitsin!AX$5)</f>
        <v>0</v>
      </c>
      <c r="HC99" s="4">
        <f>IF($B99=VK_valitsin!$C$8,100000,VK!EE99/VK!BG$296*VK_valitsin!AY$5)</f>
        <v>0</v>
      </c>
      <c r="HD99" s="4">
        <f>IF($B99=VK_valitsin!$C$8,100000,VK!EF99/VK!BH$296*VK_valitsin!AZ$5)</f>
        <v>0.2157237996543209</v>
      </c>
      <c r="HE99" s="4">
        <f>IF($B99=VK_valitsin!$C$8,100000,VK!EG99/VK!BI$296*VK_valitsin!BA$5)</f>
        <v>0</v>
      </c>
      <c r="HF99" s="4">
        <f>IF($B99=VK_valitsin!$C$8,100000,VK!EH99/VK!BJ$296*VK_valitsin!BB$5)</f>
        <v>0</v>
      </c>
      <c r="HG99" s="4">
        <f>IF($B99=VK_valitsin!$C$8,100000,VK!EI99/VK!BK$296*VK_valitsin!BC$5)</f>
        <v>0</v>
      </c>
      <c r="HH99" s="4">
        <f>IF($B99=VK_valitsin!$C$8,100000,VK!EJ99/VK!BL$296*VK_valitsin!BD$5)</f>
        <v>0</v>
      </c>
      <c r="HI99" s="4">
        <f>IF($B99=VK_valitsin!$C$8,100000,VK!EK99/VK!BM$296*VK_valitsin!BE$5)</f>
        <v>0</v>
      </c>
      <c r="HJ99" s="4">
        <f>IF($B99=VK_valitsin!$C$8,100000,VK!EL99/VK!BN$296*VK_valitsin!BF$5)</f>
        <v>0.10775704948601321</v>
      </c>
      <c r="HK99" s="4">
        <f>IF($B99=VK_valitsin!$C$8,100000,VK!EM99/VK!BO$296*VK_valitsin!BG$5)</f>
        <v>0</v>
      </c>
      <c r="HM99" s="4">
        <f>IF($B99=VK_valitsin!$C$8,100000,VK!EO99/VK!BQ$296*VK_valitsin!BI$5)</f>
        <v>0</v>
      </c>
      <c r="HN99" s="4">
        <f>IF($B99=VK_valitsin!$C$8,100000,VK!EP99/VK!BR$296*VK_valitsin!BJ$5)</f>
        <v>0</v>
      </c>
      <c r="HO99" s="4">
        <f>IF($B99=VK_valitsin!$C$8,100000,VK!EQ99/VK!BS$296*VK_valitsin!BK$5)</f>
        <v>0</v>
      </c>
      <c r="HP99" s="4">
        <f>IF($B99=VK_valitsin!$C$8,100000,VK!ER99/VK!BT$296*VK_valitsin!BL$5)</f>
        <v>0</v>
      </c>
      <c r="HQ99" s="4">
        <f>IF($B99=VK_valitsin!$C$8,100000,VK!ES99/VK!BU$296*VK_valitsin!BM$5)</f>
        <v>0</v>
      </c>
      <c r="HR99" s="4">
        <f>IF($B99=VK_valitsin!$C$8,100000,VK!ET99/VK!BV$296*VK_valitsin!BN$5)</f>
        <v>0</v>
      </c>
      <c r="HS99" s="4">
        <f>IF($B99=VK_valitsin!$C$8,100000,VK!EU99/VK!BW$296*VK_valitsin!BO$5)</f>
        <v>0</v>
      </c>
      <c r="HT99" s="4">
        <f>IF($B99=VK_valitsin!$C$8,100000,VK!EV99/VK!BX$296*VK_valitsin!BP$5)</f>
        <v>0</v>
      </c>
      <c r="HU99" s="4">
        <f>IF($B99=VK_valitsin!$C$8,100000,VK!EW99/VK!BY$296*VK_valitsin!BQ$5)</f>
        <v>0</v>
      </c>
      <c r="HV99" s="4">
        <f>IF($B99=VK_valitsin!$C$8,100000,VK!EX99/VK!BZ$296*VK_valitsin!BR$5)</f>
        <v>0</v>
      </c>
      <c r="HW99" s="4">
        <f>IF($B99=VK_valitsin!$C$8,100000,VK!EY99/VK!CA$296*VK_valitsin!BS$5)</f>
        <v>0</v>
      </c>
      <c r="HX99" s="4">
        <f>IF($B99=VK_valitsin!$C$8,100000,VK!EZ99/VK!CB$296*VK_valitsin!BT$5)</f>
        <v>0</v>
      </c>
      <c r="HY99" s="4">
        <f>IF($B99=VK_valitsin!$C$8,100000,VK!FA99/VK!CC$296*VK_valitsin!BU$5)</f>
        <v>0</v>
      </c>
      <c r="HZ99" s="4">
        <f>IF($B99=VK_valitsin!$C$8,100000,VK!FB99/VK!CD$296*VK_valitsin!BV$5)</f>
        <v>0</v>
      </c>
      <c r="IA99" s="4">
        <f>IF($B99=VK_valitsin!$C$8,100000,VK!FC99/VK!CE$296*VK_valitsin!BW$5)</f>
        <v>0</v>
      </c>
      <c r="IB99" s="4">
        <f>IF($B99=VK_valitsin!$C$8,100000,VK!FD99/VK!CF$296*VK_valitsin!BX$5)</f>
        <v>0</v>
      </c>
      <c r="IC99" s="4">
        <f>IF($B99=VK_valitsin!$C$8,100000,VK!FE99/VK!CG$296*VK_valitsin!BY$5)</f>
        <v>0</v>
      </c>
      <c r="ID99" s="17">
        <f t="shared" si="3"/>
        <v>0.79109331683531037</v>
      </c>
      <c r="IE99" s="17">
        <f t="shared" si="4"/>
        <v>219</v>
      </c>
      <c r="IF99" s="18">
        <f t="shared" si="5"/>
        <v>9.7999999999999868E-9</v>
      </c>
    </row>
    <row r="100" spans="1:240">
      <c r="A100">
        <v>2019</v>
      </c>
      <c r="B100" t="s">
        <v>396</v>
      </c>
      <c r="C100" t="s">
        <v>397</v>
      </c>
      <c r="D100" t="s">
        <v>124</v>
      </c>
      <c r="E100" t="s">
        <v>125</v>
      </c>
      <c r="F100" t="s">
        <v>126</v>
      </c>
      <c r="G100" t="s">
        <v>127</v>
      </c>
      <c r="H100" t="s">
        <v>104</v>
      </c>
      <c r="I100" t="s">
        <v>105</v>
      </c>
      <c r="J100">
        <v>49.900001525878906</v>
      </c>
      <c r="K100">
        <v>191.49000549316406</v>
      </c>
      <c r="L100">
        <v>159.10000610351563</v>
      </c>
      <c r="M100">
        <v>2308</v>
      </c>
      <c r="N100">
        <v>12.100000381469727</v>
      </c>
      <c r="O100">
        <v>-1.3999999761581421</v>
      </c>
      <c r="P100">
        <v>-22</v>
      </c>
      <c r="Q100">
        <v>52.7</v>
      </c>
      <c r="R100">
        <v>6.7</v>
      </c>
      <c r="S100">
        <v>84</v>
      </c>
      <c r="T100">
        <v>0</v>
      </c>
      <c r="U100">
        <v>3018.2</v>
      </c>
      <c r="V100">
        <v>12.51</v>
      </c>
      <c r="W100">
        <v>667</v>
      </c>
      <c r="X100">
        <v>417</v>
      </c>
      <c r="Y100">
        <v>917</v>
      </c>
      <c r="Z100">
        <v>984</v>
      </c>
      <c r="AA100">
        <v>804</v>
      </c>
      <c r="AB100">
        <v>14.839285850524902</v>
      </c>
      <c r="AC100">
        <v>0</v>
      </c>
      <c r="AD100">
        <v>0</v>
      </c>
      <c r="AE100">
        <v>0</v>
      </c>
      <c r="AF100">
        <v>8.1</v>
      </c>
      <c r="AG100">
        <v>0</v>
      </c>
      <c r="AH100">
        <v>19.5</v>
      </c>
      <c r="AI100">
        <v>0.93</v>
      </c>
      <c r="AJ100">
        <v>0.41</v>
      </c>
      <c r="AK100">
        <v>0.93</v>
      </c>
      <c r="AL100">
        <v>72.8</v>
      </c>
      <c r="AM100">
        <v>285</v>
      </c>
      <c r="AN100">
        <v>45</v>
      </c>
      <c r="AO100">
        <v>20</v>
      </c>
      <c r="AP100">
        <v>76</v>
      </c>
      <c r="AQ100">
        <v>68</v>
      </c>
      <c r="AR100">
        <v>502</v>
      </c>
      <c r="AS100">
        <v>5</v>
      </c>
      <c r="AT100">
        <v>5406</v>
      </c>
      <c r="AU100">
        <v>11379</v>
      </c>
      <c r="AV100">
        <v>0</v>
      </c>
      <c r="AW100">
        <v>52.780281066894531</v>
      </c>
      <c r="AX100">
        <v>0</v>
      </c>
      <c r="AY100">
        <v>0</v>
      </c>
      <c r="AZ100">
        <v>0</v>
      </c>
      <c r="BA100">
        <v>0</v>
      </c>
      <c r="BB100">
        <v>1</v>
      </c>
      <c r="BC100">
        <v>82.278480529785156</v>
      </c>
      <c r="BD100">
        <v>100</v>
      </c>
      <c r="BE100">
        <v>0</v>
      </c>
      <c r="BF100">
        <v>11350.4912109375</v>
      </c>
      <c r="BG100">
        <v>13194.04296875</v>
      </c>
      <c r="BH100">
        <v>3.5958404541015625</v>
      </c>
      <c r="BI100">
        <v>-3.53244948387146</v>
      </c>
      <c r="BJ100">
        <v>20.754716873168945</v>
      </c>
      <c r="BK100">
        <v>39.130435943603516</v>
      </c>
      <c r="BL100">
        <v>147.5</v>
      </c>
      <c r="BM100">
        <v>2.734375</v>
      </c>
      <c r="BN100">
        <v>21320.89453125</v>
      </c>
      <c r="BO100">
        <v>52.114105224609375</v>
      </c>
      <c r="BQ100">
        <v>0.68327558040618896</v>
      </c>
      <c r="BR100">
        <v>0.21663777530193329</v>
      </c>
      <c r="BS100">
        <v>4.2461004257202148</v>
      </c>
      <c r="BT100">
        <v>107.01906585693359</v>
      </c>
      <c r="BU100">
        <v>257.7989501953125</v>
      </c>
      <c r="BV100">
        <v>0</v>
      </c>
      <c r="BW100">
        <v>1</v>
      </c>
      <c r="BX100">
        <v>9605.2626953125</v>
      </c>
      <c r="BY100">
        <v>8263.158203125</v>
      </c>
      <c r="BZ100">
        <v>1.386481761932373</v>
      </c>
      <c r="CA100">
        <v>11.395147323608398</v>
      </c>
      <c r="CB100">
        <v>100</v>
      </c>
      <c r="CC100">
        <v>12.167300224304199</v>
      </c>
      <c r="CD100">
        <v>14.44866943359375</v>
      </c>
      <c r="CE100">
        <v>0</v>
      </c>
      <c r="CF100">
        <v>2.6615970134735107</v>
      </c>
      <c r="CG100">
        <v>10991.50390625</v>
      </c>
      <c r="CH100" s="10">
        <f>ABS(J100-_xlfn.XLOOKUP(VK_valitsin!$C$8,VK!$B$2:$B$294,VK!J$2:J$294))</f>
        <v>5.7000007629394531</v>
      </c>
      <c r="CI100" s="10">
        <f>ABS(K100-_xlfn.XLOOKUP(VK_valitsin!$C$8,VK!$B$2:$B$294,VK!K$2:K$294))</f>
        <v>101.77000427246094</v>
      </c>
      <c r="CJ100" s="10">
        <f>ABS(L100-_xlfn.XLOOKUP(VK_valitsin!$C$8,VK!$B$2:$B$294,VK!L$2:L$294))</f>
        <v>20.400009155273438</v>
      </c>
      <c r="CK100" s="10">
        <f>ABS(M100-_xlfn.XLOOKUP(VK_valitsin!$C$8,VK!$B$2:$B$294,VK!M$2:M$294))</f>
        <v>14167</v>
      </c>
      <c r="CL100" s="10">
        <f>ABS(N100-_xlfn.XLOOKUP(VK_valitsin!$C$8,VK!$B$2:$B$294,VK!N$2:N$294))</f>
        <v>44.100000381469727</v>
      </c>
      <c r="CM100" s="10">
        <f>ABS(O100-_xlfn.XLOOKUP(VK_valitsin!$C$8,VK!$B$2:$B$294,VK!O$2:O$294))</f>
        <v>0.59999996423721313</v>
      </c>
      <c r="CN100" s="10">
        <f>ABS(P100-_xlfn.XLOOKUP(VK_valitsin!$C$8,VK!$B$2:$B$294,VK!P$2:P$294))</f>
        <v>36</v>
      </c>
      <c r="CO100" s="10">
        <f>ABS(Q100-_xlfn.XLOOKUP(VK_valitsin!$C$8,VK!$B$2:$B$294,VK!Q$2:Q$294))</f>
        <v>35.100000000000009</v>
      </c>
      <c r="CP100" s="10">
        <f>ABS(R100-_xlfn.XLOOKUP(VK_valitsin!$C$8,VK!$B$2:$B$294,VK!R$2:R$294))</f>
        <v>1.7999999999999998</v>
      </c>
      <c r="CQ100" s="10">
        <f>ABS(S100-_xlfn.XLOOKUP(VK_valitsin!$C$8,VK!$B$2:$B$294,VK!S$2:S$294))</f>
        <v>68</v>
      </c>
      <c r="CR100" s="10">
        <f>ABS(T100-_xlfn.XLOOKUP(VK_valitsin!$C$8,VK!$B$2:$B$294,VK!T$2:T$294))</f>
        <v>0</v>
      </c>
      <c r="CS100" s="10">
        <f>ABS(U100-_xlfn.XLOOKUP(VK_valitsin!$C$8,VK!$B$2:$B$294,VK!U$2:U$294))</f>
        <v>805.40000000000009</v>
      </c>
      <c r="CT100" s="10">
        <f>ABS(V100-_xlfn.XLOOKUP(VK_valitsin!$C$8,VK!$B$2:$B$294,VK!V$2:V$294))</f>
        <v>0.76999999999999957</v>
      </c>
      <c r="CU100" s="10">
        <f>ABS(W100-_xlfn.XLOOKUP(VK_valitsin!$C$8,VK!$B$2:$B$294,VK!W$2:W$294))</f>
        <v>62</v>
      </c>
      <c r="CV100" s="10">
        <f>ABS(X100-_xlfn.XLOOKUP(VK_valitsin!$C$8,VK!$B$2:$B$294,VK!X$2:X$294))</f>
        <v>248</v>
      </c>
      <c r="CW100" s="10">
        <f>ABS(Y100-_xlfn.XLOOKUP(VK_valitsin!$C$8,VK!$B$2:$B$294,VK!Y$2:Y$294))</f>
        <v>237</v>
      </c>
      <c r="CX100" s="10">
        <f>ABS(Z100-_xlfn.XLOOKUP(VK_valitsin!$C$8,VK!$B$2:$B$294,VK!Z$2:Z$294))</f>
        <v>556</v>
      </c>
      <c r="CY100" s="10">
        <f>ABS(AA100-_xlfn.XLOOKUP(VK_valitsin!$C$8,VK!$B$2:$B$294,VK!AA$2:AA$294))</f>
        <v>335</v>
      </c>
      <c r="CZ100" s="10">
        <f>ABS(AB100-_xlfn.XLOOKUP(VK_valitsin!$C$8,VK!$B$2:$B$294,VK!AB$2:AB$294))</f>
        <v>4.5357141494750977</v>
      </c>
      <c r="DA100" s="10">
        <f>ABS(AC100-_xlfn.XLOOKUP(VK_valitsin!$C$8,VK!$B$2:$B$294,VK!AC$2:AC$294))</f>
        <v>0.7</v>
      </c>
      <c r="DB100" s="10">
        <f>ABS(AD100-_xlfn.XLOOKUP(VK_valitsin!$C$8,VK!$B$2:$B$294,VK!AD$2:AD$294))</f>
        <v>0.8</v>
      </c>
      <c r="DC100" s="10">
        <f>ABS(AE100-_xlfn.XLOOKUP(VK_valitsin!$C$8,VK!$B$2:$B$294,VK!AE$2:AE$294))</f>
        <v>1.7</v>
      </c>
      <c r="DD100" s="10">
        <f>ABS(AF100-_xlfn.XLOOKUP(VK_valitsin!$C$8,VK!$B$2:$B$294,VK!AF$2:AF$294))</f>
        <v>3.0999999999999996</v>
      </c>
      <c r="DE100" s="10">
        <f>ABS(AG100-_xlfn.XLOOKUP(VK_valitsin!$C$8,VK!$B$2:$B$294,VK!AG$2:AG$294))</f>
        <v>0</v>
      </c>
      <c r="DF100" s="10">
        <f>ABS(AH100-_xlfn.XLOOKUP(VK_valitsin!$C$8,VK!$B$2:$B$294,VK!AH$2:AH$294))</f>
        <v>2.75</v>
      </c>
      <c r="DG100" s="10">
        <f>ABS(AI100-_xlfn.XLOOKUP(VK_valitsin!$C$8,VK!$B$2:$B$294,VK!AI$2:AI$294))</f>
        <v>0.17000000000000004</v>
      </c>
      <c r="DH100" s="10">
        <f>ABS(AJ100-_xlfn.XLOOKUP(VK_valitsin!$C$8,VK!$B$2:$B$294,VK!AJ$2:AJ$294))</f>
        <v>0.24000000000000005</v>
      </c>
      <c r="DI100" s="10">
        <f>ABS(AK100-_xlfn.XLOOKUP(VK_valitsin!$C$8,VK!$B$2:$B$294,VK!AK$2:AK$294))</f>
        <v>0.31999999999999995</v>
      </c>
      <c r="DJ100" s="10">
        <f>ABS(AL100-_xlfn.XLOOKUP(VK_valitsin!$C$8,VK!$B$2:$B$294,VK!AL$2:AL$294))</f>
        <v>14</v>
      </c>
      <c r="DK100" s="10">
        <f>ABS(AM100-_xlfn.XLOOKUP(VK_valitsin!$C$8,VK!$B$2:$B$294,VK!AM$2:AM$294))</f>
        <v>48.600000000000023</v>
      </c>
      <c r="DL100" s="10">
        <f>ABS(AN100-_xlfn.XLOOKUP(VK_valitsin!$C$8,VK!$B$2:$B$294,VK!AN$2:AN$294))</f>
        <v>0.39999999999999858</v>
      </c>
      <c r="DM100" s="10">
        <f>ABS(AO100-_xlfn.XLOOKUP(VK_valitsin!$C$8,VK!$B$2:$B$294,VK!AO$2:AO$294))</f>
        <v>5.3999999999999986</v>
      </c>
      <c r="DN100" s="10">
        <f>ABS(AP100-_xlfn.XLOOKUP(VK_valitsin!$C$8,VK!$B$2:$B$294,VK!AP$2:AP$294))</f>
        <v>28</v>
      </c>
      <c r="DO100" s="10">
        <f>ABS(AQ100-_xlfn.XLOOKUP(VK_valitsin!$C$8,VK!$B$2:$B$294,VK!AQ$2:AQ$294))</f>
        <v>33</v>
      </c>
      <c r="DP100" s="10">
        <f>ABS(AR100-_xlfn.XLOOKUP(VK_valitsin!$C$8,VK!$B$2:$B$294,VK!AR$2:AR$294))</f>
        <v>256</v>
      </c>
      <c r="DQ100" s="10">
        <f>ABS(AS100-_xlfn.XLOOKUP(VK_valitsin!$C$8,VK!$B$2:$B$294,VK!AS$2:AS$294))</f>
        <v>2.6669999999999998</v>
      </c>
      <c r="DR100" s="10">
        <f>ABS(AT100-_xlfn.XLOOKUP(VK_valitsin!$C$8,VK!$B$2:$B$294,VK!AT$2:AT$294))</f>
        <v>259</v>
      </c>
      <c r="DS100" s="10">
        <f>ABS(AU100-_xlfn.XLOOKUP(VK_valitsin!$C$8,VK!$B$2:$B$294,VK!AU$2:AU$294))</f>
        <v>3034</v>
      </c>
      <c r="DT100" s="10">
        <f>ABS(AV100-_xlfn.XLOOKUP(VK_valitsin!$C$8,VK!$B$2:$B$294,VK!AV$2:AV$294))</f>
        <v>1</v>
      </c>
      <c r="DU100" s="10">
        <f>ABS(AW100-_xlfn.XLOOKUP(VK_valitsin!$C$8,VK!$B$2:$B$294,VK!AW$2:AW$294))</f>
        <v>15.518909454345703</v>
      </c>
      <c r="DV100" s="10">
        <f>ABS(AX100-_xlfn.XLOOKUP(VK_valitsin!$C$8,VK!$B$2:$B$294,VK!AX$2:AX$294))</f>
        <v>0</v>
      </c>
      <c r="DW100" s="10">
        <f>ABS(AY100-_xlfn.XLOOKUP(VK_valitsin!$C$8,VK!$B$2:$B$294,VK!AY$2:AY$294))</f>
        <v>0</v>
      </c>
      <c r="DX100" s="10">
        <f>ABS(AZ100-_xlfn.XLOOKUP(VK_valitsin!$C$8,VK!$B$2:$B$294,VK!AZ$2:AZ$294))</f>
        <v>0</v>
      </c>
      <c r="DY100" s="10">
        <f>ABS(BA100-_xlfn.XLOOKUP(VK_valitsin!$C$8,VK!$B$2:$B$294,VK!BA$2:BA$294))</f>
        <v>0</v>
      </c>
      <c r="DZ100" s="10">
        <f>ABS(BB100-_xlfn.XLOOKUP(VK_valitsin!$C$8,VK!$B$2:$B$294,VK!BB$2:BB$294))</f>
        <v>0</v>
      </c>
      <c r="EA100" s="10">
        <f>ABS(BC100-_xlfn.XLOOKUP(VK_valitsin!$C$8,VK!$B$2:$B$294,VK!BC$2:BC$294))</f>
        <v>6.74591064453125</v>
      </c>
      <c r="EB100" s="10">
        <f>ABS(BD100-_xlfn.XLOOKUP(VK_valitsin!$C$8,VK!$B$2:$B$294,VK!BD$2:BD$294))</f>
        <v>3.98126220703125</v>
      </c>
      <c r="EC100" s="10">
        <f>ABS(BE100-_xlfn.XLOOKUP(VK_valitsin!$C$8,VK!$B$2:$B$294,VK!BE$2:BE$294))</f>
        <v>733.6898193359375</v>
      </c>
      <c r="ED100" s="10">
        <f>ABS(BF100-_xlfn.XLOOKUP(VK_valitsin!$C$8,VK!$B$2:$B$294,VK!BF$2:BF$294))</f>
        <v>1391.9619140625</v>
      </c>
      <c r="EE100" s="10">
        <f>ABS(BG100-_xlfn.XLOOKUP(VK_valitsin!$C$8,VK!$B$2:$B$294,VK!BG$2:BG$294))</f>
        <v>642.400390625</v>
      </c>
      <c r="EF100" s="10">
        <f>ABS(BH100-_xlfn.XLOOKUP(VK_valitsin!$C$8,VK!$B$2:$B$294,VK!BH$2:BH$294))</f>
        <v>0.25878405570983887</v>
      </c>
      <c r="EG100" s="10">
        <f>ABS(BI100-_xlfn.XLOOKUP(VK_valitsin!$C$8,VK!$B$2:$B$294,VK!BI$2:BI$294))</f>
        <v>6.1916840076446533</v>
      </c>
      <c r="EH100" s="10">
        <f>ABS(BJ100-_xlfn.XLOOKUP(VK_valitsin!$C$8,VK!$B$2:$B$294,VK!BJ$2:BJ$294))</f>
        <v>0.53964614868164063</v>
      </c>
      <c r="EI100" s="10">
        <f>ABS(BK100-_xlfn.XLOOKUP(VK_valitsin!$C$8,VK!$B$2:$B$294,VK!BK$2:BK$294))</f>
        <v>48.995906829833984</v>
      </c>
      <c r="EJ100" s="10">
        <f>ABS(BL100-_xlfn.XLOOKUP(VK_valitsin!$C$8,VK!$B$2:$B$294,VK!BL$2:BL$294))</f>
        <v>119</v>
      </c>
      <c r="EK100" s="10">
        <f>ABS(BM100-_xlfn.XLOOKUP(VK_valitsin!$C$8,VK!$B$2:$B$294,VK!BM$2:BM$294))</f>
        <v>0.48212265968322754</v>
      </c>
      <c r="EL100" s="10">
        <f>ABS(BN100-_xlfn.XLOOKUP(VK_valitsin!$C$8,VK!$B$2:$B$294,VK!BN$2:BN$294))</f>
        <v>1753.501953125</v>
      </c>
      <c r="EM100" s="10">
        <f>ABS(BO100-_xlfn.XLOOKUP(VK_valitsin!$C$8,VK!$B$2:$B$294,VK!BO$2:BO$294))</f>
        <v>18.814498901367188</v>
      </c>
      <c r="EN100" s="10">
        <f>ABS(BP100-_xlfn.XLOOKUP(VK_valitsin!$C$8,VK!$B$2:$B$294,VK!BP$2:BP$294))</f>
        <v>0</v>
      </c>
      <c r="EO100" s="10">
        <f>ABS(BQ100-_xlfn.XLOOKUP(VK_valitsin!$C$8,VK!$B$2:$B$294,VK!BQ$2:BQ$294))</f>
        <v>4.6796083450317383E-2</v>
      </c>
      <c r="EP100" s="10">
        <f>ABS(BR100-_xlfn.XLOOKUP(VK_valitsin!$C$8,VK!$B$2:$B$294,VK!BR$2:BR$294))</f>
        <v>2.8473883867263794E-2</v>
      </c>
      <c r="EQ100" s="10">
        <f>ABS(BS100-_xlfn.XLOOKUP(VK_valitsin!$C$8,VK!$B$2:$B$294,VK!BS$2:BS$294))</f>
        <v>1.9881339073181152</v>
      </c>
      <c r="ER100" s="10">
        <f>ABS(BT100-_xlfn.XLOOKUP(VK_valitsin!$C$8,VK!$B$2:$B$294,VK!BT$2:BT$294))</f>
        <v>48.6275634765625</v>
      </c>
      <c r="ES100" s="10">
        <f>ABS(BU100-_xlfn.XLOOKUP(VK_valitsin!$C$8,VK!$B$2:$B$294,VK!BU$2:BU$294))</f>
        <v>8.908172607421875</v>
      </c>
      <c r="ET100" s="10">
        <f>ABS(BV100-_xlfn.XLOOKUP(VK_valitsin!$C$8,VK!$B$2:$B$294,VK!BV$2:BV$294))</f>
        <v>0</v>
      </c>
      <c r="EU100" s="10">
        <f>ABS(BW100-_xlfn.XLOOKUP(VK_valitsin!$C$8,VK!$B$2:$B$294,VK!BW$2:BW$294))</f>
        <v>0</v>
      </c>
      <c r="EV100" s="10">
        <f>ABS(BX100-_xlfn.XLOOKUP(VK_valitsin!$C$8,VK!$B$2:$B$294,VK!BX$2:BX$294))</f>
        <v>1469.43359375</v>
      </c>
      <c r="EW100" s="10">
        <f>ABS(BY100-_xlfn.XLOOKUP(VK_valitsin!$C$8,VK!$B$2:$B$294,VK!BY$2:BY$294))</f>
        <v>2407.54345703125</v>
      </c>
      <c r="EX100" s="10">
        <f>ABS(BZ100-_xlfn.XLOOKUP(VK_valitsin!$C$8,VK!$B$2:$B$294,VK!BZ$2:BZ$294))</f>
        <v>0.16645145416259766</v>
      </c>
      <c r="EY100" s="10">
        <f>ABS(CA100-_xlfn.XLOOKUP(VK_valitsin!$C$8,VK!$B$2:$B$294,VK!CA$2:CA$294))</f>
        <v>0.37238597869873047</v>
      </c>
      <c r="EZ100" s="10">
        <f>ABS(CB100-_xlfn.XLOOKUP(VK_valitsin!$C$8,VK!$B$2:$B$294,VK!CB$2:CB$294))</f>
        <v>33.830848693847656</v>
      </c>
      <c r="FA100" s="10">
        <f>ABS(CC100-_xlfn.XLOOKUP(VK_valitsin!$C$8,VK!$B$2:$B$294,VK!CC$2:CC$294))</f>
        <v>5.8347010612487793</v>
      </c>
      <c r="FB100" s="10">
        <f>ABS(CD100-_xlfn.XLOOKUP(VK_valitsin!$C$8,VK!$B$2:$B$294,VK!CD$2:CD$294))</f>
        <v>5.4301853179931641</v>
      </c>
      <c r="FC100" s="10">
        <f>ABS(CE100-_xlfn.XLOOKUP(VK_valitsin!$C$8,VK!$B$2:$B$294,VK!CE$2:CE$294))</f>
        <v>0</v>
      </c>
      <c r="FD100" s="10">
        <f>ABS(CF100-_xlfn.XLOOKUP(VK_valitsin!$C$8,VK!$B$2:$B$294,VK!CF$2:CF$294))</f>
        <v>1.9457379579544067</v>
      </c>
      <c r="FE100" s="10">
        <f>ABS(CG100-_xlfn.XLOOKUP(VK_valitsin!$C$8,VK!$B$2:$B$294,VK!CG$2:CG$294))</f>
        <v>2392.736328125</v>
      </c>
      <c r="FF100" s="4">
        <f>IF($B100=VK_valitsin!$C$8,100000,VK!CH100/VK!J$296*VK_valitsin!D$5)</f>
        <v>0</v>
      </c>
      <c r="FG100" s="4">
        <f>IF($B100=VK_valitsin!$C$8,100000,VK!CI100/VK!K$296*VK_valitsin!E$5)</f>
        <v>0</v>
      </c>
      <c r="FH100" s="4">
        <f>IF($B100=VK_valitsin!$C$8,100000,VK!CJ100/VK!L$296*VK_valitsin!F$5)</f>
        <v>0.1036643759694494</v>
      </c>
      <c r="FI100" s="4">
        <f>IF($B100=VK_valitsin!$C$8,100000,VK!CK100/VK!M$296*VK_valitsin!CD$5)</f>
        <v>0</v>
      </c>
      <c r="FJ100" s="4">
        <f>IF($B100=VK_valitsin!$C$8,100000,VK!CL100/VK!N$296*VK_valitsin!G$5)</f>
        <v>0</v>
      </c>
      <c r="FK100" s="4">
        <f>IF($B100=VK_valitsin!$C$8,100000,VK!CM100/VK!O$296*VK_valitsin!H$5)</f>
        <v>0</v>
      </c>
      <c r="FL100" s="4">
        <f>IF($B100=VK_valitsin!$C$8,100000,VK!CN100/VK!P$296*VK_valitsin!I$5)</f>
        <v>0</v>
      </c>
      <c r="FM100" s="4">
        <f>IF($B100=VK_valitsin!$C$8,100000,VK!CO100/VK!Q$296*VK_valitsin!J$5)</f>
        <v>0</v>
      </c>
      <c r="FN100" s="4">
        <f>IF($B100=VK_valitsin!$C$8,100000,VK!CP100/VK!R$296*VK_valitsin!K$5)</f>
        <v>0</v>
      </c>
      <c r="FO100" s="4">
        <f>IF($B100=VK_valitsin!$C$8,100000,VK!CQ100/VK!S$296*VK_valitsin!L$5)</f>
        <v>1.35231349932449E-2</v>
      </c>
      <c r="FP100" s="4">
        <f>IF($B100=VK_valitsin!$C$8,100000,VK!CR100/VK!T$296*VK_valitsin!M$5)</f>
        <v>0</v>
      </c>
      <c r="FQ100" s="4">
        <f>IF($B100=VK_valitsin!$C$8,100000,VK!CS100/VK!U$296*VK_valitsin!N$5)</f>
        <v>0</v>
      </c>
      <c r="FR100" s="4">
        <f>IF($B100=VK_valitsin!$C$8,100000,VK!CT100/VK!V$296*VK_valitsin!O$5)</f>
        <v>0</v>
      </c>
      <c r="FS100" s="4">
        <f>IF($B100=VK_valitsin!$C$8,100000,VK!CU100/VK!W$296*VK_valitsin!P$5)</f>
        <v>0</v>
      </c>
      <c r="FT100" s="4">
        <f>IF($B100=VK_valitsin!$C$8,100000,VK!CV100/VK!X$296*VK_valitsin!Q$5)</f>
        <v>0</v>
      </c>
      <c r="FU100" s="4">
        <f>IF($B100=VK_valitsin!$C$8,100000,VK!CW100/VK!Y$296*VK_valitsin!R$5)</f>
        <v>0</v>
      </c>
      <c r="FV100" s="4">
        <f>IF($B100=VK_valitsin!$C$8,100000,VK!CX100/VK!Z$296*VK_valitsin!S$5)</f>
        <v>0</v>
      </c>
      <c r="FW100" s="4">
        <f>IF($B100=VK_valitsin!$C$8,100000,VK!CY100/VK!AA$296*VK_valitsin!T$5)</f>
        <v>0</v>
      </c>
      <c r="FX100" s="4">
        <f>IF($B100=VK_valitsin!$C$8,100000,VK!CZ100/VK!AB$296*VK_valitsin!U$5)</f>
        <v>0</v>
      </c>
      <c r="FY100" s="4">
        <f>IF($B100=VK_valitsin!$C$8,100000,VK!DA100/VK!AC$296*VK_valitsin!V$5)</f>
        <v>0</v>
      </c>
      <c r="FZ100" s="4">
        <f>IF($B100=VK_valitsin!$C$8,100000,VK!DB100/VK!AD$296*VK_valitsin!W$5)</f>
        <v>0</v>
      </c>
      <c r="GA100" s="4">
        <f>IF($B100=VK_valitsin!$C$8,100000,VK!DC100/VK!AE$296*VK_valitsin!X$5)</f>
        <v>0</v>
      </c>
      <c r="GB100" s="4">
        <f>IF($B100=VK_valitsin!$C$8,100000,VK!DD100/VK!AF$296*VK_valitsin!Y$5)</f>
        <v>0</v>
      </c>
      <c r="GC100" s="4">
        <f>IF($B100=VK_valitsin!$C$8,100000,VK!DE100/VK!AG$296*VK_valitsin!Z$5)</f>
        <v>0</v>
      </c>
      <c r="GD100" s="4">
        <f>IF($B100=VK_valitsin!$C$8,100000,VK!DF100/VK!AH$296*VK_valitsin!AA$5)</f>
        <v>0</v>
      </c>
      <c r="GE100" s="4">
        <f>IF($B100=VK_valitsin!$C$8,100000,VK!DG100/VK!AI$296*VK_valitsin!AB$5)</f>
        <v>0</v>
      </c>
      <c r="GF100" s="4">
        <f>IF($B100=VK_valitsin!$C$8,100000,VK!DH100/VK!AJ$296*VK_valitsin!AC$5)</f>
        <v>0</v>
      </c>
      <c r="GG100" s="4">
        <f>IF($B100=VK_valitsin!$C$8,100000,VK!DI100/VK!AK$296*VK_valitsin!AD$5)</f>
        <v>0</v>
      </c>
      <c r="GH100" s="4">
        <f>IF($B100=VK_valitsin!$C$8,100000,VK!DJ100/VK!AL$296*VK_valitsin!AE$5)</f>
        <v>0.24641864912014297</v>
      </c>
      <c r="GI100" s="4">
        <f>IF($B100=VK_valitsin!$C$8,100000,VK!DK100/VK!AM$296*VK_valitsin!AF$5)</f>
        <v>0</v>
      </c>
      <c r="GJ100" s="4">
        <f>IF($B100=VK_valitsin!$C$8,100000,VK!DL100/VK!AN$296*VK_valitsin!AG$5)</f>
        <v>0</v>
      </c>
      <c r="GK100" s="4">
        <f>IF($B100=VK_valitsin!$C$8,100000,VK!DM100/VK!AO$296*VK_valitsin!AH$5)</f>
        <v>0</v>
      </c>
      <c r="GL100" s="4">
        <f>IF($B100=VK_valitsin!$C$8,100000,VK!DN100/VK!AP$296*VK_valitsin!AI$5)</f>
        <v>0</v>
      </c>
      <c r="GM100" s="4">
        <f>IF($B100=VK_valitsin!$C$8,100000,VK!DO100/VK!AQ$296*VK_valitsin!AJ$5)</f>
        <v>0</v>
      </c>
      <c r="GN100" s="4">
        <f>IF($B100=VK_valitsin!$C$8,100000,VK!DP100/VK!AR$296*VK_valitsin!AK$5)</f>
        <v>0</v>
      </c>
      <c r="GO100" s="4">
        <f>IF($B100=VK_valitsin!$C$8,100000,VK!DQ100/VK!AS$296*VK_valitsin!AL$5)</f>
        <v>0</v>
      </c>
      <c r="GP100" s="4">
        <f>IF($B100=VK_valitsin!$C$8,100000,VK!DR100/VK!AT$296*VK_valitsin!AM$5)</f>
        <v>0</v>
      </c>
      <c r="GQ100" s="4">
        <f>IF($B100=VK_valitsin!$C$8,100000,VK!DS100/VK!AU$296*VK_valitsin!AN$5)</f>
        <v>0</v>
      </c>
      <c r="GR100" s="4">
        <f>IF($B100=VK_valitsin!$C$8,100000,VK!DT100/VK!AV$296*VK_valitsin!AO$5)</f>
        <v>0</v>
      </c>
      <c r="GS100" s="4">
        <f>IF($B100=VK_valitsin!$C$8,100000,VK!DU100/VK!AW$296*VK_valitsin!AP$5)</f>
        <v>0</v>
      </c>
      <c r="GT100" s="4">
        <f>IF($B100=VK_valitsin!$C$8,100000,VK!DV100/VK!AX$296*VK_valitsin!AQ$5)</f>
        <v>0</v>
      </c>
      <c r="GU100" s="4">
        <f>IF($B100=VK_valitsin!$C$8,100000,VK!DW100/VK!AY$296*VK_valitsin!AR$5)</f>
        <v>0</v>
      </c>
      <c r="GV100" s="4">
        <f>IF($B100=VK_valitsin!$C$8,100000,VK!DX100/VK!AZ$296*VK_valitsin!AS$5)</f>
        <v>0</v>
      </c>
      <c r="GW100" s="4">
        <f>IF($B100=VK_valitsin!$C$8,100000,VK!DY100/VK!BA$296*VK_valitsin!AT$5)</f>
        <v>0</v>
      </c>
      <c r="GX100" s="4">
        <f>IF($B100=VK_valitsin!$C$8,100000,VK!DZ100/VK!BB$296*VK_valitsin!AU$5)</f>
        <v>0</v>
      </c>
      <c r="GY100" s="4">
        <f>IF($B100=VK_valitsin!$C$8,100000,VK!EA100/VK!BC$296*VK_valitsin!AV$5)</f>
        <v>0</v>
      </c>
      <c r="GZ100" s="4">
        <f>IF($B100=VK_valitsin!$C$8,100000,VK!EB100/VK!BD$296*VK_valitsin!AW$5)</f>
        <v>1.725932443801987E-2</v>
      </c>
      <c r="HA100" s="4">
        <f>IF($B100=VK_valitsin!$C$8,100000,VK!EC100/VK!BE$296*VK_valitsin!CE$5)</f>
        <v>0</v>
      </c>
      <c r="HB100" s="4">
        <f>IF($B100=VK_valitsin!$C$8,100000,VK!ED100/VK!BF$296*VK_valitsin!AX$5)</f>
        <v>0</v>
      </c>
      <c r="HC100" s="4">
        <f>IF($B100=VK_valitsin!$C$8,100000,VK!EE100/VK!BG$296*VK_valitsin!AY$5)</f>
        <v>0</v>
      </c>
      <c r="HD100" s="4">
        <f>IF($B100=VK_valitsin!$C$8,100000,VK!EF100/VK!BH$296*VK_valitsin!AZ$5)</f>
        <v>4.5153180160158478E-2</v>
      </c>
      <c r="HE100" s="4">
        <f>IF($B100=VK_valitsin!$C$8,100000,VK!EG100/VK!BI$296*VK_valitsin!BA$5)</f>
        <v>0</v>
      </c>
      <c r="HF100" s="4">
        <f>IF($B100=VK_valitsin!$C$8,100000,VK!EH100/VK!BJ$296*VK_valitsin!BB$5)</f>
        <v>0</v>
      </c>
      <c r="HG100" s="4">
        <f>IF($B100=VK_valitsin!$C$8,100000,VK!EI100/VK!BK$296*VK_valitsin!BC$5)</f>
        <v>0</v>
      </c>
      <c r="HH100" s="4">
        <f>IF($B100=VK_valitsin!$C$8,100000,VK!EJ100/VK!BL$296*VK_valitsin!BD$5)</f>
        <v>0</v>
      </c>
      <c r="HI100" s="4">
        <f>IF($B100=VK_valitsin!$C$8,100000,VK!EK100/VK!BM$296*VK_valitsin!BE$5)</f>
        <v>0</v>
      </c>
      <c r="HJ100" s="4">
        <f>IF($B100=VK_valitsin!$C$8,100000,VK!EL100/VK!BN$296*VK_valitsin!BF$5)</f>
        <v>7.9734484715253642E-2</v>
      </c>
      <c r="HK100" s="4">
        <f>IF($B100=VK_valitsin!$C$8,100000,VK!EM100/VK!BO$296*VK_valitsin!BG$5)</f>
        <v>0</v>
      </c>
      <c r="HM100" s="4">
        <f>IF($B100=VK_valitsin!$C$8,100000,VK!EO100/VK!BQ$296*VK_valitsin!BI$5)</f>
        <v>0</v>
      </c>
      <c r="HN100" s="4">
        <f>IF($B100=VK_valitsin!$C$8,100000,VK!EP100/VK!BR$296*VK_valitsin!BJ$5)</f>
        <v>0</v>
      </c>
      <c r="HO100" s="4">
        <f>IF($B100=VK_valitsin!$C$8,100000,VK!EQ100/VK!BS$296*VK_valitsin!BK$5)</f>
        <v>0</v>
      </c>
      <c r="HP100" s="4">
        <f>IF($B100=VK_valitsin!$C$8,100000,VK!ER100/VK!BT$296*VK_valitsin!BL$5)</f>
        <v>0</v>
      </c>
      <c r="HQ100" s="4">
        <f>IF($B100=VK_valitsin!$C$8,100000,VK!ES100/VK!BU$296*VK_valitsin!BM$5)</f>
        <v>0</v>
      </c>
      <c r="HR100" s="4">
        <f>IF($B100=VK_valitsin!$C$8,100000,VK!ET100/VK!BV$296*VK_valitsin!BN$5)</f>
        <v>0</v>
      </c>
      <c r="HS100" s="4">
        <f>IF($B100=VK_valitsin!$C$8,100000,VK!EU100/VK!BW$296*VK_valitsin!BO$5)</f>
        <v>0</v>
      </c>
      <c r="HT100" s="4">
        <f>IF($B100=VK_valitsin!$C$8,100000,VK!EV100/VK!BX$296*VK_valitsin!BP$5)</f>
        <v>0</v>
      </c>
      <c r="HU100" s="4">
        <f>IF($B100=VK_valitsin!$C$8,100000,VK!EW100/VK!BY$296*VK_valitsin!BQ$5)</f>
        <v>0</v>
      </c>
      <c r="HV100" s="4">
        <f>IF($B100=VK_valitsin!$C$8,100000,VK!EX100/VK!BZ$296*VK_valitsin!BR$5)</f>
        <v>0</v>
      </c>
      <c r="HW100" s="4">
        <f>IF($B100=VK_valitsin!$C$8,100000,VK!EY100/VK!CA$296*VK_valitsin!BS$5)</f>
        <v>0</v>
      </c>
      <c r="HX100" s="4">
        <f>IF($B100=VK_valitsin!$C$8,100000,VK!EZ100/VK!CB$296*VK_valitsin!BT$5)</f>
        <v>0</v>
      </c>
      <c r="HY100" s="4">
        <f>IF($B100=VK_valitsin!$C$8,100000,VK!FA100/VK!CC$296*VK_valitsin!BU$5)</f>
        <v>0</v>
      </c>
      <c r="HZ100" s="4">
        <f>IF($B100=VK_valitsin!$C$8,100000,VK!FB100/VK!CD$296*VK_valitsin!BV$5)</f>
        <v>0</v>
      </c>
      <c r="IA100" s="4">
        <f>IF($B100=VK_valitsin!$C$8,100000,VK!FC100/VK!CE$296*VK_valitsin!BW$5)</f>
        <v>0</v>
      </c>
      <c r="IB100" s="4">
        <f>IF($B100=VK_valitsin!$C$8,100000,VK!FD100/VK!CF$296*VK_valitsin!BX$5)</f>
        <v>0</v>
      </c>
      <c r="IC100" s="4">
        <f>IF($B100=VK_valitsin!$C$8,100000,VK!FE100/VK!CG$296*VK_valitsin!BY$5)</f>
        <v>0</v>
      </c>
      <c r="ID100" s="17">
        <f t="shared" si="3"/>
        <v>0.50575315929626929</v>
      </c>
      <c r="IE100" s="17">
        <f t="shared" si="4"/>
        <v>96</v>
      </c>
      <c r="IF100" s="18">
        <f t="shared" si="5"/>
        <v>9.8999999999999861E-9</v>
      </c>
    </row>
    <row r="101" spans="1:240">
      <c r="A101">
        <v>2019</v>
      </c>
      <c r="B101" t="s">
        <v>398</v>
      </c>
      <c r="C101" t="s">
        <v>399</v>
      </c>
      <c r="D101" t="s">
        <v>180</v>
      </c>
      <c r="E101" t="s">
        <v>181</v>
      </c>
      <c r="F101" t="s">
        <v>182</v>
      </c>
      <c r="G101" t="s">
        <v>183</v>
      </c>
      <c r="H101" t="s">
        <v>144</v>
      </c>
      <c r="I101" t="s">
        <v>145</v>
      </c>
      <c r="J101">
        <v>46.299999237060547</v>
      </c>
      <c r="K101">
        <v>271.95001220703125</v>
      </c>
      <c r="L101">
        <v>165.39999389648438</v>
      </c>
      <c r="M101">
        <v>52126</v>
      </c>
      <c r="N101">
        <v>191.69999694824219</v>
      </c>
      <c r="O101">
        <v>-1.3999999761581421</v>
      </c>
      <c r="P101">
        <v>-546</v>
      </c>
      <c r="Q101">
        <v>98.300000000000011</v>
      </c>
      <c r="R101">
        <v>15.5</v>
      </c>
      <c r="S101">
        <v>104</v>
      </c>
      <c r="T101">
        <v>1</v>
      </c>
      <c r="U101">
        <v>4183.3</v>
      </c>
      <c r="V101">
        <v>10.59</v>
      </c>
      <c r="W101">
        <v>1548</v>
      </c>
      <c r="X101">
        <v>51</v>
      </c>
      <c r="Y101">
        <v>682</v>
      </c>
      <c r="Z101">
        <v>145</v>
      </c>
      <c r="AA101">
        <v>582</v>
      </c>
      <c r="AB101">
        <v>16.765487670898438</v>
      </c>
      <c r="AC101">
        <v>1.3</v>
      </c>
      <c r="AD101">
        <v>0.9</v>
      </c>
      <c r="AE101">
        <v>2</v>
      </c>
      <c r="AF101">
        <v>3.5</v>
      </c>
      <c r="AG101">
        <v>0</v>
      </c>
      <c r="AH101">
        <v>21.5</v>
      </c>
      <c r="AI101">
        <v>1.35</v>
      </c>
      <c r="AJ101">
        <v>0.55000000000000004</v>
      </c>
      <c r="AK101">
        <v>1.1499999999999999</v>
      </c>
      <c r="AL101">
        <v>63.1</v>
      </c>
      <c r="AM101">
        <v>339.7</v>
      </c>
      <c r="AN101">
        <v>45.2</v>
      </c>
      <c r="AO101">
        <v>27.7</v>
      </c>
      <c r="AP101">
        <v>83</v>
      </c>
      <c r="AQ101">
        <v>6</v>
      </c>
      <c r="AR101">
        <v>476</v>
      </c>
      <c r="AS101">
        <v>3.8330000000000002</v>
      </c>
      <c r="AT101">
        <v>6068</v>
      </c>
      <c r="AU101">
        <v>11546</v>
      </c>
      <c r="AV101">
        <v>1</v>
      </c>
      <c r="AW101">
        <v>94.758346557617188</v>
      </c>
      <c r="AX101">
        <v>0</v>
      </c>
      <c r="AY101">
        <v>1</v>
      </c>
      <c r="AZ101">
        <v>0</v>
      </c>
      <c r="BA101">
        <v>1</v>
      </c>
      <c r="BB101">
        <v>0</v>
      </c>
      <c r="BC101">
        <v>95.120407104492188</v>
      </c>
      <c r="BD101">
        <v>83.669143676757813</v>
      </c>
      <c r="BE101">
        <v>1335.7142333984375</v>
      </c>
      <c r="BF101">
        <v>14857.998046875</v>
      </c>
      <c r="BG101">
        <v>18021.91015625</v>
      </c>
      <c r="BH101">
        <v>3.0505313873291016</v>
      </c>
      <c r="BI101">
        <v>-4.7403411865234375</v>
      </c>
      <c r="BJ101">
        <v>28.859857559204102</v>
      </c>
      <c r="BK101">
        <v>-7.884615421295166</v>
      </c>
      <c r="BL101">
        <v>274.88235473632813</v>
      </c>
      <c r="BM101">
        <v>-2.3600974082946777</v>
      </c>
      <c r="BN101">
        <v>24085.8984375</v>
      </c>
      <c r="BO101">
        <v>34.028797149658203</v>
      </c>
      <c r="BQ101">
        <v>0.56363427639007568</v>
      </c>
      <c r="BR101">
        <v>0.94194835424423218</v>
      </c>
      <c r="BS101">
        <v>9.3389091491699219</v>
      </c>
      <c r="BT101">
        <v>213.32923889160156</v>
      </c>
      <c r="BU101">
        <v>628.400390625</v>
      </c>
      <c r="BV101">
        <v>0</v>
      </c>
      <c r="BW101">
        <v>3</v>
      </c>
      <c r="BX101">
        <v>11371.8251953125</v>
      </c>
      <c r="BY101">
        <v>9375.396484375</v>
      </c>
      <c r="BZ101">
        <v>0.91892719268798828</v>
      </c>
      <c r="CA101">
        <v>7.6986532211303711</v>
      </c>
      <c r="CB101">
        <v>124.00835418701172</v>
      </c>
      <c r="CC101">
        <v>13.655619621276855</v>
      </c>
      <c r="CD101">
        <v>16.795413970947266</v>
      </c>
      <c r="CE101">
        <v>1.096436619758606</v>
      </c>
      <c r="CF101">
        <v>3.8873660564422607</v>
      </c>
      <c r="CG101">
        <v>10673.4208984375</v>
      </c>
      <c r="CH101" s="10">
        <f>ABS(J101-_xlfn.XLOOKUP(VK_valitsin!$C$8,VK!$B$2:$B$294,VK!J$2:J$294))</f>
        <v>2.0999984741210938</v>
      </c>
      <c r="CI101" s="10">
        <f>ABS(K101-_xlfn.XLOOKUP(VK_valitsin!$C$8,VK!$B$2:$B$294,VK!K$2:K$294))</f>
        <v>21.30999755859375</v>
      </c>
      <c r="CJ101" s="10">
        <f>ABS(L101-_xlfn.XLOOKUP(VK_valitsin!$C$8,VK!$B$2:$B$294,VK!L$2:L$294))</f>
        <v>26.699996948242188</v>
      </c>
      <c r="CK101" s="10">
        <f>ABS(M101-_xlfn.XLOOKUP(VK_valitsin!$C$8,VK!$B$2:$B$294,VK!M$2:M$294))</f>
        <v>35651</v>
      </c>
      <c r="CL101" s="10">
        <f>ABS(N101-_xlfn.XLOOKUP(VK_valitsin!$C$8,VK!$B$2:$B$294,VK!N$2:N$294))</f>
        <v>135.49999618530273</v>
      </c>
      <c r="CM101" s="10">
        <f>ABS(O101-_xlfn.XLOOKUP(VK_valitsin!$C$8,VK!$B$2:$B$294,VK!O$2:O$294))</f>
        <v>0.59999996423721313</v>
      </c>
      <c r="CN101" s="10">
        <f>ABS(P101-_xlfn.XLOOKUP(VK_valitsin!$C$8,VK!$B$2:$B$294,VK!P$2:P$294))</f>
        <v>488</v>
      </c>
      <c r="CO101" s="10">
        <f>ABS(Q101-_xlfn.XLOOKUP(VK_valitsin!$C$8,VK!$B$2:$B$294,VK!Q$2:Q$294))</f>
        <v>10.5</v>
      </c>
      <c r="CP101" s="10">
        <f>ABS(R101-_xlfn.XLOOKUP(VK_valitsin!$C$8,VK!$B$2:$B$294,VK!R$2:R$294))</f>
        <v>7</v>
      </c>
      <c r="CQ101" s="10">
        <f>ABS(S101-_xlfn.XLOOKUP(VK_valitsin!$C$8,VK!$B$2:$B$294,VK!S$2:S$294))</f>
        <v>48</v>
      </c>
      <c r="CR101" s="10">
        <f>ABS(T101-_xlfn.XLOOKUP(VK_valitsin!$C$8,VK!$B$2:$B$294,VK!T$2:T$294))</f>
        <v>1</v>
      </c>
      <c r="CS101" s="10">
        <f>ABS(U101-_xlfn.XLOOKUP(VK_valitsin!$C$8,VK!$B$2:$B$294,VK!U$2:U$294))</f>
        <v>359.70000000000027</v>
      </c>
      <c r="CT101" s="10">
        <f>ABS(V101-_xlfn.XLOOKUP(VK_valitsin!$C$8,VK!$B$2:$B$294,VK!V$2:V$294))</f>
        <v>2.6899999999999995</v>
      </c>
      <c r="CU101" s="10">
        <f>ABS(W101-_xlfn.XLOOKUP(VK_valitsin!$C$8,VK!$B$2:$B$294,VK!W$2:W$294))</f>
        <v>943</v>
      </c>
      <c r="CV101" s="10">
        <f>ABS(X101-_xlfn.XLOOKUP(VK_valitsin!$C$8,VK!$B$2:$B$294,VK!X$2:X$294))</f>
        <v>118</v>
      </c>
      <c r="CW101" s="10">
        <f>ABS(Y101-_xlfn.XLOOKUP(VK_valitsin!$C$8,VK!$B$2:$B$294,VK!Y$2:Y$294))</f>
        <v>2</v>
      </c>
      <c r="CX101" s="10">
        <f>ABS(Z101-_xlfn.XLOOKUP(VK_valitsin!$C$8,VK!$B$2:$B$294,VK!Z$2:Z$294))</f>
        <v>283</v>
      </c>
      <c r="CY101" s="10">
        <f>ABS(AA101-_xlfn.XLOOKUP(VK_valitsin!$C$8,VK!$B$2:$B$294,VK!AA$2:AA$294))</f>
        <v>113</v>
      </c>
      <c r="CZ101" s="10">
        <f>ABS(AB101-_xlfn.XLOOKUP(VK_valitsin!$C$8,VK!$B$2:$B$294,VK!AB$2:AB$294))</f>
        <v>2.6095123291015625</v>
      </c>
      <c r="DA101" s="10">
        <f>ABS(AC101-_xlfn.XLOOKUP(VK_valitsin!$C$8,VK!$B$2:$B$294,VK!AC$2:AC$294))</f>
        <v>0.60000000000000009</v>
      </c>
      <c r="DB101" s="10">
        <f>ABS(AD101-_xlfn.XLOOKUP(VK_valitsin!$C$8,VK!$B$2:$B$294,VK!AD$2:AD$294))</f>
        <v>9.9999999999999978E-2</v>
      </c>
      <c r="DC101" s="10">
        <f>ABS(AE101-_xlfn.XLOOKUP(VK_valitsin!$C$8,VK!$B$2:$B$294,VK!AE$2:AE$294))</f>
        <v>0.30000000000000004</v>
      </c>
      <c r="DD101" s="10">
        <f>ABS(AF101-_xlfn.XLOOKUP(VK_valitsin!$C$8,VK!$B$2:$B$294,VK!AF$2:AF$294))</f>
        <v>1.5</v>
      </c>
      <c r="DE101" s="10">
        <f>ABS(AG101-_xlfn.XLOOKUP(VK_valitsin!$C$8,VK!$B$2:$B$294,VK!AG$2:AG$294))</f>
        <v>0</v>
      </c>
      <c r="DF101" s="10">
        <f>ABS(AH101-_xlfn.XLOOKUP(VK_valitsin!$C$8,VK!$B$2:$B$294,VK!AH$2:AH$294))</f>
        <v>0.75</v>
      </c>
      <c r="DG101" s="10">
        <f>ABS(AI101-_xlfn.XLOOKUP(VK_valitsin!$C$8,VK!$B$2:$B$294,VK!AI$2:AI$294))</f>
        <v>0.25</v>
      </c>
      <c r="DH101" s="10">
        <f>ABS(AJ101-_xlfn.XLOOKUP(VK_valitsin!$C$8,VK!$B$2:$B$294,VK!AJ$2:AJ$294))</f>
        <v>9.9999999999999978E-2</v>
      </c>
      <c r="DI101" s="10">
        <f>ABS(AK101-_xlfn.XLOOKUP(VK_valitsin!$C$8,VK!$B$2:$B$294,VK!AK$2:AK$294))</f>
        <v>0.10000000000000009</v>
      </c>
      <c r="DJ101" s="10">
        <f>ABS(AL101-_xlfn.XLOOKUP(VK_valitsin!$C$8,VK!$B$2:$B$294,VK!AL$2:AL$294))</f>
        <v>4.3000000000000043</v>
      </c>
      <c r="DK101" s="10">
        <f>ABS(AM101-_xlfn.XLOOKUP(VK_valitsin!$C$8,VK!$B$2:$B$294,VK!AM$2:AM$294))</f>
        <v>6.0999999999999659</v>
      </c>
      <c r="DL101" s="10">
        <f>ABS(AN101-_xlfn.XLOOKUP(VK_valitsin!$C$8,VK!$B$2:$B$294,VK!AN$2:AN$294))</f>
        <v>0.19999999999999574</v>
      </c>
      <c r="DM101" s="10">
        <f>ABS(AO101-_xlfn.XLOOKUP(VK_valitsin!$C$8,VK!$B$2:$B$294,VK!AO$2:AO$294))</f>
        <v>2.3000000000000007</v>
      </c>
      <c r="DN101" s="10">
        <f>ABS(AP101-_xlfn.XLOOKUP(VK_valitsin!$C$8,VK!$B$2:$B$294,VK!AP$2:AP$294))</f>
        <v>35</v>
      </c>
      <c r="DO101" s="10">
        <f>ABS(AQ101-_xlfn.XLOOKUP(VK_valitsin!$C$8,VK!$B$2:$B$294,VK!AQ$2:AQ$294))</f>
        <v>29</v>
      </c>
      <c r="DP101" s="10">
        <f>ABS(AR101-_xlfn.XLOOKUP(VK_valitsin!$C$8,VK!$B$2:$B$294,VK!AR$2:AR$294))</f>
        <v>230</v>
      </c>
      <c r="DQ101" s="10">
        <f>ABS(AS101-_xlfn.XLOOKUP(VK_valitsin!$C$8,VK!$B$2:$B$294,VK!AS$2:AS$294))</f>
        <v>1.5</v>
      </c>
      <c r="DR101" s="10">
        <f>ABS(AT101-_xlfn.XLOOKUP(VK_valitsin!$C$8,VK!$B$2:$B$294,VK!AT$2:AT$294))</f>
        <v>921</v>
      </c>
      <c r="DS101" s="10">
        <f>ABS(AU101-_xlfn.XLOOKUP(VK_valitsin!$C$8,VK!$B$2:$B$294,VK!AU$2:AU$294))</f>
        <v>3201</v>
      </c>
      <c r="DT101" s="10">
        <f>ABS(AV101-_xlfn.XLOOKUP(VK_valitsin!$C$8,VK!$B$2:$B$294,VK!AV$2:AV$294))</f>
        <v>0</v>
      </c>
      <c r="DU101" s="10">
        <f>ABS(AW101-_xlfn.XLOOKUP(VK_valitsin!$C$8,VK!$B$2:$B$294,VK!AW$2:AW$294))</f>
        <v>57.496974945068359</v>
      </c>
      <c r="DV101" s="10">
        <f>ABS(AX101-_xlfn.XLOOKUP(VK_valitsin!$C$8,VK!$B$2:$B$294,VK!AX$2:AX$294))</f>
        <v>0</v>
      </c>
      <c r="DW101" s="10">
        <f>ABS(AY101-_xlfn.XLOOKUP(VK_valitsin!$C$8,VK!$B$2:$B$294,VK!AY$2:AY$294))</f>
        <v>1</v>
      </c>
      <c r="DX101" s="10">
        <f>ABS(AZ101-_xlfn.XLOOKUP(VK_valitsin!$C$8,VK!$B$2:$B$294,VK!AZ$2:AZ$294))</f>
        <v>0</v>
      </c>
      <c r="DY101" s="10">
        <f>ABS(BA101-_xlfn.XLOOKUP(VK_valitsin!$C$8,VK!$B$2:$B$294,VK!BA$2:BA$294))</f>
        <v>1</v>
      </c>
      <c r="DZ101" s="10">
        <f>ABS(BB101-_xlfn.XLOOKUP(VK_valitsin!$C$8,VK!$B$2:$B$294,VK!BB$2:BB$294))</f>
        <v>1</v>
      </c>
      <c r="EA101" s="10">
        <f>ABS(BC101-_xlfn.XLOOKUP(VK_valitsin!$C$8,VK!$B$2:$B$294,VK!BC$2:BC$294))</f>
        <v>6.0960159301757813</v>
      </c>
      <c r="EB101" s="10">
        <f>ABS(BD101-_xlfn.XLOOKUP(VK_valitsin!$C$8,VK!$B$2:$B$294,VK!BD$2:BD$294))</f>
        <v>12.349594116210938</v>
      </c>
      <c r="EC101" s="10">
        <f>ABS(BE101-_xlfn.XLOOKUP(VK_valitsin!$C$8,VK!$B$2:$B$294,VK!BE$2:BE$294))</f>
        <v>602.0244140625</v>
      </c>
      <c r="ED101" s="10">
        <f>ABS(BF101-_xlfn.XLOOKUP(VK_valitsin!$C$8,VK!$B$2:$B$294,VK!BF$2:BF$294))</f>
        <v>4899.46875</v>
      </c>
      <c r="EE101" s="10">
        <f>ABS(BG101-_xlfn.XLOOKUP(VK_valitsin!$C$8,VK!$B$2:$B$294,VK!BG$2:BG$294))</f>
        <v>4185.466796875</v>
      </c>
      <c r="EF101" s="10">
        <f>ABS(BH101-_xlfn.XLOOKUP(VK_valitsin!$C$8,VK!$B$2:$B$294,VK!BH$2:BH$294))</f>
        <v>0.28652501106262207</v>
      </c>
      <c r="EG101" s="10">
        <f>ABS(BI101-_xlfn.XLOOKUP(VK_valitsin!$C$8,VK!$B$2:$B$294,VK!BI$2:BI$294))</f>
        <v>4.9837923049926758</v>
      </c>
      <c r="EH101" s="10">
        <f>ABS(BJ101-_xlfn.XLOOKUP(VK_valitsin!$C$8,VK!$B$2:$B$294,VK!BJ$2:BJ$294))</f>
        <v>7.5654945373535156</v>
      </c>
      <c r="EI101" s="10">
        <f>ABS(BK101-_xlfn.XLOOKUP(VK_valitsin!$C$8,VK!$B$2:$B$294,VK!BK$2:BK$294))</f>
        <v>1.9808554649353027</v>
      </c>
      <c r="EJ101" s="10">
        <f>ABS(BL101-_xlfn.XLOOKUP(VK_valitsin!$C$8,VK!$B$2:$B$294,VK!BL$2:BL$294))</f>
        <v>8.382354736328125</v>
      </c>
      <c r="EK101" s="10">
        <f>ABS(BM101-_xlfn.XLOOKUP(VK_valitsin!$C$8,VK!$B$2:$B$294,VK!BM$2:BM$294))</f>
        <v>4.6123497486114502</v>
      </c>
      <c r="EL101" s="10">
        <f>ABS(BN101-_xlfn.XLOOKUP(VK_valitsin!$C$8,VK!$B$2:$B$294,VK!BN$2:BN$294))</f>
        <v>1011.501953125</v>
      </c>
      <c r="EM101" s="10">
        <f>ABS(BO101-_xlfn.XLOOKUP(VK_valitsin!$C$8,VK!$B$2:$B$294,VK!BO$2:BO$294))</f>
        <v>0.72919082641601563</v>
      </c>
      <c r="EN101" s="10">
        <f>ABS(BP101-_xlfn.XLOOKUP(VK_valitsin!$C$8,VK!$B$2:$B$294,VK!BP$2:BP$294))</f>
        <v>0</v>
      </c>
      <c r="EO101" s="10">
        <f>ABS(BQ101-_xlfn.XLOOKUP(VK_valitsin!$C$8,VK!$B$2:$B$294,VK!BQ$2:BQ$294))</f>
        <v>7.2845220565795898E-2</v>
      </c>
      <c r="EP101" s="10">
        <f>ABS(BR101-_xlfn.XLOOKUP(VK_valitsin!$C$8,VK!$B$2:$B$294,VK!BR$2:BR$294))</f>
        <v>0.75378446280956268</v>
      </c>
      <c r="EQ101" s="10">
        <f>ABS(BS101-_xlfn.XLOOKUP(VK_valitsin!$C$8,VK!$B$2:$B$294,VK!BS$2:BS$294))</f>
        <v>7.0809426307678223</v>
      </c>
      <c r="ER101" s="10">
        <f>ABS(BT101-_xlfn.XLOOKUP(VK_valitsin!$C$8,VK!$B$2:$B$294,VK!BT$2:BT$294))</f>
        <v>154.93773651123047</v>
      </c>
      <c r="ES101" s="10">
        <f>ABS(BU101-_xlfn.XLOOKUP(VK_valitsin!$C$8,VK!$B$2:$B$294,VK!BU$2:BU$294))</f>
        <v>361.69326782226563</v>
      </c>
      <c r="ET101" s="10">
        <f>ABS(BV101-_xlfn.XLOOKUP(VK_valitsin!$C$8,VK!$B$2:$B$294,VK!BV$2:BV$294))</f>
        <v>0</v>
      </c>
      <c r="EU101" s="10">
        <f>ABS(BW101-_xlfn.XLOOKUP(VK_valitsin!$C$8,VK!$B$2:$B$294,VK!BW$2:BW$294))</f>
        <v>2</v>
      </c>
      <c r="EV101" s="10">
        <f>ABS(BX101-_xlfn.XLOOKUP(VK_valitsin!$C$8,VK!$B$2:$B$294,VK!BX$2:BX$294))</f>
        <v>3235.99609375</v>
      </c>
      <c r="EW101" s="10">
        <f>ABS(BY101-_xlfn.XLOOKUP(VK_valitsin!$C$8,VK!$B$2:$B$294,VK!BY$2:BY$294))</f>
        <v>3519.78173828125</v>
      </c>
      <c r="EX101" s="10">
        <f>ABS(BZ101-_xlfn.XLOOKUP(VK_valitsin!$C$8,VK!$B$2:$B$294,VK!BZ$2:BZ$294))</f>
        <v>0.30110311508178711</v>
      </c>
      <c r="EY101" s="10">
        <f>ABS(CA101-_xlfn.XLOOKUP(VK_valitsin!$C$8,VK!$B$2:$B$294,VK!CA$2:CA$294))</f>
        <v>3.3241081237792969</v>
      </c>
      <c r="EZ101" s="10">
        <f>ABS(CB101-_xlfn.XLOOKUP(VK_valitsin!$C$8,VK!$B$2:$B$294,VK!CB$2:CB$294))</f>
        <v>57.839202880859375</v>
      </c>
      <c r="FA101" s="10">
        <f>ABS(CC101-_xlfn.XLOOKUP(VK_valitsin!$C$8,VK!$B$2:$B$294,VK!CC$2:CC$294))</f>
        <v>7.3230204582214355</v>
      </c>
      <c r="FB101" s="10">
        <f>ABS(CD101-_xlfn.XLOOKUP(VK_valitsin!$C$8,VK!$B$2:$B$294,VK!CD$2:CD$294))</f>
        <v>3.0834407806396484</v>
      </c>
      <c r="FC101" s="10">
        <f>ABS(CE101-_xlfn.XLOOKUP(VK_valitsin!$C$8,VK!$B$2:$B$294,VK!CE$2:CE$294))</f>
        <v>1.096436619758606</v>
      </c>
      <c r="FD101" s="10">
        <f>ABS(CF101-_xlfn.XLOOKUP(VK_valitsin!$C$8,VK!$B$2:$B$294,VK!CF$2:CF$294))</f>
        <v>3.1715070009231567</v>
      </c>
      <c r="FE101" s="10">
        <f>ABS(CG101-_xlfn.XLOOKUP(VK_valitsin!$C$8,VK!$B$2:$B$294,VK!CG$2:CG$294))</f>
        <v>2074.6533203125</v>
      </c>
      <c r="FF101" s="4">
        <f>IF($B101=VK_valitsin!$C$8,100000,VK!CH101/VK!J$296*VK_valitsin!D$5)</f>
        <v>0</v>
      </c>
      <c r="FG101" s="4">
        <f>IF($B101=VK_valitsin!$C$8,100000,VK!CI101/VK!K$296*VK_valitsin!E$5)</f>
        <v>0</v>
      </c>
      <c r="FH101" s="4">
        <f>IF($B101=VK_valitsin!$C$8,100000,VK!CJ101/VK!L$296*VK_valitsin!F$5)</f>
        <v>0.13567829803204959</v>
      </c>
      <c r="FI101" s="4">
        <f>IF($B101=VK_valitsin!$C$8,100000,VK!CK101/VK!M$296*VK_valitsin!CD$5)</f>
        <v>0</v>
      </c>
      <c r="FJ101" s="4">
        <f>IF($B101=VK_valitsin!$C$8,100000,VK!CL101/VK!N$296*VK_valitsin!G$5)</f>
        <v>0</v>
      </c>
      <c r="FK101" s="4">
        <f>IF($B101=VK_valitsin!$C$8,100000,VK!CM101/VK!O$296*VK_valitsin!H$5)</f>
        <v>0</v>
      </c>
      <c r="FL101" s="4">
        <f>IF($B101=VK_valitsin!$C$8,100000,VK!CN101/VK!P$296*VK_valitsin!I$5)</f>
        <v>0</v>
      </c>
      <c r="FM101" s="4">
        <f>IF($B101=VK_valitsin!$C$8,100000,VK!CO101/VK!Q$296*VK_valitsin!J$5)</f>
        <v>0</v>
      </c>
      <c r="FN101" s="4">
        <f>IF($B101=VK_valitsin!$C$8,100000,VK!CP101/VK!R$296*VK_valitsin!K$5)</f>
        <v>0</v>
      </c>
      <c r="FO101" s="4">
        <f>IF($B101=VK_valitsin!$C$8,100000,VK!CQ101/VK!S$296*VK_valitsin!L$5)</f>
        <v>9.5457423481728702E-3</v>
      </c>
      <c r="FP101" s="4">
        <f>IF($B101=VK_valitsin!$C$8,100000,VK!CR101/VK!T$296*VK_valitsin!M$5)</f>
        <v>0</v>
      </c>
      <c r="FQ101" s="4">
        <f>IF($B101=VK_valitsin!$C$8,100000,VK!CS101/VK!U$296*VK_valitsin!N$5)</f>
        <v>0</v>
      </c>
      <c r="FR101" s="4">
        <f>IF($B101=VK_valitsin!$C$8,100000,VK!CT101/VK!V$296*VK_valitsin!O$5)</f>
        <v>0</v>
      </c>
      <c r="FS101" s="4">
        <f>IF($B101=VK_valitsin!$C$8,100000,VK!CU101/VK!W$296*VK_valitsin!P$5)</f>
        <v>0</v>
      </c>
      <c r="FT101" s="4">
        <f>IF($B101=VK_valitsin!$C$8,100000,VK!CV101/VK!X$296*VK_valitsin!Q$5)</f>
        <v>0</v>
      </c>
      <c r="FU101" s="4">
        <f>IF($B101=VK_valitsin!$C$8,100000,VK!CW101/VK!Y$296*VK_valitsin!R$5)</f>
        <v>0</v>
      </c>
      <c r="FV101" s="4">
        <f>IF($B101=VK_valitsin!$C$8,100000,VK!CX101/VK!Z$296*VK_valitsin!S$5)</f>
        <v>0</v>
      </c>
      <c r="FW101" s="4">
        <f>IF($B101=VK_valitsin!$C$8,100000,VK!CY101/VK!AA$296*VK_valitsin!T$5)</f>
        <v>0</v>
      </c>
      <c r="FX101" s="4">
        <f>IF($B101=VK_valitsin!$C$8,100000,VK!CZ101/VK!AB$296*VK_valitsin!U$5)</f>
        <v>0</v>
      </c>
      <c r="FY101" s="4">
        <f>IF($B101=VK_valitsin!$C$8,100000,VK!DA101/VK!AC$296*VK_valitsin!V$5)</f>
        <v>0</v>
      </c>
      <c r="FZ101" s="4">
        <f>IF($B101=VK_valitsin!$C$8,100000,VK!DB101/VK!AD$296*VK_valitsin!W$5)</f>
        <v>0</v>
      </c>
      <c r="GA101" s="4">
        <f>IF($B101=VK_valitsin!$C$8,100000,VK!DC101/VK!AE$296*VK_valitsin!X$5)</f>
        <v>0</v>
      </c>
      <c r="GB101" s="4">
        <f>IF($B101=VK_valitsin!$C$8,100000,VK!DD101/VK!AF$296*VK_valitsin!Y$5)</f>
        <v>0</v>
      </c>
      <c r="GC101" s="4">
        <f>IF($B101=VK_valitsin!$C$8,100000,VK!DE101/VK!AG$296*VK_valitsin!Z$5)</f>
        <v>0</v>
      </c>
      <c r="GD101" s="4">
        <f>IF($B101=VK_valitsin!$C$8,100000,VK!DF101/VK!AH$296*VK_valitsin!AA$5)</f>
        <v>0</v>
      </c>
      <c r="GE101" s="4">
        <f>IF($B101=VK_valitsin!$C$8,100000,VK!DG101/VK!AI$296*VK_valitsin!AB$5)</f>
        <v>0</v>
      </c>
      <c r="GF101" s="4">
        <f>IF($B101=VK_valitsin!$C$8,100000,VK!DH101/VK!AJ$296*VK_valitsin!AC$5)</f>
        <v>0</v>
      </c>
      <c r="GG101" s="4">
        <f>IF($B101=VK_valitsin!$C$8,100000,VK!DI101/VK!AK$296*VK_valitsin!AD$5)</f>
        <v>0</v>
      </c>
      <c r="GH101" s="4">
        <f>IF($B101=VK_valitsin!$C$8,100000,VK!DJ101/VK!AL$296*VK_valitsin!AE$5)</f>
        <v>7.568572794404399E-2</v>
      </c>
      <c r="GI101" s="4">
        <f>IF($B101=VK_valitsin!$C$8,100000,VK!DK101/VK!AM$296*VK_valitsin!AF$5)</f>
        <v>0</v>
      </c>
      <c r="GJ101" s="4">
        <f>IF($B101=VK_valitsin!$C$8,100000,VK!DL101/VK!AN$296*VK_valitsin!AG$5)</f>
        <v>0</v>
      </c>
      <c r="GK101" s="4">
        <f>IF($B101=VK_valitsin!$C$8,100000,VK!DM101/VK!AO$296*VK_valitsin!AH$5)</f>
        <v>0</v>
      </c>
      <c r="GL101" s="4">
        <f>IF($B101=VK_valitsin!$C$8,100000,VK!DN101/VK!AP$296*VK_valitsin!AI$5)</f>
        <v>0</v>
      </c>
      <c r="GM101" s="4">
        <f>IF($B101=VK_valitsin!$C$8,100000,VK!DO101/VK!AQ$296*VK_valitsin!AJ$5)</f>
        <v>0</v>
      </c>
      <c r="GN101" s="4">
        <f>IF($B101=VK_valitsin!$C$8,100000,VK!DP101/VK!AR$296*VK_valitsin!AK$5)</f>
        <v>0</v>
      </c>
      <c r="GO101" s="4">
        <f>IF($B101=VK_valitsin!$C$8,100000,VK!DQ101/VK!AS$296*VK_valitsin!AL$5)</f>
        <v>0</v>
      </c>
      <c r="GP101" s="4">
        <f>IF($B101=VK_valitsin!$C$8,100000,VK!DR101/VK!AT$296*VK_valitsin!AM$5)</f>
        <v>0</v>
      </c>
      <c r="GQ101" s="4">
        <f>IF($B101=VK_valitsin!$C$8,100000,VK!DS101/VK!AU$296*VK_valitsin!AN$5)</f>
        <v>0</v>
      </c>
      <c r="GR101" s="4">
        <f>IF($B101=VK_valitsin!$C$8,100000,VK!DT101/VK!AV$296*VK_valitsin!AO$5)</f>
        <v>0</v>
      </c>
      <c r="GS101" s="4">
        <f>IF($B101=VK_valitsin!$C$8,100000,VK!DU101/VK!AW$296*VK_valitsin!AP$5)</f>
        <v>0</v>
      </c>
      <c r="GT101" s="4">
        <f>IF($B101=VK_valitsin!$C$8,100000,VK!DV101/VK!AX$296*VK_valitsin!AQ$5)</f>
        <v>0</v>
      </c>
      <c r="GU101" s="4">
        <f>IF($B101=VK_valitsin!$C$8,100000,VK!DW101/VK!AY$296*VK_valitsin!AR$5)</f>
        <v>0</v>
      </c>
      <c r="GV101" s="4">
        <f>IF($B101=VK_valitsin!$C$8,100000,VK!DX101/VK!AZ$296*VK_valitsin!AS$5)</f>
        <v>0</v>
      </c>
      <c r="GW101" s="4">
        <f>IF($B101=VK_valitsin!$C$8,100000,VK!DY101/VK!BA$296*VK_valitsin!AT$5)</f>
        <v>0</v>
      </c>
      <c r="GX101" s="4">
        <f>IF($B101=VK_valitsin!$C$8,100000,VK!DZ101/VK!BB$296*VK_valitsin!AU$5)</f>
        <v>0</v>
      </c>
      <c r="GY101" s="4">
        <f>IF($B101=VK_valitsin!$C$8,100000,VK!EA101/VK!BC$296*VK_valitsin!AV$5)</f>
        <v>0</v>
      </c>
      <c r="GZ101" s="4">
        <f>IF($B101=VK_valitsin!$C$8,100000,VK!EB101/VK!BD$296*VK_valitsin!AW$5)</f>
        <v>5.3537205148938026E-2</v>
      </c>
      <c r="HA101" s="4">
        <f>IF($B101=VK_valitsin!$C$8,100000,VK!EC101/VK!BE$296*VK_valitsin!CE$5)</f>
        <v>0</v>
      </c>
      <c r="HB101" s="4">
        <f>IF($B101=VK_valitsin!$C$8,100000,VK!ED101/VK!BF$296*VK_valitsin!AX$5)</f>
        <v>0</v>
      </c>
      <c r="HC101" s="4">
        <f>IF($B101=VK_valitsin!$C$8,100000,VK!EE101/VK!BG$296*VK_valitsin!AY$5)</f>
        <v>0</v>
      </c>
      <c r="HD101" s="4">
        <f>IF($B101=VK_valitsin!$C$8,100000,VK!EF101/VK!BH$296*VK_valitsin!AZ$5)</f>
        <v>4.9993479735119924E-2</v>
      </c>
      <c r="HE101" s="4">
        <f>IF($B101=VK_valitsin!$C$8,100000,VK!EG101/VK!BI$296*VK_valitsin!BA$5)</f>
        <v>0</v>
      </c>
      <c r="HF101" s="4">
        <f>IF($B101=VK_valitsin!$C$8,100000,VK!EH101/VK!BJ$296*VK_valitsin!BB$5)</f>
        <v>0</v>
      </c>
      <c r="HG101" s="4">
        <f>IF($B101=VK_valitsin!$C$8,100000,VK!EI101/VK!BK$296*VK_valitsin!BC$5)</f>
        <v>0</v>
      </c>
      <c r="HH101" s="4">
        <f>IF($B101=VK_valitsin!$C$8,100000,VK!EJ101/VK!BL$296*VK_valitsin!BD$5)</f>
        <v>0</v>
      </c>
      <c r="HI101" s="4">
        <f>IF($B101=VK_valitsin!$C$8,100000,VK!EK101/VK!BM$296*VK_valitsin!BE$5)</f>
        <v>0</v>
      </c>
      <c r="HJ101" s="4">
        <f>IF($B101=VK_valitsin!$C$8,100000,VK!EL101/VK!BN$296*VK_valitsin!BF$5)</f>
        <v>4.5994580660239044E-2</v>
      </c>
      <c r="HK101" s="4">
        <f>IF($B101=VK_valitsin!$C$8,100000,VK!EM101/VK!BO$296*VK_valitsin!BG$5)</f>
        <v>0</v>
      </c>
      <c r="HM101" s="4">
        <f>IF($B101=VK_valitsin!$C$8,100000,VK!EO101/VK!BQ$296*VK_valitsin!BI$5)</f>
        <v>0</v>
      </c>
      <c r="HN101" s="4">
        <f>IF($B101=VK_valitsin!$C$8,100000,VK!EP101/VK!BR$296*VK_valitsin!BJ$5)</f>
        <v>0</v>
      </c>
      <c r="HO101" s="4">
        <f>IF($B101=VK_valitsin!$C$8,100000,VK!EQ101/VK!BS$296*VK_valitsin!BK$5)</f>
        <v>0</v>
      </c>
      <c r="HP101" s="4">
        <f>IF($B101=VK_valitsin!$C$8,100000,VK!ER101/VK!BT$296*VK_valitsin!BL$5)</f>
        <v>0</v>
      </c>
      <c r="HQ101" s="4">
        <f>IF($B101=VK_valitsin!$C$8,100000,VK!ES101/VK!BU$296*VK_valitsin!BM$5)</f>
        <v>0</v>
      </c>
      <c r="HR101" s="4">
        <f>IF($B101=VK_valitsin!$C$8,100000,VK!ET101/VK!BV$296*VK_valitsin!BN$5)</f>
        <v>0</v>
      </c>
      <c r="HS101" s="4">
        <f>IF($B101=VK_valitsin!$C$8,100000,VK!EU101/VK!BW$296*VK_valitsin!BO$5)</f>
        <v>0</v>
      </c>
      <c r="HT101" s="4">
        <f>IF($B101=VK_valitsin!$C$8,100000,VK!EV101/VK!BX$296*VK_valitsin!BP$5)</f>
        <v>0</v>
      </c>
      <c r="HU101" s="4">
        <f>IF($B101=VK_valitsin!$C$8,100000,VK!EW101/VK!BY$296*VK_valitsin!BQ$5)</f>
        <v>0</v>
      </c>
      <c r="HV101" s="4">
        <f>IF($B101=VK_valitsin!$C$8,100000,VK!EX101/VK!BZ$296*VK_valitsin!BR$5)</f>
        <v>0</v>
      </c>
      <c r="HW101" s="4">
        <f>IF($B101=VK_valitsin!$C$8,100000,VK!EY101/VK!CA$296*VK_valitsin!BS$5)</f>
        <v>0</v>
      </c>
      <c r="HX101" s="4">
        <f>IF($B101=VK_valitsin!$C$8,100000,VK!EZ101/VK!CB$296*VK_valitsin!BT$5)</f>
        <v>0</v>
      </c>
      <c r="HY101" s="4">
        <f>IF($B101=VK_valitsin!$C$8,100000,VK!FA101/VK!CC$296*VK_valitsin!BU$5)</f>
        <v>0</v>
      </c>
      <c r="HZ101" s="4">
        <f>IF($B101=VK_valitsin!$C$8,100000,VK!FB101/VK!CD$296*VK_valitsin!BV$5)</f>
        <v>0</v>
      </c>
      <c r="IA101" s="4">
        <f>IF($B101=VK_valitsin!$C$8,100000,VK!FC101/VK!CE$296*VK_valitsin!BW$5)</f>
        <v>0</v>
      </c>
      <c r="IB101" s="4">
        <f>IF($B101=VK_valitsin!$C$8,100000,VK!FD101/VK!CF$296*VK_valitsin!BX$5)</f>
        <v>0</v>
      </c>
      <c r="IC101" s="4">
        <f>IF($B101=VK_valitsin!$C$8,100000,VK!FE101/VK!CG$296*VK_valitsin!BY$5)</f>
        <v>0</v>
      </c>
      <c r="ID101" s="17">
        <f t="shared" si="3"/>
        <v>0.37043504386856341</v>
      </c>
      <c r="IE101" s="17">
        <f t="shared" si="4"/>
        <v>41</v>
      </c>
      <c r="IF101" s="18">
        <f t="shared" si="5"/>
        <v>9.9999999999999853E-9</v>
      </c>
    </row>
    <row r="102" spans="1:240">
      <c r="A102">
        <v>2019</v>
      </c>
      <c r="B102" t="s">
        <v>400</v>
      </c>
      <c r="C102" t="s">
        <v>401</v>
      </c>
      <c r="D102" t="s">
        <v>400</v>
      </c>
      <c r="E102" t="s">
        <v>199</v>
      </c>
      <c r="F102" t="s">
        <v>182</v>
      </c>
      <c r="G102" t="s">
        <v>183</v>
      </c>
      <c r="H102" t="s">
        <v>144</v>
      </c>
      <c r="I102" t="s">
        <v>145</v>
      </c>
      <c r="J102">
        <v>47.099998474121094</v>
      </c>
      <c r="K102">
        <v>2557.669921875</v>
      </c>
      <c r="L102">
        <v>156.69999694824219</v>
      </c>
      <c r="M102">
        <v>82113</v>
      </c>
      <c r="N102">
        <v>32.099998474121094</v>
      </c>
      <c r="O102">
        <v>-1.2999999523162842</v>
      </c>
      <c r="P102">
        <v>-639</v>
      </c>
      <c r="Q102">
        <v>85.9</v>
      </c>
      <c r="R102">
        <v>12.8</v>
      </c>
      <c r="S102">
        <v>986</v>
      </c>
      <c r="T102">
        <v>1</v>
      </c>
      <c r="U102">
        <v>4117.3</v>
      </c>
      <c r="V102">
        <v>10.59</v>
      </c>
      <c r="W102">
        <v>1283</v>
      </c>
      <c r="X102">
        <v>517</v>
      </c>
      <c r="Y102">
        <v>497</v>
      </c>
      <c r="Z102">
        <v>493</v>
      </c>
      <c r="AA102">
        <v>474</v>
      </c>
      <c r="AB102">
        <v>16.885297775268555</v>
      </c>
      <c r="AC102">
        <v>0.7</v>
      </c>
      <c r="AD102">
        <v>1.4</v>
      </c>
      <c r="AE102">
        <v>1.4</v>
      </c>
      <c r="AF102">
        <v>4.3</v>
      </c>
      <c r="AG102">
        <v>1</v>
      </c>
      <c r="AH102">
        <v>20.75</v>
      </c>
      <c r="AI102">
        <v>1.45</v>
      </c>
      <c r="AJ102">
        <v>0.65</v>
      </c>
      <c r="AK102">
        <v>1.35</v>
      </c>
      <c r="AL102">
        <v>59.2</v>
      </c>
      <c r="AM102">
        <v>330.3</v>
      </c>
      <c r="AN102">
        <v>46</v>
      </c>
      <c r="AO102">
        <v>25.9</v>
      </c>
      <c r="AP102">
        <v>63</v>
      </c>
      <c r="AQ102">
        <v>51</v>
      </c>
      <c r="AR102">
        <v>431</v>
      </c>
      <c r="AS102">
        <v>3</v>
      </c>
      <c r="AT102">
        <v>7856</v>
      </c>
      <c r="AU102">
        <v>11345</v>
      </c>
      <c r="AV102">
        <v>1</v>
      </c>
      <c r="AW102">
        <v>83.051368713378906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93.640167236328125</v>
      </c>
      <c r="BD102">
        <v>72.888076782226563</v>
      </c>
      <c r="BE102">
        <v>1015.683349609375</v>
      </c>
      <c r="BF102">
        <v>13424.365234375</v>
      </c>
      <c r="BG102">
        <v>17116.865234375</v>
      </c>
      <c r="BH102">
        <v>2.8960871696472168</v>
      </c>
      <c r="BI102">
        <v>-0.91685390472412109</v>
      </c>
      <c r="BJ102">
        <v>24.278545379638672</v>
      </c>
      <c r="BK102">
        <v>-0.51085567474365234</v>
      </c>
      <c r="BL102">
        <v>217.64706420898438</v>
      </c>
      <c r="BM102">
        <v>-2.4378881454467773</v>
      </c>
      <c r="BN102">
        <v>23988.486328125</v>
      </c>
      <c r="BO102">
        <v>33.762870788574219</v>
      </c>
      <c r="BQ102">
        <v>0.65670478343963623</v>
      </c>
      <c r="BR102">
        <v>0.34708267450332642</v>
      </c>
      <c r="BS102">
        <v>4.225883960723877</v>
      </c>
      <c r="BT102">
        <v>153.03302001953125</v>
      </c>
      <c r="BU102">
        <v>532.88763427734375</v>
      </c>
      <c r="BV102">
        <v>0</v>
      </c>
      <c r="BW102">
        <v>6</v>
      </c>
      <c r="BX102">
        <v>10133.18359375</v>
      </c>
      <c r="BY102">
        <v>7947.22412109375</v>
      </c>
      <c r="BZ102">
        <v>0.9486926794052124</v>
      </c>
      <c r="CA102">
        <v>7.6516509056091309</v>
      </c>
      <c r="CB102">
        <v>136.20025634765625</v>
      </c>
      <c r="CC102">
        <v>16.632181167602539</v>
      </c>
      <c r="CD102">
        <v>16.807258605957031</v>
      </c>
      <c r="CE102">
        <v>0.30240330100059509</v>
      </c>
      <c r="CF102">
        <v>2.8489575386047363</v>
      </c>
      <c r="CG102">
        <v>11360.8583984375</v>
      </c>
      <c r="CH102" s="10">
        <f>ABS(J102-_xlfn.XLOOKUP(VK_valitsin!$C$8,VK!$B$2:$B$294,VK!J$2:J$294))</f>
        <v>2.8999977111816406</v>
      </c>
      <c r="CI102" s="10">
        <f>ABS(K102-_xlfn.XLOOKUP(VK_valitsin!$C$8,VK!$B$2:$B$294,VK!K$2:K$294))</f>
        <v>2264.409912109375</v>
      </c>
      <c r="CJ102" s="10">
        <f>ABS(L102-_xlfn.XLOOKUP(VK_valitsin!$C$8,VK!$B$2:$B$294,VK!L$2:L$294))</f>
        <v>18</v>
      </c>
      <c r="CK102" s="10">
        <f>ABS(M102-_xlfn.XLOOKUP(VK_valitsin!$C$8,VK!$B$2:$B$294,VK!M$2:M$294))</f>
        <v>65638</v>
      </c>
      <c r="CL102" s="10">
        <f>ABS(N102-_xlfn.XLOOKUP(VK_valitsin!$C$8,VK!$B$2:$B$294,VK!N$2:N$294))</f>
        <v>24.100002288818359</v>
      </c>
      <c r="CM102" s="10">
        <f>ABS(O102-_xlfn.XLOOKUP(VK_valitsin!$C$8,VK!$B$2:$B$294,VK!O$2:O$294))</f>
        <v>0.49999994039535522</v>
      </c>
      <c r="CN102" s="10">
        <f>ABS(P102-_xlfn.XLOOKUP(VK_valitsin!$C$8,VK!$B$2:$B$294,VK!P$2:P$294))</f>
        <v>581</v>
      </c>
      <c r="CO102" s="10">
        <f>ABS(Q102-_xlfn.XLOOKUP(VK_valitsin!$C$8,VK!$B$2:$B$294,VK!Q$2:Q$294))</f>
        <v>1.9000000000000057</v>
      </c>
      <c r="CP102" s="10">
        <f>ABS(R102-_xlfn.XLOOKUP(VK_valitsin!$C$8,VK!$B$2:$B$294,VK!R$2:R$294))</f>
        <v>4.3000000000000007</v>
      </c>
      <c r="CQ102" s="10">
        <f>ABS(S102-_xlfn.XLOOKUP(VK_valitsin!$C$8,VK!$B$2:$B$294,VK!S$2:S$294))</f>
        <v>834</v>
      </c>
      <c r="CR102" s="10">
        <f>ABS(T102-_xlfn.XLOOKUP(VK_valitsin!$C$8,VK!$B$2:$B$294,VK!T$2:T$294))</f>
        <v>1</v>
      </c>
      <c r="CS102" s="10">
        <f>ABS(U102-_xlfn.XLOOKUP(VK_valitsin!$C$8,VK!$B$2:$B$294,VK!U$2:U$294))</f>
        <v>293.70000000000027</v>
      </c>
      <c r="CT102" s="10">
        <f>ABS(V102-_xlfn.XLOOKUP(VK_valitsin!$C$8,VK!$B$2:$B$294,VK!V$2:V$294))</f>
        <v>2.6899999999999995</v>
      </c>
      <c r="CU102" s="10">
        <f>ABS(W102-_xlfn.XLOOKUP(VK_valitsin!$C$8,VK!$B$2:$B$294,VK!W$2:W$294))</f>
        <v>678</v>
      </c>
      <c r="CV102" s="10">
        <f>ABS(X102-_xlfn.XLOOKUP(VK_valitsin!$C$8,VK!$B$2:$B$294,VK!X$2:X$294))</f>
        <v>348</v>
      </c>
      <c r="CW102" s="10">
        <f>ABS(Y102-_xlfn.XLOOKUP(VK_valitsin!$C$8,VK!$B$2:$B$294,VK!Y$2:Y$294))</f>
        <v>183</v>
      </c>
      <c r="CX102" s="10">
        <f>ABS(Z102-_xlfn.XLOOKUP(VK_valitsin!$C$8,VK!$B$2:$B$294,VK!Z$2:Z$294))</f>
        <v>65</v>
      </c>
      <c r="CY102" s="10">
        <f>ABS(AA102-_xlfn.XLOOKUP(VK_valitsin!$C$8,VK!$B$2:$B$294,VK!AA$2:AA$294))</f>
        <v>5</v>
      </c>
      <c r="CZ102" s="10">
        <f>ABS(AB102-_xlfn.XLOOKUP(VK_valitsin!$C$8,VK!$B$2:$B$294,VK!AB$2:AB$294))</f>
        <v>2.4897022247314453</v>
      </c>
      <c r="DA102" s="10">
        <f>ABS(AC102-_xlfn.XLOOKUP(VK_valitsin!$C$8,VK!$B$2:$B$294,VK!AC$2:AC$294))</f>
        <v>0</v>
      </c>
      <c r="DB102" s="10">
        <f>ABS(AD102-_xlfn.XLOOKUP(VK_valitsin!$C$8,VK!$B$2:$B$294,VK!AD$2:AD$294))</f>
        <v>0.59999999999999987</v>
      </c>
      <c r="DC102" s="10">
        <f>ABS(AE102-_xlfn.XLOOKUP(VK_valitsin!$C$8,VK!$B$2:$B$294,VK!AE$2:AE$294))</f>
        <v>0.30000000000000004</v>
      </c>
      <c r="DD102" s="10">
        <f>ABS(AF102-_xlfn.XLOOKUP(VK_valitsin!$C$8,VK!$B$2:$B$294,VK!AF$2:AF$294))</f>
        <v>0.70000000000000018</v>
      </c>
      <c r="DE102" s="10">
        <f>ABS(AG102-_xlfn.XLOOKUP(VK_valitsin!$C$8,VK!$B$2:$B$294,VK!AG$2:AG$294))</f>
        <v>1</v>
      </c>
      <c r="DF102" s="10">
        <f>ABS(AH102-_xlfn.XLOOKUP(VK_valitsin!$C$8,VK!$B$2:$B$294,VK!AH$2:AH$294))</f>
        <v>1.5</v>
      </c>
      <c r="DG102" s="10">
        <f>ABS(AI102-_xlfn.XLOOKUP(VK_valitsin!$C$8,VK!$B$2:$B$294,VK!AI$2:AI$294))</f>
        <v>0.34999999999999987</v>
      </c>
      <c r="DH102" s="10">
        <f>ABS(AJ102-_xlfn.XLOOKUP(VK_valitsin!$C$8,VK!$B$2:$B$294,VK!AJ$2:AJ$294))</f>
        <v>0</v>
      </c>
      <c r="DI102" s="10">
        <f>ABS(AK102-_xlfn.XLOOKUP(VK_valitsin!$C$8,VK!$B$2:$B$294,VK!AK$2:AK$294))</f>
        <v>0.10000000000000009</v>
      </c>
      <c r="DJ102" s="10">
        <f>ABS(AL102-_xlfn.XLOOKUP(VK_valitsin!$C$8,VK!$B$2:$B$294,VK!AL$2:AL$294))</f>
        <v>0.40000000000000568</v>
      </c>
      <c r="DK102" s="10">
        <f>ABS(AM102-_xlfn.XLOOKUP(VK_valitsin!$C$8,VK!$B$2:$B$294,VK!AM$2:AM$294))</f>
        <v>3.3000000000000114</v>
      </c>
      <c r="DL102" s="10">
        <f>ABS(AN102-_xlfn.XLOOKUP(VK_valitsin!$C$8,VK!$B$2:$B$294,VK!AN$2:AN$294))</f>
        <v>0.60000000000000142</v>
      </c>
      <c r="DM102" s="10">
        <f>ABS(AO102-_xlfn.XLOOKUP(VK_valitsin!$C$8,VK!$B$2:$B$294,VK!AO$2:AO$294))</f>
        <v>0.5</v>
      </c>
      <c r="DN102" s="10">
        <f>ABS(AP102-_xlfn.XLOOKUP(VK_valitsin!$C$8,VK!$B$2:$B$294,VK!AP$2:AP$294))</f>
        <v>15</v>
      </c>
      <c r="DO102" s="10">
        <f>ABS(AQ102-_xlfn.XLOOKUP(VK_valitsin!$C$8,VK!$B$2:$B$294,VK!AQ$2:AQ$294))</f>
        <v>16</v>
      </c>
      <c r="DP102" s="10">
        <f>ABS(AR102-_xlfn.XLOOKUP(VK_valitsin!$C$8,VK!$B$2:$B$294,VK!AR$2:AR$294))</f>
        <v>185</v>
      </c>
      <c r="DQ102" s="10">
        <f>ABS(AS102-_xlfn.XLOOKUP(VK_valitsin!$C$8,VK!$B$2:$B$294,VK!AS$2:AS$294))</f>
        <v>0.66699999999999982</v>
      </c>
      <c r="DR102" s="10">
        <f>ABS(AT102-_xlfn.XLOOKUP(VK_valitsin!$C$8,VK!$B$2:$B$294,VK!AT$2:AT$294))</f>
        <v>2709</v>
      </c>
      <c r="DS102" s="10">
        <f>ABS(AU102-_xlfn.XLOOKUP(VK_valitsin!$C$8,VK!$B$2:$B$294,VK!AU$2:AU$294))</f>
        <v>3000</v>
      </c>
      <c r="DT102" s="10">
        <f>ABS(AV102-_xlfn.XLOOKUP(VK_valitsin!$C$8,VK!$B$2:$B$294,VK!AV$2:AV$294))</f>
        <v>0</v>
      </c>
      <c r="DU102" s="10">
        <f>ABS(AW102-_xlfn.XLOOKUP(VK_valitsin!$C$8,VK!$B$2:$B$294,VK!AW$2:AW$294))</f>
        <v>45.789997100830078</v>
      </c>
      <c r="DV102" s="10">
        <f>ABS(AX102-_xlfn.XLOOKUP(VK_valitsin!$C$8,VK!$B$2:$B$294,VK!AX$2:AX$294))</f>
        <v>0</v>
      </c>
      <c r="DW102" s="10">
        <f>ABS(AY102-_xlfn.XLOOKUP(VK_valitsin!$C$8,VK!$B$2:$B$294,VK!AY$2:AY$294))</f>
        <v>0</v>
      </c>
      <c r="DX102" s="10">
        <f>ABS(AZ102-_xlfn.XLOOKUP(VK_valitsin!$C$8,VK!$B$2:$B$294,VK!AZ$2:AZ$294))</f>
        <v>0</v>
      </c>
      <c r="DY102" s="10">
        <f>ABS(BA102-_xlfn.XLOOKUP(VK_valitsin!$C$8,VK!$B$2:$B$294,VK!BA$2:BA$294))</f>
        <v>0</v>
      </c>
      <c r="DZ102" s="10">
        <f>ABS(BB102-_xlfn.XLOOKUP(VK_valitsin!$C$8,VK!$B$2:$B$294,VK!BB$2:BB$294))</f>
        <v>1</v>
      </c>
      <c r="EA102" s="10">
        <f>ABS(BC102-_xlfn.XLOOKUP(VK_valitsin!$C$8,VK!$B$2:$B$294,VK!BC$2:BC$294))</f>
        <v>4.6157760620117188</v>
      </c>
      <c r="EB102" s="10">
        <f>ABS(BD102-_xlfn.XLOOKUP(VK_valitsin!$C$8,VK!$B$2:$B$294,VK!BD$2:BD$294))</f>
        <v>23.130661010742188</v>
      </c>
      <c r="EC102" s="10">
        <f>ABS(BE102-_xlfn.XLOOKUP(VK_valitsin!$C$8,VK!$B$2:$B$294,VK!BE$2:BE$294))</f>
        <v>281.9935302734375</v>
      </c>
      <c r="ED102" s="10">
        <f>ABS(BF102-_xlfn.XLOOKUP(VK_valitsin!$C$8,VK!$B$2:$B$294,VK!BF$2:BF$294))</f>
        <v>3465.8359375</v>
      </c>
      <c r="EE102" s="10">
        <f>ABS(BG102-_xlfn.XLOOKUP(VK_valitsin!$C$8,VK!$B$2:$B$294,VK!BG$2:BG$294))</f>
        <v>3280.421875</v>
      </c>
      <c r="EF102" s="10">
        <f>ABS(BH102-_xlfn.XLOOKUP(VK_valitsin!$C$8,VK!$B$2:$B$294,VK!BH$2:BH$294))</f>
        <v>0.44096922874450684</v>
      </c>
      <c r="EG102" s="10">
        <f>ABS(BI102-_xlfn.XLOOKUP(VK_valitsin!$C$8,VK!$B$2:$B$294,VK!BI$2:BI$294))</f>
        <v>8.8072795867919922</v>
      </c>
      <c r="EH102" s="10">
        <f>ABS(BJ102-_xlfn.XLOOKUP(VK_valitsin!$C$8,VK!$B$2:$B$294,VK!BJ$2:BJ$294))</f>
        <v>2.9841823577880859</v>
      </c>
      <c r="EI102" s="10">
        <f>ABS(BK102-_xlfn.XLOOKUP(VK_valitsin!$C$8,VK!$B$2:$B$294,VK!BK$2:BK$294))</f>
        <v>9.3546152114868164</v>
      </c>
      <c r="EJ102" s="10">
        <f>ABS(BL102-_xlfn.XLOOKUP(VK_valitsin!$C$8,VK!$B$2:$B$294,VK!BL$2:BL$294))</f>
        <v>48.852935791015625</v>
      </c>
      <c r="EK102" s="10">
        <f>ABS(BM102-_xlfn.XLOOKUP(VK_valitsin!$C$8,VK!$B$2:$B$294,VK!BM$2:BM$294))</f>
        <v>4.6901404857635498</v>
      </c>
      <c r="EL102" s="10">
        <f>ABS(BN102-_xlfn.XLOOKUP(VK_valitsin!$C$8,VK!$B$2:$B$294,VK!BN$2:BN$294))</f>
        <v>914.08984375</v>
      </c>
      <c r="EM102" s="10">
        <f>ABS(BO102-_xlfn.XLOOKUP(VK_valitsin!$C$8,VK!$B$2:$B$294,VK!BO$2:BO$294))</f>
        <v>0.46326446533203125</v>
      </c>
      <c r="EN102" s="10">
        <f>ABS(BP102-_xlfn.XLOOKUP(VK_valitsin!$C$8,VK!$B$2:$B$294,VK!BP$2:BP$294))</f>
        <v>0</v>
      </c>
      <c r="EO102" s="10">
        <f>ABS(BQ102-_xlfn.XLOOKUP(VK_valitsin!$C$8,VK!$B$2:$B$294,VK!BQ$2:BQ$294))</f>
        <v>2.0225286483764648E-2</v>
      </c>
      <c r="EP102" s="10">
        <f>ABS(BR102-_xlfn.XLOOKUP(VK_valitsin!$C$8,VK!$B$2:$B$294,VK!BR$2:BR$294))</f>
        <v>0.15891878306865692</v>
      </c>
      <c r="EQ102" s="10">
        <f>ABS(BS102-_xlfn.XLOOKUP(VK_valitsin!$C$8,VK!$B$2:$B$294,VK!BS$2:BS$294))</f>
        <v>1.9679174423217773</v>
      </c>
      <c r="ER102" s="10">
        <f>ABS(BT102-_xlfn.XLOOKUP(VK_valitsin!$C$8,VK!$B$2:$B$294,VK!BT$2:BT$294))</f>
        <v>94.641517639160156</v>
      </c>
      <c r="ES102" s="10">
        <f>ABS(BU102-_xlfn.XLOOKUP(VK_valitsin!$C$8,VK!$B$2:$B$294,VK!BU$2:BU$294))</f>
        <v>266.18051147460938</v>
      </c>
      <c r="ET102" s="10">
        <f>ABS(BV102-_xlfn.XLOOKUP(VK_valitsin!$C$8,VK!$B$2:$B$294,VK!BV$2:BV$294))</f>
        <v>0</v>
      </c>
      <c r="EU102" s="10">
        <f>ABS(BW102-_xlfn.XLOOKUP(VK_valitsin!$C$8,VK!$B$2:$B$294,VK!BW$2:BW$294))</f>
        <v>5</v>
      </c>
      <c r="EV102" s="10">
        <f>ABS(BX102-_xlfn.XLOOKUP(VK_valitsin!$C$8,VK!$B$2:$B$294,VK!BX$2:BX$294))</f>
        <v>1997.3544921875</v>
      </c>
      <c r="EW102" s="10">
        <f>ABS(BY102-_xlfn.XLOOKUP(VK_valitsin!$C$8,VK!$B$2:$B$294,VK!BY$2:BY$294))</f>
        <v>2091.609375</v>
      </c>
      <c r="EX102" s="10">
        <f>ABS(BZ102-_xlfn.XLOOKUP(VK_valitsin!$C$8,VK!$B$2:$B$294,VK!BZ$2:BZ$294))</f>
        <v>0.27133762836456299</v>
      </c>
      <c r="EY102" s="10">
        <f>ABS(CA102-_xlfn.XLOOKUP(VK_valitsin!$C$8,VK!$B$2:$B$294,VK!CA$2:CA$294))</f>
        <v>3.3711104393005371</v>
      </c>
      <c r="EZ102" s="10">
        <f>ABS(CB102-_xlfn.XLOOKUP(VK_valitsin!$C$8,VK!$B$2:$B$294,VK!CB$2:CB$294))</f>
        <v>70.031105041503906</v>
      </c>
      <c r="FA102" s="10">
        <f>ABS(CC102-_xlfn.XLOOKUP(VK_valitsin!$C$8,VK!$B$2:$B$294,VK!CC$2:CC$294))</f>
        <v>10.299582004547119</v>
      </c>
      <c r="FB102" s="10">
        <f>ABS(CD102-_xlfn.XLOOKUP(VK_valitsin!$C$8,VK!$B$2:$B$294,VK!CD$2:CD$294))</f>
        <v>3.0715961456298828</v>
      </c>
      <c r="FC102" s="10">
        <f>ABS(CE102-_xlfn.XLOOKUP(VK_valitsin!$C$8,VK!$B$2:$B$294,VK!CE$2:CE$294))</f>
        <v>0.30240330100059509</v>
      </c>
      <c r="FD102" s="10">
        <f>ABS(CF102-_xlfn.XLOOKUP(VK_valitsin!$C$8,VK!$B$2:$B$294,VK!CF$2:CF$294))</f>
        <v>2.1330984830856323</v>
      </c>
      <c r="FE102" s="10">
        <f>ABS(CG102-_xlfn.XLOOKUP(VK_valitsin!$C$8,VK!$B$2:$B$294,VK!CG$2:CG$294))</f>
        <v>2762.0908203125</v>
      </c>
      <c r="FF102" s="4">
        <f>IF($B102=VK_valitsin!$C$8,100000,VK!CH102/VK!J$296*VK_valitsin!D$5)</f>
        <v>0</v>
      </c>
      <c r="FG102" s="4">
        <f>IF($B102=VK_valitsin!$C$8,100000,VK!CI102/VK!K$296*VK_valitsin!E$5)</f>
        <v>0</v>
      </c>
      <c r="FH102" s="4">
        <f>IF($B102=VK_valitsin!$C$8,100000,VK!CJ102/VK!L$296*VK_valitsin!F$5)</f>
        <v>9.1468525981898183E-2</v>
      </c>
      <c r="FI102" s="4">
        <f>IF($B102=VK_valitsin!$C$8,100000,VK!CK102/VK!M$296*VK_valitsin!CD$5)</f>
        <v>0</v>
      </c>
      <c r="FJ102" s="4">
        <f>IF($B102=VK_valitsin!$C$8,100000,VK!CL102/VK!N$296*VK_valitsin!G$5)</f>
        <v>0</v>
      </c>
      <c r="FK102" s="4">
        <f>IF($B102=VK_valitsin!$C$8,100000,VK!CM102/VK!O$296*VK_valitsin!H$5)</f>
        <v>0</v>
      </c>
      <c r="FL102" s="4">
        <f>IF($B102=VK_valitsin!$C$8,100000,VK!CN102/VK!P$296*VK_valitsin!I$5)</f>
        <v>0</v>
      </c>
      <c r="FM102" s="4">
        <f>IF($B102=VK_valitsin!$C$8,100000,VK!CO102/VK!Q$296*VK_valitsin!J$5)</f>
        <v>0</v>
      </c>
      <c r="FN102" s="4">
        <f>IF($B102=VK_valitsin!$C$8,100000,VK!CP102/VK!R$296*VK_valitsin!K$5)</f>
        <v>0</v>
      </c>
      <c r="FO102" s="4">
        <f>IF($B102=VK_valitsin!$C$8,100000,VK!CQ102/VK!S$296*VK_valitsin!L$5)</f>
        <v>0.16585727329950362</v>
      </c>
      <c r="FP102" s="4">
        <f>IF($B102=VK_valitsin!$C$8,100000,VK!CR102/VK!T$296*VK_valitsin!M$5)</f>
        <v>0</v>
      </c>
      <c r="FQ102" s="4">
        <f>IF($B102=VK_valitsin!$C$8,100000,VK!CS102/VK!U$296*VK_valitsin!N$5)</f>
        <v>0</v>
      </c>
      <c r="FR102" s="4">
        <f>IF($B102=VK_valitsin!$C$8,100000,VK!CT102/VK!V$296*VK_valitsin!O$5)</f>
        <v>0</v>
      </c>
      <c r="FS102" s="4">
        <f>IF($B102=VK_valitsin!$C$8,100000,VK!CU102/VK!W$296*VK_valitsin!P$5)</f>
        <v>0</v>
      </c>
      <c r="FT102" s="4">
        <f>IF($B102=VK_valitsin!$C$8,100000,VK!CV102/VK!X$296*VK_valitsin!Q$5)</f>
        <v>0</v>
      </c>
      <c r="FU102" s="4">
        <f>IF($B102=VK_valitsin!$C$8,100000,VK!CW102/VK!Y$296*VK_valitsin!R$5)</f>
        <v>0</v>
      </c>
      <c r="FV102" s="4">
        <f>IF($B102=VK_valitsin!$C$8,100000,VK!CX102/VK!Z$296*VK_valitsin!S$5)</f>
        <v>0</v>
      </c>
      <c r="FW102" s="4">
        <f>IF($B102=VK_valitsin!$C$8,100000,VK!CY102/VK!AA$296*VK_valitsin!T$5)</f>
        <v>0</v>
      </c>
      <c r="FX102" s="4">
        <f>IF($B102=VK_valitsin!$C$8,100000,VK!CZ102/VK!AB$296*VK_valitsin!U$5)</f>
        <v>0</v>
      </c>
      <c r="FY102" s="4">
        <f>IF($B102=VK_valitsin!$C$8,100000,VK!DA102/VK!AC$296*VK_valitsin!V$5)</f>
        <v>0</v>
      </c>
      <c r="FZ102" s="4">
        <f>IF($B102=VK_valitsin!$C$8,100000,VK!DB102/VK!AD$296*VK_valitsin!W$5)</f>
        <v>0</v>
      </c>
      <c r="GA102" s="4">
        <f>IF($B102=VK_valitsin!$C$8,100000,VK!DC102/VK!AE$296*VK_valitsin!X$5)</f>
        <v>0</v>
      </c>
      <c r="GB102" s="4">
        <f>IF($B102=VK_valitsin!$C$8,100000,VK!DD102/VK!AF$296*VK_valitsin!Y$5)</f>
        <v>0</v>
      </c>
      <c r="GC102" s="4">
        <f>IF($B102=VK_valitsin!$C$8,100000,VK!DE102/VK!AG$296*VK_valitsin!Z$5)</f>
        <v>0.10940897735217005</v>
      </c>
      <c r="GD102" s="4">
        <f>IF($B102=VK_valitsin!$C$8,100000,VK!DF102/VK!AH$296*VK_valitsin!AA$5)</f>
        <v>0</v>
      </c>
      <c r="GE102" s="4">
        <f>IF($B102=VK_valitsin!$C$8,100000,VK!DG102/VK!AI$296*VK_valitsin!AB$5)</f>
        <v>0</v>
      </c>
      <c r="GF102" s="4">
        <f>IF($B102=VK_valitsin!$C$8,100000,VK!DH102/VK!AJ$296*VK_valitsin!AC$5)</f>
        <v>0</v>
      </c>
      <c r="GG102" s="4">
        <f>IF($B102=VK_valitsin!$C$8,100000,VK!DI102/VK!AK$296*VK_valitsin!AD$5)</f>
        <v>0</v>
      </c>
      <c r="GH102" s="4">
        <f>IF($B102=VK_valitsin!$C$8,100000,VK!DJ102/VK!AL$296*VK_valitsin!AE$5)</f>
        <v>7.0405328320041847E-3</v>
      </c>
      <c r="GI102" s="4">
        <f>IF($B102=VK_valitsin!$C$8,100000,VK!DK102/VK!AM$296*VK_valitsin!AF$5)</f>
        <v>0</v>
      </c>
      <c r="GJ102" s="4">
        <f>IF($B102=VK_valitsin!$C$8,100000,VK!DL102/VK!AN$296*VK_valitsin!AG$5)</f>
        <v>0</v>
      </c>
      <c r="GK102" s="4">
        <f>IF($B102=VK_valitsin!$C$8,100000,VK!DM102/VK!AO$296*VK_valitsin!AH$5)</f>
        <v>0</v>
      </c>
      <c r="GL102" s="4">
        <f>IF($B102=VK_valitsin!$C$8,100000,VK!DN102/VK!AP$296*VK_valitsin!AI$5)</f>
        <v>0</v>
      </c>
      <c r="GM102" s="4">
        <f>IF($B102=VK_valitsin!$C$8,100000,VK!DO102/VK!AQ$296*VK_valitsin!AJ$5)</f>
        <v>0</v>
      </c>
      <c r="GN102" s="4">
        <f>IF($B102=VK_valitsin!$C$8,100000,VK!DP102/VK!AR$296*VK_valitsin!AK$5)</f>
        <v>0</v>
      </c>
      <c r="GO102" s="4">
        <f>IF($B102=VK_valitsin!$C$8,100000,VK!DQ102/VK!AS$296*VK_valitsin!AL$5)</f>
        <v>0</v>
      </c>
      <c r="GP102" s="4">
        <f>IF($B102=VK_valitsin!$C$8,100000,VK!DR102/VK!AT$296*VK_valitsin!AM$5)</f>
        <v>0</v>
      </c>
      <c r="GQ102" s="4">
        <f>IF($B102=VK_valitsin!$C$8,100000,VK!DS102/VK!AU$296*VK_valitsin!AN$5)</f>
        <v>0</v>
      </c>
      <c r="GR102" s="4">
        <f>IF($B102=VK_valitsin!$C$8,100000,VK!DT102/VK!AV$296*VK_valitsin!AO$5)</f>
        <v>0</v>
      </c>
      <c r="GS102" s="4">
        <f>IF($B102=VK_valitsin!$C$8,100000,VK!DU102/VK!AW$296*VK_valitsin!AP$5)</f>
        <v>0</v>
      </c>
      <c r="GT102" s="4">
        <f>IF($B102=VK_valitsin!$C$8,100000,VK!DV102/VK!AX$296*VK_valitsin!AQ$5)</f>
        <v>0</v>
      </c>
      <c r="GU102" s="4">
        <f>IF($B102=VK_valitsin!$C$8,100000,VK!DW102/VK!AY$296*VK_valitsin!AR$5)</f>
        <v>0</v>
      </c>
      <c r="GV102" s="4">
        <f>IF($B102=VK_valitsin!$C$8,100000,VK!DX102/VK!AZ$296*VK_valitsin!AS$5)</f>
        <v>0</v>
      </c>
      <c r="GW102" s="4">
        <f>IF($B102=VK_valitsin!$C$8,100000,VK!DY102/VK!BA$296*VK_valitsin!AT$5)</f>
        <v>0</v>
      </c>
      <c r="GX102" s="4">
        <f>IF($B102=VK_valitsin!$C$8,100000,VK!DZ102/VK!BB$296*VK_valitsin!AU$5)</f>
        <v>0</v>
      </c>
      <c r="GY102" s="4">
        <f>IF($B102=VK_valitsin!$C$8,100000,VK!EA102/VK!BC$296*VK_valitsin!AV$5)</f>
        <v>0</v>
      </c>
      <c r="GZ102" s="4">
        <f>IF($B102=VK_valitsin!$C$8,100000,VK!EB102/VK!BD$296*VK_valitsin!AW$5)</f>
        <v>0.10027462701281016</v>
      </c>
      <c r="HA102" s="4">
        <f>IF($B102=VK_valitsin!$C$8,100000,VK!EC102/VK!BE$296*VK_valitsin!CE$5)</f>
        <v>0</v>
      </c>
      <c r="HB102" s="4">
        <f>IF($B102=VK_valitsin!$C$8,100000,VK!ED102/VK!BF$296*VK_valitsin!AX$5)</f>
        <v>0</v>
      </c>
      <c r="HC102" s="4">
        <f>IF($B102=VK_valitsin!$C$8,100000,VK!EE102/VK!BG$296*VK_valitsin!AY$5)</f>
        <v>0</v>
      </c>
      <c r="HD102" s="4">
        <f>IF($B102=VK_valitsin!$C$8,100000,VK!EF102/VK!BH$296*VK_valitsin!AZ$5)</f>
        <v>7.6941227990151781E-2</v>
      </c>
      <c r="HE102" s="4">
        <f>IF($B102=VK_valitsin!$C$8,100000,VK!EG102/VK!BI$296*VK_valitsin!BA$5)</f>
        <v>0</v>
      </c>
      <c r="HF102" s="4">
        <f>IF($B102=VK_valitsin!$C$8,100000,VK!EH102/VK!BJ$296*VK_valitsin!BB$5)</f>
        <v>0</v>
      </c>
      <c r="HG102" s="4">
        <f>IF($B102=VK_valitsin!$C$8,100000,VK!EI102/VK!BK$296*VK_valitsin!BC$5)</f>
        <v>0</v>
      </c>
      <c r="HH102" s="4">
        <f>IF($B102=VK_valitsin!$C$8,100000,VK!EJ102/VK!BL$296*VK_valitsin!BD$5)</f>
        <v>0</v>
      </c>
      <c r="HI102" s="4">
        <f>IF($B102=VK_valitsin!$C$8,100000,VK!EK102/VK!BM$296*VK_valitsin!BE$5)</f>
        <v>0</v>
      </c>
      <c r="HJ102" s="4">
        <f>IF($B102=VK_valitsin!$C$8,100000,VK!EL102/VK!BN$296*VK_valitsin!BF$5)</f>
        <v>4.1565099226129762E-2</v>
      </c>
      <c r="HK102" s="4">
        <f>IF($B102=VK_valitsin!$C$8,100000,VK!EM102/VK!BO$296*VK_valitsin!BG$5)</f>
        <v>0</v>
      </c>
      <c r="HM102" s="4">
        <f>IF($B102=VK_valitsin!$C$8,100000,VK!EO102/VK!BQ$296*VK_valitsin!BI$5)</f>
        <v>0</v>
      </c>
      <c r="HN102" s="4">
        <f>IF($B102=VK_valitsin!$C$8,100000,VK!EP102/VK!BR$296*VK_valitsin!BJ$5)</f>
        <v>0</v>
      </c>
      <c r="HO102" s="4">
        <f>IF($B102=VK_valitsin!$C$8,100000,VK!EQ102/VK!BS$296*VK_valitsin!BK$5)</f>
        <v>0</v>
      </c>
      <c r="HP102" s="4">
        <f>IF($B102=VK_valitsin!$C$8,100000,VK!ER102/VK!BT$296*VK_valitsin!BL$5)</f>
        <v>0</v>
      </c>
      <c r="HQ102" s="4">
        <f>IF($B102=VK_valitsin!$C$8,100000,VK!ES102/VK!BU$296*VK_valitsin!BM$5)</f>
        <v>0</v>
      </c>
      <c r="HR102" s="4">
        <f>IF($B102=VK_valitsin!$C$8,100000,VK!ET102/VK!BV$296*VK_valitsin!BN$5)</f>
        <v>0</v>
      </c>
      <c r="HS102" s="4">
        <f>IF($B102=VK_valitsin!$C$8,100000,VK!EU102/VK!BW$296*VK_valitsin!BO$5)</f>
        <v>0</v>
      </c>
      <c r="HT102" s="4">
        <f>IF($B102=VK_valitsin!$C$8,100000,VK!EV102/VK!BX$296*VK_valitsin!BP$5)</f>
        <v>0</v>
      </c>
      <c r="HU102" s="4">
        <f>IF($B102=VK_valitsin!$C$8,100000,VK!EW102/VK!BY$296*VK_valitsin!BQ$5)</f>
        <v>0</v>
      </c>
      <c r="HV102" s="4">
        <f>IF($B102=VK_valitsin!$C$8,100000,VK!EX102/VK!BZ$296*VK_valitsin!BR$5)</f>
        <v>0</v>
      </c>
      <c r="HW102" s="4">
        <f>IF($B102=VK_valitsin!$C$8,100000,VK!EY102/VK!CA$296*VK_valitsin!BS$5)</f>
        <v>0</v>
      </c>
      <c r="HX102" s="4">
        <f>IF($B102=VK_valitsin!$C$8,100000,VK!EZ102/VK!CB$296*VK_valitsin!BT$5)</f>
        <v>0</v>
      </c>
      <c r="HY102" s="4">
        <f>IF($B102=VK_valitsin!$C$8,100000,VK!FA102/VK!CC$296*VK_valitsin!BU$5)</f>
        <v>0</v>
      </c>
      <c r="HZ102" s="4">
        <f>IF($B102=VK_valitsin!$C$8,100000,VK!FB102/VK!CD$296*VK_valitsin!BV$5)</f>
        <v>0</v>
      </c>
      <c r="IA102" s="4">
        <f>IF($B102=VK_valitsin!$C$8,100000,VK!FC102/VK!CE$296*VK_valitsin!BW$5)</f>
        <v>0</v>
      </c>
      <c r="IB102" s="4">
        <f>IF($B102=VK_valitsin!$C$8,100000,VK!FD102/VK!CF$296*VK_valitsin!BX$5)</f>
        <v>0</v>
      </c>
      <c r="IC102" s="4">
        <f>IF($B102=VK_valitsin!$C$8,100000,VK!FE102/VK!CG$296*VK_valitsin!BY$5)</f>
        <v>0</v>
      </c>
      <c r="ID102" s="17">
        <f t="shared" si="3"/>
        <v>0.59255627379466758</v>
      </c>
      <c r="IE102" s="17">
        <f t="shared" si="4"/>
        <v>133</v>
      </c>
      <c r="IF102" s="18">
        <f t="shared" si="5"/>
        <v>1.0099999999999985E-8</v>
      </c>
    </row>
    <row r="103" spans="1:240">
      <c r="A103">
        <v>2019</v>
      </c>
      <c r="B103" t="s">
        <v>402</v>
      </c>
      <c r="C103" t="s">
        <v>403</v>
      </c>
      <c r="D103" t="s">
        <v>333</v>
      </c>
      <c r="E103" t="s">
        <v>255</v>
      </c>
      <c r="F103" t="s">
        <v>334</v>
      </c>
      <c r="G103" t="s">
        <v>335</v>
      </c>
      <c r="H103" t="s">
        <v>104</v>
      </c>
      <c r="I103" t="s">
        <v>105</v>
      </c>
      <c r="J103">
        <v>51.200000762939453</v>
      </c>
      <c r="K103">
        <v>683.03997802734375</v>
      </c>
      <c r="L103">
        <v>156.89999389648438</v>
      </c>
      <c r="M103">
        <v>6486</v>
      </c>
      <c r="N103">
        <v>9.5</v>
      </c>
      <c r="O103">
        <v>-1.7000000476837158</v>
      </c>
      <c r="P103">
        <v>-146</v>
      </c>
      <c r="Q103">
        <v>67.900000000000006</v>
      </c>
      <c r="R103">
        <v>5.9</v>
      </c>
      <c r="S103">
        <v>229</v>
      </c>
      <c r="T103">
        <v>0</v>
      </c>
      <c r="U103">
        <v>3800.2</v>
      </c>
      <c r="V103">
        <v>11.43</v>
      </c>
      <c r="W103">
        <v>895</v>
      </c>
      <c r="X103">
        <v>842</v>
      </c>
      <c r="Y103">
        <v>807</v>
      </c>
      <c r="Z103">
        <v>573</v>
      </c>
      <c r="AA103">
        <v>666</v>
      </c>
      <c r="AB103">
        <v>14.65573787689209</v>
      </c>
      <c r="AC103">
        <v>0</v>
      </c>
      <c r="AD103">
        <v>1.5</v>
      </c>
      <c r="AE103">
        <v>0</v>
      </c>
      <c r="AF103">
        <v>3.4</v>
      </c>
      <c r="AG103">
        <v>0</v>
      </c>
      <c r="AH103">
        <v>21.5</v>
      </c>
      <c r="AI103">
        <v>0.93</v>
      </c>
      <c r="AJ103">
        <v>0.6</v>
      </c>
      <c r="AK103">
        <v>1.2</v>
      </c>
      <c r="AL103">
        <v>79.2</v>
      </c>
      <c r="AM103">
        <v>291.2</v>
      </c>
      <c r="AN103">
        <v>41.6</v>
      </c>
      <c r="AO103">
        <v>23.6</v>
      </c>
      <c r="AP103">
        <v>138</v>
      </c>
      <c r="AQ103">
        <v>96</v>
      </c>
      <c r="AR103">
        <v>687</v>
      </c>
      <c r="AS103">
        <v>3.3330000000000002</v>
      </c>
      <c r="AT103">
        <v>6680</v>
      </c>
      <c r="AU103">
        <v>13037</v>
      </c>
      <c r="AV103">
        <v>0</v>
      </c>
      <c r="AW103">
        <v>92.013931274414063</v>
      </c>
      <c r="AX103">
        <v>0</v>
      </c>
      <c r="AY103">
        <v>0</v>
      </c>
      <c r="AZ103">
        <v>0</v>
      </c>
      <c r="BA103">
        <v>1</v>
      </c>
      <c r="BB103">
        <v>1</v>
      </c>
      <c r="BC103">
        <v>88.655464172363281</v>
      </c>
      <c r="BD103">
        <v>100</v>
      </c>
      <c r="BE103">
        <v>261.74496459960938</v>
      </c>
      <c r="BF103">
        <v>9973.900390625</v>
      </c>
      <c r="BG103">
        <v>11160.2607421875</v>
      </c>
      <c r="BH103">
        <v>3.6388530731201172</v>
      </c>
      <c r="BI103">
        <v>-8.8769416809082031</v>
      </c>
      <c r="BJ103">
        <v>30.601093292236328</v>
      </c>
      <c r="BK103">
        <v>12.962963104248047</v>
      </c>
      <c r="BL103">
        <v>103.5</v>
      </c>
      <c r="BM103">
        <v>-5.6737589836120605</v>
      </c>
      <c r="BN103">
        <v>22718.88671875</v>
      </c>
      <c r="BO103">
        <v>45.663303375244141</v>
      </c>
      <c r="BQ103">
        <v>0.67838418483734131</v>
      </c>
      <c r="BR103">
        <v>54.563674926757813</v>
      </c>
      <c r="BS103">
        <v>4.0857229232788086</v>
      </c>
      <c r="BT103">
        <v>98.211532592773438</v>
      </c>
      <c r="BU103">
        <v>413.50601196289063</v>
      </c>
      <c r="BV103">
        <v>0</v>
      </c>
      <c r="BW103">
        <v>2</v>
      </c>
      <c r="BX103">
        <v>8838.92578125</v>
      </c>
      <c r="BY103">
        <v>7899.3291015625</v>
      </c>
      <c r="BZ103">
        <v>0.94048720598220825</v>
      </c>
      <c r="CA103">
        <v>8.2022819519042969</v>
      </c>
      <c r="CB103">
        <v>57.377048492431641</v>
      </c>
      <c r="CC103">
        <v>6.3909773826599121</v>
      </c>
      <c r="CD103">
        <v>11.090225219726563</v>
      </c>
      <c r="CE103">
        <v>1.8796992301940918</v>
      </c>
      <c r="CF103">
        <v>2.6315789222717285</v>
      </c>
      <c r="CG103">
        <v>12216.61328125</v>
      </c>
      <c r="CH103" s="10">
        <f>ABS(J103-_xlfn.XLOOKUP(VK_valitsin!$C$8,VK!$B$2:$B$294,VK!J$2:J$294))</f>
        <v>7</v>
      </c>
      <c r="CI103" s="10">
        <f>ABS(K103-_xlfn.XLOOKUP(VK_valitsin!$C$8,VK!$B$2:$B$294,VK!K$2:K$294))</f>
        <v>389.77996826171875</v>
      </c>
      <c r="CJ103" s="10">
        <f>ABS(L103-_xlfn.XLOOKUP(VK_valitsin!$C$8,VK!$B$2:$B$294,VK!L$2:L$294))</f>
        <v>18.199996948242188</v>
      </c>
      <c r="CK103" s="10">
        <f>ABS(M103-_xlfn.XLOOKUP(VK_valitsin!$C$8,VK!$B$2:$B$294,VK!M$2:M$294))</f>
        <v>9989</v>
      </c>
      <c r="CL103" s="10">
        <f>ABS(N103-_xlfn.XLOOKUP(VK_valitsin!$C$8,VK!$B$2:$B$294,VK!N$2:N$294))</f>
        <v>46.700000762939453</v>
      </c>
      <c r="CM103" s="10">
        <f>ABS(O103-_xlfn.XLOOKUP(VK_valitsin!$C$8,VK!$B$2:$B$294,VK!O$2:O$294))</f>
        <v>0.90000003576278687</v>
      </c>
      <c r="CN103" s="10">
        <f>ABS(P103-_xlfn.XLOOKUP(VK_valitsin!$C$8,VK!$B$2:$B$294,VK!P$2:P$294))</f>
        <v>88</v>
      </c>
      <c r="CO103" s="10">
        <f>ABS(Q103-_xlfn.XLOOKUP(VK_valitsin!$C$8,VK!$B$2:$B$294,VK!Q$2:Q$294))</f>
        <v>19.900000000000006</v>
      </c>
      <c r="CP103" s="10">
        <f>ABS(R103-_xlfn.XLOOKUP(VK_valitsin!$C$8,VK!$B$2:$B$294,VK!R$2:R$294))</f>
        <v>2.5999999999999996</v>
      </c>
      <c r="CQ103" s="10">
        <f>ABS(S103-_xlfn.XLOOKUP(VK_valitsin!$C$8,VK!$B$2:$B$294,VK!S$2:S$294))</f>
        <v>77</v>
      </c>
      <c r="CR103" s="10">
        <f>ABS(T103-_xlfn.XLOOKUP(VK_valitsin!$C$8,VK!$B$2:$B$294,VK!T$2:T$294))</f>
        <v>0</v>
      </c>
      <c r="CS103" s="10">
        <f>ABS(U103-_xlfn.XLOOKUP(VK_valitsin!$C$8,VK!$B$2:$B$294,VK!U$2:U$294))</f>
        <v>23.400000000000091</v>
      </c>
      <c r="CT103" s="10">
        <f>ABS(V103-_xlfn.XLOOKUP(VK_valitsin!$C$8,VK!$B$2:$B$294,VK!V$2:V$294))</f>
        <v>1.8499999999999996</v>
      </c>
      <c r="CU103" s="10">
        <f>ABS(W103-_xlfn.XLOOKUP(VK_valitsin!$C$8,VK!$B$2:$B$294,VK!W$2:W$294))</f>
        <v>290</v>
      </c>
      <c r="CV103" s="10">
        <f>ABS(X103-_xlfn.XLOOKUP(VK_valitsin!$C$8,VK!$B$2:$B$294,VK!X$2:X$294))</f>
        <v>673</v>
      </c>
      <c r="CW103" s="10">
        <f>ABS(Y103-_xlfn.XLOOKUP(VK_valitsin!$C$8,VK!$B$2:$B$294,VK!Y$2:Y$294))</f>
        <v>127</v>
      </c>
      <c r="CX103" s="10">
        <f>ABS(Z103-_xlfn.XLOOKUP(VK_valitsin!$C$8,VK!$B$2:$B$294,VK!Z$2:Z$294))</f>
        <v>145</v>
      </c>
      <c r="CY103" s="10">
        <f>ABS(AA103-_xlfn.XLOOKUP(VK_valitsin!$C$8,VK!$B$2:$B$294,VK!AA$2:AA$294))</f>
        <v>197</v>
      </c>
      <c r="CZ103" s="10">
        <f>ABS(AB103-_xlfn.XLOOKUP(VK_valitsin!$C$8,VK!$B$2:$B$294,VK!AB$2:AB$294))</f>
        <v>4.7192621231079102</v>
      </c>
      <c r="DA103" s="10">
        <f>ABS(AC103-_xlfn.XLOOKUP(VK_valitsin!$C$8,VK!$B$2:$B$294,VK!AC$2:AC$294))</f>
        <v>0.7</v>
      </c>
      <c r="DB103" s="10">
        <f>ABS(AD103-_xlfn.XLOOKUP(VK_valitsin!$C$8,VK!$B$2:$B$294,VK!AD$2:AD$294))</f>
        <v>0.7</v>
      </c>
      <c r="DC103" s="10">
        <f>ABS(AE103-_xlfn.XLOOKUP(VK_valitsin!$C$8,VK!$B$2:$B$294,VK!AE$2:AE$294))</f>
        <v>1.7</v>
      </c>
      <c r="DD103" s="10">
        <f>ABS(AF103-_xlfn.XLOOKUP(VK_valitsin!$C$8,VK!$B$2:$B$294,VK!AF$2:AF$294))</f>
        <v>1.6</v>
      </c>
      <c r="DE103" s="10">
        <f>ABS(AG103-_xlfn.XLOOKUP(VK_valitsin!$C$8,VK!$B$2:$B$294,VK!AG$2:AG$294))</f>
        <v>0</v>
      </c>
      <c r="DF103" s="10">
        <f>ABS(AH103-_xlfn.XLOOKUP(VK_valitsin!$C$8,VK!$B$2:$B$294,VK!AH$2:AH$294))</f>
        <v>0.75</v>
      </c>
      <c r="DG103" s="10">
        <f>ABS(AI103-_xlfn.XLOOKUP(VK_valitsin!$C$8,VK!$B$2:$B$294,VK!AI$2:AI$294))</f>
        <v>0.17000000000000004</v>
      </c>
      <c r="DH103" s="10">
        <f>ABS(AJ103-_xlfn.XLOOKUP(VK_valitsin!$C$8,VK!$B$2:$B$294,VK!AJ$2:AJ$294))</f>
        <v>5.0000000000000044E-2</v>
      </c>
      <c r="DI103" s="10">
        <f>ABS(AK103-_xlfn.XLOOKUP(VK_valitsin!$C$8,VK!$B$2:$B$294,VK!AK$2:AK$294))</f>
        <v>5.0000000000000044E-2</v>
      </c>
      <c r="DJ103" s="10">
        <f>ABS(AL103-_xlfn.XLOOKUP(VK_valitsin!$C$8,VK!$B$2:$B$294,VK!AL$2:AL$294))</f>
        <v>20.400000000000006</v>
      </c>
      <c r="DK103" s="10">
        <f>ABS(AM103-_xlfn.XLOOKUP(VK_valitsin!$C$8,VK!$B$2:$B$294,VK!AM$2:AM$294))</f>
        <v>42.400000000000034</v>
      </c>
      <c r="DL103" s="10">
        <f>ABS(AN103-_xlfn.XLOOKUP(VK_valitsin!$C$8,VK!$B$2:$B$294,VK!AN$2:AN$294))</f>
        <v>3.7999999999999972</v>
      </c>
      <c r="DM103" s="10">
        <f>ABS(AO103-_xlfn.XLOOKUP(VK_valitsin!$C$8,VK!$B$2:$B$294,VK!AO$2:AO$294))</f>
        <v>1.7999999999999972</v>
      </c>
      <c r="DN103" s="10">
        <f>ABS(AP103-_xlfn.XLOOKUP(VK_valitsin!$C$8,VK!$B$2:$B$294,VK!AP$2:AP$294))</f>
        <v>90</v>
      </c>
      <c r="DO103" s="10">
        <f>ABS(AQ103-_xlfn.XLOOKUP(VK_valitsin!$C$8,VK!$B$2:$B$294,VK!AQ$2:AQ$294))</f>
        <v>61</v>
      </c>
      <c r="DP103" s="10">
        <f>ABS(AR103-_xlfn.XLOOKUP(VK_valitsin!$C$8,VK!$B$2:$B$294,VK!AR$2:AR$294))</f>
        <v>441</v>
      </c>
      <c r="DQ103" s="10">
        <f>ABS(AS103-_xlfn.XLOOKUP(VK_valitsin!$C$8,VK!$B$2:$B$294,VK!AS$2:AS$294))</f>
        <v>1</v>
      </c>
      <c r="DR103" s="10">
        <f>ABS(AT103-_xlfn.XLOOKUP(VK_valitsin!$C$8,VK!$B$2:$B$294,VK!AT$2:AT$294))</f>
        <v>1533</v>
      </c>
      <c r="DS103" s="10">
        <f>ABS(AU103-_xlfn.XLOOKUP(VK_valitsin!$C$8,VK!$B$2:$B$294,VK!AU$2:AU$294))</f>
        <v>4692</v>
      </c>
      <c r="DT103" s="10">
        <f>ABS(AV103-_xlfn.XLOOKUP(VK_valitsin!$C$8,VK!$B$2:$B$294,VK!AV$2:AV$294))</f>
        <v>1</v>
      </c>
      <c r="DU103" s="10">
        <f>ABS(AW103-_xlfn.XLOOKUP(VK_valitsin!$C$8,VK!$B$2:$B$294,VK!AW$2:AW$294))</f>
        <v>54.752559661865234</v>
      </c>
      <c r="DV103" s="10">
        <f>ABS(AX103-_xlfn.XLOOKUP(VK_valitsin!$C$8,VK!$B$2:$B$294,VK!AX$2:AX$294))</f>
        <v>0</v>
      </c>
      <c r="DW103" s="10">
        <f>ABS(AY103-_xlfn.XLOOKUP(VK_valitsin!$C$8,VK!$B$2:$B$294,VK!AY$2:AY$294))</f>
        <v>0</v>
      </c>
      <c r="DX103" s="10">
        <f>ABS(AZ103-_xlfn.XLOOKUP(VK_valitsin!$C$8,VK!$B$2:$B$294,VK!AZ$2:AZ$294))</f>
        <v>0</v>
      </c>
      <c r="DY103" s="10">
        <f>ABS(BA103-_xlfn.XLOOKUP(VK_valitsin!$C$8,VK!$B$2:$B$294,VK!BA$2:BA$294))</f>
        <v>1</v>
      </c>
      <c r="DZ103" s="10">
        <f>ABS(BB103-_xlfn.XLOOKUP(VK_valitsin!$C$8,VK!$B$2:$B$294,VK!BB$2:BB$294))</f>
        <v>0</v>
      </c>
      <c r="EA103" s="10">
        <f>ABS(BC103-_xlfn.XLOOKUP(VK_valitsin!$C$8,VK!$B$2:$B$294,VK!BC$2:BC$294))</f>
        <v>0.368927001953125</v>
      </c>
      <c r="EB103" s="10">
        <f>ABS(BD103-_xlfn.XLOOKUP(VK_valitsin!$C$8,VK!$B$2:$B$294,VK!BD$2:BD$294))</f>
        <v>3.98126220703125</v>
      </c>
      <c r="EC103" s="10">
        <f>ABS(BE103-_xlfn.XLOOKUP(VK_valitsin!$C$8,VK!$B$2:$B$294,VK!BE$2:BE$294))</f>
        <v>471.94485473632813</v>
      </c>
      <c r="ED103" s="10">
        <f>ABS(BF103-_xlfn.XLOOKUP(VK_valitsin!$C$8,VK!$B$2:$B$294,VK!BF$2:BF$294))</f>
        <v>15.37109375</v>
      </c>
      <c r="EE103" s="10">
        <f>ABS(BG103-_xlfn.XLOOKUP(VK_valitsin!$C$8,VK!$B$2:$B$294,VK!BG$2:BG$294))</f>
        <v>2676.1826171875</v>
      </c>
      <c r="EF103" s="10">
        <f>ABS(BH103-_xlfn.XLOOKUP(VK_valitsin!$C$8,VK!$B$2:$B$294,VK!BH$2:BH$294))</f>
        <v>0.30179667472839355</v>
      </c>
      <c r="EG103" s="10">
        <f>ABS(BI103-_xlfn.XLOOKUP(VK_valitsin!$C$8,VK!$B$2:$B$294,VK!BI$2:BI$294))</f>
        <v>0.84719181060791016</v>
      </c>
      <c r="EH103" s="10">
        <f>ABS(BJ103-_xlfn.XLOOKUP(VK_valitsin!$C$8,VK!$B$2:$B$294,VK!BJ$2:BJ$294))</f>
        <v>9.3067302703857422</v>
      </c>
      <c r="EI103" s="10">
        <f>ABS(BK103-_xlfn.XLOOKUP(VK_valitsin!$C$8,VK!$B$2:$B$294,VK!BK$2:BK$294))</f>
        <v>22.828433990478516</v>
      </c>
      <c r="EJ103" s="10">
        <f>ABS(BL103-_xlfn.XLOOKUP(VK_valitsin!$C$8,VK!$B$2:$B$294,VK!BL$2:BL$294))</f>
        <v>163</v>
      </c>
      <c r="EK103" s="10">
        <f>ABS(BM103-_xlfn.XLOOKUP(VK_valitsin!$C$8,VK!$B$2:$B$294,VK!BM$2:BM$294))</f>
        <v>7.926011323928833</v>
      </c>
      <c r="EL103" s="10">
        <f>ABS(BN103-_xlfn.XLOOKUP(VK_valitsin!$C$8,VK!$B$2:$B$294,VK!BN$2:BN$294))</f>
        <v>355.509765625</v>
      </c>
      <c r="EM103" s="10">
        <f>ABS(BO103-_xlfn.XLOOKUP(VK_valitsin!$C$8,VK!$B$2:$B$294,VK!BO$2:BO$294))</f>
        <v>12.363697052001953</v>
      </c>
      <c r="EN103" s="10">
        <f>ABS(BP103-_xlfn.XLOOKUP(VK_valitsin!$C$8,VK!$B$2:$B$294,VK!BP$2:BP$294))</f>
        <v>0</v>
      </c>
      <c r="EO103" s="10">
        <f>ABS(BQ103-_xlfn.XLOOKUP(VK_valitsin!$C$8,VK!$B$2:$B$294,VK!BQ$2:BQ$294))</f>
        <v>4.1904687881469727E-2</v>
      </c>
      <c r="EP103" s="10">
        <f>ABS(BR103-_xlfn.XLOOKUP(VK_valitsin!$C$8,VK!$B$2:$B$294,VK!BR$2:BR$294))</f>
        <v>54.375511035323143</v>
      </c>
      <c r="EQ103" s="10">
        <f>ABS(BS103-_xlfn.XLOOKUP(VK_valitsin!$C$8,VK!$B$2:$B$294,VK!BS$2:BS$294))</f>
        <v>1.827756404876709</v>
      </c>
      <c r="ER103" s="10">
        <f>ABS(BT103-_xlfn.XLOOKUP(VK_valitsin!$C$8,VK!$B$2:$B$294,VK!BT$2:BT$294))</f>
        <v>39.820030212402344</v>
      </c>
      <c r="ES103" s="10">
        <f>ABS(BU103-_xlfn.XLOOKUP(VK_valitsin!$C$8,VK!$B$2:$B$294,VK!BU$2:BU$294))</f>
        <v>146.79888916015625</v>
      </c>
      <c r="ET103" s="10">
        <f>ABS(BV103-_xlfn.XLOOKUP(VK_valitsin!$C$8,VK!$B$2:$B$294,VK!BV$2:BV$294))</f>
        <v>0</v>
      </c>
      <c r="EU103" s="10">
        <f>ABS(BW103-_xlfn.XLOOKUP(VK_valitsin!$C$8,VK!$B$2:$B$294,VK!BW$2:BW$294))</f>
        <v>1</v>
      </c>
      <c r="EV103" s="10">
        <f>ABS(BX103-_xlfn.XLOOKUP(VK_valitsin!$C$8,VK!$B$2:$B$294,VK!BX$2:BX$294))</f>
        <v>703.0966796875</v>
      </c>
      <c r="EW103" s="10">
        <f>ABS(BY103-_xlfn.XLOOKUP(VK_valitsin!$C$8,VK!$B$2:$B$294,VK!BY$2:BY$294))</f>
        <v>2043.71435546875</v>
      </c>
      <c r="EX103" s="10">
        <f>ABS(BZ103-_xlfn.XLOOKUP(VK_valitsin!$C$8,VK!$B$2:$B$294,VK!BZ$2:BZ$294))</f>
        <v>0.27954310178756714</v>
      </c>
      <c r="EY103" s="10">
        <f>ABS(CA103-_xlfn.XLOOKUP(VK_valitsin!$C$8,VK!$B$2:$B$294,VK!CA$2:CA$294))</f>
        <v>2.8204793930053711</v>
      </c>
      <c r="EZ103" s="10">
        <f>ABS(CB103-_xlfn.XLOOKUP(VK_valitsin!$C$8,VK!$B$2:$B$294,VK!CB$2:CB$294))</f>
        <v>8.7921028137207031</v>
      </c>
      <c r="FA103" s="10">
        <f>ABS(CC103-_xlfn.XLOOKUP(VK_valitsin!$C$8,VK!$B$2:$B$294,VK!CC$2:CC$294))</f>
        <v>5.8378219604492188E-2</v>
      </c>
      <c r="FB103" s="10">
        <f>ABS(CD103-_xlfn.XLOOKUP(VK_valitsin!$C$8,VK!$B$2:$B$294,VK!CD$2:CD$294))</f>
        <v>8.7886295318603516</v>
      </c>
      <c r="FC103" s="10">
        <f>ABS(CE103-_xlfn.XLOOKUP(VK_valitsin!$C$8,VK!$B$2:$B$294,VK!CE$2:CE$294))</f>
        <v>1.8796992301940918</v>
      </c>
      <c r="FD103" s="10">
        <f>ABS(CF103-_xlfn.XLOOKUP(VK_valitsin!$C$8,VK!$B$2:$B$294,VK!CF$2:CF$294))</f>
        <v>1.9157198667526245</v>
      </c>
      <c r="FE103" s="10">
        <f>ABS(CG103-_xlfn.XLOOKUP(VK_valitsin!$C$8,VK!$B$2:$B$294,VK!CG$2:CG$294))</f>
        <v>3617.845703125</v>
      </c>
      <c r="FF103" s="4">
        <f>IF($B103=VK_valitsin!$C$8,100000,VK!CH103/VK!J$296*VK_valitsin!D$5)</f>
        <v>0</v>
      </c>
      <c r="FG103" s="4">
        <f>IF($B103=VK_valitsin!$C$8,100000,VK!CI103/VK!K$296*VK_valitsin!E$5)</f>
        <v>0</v>
      </c>
      <c r="FH103" s="4">
        <f>IF($B103=VK_valitsin!$C$8,100000,VK!CJ103/VK!L$296*VK_valitsin!F$5)</f>
        <v>9.2484827429486563E-2</v>
      </c>
      <c r="FI103" s="4">
        <f>IF($B103=VK_valitsin!$C$8,100000,VK!CK103/VK!M$296*VK_valitsin!CD$5)</f>
        <v>0</v>
      </c>
      <c r="FJ103" s="4">
        <f>IF($B103=VK_valitsin!$C$8,100000,VK!CL103/VK!N$296*VK_valitsin!G$5)</f>
        <v>0</v>
      </c>
      <c r="FK103" s="4">
        <f>IF($B103=VK_valitsin!$C$8,100000,VK!CM103/VK!O$296*VK_valitsin!H$5)</f>
        <v>0</v>
      </c>
      <c r="FL103" s="4">
        <f>IF($B103=VK_valitsin!$C$8,100000,VK!CN103/VK!P$296*VK_valitsin!I$5)</f>
        <v>0</v>
      </c>
      <c r="FM103" s="4">
        <f>IF($B103=VK_valitsin!$C$8,100000,VK!CO103/VK!Q$296*VK_valitsin!J$5)</f>
        <v>0</v>
      </c>
      <c r="FN103" s="4">
        <f>IF($B103=VK_valitsin!$C$8,100000,VK!CP103/VK!R$296*VK_valitsin!K$5)</f>
        <v>0</v>
      </c>
      <c r="FO103" s="4">
        <f>IF($B103=VK_valitsin!$C$8,100000,VK!CQ103/VK!S$296*VK_valitsin!L$5)</f>
        <v>1.5312961683527313E-2</v>
      </c>
      <c r="FP103" s="4">
        <f>IF($B103=VK_valitsin!$C$8,100000,VK!CR103/VK!T$296*VK_valitsin!M$5)</f>
        <v>0</v>
      </c>
      <c r="FQ103" s="4">
        <f>IF($B103=VK_valitsin!$C$8,100000,VK!CS103/VK!U$296*VK_valitsin!N$5)</f>
        <v>0</v>
      </c>
      <c r="FR103" s="4">
        <f>IF($B103=VK_valitsin!$C$8,100000,VK!CT103/VK!V$296*VK_valitsin!O$5)</f>
        <v>0</v>
      </c>
      <c r="FS103" s="4">
        <f>IF($B103=VK_valitsin!$C$8,100000,VK!CU103/VK!W$296*VK_valitsin!P$5)</f>
        <v>0</v>
      </c>
      <c r="FT103" s="4">
        <f>IF($B103=VK_valitsin!$C$8,100000,VK!CV103/VK!X$296*VK_valitsin!Q$5)</f>
        <v>0</v>
      </c>
      <c r="FU103" s="4">
        <f>IF($B103=VK_valitsin!$C$8,100000,VK!CW103/VK!Y$296*VK_valitsin!R$5)</f>
        <v>0</v>
      </c>
      <c r="FV103" s="4">
        <f>IF($B103=VK_valitsin!$C$8,100000,VK!CX103/VK!Z$296*VK_valitsin!S$5)</f>
        <v>0</v>
      </c>
      <c r="FW103" s="4">
        <f>IF($B103=VK_valitsin!$C$8,100000,VK!CY103/VK!AA$296*VK_valitsin!T$5)</f>
        <v>0</v>
      </c>
      <c r="FX103" s="4">
        <f>IF($B103=VK_valitsin!$C$8,100000,VK!CZ103/VK!AB$296*VK_valitsin!U$5)</f>
        <v>0</v>
      </c>
      <c r="FY103" s="4">
        <f>IF($B103=VK_valitsin!$C$8,100000,VK!DA103/VK!AC$296*VK_valitsin!V$5)</f>
        <v>0</v>
      </c>
      <c r="FZ103" s="4">
        <f>IF($B103=VK_valitsin!$C$8,100000,VK!DB103/VK!AD$296*VK_valitsin!W$5)</f>
        <v>0</v>
      </c>
      <c r="GA103" s="4">
        <f>IF($B103=VK_valitsin!$C$8,100000,VK!DC103/VK!AE$296*VK_valitsin!X$5)</f>
        <v>0</v>
      </c>
      <c r="GB103" s="4">
        <f>IF($B103=VK_valitsin!$C$8,100000,VK!DD103/VK!AF$296*VK_valitsin!Y$5)</f>
        <v>0</v>
      </c>
      <c r="GC103" s="4">
        <f>IF($B103=VK_valitsin!$C$8,100000,VK!DE103/VK!AG$296*VK_valitsin!Z$5)</f>
        <v>0</v>
      </c>
      <c r="GD103" s="4">
        <f>IF($B103=VK_valitsin!$C$8,100000,VK!DF103/VK!AH$296*VK_valitsin!AA$5)</f>
        <v>0</v>
      </c>
      <c r="GE103" s="4">
        <f>IF($B103=VK_valitsin!$C$8,100000,VK!DG103/VK!AI$296*VK_valitsin!AB$5)</f>
        <v>0</v>
      </c>
      <c r="GF103" s="4">
        <f>IF($B103=VK_valitsin!$C$8,100000,VK!DH103/VK!AJ$296*VK_valitsin!AC$5)</f>
        <v>0</v>
      </c>
      <c r="GG103" s="4">
        <f>IF($B103=VK_valitsin!$C$8,100000,VK!DI103/VK!AK$296*VK_valitsin!AD$5)</f>
        <v>0</v>
      </c>
      <c r="GH103" s="4">
        <f>IF($B103=VK_valitsin!$C$8,100000,VK!DJ103/VK!AL$296*VK_valitsin!AE$5)</f>
        <v>0.35906717443220842</v>
      </c>
      <c r="GI103" s="4">
        <f>IF($B103=VK_valitsin!$C$8,100000,VK!DK103/VK!AM$296*VK_valitsin!AF$5)</f>
        <v>0</v>
      </c>
      <c r="GJ103" s="4">
        <f>IF($B103=VK_valitsin!$C$8,100000,VK!DL103/VK!AN$296*VK_valitsin!AG$5)</f>
        <v>0</v>
      </c>
      <c r="GK103" s="4">
        <f>IF($B103=VK_valitsin!$C$8,100000,VK!DM103/VK!AO$296*VK_valitsin!AH$5)</f>
        <v>0</v>
      </c>
      <c r="GL103" s="4">
        <f>IF($B103=VK_valitsin!$C$8,100000,VK!DN103/VK!AP$296*VK_valitsin!AI$5)</f>
        <v>0</v>
      </c>
      <c r="GM103" s="4">
        <f>IF($B103=VK_valitsin!$C$8,100000,VK!DO103/VK!AQ$296*VK_valitsin!AJ$5)</f>
        <v>0</v>
      </c>
      <c r="GN103" s="4">
        <f>IF($B103=VK_valitsin!$C$8,100000,VK!DP103/VK!AR$296*VK_valitsin!AK$5)</f>
        <v>0</v>
      </c>
      <c r="GO103" s="4">
        <f>IF($B103=VK_valitsin!$C$8,100000,VK!DQ103/VK!AS$296*VK_valitsin!AL$5)</f>
        <v>0</v>
      </c>
      <c r="GP103" s="4">
        <f>IF($B103=VK_valitsin!$C$8,100000,VK!DR103/VK!AT$296*VK_valitsin!AM$5)</f>
        <v>0</v>
      </c>
      <c r="GQ103" s="4">
        <f>IF($B103=VK_valitsin!$C$8,100000,VK!DS103/VK!AU$296*VK_valitsin!AN$5)</f>
        <v>0</v>
      </c>
      <c r="GR103" s="4">
        <f>IF($B103=VK_valitsin!$C$8,100000,VK!DT103/VK!AV$296*VK_valitsin!AO$5)</f>
        <v>0</v>
      </c>
      <c r="GS103" s="4">
        <f>IF($B103=VK_valitsin!$C$8,100000,VK!DU103/VK!AW$296*VK_valitsin!AP$5)</f>
        <v>0</v>
      </c>
      <c r="GT103" s="4">
        <f>IF($B103=VK_valitsin!$C$8,100000,VK!DV103/VK!AX$296*VK_valitsin!AQ$5)</f>
        <v>0</v>
      </c>
      <c r="GU103" s="4">
        <f>IF($B103=VK_valitsin!$C$8,100000,VK!DW103/VK!AY$296*VK_valitsin!AR$5)</f>
        <v>0</v>
      </c>
      <c r="GV103" s="4">
        <f>IF($B103=VK_valitsin!$C$8,100000,VK!DX103/VK!AZ$296*VK_valitsin!AS$5)</f>
        <v>0</v>
      </c>
      <c r="GW103" s="4">
        <f>IF($B103=VK_valitsin!$C$8,100000,VK!DY103/VK!BA$296*VK_valitsin!AT$5)</f>
        <v>0</v>
      </c>
      <c r="GX103" s="4">
        <f>IF($B103=VK_valitsin!$C$8,100000,VK!DZ103/VK!BB$296*VK_valitsin!AU$5)</f>
        <v>0</v>
      </c>
      <c r="GY103" s="4">
        <f>IF($B103=VK_valitsin!$C$8,100000,VK!EA103/VK!BC$296*VK_valitsin!AV$5)</f>
        <v>0</v>
      </c>
      <c r="GZ103" s="4">
        <f>IF($B103=VK_valitsin!$C$8,100000,VK!EB103/VK!BD$296*VK_valitsin!AW$5)</f>
        <v>1.725932443801987E-2</v>
      </c>
      <c r="HA103" s="4">
        <f>IF($B103=VK_valitsin!$C$8,100000,VK!EC103/VK!BE$296*VK_valitsin!CE$5)</f>
        <v>0</v>
      </c>
      <c r="HB103" s="4">
        <f>IF($B103=VK_valitsin!$C$8,100000,VK!ED103/VK!BF$296*VK_valitsin!AX$5)</f>
        <v>0</v>
      </c>
      <c r="HC103" s="4">
        <f>IF($B103=VK_valitsin!$C$8,100000,VK!EE103/VK!BG$296*VK_valitsin!AY$5)</f>
        <v>0</v>
      </c>
      <c r="HD103" s="4">
        <f>IF($B103=VK_valitsin!$C$8,100000,VK!EF103/VK!BH$296*VK_valitsin!AZ$5)</f>
        <v>5.2658111367677299E-2</v>
      </c>
      <c r="HE103" s="4">
        <f>IF($B103=VK_valitsin!$C$8,100000,VK!EG103/VK!BI$296*VK_valitsin!BA$5)</f>
        <v>0</v>
      </c>
      <c r="HF103" s="4">
        <f>IF($B103=VK_valitsin!$C$8,100000,VK!EH103/VK!BJ$296*VK_valitsin!BB$5)</f>
        <v>0</v>
      </c>
      <c r="HG103" s="4">
        <f>IF($B103=VK_valitsin!$C$8,100000,VK!EI103/VK!BK$296*VK_valitsin!BC$5)</f>
        <v>0</v>
      </c>
      <c r="HH103" s="4">
        <f>IF($B103=VK_valitsin!$C$8,100000,VK!EJ103/VK!BL$296*VK_valitsin!BD$5)</f>
        <v>0</v>
      </c>
      <c r="HI103" s="4">
        <f>IF($B103=VK_valitsin!$C$8,100000,VK!EK103/VK!BM$296*VK_valitsin!BE$5)</f>
        <v>0</v>
      </c>
      <c r="HJ103" s="4">
        <f>IF($B103=VK_valitsin!$C$8,100000,VK!EL103/VK!BN$296*VK_valitsin!BF$5)</f>
        <v>1.6165586769283324E-2</v>
      </c>
      <c r="HK103" s="4">
        <f>IF($B103=VK_valitsin!$C$8,100000,VK!EM103/VK!BO$296*VK_valitsin!BG$5)</f>
        <v>0</v>
      </c>
      <c r="HM103" s="4">
        <f>IF($B103=VK_valitsin!$C$8,100000,VK!EO103/VK!BQ$296*VK_valitsin!BI$5)</f>
        <v>0</v>
      </c>
      <c r="HN103" s="4">
        <f>IF($B103=VK_valitsin!$C$8,100000,VK!EP103/VK!BR$296*VK_valitsin!BJ$5)</f>
        <v>0</v>
      </c>
      <c r="HO103" s="4">
        <f>IF($B103=VK_valitsin!$C$8,100000,VK!EQ103/VK!BS$296*VK_valitsin!BK$5)</f>
        <v>0</v>
      </c>
      <c r="HP103" s="4">
        <f>IF($B103=VK_valitsin!$C$8,100000,VK!ER103/VK!BT$296*VK_valitsin!BL$5)</f>
        <v>0</v>
      </c>
      <c r="HQ103" s="4">
        <f>IF($B103=VK_valitsin!$C$8,100000,VK!ES103/VK!BU$296*VK_valitsin!BM$5)</f>
        <v>0</v>
      </c>
      <c r="HR103" s="4">
        <f>IF($B103=VK_valitsin!$C$8,100000,VK!ET103/VK!BV$296*VK_valitsin!BN$5)</f>
        <v>0</v>
      </c>
      <c r="HS103" s="4">
        <f>IF($B103=VK_valitsin!$C$8,100000,VK!EU103/VK!BW$296*VK_valitsin!BO$5)</f>
        <v>0</v>
      </c>
      <c r="HT103" s="4">
        <f>IF($B103=VK_valitsin!$C$8,100000,VK!EV103/VK!BX$296*VK_valitsin!BP$5)</f>
        <v>0</v>
      </c>
      <c r="HU103" s="4">
        <f>IF($B103=VK_valitsin!$C$8,100000,VK!EW103/VK!BY$296*VK_valitsin!BQ$5)</f>
        <v>0</v>
      </c>
      <c r="HV103" s="4">
        <f>IF($B103=VK_valitsin!$C$8,100000,VK!EX103/VK!BZ$296*VK_valitsin!BR$5)</f>
        <v>0</v>
      </c>
      <c r="HW103" s="4">
        <f>IF($B103=VK_valitsin!$C$8,100000,VK!EY103/VK!CA$296*VK_valitsin!BS$5)</f>
        <v>0</v>
      </c>
      <c r="HX103" s="4">
        <f>IF($B103=VK_valitsin!$C$8,100000,VK!EZ103/VK!CB$296*VK_valitsin!BT$5)</f>
        <v>0</v>
      </c>
      <c r="HY103" s="4">
        <f>IF($B103=VK_valitsin!$C$8,100000,VK!FA103/VK!CC$296*VK_valitsin!BU$5)</f>
        <v>0</v>
      </c>
      <c r="HZ103" s="4">
        <f>IF($B103=VK_valitsin!$C$8,100000,VK!FB103/VK!CD$296*VK_valitsin!BV$5)</f>
        <v>0</v>
      </c>
      <c r="IA103" s="4">
        <f>IF($B103=VK_valitsin!$C$8,100000,VK!FC103/VK!CE$296*VK_valitsin!BW$5)</f>
        <v>0</v>
      </c>
      <c r="IB103" s="4">
        <f>IF($B103=VK_valitsin!$C$8,100000,VK!FD103/VK!CF$296*VK_valitsin!BX$5)</f>
        <v>0</v>
      </c>
      <c r="IC103" s="4">
        <f>IF($B103=VK_valitsin!$C$8,100000,VK!FE103/VK!CG$296*VK_valitsin!BY$5)</f>
        <v>0</v>
      </c>
      <c r="ID103" s="17">
        <f t="shared" si="3"/>
        <v>0.55294799632020286</v>
      </c>
      <c r="IE103" s="17">
        <f t="shared" si="4"/>
        <v>118</v>
      </c>
      <c r="IF103" s="18">
        <f t="shared" si="5"/>
        <v>1.0199999999999984E-8</v>
      </c>
    </row>
    <row r="104" spans="1:240">
      <c r="A104">
        <v>2019</v>
      </c>
      <c r="B104" t="s">
        <v>404</v>
      </c>
      <c r="C104" t="s">
        <v>405</v>
      </c>
      <c r="D104" t="s">
        <v>406</v>
      </c>
      <c r="E104" t="s">
        <v>407</v>
      </c>
      <c r="F104" t="s">
        <v>334</v>
      </c>
      <c r="G104" t="s">
        <v>335</v>
      </c>
      <c r="H104" t="s">
        <v>104</v>
      </c>
      <c r="I104" t="s">
        <v>105</v>
      </c>
      <c r="J104">
        <v>44.5</v>
      </c>
      <c r="K104">
        <v>712.8599853515625</v>
      </c>
      <c r="L104">
        <v>126.40000152587891</v>
      </c>
      <c r="M104">
        <v>6428</v>
      </c>
      <c r="N104">
        <v>9</v>
      </c>
      <c r="O104">
        <v>-1.2000000476837158</v>
      </c>
      <c r="P104">
        <v>-70</v>
      </c>
      <c r="Q104">
        <v>54.900000000000006</v>
      </c>
      <c r="R104">
        <v>4.6000000000000005</v>
      </c>
      <c r="S104">
        <v>244</v>
      </c>
      <c r="T104">
        <v>0</v>
      </c>
      <c r="U104">
        <v>3753.7</v>
      </c>
      <c r="V104">
        <v>11.43</v>
      </c>
      <c r="W104">
        <v>467</v>
      </c>
      <c r="X104">
        <v>467</v>
      </c>
      <c r="Y104">
        <v>453</v>
      </c>
      <c r="Z104">
        <v>979</v>
      </c>
      <c r="AA104">
        <v>565</v>
      </c>
      <c r="AB104">
        <v>17.528736114501953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22</v>
      </c>
      <c r="AI104">
        <v>1.1000000000000001</v>
      </c>
      <c r="AJ104">
        <v>0.65</v>
      </c>
      <c r="AK104">
        <v>1.3</v>
      </c>
      <c r="AL104">
        <v>73.7</v>
      </c>
      <c r="AM104">
        <v>318.39999999999998</v>
      </c>
      <c r="AN104">
        <v>42.2</v>
      </c>
      <c r="AO104">
        <v>25.1</v>
      </c>
      <c r="AP104">
        <v>19</v>
      </c>
      <c r="AQ104">
        <v>29</v>
      </c>
      <c r="AR104">
        <v>754</v>
      </c>
      <c r="AS104">
        <v>2</v>
      </c>
      <c r="AT104">
        <v>4466</v>
      </c>
      <c r="AU104">
        <v>8973</v>
      </c>
      <c r="AV104">
        <v>0</v>
      </c>
      <c r="AW104">
        <v>100.18242645263672</v>
      </c>
      <c r="AX104">
        <v>0</v>
      </c>
      <c r="AY104">
        <v>0</v>
      </c>
      <c r="AZ104">
        <v>0</v>
      </c>
      <c r="BA104">
        <v>0</v>
      </c>
      <c r="BB104">
        <v>1</v>
      </c>
      <c r="BC104">
        <v>100</v>
      </c>
      <c r="BD104">
        <v>100</v>
      </c>
      <c r="BE104">
        <v>785.353515625</v>
      </c>
      <c r="BF104">
        <v>12362.4306640625</v>
      </c>
      <c r="BG104">
        <v>13952.27734375</v>
      </c>
      <c r="BH104">
        <v>4.5403232574462891</v>
      </c>
      <c r="BI104">
        <v>12.219258308410645</v>
      </c>
      <c r="BJ104">
        <v>25.139665603637695</v>
      </c>
      <c r="BK104">
        <v>5.7142858505249023</v>
      </c>
      <c r="BL104">
        <v>138.60000610351563</v>
      </c>
      <c r="BM104">
        <v>-0.45941805839538574</v>
      </c>
      <c r="BN104">
        <v>21831.173828125</v>
      </c>
      <c r="BO104">
        <v>39.796310424804688</v>
      </c>
      <c r="BQ104">
        <v>0.66303670406341553</v>
      </c>
      <c r="BR104">
        <v>77.722465515136719</v>
      </c>
      <c r="BS104">
        <v>3.5003111362457275</v>
      </c>
      <c r="BT104">
        <v>74.984443664550781</v>
      </c>
      <c r="BU104">
        <v>162.41444396972656</v>
      </c>
      <c r="BV104">
        <v>0</v>
      </c>
      <c r="BW104">
        <v>1</v>
      </c>
      <c r="BX104">
        <v>10282.828125</v>
      </c>
      <c r="BY104">
        <v>9111.111328125</v>
      </c>
      <c r="BZ104">
        <v>1.1512134075164795</v>
      </c>
      <c r="CA104">
        <v>10.11201000213623</v>
      </c>
      <c r="CB104">
        <v>58.108108520507813</v>
      </c>
      <c r="CC104">
        <v>6.615384578704834</v>
      </c>
      <c r="CD104">
        <v>8.4615383148193359</v>
      </c>
      <c r="CE104">
        <v>0</v>
      </c>
      <c r="CF104">
        <v>0.61538463830947876</v>
      </c>
      <c r="CG104">
        <v>9500.20703125</v>
      </c>
      <c r="CH104" s="10">
        <f>ABS(J104-_xlfn.XLOOKUP(VK_valitsin!$C$8,VK!$B$2:$B$294,VK!J$2:J$294))</f>
        <v>0.29999923706054688</v>
      </c>
      <c r="CI104" s="10">
        <f>ABS(K104-_xlfn.XLOOKUP(VK_valitsin!$C$8,VK!$B$2:$B$294,VK!K$2:K$294))</f>
        <v>419.5999755859375</v>
      </c>
      <c r="CJ104" s="10">
        <f>ABS(L104-_xlfn.XLOOKUP(VK_valitsin!$C$8,VK!$B$2:$B$294,VK!L$2:L$294))</f>
        <v>12.299995422363281</v>
      </c>
      <c r="CK104" s="10">
        <f>ABS(M104-_xlfn.XLOOKUP(VK_valitsin!$C$8,VK!$B$2:$B$294,VK!M$2:M$294))</f>
        <v>10047</v>
      </c>
      <c r="CL104" s="10">
        <f>ABS(N104-_xlfn.XLOOKUP(VK_valitsin!$C$8,VK!$B$2:$B$294,VK!N$2:N$294))</f>
        <v>47.200000762939453</v>
      </c>
      <c r="CM104" s="10">
        <f>ABS(O104-_xlfn.XLOOKUP(VK_valitsin!$C$8,VK!$B$2:$B$294,VK!O$2:O$294))</f>
        <v>0.40000003576278687</v>
      </c>
      <c r="CN104" s="10">
        <f>ABS(P104-_xlfn.XLOOKUP(VK_valitsin!$C$8,VK!$B$2:$B$294,VK!P$2:P$294))</f>
        <v>12</v>
      </c>
      <c r="CO104" s="10">
        <f>ABS(Q104-_xlfn.XLOOKUP(VK_valitsin!$C$8,VK!$B$2:$B$294,VK!Q$2:Q$294))</f>
        <v>32.900000000000006</v>
      </c>
      <c r="CP104" s="10">
        <f>ABS(R104-_xlfn.XLOOKUP(VK_valitsin!$C$8,VK!$B$2:$B$294,VK!R$2:R$294))</f>
        <v>3.8999999999999995</v>
      </c>
      <c r="CQ104" s="10">
        <f>ABS(S104-_xlfn.XLOOKUP(VK_valitsin!$C$8,VK!$B$2:$B$294,VK!S$2:S$294))</f>
        <v>92</v>
      </c>
      <c r="CR104" s="10">
        <f>ABS(T104-_xlfn.XLOOKUP(VK_valitsin!$C$8,VK!$B$2:$B$294,VK!T$2:T$294))</f>
        <v>0</v>
      </c>
      <c r="CS104" s="10">
        <f>ABS(U104-_xlfn.XLOOKUP(VK_valitsin!$C$8,VK!$B$2:$B$294,VK!U$2:U$294))</f>
        <v>69.900000000000091</v>
      </c>
      <c r="CT104" s="10">
        <f>ABS(V104-_xlfn.XLOOKUP(VK_valitsin!$C$8,VK!$B$2:$B$294,VK!V$2:V$294))</f>
        <v>1.8499999999999996</v>
      </c>
      <c r="CU104" s="10">
        <f>ABS(W104-_xlfn.XLOOKUP(VK_valitsin!$C$8,VK!$B$2:$B$294,VK!W$2:W$294))</f>
        <v>138</v>
      </c>
      <c r="CV104" s="10">
        <f>ABS(X104-_xlfn.XLOOKUP(VK_valitsin!$C$8,VK!$B$2:$B$294,VK!X$2:X$294))</f>
        <v>298</v>
      </c>
      <c r="CW104" s="10">
        <f>ABS(Y104-_xlfn.XLOOKUP(VK_valitsin!$C$8,VK!$B$2:$B$294,VK!Y$2:Y$294))</f>
        <v>227</v>
      </c>
      <c r="CX104" s="10">
        <f>ABS(Z104-_xlfn.XLOOKUP(VK_valitsin!$C$8,VK!$B$2:$B$294,VK!Z$2:Z$294))</f>
        <v>551</v>
      </c>
      <c r="CY104" s="10">
        <f>ABS(AA104-_xlfn.XLOOKUP(VK_valitsin!$C$8,VK!$B$2:$B$294,VK!AA$2:AA$294))</f>
        <v>96</v>
      </c>
      <c r="CZ104" s="10">
        <f>ABS(AB104-_xlfn.XLOOKUP(VK_valitsin!$C$8,VK!$B$2:$B$294,VK!AB$2:AB$294))</f>
        <v>1.8462638854980469</v>
      </c>
      <c r="DA104" s="10">
        <f>ABS(AC104-_xlfn.XLOOKUP(VK_valitsin!$C$8,VK!$B$2:$B$294,VK!AC$2:AC$294))</f>
        <v>0.7</v>
      </c>
      <c r="DB104" s="10">
        <f>ABS(AD104-_xlfn.XLOOKUP(VK_valitsin!$C$8,VK!$B$2:$B$294,VK!AD$2:AD$294))</f>
        <v>0.8</v>
      </c>
      <c r="DC104" s="10">
        <f>ABS(AE104-_xlfn.XLOOKUP(VK_valitsin!$C$8,VK!$B$2:$B$294,VK!AE$2:AE$294))</f>
        <v>1.7</v>
      </c>
      <c r="DD104" s="10">
        <f>ABS(AF104-_xlfn.XLOOKUP(VK_valitsin!$C$8,VK!$B$2:$B$294,VK!AF$2:AF$294))</f>
        <v>5</v>
      </c>
      <c r="DE104" s="10">
        <f>ABS(AG104-_xlfn.XLOOKUP(VK_valitsin!$C$8,VK!$B$2:$B$294,VK!AG$2:AG$294))</f>
        <v>0</v>
      </c>
      <c r="DF104" s="10">
        <f>ABS(AH104-_xlfn.XLOOKUP(VK_valitsin!$C$8,VK!$B$2:$B$294,VK!AH$2:AH$294))</f>
        <v>0.25</v>
      </c>
      <c r="DG104" s="10">
        <f>ABS(AI104-_xlfn.XLOOKUP(VK_valitsin!$C$8,VK!$B$2:$B$294,VK!AI$2:AI$294))</f>
        <v>0</v>
      </c>
      <c r="DH104" s="10">
        <f>ABS(AJ104-_xlfn.XLOOKUP(VK_valitsin!$C$8,VK!$B$2:$B$294,VK!AJ$2:AJ$294))</f>
        <v>0</v>
      </c>
      <c r="DI104" s="10">
        <f>ABS(AK104-_xlfn.XLOOKUP(VK_valitsin!$C$8,VK!$B$2:$B$294,VK!AK$2:AK$294))</f>
        <v>5.0000000000000044E-2</v>
      </c>
      <c r="DJ104" s="10">
        <f>ABS(AL104-_xlfn.XLOOKUP(VK_valitsin!$C$8,VK!$B$2:$B$294,VK!AL$2:AL$294))</f>
        <v>14.900000000000006</v>
      </c>
      <c r="DK104" s="10">
        <f>ABS(AM104-_xlfn.XLOOKUP(VK_valitsin!$C$8,VK!$B$2:$B$294,VK!AM$2:AM$294))</f>
        <v>15.200000000000045</v>
      </c>
      <c r="DL104" s="10">
        <f>ABS(AN104-_xlfn.XLOOKUP(VK_valitsin!$C$8,VK!$B$2:$B$294,VK!AN$2:AN$294))</f>
        <v>3.1999999999999957</v>
      </c>
      <c r="DM104" s="10">
        <f>ABS(AO104-_xlfn.XLOOKUP(VK_valitsin!$C$8,VK!$B$2:$B$294,VK!AO$2:AO$294))</f>
        <v>0.29999999999999716</v>
      </c>
      <c r="DN104" s="10">
        <f>ABS(AP104-_xlfn.XLOOKUP(VK_valitsin!$C$8,VK!$B$2:$B$294,VK!AP$2:AP$294))</f>
        <v>29</v>
      </c>
      <c r="DO104" s="10">
        <f>ABS(AQ104-_xlfn.XLOOKUP(VK_valitsin!$C$8,VK!$B$2:$B$294,VK!AQ$2:AQ$294))</f>
        <v>6</v>
      </c>
      <c r="DP104" s="10">
        <f>ABS(AR104-_xlfn.XLOOKUP(VK_valitsin!$C$8,VK!$B$2:$B$294,VK!AR$2:AR$294))</f>
        <v>508</v>
      </c>
      <c r="DQ104" s="10">
        <f>ABS(AS104-_xlfn.XLOOKUP(VK_valitsin!$C$8,VK!$B$2:$B$294,VK!AS$2:AS$294))</f>
        <v>0.33300000000000018</v>
      </c>
      <c r="DR104" s="10">
        <f>ABS(AT104-_xlfn.XLOOKUP(VK_valitsin!$C$8,VK!$B$2:$B$294,VK!AT$2:AT$294))</f>
        <v>681</v>
      </c>
      <c r="DS104" s="10">
        <f>ABS(AU104-_xlfn.XLOOKUP(VK_valitsin!$C$8,VK!$B$2:$B$294,VK!AU$2:AU$294))</f>
        <v>628</v>
      </c>
      <c r="DT104" s="10">
        <f>ABS(AV104-_xlfn.XLOOKUP(VK_valitsin!$C$8,VK!$B$2:$B$294,VK!AV$2:AV$294))</f>
        <v>1</v>
      </c>
      <c r="DU104" s="10">
        <f>ABS(AW104-_xlfn.XLOOKUP(VK_valitsin!$C$8,VK!$B$2:$B$294,VK!AW$2:AW$294))</f>
        <v>62.921054840087891</v>
      </c>
      <c r="DV104" s="10">
        <f>ABS(AX104-_xlfn.XLOOKUP(VK_valitsin!$C$8,VK!$B$2:$B$294,VK!AX$2:AX$294))</f>
        <v>0</v>
      </c>
      <c r="DW104" s="10">
        <f>ABS(AY104-_xlfn.XLOOKUP(VK_valitsin!$C$8,VK!$B$2:$B$294,VK!AY$2:AY$294))</f>
        <v>0</v>
      </c>
      <c r="DX104" s="10">
        <f>ABS(AZ104-_xlfn.XLOOKUP(VK_valitsin!$C$8,VK!$B$2:$B$294,VK!AZ$2:AZ$294))</f>
        <v>0</v>
      </c>
      <c r="DY104" s="10">
        <f>ABS(BA104-_xlfn.XLOOKUP(VK_valitsin!$C$8,VK!$B$2:$B$294,VK!BA$2:BA$294))</f>
        <v>0</v>
      </c>
      <c r="DZ104" s="10">
        <f>ABS(BB104-_xlfn.XLOOKUP(VK_valitsin!$C$8,VK!$B$2:$B$294,VK!BB$2:BB$294))</f>
        <v>0</v>
      </c>
      <c r="EA104" s="10">
        <f>ABS(BC104-_xlfn.XLOOKUP(VK_valitsin!$C$8,VK!$B$2:$B$294,VK!BC$2:BC$294))</f>
        <v>10.975608825683594</v>
      </c>
      <c r="EB104" s="10">
        <f>ABS(BD104-_xlfn.XLOOKUP(VK_valitsin!$C$8,VK!$B$2:$B$294,VK!BD$2:BD$294))</f>
        <v>3.98126220703125</v>
      </c>
      <c r="EC104" s="10">
        <f>ABS(BE104-_xlfn.XLOOKUP(VK_valitsin!$C$8,VK!$B$2:$B$294,VK!BE$2:BE$294))</f>
        <v>51.6636962890625</v>
      </c>
      <c r="ED104" s="10">
        <f>ABS(BF104-_xlfn.XLOOKUP(VK_valitsin!$C$8,VK!$B$2:$B$294,VK!BF$2:BF$294))</f>
        <v>2403.9013671875</v>
      </c>
      <c r="EE104" s="10">
        <f>ABS(BG104-_xlfn.XLOOKUP(VK_valitsin!$C$8,VK!$B$2:$B$294,VK!BG$2:BG$294))</f>
        <v>115.833984375</v>
      </c>
      <c r="EF104" s="10">
        <f>ABS(BH104-_xlfn.XLOOKUP(VK_valitsin!$C$8,VK!$B$2:$B$294,VK!BH$2:BH$294))</f>
        <v>1.2032668590545654</v>
      </c>
      <c r="EG104" s="10">
        <f>ABS(BI104-_xlfn.XLOOKUP(VK_valitsin!$C$8,VK!$B$2:$B$294,VK!BI$2:BI$294))</f>
        <v>21.943391799926758</v>
      </c>
      <c r="EH104" s="10">
        <f>ABS(BJ104-_xlfn.XLOOKUP(VK_valitsin!$C$8,VK!$B$2:$B$294,VK!BJ$2:BJ$294))</f>
        <v>3.8453025817871094</v>
      </c>
      <c r="EI104" s="10">
        <f>ABS(BK104-_xlfn.XLOOKUP(VK_valitsin!$C$8,VK!$B$2:$B$294,VK!BK$2:BK$294))</f>
        <v>15.579756736755371</v>
      </c>
      <c r="EJ104" s="10">
        <f>ABS(BL104-_xlfn.XLOOKUP(VK_valitsin!$C$8,VK!$B$2:$B$294,VK!BL$2:BL$294))</f>
        <v>127.89999389648438</v>
      </c>
      <c r="EK104" s="10">
        <f>ABS(BM104-_xlfn.XLOOKUP(VK_valitsin!$C$8,VK!$B$2:$B$294,VK!BM$2:BM$294))</f>
        <v>2.7116703987121582</v>
      </c>
      <c r="EL104" s="10">
        <f>ABS(BN104-_xlfn.XLOOKUP(VK_valitsin!$C$8,VK!$B$2:$B$294,VK!BN$2:BN$294))</f>
        <v>1243.22265625</v>
      </c>
      <c r="EM104" s="10">
        <f>ABS(BO104-_xlfn.XLOOKUP(VK_valitsin!$C$8,VK!$B$2:$B$294,VK!BO$2:BO$294))</f>
        <v>6.4967041015625</v>
      </c>
      <c r="EN104" s="10">
        <f>ABS(BP104-_xlfn.XLOOKUP(VK_valitsin!$C$8,VK!$B$2:$B$294,VK!BP$2:BP$294))</f>
        <v>0</v>
      </c>
      <c r="EO104" s="10">
        <f>ABS(BQ104-_xlfn.XLOOKUP(VK_valitsin!$C$8,VK!$B$2:$B$294,VK!BQ$2:BQ$294))</f>
        <v>2.6557207107543945E-2</v>
      </c>
      <c r="EP104" s="10">
        <f>ABS(BR104-_xlfn.XLOOKUP(VK_valitsin!$C$8,VK!$B$2:$B$294,VK!BR$2:BR$294))</f>
        <v>77.534301623702049</v>
      </c>
      <c r="EQ104" s="10">
        <f>ABS(BS104-_xlfn.XLOOKUP(VK_valitsin!$C$8,VK!$B$2:$B$294,VK!BS$2:BS$294))</f>
        <v>1.2423446178436279</v>
      </c>
      <c r="ER104" s="10">
        <f>ABS(BT104-_xlfn.XLOOKUP(VK_valitsin!$C$8,VK!$B$2:$B$294,VK!BT$2:BT$294))</f>
        <v>16.592941284179688</v>
      </c>
      <c r="ES104" s="10">
        <f>ABS(BU104-_xlfn.XLOOKUP(VK_valitsin!$C$8,VK!$B$2:$B$294,VK!BU$2:BU$294))</f>
        <v>104.29267883300781</v>
      </c>
      <c r="ET104" s="10">
        <f>ABS(BV104-_xlfn.XLOOKUP(VK_valitsin!$C$8,VK!$B$2:$B$294,VK!BV$2:BV$294))</f>
        <v>0</v>
      </c>
      <c r="EU104" s="10">
        <f>ABS(BW104-_xlfn.XLOOKUP(VK_valitsin!$C$8,VK!$B$2:$B$294,VK!BW$2:BW$294))</f>
        <v>0</v>
      </c>
      <c r="EV104" s="10">
        <f>ABS(BX104-_xlfn.XLOOKUP(VK_valitsin!$C$8,VK!$B$2:$B$294,VK!BX$2:BX$294))</f>
        <v>2146.9990234375</v>
      </c>
      <c r="EW104" s="10">
        <f>ABS(BY104-_xlfn.XLOOKUP(VK_valitsin!$C$8,VK!$B$2:$B$294,VK!BY$2:BY$294))</f>
        <v>3255.49658203125</v>
      </c>
      <c r="EX104" s="10">
        <f>ABS(BZ104-_xlfn.XLOOKUP(VK_valitsin!$C$8,VK!$B$2:$B$294,VK!BZ$2:BZ$294))</f>
        <v>6.8816900253295898E-2</v>
      </c>
      <c r="EY104" s="10">
        <f>ABS(CA104-_xlfn.XLOOKUP(VK_valitsin!$C$8,VK!$B$2:$B$294,VK!CA$2:CA$294))</f>
        <v>0.9107513427734375</v>
      </c>
      <c r="EZ104" s="10">
        <f>ABS(CB104-_xlfn.XLOOKUP(VK_valitsin!$C$8,VK!$B$2:$B$294,VK!CB$2:CB$294))</f>
        <v>8.0610427856445313</v>
      </c>
      <c r="FA104" s="10">
        <f>ABS(CC104-_xlfn.XLOOKUP(VK_valitsin!$C$8,VK!$B$2:$B$294,VK!CC$2:CC$294))</f>
        <v>0.28278541564941406</v>
      </c>
      <c r="FB104" s="10">
        <f>ABS(CD104-_xlfn.XLOOKUP(VK_valitsin!$C$8,VK!$B$2:$B$294,VK!CD$2:CD$294))</f>
        <v>11.417316436767578</v>
      </c>
      <c r="FC104" s="10">
        <f>ABS(CE104-_xlfn.XLOOKUP(VK_valitsin!$C$8,VK!$B$2:$B$294,VK!CE$2:CE$294))</f>
        <v>0</v>
      </c>
      <c r="FD104" s="10">
        <f>ABS(CF104-_xlfn.XLOOKUP(VK_valitsin!$C$8,VK!$B$2:$B$294,VK!CF$2:CF$294))</f>
        <v>0.10047441720962524</v>
      </c>
      <c r="FE104" s="10">
        <f>ABS(CG104-_xlfn.XLOOKUP(VK_valitsin!$C$8,VK!$B$2:$B$294,VK!CG$2:CG$294))</f>
        <v>901.439453125</v>
      </c>
      <c r="FF104" s="4">
        <f>IF($B104=VK_valitsin!$C$8,100000,VK!CH104/VK!J$296*VK_valitsin!D$5)</f>
        <v>0</v>
      </c>
      <c r="FG104" s="4">
        <f>IF($B104=VK_valitsin!$C$8,100000,VK!CI104/VK!K$296*VK_valitsin!E$5)</f>
        <v>0</v>
      </c>
      <c r="FH104" s="4">
        <f>IF($B104=VK_valitsin!$C$8,100000,VK!CJ104/VK!L$296*VK_valitsin!F$5)</f>
        <v>6.2503469492648026E-2</v>
      </c>
      <c r="FI104" s="4">
        <f>IF($B104=VK_valitsin!$C$8,100000,VK!CK104/VK!M$296*VK_valitsin!CD$5)</f>
        <v>0</v>
      </c>
      <c r="FJ104" s="4">
        <f>IF($B104=VK_valitsin!$C$8,100000,VK!CL104/VK!N$296*VK_valitsin!G$5)</f>
        <v>0</v>
      </c>
      <c r="FK104" s="4">
        <f>IF($B104=VK_valitsin!$C$8,100000,VK!CM104/VK!O$296*VK_valitsin!H$5)</f>
        <v>0</v>
      </c>
      <c r="FL104" s="4">
        <f>IF($B104=VK_valitsin!$C$8,100000,VK!CN104/VK!P$296*VK_valitsin!I$5)</f>
        <v>0</v>
      </c>
      <c r="FM104" s="4">
        <f>IF($B104=VK_valitsin!$C$8,100000,VK!CO104/VK!Q$296*VK_valitsin!J$5)</f>
        <v>0</v>
      </c>
      <c r="FN104" s="4">
        <f>IF($B104=VK_valitsin!$C$8,100000,VK!CP104/VK!R$296*VK_valitsin!K$5)</f>
        <v>0</v>
      </c>
      <c r="FO104" s="4">
        <f>IF($B104=VK_valitsin!$C$8,100000,VK!CQ104/VK!S$296*VK_valitsin!L$5)</f>
        <v>1.8296006167331336E-2</v>
      </c>
      <c r="FP104" s="4">
        <f>IF($B104=VK_valitsin!$C$8,100000,VK!CR104/VK!T$296*VK_valitsin!M$5)</f>
        <v>0</v>
      </c>
      <c r="FQ104" s="4">
        <f>IF($B104=VK_valitsin!$C$8,100000,VK!CS104/VK!U$296*VK_valitsin!N$5)</f>
        <v>0</v>
      </c>
      <c r="FR104" s="4">
        <f>IF($B104=VK_valitsin!$C$8,100000,VK!CT104/VK!V$296*VK_valitsin!O$5)</f>
        <v>0</v>
      </c>
      <c r="FS104" s="4">
        <f>IF($B104=VK_valitsin!$C$8,100000,VK!CU104/VK!W$296*VK_valitsin!P$5)</f>
        <v>0</v>
      </c>
      <c r="FT104" s="4">
        <f>IF($B104=VK_valitsin!$C$8,100000,VK!CV104/VK!X$296*VK_valitsin!Q$5)</f>
        <v>0</v>
      </c>
      <c r="FU104" s="4">
        <f>IF($B104=VK_valitsin!$C$8,100000,VK!CW104/VK!Y$296*VK_valitsin!R$5)</f>
        <v>0</v>
      </c>
      <c r="FV104" s="4">
        <f>IF($B104=VK_valitsin!$C$8,100000,VK!CX104/VK!Z$296*VK_valitsin!S$5)</f>
        <v>0</v>
      </c>
      <c r="FW104" s="4">
        <f>IF($B104=VK_valitsin!$C$8,100000,VK!CY104/VK!AA$296*VK_valitsin!T$5)</f>
        <v>0</v>
      </c>
      <c r="FX104" s="4">
        <f>IF($B104=VK_valitsin!$C$8,100000,VK!CZ104/VK!AB$296*VK_valitsin!U$5)</f>
        <v>0</v>
      </c>
      <c r="FY104" s="4">
        <f>IF($B104=VK_valitsin!$C$8,100000,VK!DA104/VK!AC$296*VK_valitsin!V$5)</f>
        <v>0</v>
      </c>
      <c r="FZ104" s="4">
        <f>IF($B104=VK_valitsin!$C$8,100000,VK!DB104/VK!AD$296*VK_valitsin!W$5)</f>
        <v>0</v>
      </c>
      <c r="GA104" s="4">
        <f>IF($B104=VK_valitsin!$C$8,100000,VK!DC104/VK!AE$296*VK_valitsin!X$5)</f>
        <v>0</v>
      </c>
      <c r="GB104" s="4">
        <f>IF($B104=VK_valitsin!$C$8,100000,VK!DD104/VK!AF$296*VK_valitsin!Y$5)</f>
        <v>0</v>
      </c>
      <c r="GC104" s="4">
        <f>IF($B104=VK_valitsin!$C$8,100000,VK!DE104/VK!AG$296*VK_valitsin!Z$5)</f>
        <v>0</v>
      </c>
      <c r="GD104" s="4">
        <f>IF($B104=VK_valitsin!$C$8,100000,VK!DF104/VK!AH$296*VK_valitsin!AA$5)</f>
        <v>0</v>
      </c>
      <c r="GE104" s="4">
        <f>IF($B104=VK_valitsin!$C$8,100000,VK!DG104/VK!AI$296*VK_valitsin!AB$5)</f>
        <v>0</v>
      </c>
      <c r="GF104" s="4">
        <f>IF($B104=VK_valitsin!$C$8,100000,VK!DH104/VK!AJ$296*VK_valitsin!AC$5)</f>
        <v>0</v>
      </c>
      <c r="GG104" s="4">
        <f>IF($B104=VK_valitsin!$C$8,100000,VK!DI104/VK!AK$296*VK_valitsin!AD$5)</f>
        <v>0</v>
      </c>
      <c r="GH104" s="4">
        <f>IF($B104=VK_valitsin!$C$8,100000,VK!DJ104/VK!AL$296*VK_valitsin!AE$5)</f>
        <v>0.26225984799215224</v>
      </c>
      <c r="GI104" s="4">
        <f>IF($B104=VK_valitsin!$C$8,100000,VK!DK104/VK!AM$296*VK_valitsin!AF$5)</f>
        <v>0</v>
      </c>
      <c r="GJ104" s="4">
        <f>IF($B104=VK_valitsin!$C$8,100000,VK!DL104/VK!AN$296*VK_valitsin!AG$5)</f>
        <v>0</v>
      </c>
      <c r="GK104" s="4">
        <f>IF($B104=VK_valitsin!$C$8,100000,VK!DM104/VK!AO$296*VK_valitsin!AH$5)</f>
        <v>0</v>
      </c>
      <c r="GL104" s="4">
        <f>IF($B104=VK_valitsin!$C$8,100000,VK!DN104/VK!AP$296*VK_valitsin!AI$5)</f>
        <v>0</v>
      </c>
      <c r="GM104" s="4">
        <f>IF($B104=VK_valitsin!$C$8,100000,VK!DO104/VK!AQ$296*VK_valitsin!AJ$5)</f>
        <v>0</v>
      </c>
      <c r="GN104" s="4">
        <f>IF($B104=VK_valitsin!$C$8,100000,VK!DP104/VK!AR$296*VK_valitsin!AK$5)</f>
        <v>0</v>
      </c>
      <c r="GO104" s="4">
        <f>IF($B104=VK_valitsin!$C$8,100000,VK!DQ104/VK!AS$296*VK_valitsin!AL$5)</f>
        <v>0</v>
      </c>
      <c r="GP104" s="4">
        <f>IF($B104=VK_valitsin!$C$8,100000,VK!DR104/VK!AT$296*VK_valitsin!AM$5)</f>
        <v>0</v>
      </c>
      <c r="GQ104" s="4">
        <f>IF($B104=VK_valitsin!$C$8,100000,VK!DS104/VK!AU$296*VK_valitsin!AN$5)</f>
        <v>0</v>
      </c>
      <c r="GR104" s="4">
        <f>IF($B104=VK_valitsin!$C$8,100000,VK!DT104/VK!AV$296*VK_valitsin!AO$5)</f>
        <v>0</v>
      </c>
      <c r="GS104" s="4">
        <f>IF($B104=VK_valitsin!$C$8,100000,VK!DU104/VK!AW$296*VK_valitsin!AP$5)</f>
        <v>0</v>
      </c>
      <c r="GT104" s="4">
        <f>IF($B104=VK_valitsin!$C$8,100000,VK!DV104/VK!AX$296*VK_valitsin!AQ$5)</f>
        <v>0</v>
      </c>
      <c r="GU104" s="4">
        <f>IF($B104=VK_valitsin!$C$8,100000,VK!DW104/VK!AY$296*VK_valitsin!AR$5)</f>
        <v>0</v>
      </c>
      <c r="GV104" s="4">
        <f>IF($B104=VK_valitsin!$C$8,100000,VK!DX104/VK!AZ$296*VK_valitsin!AS$5)</f>
        <v>0</v>
      </c>
      <c r="GW104" s="4">
        <f>IF($B104=VK_valitsin!$C$8,100000,VK!DY104/VK!BA$296*VK_valitsin!AT$5)</f>
        <v>0</v>
      </c>
      <c r="GX104" s="4">
        <f>IF($B104=VK_valitsin!$C$8,100000,VK!DZ104/VK!BB$296*VK_valitsin!AU$5)</f>
        <v>0</v>
      </c>
      <c r="GY104" s="4">
        <f>IF($B104=VK_valitsin!$C$8,100000,VK!EA104/VK!BC$296*VK_valitsin!AV$5)</f>
        <v>0</v>
      </c>
      <c r="GZ104" s="4">
        <f>IF($B104=VK_valitsin!$C$8,100000,VK!EB104/VK!BD$296*VK_valitsin!AW$5)</f>
        <v>1.725932443801987E-2</v>
      </c>
      <c r="HA104" s="4">
        <f>IF($B104=VK_valitsin!$C$8,100000,VK!EC104/VK!BE$296*VK_valitsin!CE$5)</f>
        <v>0</v>
      </c>
      <c r="HB104" s="4">
        <f>IF($B104=VK_valitsin!$C$8,100000,VK!ED104/VK!BF$296*VK_valitsin!AX$5)</f>
        <v>0</v>
      </c>
      <c r="HC104" s="4">
        <f>IF($B104=VK_valitsin!$C$8,100000,VK!EE104/VK!BG$296*VK_valitsin!AY$5)</f>
        <v>0</v>
      </c>
      <c r="HD104" s="4">
        <f>IF($B104=VK_valitsin!$C$8,100000,VK!EF104/VK!BH$296*VK_valitsin!AZ$5)</f>
        <v>0.20994850366112858</v>
      </c>
      <c r="HE104" s="4">
        <f>IF($B104=VK_valitsin!$C$8,100000,VK!EG104/VK!BI$296*VK_valitsin!BA$5)</f>
        <v>0</v>
      </c>
      <c r="HF104" s="4">
        <f>IF($B104=VK_valitsin!$C$8,100000,VK!EH104/VK!BJ$296*VK_valitsin!BB$5)</f>
        <v>0</v>
      </c>
      <c r="HG104" s="4">
        <f>IF($B104=VK_valitsin!$C$8,100000,VK!EI104/VK!BK$296*VK_valitsin!BC$5)</f>
        <v>0</v>
      </c>
      <c r="HH104" s="4">
        <f>IF($B104=VK_valitsin!$C$8,100000,VK!EJ104/VK!BL$296*VK_valitsin!BD$5)</f>
        <v>0</v>
      </c>
      <c r="HI104" s="4">
        <f>IF($B104=VK_valitsin!$C$8,100000,VK!EK104/VK!BM$296*VK_valitsin!BE$5)</f>
        <v>0</v>
      </c>
      <c r="HJ104" s="4">
        <f>IF($B104=VK_valitsin!$C$8,100000,VK!EL104/VK!BN$296*VK_valitsin!BF$5)</f>
        <v>5.6531284556462794E-2</v>
      </c>
      <c r="HK104" s="4">
        <f>IF($B104=VK_valitsin!$C$8,100000,VK!EM104/VK!BO$296*VK_valitsin!BG$5)</f>
        <v>0</v>
      </c>
      <c r="HM104" s="4">
        <f>IF($B104=VK_valitsin!$C$8,100000,VK!EO104/VK!BQ$296*VK_valitsin!BI$5)</f>
        <v>0</v>
      </c>
      <c r="HN104" s="4">
        <f>IF($B104=VK_valitsin!$C$8,100000,VK!EP104/VK!BR$296*VK_valitsin!BJ$5)</f>
        <v>0</v>
      </c>
      <c r="HO104" s="4">
        <f>IF($B104=VK_valitsin!$C$8,100000,VK!EQ104/VK!BS$296*VK_valitsin!BK$5)</f>
        <v>0</v>
      </c>
      <c r="HP104" s="4">
        <f>IF($B104=VK_valitsin!$C$8,100000,VK!ER104/VK!BT$296*VK_valitsin!BL$5)</f>
        <v>0</v>
      </c>
      <c r="HQ104" s="4">
        <f>IF($B104=VK_valitsin!$C$8,100000,VK!ES104/VK!BU$296*VK_valitsin!BM$5)</f>
        <v>0</v>
      </c>
      <c r="HR104" s="4">
        <f>IF($B104=VK_valitsin!$C$8,100000,VK!ET104/VK!BV$296*VK_valitsin!BN$5)</f>
        <v>0</v>
      </c>
      <c r="HS104" s="4">
        <f>IF($B104=VK_valitsin!$C$8,100000,VK!EU104/VK!BW$296*VK_valitsin!BO$5)</f>
        <v>0</v>
      </c>
      <c r="HT104" s="4">
        <f>IF($B104=VK_valitsin!$C$8,100000,VK!EV104/VK!BX$296*VK_valitsin!BP$5)</f>
        <v>0</v>
      </c>
      <c r="HU104" s="4">
        <f>IF($B104=VK_valitsin!$C$8,100000,VK!EW104/VK!BY$296*VK_valitsin!BQ$5)</f>
        <v>0</v>
      </c>
      <c r="HV104" s="4">
        <f>IF($B104=VK_valitsin!$C$8,100000,VK!EX104/VK!BZ$296*VK_valitsin!BR$5)</f>
        <v>0</v>
      </c>
      <c r="HW104" s="4">
        <f>IF($B104=VK_valitsin!$C$8,100000,VK!EY104/VK!CA$296*VK_valitsin!BS$5)</f>
        <v>0</v>
      </c>
      <c r="HX104" s="4">
        <f>IF($B104=VK_valitsin!$C$8,100000,VK!EZ104/VK!CB$296*VK_valitsin!BT$5)</f>
        <v>0</v>
      </c>
      <c r="HY104" s="4">
        <f>IF($B104=VK_valitsin!$C$8,100000,VK!FA104/VK!CC$296*VK_valitsin!BU$5)</f>
        <v>0</v>
      </c>
      <c r="HZ104" s="4">
        <f>IF($B104=VK_valitsin!$C$8,100000,VK!FB104/VK!CD$296*VK_valitsin!BV$5)</f>
        <v>0</v>
      </c>
      <c r="IA104" s="4">
        <f>IF($B104=VK_valitsin!$C$8,100000,VK!FC104/VK!CE$296*VK_valitsin!BW$5)</f>
        <v>0</v>
      </c>
      <c r="IB104" s="4">
        <f>IF($B104=VK_valitsin!$C$8,100000,VK!FD104/VK!CF$296*VK_valitsin!BX$5)</f>
        <v>0</v>
      </c>
      <c r="IC104" s="4">
        <f>IF($B104=VK_valitsin!$C$8,100000,VK!FE104/VK!CG$296*VK_valitsin!BY$5)</f>
        <v>0</v>
      </c>
      <c r="ID104" s="17">
        <f t="shared" si="3"/>
        <v>0.62679844660774287</v>
      </c>
      <c r="IE104" s="17">
        <f t="shared" si="4"/>
        <v>154</v>
      </c>
      <c r="IF104" s="18">
        <f t="shared" si="5"/>
        <v>1.0299999999999983E-8</v>
      </c>
    </row>
    <row r="105" spans="1:240">
      <c r="A105">
        <v>2019</v>
      </c>
      <c r="B105" t="s">
        <v>408</v>
      </c>
      <c r="C105" t="s">
        <v>409</v>
      </c>
      <c r="D105" t="s">
        <v>225</v>
      </c>
      <c r="E105" t="s">
        <v>226</v>
      </c>
      <c r="F105" t="s">
        <v>227</v>
      </c>
      <c r="G105" t="s">
        <v>228</v>
      </c>
      <c r="H105" t="s">
        <v>90</v>
      </c>
      <c r="I105" t="s">
        <v>91</v>
      </c>
      <c r="J105">
        <v>52.400001525878906</v>
      </c>
      <c r="K105">
        <v>4806.52978515625</v>
      </c>
      <c r="L105">
        <v>196.39999389648438</v>
      </c>
      <c r="M105">
        <v>8190</v>
      </c>
      <c r="N105">
        <v>1.7000000476837158</v>
      </c>
      <c r="O105">
        <v>-1.7000000476837158</v>
      </c>
      <c r="P105">
        <v>-55</v>
      </c>
      <c r="Q105">
        <v>64.100000000000009</v>
      </c>
      <c r="R105">
        <v>15.100000000000001</v>
      </c>
      <c r="S105">
        <v>936</v>
      </c>
      <c r="T105">
        <v>0</v>
      </c>
      <c r="U105">
        <v>3450.3</v>
      </c>
      <c r="V105">
        <v>11.07</v>
      </c>
      <c r="W105">
        <v>213</v>
      </c>
      <c r="X105">
        <v>1016</v>
      </c>
      <c r="Y105">
        <v>393</v>
      </c>
      <c r="Z105">
        <v>1625</v>
      </c>
      <c r="AA105">
        <v>711</v>
      </c>
      <c r="AB105">
        <v>16.741573333740234</v>
      </c>
      <c r="AC105">
        <v>0</v>
      </c>
      <c r="AD105">
        <v>1.3</v>
      </c>
      <c r="AE105">
        <v>0</v>
      </c>
      <c r="AF105">
        <v>5.2</v>
      </c>
      <c r="AG105">
        <v>1</v>
      </c>
      <c r="AH105">
        <v>21.5</v>
      </c>
      <c r="AI105">
        <v>0.98</v>
      </c>
      <c r="AJ105">
        <v>0.54</v>
      </c>
      <c r="AK105">
        <v>1.08</v>
      </c>
      <c r="AL105">
        <v>70.599999999999994</v>
      </c>
      <c r="AM105">
        <v>284.2</v>
      </c>
      <c r="AN105">
        <v>51</v>
      </c>
      <c r="AO105">
        <v>18.3</v>
      </c>
      <c r="AP105">
        <v>142</v>
      </c>
      <c r="AQ105">
        <v>141</v>
      </c>
      <c r="AR105">
        <v>1269</v>
      </c>
      <c r="AS105">
        <v>1.5</v>
      </c>
      <c r="AT105">
        <v>6965</v>
      </c>
      <c r="AU105">
        <v>11234</v>
      </c>
      <c r="AV105">
        <v>0</v>
      </c>
      <c r="AW105">
        <v>164.91824340820313</v>
      </c>
      <c r="AX105">
        <v>0</v>
      </c>
      <c r="AY105">
        <v>0</v>
      </c>
      <c r="AZ105">
        <v>0</v>
      </c>
      <c r="BA105">
        <v>0</v>
      </c>
      <c r="BB105">
        <v>1</v>
      </c>
      <c r="BC105">
        <v>71.153846740722656</v>
      </c>
      <c r="BD105">
        <v>100</v>
      </c>
      <c r="BE105">
        <v>491.46759033203125</v>
      </c>
      <c r="BF105">
        <v>12878.3994140625</v>
      </c>
      <c r="BG105">
        <v>14256.15625</v>
      </c>
      <c r="BH105">
        <v>2.5257387161254883</v>
      </c>
      <c r="BI105">
        <v>-3.3066604137420654</v>
      </c>
      <c r="BJ105">
        <v>29.090909957885742</v>
      </c>
      <c r="BK105">
        <v>-17.391304016113281</v>
      </c>
      <c r="BL105">
        <v>166.25</v>
      </c>
      <c r="BM105">
        <v>-2.6397514343261719</v>
      </c>
      <c r="BN105">
        <v>20646.890625</v>
      </c>
      <c r="BO105">
        <v>53.176273345947266</v>
      </c>
      <c r="BQ105">
        <v>0.62100124359130859</v>
      </c>
      <c r="BR105">
        <v>7.3260076344013214E-2</v>
      </c>
      <c r="BS105">
        <v>2.0879120826721191</v>
      </c>
      <c r="BT105">
        <v>115.9951171875</v>
      </c>
      <c r="BU105">
        <v>406.71551513671875</v>
      </c>
      <c r="BV105">
        <v>0</v>
      </c>
      <c r="BW105">
        <v>1</v>
      </c>
      <c r="BX105">
        <v>10064.8466796875</v>
      </c>
      <c r="BY105">
        <v>9092.150390625</v>
      </c>
      <c r="BZ105">
        <v>0.69597071409225464</v>
      </c>
      <c r="CA105">
        <v>7.6556777954101563</v>
      </c>
      <c r="CB105">
        <v>57.894737243652344</v>
      </c>
      <c r="CC105">
        <v>5.103668212890625</v>
      </c>
      <c r="CD105">
        <v>10.20733642578125</v>
      </c>
      <c r="CE105">
        <v>0</v>
      </c>
      <c r="CF105">
        <v>1.7543859481811523</v>
      </c>
      <c r="CG105">
        <v>11622.869140625</v>
      </c>
      <c r="CH105" s="10">
        <f>ABS(J105-_xlfn.XLOOKUP(VK_valitsin!$C$8,VK!$B$2:$B$294,VK!J$2:J$294))</f>
        <v>8.2000007629394531</v>
      </c>
      <c r="CI105" s="10">
        <f>ABS(K105-_xlfn.XLOOKUP(VK_valitsin!$C$8,VK!$B$2:$B$294,VK!K$2:K$294))</f>
        <v>4513.269775390625</v>
      </c>
      <c r="CJ105" s="10">
        <f>ABS(L105-_xlfn.XLOOKUP(VK_valitsin!$C$8,VK!$B$2:$B$294,VK!L$2:L$294))</f>
        <v>57.699996948242188</v>
      </c>
      <c r="CK105" s="10">
        <f>ABS(M105-_xlfn.XLOOKUP(VK_valitsin!$C$8,VK!$B$2:$B$294,VK!M$2:M$294))</f>
        <v>8285</v>
      </c>
      <c r="CL105" s="10">
        <f>ABS(N105-_xlfn.XLOOKUP(VK_valitsin!$C$8,VK!$B$2:$B$294,VK!N$2:N$294))</f>
        <v>54.500000715255737</v>
      </c>
      <c r="CM105" s="10">
        <f>ABS(O105-_xlfn.XLOOKUP(VK_valitsin!$C$8,VK!$B$2:$B$294,VK!O$2:O$294))</f>
        <v>0.90000003576278687</v>
      </c>
      <c r="CN105" s="10">
        <f>ABS(P105-_xlfn.XLOOKUP(VK_valitsin!$C$8,VK!$B$2:$B$294,VK!P$2:P$294))</f>
        <v>3</v>
      </c>
      <c r="CO105" s="10">
        <f>ABS(Q105-_xlfn.XLOOKUP(VK_valitsin!$C$8,VK!$B$2:$B$294,VK!Q$2:Q$294))</f>
        <v>23.700000000000003</v>
      </c>
      <c r="CP105" s="10">
        <f>ABS(R105-_xlfn.XLOOKUP(VK_valitsin!$C$8,VK!$B$2:$B$294,VK!R$2:R$294))</f>
        <v>6.6000000000000014</v>
      </c>
      <c r="CQ105" s="10">
        <f>ABS(S105-_xlfn.XLOOKUP(VK_valitsin!$C$8,VK!$B$2:$B$294,VK!S$2:S$294))</f>
        <v>784</v>
      </c>
      <c r="CR105" s="10">
        <f>ABS(T105-_xlfn.XLOOKUP(VK_valitsin!$C$8,VK!$B$2:$B$294,VK!T$2:T$294))</f>
        <v>0</v>
      </c>
      <c r="CS105" s="10">
        <f>ABS(U105-_xlfn.XLOOKUP(VK_valitsin!$C$8,VK!$B$2:$B$294,VK!U$2:U$294))</f>
        <v>373.29999999999973</v>
      </c>
      <c r="CT105" s="10">
        <f>ABS(V105-_xlfn.XLOOKUP(VK_valitsin!$C$8,VK!$B$2:$B$294,VK!V$2:V$294))</f>
        <v>2.2099999999999991</v>
      </c>
      <c r="CU105" s="10">
        <f>ABS(W105-_xlfn.XLOOKUP(VK_valitsin!$C$8,VK!$B$2:$B$294,VK!W$2:W$294))</f>
        <v>392</v>
      </c>
      <c r="CV105" s="10">
        <f>ABS(X105-_xlfn.XLOOKUP(VK_valitsin!$C$8,VK!$B$2:$B$294,VK!X$2:X$294))</f>
        <v>847</v>
      </c>
      <c r="CW105" s="10">
        <f>ABS(Y105-_xlfn.XLOOKUP(VK_valitsin!$C$8,VK!$B$2:$B$294,VK!Y$2:Y$294))</f>
        <v>287</v>
      </c>
      <c r="CX105" s="10">
        <f>ABS(Z105-_xlfn.XLOOKUP(VK_valitsin!$C$8,VK!$B$2:$B$294,VK!Z$2:Z$294))</f>
        <v>1197</v>
      </c>
      <c r="CY105" s="10">
        <f>ABS(AA105-_xlfn.XLOOKUP(VK_valitsin!$C$8,VK!$B$2:$B$294,VK!AA$2:AA$294))</f>
        <v>242</v>
      </c>
      <c r="CZ105" s="10">
        <f>ABS(AB105-_xlfn.XLOOKUP(VK_valitsin!$C$8,VK!$B$2:$B$294,VK!AB$2:AB$294))</f>
        <v>2.6334266662597656</v>
      </c>
      <c r="DA105" s="10">
        <f>ABS(AC105-_xlfn.XLOOKUP(VK_valitsin!$C$8,VK!$B$2:$B$294,VK!AC$2:AC$294))</f>
        <v>0.7</v>
      </c>
      <c r="DB105" s="10">
        <f>ABS(AD105-_xlfn.XLOOKUP(VK_valitsin!$C$8,VK!$B$2:$B$294,VK!AD$2:AD$294))</f>
        <v>0.5</v>
      </c>
      <c r="DC105" s="10">
        <f>ABS(AE105-_xlfn.XLOOKUP(VK_valitsin!$C$8,VK!$B$2:$B$294,VK!AE$2:AE$294))</f>
        <v>1.7</v>
      </c>
      <c r="DD105" s="10">
        <f>ABS(AF105-_xlfn.XLOOKUP(VK_valitsin!$C$8,VK!$B$2:$B$294,VK!AF$2:AF$294))</f>
        <v>0.20000000000000018</v>
      </c>
      <c r="DE105" s="10">
        <f>ABS(AG105-_xlfn.XLOOKUP(VK_valitsin!$C$8,VK!$B$2:$B$294,VK!AG$2:AG$294))</f>
        <v>1</v>
      </c>
      <c r="DF105" s="10">
        <f>ABS(AH105-_xlfn.XLOOKUP(VK_valitsin!$C$8,VK!$B$2:$B$294,VK!AH$2:AH$294))</f>
        <v>0.75</v>
      </c>
      <c r="DG105" s="10">
        <f>ABS(AI105-_xlfn.XLOOKUP(VK_valitsin!$C$8,VK!$B$2:$B$294,VK!AI$2:AI$294))</f>
        <v>0.12000000000000011</v>
      </c>
      <c r="DH105" s="10">
        <f>ABS(AJ105-_xlfn.XLOOKUP(VK_valitsin!$C$8,VK!$B$2:$B$294,VK!AJ$2:AJ$294))</f>
        <v>0.10999999999999999</v>
      </c>
      <c r="DI105" s="10">
        <f>ABS(AK105-_xlfn.XLOOKUP(VK_valitsin!$C$8,VK!$B$2:$B$294,VK!AK$2:AK$294))</f>
        <v>0.16999999999999993</v>
      </c>
      <c r="DJ105" s="10">
        <f>ABS(AL105-_xlfn.XLOOKUP(VK_valitsin!$C$8,VK!$B$2:$B$294,VK!AL$2:AL$294))</f>
        <v>11.799999999999997</v>
      </c>
      <c r="DK105" s="10">
        <f>ABS(AM105-_xlfn.XLOOKUP(VK_valitsin!$C$8,VK!$B$2:$B$294,VK!AM$2:AM$294))</f>
        <v>49.400000000000034</v>
      </c>
      <c r="DL105" s="10">
        <f>ABS(AN105-_xlfn.XLOOKUP(VK_valitsin!$C$8,VK!$B$2:$B$294,VK!AN$2:AN$294))</f>
        <v>5.6000000000000014</v>
      </c>
      <c r="DM105" s="10">
        <f>ABS(AO105-_xlfn.XLOOKUP(VK_valitsin!$C$8,VK!$B$2:$B$294,VK!AO$2:AO$294))</f>
        <v>7.0999999999999979</v>
      </c>
      <c r="DN105" s="10">
        <f>ABS(AP105-_xlfn.XLOOKUP(VK_valitsin!$C$8,VK!$B$2:$B$294,VK!AP$2:AP$294))</f>
        <v>94</v>
      </c>
      <c r="DO105" s="10">
        <f>ABS(AQ105-_xlfn.XLOOKUP(VK_valitsin!$C$8,VK!$B$2:$B$294,VK!AQ$2:AQ$294))</f>
        <v>106</v>
      </c>
      <c r="DP105" s="10">
        <f>ABS(AR105-_xlfn.XLOOKUP(VK_valitsin!$C$8,VK!$B$2:$B$294,VK!AR$2:AR$294))</f>
        <v>1023</v>
      </c>
      <c r="DQ105" s="10">
        <f>ABS(AS105-_xlfn.XLOOKUP(VK_valitsin!$C$8,VK!$B$2:$B$294,VK!AS$2:AS$294))</f>
        <v>0.83300000000000018</v>
      </c>
      <c r="DR105" s="10">
        <f>ABS(AT105-_xlfn.XLOOKUP(VK_valitsin!$C$8,VK!$B$2:$B$294,VK!AT$2:AT$294))</f>
        <v>1818</v>
      </c>
      <c r="DS105" s="10">
        <f>ABS(AU105-_xlfn.XLOOKUP(VK_valitsin!$C$8,VK!$B$2:$B$294,VK!AU$2:AU$294))</f>
        <v>2889</v>
      </c>
      <c r="DT105" s="10">
        <f>ABS(AV105-_xlfn.XLOOKUP(VK_valitsin!$C$8,VK!$B$2:$B$294,VK!AV$2:AV$294))</f>
        <v>1</v>
      </c>
      <c r="DU105" s="10">
        <f>ABS(AW105-_xlfn.XLOOKUP(VK_valitsin!$C$8,VK!$B$2:$B$294,VK!AW$2:AW$294))</f>
        <v>127.6568717956543</v>
      </c>
      <c r="DV105" s="10">
        <f>ABS(AX105-_xlfn.XLOOKUP(VK_valitsin!$C$8,VK!$B$2:$B$294,VK!AX$2:AX$294))</f>
        <v>0</v>
      </c>
      <c r="DW105" s="10">
        <f>ABS(AY105-_xlfn.XLOOKUP(VK_valitsin!$C$8,VK!$B$2:$B$294,VK!AY$2:AY$294))</f>
        <v>0</v>
      </c>
      <c r="DX105" s="10">
        <f>ABS(AZ105-_xlfn.XLOOKUP(VK_valitsin!$C$8,VK!$B$2:$B$294,VK!AZ$2:AZ$294))</f>
        <v>0</v>
      </c>
      <c r="DY105" s="10">
        <f>ABS(BA105-_xlfn.XLOOKUP(VK_valitsin!$C$8,VK!$B$2:$B$294,VK!BA$2:BA$294))</f>
        <v>0</v>
      </c>
      <c r="DZ105" s="10">
        <f>ABS(BB105-_xlfn.XLOOKUP(VK_valitsin!$C$8,VK!$B$2:$B$294,VK!BB$2:BB$294))</f>
        <v>0</v>
      </c>
      <c r="EA105" s="10">
        <f>ABS(BC105-_xlfn.XLOOKUP(VK_valitsin!$C$8,VK!$B$2:$B$294,VK!BC$2:BC$294))</f>
        <v>17.87054443359375</v>
      </c>
      <c r="EB105" s="10">
        <f>ABS(BD105-_xlfn.XLOOKUP(VK_valitsin!$C$8,VK!$B$2:$B$294,VK!BD$2:BD$294))</f>
        <v>3.98126220703125</v>
      </c>
      <c r="EC105" s="10">
        <f>ABS(BE105-_xlfn.XLOOKUP(VK_valitsin!$C$8,VK!$B$2:$B$294,VK!BE$2:BE$294))</f>
        <v>242.22222900390625</v>
      </c>
      <c r="ED105" s="10">
        <f>ABS(BF105-_xlfn.XLOOKUP(VK_valitsin!$C$8,VK!$B$2:$B$294,VK!BF$2:BF$294))</f>
        <v>2919.8701171875</v>
      </c>
      <c r="EE105" s="10">
        <f>ABS(BG105-_xlfn.XLOOKUP(VK_valitsin!$C$8,VK!$B$2:$B$294,VK!BG$2:BG$294))</f>
        <v>419.712890625</v>
      </c>
      <c r="EF105" s="10">
        <f>ABS(BH105-_xlfn.XLOOKUP(VK_valitsin!$C$8,VK!$B$2:$B$294,VK!BH$2:BH$294))</f>
        <v>0.81131768226623535</v>
      </c>
      <c r="EG105" s="10">
        <f>ABS(BI105-_xlfn.XLOOKUP(VK_valitsin!$C$8,VK!$B$2:$B$294,VK!BI$2:BI$294))</f>
        <v>6.4174730777740479</v>
      </c>
      <c r="EH105" s="10">
        <f>ABS(BJ105-_xlfn.XLOOKUP(VK_valitsin!$C$8,VK!$B$2:$B$294,VK!BJ$2:BJ$294))</f>
        <v>7.7965469360351563</v>
      </c>
      <c r="EI105" s="10">
        <f>ABS(BK105-_xlfn.XLOOKUP(VK_valitsin!$C$8,VK!$B$2:$B$294,VK!BK$2:BK$294))</f>
        <v>7.5258331298828125</v>
      </c>
      <c r="EJ105" s="10">
        <f>ABS(BL105-_xlfn.XLOOKUP(VK_valitsin!$C$8,VK!$B$2:$B$294,VK!BL$2:BL$294))</f>
        <v>100.25</v>
      </c>
      <c r="EK105" s="10">
        <f>ABS(BM105-_xlfn.XLOOKUP(VK_valitsin!$C$8,VK!$B$2:$B$294,VK!BM$2:BM$294))</f>
        <v>4.8920037746429443</v>
      </c>
      <c r="EL105" s="10">
        <f>ABS(BN105-_xlfn.XLOOKUP(VK_valitsin!$C$8,VK!$B$2:$B$294,VK!BN$2:BN$294))</f>
        <v>2427.505859375</v>
      </c>
      <c r="EM105" s="10">
        <f>ABS(BO105-_xlfn.XLOOKUP(VK_valitsin!$C$8,VK!$B$2:$B$294,VK!BO$2:BO$294))</f>
        <v>19.876667022705078</v>
      </c>
      <c r="EN105" s="10">
        <f>ABS(BP105-_xlfn.XLOOKUP(VK_valitsin!$C$8,VK!$B$2:$B$294,VK!BP$2:BP$294))</f>
        <v>0</v>
      </c>
      <c r="EO105" s="10">
        <f>ABS(BQ105-_xlfn.XLOOKUP(VK_valitsin!$C$8,VK!$B$2:$B$294,VK!BQ$2:BQ$294))</f>
        <v>1.5478253364562988E-2</v>
      </c>
      <c r="EP105" s="10">
        <f>ABS(BR105-_xlfn.XLOOKUP(VK_valitsin!$C$8,VK!$B$2:$B$294,VK!BR$2:BR$294))</f>
        <v>0.11490381509065628</v>
      </c>
      <c r="EQ105" s="10">
        <f>ABS(BS105-_xlfn.XLOOKUP(VK_valitsin!$C$8,VK!$B$2:$B$294,VK!BS$2:BS$294))</f>
        <v>0.17005443572998047</v>
      </c>
      <c r="ER105" s="10">
        <f>ABS(BT105-_xlfn.XLOOKUP(VK_valitsin!$C$8,VK!$B$2:$B$294,VK!BT$2:BT$294))</f>
        <v>57.603614807128906</v>
      </c>
      <c r="ES105" s="10">
        <f>ABS(BU105-_xlfn.XLOOKUP(VK_valitsin!$C$8,VK!$B$2:$B$294,VK!BU$2:BU$294))</f>
        <v>140.00839233398438</v>
      </c>
      <c r="ET105" s="10">
        <f>ABS(BV105-_xlfn.XLOOKUP(VK_valitsin!$C$8,VK!$B$2:$B$294,VK!BV$2:BV$294))</f>
        <v>0</v>
      </c>
      <c r="EU105" s="10">
        <f>ABS(BW105-_xlfn.XLOOKUP(VK_valitsin!$C$8,VK!$B$2:$B$294,VK!BW$2:BW$294))</f>
        <v>0</v>
      </c>
      <c r="EV105" s="10">
        <f>ABS(BX105-_xlfn.XLOOKUP(VK_valitsin!$C$8,VK!$B$2:$B$294,VK!BX$2:BX$294))</f>
        <v>1929.017578125</v>
      </c>
      <c r="EW105" s="10">
        <f>ABS(BY105-_xlfn.XLOOKUP(VK_valitsin!$C$8,VK!$B$2:$B$294,VK!BY$2:BY$294))</f>
        <v>3236.53564453125</v>
      </c>
      <c r="EX105" s="10">
        <f>ABS(BZ105-_xlfn.XLOOKUP(VK_valitsin!$C$8,VK!$B$2:$B$294,VK!BZ$2:BZ$294))</f>
        <v>0.52405959367752075</v>
      </c>
      <c r="EY105" s="10">
        <f>ABS(CA105-_xlfn.XLOOKUP(VK_valitsin!$C$8,VK!$B$2:$B$294,VK!CA$2:CA$294))</f>
        <v>3.3670835494995117</v>
      </c>
      <c r="EZ105" s="10">
        <f>ABS(CB105-_xlfn.XLOOKUP(VK_valitsin!$C$8,VK!$B$2:$B$294,VK!CB$2:CB$294))</f>
        <v>8.2744140625</v>
      </c>
      <c r="FA105" s="10">
        <f>ABS(CC105-_xlfn.XLOOKUP(VK_valitsin!$C$8,VK!$B$2:$B$294,VK!CC$2:CC$294))</f>
        <v>1.2289309501647949</v>
      </c>
      <c r="FB105" s="10">
        <f>ABS(CD105-_xlfn.XLOOKUP(VK_valitsin!$C$8,VK!$B$2:$B$294,VK!CD$2:CD$294))</f>
        <v>9.6715183258056641</v>
      </c>
      <c r="FC105" s="10">
        <f>ABS(CE105-_xlfn.XLOOKUP(VK_valitsin!$C$8,VK!$B$2:$B$294,VK!CE$2:CE$294))</f>
        <v>0</v>
      </c>
      <c r="FD105" s="10">
        <f>ABS(CF105-_xlfn.XLOOKUP(VK_valitsin!$C$8,VK!$B$2:$B$294,VK!CF$2:CF$294))</f>
        <v>1.0385268926620483</v>
      </c>
      <c r="FE105" s="10">
        <f>ABS(CG105-_xlfn.XLOOKUP(VK_valitsin!$C$8,VK!$B$2:$B$294,VK!CG$2:CG$294))</f>
        <v>3024.1015625</v>
      </c>
      <c r="FF105" s="4">
        <f>IF($B105=VK_valitsin!$C$8,100000,VK!CH105/VK!J$296*VK_valitsin!D$5)</f>
        <v>0</v>
      </c>
      <c r="FG105" s="4">
        <f>IF($B105=VK_valitsin!$C$8,100000,VK!CI105/VK!K$296*VK_valitsin!E$5)</f>
        <v>0</v>
      </c>
      <c r="FH105" s="4">
        <f>IF($B105=VK_valitsin!$C$8,100000,VK!CJ105/VK!L$296*VK_valitsin!F$5)</f>
        <v>0.29320742611198536</v>
      </c>
      <c r="FI105" s="4">
        <f>IF($B105=VK_valitsin!$C$8,100000,VK!CK105/VK!M$296*VK_valitsin!CD$5)</f>
        <v>0</v>
      </c>
      <c r="FJ105" s="4">
        <f>IF($B105=VK_valitsin!$C$8,100000,VK!CL105/VK!N$296*VK_valitsin!G$5)</f>
        <v>0</v>
      </c>
      <c r="FK105" s="4">
        <f>IF($B105=VK_valitsin!$C$8,100000,VK!CM105/VK!O$296*VK_valitsin!H$5)</f>
        <v>0</v>
      </c>
      <c r="FL105" s="4">
        <f>IF($B105=VK_valitsin!$C$8,100000,VK!CN105/VK!P$296*VK_valitsin!I$5)</f>
        <v>0</v>
      </c>
      <c r="FM105" s="4">
        <f>IF($B105=VK_valitsin!$C$8,100000,VK!CO105/VK!Q$296*VK_valitsin!J$5)</f>
        <v>0</v>
      </c>
      <c r="FN105" s="4">
        <f>IF($B105=VK_valitsin!$C$8,100000,VK!CP105/VK!R$296*VK_valitsin!K$5)</f>
        <v>0</v>
      </c>
      <c r="FO105" s="4">
        <f>IF($B105=VK_valitsin!$C$8,100000,VK!CQ105/VK!S$296*VK_valitsin!L$5)</f>
        <v>0.15591379168682354</v>
      </c>
      <c r="FP105" s="4">
        <f>IF($B105=VK_valitsin!$C$8,100000,VK!CR105/VK!T$296*VK_valitsin!M$5)</f>
        <v>0</v>
      </c>
      <c r="FQ105" s="4">
        <f>IF($B105=VK_valitsin!$C$8,100000,VK!CS105/VK!U$296*VK_valitsin!N$5)</f>
        <v>0</v>
      </c>
      <c r="FR105" s="4">
        <f>IF($B105=VK_valitsin!$C$8,100000,VK!CT105/VK!V$296*VK_valitsin!O$5)</f>
        <v>0</v>
      </c>
      <c r="FS105" s="4">
        <f>IF($B105=VK_valitsin!$C$8,100000,VK!CU105/VK!W$296*VK_valitsin!P$5)</f>
        <v>0</v>
      </c>
      <c r="FT105" s="4">
        <f>IF($B105=VK_valitsin!$C$8,100000,VK!CV105/VK!X$296*VK_valitsin!Q$5)</f>
        <v>0</v>
      </c>
      <c r="FU105" s="4">
        <f>IF($B105=VK_valitsin!$C$8,100000,VK!CW105/VK!Y$296*VK_valitsin!R$5)</f>
        <v>0</v>
      </c>
      <c r="FV105" s="4">
        <f>IF($B105=VK_valitsin!$C$8,100000,VK!CX105/VK!Z$296*VK_valitsin!S$5)</f>
        <v>0</v>
      </c>
      <c r="FW105" s="4">
        <f>IF($B105=VK_valitsin!$C$8,100000,VK!CY105/VK!AA$296*VK_valitsin!T$5)</f>
        <v>0</v>
      </c>
      <c r="FX105" s="4">
        <f>IF($B105=VK_valitsin!$C$8,100000,VK!CZ105/VK!AB$296*VK_valitsin!U$5)</f>
        <v>0</v>
      </c>
      <c r="FY105" s="4">
        <f>IF($B105=VK_valitsin!$C$8,100000,VK!DA105/VK!AC$296*VK_valitsin!V$5)</f>
        <v>0</v>
      </c>
      <c r="FZ105" s="4">
        <f>IF($B105=VK_valitsin!$C$8,100000,VK!DB105/VK!AD$296*VK_valitsin!W$5)</f>
        <v>0</v>
      </c>
      <c r="GA105" s="4">
        <f>IF($B105=VK_valitsin!$C$8,100000,VK!DC105/VK!AE$296*VK_valitsin!X$5)</f>
        <v>0</v>
      </c>
      <c r="GB105" s="4">
        <f>IF($B105=VK_valitsin!$C$8,100000,VK!DD105/VK!AF$296*VK_valitsin!Y$5)</f>
        <v>0</v>
      </c>
      <c r="GC105" s="4">
        <f>IF($B105=VK_valitsin!$C$8,100000,VK!DE105/VK!AG$296*VK_valitsin!Z$5)</f>
        <v>0.10940897735217005</v>
      </c>
      <c r="GD105" s="4">
        <f>IF($B105=VK_valitsin!$C$8,100000,VK!DF105/VK!AH$296*VK_valitsin!AA$5)</f>
        <v>0</v>
      </c>
      <c r="GE105" s="4">
        <f>IF($B105=VK_valitsin!$C$8,100000,VK!DG105/VK!AI$296*VK_valitsin!AB$5)</f>
        <v>0</v>
      </c>
      <c r="GF105" s="4">
        <f>IF($B105=VK_valitsin!$C$8,100000,VK!DH105/VK!AJ$296*VK_valitsin!AC$5)</f>
        <v>0</v>
      </c>
      <c r="GG105" s="4">
        <f>IF($B105=VK_valitsin!$C$8,100000,VK!DI105/VK!AK$296*VK_valitsin!AD$5)</f>
        <v>0</v>
      </c>
      <c r="GH105" s="4">
        <f>IF($B105=VK_valitsin!$C$8,100000,VK!DJ105/VK!AL$296*VK_valitsin!AE$5)</f>
        <v>0.20769571854412044</v>
      </c>
      <c r="GI105" s="4">
        <f>IF($B105=VK_valitsin!$C$8,100000,VK!DK105/VK!AM$296*VK_valitsin!AF$5)</f>
        <v>0</v>
      </c>
      <c r="GJ105" s="4">
        <f>IF($B105=VK_valitsin!$C$8,100000,VK!DL105/VK!AN$296*VK_valitsin!AG$5)</f>
        <v>0</v>
      </c>
      <c r="GK105" s="4">
        <f>IF($B105=VK_valitsin!$C$8,100000,VK!DM105/VK!AO$296*VK_valitsin!AH$5)</f>
        <v>0</v>
      </c>
      <c r="GL105" s="4">
        <f>IF($B105=VK_valitsin!$C$8,100000,VK!DN105/VK!AP$296*VK_valitsin!AI$5)</f>
        <v>0</v>
      </c>
      <c r="GM105" s="4">
        <f>IF($B105=VK_valitsin!$C$8,100000,VK!DO105/VK!AQ$296*VK_valitsin!AJ$5)</f>
        <v>0</v>
      </c>
      <c r="GN105" s="4">
        <f>IF($B105=VK_valitsin!$C$8,100000,VK!DP105/VK!AR$296*VK_valitsin!AK$5)</f>
        <v>0</v>
      </c>
      <c r="GO105" s="4">
        <f>IF($B105=VK_valitsin!$C$8,100000,VK!DQ105/VK!AS$296*VK_valitsin!AL$5)</f>
        <v>0</v>
      </c>
      <c r="GP105" s="4">
        <f>IF($B105=VK_valitsin!$C$8,100000,VK!DR105/VK!AT$296*VK_valitsin!AM$5)</f>
        <v>0</v>
      </c>
      <c r="GQ105" s="4">
        <f>IF($B105=VK_valitsin!$C$8,100000,VK!DS105/VK!AU$296*VK_valitsin!AN$5)</f>
        <v>0</v>
      </c>
      <c r="GR105" s="4">
        <f>IF($B105=VK_valitsin!$C$8,100000,VK!DT105/VK!AV$296*VK_valitsin!AO$5)</f>
        <v>0</v>
      </c>
      <c r="GS105" s="4">
        <f>IF($B105=VK_valitsin!$C$8,100000,VK!DU105/VK!AW$296*VK_valitsin!AP$5)</f>
        <v>0</v>
      </c>
      <c r="GT105" s="4">
        <f>IF($B105=VK_valitsin!$C$8,100000,VK!DV105/VK!AX$296*VK_valitsin!AQ$5)</f>
        <v>0</v>
      </c>
      <c r="GU105" s="4">
        <f>IF($B105=VK_valitsin!$C$8,100000,VK!DW105/VK!AY$296*VK_valitsin!AR$5)</f>
        <v>0</v>
      </c>
      <c r="GV105" s="4">
        <f>IF($B105=VK_valitsin!$C$8,100000,VK!DX105/VK!AZ$296*VK_valitsin!AS$5)</f>
        <v>0</v>
      </c>
      <c r="GW105" s="4">
        <f>IF($B105=VK_valitsin!$C$8,100000,VK!DY105/VK!BA$296*VK_valitsin!AT$5)</f>
        <v>0</v>
      </c>
      <c r="GX105" s="4">
        <f>IF($B105=VK_valitsin!$C$8,100000,VK!DZ105/VK!BB$296*VK_valitsin!AU$5)</f>
        <v>0</v>
      </c>
      <c r="GY105" s="4">
        <f>IF($B105=VK_valitsin!$C$8,100000,VK!EA105/VK!BC$296*VK_valitsin!AV$5)</f>
        <v>0</v>
      </c>
      <c r="GZ105" s="4">
        <f>IF($B105=VK_valitsin!$C$8,100000,VK!EB105/VK!BD$296*VK_valitsin!AW$5)</f>
        <v>1.725932443801987E-2</v>
      </c>
      <c r="HA105" s="4">
        <f>IF($B105=VK_valitsin!$C$8,100000,VK!EC105/VK!BE$296*VK_valitsin!CE$5)</f>
        <v>0</v>
      </c>
      <c r="HB105" s="4">
        <f>IF($B105=VK_valitsin!$C$8,100000,VK!ED105/VK!BF$296*VK_valitsin!AX$5)</f>
        <v>0</v>
      </c>
      <c r="HC105" s="4">
        <f>IF($B105=VK_valitsin!$C$8,100000,VK!EE105/VK!BG$296*VK_valitsin!AY$5)</f>
        <v>0</v>
      </c>
      <c r="HD105" s="4">
        <f>IF($B105=VK_valitsin!$C$8,100000,VK!EF105/VK!BH$296*VK_valitsin!AZ$5)</f>
        <v>0.14156039626940875</v>
      </c>
      <c r="HE105" s="4">
        <f>IF($B105=VK_valitsin!$C$8,100000,VK!EG105/VK!BI$296*VK_valitsin!BA$5)</f>
        <v>0</v>
      </c>
      <c r="HF105" s="4">
        <f>IF($B105=VK_valitsin!$C$8,100000,VK!EH105/VK!BJ$296*VK_valitsin!BB$5)</f>
        <v>0</v>
      </c>
      <c r="HG105" s="4">
        <f>IF($B105=VK_valitsin!$C$8,100000,VK!EI105/VK!BK$296*VK_valitsin!BC$5)</f>
        <v>0</v>
      </c>
      <c r="HH105" s="4">
        <f>IF($B105=VK_valitsin!$C$8,100000,VK!EJ105/VK!BL$296*VK_valitsin!BD$5)</f>
        <v>0</v>
      </c>
      <c r="HI105" s="4">
        <f>IF($B105=VK_valitsin!$C$8,100000,VK!EK105/VK!BM$296*VK_valitsin!BE$5)</f>
        <v>0</v>
      </c>
      <c r="HJ105" s="4">
        <f>IF($B105=VK_valitsin!$C$8,100000,VK!EL105/VK!BN$296*VK_valitsin!BF$5)</f>
        <v>0.11038249971468768</v>
      </c>
      <c r="HK105" s="4">
        <f>IF($B105=VK_valitsin!$C$8,100000,VK!EM105/VK!BO$296*VK_valitsin!BG$5)</f>
        <v>0</v>
      </c>
      <c r="HM105" s="4">
        <f>IF($B105=VK_valitsin!$C$8,100000,VK!EO105/VK!BQ$296*VK_valitsin!BI$5)</f>
        <v>0</v>
      </c>
      <c r="HN105" s="4">
        <f>IF($B105=VK_valitsin!$C$8,100000,VK!EP105/VK!BR$296*VK_valitsin!BJ$5)</f>
        <v>0</v>
      </c>
      <c r="HO105" s="4">
        <f>IF($B105=VK_valitsin!$C$8,100000,VK!EQ105/VK!BS$296*VK_valitsin!BK$5)</f>
        <v>0</v>
      </c>
      <c r="HP105" s="4">
        <f>IF($B105=VK_valitsin!$C$8,100000,VK!ER105/VK!BT$296*VK_valitsin!BL$5)</f>
        <v>0</v>
      </c>
      <c r="HQ105" s="4">
        <f>IF($B105=VK_valitsin!$C$8,100000,VK!ES105/VK!BU$296*VK_valitsin!BM$5)</f>
        <v>0</v>
      </c>
      <c r="HR105" s="4">
        <f>IF($B105=VK_valitsin!$C$8,100000,VK!ET105/VK!BV$296*VK_valitsin!BN$5)</f>
        <v>0</v>
      </c>
      <c r="HS105" s="4">
        <f>IF($B105=VK_valitsin!$C$8,100000,VK!EU105/VK!BW$296*VK_valitsin!BO$5)</f>
        <v>0</v>
      </c>
      <c r="HT105" s="4">
        <f>IF($B105=VK_valitsin!$C$8,100000,VK!EV105/VK!BX$296*VK_valitsin!BP$5)</f>
        <v>0</v>
      </c>
      <c r="HU105" s="4">
        <f>IF($B105=VK_valitsin!$C$8,100000,VK!EW105/VK!BY$296*VK_valitsin!BQ$5)</f>
        <v>0</v>
      </c>
      <c r="HV105" s="4">
        <f>IF($B105=VK_valitsin!$C$8,100000,VK!EX105/VK!BZ$296*VK_valitsin!BR$5)</f>
        <v>0</v>
      </c>
      <c r="HW105" s="4">
        <f>IF($B105=VK_valitsin!$C$8,100000,VK!EY105/VK!CA$296*VK_valitsin!BS$5)</f>
        <v>0</v>
      </c>
      <c r="HX105" s="4">
        <f>IF($B105=VK_valitsin!$C$8,100000,VK!EZ105/VK!CB$296*VK_valitsin!BT$5)</f>
        <v>0</v>
      </c>
      <c r="HY105" s="4">
        <f>IF($B105=VK_valitsin!$C$8,100000,VK!FA105/VK!CC$296*VK_valitsin!BU$5)</f>
        <v>0</v>
      </c>
      <c r="HZ105" s="4">
        <f>IF($B105=VK_valitsin!$C$8,100000,VK!FB105/VK!CD$296*VK_valitsin!BV$5)</f>
        <v>0</v>
      </c>
      <c r="IA105" s="4">
        <f>IF($B105=VK_valitsin!$C$8,100000,VK!FC105/VK!CE$296*VK_valitsin!BW$5)</f>
        <v>0</v>
      </c>
      <c r="IB105" s="4">
        <f>IF($B105=VK_valitsin!$C$8,100000,VK!FD105/VK!CF$296*VK_valitsin!BX$5)</f>
        <v>0</v>
      </c>
      <c r="IC105" s="4">
        <f>IF($B105=VK_valitsin!$C$8,100000,VK!FE105/VK!CG$296*VK_valitsin!BY$5)</f>
        <v>0</v>
      </c>
      <c r="ID105" s="17">
        <f t="shared" si="3"/>
        <v>1.0354281445172155</v>
      </c>
      <c r="IE105" s="17">
        <f t="shared" si="4"/>
        <v>271</v>
      </c>
      <c r="IF105" s="18">
        <f t="shared" si="5"/>
        <v>1.0399999999999982E-8</v>
      </c>
    </row>
    <row r="106" spans="1:240">
      <c r="A106">
        <v>2019</v>
      </c>
      <c r="B106" t="s">
        <v>410</v>
      </c>
      <c r="C106" t="s">
        <v>411</v>
      </c>
      <c r="D106" t="s">
        <v>233</v>
      </c>
      <c r="E106" t="s">
        <v>234</v>
      </c>
      <c r="F106" t="s">
        <v>88</v>
      </c>
      <c r="G106" t="s">
        <v>89</v>
      </c>
      <c r="H106" t="s">
        <v>104</v>
      </c>
      <c r="I106" t="s">
        <v>105</v>
      </c>
      <c r="J106">
        <v>55.900001525878906</v>
      </c>
      <c r="K106">
        <v>660.91998291015625</v>
      </c>
      <c r="L106">
        <v>217.89999389648438</v>
      </c>
      <c r="M106">
        <v>2206</v>
      </c>
      <c r="N106">
        <v>3.2999999523162842</v>
      </c>
      <c r="O106">
        <v>-1.3999999761581421</v>
      </c>
      <c r="P106">
        <v>14</v>
      </c>
      <c r="Q106">
        <v>57</v>
      </c>
      <c r="R106">
        <v>12.5</v>
      </c>
      <c r="S106">
        <v>196</v>
      </c>
      <c r="T106">
        <v>0</v>
      </c>
      <c r="U106">
        <v>3689.5</v>
      </c>
      <c r="V106">
        <v>13.28</v>
      </c>
      <c r="W106">
        <v>2154</v>
      </c>
      <c r="X106">
        <v>3692</v>
      </c>
      <c r="Y106">
        <v>769</v>
      </c>
      <c r="Z106">
        <v>2282</v>
      </c>
      <c r="AA106">
        <v>718</v>
      </c>
      <c r="AB106">
        <v>11.80701732635498</v>
      </c>
      <c r="AC106">
        <v>0</v>
      </c>
      <c r="AD106">
        <v>0</v>
      </c>
      <c r="AE106">
        <v>0</v>
      </c>
      <c r="AF106">
        <v>7.9</v>
      </c>
      <c r="AG106">
        <v>1</v>
      </c>
      <c r="AH106">
        <v>20.75</v>
      </c>
      <c r="AI106">
        <v>1</v>
      </c>
      <c r="AJ106">
        <v>0.5</v>
      </c>
      <c r="AK106">
        <v>1.1000000000000001</v>
      </c>
      <c r="AL106">
        <v>80</v>
      </c>
      <c r="AM106">
        <v>272.39999999999998</v>
      </c>
      <c r="AN106">
        <v>43.4</v>
      </c>
      <c r="AO106">
        <v>20.100000000000001</v>
      </c>
      <c r="AP106">
        <v>120</v>
      </c>
      <c r="AQ106">
        <v>65</v>
      </c>
      <c r="AR106">
        <v>494</v>
      </c>
      <c r="AS106">
        <v>3.3330000000000002</v>
      </c>
      <c r="AT106">
        <v>46000</v>
      </c>
      <c r="AU106">
        <v>18519</v>
      </c>
      <c r="AV106">
        <v>1</v>
      </c>
      <c r="AW106">
        <v>75.579635620117188</v>
      </c>
      <c r="AX106">
        <v>0</v>
      </c>
      <c r="AY106">
        <v>1</v>
      </c>
      <c r="AZ106">
        <v>0</v>
      </c>
      <c r="BA106">
        <v>0</v>
      </c>
      <c r="BB106">
        <v>1</v>
      </c>
      <c r="BC106">
        <v>78.846153259277344</v>
      </c>
      <c r="BD106">
        <v>100</v>
      </c>
      <c r="BE106">
        <v>2123.076904296875</v>
      </c>
      <c r="BF106">
        <v>16192.3076171875</v>
      </c>
      <c r="BG106">
        <v>17576.923828125</v>
      </c>
      <c r="BH106">
        <v>2.3572075366973877</v>
      </c>
      <c r="BI106">
        <v>29.993503570556641</v>
      </c>
      <c r="BJ106">
        <v>29.729730606079102</v>
      </c>
      <c r="BK106">
        <v>-70</v>
      </c>
      <c r="BL106">
        <v>265.44961547851563</v>
      </c>
      <c r="BM106">
        <v>-5.3097343444824219</v>
      </c>
      <c r="BN106">
        <v>20392.265625</v>
      </c>
      <c r="BO106">
        <v>50.311103820800781</v>
      </c>
      <c r="BQ106">
        <v>0.62103354930877686</v>
      </c>
      <c r="BR106">
        <v>0.22665457427501678</v>
      </c>
      <c r="BS106">
        <v>1.0426110029220581</v>
      </c>
      <c r="BT106">
        <v>141.88577270507813</v>
      </c>
      <c r="BU106">
        <v>366.72711181640625</v>
      </c>
      <c r="BV106">
        <v>0</v>
      </c>
      <c r="BW106">
        <v>0</v>
      </c>
      <c r="BX106">
        <v>14061.5380859375</v>
      </c>
      <c r="BY106">
        <v>12953.845703125</v>
      </c>
      <c r="BZ106">
        <v>0.13599275052547455</v>
      </c>
      <c r="CA106">
        <v>4.8504080772399902</v>
      </c>
      <c r="CB106">
        <v>433.33334350585938</v>
      </c>
      <c r="CC106">
        <v>12.149532318115234</v>
      </c>
      <c r="CD106">
        <v>15.887850761413574</v>
      </c>
      <c r="CE106">
        <v>0</v>
      </c>
      <c r="CF106">
        <v>0</v>
      </c>
      <c r="CG106">
        <v>16798.197265625</v>
      </c>
      <c r="CH106" s="10">
        <f>ABS(J106-_xlfn.XLOOKUP(VK_valitsin!$C$8,VK!$B$2:$B$294,VK!J$2:J$294))</f>
        <v>11.700000762939453</v>
      </c>
      <c r="CI106" s="10">
        <f>ABS(K106-_xlfn.XLOOKUP(VK_valitsin!$C$8,VK!$B$2:$B$294,VK!K$2:K$294))</f>
        <v>367.65997314453125</v>
      </c>
      <c r="CJ106" s="10">
        <f>ABS(L106-_xlfn.XLOOKUP(VK_valitsin!$C$8,VK!$B$2:$B$294,VK!L$2:L$294))</f>
        <v>79.199996948242188</v>
      </c>
      <c r="CK106" s="10">
        <f>ABS(M106-_xlfn.XLOOKUP(VK_valitsin!$C$8,VK!$B$2:$B$294,VK!M$2:M$294))</f>
        <v>14269</v>
      </c>
      <c r="CL106" s="10">
        <f>ABS(N106-_xlfn.XLOOKUP(VK_valitsin!$C$8,VK!$B$2:$B$294,VK!N$2:N$294))</f>
        <v>52.900000810623169</v>
      </c>
      <c r="CM106" s="10">
        <f>ABS(O106-_xlfn.XLOOKUP(VK_valitsin!$C$8,VK!$B$2:$B$294,VK!O$2:O$294))</f>
        <v>0.59999996423721313</v>
      </c>
      <c r="CN106" s="10">
        <f>ABS(P106-_xlfn.XLOOKUP(VK_valitsin!$C$8,VK!$B$2:$B$294,VK!P$2:P$294))</f>
        <v>72</v>
      </c>
      <c r="CO106" s="10">
        <f>ABS(Q106-_xlfn.XLOOKUP(VK_valitsin!$C$8,VK!$B$2:$B$294,VK!Q$2:Q$294))</f>
        <v>30.800000000000011</v>
      </c>
      <c r="CP106" s="10">
        <f>ABS(R106-_xlfn.XLOOKUP(VK_valitsin!$C$8,VK!$B$2:$B$294,VK!R$2:R$294))</f>
        <v>4</v>
      </c>
      <c r="CQ106" s="10">
        <f>ABS(S106-_xlfn.XLOOKUP(VK_valitsin!$C$8,VK!$B$2:$B$294,VK!S$2:S$294))</f>
        <v>44</v>
      </c>
      <c r="CR106" s="10">
        <f>ABS(T106-_xlfn.XLOOKUP(VK_valitsin!$C$8,VK!$B$2:$B$294,VK!T$2:T$294))</f>
        <v>0</v>
      </c>
      <c r="CS106" s="10">
        <f>ABS(U106-_xlfn.XLOOKUP(VK_valitsin!$C$8,VK!$B$2:$B$294,VK!U$2:U$294))</f>
        <v>134.09999999999991</v>
      </c>
      <c r="CT106" s="10">
        <f>ABS(V106-_xlfn.XLOOKUP(VK_valitsin!$C$8,VK!$B$2:$B$294,VK!V$2:V$294))</f>
        <v>0</v>
      </c>
      <c r="CU106" s="10">
        <f>ABS(W106-_xlfn.XLOOKUP(VK_valitsin!$C$8,VK!$B$2:$B$294,VK!W$2:W$294))</f>
        <v>1549</v>
      </c>
      <c r="CV106" s="10">
        <f>ABS(X106-_xlfn.XLOOKUP(VK_valitsin!$C$8,VK!$B$2:$B$294,VK!X$2:X$294))</f>
        <v>3523</v>
      </c>
      <c r="CW106" s="10">
        <f>ABS(Y106-_xlfn.XLOOKUP(VK_valitsin!$C$8,VK!$B$2:$B$294,VK!Y$2:Y$294))</f>
        <v>89</v>
      </c>
      <c r="CX106" s="10">
        <f>ABS(Z106-_xlfn.XLOOKUP(VK_valitsin!$C$8,VK!$B$2:$B$294,VK!Z$2:Z$294))</f>
        <v>1854</v>
      </c>
      <c r="CY106" s="10">
        <f>ABS(AA106-_xlfn.XLOOKUP(VK_valitsin!$C$8,VK!$B$2:$B$294,VK!AA$2:AA$294))</f>
        <v>249</v>
      </c>
      <c r="CZ106" s="10">
        <f>ABS(AB106-_xlfn.XLOOKUP(VK_valitsin!$C$8,VK!$B$2:$B$294,VK!AB$2:AB$294))</f>
        <v>7.5679826736450195</v>
      </c>
      <c r="DA106" s="10">
        <f>ABS(AC106-_xlfn.XLOOKUP(VK_valitsin!$C$8,VK!$B$2:$B$294,VK!AC$2:AC$294))</f>
        <v>0.7</v>
      </c>
      <c r="DB106" s="10">
        <f>ABS(AD106-_xlfn.XLOOKUP(VK_valitsin!$C$8,VK!$B$2:$B$294,VK!AD$2:AD$294))</f>
        <v>0.8</v>
      </c>
      <c r="DC106" s="10">
        <f>ABS(AE106-_xlfn.XLOOKUP(VK_valitsin!$C$8,VK!$B$2:$B$294,VK!AE$2:AE$294))</f>
        <v>1.7</v>
      </c>
      <c r="DD106" s="10">
        <f>ABS(AF106-_xlfn.XLOOKUP(VK_valitsin!$C$8,VK!$B$2:$B$294,VK!AF$2:AF$294))</f>
        <v>2.9000000000000004</v>
      </c>
      <c r="DE106" s="10">
        <f>ABS(AG106-_xlfn.XLOOKUP(VK_valitsin!$C$8,VK!$B$2:$B$294,VK!AG$2:AG$294))</f>
        <v>1</v>
      </c>
      <c r="DF106" s="10">
        <f>ABS(AH106-_xlfn.XLOOKUP(VK_valitsin!$C$8,VK!$B$2:$B$294,VK!AH$2:AH$294))</f>
        <v>1.5</v>
      </c>
      <c r="DG106" s="10">
        <f>ABS(AI106-_xlfn.XLOOKUP(VK_valitsin!$C$8,VK!$B$2:$B$294,VK!AI$2:AI$294))</f>
        <v>0.10000000000000009</v>
      </c>
      <c r="DH106" s="10">
        <f>ABS(AJ106-_xlfn.XLOOKUP(VK_valitsin!$C$8,VK!$B$2:$B$294,VK!AJ$2:AJ$294))</f>
        <v>0.15000000000000002</v>
      </c>
      <c r="DI106" s="10">
        <f>ABS(AK106-_xlfn.XLOOKUP(VK_valitsin!$C$8,VK!$B$2:$B$294,VK!AK$2:AK$294))</f>
        <v>0.14999999999999991</v>
      </c>
      <c r="DJ106" s="10">
        <f>ABS(AL106-_xlfn.XLOOKUP(VK_valitsin!$C$8,VK!$B$2:$B$294,VK!AL$2:AL$294))</f>
        <v>21.200000000000003</v>
      </c>
      <c r="DK106" s="10">
        <f>ABS(AM106-_xlfn.XLOOKUP(VK_valitsin!$C$8,VK!$B$2:$B$294,VK!AM$2:AM$294))</f>
        <v>61.200000000000045</v>
      </c>
      <c r="DL106" s="10">
        <f>ABS(AN106-_xlfn.XLOOKUP(VK_valitsin!$C$8,VK!$B$2:$B$294,VK!AN$2:AN$294))</f>
        <v>2</v>
      </c>
      <c r="DM106" s="10">
        <f>ABS(AO106-_xlfn.XLOOKUP(VK_valitsin!$C$8,VK!$B$2:$B$294,VK!AO$2:AO$294))</f>
        <v>5.2999999999999972</v>
      </c>
      <c r="DN106" s="10">
        <f>ABS(AP106-_xlfn.XLOOKUP(VK_valitsin!$C$8,VK!$B$2:$B$294,VK!AP$2:AP$294))</f>
        <v>72</v>
      </c>
      <c r="DO106" s="10">
        <f>ABS(AQ106-_xlfn.XLOOKUP(VK_valitsin!$C$8,VK!$B$2:$B$294,VK!AQ$2:AQ$294))</f>
        <v>30</v>
      </c>
      <c r="DP106" s="10">
        <f>ABS(AR106-_xlfn.XLOOKUP(VK_valitsin!$C$8,VK!$B$2:$B$294,VK!AR$2:AR$294))</f>
        <v>248</v>
      </c>
      <c r="DQ106" s="10">
        <f>ABS(AS106-_xlfn.XLOOKUP(VK_valitsin!$C$8,VK!$B$2:$B$294,VK!AS$2:AS$294))</f>
        <v>1</v>
      </c>
      <c r="DR106" s="10">
        <f>ABS(AT106-_xlfn.XLOOKUP(VK_valitsin!$C$8,VK!$B$2:$B$294,VK!AT$2:AT$294))</f>
        <v>40853</v>
      </c>
      <c r="DS106" s="10">
        <f>ABS(AU106-_xlfn.XLOOKUP(VK_valitsin!$C$8,VK!$B$2:$B$294,VK!AU$2:AU$294))</f>
        <v>10174</v>
      </c>
      <c r="DT106" s="10">
        <f>ABS(AV106-_xlfn.XLOOKUP(VK_valitsin!$C$8,VK!$B$2:$B$294,VK!AV$2:AV$294))</f>
        <v>0</v>
      </c>
      <c r="DU106" s="10">
        <f>ABS(AW106-_xlfn.XLOOKUP(VK_valitsin!$C$8,VK!$B$2:$B$294,VK!AW$2:AW$294))</f>
        <v>38.318264007568359</v>
      </c>
      <c r="DV106" s="10">
        <f>ABS(AX106-_xlfn.XLOOKUP(VK_valitsin!$C$8,VK!$B$2:$B$294,VK!AX$2:AX$294))</f>
        <v>0</v>
      </c>
      <c r="DW106" s="10">
        <f>ABS(AY106-_xlfn.XLOOKUP(VK_valitsin!$C$8,VK!$B$2:$B$294,VK!AY$2:AY$294))</f>
        <v>1</v>
      </c>
      <c r="DX106" s="10">
        <f>ABS(AZ106-_xlfn.XLOOKUP(VK_valitsin!$C$8,VK!$B$2:$B$294,VK!AZ$2:AZ$294))</f>
        <v>0</v>
      </c>
      <c r="DY106" s="10">
        <f>ABS(BA106-_xlfn.XLOOKUP(VK_valitsin!$C$8,VK!$B$2:$B$294,VK!BA$2:BA$294))</f>
        <v>0</v>
      </c>
      <c r="DZ106" s="10">
        <f>ABS(BB106-_xlfn.XLOOKUP(VK_valitsin!$C$8,VK!$B$2:$B$294,VK!BB$2:BB$294))</f>
        <v>0</v>
      </c>
      <c r="EA106" s="10">
        <f>ABS(BC106-_xlfn.XLOOKUP(VK_valitsin!$C$8,VK!$B$2:$B$294,VK!BC$2:BC$294))</f>
        <v>10.178237915039063</v>
      </c>
      <c r="EB106" s="10">
        <f>ABS(BD106-_xlfn.XLOOKUP(VK_valitsin!$C$8,VK!$B$2:$B$294,VK!BD$2:BD$294))</f>
        <v>3.98126220703125</v>
      </c>
      <c r="EC106" s="10">
        <f>ABS(BE106-_xlfn.XLOOKUP(VK_valitsin!$C$8,VK!$B$2:$B$294,VK!BE$2:BE$294))</f>
        <v>1389.3870849609375</v>
      </c>
      <c r="ED106" s="10">
        <f>ABS(BF106-_xlfn.XLOOKUP(VK_valitsin!$C$8,VK!$B$2:$B$294,VK!BF$2:BF$294))</f>
        <v>6233.7783203125</v>
      </c>
      <c r="EE106" s="10">
        <f>ABS(BG106-_xlfn.XLOOKUP(VK_valitsin!$C$8,VK!$B$2:$B$294,VK!BG$2:BG$294))</f>
        <v>3740.48046875</v>
      </c>
      <c r="EF106" s="10">
        <f>ABS(BH106-_xlfn.XLOOKUP(VK_valitsin!$C$8,VK!$B$2:$B$294,VK!BH$2:BH$294))</f>
        <v>0.97984886169433594</v>
      </c>
      <c r="EG106" s="10">
        <f>ABS(BI106-_xlfn.XLOOKUP(VK_valitsin!$C$8,VK!$B$2:$B$294,VK!BI$2:BI$294))</f>
        <v>39.717637062072754</v>
      </c>
      <c r="EH106" s="10">
        <f>ABS(BJ106-_xlfn.XLOOKUP(VK_valitsin!$C$8,VK!$B$2:$B$294,VK!BJ$2:BJ$294))</f>
        <v>8.4353675842285156</v>
      </c>
      <c r="EI106" s="10">
        <f>ABS(BK106-_xlfn.XLOOKUP(VK_valitsin!$C$8,VK!$B$2:$B$294,VK!BK$2:BK$294))</f>
        <v>60.134529113769531</v>
      </c>
      <c r="EJ106" s="10">
        <f>ABS(BL106-_xlfn.XLOOKUP(VK_valitsin!$C$8,VK!$B$2:$B$294,VK!BL$2:BL$294))</f>
        <v>1.050384521484375</v>
      </c>
      <c r="EK106" s="10">
        <f>ABS(BM106-_xlfn.XLOOKUP(VK_valitsin!$C$8,VK!$B$2:$B$294,VK!BM$2:BM$294))</f>
        <v>7.5619866847991943</v>
      </c>
      <c r="EL106" s="10">
        <f>ABS(BN106-_xlfn.XLOOKUP(VK_valitsin!$C$8,VK!$B$2:$B$294,VK!BN$2:BN$294))</f>
        <v>2682.130859375</v>
      </c>
      <c r="EM106" s="10">
        <f>ABS(BO106-_xlfn.XLOOKUP(VK_valitsin!$C$8,VK!$B$2:$B$294,VK!BO$2:BO$294))</f>
        <v>17.011497497558594</v>
      </c>
      <c r="EN106" s="10">
        <f>ABS(BP106-_xlfn.XLOOKUP(VK_valitsin!$C$8,VK!$B$2:$B$294,VK!BP$2:BP$294))</f>
        <v>0</v>
      </c>
      <c r="EO106" s="10">
        <f>ABS(BQ106-_xlfn.XLOOKUP(VK_valitsin!$C$8,VK!$B$2:$B$294,VK!BQ$2:BQ$294))</f>
        <v>1.5445947647094727E-2</v>
      </c>
      <c r="EP106" s="10">
        <f>ABS(BR106-_xlfn.XLOOKUP(VK_valitsin!$C$8,VK!$B$2:$B$294,VK!BR$2:BR$294))</f>
        <v>3.849068284034729E-2</v>
      </c>
      <c r="EQ106" s="10">
        <f>ABS(BS106-_xlfn.XLOOKUP(VK_valitsin!$C$8,VK!$B$2:$B$294,VK!BS$2:BS$294))</f>
        <v>1.2153555154800415</v>
      </c>
      <c r="ER106" s="10">
        <f>ABS(BT106-_xlfn.XLOOKUP(VK_valitsin!$C$8,VK!$B$2:$B$294,VK!BT$2:BT$294))</f>
        <v>83.494270324707031</v>
      </c>
      <c r="ES106" s="10">
        <f>ABS(BU106-_xlfn.XLOOKUP(VK_valitsin!$C$8,VK!$B$2:$B$294,VK!BU$2:BU$294))</f>
        <v>100.01998901367188</v>
      </c>
      <c r="ET106" s="10">
        <f>ABS(BV106-_xlfn.XLOOKUP(VK_valitsin!$C$8,VK!$B$2:$B$294,VK!BV$2:BV$294))</f>
        <v>0</v>
      </c>
      <c r="EU106" s="10">
        <f>ABS(BW106-_xlfn.XLOOKUP(VK_valitsin!$C$8,VK!$B$2:$B$294,VK!BW$2:BW$294))</f>
        <v>1</v>
      </c>
      <c r="EV106" s="10">
        <f>ABS(BX106-_xlfn.XLOOKUP(VK_valitsin!$C$8,VK!$B$2:$B$294,VK!BX$2:BX$294))</f>
        <v>5925.708984375</v>
      </c>
      <c r="EW106" s="10">
        <f>ABS(BY106-_xlfn.XLOOKUP(VK_valitsin!$C$8,VK!$B$2:$B$294,VK!BY$2:BY$294))</f>
        <v>7098.23095703125</v>
      </c>
      <c r="EX106" s="10">
        <f>ABS(BZ106-_xlfn.XLOOKUP(VK_valitsin!$C$8,VK!$B$2:$B$294,VK!BZ$2:BZ$294))</f>
        <v>1.0840375572443008</v>
      </c>
      <c r="EY106" s="10">
        <f>ABS(CA106-_xlfn.XLOOKUP(VK_valitsin!$C$8,VK!$B$2:$B$294,VK!CA$2:CA$294))</f>
        <v>6.1723532676696777</v>
      </c>
      <c r="EZ106" s="10">
        <f>ABS(CB106-_xlfn.XLOOKUP(VK_valitsin!$C$8,VK!$B$2:$B$294,VK!CB$2:CB$294))</f>
        <v>367.16419219970703</v>
      </c>
      <c r="FA106" s="10">
        <f>ABS(CC106-_xlfn.XLOOKUP(VK_valitsin!$C$8,VK!$B$2:$B$294,VK!CC$2:CC$294))</f>
        <v>5.8169331550598145</v>
      </c>
      <c r="FB106" s="10">
        <f>ABS(CD106-_xlfn.XLOOKUP(VK_valitsin!$C$8,VK!$B$2:$B$294,VK!CD$2:CD$294))</f>
        <v>3.9910039901733398</v>
      </c>
      <c r="FC106" s="10">
        <f>ABS(CE106-_xlfn.XLOOKUP(VK_valitsin!$C$8,VK!$B$2:$B$294,VK!CE$2:CE$294))</f>
        <v>0</v>
      </c>
      <c r="FD106" s="10">
        <f>ABS(CF106-_xlfn.XLOOKUP(VK_valitsin!$C$8,VK!$B$2:$B$294,VK!CF$2:CF$294))</f>
        <v>0.715859055519104</v>
      </c>
      <c r="FE106" s="10">
        <f>ABS(CG106-_xlfn.XLOOKUP(VK_valitsin!$C$8,VK!$B$2:$B$294,VK!CG$2:CG$294))</f>
        <v>8199.4296875</v>
      </c>
      <c r="FF106" s="4">
        <f>IF($B106=VK_valitsin!$C$8,100000,VK!CH106/VK!J$296*VK_valitsin!D$5)</f>
        <v>0</v>
      </c>
      <c r="FG106" s="4">
        <f>IF($B106=VK_valitsin!$C$8,100000,VK!CI106/VK!K$296*VK_valitsin!E$5)</f>
        <v>0</v>
      </c>
      <c r="FH106" s="4">
        <f>IF($B106=VK_valitsin!$C$8,100000,VK!CJ106/VK!L$296*VK_valitsin!F$5)</f>
        <v>0.40246149881258597</v>
      </c>
      <c r="FI106" s="4">
        <f>IF($B106=VK_valitsin!$C$8,100000,VK!CK106/VK!M$296*VK_valitsin!CD$5)</f>
        <v>0</v>
      </c>
      <c r="FJ106" s="4">
        <f>IF($B106=VK_valitsin!$C$8,100000,VK!CL106/VK!N$296*VK_valitsin!G$5)</f>
        <v>0</v>
      </c>
      <c r="FK106" s="4">
        <f>IF($B106=VK_valitsin!$C$8,100000,VK!CM106/VK!O$296*VK_valitsin!H$5)</f>
        <v>0</v>
      </c>
      <c r="FL106" s="4">
        <f>IF($B106=VK_valitsin!$C$8,100000,VK!CN106/VK!P$296*VK_valitsin!I$5)</f>
        <v>0</v>
      </c>
      <c r="FM106" s="4">
        <f>IF($B106=VK_valitsin!$C$8,100000,VK!CO106/VK!Q$296*VK_valitsin!J$5)</f>
        <v>0</v>
      </c>
      <c r="FN106" s="4">
        <f>IF($B106=VK_valitsin!$C$8,100000,VK!CP106/VK!R$296*VK_valitsin!K$5)</f>
        <v>0</v>
      </c>
      <c r="FO106" s="4">
        <f>IF($B106=VK_valitsin!$C$8,100000,VK!CQ106/VK!S$296*VK_valitsin!L$5)</f>
        <v>8.7502638191584645E-3</v>
      </c>
      <c r="FP106" s="4">
        <f>IF($B106=VK_valitsin!$C$8,100000,VK!CR106/VK!T$296*VK_valitsin!M$5)</f>
        <v>0</v>
      </c>
      <c r="FQ106" s="4">
        <f>IF($B106=VK_valitsin!$C$8,100000,VK!CS106/VK!U$296*VK_valitsin!N$5)</f>
        <v>0</v>
      </c>
      <c r="FR106" s="4">
        <f>IF($B106=VK_valitsin!$C$8,100000,VK!CT106/VK!V$296*VK_valitsin!O$5)</f>
        <v>0</v>
      </c>
      <c r="FS106" s="4">
        <f>IF($B106=VK_valitsin!$C$8,100000,VK!CU106/VK!W$296*VK_valitsin!P$5)</f>
        <v>0</v>
      </c>
      <c r="FT106" s="4">
        <f>IF($B106=VK_valitsin!$C$8,100000,VK!CV106/VK!X$296*VK_valitsin!Q$5)</f>
        <v>0</v>
      </c>
      <c r="FU106" s="4">
        <f>IF($B106=VK_valitsin!$C$8,100000,VK!CW106/VK!Y$296*VK_valitsin!R$5)</f>
        <v>0</v>
      </c>
      <c r="FV106" s="4">
        <f>IF($B106=VK_valitsin!$C$8,100000,VK!CX106/VK!Z$296*VK_valitsin!S$5)</f>
        <v>0</v>
      </c>
      <c r="FW106" s="4">
        <f>IF($B106=VK_valitsin!$C$8,100000,VK!CY106/VK!AA$296*VK_valitsin!T$5)</f>
        <v>0</v>
      </c>
      <c r="FX106" s="4">
        <f>IF($B106=VK_valitsin!$C$8,100000,VK!CZ106/VK!AB$296*VK_valitsin!U$5)</f>
        <v>0</v>
      </c>
      <c r="FY106" s="4">
        <f>IF($B106=VK_valitsin!$C$8,100000,VK!DA106/VK!AC$296*VK_valitsin!V$5)</f>
        <v>0</v>
      </c>
      <c r="FZ106" s="4">
        <f>IF($B106=VK_valitsin!$C$8,100000,VK!DB106/VK!AD$296*VK_valitsin!W$5)</f>
        <v>0</v>
      </c>
      <c r="GA106" s="4">
        <f>IF($B106=VK_valitsin!$C$8,100000,VK!DC106/VK!AE$296*VK_valitsin!X$5)</f>
        <v>0</v>
      </c>
      <c r="GB106" s="4">
        <f>IF($B106=VK_valitsin!$C$8,100000,VK!DD106/VK!AF$296*VK_valitsin!Y$5)</f>
        <v>0</v>
      </c>
      <c r="GC106" s="4">
        <f>IF($B106=VK_valitsin!$C$8,100000,VK!DE106/VK!AG$296*VK_valitsin!Z$5)</f>
        <v>0.10940897735217005</v>
      </c>
      <c r="GD106" s="4">
        <f>IF($B106=VK_valitsin!$C$8,100000,VK!DF106/VK!AH$296*VK_valitsin!AA$5)</f>
        <v>0</v>
      </c>
      <c r="GE106" s="4">
        <f>IF($B106=VK_valitsin!$C$8,100000,VK!DG106/VK!AI$296*VK_valitsin!AB$5)</f>
        <v>0</v>
      </c>
      <c r="GF106" s="4">
        <f>IF($B106=VK_valitsin!$C$8,100000,VK!DH106/VK!AJ$296*VK_valitsin!AC$5)</f>
        <v>0</v>
      </c>
      <c r="GG106" s="4">
        <f>IF($B106=VK_valitsin!$C$8,100000,VK!DI106/VK!AK$296*VK_valitsin!AD$5)</f>
        <v>0</v>
      </c>
      <c r="GH106" s="4">
        <f>IF($B106=VK_valitsin!$C$8,100000,VK!DJ106/VK!AL$296*VK_valitsin!AE$5)</f>
        <v>0.37314824009621655</v>
      </c>
      <c r="GI106" s="4">
        <f>IF($B106=VK_valitsin!$C$8,100000,VK!DK106/VK!AM$296*VK_valitsin!AF$5)</f>
        <v>0</v>
      </c>
      <c r="GJ106" s="4">
        <f>IF($B106=VK_valitsin!$C$8,100000,VK!DL106/VK!AN$296*VK_valitsin!AG$5)</f>
        <v>0</v>
      </c>
      <c r="GK106" s="4">
        <f>IF($B106=VK_valitsin!$C$8,100000,VK!DM106/VK!AO$296*VK_valitsin!AH$5)</f>
        <v>0</v>
      </c>
      <c r="GL106" s="4">
        <f>IF($B106=VK_valitsin!$C$8,100000,VK!DN106/VK!AP$296*VK_valitsin!AI$5)</f>
        <v>0</v>
      </c>
      <c r="GM106" s="4">
        <f>IF($B106=VK_valitsin!$C$8,100000,VK!DO106/VK!AQ$296*VK_valitsin!AJ$5)</f>
        <v>0</v>
      </c>
      <c r="GN106" s="4">
        <f>IF($B106=VK_valitsin!$C$8,100000,VK!DP106/VK!AR$296*VK_valitsin!AK$5)</f>
        <v>0</v>
      </c>
      <c r="GO106" s="4">
        <f>IF($B106=VK_valitsin!$C$8,100000,VK!DQ106/VK!AS$296*VK_valitsin!AL$5)</f>
        <v>0</v>
      </c>
      <c r="GP106" s="4">
        <f>IF($B106=VK_valitsin!$C$8,100000,VK!DR106/VK!AT$296*VK_valitsin!AM$5)</f>
        <v>0</v>
      </c>
      <c r="GQ106" s="4">
        <f>IF($B106=VK_valitsin!$C$8,100000,VK!DS106/VK!AU$296*VK_valitsin!AN$5)</f>
        <v>0</v>
      </c>
      <c r="GR106" s="4">
        <f>IF($B106=VK_valitsin!$C$8,100000,VK!DT106/VK!AV$296*VK_valitsin!AO$5)</f>
        <v>0</v>
      </c>
      <c r="GS106" s="4">
        <f>IF($B106=VK_valitsin!$C$8,100000,VK!DU106/VK!AW$296*VK_valitsin!AP$5)</f>
        <v>0</v>
      </c>
      <c r="GT106" s="4">
        <f>IF($B106=VK_valitsin!$C$8,100000,VK!DV106/VK!AX$296*VK_valitsin!AQ$5)</f>
        <v>0</v>
      </c>
      <c r="GU106" s="4">
        <f>IF($B106=VK_valitsin!$C$8,100000,VK!DW106/VK!AY$296*VK_valitsin!AR$5)</f>
        <v>0</v>
      </c>
      <c r="GV106" s="4">
        <f>IF($B106=VK_valitsin!$C$8,100000,VK!DX106/VK!AZ$296*VK_valitsin!AS$5)</f>
        <v>0</v>
      </c>
      <c r="GW106" s="4">
        <f>IF($B106=VK_valitsin!$C$8,100000,VK!DY106/VK!BA$296*VK_valitsin!AT$5)</f>
        <v>0</v>
      </c>
      <c r="GX106" s="4">
        <f>IF($B106=VK_valitsin!$C$8,100000,VK!DZ106/VK!BB$296*VK_valitsin!AU$5)</f>
        <v>0</v>
      </c>
      <c r="GY106" s="4">
        <f>IF($B106=VK_valitsin!$C$8,100000,VK!EA106/VK!BC$296*VK_valitsin!AV$5)</f>
        <v>0</v>
      </c>
      <c r="GZ106" s="4">
        <f>IF($B106=VK_valitsin!$C$8,100000,VK!EB106/VK!BD$296*VK_valitsin!AW$5)</f>
        <v>1.725932443801987E-2</v>
      </c>
      <c r="HA106" s="4">
        <f>IF($B106=VK_valitsin!$C$8,100000,VK!EC106/VK!BE$296*VK_valitsin!CE$5)</f>
        <v>0</v>
      </c>
      <c r="HB106" s="4">
        <f>IF($B106=VK_valitsin!$C$8,100000,VK!ED106/VK!BF$296*VK_valitsin!AX$5)</f>
        <v>0</v>
      </c>
      <c r="HC106" s="4">
        <f>IF($B106=VK_valitsin!$C$8,100000,VK!EE106/VK!BG$296*VK_valitsin!AY$5)</f>
        <v>0</v>
      </c>
      <c r="HD106" s="4">
        <f>IF($B106=VK_valitsin!$C$8,100000,VK!EF106/VK!BH$296*VK_valitsin!AZ$5)</f>
        <v>0.17096606690258484</v>
      </c>
      <c r="HE106" s="4">
        <f>IF($B106=VK_valitsin!$C$8,100000,VK!EG106/VK!BI$296*VK_valitsin!BA$5)</f>
        <v>0</v>
      </c>
      <c r="HF106" s="4">
        <f>IF($B106=VK_valitsin!$C$8,100000,VK!EH106/VK!BJ$296*VK_valitsin!BB$5)</f>
        <v>0</v>
      </c>
      <c r="HG106" s="4">
        <f>IF($B106=VK_valitsin!$C$8,100000,VK!EI106/VK!BK$296*VK_valitsin!BC$5)</f>
        <v>0</v>
      </c>
      <c r="HH106" s="4">
        <f>IF($B106=VK_valitsin!$C$8,100000,VK!EJ106/VK!BL$296*VK_valitsin!BD$5)</f>
        <v>0</v>
      </c>
      <c r="HI106" s="4">
        <f>IF($B106=VK_valitsin!$C$8,100000,VK!EK106/VK!BM$296*VK_valitsin!BE$5)</f>
        <v>0</v>
      </c>
      <c r="HJ106" s="4">
        <f>IF($B106=VK_valitsin!$C$8,100000,VK!EL106/VK!BN$296*VK_valitsin!BF$5)</f>
        <v>0.12196069792224576</v>
      </c>
      <c r="HK106" s="4">
        <f>IF($B106=VK_valitsin!$C$8,100000,VK!EM106/VK!BO$296*VK_valitsin!BG$5)</f>
        <v>0</v>
      </c>
      <c r="HM106" s="4">
        <f>IF($B106=VK_valitsin!$C$8,100000,VK!EO106/VK!BQ$296*VK_valitsin!BI$5)</f>
        <v>0</v>
      </c>
      <c r="HN106" s="4">
        <f>IF($B106=VK_valitsin!$C$8,100000,VK!EP106/VK!BR$296*VK_valitsin!BJ$5)</f>
        <v>0</v>
      </c>
      <c r="HO106" s="4">
        <f>IF($B106=VK_valitsin!$C$8,100000,VK!EQ106/VK!BS$296*VK_valitsin!BK$5)</f>
        <v>0</v>
      </c>
      <c r="HP106" s="4">
        <f>IF($B106=VK_valitsin!$C$8,100000,VK!ER106/VK!BT$296*VK_valitsin!BL$5)</f>
        <v>0</v>
      </c>
      <c r="HQ106" s="4">
        <f>IF($B106=VK_valitsin!$C$8,100000,VK!ES106/VK!BU$296*VK_valitsin!BM$5)</f>
        <v>0</v>
      </c>
      <c r="HR106" s="4">
        <f>IF($B106=VK_valitsin!$C$8,100000,VK!ET106/VK!BV$296*VK_valitsin!BN$5)</f>
        <v>0</v>
      </c>
      <c r="HS106" s="4">
        <f>IF($B106=VK_valitsin!$C$8,100000,VK!EU106/VK!BW$296*VK_valitsin!BO$5)</f>
        <v>0</v>
      </c>
      <c r="HT106" s="4">
        <f>IF($B106=VK_valitsin!$C$8,100000,VK!EV106/VK!BX$296*VK_valitsin!BP$5)</f>
        <v>0</v>
      </c>
      <c r="HU106" s="4">
        <f>IF($B106=VK_valitsin!$C$8,100000,VK!EW106/VK!BY$296*VK_valitsin!BQ$5)</f>
        <v>0</v>
      </c>
      <c r="HV106" s="4">
        <f>IF($B106=VK_valitsin!$C$8,100000,VK!EX106/VK!BZ$296*VK_valitsin!BR$5)</f>
        <v>0</v>
      </c>
      <c r="HW106" s="4">
        <f>IF($B106=VK_valitsin!$C$8,100000,VK!EY106/VK!CA$296*VK_valitsin!BS$5)</f>
        <v>0</v>
      </c>
      <c r="HX106" s="4">
        <f>IF($B106=VK_valitsin!$C$8,100000,VK!EZ106/VK!CB$296*VK_valitsin!BT$5)</f>
        <v>0</v>
      </c>
      <c r="HY106" s="4">
        <f>IF($B106=VK_valitsin!$C$8,100000,VK!FA106/VK!CC$296*VK_valitsin!BU$5)</f>
        <v>0</v>
      </c>
      <c r="HZ106" s="4">
        <f>IF($B106=VK_valitsin!$C$8,100000,VK!FB106/VK!CD$296*VK_valitsin!BV$5)</f>
        <v>0</v>
      </c>
      <c r="IA106" s="4">
        <f>IF($B106=VK_valitsin!$C$8,100000,VK!FC106/VK!CE$296*VK_valitsin!BW$5)</f>
        <v>0</v>
      </c>
      <c r="IB106" s="4">
        <f>IF($B106=VK_valitsin!$C$8,100000,VK!FD106/VK!CF$296*VK_valitsin!BX$5)</f>
        <v>0</v>
      </c>
      <c r="IC106" s="4">
        <f>IF($B106=VK_valitsin!$C$8,100000,VK!FE106/VK!CG$296*VK_valitsin!BY$5)</f>
        <v>0</v>
      </c>
      <c r="ID106" s="17">
        <f t="shared" si="3"/>
        <v>1.2039550798429814</v>
      </c>
      <c r="IE106" s="17">
        <f t="shared" si="4"/>
        <v>285</v>
      </c>
      <c r="IF106" s="18">
        <f t="shared" si="5"/>
        <v>1.0499999999999982E-8</v>
      </c>
    </row>
    <row r="107" spans="1:240">
      <c r="A107">
        <v>2019</v>
      </c>
      <c r="B107" t="s">
        <v>412</v>
      </c>
      <c r="C107" t="s">
        <v>413</v>
      </c>
      <c r="D107" t="s">
        <v>412</v>
      </c>
      <c r="E107" t="s">
        <v>414</v>
      </c>
      <c r="F107" t="s">
        <v>243</v>
      </c>
      <c r="G107" t="s">
        <v>244</v>
      </c>
      <c r="H107" t="s">
        <v>144</v>
      </c>
      <c r="I107" t="s">
        <v>145</v>
      </c>
      <c r="J107">
        <v>42.400001525878906</v>
      </c>
      <c r="K107">
        <v>3241.010009765625</v>
      </c>
      <c r="L107">
        <v>133.30000305175781</v>
      </c>
      <c r="M107">
        <v>119282</v>
      </c>
      <c r="N107">
        <v>36.799999237060547</v>
      </c>
      <c r="O107">
        <v>0.5</v>
      </c>
      <c r="P107">
        <v>576</v>
      </c>
      <c r="Q107">
        <v>86.5</v>
      </c>
      <c r="R107">
        <v>10.4</v>
      </c>
      <c r="S107">
        <v>1315</v>
      </c>
      <c r="T107">
        <v>1</v>
      </c>
      <c r="U107">
        <v>3889.9</v>
      </c>
      <c r="V107">
        <v>12.35</v>
      </c>
      <c r="W107">
        <v>1464</v>
      </c>
      <c r="X107">
        <v>180</v>
      </c>
      <c r="Y107">
        <v>533</v>
      </c>
      <c r="Z107">
        <v>337</v>
      </c>
      <c r="AA107">
        <v>560</v>
      </c>
      <c r="AB107">
        <v>18.166894912719727</v>
      </c>
      <c r="AC107">
        <v>0.8</v>
      </c>
      <c r="AD107">
        <v>1.4</v>
      </c>
      <c r="AE107">
        <v>2.2999999999999998</v>
      </c>
      <c r="AF107">
        <v>3.6</v>
      </c>
      <c r="AG107">
        <v>0</v>
      </c>
      <c r="AH107">
        <v>20.5</v>
      </c>
      <c r="AI107">
        <v>1.3</v>
      </c>
      <c r="AJ107">
        <v>0.52</v>
      </c>
      <c r="AK107">
        <v>1.1000000000000001</v>
      </c>
      <c r="AL107">
        <v>64.2</v>
      </c>
      <c r="AM107">
        <v>401.8</v>
      </c>
      <c r="AN107">
        <v>44.6</v>
      </c>
      <c r="AO107">
        <v>33.9</v>
      </c>
      <c r="AP107">
        <v>25</v>
      </c>
      <c r="AQ107">
        <v>11</v>
      </c>
      <c r="AR107">
        <v>701</v>
      </c>
      <c r="AS107">
        <v>4.6669999999999998</v>
      </c>
      <c r="AT107">
        <v>5738</v>
      </c>
      <c r="AU107">
        <v>9996</v>
      </c>
      <c r="AV107">
        <v>1</v>
      </c>
      <c r="AW107">
        <v>0</v>
      </c>
      <c r="AX107">
        <v>0</v>
      </c>
      <c r="AY107">
        <v>1</v>
      </c>
      <c r="AZ107">
        <v>1</v>
      </c>
      <c r="BA107">
        <v>1</v>
      </c>
      <c r="BB107">
        <v>0</v>
      </c>
      <c r="BC107">
        <v>92.151954650878906</v>
      </c>
      <c r="BD107">
        <v>78.290290832519531</v>
      </c>
      <c r="BE107">
        <v>1615.496826171875</v>
      </c>
      <c r="BF107">
        <v>13753.6689453125</v>
      </c>
      <c r="BG107">
        <v>17208.736328125</v>
      </c>
      <c r="BH107">
        <v>3.6884241104125977</v>
      </c>
      <c r="BI107">
        <v>0.2992357611656189</v>
      </c>
      <c r="BJ107">
        <v>27.018632888793945</v>
      </c>
      <c r="BK107">
        <v>1.5334947109222412</v>
      </c>
      <c r="BL107">
        <v>265.43902587890625</v>
      </c>
      <c r="BM107">
        <v>0.25354969501495361</v>
      </c>
      <c r="BN107">
        <v>23518.603515625</v>
      </c>
      <c r="BO107">
        <v>30.465482711791992</v>
      </c>
      <c r="BQ107">
        <v>0.5068744421005249</v>
      </c>
      <c r="BR107">
        <v>0.10395533591508865</v>
      </c>
      <c r="BS107">
        <v>4.0953369140625</v>
      </c>
      <c r="BT107">
        <v>230.97366333007813</v>
      </c>
      <c r="BU107">
        <v>780.2015380859375</v>
      </c>
      <c r="BV107">
        <v>1</v>
      </c>
      <c r="BW107">
        <v>9</v>
      </c>
      <c r="BX107">
        <v>11048.0078125</v>
      </c>
      <c r="BY107">
        <v>8829.85546875</v>
      </c>
      <c r="BZ107">
        <v>1.0546436309814453</v>
      </c>
      <c r="CA107">
        <v>8.2870845794677734</v>
      </c>
      <c r="CB107">
        <v>57.392684936523438</v>
      </c>
      <c r="CC107">
        <v>6.788062572479248</v>
      </c>
      <c r="CD107">
        <v>13.211936950683594</v>
      </c>
      <c r="CE107">
        <v>0.32372280955314636</v>
      </c>
      <c r="CF107">
        <v>1.8715225458145142</v>
      </c>
      <c r="CG107">
        <v>9893.865234375</v>
      </c>
      <c r="CH107" s="10">
        <f>ABS(J107-_xlfn.XLOOKUP(VK_valitsin!$C$8,VK!$B$2:$B$294,VK!J$2:J$294))</f>
        <v>1.7999992370605469</v>
      </c>
      <c r="CI107" s="10">
        <f>ABS(K107-_xlfn.XLOOKUP(VK_valitsin!$C$8,VK!$B$2:$B$294,VK!K$2:K$294))</f>
        <v>2947.75</v>
      </c>
      <c r="CJ107" s="10">
        <f>ABS(L107-_xlfn.XLOOKUP(VK_valitsin!$C$8,VK!$B$2:$B$294,VK!L$2:L$294))</f>
        <v>5.399993896484375</v>
      </c>
      <c r="CK107" s="10">
        <f>ABS(M107-_xlfn.XLOOKUP(VK_valitsin!$C$8,VK!$B$2:$B$294,VK!M$2:M$294))</f>
        <v>102807</v>
      </c>
      <c r="CL107" s="10">
        <f>ABS(N107-_xlfn.XLOOKUP(VK_valitsin!$C$8,VK!$B$2:$B$294,VK!N$2:N$294))</f>
        <v>19.400001525878906</v>
      </c>
      <c r="CM107" s="10">
        <f>ABS(O107-_xlfn.XLOOKUP(VK_valitsin!$C$8,VK!$B$2:$B$294,VK!O$2:O$294))</f>
        <v>1.300000011920929</v>
      </c>
      <c r="CN107" s="10">
        <f>ABS(P107-_xlfn.XLOOKUP(VK_valitsin!$C$8,VK!$B$2:$B$294,VK!P$2:P$294))</f>
        <v>634</v>
      </c>
      <c r="CO107" s="10">
        <f>ABS(Q107-_xlfn.XLOOKUP(VK_valitsin!$C$8,VK!$B$2:$B$294,VK!Q$2:Q$294))</f>
        <v>1.3000000000000114</v>
      </c>
      <c r="CP107" s="10">
        <f>ABS(R107-_xlfn.XLOOKUP(VK_valitsin!$C$8,VK!$B$2:$B$294,VK!R$2:R$294))</f>
        <v>1.9000000000000004</v>
      </c>
      <c r="CQ107" s="10">
        <f>ABS(S107-_xlfn.XLOOKUP(VK_valitsin!$C$8,VK!$B$2:$B$294,VK!S$2:S$294))</f>
        <v>1163</v>
      </c>
      <c r="CR107" s="10">
        <f>ABS(T107-_xlfn.XLOOKUP(VK_valitsin!$C$8,VK!$B$2:$B$294,VK!T$2:T$294))</f>
        <v>1</v>
      </c>
      <c r="CS107" s="10">
        <f>ABS(U107-_xlfn.XLOOKUP(VK_valitsin!$C$8,VK!$B$2:$B$294,VK!U$2:U$294))</f>
        <v>66.300000000000182</v>
      </c>
      <c r="CT107" s="10">
        <f>ABS(V107-_xlfn.XLOOKUP(VK_valitsin!$C$8,VK!$B$2:$B$294,VK!V$2:V$294))</f>
        <v>0.92999999999999972</v>
      </c>
      <c r="CU107" s="10">
        <f>ABS(W107-_xlfn.XLOOKUP(VK_valitsin!$C$8,VK!$B$2:$B$294,VK!W$2:W$294))</f>
        <v>859</v>
      </c>
      <c r="CV107" s="10">
        <f>ABS(X107-_xlfn.XLOOKUP(VK_valitsin!$C$8,VK!$B$2:$B$294,VK!X$2:X$294))</f>
        <v>11</v>
      </c>
      <c r="CW107" s="10">
        <f>ABS(Y107-_xlfn.XLOOKUP(VK_valitsin!$C$8,VK!$B$2:$B$294,VK!Y$2:Y$294))</f>
        <v>147</v>
      </c>
      <c r="CX107" s="10">
        <f>ABS(Z107-_xlfn.XLOOKUP(VK_valitsin!$C$8,VK!$B$2:$B$294,VK!Z$2:Z$294))</f>
        <v>91</v>
      </c>
      <c r="CY107" s="10">
        <f>ABS(AA107-_xlfn.XLOOKUP(VK_valitsin!$C$8,VK!$B$2:$B$294,VK!AA$2:AA$294))</f>
        <v>91</v>
      </c>
      <c r="CZ107" s="10">
        <f>ABS(AB107-_xlfn.XLOOKUP(VK_valitsin!$C$8,VK!$B$2:$B$294,VK!AB$2:AB$294))</f>
        <v>1.2081050872802734</v>
      </c>
      <c r="DA107" s="10">
        <f>ABS(AC107-_xlfn.XLOOKUP(VK_valitsin!$C$8,VK!$B$2:$B$294,VK!AC$2:AC$294))</f>
        <v>0.10000000000000009</v>
      </c>
      <c r="DB107" s="10">
        <f>ABS(AD107-_xlfn.XLOOKUP(VK_valitsin!$C$8,VK!$B$2:$B$294,VK!AD$2:AD$294))</f>
        <v>0.59999999999999987</v>
      </c>
      <c r="DC107" s="10">
        <f>ABS(AE107-_xlfn.XLOOKUP(VK_valitsin!$C$8,VK!$B$2:$B$294,VK!AE$2:AE$294))</f>
        <v>0.59999999999999987</v>
      </c>
      <c r="DD107" s="10">
        <f>ABS(AF107-_xlfn.XLOOKUP(VK_valitsin!$C$8,VK!$B$2:$B$294,VK!AF$2:AF$294))</f>
        <v>1.4</v>
      </c>
      <c r="DE107" s="10">
        <f>ABS(AG107-_xlfn.XLOOKUP(VK_valitsin!$C$8,VK!$B$2:$B$294,VK!AG$2:AG$294))</f>
        <v>0</v>
      </c>
      <c r="DF107" s="10">
        <f>ABS(AH107-_xlfn.XLOOKUP(VK_valitsin!$C$8,VK!$B$2:$B$294,VK!AH$2:AH$294))</f>
        <v>1.75</v>
      </c>
      <c r="DG107" s="10">
        <f>ABS(AI107-_xlfn.XLOOKUP(VK_valitsin!$C$8,VK!$B$2:$B$294,VK!AI$2:AI$294))</f>
        <v>0.19999999999999996</v>
      </c>
      <c r="DH107" s="10">
        <f>ABS(AJ107-_xlfn.XLOOKUP(VK_valitsin!$C$8,VK!$B$2:$B$294,VK!AJ$2:AJ$294))</f>
        <v>0.13</v>
      </c>
      <c r="DI107" s="10">
        <f>ABS(AK107-_xlfn.XLOOKUP(VK_valitsin!$C$8,VK!$B$2:$B$294,VK!AK$2:AK$294))</f>
        <v>0.14999999999999991</v>
      </c>
      <c r="DJ107" s="10">
        <f>ABS(AL107-_xlfn.XLOOKUP(VK_valitsin!$C$8,VK!$B$2:$B$294,VK!AL$2:AL$294))</f>
        <v>5.4000000000000057</v>
      </c>
      <c r="DK107" s="10">
        <f>ABS(AM107-_xlfn.XLOOKUP(VK_valitsin!$C$8,VK!$B$2:$B$294,VK!AM$2:AM$294))</f>
        <v>68.199999999999989</v>
      </c>
      <c r="DL107" s="10">
        <f>ABS(AN107-_xlfn.XLOOKUP(VK_valitsin!$C$8,VK!$B$2:$B$294,VK!AN$2:AN$294))</f>
        <v>0.79999999999999716</v>
      </c>
      <c r="DM107" s="10">
        <f>ABS(AO107-_xlfn.XLOOKUP(VK_valitsin!$C$8,VK!$B$2:$B$294,VK!AO$2:AO$294))</f>
        <v>8.5</v>
      </c>
      <c r="DN107" s="10">
        <f>ABS(AP107-_xlfn.XLOOKUP(VK_valitsin!$C$8,VK!$B$2:$B$294,VK!AP$2:AP$294))</f>
        <v>23</v>
      </c>
      <c r="DO107" s="10">
        <f>ABS(AQ107-_xlfn.XLOOKUP(VK_valitsin!$C$8,VK!$B$2:$B$294,VK!AQ$2:AQ$294))</f>
        <v>24</v>
      </c>
      <c r="DP107" s="10">
        <f>ABS(AR107-_xlfn.XLOOKUP(VK_valitsin!$C$8,VK!$B$2:$B$294,VK!AR$2:AR$294))</f>
        <v>455</v>
      </c>
      <c r="DQ107" s="10">
        <f>ABS(AS107-_xlfn.XLOOKUP(VK_valitsin!$C$8,VK!$B$2:$B$294,VK!AS$2:AS$294))</f>
        <v>2.3339999999999996</v>
      </c>
      <c r="DR107" s="10">
        <f>ABS(AT107-_xlfn.XLOOKUP(VK_valitsin!$C$8,VK!$B$2:$B$294,VK!AT$2:AT$294))</f>
        <v>591</v>
      </c>
      <c r="DS107" s="10">
        <f>ABS(AU107-_xlfn.XLOOKUP(VK_valitsin!$C$8,VK!$B$2:$B$294,VK!AU$2:AU$294))</f>
        <v>1651</v>
      </c>
      <c r="DT107" s="10">
        <f>ABS(AV107-_xlfn.XLOOKUP(VK_valitsin!$C$8,VK!$B$2:$B$294,VK!AV$2:AV$294))</f>
        <v>0</v>
      </c>
      <c r="DU107" s="10">
        <f>ABS(AW107-_xlfn.XLOOKUP(VK_valitsin!$C$8,VK!$B$2:$B$294,VK!AW$2:AW$294))</f>
        <v>37.261371612548828</v>
      </c>
      <c r="DV107" s="10">
        <f>ABS(AX107-_xlfn.XLOOKUP(VK_valitsin!$C$8,VK!$B$2:$B$294,VK!AX$2:AX$294))</f>
        <v>0</v>
      </c>
      <c r="DW107" s="10">
        <f>ABS(AY107-_xlfn.XLOOKUP(VK_valitsin!$C$8,VK!$B$2:$B$294,VK!AY$2:AY$294))</f>
        <v>1</v>
      </c>
      <c r="DX107" s="10">
        <f>ABS(AZ107-_xlfn.XLOOKUP(VK_valitsin!$C$8,VK!$B$2:$B$294,VK!AZ$2:AZ$294))</f>
        <v>1</v>
      </c>
      <c r="DY107" s="10">
        <f>ABS(BA107-_xlfn.XLOOKUP(VK_valitsin!$C$8,VK!$B$2:$B$294,VK!BA$2:BA$294))</f>
        <v>1</v>
      </c>
      <c r="DZ107" s="10">
        <f>ABS(BB107-_xlfn.XLOOKUP(VK_valitsin!$C$8,VK!$B$2:$B$294,VK!BB$2:BB$294))</f>
        <v>1</v>
      </c>
      <c r="EA107" s="10">
        <f>ABS(BC107-_xlfn.XLOOKUP(VK_valitsin!$C$8,VK!$B$2:$B$294,VK!BC$2:BC$294))</f>
        <v>3.1275634765625</v>
      </c>
      <c r="EB107" s="10">
        <f>ABS(BD107-_xlfn.XLOOKUP(VK_valitsin!$C$8,VK!$B$2:$B$294,VK!BD$2:BD$294))</f>
        <v>17.728446960449219</v>
      </c>
      <c r="EC107" s="10">
        <f>ABS(BE107-_xlfn.XLOOKUP(VK_valitsin!$C$8,VK!$B$2:$B$294,VK!BE$2:BE$294))</f>
        <v>881.8070068359375</v>
      </c>
      <c r="ED107" s="10">
        <f>ABS(BF107-_xlfn.XLOOKUP(VK_valitsin!$C$8,VK!$B$2:$B$294,VK!BF$2:BF$294))</f>
        <v>3795.1396484375</v>
      </c>
      <c r="EE107" s="10">
        <f>ABS(BG107-_xlfn.XLOOKUP(VK_valitsin!$C$8,VK!$B$2:$B$294,VK!BG$2:BG$294))</f>
        <v>3372.29296875</v>
      </c>
      <c r="EF107" s="10">
        <f>ABS(BH107-_xlfn.XLOOKUP(VK_valitsin!$C$8,VK!$B$2:$B$294,VK!BH$2:BH$294))</f>
        <v>0.35136771202087402</v>
      </c>
      <c r="EG107" s="10">
        <f>ABS(BI107-_xlfn.XLOOKUP(VK_valitsin!$C$8,VK!$B$2:$B$294,VK!BI$2:BI$294))</f>
        <v>10.023369252681732</v>
      </c>
      <c r="EH107" s="10">
        <f>ABS(BJ107-_xlfn.XLOOKUP(VK_valitsin!$C$8,VK!$B$2:$B$294,VK!BJ$2:BJ$294))</f>
        <v>5.7242698669433594</v>
      </c>
      <c r="EI107" s="10">
        <f>ABS(BK107-_xlfn.XLOOKUP(VK_valitsin!$C$8,VK!$B$2:$B$294,VK!BK$2:BK$294))</f>
        <v>11.39896559715271</v>
      </c>
      <c r="EJ107" s="10">
        <f>ABS(BL107-_xlfn.XLOOKUP(VK_valitsin!$C$8,VK!$B$2:$B$294,VK!BL$2:BL$294))</f>
        <v>1.06097412109375</v>
      </c>
      <c r="EK107" s="10">
        <f>ABS(BM107-_xlfn.XLOOKUP(VK_valitsin!$C$8,VK!$B$2:$B$294,VK!BM$2:BM$294))</f>
        <v>1.9987026453018188</v>
      </c>
      <c r="EL107" s="10">
        <f>ABS(BN107-_xlfn.XLOOKUP(VK_valitsin!$C$8,VK!$B$2:$B$294,VK!BN$2:BN$294))</f>
        <v>444.20703125</v>
      </c>
      <c r="EM107" s="10">
        <f>ABS(BO107-_xlfn.XLOOKUP(VK_valitsin!$C$8,VK!$B$2:$B$294,VK!BO$2:BO$294))</f>
        <v>2.8341236114501953</v>
      </c>
      <c r="EN107" s="10">
        <f>ABS(BP107-_xlfn.XLOOKUP(VK_valitsin!$C$8,VK!$B$2:$B$294,VK!BP$2:BP$294))</f>
        <v>0</v>
      </c>
      <c r="EO107" s="10">
        <f>ABS(BQ107-_xlfn.XLOOKUP(VK_valitsin!$C$8,VK!$B$2:$B$294,VK!BQ$2:BQ$294))</f>
        <v>0.12960505485534668</v>
      </c>
      <c r="EP107" s="10">
        <f>ABS(BR107-_xlfn.XLOOKUP(VK_valitsin!$C$8,VK!$B$2:$B$294,VK!BR$2:BR$294))</f>
        <v>8.4208555519580841E-2</v>
      </c>
      <c r="EQ107" s="10">
        <f>ABS(BS107-_xlfn.XLOOKUP(VK_valitsin!$C$8,VK!$B$2:$B$294,VK!BS$2:BS$294))</f>
        <v>1.8373703956604004</v>
      </c>
      <c r="ER107" s="10">
        <f>ABS(BT107-_xlfn.XLOOKUP(VK_valitsin!$C$8,VK!$B$2:$B$294,VK!BT$2:BT$294))</f>
        <v>172.58216094970703</v>
      </c>
      <c r="ES107" s="10">
        <f>ABS(BU107-_xlfn.XLOOKUP(VK_valitsin!$C$8,VK!$B$2:$B$294,VK!BU$2:BU$294))</f>
        <v>513.49441528320313</v>
      </c>
      <c r="ET107" s="10">
        <f>ABS(BV107-_xlfn.XLOOKUP(VK_valitsin!$C$8,VK!$B$2:$B$294,VK!BV$2:BV$294))</f>
        <v>1</v>
      </c>
      <c r="EU107" s="10">
        <f>ABS(BW107-_xlfn.XLOOKUP(VK_valitsin!$C$8,VK!$B$2:$B$294,VK!BW$2:BW$294))</f>
        <v>8</v>
      </c>
      <c r="EV107" s="10">
        <f>ABS(BX107-_xlfn.XLOOKUP(VK_valitsin!$C$8,VK!$B$2:$B$294,VK!BX$2:BX$294))</f>
        <v>2912.1787109375</v>
      </c>
      <c r="EW107" s="10">
        <f>ABS(BY107-_xlfn.XLOOKUP(VK_valitsin!$C$8,VK!$B$2:$B$294,VK!BY$2:BY$294))</f>
        <v>2974.24072265625</v>
      </c>
      <c r="EX107" s="10">
        <f>ABS(BZ107-_xlfn.XLOOKUP(VK_valitsin!$C$8,VK!$B$2:$B$294,VK!BZ$2:BZ$294))</f>
        <v>0.16538667678833008</v>
      </c>
      <c r="EY107" s="10">
        <f>ABS(CA107-_xlfn.XLOOKUP(VK_valitsin!$C$8,VK!$B$2:$B$294,VK!CA$2:CA$294))</f>
        <v>2.7356767654418945</v>
      </c>
      <c r="EZ107" s="10">
        <f>ABS(CB107-_xlfn.XLOOKUP(VK_valitsin!$C$8,VK!$B$2:$B$294,VK!CB$2:CB$294))</f>
        <v>8.7764663696289063</v>
      </c>
      <c r="FA107" s="10">
        <f>ABS(CC107-_xlfn.XLOOKUP(VK_valitsin!$C$8,VK!$B$2:$B$294,VK!CC$2:CC$294))</f>
        <v>0.45546340942382813</v>
      </c>
      <c r="FB107" s="10">
        <f>ABS(CD107-_xlfn.XLOOKUP(VK_valitsin!$C$8,VK!$B$2:$B$294,VK!CD$2:CD$294))</f>
        <v>6.6669178009033203</v>
      </c>
      <c r="FC107" s="10">
        <f>ABS(CE107-_xlfn.XLOOKUP(VK_valitsin!$C$8,VK!$B$2:$B$294,VK!CE$2:CE$294))</f>
        <v>0.32372280955314636</v>
      </c>
      <c r="FD107" s="10">
        <f>ABS(CF107-_xlfn.XLOOKUP(VK_valitsin!$C$8,VK!$B$2:$B$294,VK!CF$2:CF$294))</f>
        <v>1.1556634902954102</v>
      </c>
      <c r="FE107" s="10">
        <f>ABS(CG107-_xlfn.XLOOKUP(VK_valitsin!$C$8,VK!$B$2:$B$294,VK!CG$2:CG$294))</f>
        <v>1295.09765625</v>
      </c>
      <c r="FF107" s="4">
        <f>IF($B107=VK_valitsin!$C$8,100000,VK!CH107/VK!J$296*VK_valitsin!D$5)</f>
        <v>0</v>
      </c>
      <c r="FG107" s="4">
        <f>IF($B107=VK_valitsin!$C$8,100000,VK!CI107/VK!K$296*VK_valitsin!E$5)</f>
        <v>0</v>
      </c>
      <c r="FH107" s="4">
        <f>IF($B107=VK_valitsin!$C$8,100000,VK!CJ107/VK!L$296*VK_valitsin!F$5)</f>
        <v>2.7440526779037369E-2</v>
      </c>
      <c r="FI107" s="4">
        <f>IF($B107=VK_valitsin!$C$8,100000,VK!CK107/VK!M$296*VK_valitsin!CD$5)</f>
        <v>0</v>
      </c>
      <c r="FJ107" s="4">
        <f>IF($B107=VK_valitsin!$C$8,100000,VK!CL107/VK!N$296*VK_valitsin!G$5)</f>
        <v>0</v>
      </c>
      <c r="FK107" s="4">
        <f>IF($B107=VK_valitsin!$C$8,100000,VK!CM107/VK!O$296*VK_valitsin!H$5)</f>
        <v>0</v>
      </c>
      <c r="FL107" s="4">
        <f>IF($B107=VK_valitsin!$C$8,100000,VK!CN107/VK!P$296*VK_valitsin!I$5)</f>
        <v>0</v>
      </c>
      <c r="FM107" s="4">
        <f>IF($B107=VK_valitsin!$C$8,100000,VK!CO107/VK!Q$296*VK_valitsin!J$5)</f>
        <v>0</v>
      </c>
      <c r="FN107" s="4">
        <f>IF($B107=VK_valitsin!$C$8,100000,VK!CP107/VK!R$296*VK_valitsin!K$5)</f>
        <v>0</v>
      </c>
      <c r="FO107" s="4">
        <f>IF($B107=VK_valitsin!$C$8,100000,VK!CQ107/VK!S$296*VK_valitsin!L$5)</f>
        <v>0.23128538231093851</v>
      </c>
      <c r="FP107" s="4">
        <f>IF($B107=VK_valitsin!$C$8,100000,VK!CR107/VK!T$296*VK_valitsin!M$5)</f>
        <v>0</v>
      </c>
      <c r="FQ107" s="4">
        <f>IF($B107=VK_valitsin!$C$8,100000,VK!CS107/VK!U$296*VK_valitsin!N$5)</f>
        <v>0</v>
      </c>
      <c r="FR107" s="4">
        <f>IF($B107=VK_valitsin!$C$8,100000,VK!CT107/VK!V$296*VK_valitsin!O$5)</f>
        <v>0</v>
      </c>
      <c r="FS107" s="4">
        <f>IF($B107=VK_valitsin!$C$8,100000,VK!CU107/VK!W$296*VK_valitsin!P$5)</f>
        <v>0</v>
      </c>
      <c r="FT107" s="4">
        <f>IF($B107=VK_valitsin!$C$8,100000,VK!CV107/VK!X$296*VK_valitsin!Q$5)</f>
        <v>0</v>
      </c>
      <c r="FU107" s="4">
        <f>IF($B107=VK_valitsin!$C$8,100000,VK!CW107/VK!Y$296*VK_valitsin!R$5)</f>
        <v>0</v>
      </c>
      <c r="FV107" s="4">
        <f>IF($B107=VK_valitsin!$C$8,100000,VK!CX107/VK!Z$296*VK_valitsin!S$5)</f>
        <v>0</v>
      </c>
      <c r="FW107" s="4">
        <f>IF($B107=VK_valitsin!$C$8,100000,VK!CY107/VK!AA$296*VK_valitsin!T$5)</f>
        <v>0</v>
      </c>
      <c r="FX107" s="4">
        <f>IF($B107=VK_valitsin!$C$8,100000,VK!CZ107/VK!AB$296*VK_valitsin!U$5)</f>
        <v>0</v>
      </c>
      <c r="FY107" s="4">
        <f>IF($B107=VK_valitsin!$C$8,100000,VK!DA107/VK!AC$296*VK_valitsin!V$5)</f>
        <v>0</v>
      </c>
      <c r="FZ107" s="4">
        <f>IF($B107=VK_valitsin!$C$8,100000,VK!DB107/VK!AD$296*VK_valitsin!W$5)</f>
        <v>0</v>
      </c>
      <c r="GA107" s="4">
        <f>IF($B107=VK_valitsin!$C$8,100000,VK!DC107/VK!AE$296*VK_valitsin!X$5)</f>
        <v>0</v>
      </c>
      <c r="GB107" s="4">
        <f>IF($B107=VK_valitsin!$C$8,100000,VK!DD107/VK!AF$296*VK_valitsin!Y$5)</f>
        <v>0</v>
      </c>
      <c r="GC107" s="4">
        <f>IF($B107=VK_valitsin!$C$8,100000,VK!DE107/VK!AG$296*VK_valitsin!Z$5)</f>
        <v>0</v>
      </c>
      <c r="GD107" s="4">
        <f>IF($B107=VK_valitsin!$C$8,100000,VK!DF107/VK!AH$296*VK_valitsin!AA$5)</f>
        <v>0</v>
      </c>
      <c r="GE107" s="4">
        <f>IF($B107=VK_valitsin!$C$8,100000,VK!DG107/VK!AI$296*VK_valitsin!AB$5)</f>
        <v>0</v>
      </c>
      <c r="GF107" s="4">
        <f>IF($B107=VK_valitsin!$C$8,100000,VK!DH107/VK!AJ$296*VK_valitsin!AC$5)</f>
        <v>0</v>
      </c>
      <c r="GG107" s="4">
        <f>IF($B107=VK_valitsin!$C$8,100000,VK!DI107/VK!AK$296*VK_valitsin!AD$5)</f>
        <v>0</v>
      </c>
      <c r="GH107" s="4">
        <f>IF($B107=VK_valitsin!$C$8,100000,VK!DJ107/VK!AL$296*VK_valitsin!AE$5)</f>
        <v>9.5047193232055238E-2</v>
      </c>
      <c r="GI107" s="4">
        <f>IF($B107=VK_valitsin!$C$8,100000,VK!DK107/VK!AM$296*VK_valitsin!AF$5)</f>
        <v>0</v>
      </c>
      <c r="GJ107" s="4">
        <f>IF($B107=VK_valitsin!$C$8,100000,VK!DL107/VK!AN$296*VK_valitsin!AG$5)</f>
        <v>0</v>
      </c>
      <c r="GK107" s="4">
        <f>IF($B107=VK_valitsin!$C$8,100000,VK!DM107/VK!AO$296*VK_valitsin!AH$5)</f>
        <v>0</v>
      </c>
      <c r="GL107" s="4">
        <f>IF($B107=VK_valitsin!$C$8,100000,VK!DN107/VK!AP$296*VK_valitsin!AI$5)</f>
        <v>0</v>
      </c>
      <c r="GM107" s="4">
        <f>IF($B107=VK_valitsin!$C$8,100000,VK!DO107/VK!AQ$296*VK_valitsin!AJ$5)</f>
        <v>0</v>
      </c>
      <c r="GN107" s="4">
        <f>IF($B107=VK_valitsin!$C$8,100000,VK!DP107/VK!AR$296*VK_valitsin!AK$5)</f>
        <v>0</v>
      </c>
      <c r="GO107" s="4">
        <f>IF($B107=VK_valitsin!$C$8,100000,VK!DQ107/VK!AS$296*VK_valitsin!AL$5)</f>
        <v>0</v>
      </c>
      <c r="GP107" s="4">
        <f>IF($B107=VK_valitsin!$C$8,100000,VK!DR107/VK!AT$296*VK_valitsin!AM$5)</f>
        <v>0</v>
      </c>
      <c r="GQ107" s="4">
        <f>IF($B107=VK_valitsin!$C$8,100000,VK!DS107/VK!AU$296*VK_valitsin!AN$5)</f>
        <v>0</v>
      </c>
      <c r="GR107" s="4">
        <f>IF($B107=VK_valitsin!$C$8,100000,VK!DT107/VK!AV$296*VK_valitsin!AO$5)</f>
        <v>0</v>
      </c>
      <c r="GS107" s="4">
        <f>IF($B107=VK_valitsin!$C$8,100000,VK!DU107/VK!AW$296*VK_valitsin!AP$5)</f>
        <v>0</v>
      </c>
      <c r="GT107" s="4">
        <f>IF($B107=VK_valitsin!$C$8,100000,VK!DV107/VK!AX$296*VK_valitsin!AQ$5)</f>
        <v>0</v>
      </c>
      <c r="GU107" s="4">
        <f>IF($B107=VK_valitsin!$C$8,100000,VK!DW107/VK!AY$296*VK_valitsin!AR$5)</f>
        <v>0</v>
      </c>
      <c r="GV107" s="4">
        <f>IF($B107=VK_valitsin!$C$8,100000,VK!DX107/VK!AZ$296*VK_valitsin!AS$5)</f>
        <v>0</v>
      </c>
      <c r="GW107" s="4">
        <f>IF($B107=VK_valitsin!$C$8,100000,VK!DY107/VK!BA$296*VK_valitsin!AT$5)</f>
        <v>0</v>
      </c>
      <c r="GX107" s="4">
        <f>IF($B107=VK_valitsin!$C$8,100000,VK!DZ107/VK!BB$296*VK_valitsin!AU$5)</f>
        <v>0</v>
      </c>
      <c r="GY107" s="4">
        <f>IF($B107=VK_valitsin!$C$8,100000,VK!EA107/VK!BC$296*VK_valitsin!AV$5)</f>
        <v>0</v>
      </c>
      <c r="GZ107" s="4">
        <f>IF($B107=VK_valitsin!$C$8,100000,VK!EB107/VK!BD$296*VK_valitsin!AW$5)</f>
        <v>7.6855279044980143E-2</v>
      </c>
      <c r="HA107" s="4">
        <f>IF($B107=VK_valitsin!$C$8,100000,VK!EC107/VK!BE$296*VK_valitsin!CE$5)</f>
        <v>0</v>
      </c>
      <c r="HB107" s="4">
        <f>IF($B107=VK_valitsin!$C$8,100000,VK!ED107/VK!BF$296*VK_valitsin!AX$5)</f>
        <v>0</v>
      </c>
      <c r="HC107" s="4">
        <f>IF($B107=VK_valitsin!$C$8,100000,VK!EE107/VK!BG$296*VK_valitsin!AY$5)</f>
        <v>0</v>
      </c>
      <c r="HD107" s="4">
        <f>IF($B107=VK_valitsin!$C$8,100000,VK!EF107/VK!BH$296*VK_valitsin!AZ$5)</f>
        <v>6.1307369033315642E-2</v>
      </c>
      <c r="HE107" s="4">
        <f>IF($B107=VK_valitsin!$C$8,100000,VK!EG107/VK!BI$296*VK_valitsin!BA$5)</f>
        <v>0</v>
      </c>
      <c r="HF107" s="4">
        <f>IF($B107=VK_valitsin!$C$8,100000,VK!EH107/VK!BJ$296*VK_valitsin!BB$5)</f>
        <v>0</v>
      </c>
      <c r="HG107" s="4">
        <f>IF($B107=VK_valitsin!$C$8,100000,VK!EI107/VK!BK$296*VK_valitsin!BC$5)</f>
        <v>0</v>
      </c>
      <c r="HH107" s="4">
        <f>IF($B107=VK_valitsin!$C$8,100000,VK!EJ107/VK!BL$296*VK_valitsin!BD$5)</f>
        <v>0</v>
      </c>
      <c r="HI107" s="4">
        <f>IF($B107=VK_valitsin!$C$8,100000,VK!EK107/VK!BM$296*VK_valitsin!BE$5)</f>
        <v>0</v>
      </c>
      <c r="HJ107" s="4">
        <f>IF($B107=VK_valitsin!$C$8,100000,VK!EL107/VK!BN$296*VK_valitsin!BF$5)</f>
        <v>2.0198790586169638E-2</v>
      </c>
      <c r="HK107" s="4">
        <f>IF($B107=VK_valitsin!$C$8,100000,VK!EM107/VK!BO$296*VK_valitsin!BG$5)</f>
        <v>0</v>
      </c>
      <c r="HM107" s="4">
        <f>IF($B107=VK_valitsin!$C$8,100000,VK!EO107/VK!BQ$296*VK_valitsin!BI$5)</f>
        <v>0</v>
      </c>
      <c r="HN107" s="4">
        <f>IF($B107=VK_valitsin!$C$8,100000,VK!EP107/VK!BR$296*VK_valitsin!BJ$5)</f>
        <v>0</v>
      </c>
      <c r="HO107" s="4">
        <f>IF($B107=VK_valitsin!$C$8,100000,VK!EQ107/VK!BS$296*VK_valitsin!BK$5)</f>
        <v>0</v>
      </c>
      <c r="HP107" s="4">
        <f>IF($B107=VK_valitsin!$C$8,100000,VK!ER107/VK!BT$296*VK_valitsin!BL$5)</f>
        <v>0</v>
      </c>
      <c r="HQ107" s="4">
        <f>IF($B107=VK_valitsin!$C$8,100000,VK!ES107/VK!BU$296*VK_valitsin!BM$5)</f>
        <v>0</v>
      </c>
      <c r="HR107" s="4">
        <f>IF($B107=VK_valitsin!$C$8,100000,VK!ET107/VK!BV$296*VK_valitsin!BN$5)</f>
        <v>0</v>
      </c>
      <c r="HS107" s="4">
        <f>IF($B107=VK_valitsin!$C$8,100000,VK!EU107/VK!BW$296*VK_valitsin!BO$5)</f>
        <v>0</v>
      </c>
      <c r="HT107" s="4">
        <f>IF($B107=VK_valitsin!$C$8,100000,VK!EV107/VK!BX$296*VK_valitsin!BP$5)</f>
        <v>0</v>
      </c>
      <c r="HU107" s="4">
        <f>IF($B107=VK_valitsin!$C$8,100000,VK!EW107/VK!BY$296*VK_valitsin!BQ$5)</f>
        <v>0</v>
      </c>
      <c r="HV107" s="4">
        <f>IF($B107=VK_valitsin!$C$8,100000,VK!EX107/VK!BZ$296*VK_valitsin!BR$5)</f>
        <v>0</v>
      </c>
      <c r="HW107" s="4">
        <f>IF($B107=VK_valitsin!$C$8,100000,VK!EY107/VK!CA$296*VK_valitsin!BS$5)</f>
        <v>0</v>
      </c>
      <c r="HX107" s="4">
        <f>IF($B107=VK_valitsin!$C$8,100000,VK!EZ107/VK!CB$296*VK_valitsin!BT$5)</f>
        <v>0</v>
      </c>
      <c r="HY107" s="4">
        <f>IF($B107=VK_valitsin!$C$8,100000,VK!FA107/VK!CC$296*VK_valitsin!BU$5)</f>
        <v>0</v>
      </c>
      <c r="HZ107" s="4">
        <f>IF($B107=VK_valitsin!$C$8,100000,VK!FB107/VK!CD$296*VK_valitsin!BV$5)</f>
        <v>0</v>
      </c>
      <c r="IA107" s="4">
        <f>IF($B107=VK_valitsin!$C$8,100000,VK!FC107/VK!CE$296*VK_valitsin!BW$5)</f>
        <v>0</v>
      </c>
      <c r="IB107" s="4">
        <f>IF($B107=VK_valitsin!$C$8,100000,VK!FD107/VK!CF$296*VK_valitsin!BX$5)</f>
        <v>0</v>
      </c>
      <c r="IC107" s="4">
        <f>IF($B107=VK_valitsin!$C$8,100000,VK!FE107/VK!CG$296*VK_valitsin!BY$5)</f>
        <v>0</v>
      </c>
      <c r="ID107" s="17">
        <f t="shared" si="3"/>
        <v>0.51213455158649657</v>
      </c>
      <c r="IE107" s="17">
        <f t="shared" si="4"/>
        <v>99</v>
      </c>
      <c r="IF107" s="18">
        <f t="shared" si="5"/>
        <v>1.0599999999999981E-8</v>
      </c>
    </row>
    <row r="108" spans="1:240">
      <c r="A108">
        <v>2019</v>
      </c>
      <c r="B108" t="s">
        <v>415</v>
      </c>
      <c r="C108" t="s">
        <v>416</v>
      </c>
      <c r="D108" t="s">
        <v>108</v>
      </c>
      <c r="E108" t="s">
        <v>109</v>
      </c>
      <c r="F108" t="s">
        <v>96</v>
      </c>
      <c r="G108" t="s">
        <v>97</v>
      </c>
      <c r="H108" t="s">
        <v>104</v>
      </c>
      <c r="I108" t="s">
        <v>105</v>
      </c>
      <c r="J108">
        <v>48.700000762939453</v>
      </c>
      <c r="K108">
        <v>462.17001342773438</v>
      </c>
      <c r="L108">
        <v>159</v>
      </c>
      <c r="M108">
        <v>3551</v>
      </c>
      <c r="N108">
        <v>7.6999998092651367</v>
      </c>
      <c r="O108">
        <v>-0.60000002384185791</v>
      </c>
      <c r="P108">
        <v>-2</v>
      </c>
      <c r="Q108">
        <v>36.200000000000003</v>
      </c>
      <c r="R108">
        <v>5.7</v>
      </c>
      <c r="S108">
        <v>159</v>
      </c>
      <c r="T108">
        <v>0</v>
      </c>
      <c r="U108">
        <v>3129.5</v>
      </c>
      <c r="V108">
        <v>10.53</v>
      </c>
      <c r="W108">
        <v>955</v>
      </c>
      <c r="X108">
        <v>985</v>
      </c>
      <c r="Y108">
        <v>836</v>
      </c>
      <c r="Z108">
        <v>771</v>
      </c>
      <c r="AA108">
        <v>819</v>
      </c>
      <c r="AB108">
        <v>16.220588684082031</v>
      </c>
      <c r="AC108">
        <v>0</v>
      </c>
      <c r="AD108">
        <v>0</v>
      </c>
      <c r="AE108">
        <v>0</v>
      </c>
      <c r="AF108">
        <v>8.3000000000000007</v>
      </c>
      <c r="AG108">
        <v>0</v>
      </c>
      <c r="AH108">
        <v>21</v>
      </c>
      <c r="AI108">
        <v>0.93</v>
      </c>
      <c r="AJ108">
        <v>0.45</v>
      </c>
      <c r="AK108">
        <v>1.05</v>
      </c>
      <c r="AL108">
        <v>66.5</v>
      </c>
      <c r="AM108">
        <v>302.2</v>
      </c>
      <c r="AN108">
        <v>43.2</v>
      </c>
      <c r="AO108">
        <v>23</v>
      </c>
      <c r="AP108">
        <v>64</v>
      </c>
      <c r="AQ108">
        <v>65</v>
      </c>
      <c r="AR108">
        <v>610</v>
      </c>
      <c r="AS108">
        <v>2.1669999999999998</v>
      </c>
      <c r="AT108">
        <v>7781</v>
      </c>
      <c r="AU108">
        <v>11060</v>
      </c>
      <c r="AV108">
        <v>0</v>
      </c>
      <c r="AW108">
        <v>101.10774993896484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56.756755828857422</v>
      </c>
      <c r="BD108">
        <v>100</v>
      </c>
      <c r="BE108">
        <v>1385.0931396484375</v>
      </c>
      <c r="BF108">
        <v>15028.25390625</v>
      </c>
      <c r="BG108">
        <v>16289.169921875</v>
      </c>
      <c r="BH108">
        <v>3.0150661468505859</v>
      </c>
      <c r="BI108">
        <v>1.8909757137298584</v>
      </c>
      <c r="BJ108">
        <v>39.393939971923828</v>
      </c>
      <c r="BK108">
        <v>-13.513513565063477</v>
      </c>
      <c r="BL108">
        <v>83.400001525878906</v>
      </c>
      <c r="BM108">
        <v>-3.2876713275909424</v>
      </c>
      <c r="BN108">
        <v>20742.720703125</v>
      </c>
      <c r="BO108">
        <v>54.629802703857422</v>
      </c>
      <c r="BQ108">
        <v>0.70008450746536255</v>
      </c>
      <c r="BR108">
        <v>0.11264432221651077</v>
      </c>
      <c r="BS108">
        <v>1.6896648406982422</v>
      </c>
      <c r="BT108">
        <v>90.115463256835938</v>
      </c>
      <c r="BU108">
        <v>301.60519409179688</v>
      </c>
      <c r="BV108">
        <v>0</v>
      </c>
      <c r="BW108">
        <v>1</v>
      </c>
      <c r="BX108">
        <v>10832.2978515625</v>
      </c>
      <c r="BY108">
        <v>9993.7890625</v>
      </c>
      <c r="BZ108">
        <v>0.90115457773208618</v>
      </c>
      <c r="CA108">
        <v>9.940861701965332</v>
      </c>
      <c r="CB108">
        <v>100</v>
      </c>
      <c r="CC108">
        <v>9.0651559829711914</v>
      </c>
      <c r="CD108">
        <v>10.198300361633301</v>
      </c>
      <c r="CE108">
        <v>0</v>
      </c>
      <c r="CF108">
        <v>2.5495750904083252</v>
      </c>
      <c r="CG108">
        <v>10382.6962890625</v>
      </c>
      <c r="CH108" s="10">
        <f>ABS(J108-_xlfn.XLOOKUP(VK_valitsin!$C$8,VK!$B$2:$B$294,VK!J$2:J$294))</f>
        <v>4.5</v>
      </c>
      <c r="CI108" s="10">
        <f>ABS(K108-_xlfn.XLOOKUP(VK_valitsin!$C$8,VK!$B$2:$B$294,VK!K$2:K$294))</f>
        <v>168.91000366210938</v>
      </c>
      <c r="CJ108" s="10">
        <f>ABS(L108-_xlfn.XLOOKUP(VK_valitsin!$C$8,VK!$B$2:$B$294,VK!L$2:L$294))</f>
        <v>20.300003051757813</v>
      </c>
      <c r="CK108" s="10">
        <f>ABS(M108-_xlfn.XLOOKUP(VK_valitsin!$C$8,VK!$B$2:$B$294,VK!M$2:M$294))</f>
        <v>12924</v>
      </c>
      <c r="CL108" s="10">
        <f>ABS(N108-_xlfn.XLOOKUP(VK_valitsin!$C$8,VK!$B$2:$B$294,VK!N$2:N$294))</f>
        <v>48.500000953674316</v>
      </c>
      <c r="CM108" s="10">
        <f>ABS(O108-_xlfn.XLOOKUP(VK_valitsin!$C$8,VK!$B$2:$B$294,VK!O$2:O$294))</f>
        <v>0.19999998807907104</v>
      </c>
      <c r="CN108" s="10">
        <f>ABS(P108-_xlfn.XLOOKUP(VK_valitsin!$C$8,VK!$B$2:$B$294,VK!P$2:P$294))</f>
        <v>56</v>
      </c>
      <c r="CO108" s="10">
        <f>ABS(Q108-_xlfn.XLOOKUP(VK_valitsin!$C$8,VK!$B$2:$B$294,VK!Q$2:Q$294))</f>
        <v>51.600000000000009</v>
      </c>
      <c r="CP108" s="10">
        <f>ABS(R108-_xlfn.XLOOKUP(VK_valitsin!$C$8,VK!$B$2:$B$294,VK!R$2:R$294))</f>
        <v>2.8</v>
      </c>
      <c r="CQ108" s="10">
        <f>ABS(S108-_xlfn.XLOOKUP(VK_valitsin!$C$8,VK!$B$2:$B$294,VK!S$2:S$294))</f>
        <v>7</v>
      </c>
      <c r="CR108" s="10">
        <f>ABS(T108-_xlfn.XLOOKUP(VK_valitsin!$C$8,VK!$B$2:$B$294,VK!T$2:T$294))</f>
        <v>0</v>
      </c>
      <c r="CS108" s="10">
        <f>ABS(U108-_xlfn.XLOOKUP(VK_valitsin!$C$8,VK!$B$2:$B$294,VK!U$2:U$294))</f>
        <v>694.09999999999991</v>
      </c>
      <c r="CT108" s="10">
        <f>ABS(V108-_xlfn.XLOOKUP(VK_valitsin!$C$8,VK!$B$2:$B$294,VK!V$2:V$294))</f>
        <v>2.75</v>
      </c>
      <c r="CU108" s="10">
        <f>ABS(W108-_xlfn.XLOOKUP(VK_valitsin!$C$8,VK!$B$2:$B$294,VK!W$2:W$294))</f>
        <v>350</v>
      </c>
      <c r="CV108" s="10">
        <f>ABS(X108-_xlfn.XLOOKUP(VK_valitsin!$C$8,VK!$B$2:$B$294,VK!X$2:X$294))</f>
        <v>816</v>
      </c>
      <c r="CW108" s="10">
        <f>ABS(Y108-_xlfn.XLOOKUP(VK_valitsin!$C$8,VK!$B$2:$B$294,VK!Y$2:Y$294))</f>
        <v>156</v>
      </c>
      <c r="CX108" s="10">
        <f>ABS(Z108-_xlfn.XLOOKUP(VK_valitsin!$C$8,VK!$B$2:$B$294,VK!Z$2:Z$294))</f>
        <v>343</v>
      </c>
      <c r="CY108" s="10">
        <f>ABS(AA108-_xlfn.XLOOKUP(VK_valitsin!$C$8,VK!$B$2:$B$294,VK!AA$2:AA$294))</f>
        <v>350</v>
      </c>
      <c r="CZ108" s="10">
        <f>ABS(AB108-_xlfn.XLOOKUP(VK_valitsin!$C$8,VK!$B$2:$B$294,VK!AB$2:AB$294))</f>
        <v>3.1544113159179688</v>
      </c>
      <c r="DA108" s="10">
        <f>ABS(AC108-_xlfn.XLOOKUP(VK_valitsin!$C$8,VK!$B$2:$B$294,VK!AC$2:AC$294))</f>
        <v>0.7</v>
      </c>
      <c r="DB108" s="10">
        <f>ABS(AD108-_xlfn.XLOOKUP(VK_valitsin!$C$8,VK!$B$2:$B$294,VK!AD$2:AD$294))</f>
        <v>0.8</v>
      </c>
      <c r="DC108" s="10">
        <f>ABS(AE108-_xlfn.XLOOKUP(VK_valitsin!$C$8,VK!$B$2:$B$294,VK!AE$2:AE$294))</f>
        <v>1.7</v>
      </c>
      <c r="DD108" s="10">
        <f>ABS(AF108-_xlfn.XLOOKUP(VK_valitsin!$C$8,VK!$B$2:$B$294,VK!AF$2:AF$294))</f>
        <v>3.3000000000000007</v>
      </c>
      <c r="DE108" s="10">
        <f>ABS(AG108-_xlfn.XLOOKUP(VK_valitsin!$C$8,VK!$B$2:$B$294,VK!AG$2:AG$294))</f>
        <v>0</v>
      </c>
      <c r="DF108" s="10">
        <f>ABS(AH108-_xlfn.XLOOKUP(VK_valitsin!$C$8,VK!$B$2:$B$294,VK!AH$2:AH$294))</f>
        <v>1.25</v>
      </c>
      <c r="DG108" s="10">
        <f>ABS(AI108-_xlfn.XLOOKUP(VK_valitsin!$C$8,VK!$B$2:$B$294,VK!AI$2:AI$294))</f>
        <v>0.17000000000000004</v>
      </c>
      <c r="DH108" s="10">
        <f>ABS(AJ108-_xlfn.XLOOKUP(VK_valitsin!$C$8,VK!$B$2:$B$294,VK!AJ$2:AJ$294))</f>
        <v>0.2</v>
      </c>
      <c r="DI108" s="10">
        <f>ABS(AK108-_xlfn.XLOOKUP(VK_valitsin!$C$8,VK!$B$2:$B$294,VK!AK$2:AK$294))</f>
        <v>0.19999999999999996</v>
      </c>
      <c r="DJ108" s="10">
        <f>ABS(AL108-_xlfn.XLOOKUP(VK_valitsin!$C$8,VK!$B$2:$B$294,VK!AL$2:AL$294))</f>
        <v>7.7000000000000028</v>
      </c>
      <c r="DK108" s="10">
        <f>ABS(AM108-_xlfn.XLOOKUP(VK_valitsin!$C$8,VK!$B$2:$B$294,VK!AM$2:AM$294))</f>
        <v>31.400000000000034</v>
      </c>
      <c r="DL108" s="10">
        <f>ABS(AN108-_xlfn.XLOOKUP(VK_valitsin!$C$8,VK!$B$2:$B$294,VK!AN$2:AN$294))</f>
        <v>2.1999999999999957</v>
      </c>
      <c r="DM108" s="10">
        <f>ABS(AO108-_xlfn.XLOOKUP(VK_valitsin!$C$8,VK!$B$2:$B$294,VK!AO$2:AO$294))</f>
        <v>2.3999999999999986</v>
      </c>
      <c r="DN108" s="10">
        <f>ABS(AP108-_xlfn.XLOOKUP(VK_valitsin!$C$8,VK!$B$2:$B$294,VK!AP$2:AP$294))</f>
        <v>16</v>
      </c>
      <c r="DO108" s="10">
        <f>ABS(AQ108-_xlfn.XLOOKUP(VK_valitsin!$C$8,VK!$B$2:$B$294,VK!AQ$2:AQ$294))</f>
        <v>30</v>
      </c>
      <c r="DP108" s="10">
        <f>ABS(AR108-_xlfn.XLOOKUP(VK_valitsin!$C$8,VK!$B$2:$B$294,VK!AR$2:AR$294))</f>
        <v>364</v>
      </c>
      <c r="DQ108" s="10">
        <f>ABS(AS108-_xlfn.XLOOKUP(VK_valitsin!$C$8,VK!$B$2:$B$294,VK!AS$2:AS$294))</f>
        <v>0.16600000000000037</v>
      </c>
      <c r="DR108" s="10">
        <f>ABS(AT108-_xlfn.XLOOKUP(VK_valitsin!$C$8,VK!$B$2:$B$294,VK!AT$2:AT$294))</f>
        <v>2634</v>
      </c>
      <c r="DS108" s="10">
        <f>ABS(AU108-_xlfn.XLOOKUP(VK_valitsin!$C$8,VK!$B$2:$B$294,VK!AU$2:AU$294))</f>
        <v>2715</v>
      </c>
      <c r="DT108" s="10">
        <f>ABS(AV108-_xlfn.XLOOKUP(VK_valitsin!$C$8,VK!$B$2:$B$294,VK!AV$2:AV$294))</f>
        <v>1</v>
      </c>
      <c r="DU108" s="10">
        <f>ABS(AW108-_xlfn.XLOOKUP(VK_valitsin!$C$8,VK!$B$2:$B$294,VK!AW$2:AW$294))</f>
        <v>63.846378326416016</v>
      </c>
      <c r="DV108" s="10">
        <f>ABS(AX108-_xlfn.XLOOKUP(VK_valitsin!$C$8,VK!$B$2:$B$294,VK!AX$2:AX$294))</f>
        <v>0</v>
      </c>
      <c r="DW108" s="10">
        <f>ABS(AY108-_xlfn.XLOOKUP(VK_valitsin!$C$8,VK!$B$2:$B$294,VK!AY$2:AY$294))</f>
        <v>0</v>
      </c>
      <c r="DX108" s="10">
        <f>ABS(AZ108-_xlfn.XLOOKUP(VK_valitsin!$C$8,VK!$B$2:$B$294,VK!AZ$2:AZ$294))</f>
        <v>0</v>
      </c>
      <c r="DY108" s="10">
        <f>ABS(BA108-_xlfn.XLOOKUP(VK_valitsin!$C$8,VK!$B$2:$B$294,VK!BA$2:BA$294))</f>
        <v>0</v>
      </c>
      <c r="DZ108" s="10">
        <f>ABS(BB108-_xlfn.XLOOKUP(VK_valitsin!$C$8,VK!$B$2:$B$294,VK!BB$2:BB$294))</f>
        <v>0</v>
      </c>
      <c r="EA108" s="10">
        <f>ABS(BC108-_xlfn.XLOOKUP(VK_valitsin!$C$8,VK!$B$2:$B$294,VK!BC$2:BC$294))</f>
        <v>32.267635345458984</v>
      </c>
      <c r="EB108" s="10">
        <f>ABS(BD108-_xlfn.XLOOKUP(VK_valitsin!$C$8,VK!$B$2:$B$294,VK!BD$2:BD$294))</f>
        <v>3.98126220703125</v>
      </c>
      <c r="EC108" s="10">
        <f>ABS(BE108-_xlfn.XLOOKUP(VK_valitsin!$C$8,VK!$B$2:$B$294,VK!BE$2:BE$294))</f>
        <v>651.4033203125</v>
      </c>
      <c r="ED108" s="10">
        <f>ABS(BF108-_xlfn.XLOOKUP(VK_valitsin!$C$8,VK!$B$2:$B$294,VK!BF$2:BF$294))</f>
        <v>5069.724609375</v>
      </c>
      <c r="EE108" s="10">
        <f>ABS(BG108-_xlfn.XLOOKUP(VK_valitsin!$C$8,VK!$B$2:$B$294,VK!BG$2:BG$294))</f>
        <v>2452.7265625</v>
      </c>
      <c r="EF108" s="10">
        <f>ABS(BH108-_xlfn.XLOOKUP(VK_valitsin!$C$8,VK!$B$2:$B$294,VK!BH$2:BH$294))</f>
        <v>0.3219902515411377</v>
      </c>
      <c r="EG108" s="10">
        <f>ABS(BI108-_xlfn.XLOOKUP(VK_valitsin!$C$8,VK!$B$2:$B$294,VK!BI$2:BI$294))</f>
        <v>11.615109205245972</v>
      </c>
      <c r="EH108" s="10">
        <f>ABS(BJ108-_xlfn.XLOOKUP(VK_valitsin!$C$8,VK!$B$2:$B$294,VK!BJ$2:BJ$294))</f>
        <v>18.099576950073242</v>
      </c>
      <c r="EI108" s="10">
        <f>ABS(BK108-_xlfn.XLOOKUP(VK_valitsin!$C$8,VK!$B$2:$B$294,VK!BK$2:BK$294))</f>
        <v>3.6480426788330078</v>
      </c>
      <c r="EJ108" s="10">
        <f>ABS(BL108-_xlfn.XLOOKUP(VK_valitsin!$C$8,VK!$B$2:$B$294,VK!BL$2:BL$294))</f>
        <v>183.09999847412109</v>
      </c>
      <c r="EK108" s="10">
        <f>ABS(BM108-_xlfn.XLOOKUP(VK_valitsin!$C$8,VK!$B$2:$B$294,VK!BM$2:BM$294))</f>
        <v>5.5399236679077148</v>
      </c>
      <c r="EL108" s="10">
        <f>ABS(BN108-_xlfn.XLOOKUP(VK_valitsin!$C$8,VK!$B$2:$B$294,VK!BN$2:BN$294))</f>
        <v>2331.67578125</v>
      </c>
      <c r="EM108" s="10">
        <f>ABS(BO108-_xlfn.XLOOKUP(VK_valitsin!$C$8,VK!$B$2:$B$294,VK!BO$2:BO$294))</f>
        <v>21.330196380615234</v>
      </c>
      <c r="EN108" s="10">
        <f>ABS(BP108-_xlfn.XLOOKUP(VK_valitsin!$C$8,VK!$B$2:$B$294,VK!BP$2:BP$294))</f>
        <v>0</v>
      </c>
      <c r="EO108" s="10">
        <f>ABS(BQ108-_xlfn.XLOOKUP(VK_valitsin!$C$8,VK!$B$2:$B$294,VK!BQ$2:BQ$294))</f>
        <v>6.3605010509490967E-2</v>
      </c>
      <c r="EP108" s="10">
        <f>ABS(BR108-_xlfn.XLOOKUP(VK_valitsin!$C$8,VK!$B$2:$B$294,VK!BR$2:BR$294))</f>
        <v>7.5519569218158722E-2</v>
      </c>
      <c r="EQ108" s="10">
        <f>ABS(BS108-_xlfn.XLOOKUP(VK_valitsin!$C$8,VK!$B$2:$B$294,VK!BS$2:BS$294))</f>
        <v>0.56830167770385742</v>
      </c>
      <c r="ER108" s="10">
        <f>ABS(BT108-_xlfn.XLOOKUP(VK_valitsin!$C$8,VK!$B$2:$B$294,VK!BT$2:BT$294))</f>
        <v>31.723960876464844</v>
      </c>
      <c r="ES108" s="10">
        <f>ABS(BU108-_xlfn.XLOOKUP(VK_valitsin!$C$8,VK!$B$2:$B$294,VK!BU$2:BU$294))</f>
        <v>34.8980712890625</v>
      </c>
      <c r="ET108" s="10">
        <f>ABS(BV108-_xlfn.XLOOKUP(VK_valitsin!$C$8,VK!$B$2:$B$294,VK!BV$2:BV$294))</f>
        <v>0</v>
      </c>
      <c r="EU108" s="10">
        <f>ABS(BW108-_xlfn.XLOOKUP(VK_valitsin!$C$8,VK!$B$2:$B$294,VK!BW$2:BW$294))</f>
        <v>0</v>
      </c>
      <c r="EV108" s="10">
        <f>ABS(BX108-_xlfn.XLOOKUP(VK_valitsin!$C$8,VK!$B$2:$B$294,VK!BX$2:BX$294))</f>
        <v>2696.46875</v>
      </c>
      <c r="EW108" s="10">
        <f>ABS(BY108-_xlfn.XLOOKUP(VK_valitsin!$C$8,VK!$B$2:$B$294,VK!BY$2:BY$294))</f>
        <v>4138.17431640625</v>
      </c>
      <c r="EX108" s="10">
        <f>ABS(BZ108-_xlfn.XLOOKUP(VK_valitsin!$C$8,VK!$B$2:$B$294,VK!BZ$2:BZ$294))</f>
        <v>0.31887573003768921</v>
      </c>
      <c r="EY108" s="10">
        <f>ABS(CA108-_xlfn.XLOOKUP(VK_valitsin!$C$8,VK!$B$2:$B$294,VK!CA$2:CA$294))</f>
        <v>1.0818996429443359</v>
      </c>
      <c r="EZ108" s="10">
        <f>ABS(CB108-_xlfn.XLOOKUP(VK_valitsin!$C$8,VK!$B$2:$B$294,VK!CB$2:CB$294))</f>
        <v>33.830848693847656</v>
      </c>
      <c r="FA108" s="10">
        <f>ABS(CC108-_xlfn.XLOOKUP(VK_valitsin!$C$8,VK!$B$2:$B$294,VK!CC$2:CC$294))</f>
        <v>2.7325568199157715</v>
      </c>
      <c r="FB108" s="10">
        <f>ABS(CD108-_xlfn.XLOOKUP(VK_valitsin!$C$8,VK!$B$2:$B$294,VK!CD$2:CD$294))</f>
        <v>9.6805543899536133</v>
      </c>
      <c r="FC108" s="10">
        <f>ABS(CE108-_xlfn.XLOOKUP(VK_valitsin!$C$8,VK!$B$2:$B$294,VK!CE$2:CE$294))</f>
        <v>0</v>
      </c>
      <c r="FD108" s="10">
        <f>ABS(CF108-_xlfn.XLOOKUP(VK_valitsin!$C$8,VK!$B$2:$B$294,VK!CF$2:CF$294))</f>
        <v>1.8337160348892212</v>
      </c>
      <c r="FE108" s="10">
        <f>ABS(CG108-_xlfn.XLOOKUP(VK_valitsin!$C$8,VK!$B$2:$B$294,VK!CG$2:CG$294))</f>
        <v>1783.9287109375</v>
      </c>
      <c r="FF108" s="4">
        <f>IF($B108=VK_valitsin!$C$8,100000,VK!CH108/VK!J$296*VK_valitsin!D$5)</f>
        <v>0</v>
      </c>
      <c r="FG108" s="4">
        <f>IF($B108=VK_valitsin!$C$8,100000,VK!CI108/VK!K$296*VK_valitsin!E$5)</f>
        <v>0</v>
      </c>
      <c r="FH108" s="4">
        <f>IF($B108=VK_valitsin!$C$8,100000,VK!CJ108/VK!L$296*VK_valitsin!F$5)</f>
        <v>0.10315618647624011</v>
      </c>
      <c r="FI108" s="4">
        <f>IF($B108=VK_valitsin!$C$8,100000,VK!CK108/VK!M$296*VK_valitsin!CD$5)</f>
        <v>0</v>
      </c>
      <c r="FJ108" s="4">
        <f>IF($B108=VK_valitsin!$C$8,100000,VK!CL108/VK!N$296*VK_valitsin!G$5)</f>
        <v>0</v>
      </c>
      <c r="FK108" s="4">
        <f>IF($B108=VK_valitsin!$C$8,100000,VK!CM108/VK!O$296*VK_valitsin!H$5)</f>
        <v>0</v>
      </c>
      <c r="FL108" s="4">
        <f>IF($B108=VK_valitsin!$C$8,100000,VK!CN108/VK!P$296*VK_valitsin!I$5)</f>
        <v>0</v>
      </c>
      <c r="FM108" s="4">
        <f>IF($B108=VK_valitsin!$C$8,100000,VK!CO108/VK!Q$296*VK_valitsin!J$5)</f>
        <v>0</v>
      </c>
      <c r="FN108" s="4">
        <f>IF($B108=VK_valitsin!$C$8,100000,VK!CP108/VK!R$296*VK_valitsin!K$5)</f>
        <v>0</v>
      </c>
      <c r="FO108" s="4">
        <f>IF($B108=VK_valitsin!$C$8,100000,VK!CQ108/VK!S$296*VK_valitsin!L$5)</f>
        <v>1.3920874257752104E-3</v>
      </c>
      <c r="FP108" s="4">
        <f>IF($B108=VK_valitsin!$C$8,100000,VK!CR108/VK!T$296*VK_valitsin!M$5)</f>
        <v>0</v>
      </c>
      <c r="FQ108" s="4">
        <f>IF($B108=VK_valitsin!$C$8,100000,VK!CS108/VK!U$296*VK_valitsin!N$5)</f>
        <v>0</v>
      </c>
      <c r="FR108" s="4">
        <f>IF($B108=VK_valitsin!$C$8,100000,VK!CT108/VK!V$296*VK_valitsin!O$5)</f>
        <v>0</v>
      </c>
      <c r="FS108" s="4">
        <f>IF($B108=VK_valitsin!$C$8,100000,VK!CU108/VK!W$296*VK_valitsin!P$5)</f>
        <v>0</v>
      </c>
      <c r="FT108" s="4">
        <f>IF($B108=VK_valitsin!$C$8,100000,VK!CV108/VK!X$296*VK_valitsin!Q$5)</f>
        <v>0</v>
      </c>
      <c r="FU108" s="4">
        <f>IF($B108=VK_valitsin!$C$8,100000,VK!CW108/VK!Y$296*VK_valitsin!R$5)</f>
        <v>0</v>
      </c>
      <c r="FV108" s="4">
        <f>IF($B108=VK_valitsin!$C$8,100000,VK!CX108/VK!Z$296*VK_valitsin!S$5)</f>
        <v>0</v>
      </c>
      <c r="FW108" s="4">
        <f>IF($B108=VK_valitsin!$C$8,100000,VK!CY108/VK!AA$296*VK_valitsin!T$5)</f>
        <v>0</v>
      </c>
      <c r="FX108" s="4">
        <f>IF($B108=VK_valitsin!$C$8,100000,VK!CZ108/VK!AB$296*VK_valitsin!U$5)</f>
        <v>0</v>
      </c>
      <c r="FY108" s="4">
        <f>IF($B108=VK_valitsin!$C$8,100000,VK!DA108/VK!AC$296*VK_valitsin!V$5)</f>
        <v>0</v>
      </c>
      <c r="FZ108" s="4">
        <f>IF($B108=VK_valitsin!$C$8,100000,VK!DB108/VK!AD$296*VK_valitsin!W$5)</f>
        <v>0</v>
      </c>
      <c r="GA108" s="4">
        <f>IF($B108=VK_valitsin!$C$8,100000,VK!DC108/VK!AE$296*VK_valitsin!X$5)</f>
        <v>0</v>
      </c>
      <c r="GB108" s="4">
        <f>IF($B108=VK_valitsin!$C$8,100000,VK!DD108/VK!AF$296*VK_valitsin!Y$5)</f>
        <v>0</v>
      </c>
      <c r="GC108" s="4">
        <f>IF($B108=VK_valitsin!$C$8,100000,VK!DE108/VK!AG$296*VK_valitsin!Z$5)</f>
        <v>0</v>
      </c>
      <c r="GD108" s="4">
        <f>IF($B108=VK_valitsin!$C$8,100000,VK!DF108/VK!AH$296*VK_valitsin!AA$5)</f>
        <v>0</v>
      </c>
      <c r="GE108" s="4">
        <f>IF($B108=VK_valitsin!$C$8,100000,VK!DG108/VK!AI$296*VK_valitsin!AB$5)</f>
        <v>0</v>
      </c>
      <c r="GF108" s="4">
        <f>IF($B108=VK_valitsin!$C$8,100000,VK!DH108/VK!AJ$296*VK_valitsin!AC$5)</f>
        <v>0</v>
      </c>
      <c r="GG108" s="4">
        <f>IF($B108=VK_valitsin!$C$8,100000,VK!DI108/VK!AK$296*VK_valitsin!AD$5)</f>
        <v>0</v>
      </c>
      <c r="GH108" s="4">
        <f>IF($B108=VK_valitsin!$C$8,100000,VK!DJ108/VK!AL$296*VK_valitsin!AE$5)</f>
        <v>0.13553025701607868</v>
      </c>
      <c r="GI108" s="4">
        <f>IF($B108=VK_valitsin!$C$8,100000,VK!DK108/VK!AM$296*VK_valitsin!AF$5)</f>
        <v>0</v>
      </c>
      <c r="GJ108" s="4">
        <f>IF($B108=VK_valitsin!$C$8,100000,VK!DL108/VK!AN$296*VK_valitsin!AG$5)</f>
        <v>0</v>
      </c>
      <c r="GK108" s="4">
        <f>IF($B108=VK_valitsin!$C$8,100000,VK!DM108/VK!AO$296*VK_valitsin!AH$5)</f>
        <v>0</v>
      </c>
      <c r="GL108" s="4">
        <f>IF($B108=VK_valitsin!$C$8,100000,VK!DN108/VK!AP$296*VK_valitsin!AI$5)</f>
        <v>0</v>
      </c>
      <c r="GM108" s="4">
        <f>IF($B108=VK_valitsin!$C$8,100000,VK!DO108/VK!AQ$296*VK_valitsin!AJ$5)</f>
        <v>0</v>
      </c>
      <c r="GN108" s="4">
        <f>IF($B108=VK_valitsin!$C$8,100000,VK!DP108/VK!AR$296*VK_valitsin!AK$5)</f>
        <v>0</v>
      </c>
      <c r="GO108" s="4">
        <f>IF($B108=VK_valitsin!$C$8,100000,VK!DQ108/VK!AS$296*VK_valitsin!AL$5)</f>
        <v>0</v>
      </c>
      <c r="GP108" s="4">
        <f>IF($B108=VK_valitsin!$C$8,100000,VK!DR108/VK!AT$296*VK_valitsin!AM$5)</f>
        <v>0</v>
      </c>
      <c r="GQ108" s="4">
        <f>IF($B108=VK_valitsin!$C$8,100000,VK!DS108/VK!AU$296*VK_valitsin!AN$5)</f>
        <v>0</v>
      </c>
      <c r="GR108" s="4">
        <f>IF($B108=VK_valitsin!$C$8,100000,VK!DT108/VK!AV$296*VK_valitsin!AO$5)</f>
        <v>0</v>
      </c>
      <c r="GS108" s="4">
        <f>IF($B108=VK_valitsin!$C$8,100000,VK!DU108/VK!AW$296*VK_valitsin!AP$5)</f>
        <v>0</v>
      </c>
      <c r="GT108" s="4">
        <f>IF($B108=VK_valitsin!$C$8,100000,VK!DV108/VK!AX$296*VK_valitsin!AQ$5)</f>
        <v>0</v>
      </c>
      <c r="GU108" s="4">
        <f>IF($B108=VK_valitsin!$C$8,100000,VK!DW108/VK!AY$296*VK_valitsin!AR$5)</f>
        <v>0</v>
      </c>
      <c r="GV108" s="4">
        <f>IF($B108=VK_valitsin!$C$8,100000,VK!DX108/VK!AZ$296*VK_valitsin!AS$5)</f>
        <v>0</v>
      </c>
      <c r="GW108" s="4">
        <f>IF($B108=VK_valitsin!$C$8,100000,VK!DY108/VK!BA$296*VK_valitsin!AT$5)</f>
        <v>0</v>
      </c>
      <c r="GX108" s="4">
        <f>IF($B108=VK_valitsin!$C$8,100000,VK!DZ108/VK!BB$296*VK_valitsin!AU$5)</f>
        <v>0</v>
      </c>
      <c r="GY108" s="4">
        <f>IF($B108=VK_valitsin!$C$8,100000,VK!EA108/VK!BC$296*VK_valitsin!AV$5)</f>
        <v>0</v>
      </c>
      <c r="GZ108" s="4">
        <f>IF($B108=VK_valitsin!$C$8,100000,VK!EB108/VK!BD$296*VK_valitsin!AW$5)</f>
        <v>1.725932443801987E-2</v>
      </c>
      <c r="HA108" s="4">
        <f>IF($B108=VK_valitsin!$C$8,100000,VK!EC108/VK!BE$296*VK_valitsin!CE$5)</f>
        <v>0</v>
      </c>
      <c r="HB108" s="4">
        <f>IF($B108=VK_valitsin!$C$8,100000,VK!ED108/VK!BF$296*VK_valitsin!AX$5)</f>
        <v>0</v>
      </c>
      <c r="HC108" s="4">
        <f>IF($B108=VK_valitsin!$C$8,100000,VK!EE108/VK!BG$296*VK_valitsin!AY$5)</f>
        <v>0</v>
      </c>
      <c r="HD108" s="4">
        <f>IF($B108=VK_valitsin!$C$8,100000,VK!EF108/VK!BH$296*VK_valitsin!AZ$5)</f>
        <v>5.6181528640827212E-2</v>
      </c>
      <c r="HE108" s="4">
        <f>IF($B108=VK_valitsin!$C$8,100000,VK!EG108/VK!BI$296*VK_valitsin!BA$5)</f>
        <v>0</v>
      </c>
      <c r="HF108" s="4">
        <f>IF($B108=VK_valitsin!$C$8,100000,VK!EH108/VK!BJ$296*VK_valitsin!BB$5)</f>
        <v>0</v>
      </c>
      <c r="HG108" s="4">
        <f>IF($B108=VK_valitsin!$C$8,100000,VK!EI108/VK!BK$296*VK_valitsin!BC$5)</f>
        <v>0</v>
      </c>
      <c r="HH108" s="4">
        <f>IF($B108=VK_valitsin!$C$8,100000,VK!EJ108/VK!BL$296*VK_valitsin!BD$5)</f>
        <v>0</v>
      </c>
      <c r="HI108" s="4">
        <f>IF($B108=VK_valitsin!$C$8,100000,VK!EK108/VK!BM$296*VK_valitsin!BE$5)</f>
        <v>0</v>
      </c>
      <c r="HJ108" s="4">
        <f>IF($B108=VK_valitsin!$C$8,100000,VK!EL108/VK!BN$296*VK_valitsin!BF$5)</f>
        <v>0.10602495572341807</v>
      </c>
      <c r="HK108" s="4">
        <f>IF($B108=VK_valitsin!$C$8,100000,VK!EM108/VK!BO$296*VK_valitsin!BG$5)</f>
        <v>0</v>
      </c>
      <c r="HM108" s="4">
        <f>IF($B108=VK_valitsin!$C$8,100000,VK!EO108/VK!BQ$296*VK_valitsin!BI$5)</f>
        <v>0</v>
      </c>
      <c r="HN108" s="4">
        <f>IF($B108=VK_valitsin!$C$8,100000,VK!EP108/VK!BR$296*VK_valitsin!BJ$5)</f>
        <v>0</v>
      </c>
      <c r="HO108" s="4">
        <f>IF($B108=VK_valitsin!$C$8,100000,VK!EQ108/VK!BS$296*VK_valitsin!BK$5)</f>
        <v>0</v>
      </c>
      <c r="HP108" s="4">
        <f>IF($B108=VK_valitsin!$C$8,100000,VK!ER108/VK!BT$296*VK_valitsin!BL$5)</f>
        <v>0</v>
      </c>
      <c r="HQ108" s="4">
        <f>IF($B108=VK_valitsin!$C$8,100000,VK!ES108/VK!BU$296*VK_valitsin!BM$5)</f>
        <v>0</v>
      </c>
      <c r="HR108" s="4">
        <f>IF($B108=VK_valitsin!$C$8,100000,VK!ET108/VK!BV$296*VK_valitsin!BN$5)</f>
        <v>0</v>
      </c>
      <c r="HS108" s="4">
        <f>IF($B108=VK_valitsin!$C$8,100000,VK!EU108/VK!BW$296*VK_valitsin!BO$5)</f>
        <v>0</v>
      </c>
      <c r="HT108" s="4">
        <f>IF($B108=VK_valitsin!$C$8,100000,VK!EV108/VK!BX$296*VK_valitsin!BP$5)</f>
        <v>0</v>
      </c>
      <c r="HU108" s="4">
        <f>IF($B108=VK_valitsin!$C$8,100000,VK!EW108/VK!BY$296*VK_valitsin!BQ$5)</f>
        <v>0</v>
      </c>
      <c r="HV108" s="4">
        <f>IF($B108=VK_valitsin!$C$8,100000,VK!EX108/VK!BZ$296*VK_valitsin!BR$5)</f>
        <v>0</v>
      </c>
      <c r="HW108" s="4">
        <f>IF($B108=VK_valitsin!$C$8,100000,VK!EY108/VK!CA$296*VK_valitsin!BS$5)</f>
        <v>0</v>
      </c>
      <c r="HX108" s="4">
        <f>IF($B108=VK_valitsin!$C$8,100000,VK!EZ108/VK!CB$296*VK_valitsin!BT$5)</f>
        <v>0</v>
      </c>
      <c r="HY108" s="4">
        <f>IF($B108=VK_valitsin!$C$8,100000,VK!FA108/VK!CC$296*VK_valitsin!BU$5)</f>
        <v>0</v>
      </c>
      <c r="HZ108" s="4">
        <f>IF($B108=VK_valitsin!$C$8,100000,VK!FB108/VK!CD$296*VK_valitsin!BV$5)</f>
        <v>0</v>
      </c>
      <c r="IA108" s="4">
        <f>IF($B108=VK_valitsin!$C$8,100000,VK!FC108/VK!CE$296*VK_valitsin!BW$5)</f>
        <v>0</v>
      </c>
      <c r="IB108" s="4">
        <f>IF($B108=VK_valitsin!$C$8,100000,VK!FD108/VK!CF$296*VK_valitsin!BX$5)</f>
        <v>0</v>
      </c>
      <c r="IC108" s="4">
        <f>IF($B108=VK_valitsin!$C$8,100000,VK!FE108/VK!CG$296*VK_valitsin!BY$5)</f>
        <v>0</v>
      </c>
      <c r="ID108" s="17">
        <f t="shared" si="3"/>
        <v>0.41954435042035915</v>
      </c>
      <c r="IE108" s="17">
        <f t="shared" si="4"/>
        <v>57</v>
      </c>
      <c r="IF108" s="18">
        <f t="shared" si="5"/>
        <v>1.069999999999998E-8</v>
      </c>
    </row>
    <row r="109" spans="1:240">
      <c r="A109">
        <v>2019</v>
      </c>
      <c r="B109" t="s">
        <v>417</v>
      </c>
      <c r="C109" t="s">
        <v>418</v>
      </c>
      <c r="D109" t="s">
        <v>252</v>
      </c>
      <c r="E109" t="s">
        <v>246</v>
      </c>
      <c r="F109" t="s">
        <v>96</v>
      </c>
      <c r="G109" t="s">
        <v>97</v>
      </c>
      <c r="H109" t="s">
        <v>90</v>
      </c>
      <c r="I109" t="s">
        <v>91</v>
      </c>
      <c r="J109">
        <v>47.299999237060547</v>
      </c>
      <c r="K109">
        <v>1724.6700439453125</v>
      </c>
      <c r="L109">
        <v>158</v>
      </c>
      <c r="M109">
        <v>20678</v>
      </c>
      <c r="N109">
        <v>12</v>
      </c>
      <c r="O109">
        <v>-1.2999999523162842</v>
      </c>
      <c r="P109">
        <v>-174</v>
      </c>
      <c r="Q109">
        <v>62.5</v>
      </c>
      <c r="R109">
        <v>8</v>
      </c>
      <c r="S109">
        <v>607</v>
      </c>
      <c r="T109">
        <v>0</v>
      </c>
      <c r="U109">
        <v>3139.1</v>
      </c>
      <c r="V109">
        <v>10.53</v>
      </c>
      <c r="W109">
        <v>1259</v>
      </c>
      <c r="X109">
        <v>798</v>
      </c>
      <c r="Y109">
        <v>563</v>
      </c>
      <c r="Z109">
        <v>573</v>
      </c>
      <c r="AA109">
        <v>558</v>
      </c>
      <c r="AB109">
        <v>15.723270416259766</v>
      </c>
      <c r="AC109">
        <v>0</v>
      </c>
      <c r="AD109">
        <v>0.7</v>
      </c>
      <c r="AE109">
        <v>0</v>
      </c>
      <c r="AF109">
        <v>5.0999999999999996</v>
      </c>
      <c r="AG109">
        <v>1</v>
      </c>
      <c r="AH109">
        <v>21</v>
      </c>
      <c r="AI109">
        <v>0.93</v>
      </c>
      <c r="AJ109">
        <v>0.6</v>
      </c>
      <c r="AK109">
        <v>1.2</v>
      </c>
      <c r="AL109">
        <v>69.900000000000006</v>
      </c>
      <c r="AM109">
        <v>296</v>
      </c>
      <c r="AN109">
        <v>48.7</v>
      </c>
      <c r="AO109">
        <v>20.3</v>
      </c>
      <c r="AP109">
        <v>67</v>
      </c>
      <c r="AQ109">
        <v>55</v>
      </c>
      <c r="AR109">
        <v>586</v>
      </c>
      <c r="AS109">
        <v>3</v>
      </c>
      <c r="AT109">
        <v>7714</v>
      </c>
      <c r="AU109">
        <v>10342</v>
      </c>
      <c r="AV109">
        <v>0</v>
      </c>
      <c r="AW109">
        <v>66.183601379394531</v>
      </c>
      <c r="AX109">
        <v>0</v>
      </c>
      <c r="AY109">
        <v>0</v>
      </c>
      <c r="AZ109">
        <v>0</v>
      </c>
      <c r="BA109">
        <v>0</v>
      </c>
      <c r="BB109">
        <v>1</v>
      </c>
      <c r="BC109">
        <v>79.599502563476563</v>
      </c>
      <c r="BD109">
        <v>99.131515502929688</v>
      </c>
      <c r="BE109">
        <v>1434.0948486328125</v>
      </c>
      <c r="BF109">
        <v>12695.7666015625</v>
      </c>
      <c r="BG109">
        <v>14136.4384765625</v>
      </c>
      <c r="BH109">
        <v>3.8468999862670898</v>
      </c>
      <c r="BI109">
        <v>-3.2303526401519775</v>
      </c>
      <c r="BJ109">
        <v>26.929134368896484</v>
      </c>
      <c r="BK109">
        <v>-9.5833330154418945</v>
      </c>
      <c r="BL109">
        <v>131.6875</v>
      </c>
      <c r="BM109">
        <v>-1.3860369920730591</v>
      </c>
      <c r="BN109">
        <v>21141.33984375</v>
      </c>
      <c r="BO109">
        <v>48.348827362060547</v>
      </c>
      <c r="BQ109">
        <v>0.68299639225006104</v>
      </c>
      <c r="BR109">
        <v>0.37721249461174011</v>
      </c>
      <c r="BS109">
        <v>1.6732759475708008</v>
      </c>
      <c r="BT109">
        <v>86.71051025390625</v>
      </c>
      <c r="BU109">
        <v>389.59280395507813</v>
      </c>
      <c r="BV109">
        <v>0</v>
      </c>
      <c r="BW109">
        <v>3</v>
      </c>
      <c r="BX109">
        <v>9881.37109375</v>
      </c>
      <c r="BY109">
        <v>8874.3408203125</v>
      </c>
      <c r="BZ109">
        <v>1.0494245290756226</v>
      </c>
      <c r="CA109">
        <v>9.2900667190551758</v>
      </c>
      <c r="CB109">
        <v>85.714286804199219</v>
      </c>
      <c r="CC109">
        <v>9.6824569702148438</v>
      </c>
      <c r="CD109">
        <v>14.055179595947266</v>
      </c>
      <c r="CE109">
        <v>0</v>
      </c>
      <c r="CF109">
        <v>1.6657990217208862</v>
      </c>
      <c r="CG109">
        <v>10582.181640625</v>
      </c>
      <c r="CH109" s="10">
        <f>ABS(J109-_xlfn.XLOOKUP(VK_valitsin!$C$8,VK!$B$2:$B$294,VK!J$2:J$294))</f>
        <v>3.0999984741210938</v>
      </c>
      <c r="CI109" s="10">
        <f>ABS(K109-_xlfn.XLOOKUP(VK_valitsin!$C$8,VK!$B$2:$B$294,VK!K$2:K$294))</f>
        <v>1431.4100341796875</v>
      </c>
      <c r="CJ109" s="10">
        <f>ABS(L109-_xlfn.XLOOKUP(VK_valitsin!$C$8,VK!$B$2:$B$294,VK!L$2:L$294))</f>
        <v>19.300003051757813</v>
      </c>
      <c r="CK109" s="10">
        <f>ABS(M109-_xlfn.XLOOKUP(VK_valitsin!$C$8,VK!$B$2:$B$294,VK!M$2:M$294))</f>
        <v>4203</v>
      </c>
      <c r="CL109" s="10">
        <f>ABS(N109-_xlfn.XLOOKUP(VK_valitsin!$C$8,VK!$B$2:$B$294,VK!N$2:N$294))</f>
        <v>44.200000762939453</v>
      </c>
      <c r="CM109" s="10">
        <f>ABS(O109-_xlfn.XLOOKUP(VK_valitsin!$C$8,VK!$B$2:$B$294,VK!O$2:O$294))</f>
        <v>0.49999994039535522</v>
      </c>
      <c r="CN109" s="10">
        <f>ABS(P109-_xlfn.XLOOKUP(VK_valitsin!$C$8,VK!$B$2:$B$294,VK!P$2:P$294))</f>
        <v>116</v>
      </c>
      <c r="CO109" s="10">
        <f>ABS(Q109-_xlfn.XLOOKUP(VK_valitsin!$C$8,VK!$B$2:$B$294,VK!Q$2:Q$294))</f>
        <v>25.300000000000011</v>
      </c>
      <c r="CP109" s="10">
        <f>ABS(R109-_xlfn.XLOOKUP(VK_valitsin!$C$8,VK!$B$2:$B$294,VK!R$2:R$294))</f>
        <v>0.5</v>
      </c>
      <c r="CQ109" s="10">
        <f>ABS(S109-_xlfn.XLOOKUP(VK_valitsin!$C$8,VK!$B$2:$B$294,VK!S$2:S$294))</f>
        <v>455</v>
      </c>
      <c r="CR109" s="10">
        <f>ABS(T109-_xlfn.XLOOKUP(VK_valitsin!$C$8,VK!$B$2:$B$294,VK!T$2:T$294))</f>
        <v>0</v>
      </c>
      <c r="CS109" s="10">
        <f>ABS(U109-_xlfn.XLOOKUP(VK_valitsin!$C$8,VK!$B$2:$B$294,VK!U$2:U$294))</f>
        <v>684.5</v>
      </c>
      <c r="CT109" s="10">
        <f>ABS(V109-_xlfn.XLOOKUP(VK_valitsin!$C$8,VK!$B$2:$B$294,VK!V$2:V$294))</f>
        <v>2.75</v>
      </c>
      <c r="CU109" s="10">
        <f>ABS(W109-_xlfn.XLOOKUP(VK_valitsin!$C$8,VK!$B$2:$B$294,VK!W$2:W$294))</f>
        <v>654</v>
      </c>
      <c r="CV109" s="10">
        <f>ABS(X109-_xlfn.XLOOKUP(VK_valitsin!$C$8,VK!$B$2:$B$294,VK!X$2:X$294))</f>
        <v>629</v>
      </c>
      <c r="CW109" s="10">
        <f>ABS(Y109-_xlfn.XLOOKUP(VK_valitsin!$C$8,VK!$B$2:$B$294,VK!Y$2:Y$294))</f>
        <v>117</v>
      </c>
      <c r="CX109" s="10">
        <f>ABS(Z109-_xlfn.XLOOKUP(VK_valitsin!$C$8,VK!$B$2:$B$294,VK!Z$2:Z$294))</f>
        <v>145</v>
      </c>
      <c r="CY109" s="10">
        <f>ABS(AA109-_xlfn.XLOOKUP(VK_valitsin!$C$8,VK!$B$2:$B$294,VK!AA$2:AA$294))</f>
        <v>89</v>
      </c>
      <c r="CZ109" s="10">
        <f>ABS(AB109-_xlfn.XLOOKUP(VK_valitsin!$C$8,VK!$B$2:$B$294,VK!AB$2:AB$294))</f>
        <v>3.6517295837402344</v>
      </c>
      <c r="DA109" s="10">
        <f>ABS(AC109-_xlfn.XLOOKUP(VK_valitsin!$C$8,VK!$B$2:$B$294,VK!AC$2:AC$294))</f>
        <v>0.7</v>
      </c>
      <c r="DB109" s="10">
        <f>ABS(AD109-_xlfn.XLOOKUP(VK_valitsin!$C$8,VK!$B$2:$B$294,VK!AD$2:AD$294))</f>
        <v>0.10000000000000009</v>
      </c>
      <c r="DC109" s="10">
        <f>ABS(AE109-_xlfn.XLOOKUP(VK_valitsin!$C$8,VK!$B$2:$B$294,VK!AE$2:AE$294))</f>
        <v>1.7</v>
      </c>
      <c r="DD109" s="10">
        <f>ABS(AF109-_xlfn.XLOOKUP(VK_valitsin!$C$8,VK!$B$2:$B$294,VK!AF$2:AF$294))</f>
        <v>9.9999999999999645E-2</v>
      </c>
      <c r="DE109" s="10">
        <f>ABS(AG109-_xlfn.XLOOKUP(VK_valitsin!$C$8,VK!$B$2:$B$294,VK!AG$2:AG$294))</f>
        <v>1</v>
      </c>
      <c r="DF109" s="10">
        <f>ABS(AH109-_xlfn.XLOOKUP(VK_valitsin!$C$8,VK!$B$2:$B$294,VK!AH$2:AH$294))</f>
        <v>1.25</v>
      </c>
      <c r="DG109" s="10">
        <f>ABS(AI109-_xlfn.XLOOKUP(VK_valitsin!$C$8,VK!$B$2:$B$294,VK!AI$2:AI$294))</f>
        <v>0.17000000000000004</v>
      </c>
      <c r="DH109" s="10">
        <f>ABS(AJ109-_xlfn.XLOOKUP(VK_valitsin!$C$8,VK!$B$2:$B$294,VK!AJ$2:AJ$294))</f>
        <v>5.0000000000000044E-2</v>
      </c>
      <c r="DI109" s="10">
        <f>ABS(AK109-_xlfn.XLOOKUP(VK_valitsin!$C$8,VK!$B$2:$B$294,VK!AK$2:AK$294))</f>
        <v>5.0000000000000044E-2</v>
      </c>
      <c r="DJ109" s="10">
        <f>ABS(AL109-_xlfn.XLOOKUP(VK_valitsin!$C$8,VK!$B$2:$B$294,VK!AL$2:AL$294))</f>
        <v>11.100000000000009</v>
      </c>
      <c r="DK109" s="10">
        <f>ABS(AM109-_xlfn.XLOOKUP(VK_valitsin!$C$8,VK!$B$2:$B$294,VK!AM$2:AM$294))</f>
        <v>37.600000000000023</v>
      </c>
      <c r="DL109" s="10">
        <f>ABS(AN109-_xlfn.XLOOKUP(VK_valitsin!$C$8,VK!$B$2:$B$294,VK!AN$2:AN$294))</f>
        <v>3.3000000000000043</v>
      </c>
      <c r="DM109" s="10">
        <f>ABS(AO109-_xlfn.XLOOKUP(VK_valitsin!$C$8,VK!$B$2:$B$294,VK!AO$2:AO$294))</f>
        <v>5.0999999999999979</v>
      </c>
      <c r="DN109" s="10">
        <f>ABS(AP109-_xlfn.XLOOKUP(VK_valitsin!$C$8,VK!$B$2:$B$294,VK!AP$2:AP$294))</f>
        <v>19</v>
      </c>
      <c r="DO109" s="10">
        <f>ABS(AQ109-_xlfn.XLOOKUP(VK_valitsin!$C$8,VK!$B$2:$B$294,VK!AQ$2:AQ$294))</f>
        <v>20</v>
      </c>
      <c r="DP109" s="10">
        <f>ABS(AR109-_xlfn.XLOOKUP(VK_valitsin!$C$8,VK!$B$2:$B$294,VK!AR$2:AR$294))</f>
        <v>340</v>
      </c>
      <c r="DQ109" s="10">
        <f>ABS(AS109-_xlfn.XLOOKUP(VK_valitsin!$C$8,VK!$B$2:$B$294,VK!AS$2:AS$294))</f>
        <v>0.66699999999999982</v>
      </c>
      <c r="DR109" s="10">
        <f>ABS(AT109-_xlfn.XLOOKUP(VK_valitsin!$C$8,VK!$B$2:$B$294,VK!AT$2:AT$294))</f>
        <v>2567</v>
      </c>
      <c r="DS109" s="10">
        <f>ABS(AU109-_xlfn.XLOOKUP(VK_valitsin!$C$8,VK!$B$2:$B$294,VK!AU$2:AU$294))</f>
        <v>1997</v>
      </c>
      <c r="DT109" s="10">
        <f>ABS(AV109-_xlfn.XLOOKUP(VK_valitsin!$C$8,VK!$B$2:$B$294,VK!AV$2:AV$294))</f>
        <v>1</v>
      </c>
      <c r="DU109" s="10">
        <f>ABS(AW109-_xlfn.XLOOKUP(VK_valitsin!$C$8,VK!$B$2:$B$294,VK!AW$2:AW$294))</f>
        <v>28.922229766845703</v>
      </c>
      <c r="DV109" s="10">
        <f>ABS(AX109-_xlfn.XLOOKUP(VK_valitsin!$C$8,VK!$B$2:$B$294,VK!AX$2:AX$294))</f>
        <v>0</v>
      </c>
      <c r="DW109" s="10">
        <f>ABS(AY109-_xlfn.XLOOKUP(VK_valitsin!$C$8,VK!$B$2:$B$294,VK!AY$2:AY$294))</f>
        <v>0</v>
      </c>
      <c r="DX109" s="10">
        <f>ABS(AZ109-_xlfn.XLOOKUP(VK_valitsin!$C$8,VK!$B$2:$B$294,VK!AZ$2:AZ$294))</f>
        <v>0</v>
      </c>
      <c r="DY109" s="10">
        <f>ABS(BA109-_xlfn.XLOOKUP(VK_valitsin!$C$8,VK!$B$2:$B$294,VK!BA$2:BA$294))</f>
        <v>0</v>
      </c>
      <c r="DZ109" s="10">
        <f>ABS(BB109-_xlfn.XLOOKUP(VK_valitsin!$C$8,VK!$B$2:$B$294,VK!BB$2:BB$294))</f>
        <v>0</v>
      </c>
      <c r="EA109" s="10">
        <f>ABS(BC109-_xlfn.XLOOKUP(VK_valitsin!$C$8,VK!$B$2:$B$294,VK!BC$2:BC$294))</f>
        <v>9.4248886108398438</v>
      </c>
      <c r="EB109" s="10">
        <f>ABS(BD109-_xlfn.XLOOKUP(VK_valitsin!$C$8,VK!$B$2:$B$294,VK!BD$2:BD$294))</f>
        <v>3.1127777099609375</v>
      </c>
      <c r="EC109" s="10">
        <f>ABS(BE109-_xlfn.XLOOKUP(VK_valitsin!$C$8,VK!$B$2:$B$294,VK!BE$2:BE$294))</f>
        <v>700.405029296875</v>
      </c>
      <c r="ED109" s="10">
        <f>ABS(BF109-_xlfn.XLOOKUP(VK_valitsin!$C$8,VK!$B$2:$B$294,VK!BF$2:BF$294))</f>
        <v>2737.2373046875</v>
      </c>
      <c r="EE109" s="10">
        <f>ABS(BG109-_xlfn.XLOOKUP(VK_valitsin!$C$8,VK!$B$2:$B$294,VK!BG$2:BG$294))</f>
        <v>299.9951171875</v>
      </c>
      <c r="EF109" s="10">
        <f>ABS(BH109-_xlfn.XLOOKUP(VK_valitsin!$C$8,VK!$B$2:$B$294,VK!BH$2:BH$294))</f>
        <v>0.50984358787536621</v>
      </c>
      <c r="EG109" s="10">
        <f>ABS(BI109-_xlfn.XLOOKUP(VK_valitsin!$C$8,VK!$B$2:$B$294,VK!BI$2:BI$294))</f>
        <v>6.4937808513641357</v>
      </c>
      <c r="EH109" s="10">
        <f>ABS(BJ109-_xlfn.XLOOKUP(VK_valitsin!$C$8,VK!$B$2:$B$294,VK!BJ$2:BJ$294))</f>
        <v>5.6347713470458984</v>
      </c>
      <c r="EI109" s="10">
        <f>ABS(BK109-_xlfn.XLOOKUP(VK_valitsin!$C$8,VK!$B$2:$B$294,VK!BK$2:BK$294))</f>
        <v>0.28213787078857422</v>
      </c>
      <c r="EJ109" s="10">
        <f>ABS(BL109-_xlfn.XLOOKUP(VK_valitsin!$C$8,VK!$B$2:$B$294,VK!BL$2:BL$294))</f>
        <v>134.8125</v>
      </c>
      <c r="EK109" s="10">
        <f>ABS(BM109-_xlfn.XLOOKUP(VK_valitsin!$C$8,VK!$B$2:$B$294,VK!BM$2:BM$294))</f>
        <v>3.6382893323898315</v>
      </c>
      <c r="EL109" s="10">
        <f>ABS(BN109-_xlfn.XLOOKUP(VK_valitsin!$C$8,VK!$B$2:$B$294,VK!BN$2:BN$294))</f>
        <v>1933.056640625</v>
      </c>
      <c r="EM109" s="10">
        <f>ABS(BO109-_xlfn.XLOOKUP(VK_valitsin!$C$8,VK!$B$2:$B$294,VK!BO$2:BO$294))</f>
        <v>15.049221038818359</v>
      </c>
      <c r="EN109" s="10">
        <f>ABS(BP109-_xlfn.XLOOKUP(VK_valitsin!$C$8,VK!$B$2:$B$294,VK!BP$2:BP$294))</f>
        <v>0</v>
      </c>
      <c r="EO109" s="10">
        <f>ABS(BQ109-_xlfn.XLOOKUP(VK_valitsin!$C$8,VK!$B$2:$B$294,VK!BQ$2:BQ$294))</f>
        <v>4.6516895294189453E-2</v>
      </c>
      <c r="EP109" s="10">
        <f>ABS(BR109-_xlfn.XLOOKUP(VK_valitsin!$C$8,VK!$B$2:$B$294,VK!BR$2:BR$294))</f>
        <v>0.18904860317707062</v>
      </c>
      <c r="EQ109" s="10">
        <f>ABS(BS109-_xlfn.XLOOKUP(VK_valitsin!$C$8,VK!$B$2:$B$294,VK!BS$2:BS$294))</f>
        <v>0.58469057083129883</v>
      </c>
      <c r="ER109" s="10">
        <f>ABS(BT109-_xlfn.XLOOKUP(VK_valitsin!$C$8,VK!$B$2:$B$294,VK!BT$2:BT$294))</f>
        <v>28.319007873535156</v>
      </c>
      <c r="ES109" s="10">
        <f>ABS(BU109-_xlfn.XLOOKUP(VK_valitsin!$C$8,VK!$B$2:$B$294,VK!BU$2:BU$294))</f>
        <v>122.88568115234375</v>
      </c>
      <c r="ET109" s="10">
        <f>ABS(BV109-_xlfn.XLOOKUP(VK_valitsin!$C$8,VK!$B$2:$B$294,VK!BV$2:BV$294))</f>
        <v>0</v>
      </c>
      <c r="EU109" s="10">
        <f>ABS(BW109-_xlfn.XLOOKUP(VK_valitsin!$C$8,VK!$B$2:$B$294,VK!BW$2:BW$294))</f>
        <v>2</v>
      </c>
      <c r="EV109" s="10">
        <f>ABS(BX109-_xlfn.XLOOKUP(VK_valitsin!$C$8,VK!$B$2:$B$294,VK!BX$2:BX$294))</f>
        <v>1745.5419921875</v>
      </c>
      <c r="EW109" s="10">
        <f>ABS(BY109-_xlfn.XLOOKUP(VK_valitsin!$C$8,VK!$B$2:$B$294,VK!BY$2:BY$294))</f>
        <v>3018.72607421875</v>
      </c>
      <c r="EX109" s="10">
        <f>ABS(BZ109-_xlfn.XLOOKUP(VK_valitsin!$C$8,VK!$B$2:$B$294,VK!BZ$2:BZ$294))</f>
        <v>0.17060577869415283</v>
      </c>
      <c r="EY109" s="10">
        <f>ABS(CA109-_xlfn.XLOOKUP(VK_valitsin!$C$8,VK!$B$2:$B$294,VK!CA$2:CA$294))</f>
        <v>1.7326946258544922</v>
      </c>
      <c r="EZ109" s="10">
        <f>ABS(CB109-_xlfn.XLOOKUP(VK_valitsin!$C$8,VK!$B$2:$B$294,VK!CB$2:CB$294))</f>
        <v>19.545135498046875</v>
      </c>
      <c r="FA109" s="10">
        <f>ABS(CC109-_xlfn.XLOOKUP(VK_valitsin!$C$8,VK!$B$2:$B$294,VK!CC$2:CC$294))</f>
        <v>3.3498578071594238</v>
      </c>
      <c r="FB109" s="10">
        <f>ABS(CD109-_xlfn.XLOOKUP(VK_valitsin!$C$8,VK!$B$2:$B$294,VK!CD$2:CD$294))</f>
        <v>5.8236751556396484</v>
      </c>
      <c r="FC109" s="10">
        <f>ABS(CE109-_xlfn.XLOOKUP(VK_valitsin!$C$8,VK!$B$2:$B$294,VK!CE$2:CE$294))</f>
        <v>0</v>
      </c>
      <c r="FD109" s="10">
        <f>ABS(CF109-_xlfn.XLOOKUP(VK_valitsin!$C$8,VK!$B$2:$B$294,VK!CF$2:CF$294))</f>
        <v>0.94993996620178223</v>
      </c>
      <c r="FE109" s="10">
        <f>ABS(CG109-_xlfn.XLOOKUP(VK_valitsin!$C$8,VK!$B$2:$B$294,VK!CG$2:CG$294))</f>
        <v>1983.4140625</v>
      </c>
      <c r="FF109" s="4">
        <f>IF($B109=VK_valitsin!$C$8,100000,VK!CH109/VK!J$296*VK_valitsin!D$5)</f>
        <v>0</v>
      </c>
      <c r="FG109" s="4">
        <f>IF($B109=VK_valitsin!$C$8,100000,VK!CI109/VK!K$296*VK_valitsin!E$5)</f>
        <v>0</v>
      </c>
      <c r="FH109" s="4">
        <f>IF($B109=VK_valitsin!$C$8,100000,VK!CJ109/VK!L$296*VK_valitsin!F$5)</f>
        <v>9.8074601699467995E-2</v>
      </c>
      <c r="FI109" s="4">
        <f>IF($B109=VK_valitsin!$C$8,100000,VK!CK109/VK!M$296*VK_valitsin!CD$5)</f>
        <v>0</v>
      </c>
      <c r="FJ109" s="4">
        <f>IF($B109=VK_valitsin!$C$8,100000,VK!CL109/VK!N$296*VK_valitsin!G$5)</f>
        <v>0</v>
      </c>
      <c r="FK109" s="4">
        <f>IF($B109=VK_valitsin!$C$8,100000,VK!CM109/VK!O$296*VK_valitsin!H$5)</f>
        <v>0</v>
      </c>
      <c r="FL109" s="4">
        <f>IF($B109=VK_valitsin!$C$8,100000,VK!CN109/VK!P$296*VK_valitsin!I$5)</f>
        <v>0</v>
      </c>
      <c r="FM109" s="4">
        <f>IF($B109=VK_valitsin!$C$8,100000,VK!CO109/VK!Q$296*VK_valitsin!J$5)</f>
        <v>0</v>
      </c>
      <c r="FN109" s="4">
        <f>IF($B109=VK_valitsin!$C$8,100000,VK!CP109/VK!R$296*VK_valitsin!K$5)</f>
        <v>0</v>
      </c>
      <c r="FO109" s="4">
        <f>IF($B109=VK_valitsin!$C$8,100000,VK!CQ109/VK!S$296*VK_valitsin!L$5)</f>
        <v>9.048568267538866E-2</v>
      </c>
      <c r="FP109" s="4">
        <f>IF($B109=VK_valitsin!$C$8,100000,VK!CR109/VK!T$296*VK_valitsin!M$5)</f>
        <v>0</v>
      </c>
      <c r="FQ109" s="4">
        <f>IF($B109=VK_valitsin!$C$8,100000,VK!CS109/VK!U$296*VK_valitsin!N$5)</f>
        <v>0</v>
      </c>
      <c r="FR109" s="4">
        <f>IF($B109=VK_valitsin!$C$8,100000,VK!CT109/VK!V$296*VK_valitsin!O$5)</f>
        <v>0</v>
      </c>
      <c r="FS109" s="4">
        <f>IF($B109=VK_valitsin!$C$8,100000,VK!CU109/VK!W$296*VK_valitsin!P$5)</f>
        <v>0</v>
      </c>
      <c r="FT109" s="4">
        <f>IF($B109=VK_valitsin!$C$8,100000,VK!CV109/VK!X$296*VK_valitsin!Q$5)</f>
        <v>0</v>
      </c>
      <c r="FU109" s="4">
        <f>IF($B109=VK_valitsin!$C$8,100000,VK!CW109/VK!Y$296*VK_valitsin!R$5)</f>
        <v>0</v>
      </c>
      <c r="FV109" s="4">
        <f>IF($B109=VK_valitsin!$C$8,100000,VK!CX109/VK!Z$296*VK_valitsin!S$5)</f>
        <v>0</v>
      </c>
      <c r="FW109" s="4">
        <f>IF($B109=VK_valitsin!$C$8,100000,VK!CY109/VK!AA$296*VK_valitsin!T$5)</f>
        <v>0</v>
      </c>
      <c r="FX109" s="4">
        <f>IF($B109=VK_valitsin!$C$8,100000,VK!CZ109/VK!AB$296*VK_valitsin!U$5)</f>
        <v>0</v>
      </c>
      <c r="FY109" s="4">
        <f>IF($B109=VK_valitsin!$C$8,100000,VK!DA109/VK!AC$296*VK_valitsin!V$5)</f>
        <v>0</v>
      </c>
      <c r="FZ109" s="4">
        <f>IF($B109=VK_valitsin!$C$8,100000,VK!DB109/VK!AD$296*VK_valitsin!W$5)</f>
        <v>0</v>
      </c>
      <c r="GA109" s="4">
        <f>IF($B109=VK_valitsin!$C$8,100000,VK!DC109/VK!AE$296*VK_valitsin!X$5)</f>
        <v>0</v>
      </c>
      <c r="GB109" s="4">
        <f>IF($B109=VK_valitsin!$C$8,100000,VK!DD109/VK!AF$296*VK_valitsin!Y$5)</f>
        <v>0</v>
      </c>
      <c r="GC109" s="4">
        <f>IF($B109=VK_valitsin!$C$8,100000,VK!DE109/VK!AG$296*VK_valitsin!Z$5)</f>
        <v>0.10940897735217005</v>
      </c>
      <c r="GD109" s="4">
        <f>IF($B109=VK_valitsin!$C$8,100000,VK!DF109/VK!AH$296*VK_valitsin!AA$5)</f>
        <v>0</v>
      </c>
      <c r="GE109" s="4">
        <f>IF($B109=VK_valitsin!$C$8,100000,VK!DG109/VK!AI$296*VK_valitsin!AB$5)</f>
        <v>0</v>
      </c>
      <c r="GF109" s="4">
        <f>IF($B109=VK_valitsin!$C$8,100000,VK!DH109/VK!AJ$296*VK_valitsin!AC$5)</f>
        <v>0</v>
      </c>
      <c r="GG109" s="4">
        <f>IF($B109=VK_valitsin!$C$8,100000,VK!DI109/VK!AK$296*VK_valitsin!AD$5)</f>
        <v>0</v>
      </c>
      <c r="GH109" s="4">
        <f>IF($B109=VK_valitsin!$C$8,100000,VK!DJ109/VK!AL$296*VK_valitsin!AE$5)</f>
        <v>0.19537478608811348</v>
      </c>
      <c r="GI109" s="4">
        <f>IF($B109=VK_valitsin!$C$8,100000,VK!DK109/VK!AM$296*VK_valitsin!AF$5)</f>
        <v>0</v>
      </c>
      <c r="GJ109" s="4">
        <f>IF($B109=VK_valitsin!$C$8,100000,VK!DL109/VK!AN$296*VK_valitsin!AG$5)</f>
        <v>0</v>
      </c>
      <c r="GK109" s="4">
        <f>IF($B109=VK_valitsin!$C$8,100000,VK!DM109/VK!AO$296*VK_valitsin!AH$5)</f>
        <v>0</v>
      </c>
      <c r="GL109" s="4">
        <f>IF($B109=VK_valitsin!$C$8,100000,VK!DN109/VK!AP$296*VK_valitsin!AI$5)</f>
        <v>0</v>
      </c>
      <c r="GM109" s="4">
        <f>IF($B109=VK_valitsin!$C$8,100000,VK!DO109/VK!AQ$296*VK_valitsin!AJ$5)</f>
        <v>0</v>
      </c>
      <c r="GN109" s="4">
        <f>IF($B109=VK_valitsin!$C$8,100000,VK!DP109/VK!AR$296*VK_valitsin!AK$5)</f>
        <v>0</v>
      </c>
      <c r="GO109" s="4">
        <f>IF($B109=VK_valitsin!$C$8,100000,VK!DQ109/VK!AS$296*VK_valitsin!AL$5)</f>
        <v>0</v>
      </c>
      <c r="GP109" s="4">
        <f>IF($B109=VK_valitsin!$C$8,100000,VK!DR109/VK!AT$296*VK_valitsin!AM$5)</f>
        <v>0</v>
      </c>
      <c r="GQ109" s="4">
        <f>IF($B109=VK_valitsin!$C$8,100000,VK!DS109/VK!AU$296*VK_valitsin!AN$5)</f>
        <v>0</v>
      </c>
      <c r="GR109" s="4">
        <f>IF($B109=VK_valitsin!$C$8,100000,VK!DT109/VK!AV$296*VK_valitsin!AO$5)</f>
        <v>0</v>
      </c>
      <c r="GS109" s="4">
        <f>IF($B109=VK_valitsin!$C$8,100000,VK!DU109/VK!AW$296*VK_valitsin!AP$5)</f>
        <v>0</v>
      </c>
      <c r="GT109" s="4">
        <f>IF($B109=VK_valitsin!$C$8,100000,VK!DV109/VK!AX$296*VK_valitsin!AQ$5)</f>
        <v>0</v>
      </c>
      <c r="GU109" s="4">
        <f>IF($B109=VK_valitsin!$C$8,100000,VK!DW109/VK!AY$296*VK_valitsin!AR$5)</f>
        <v>0</v>
      </c>
      <c r="GV109" s="4">
        <f>IF($B109=VK_valitsin!$C$8,100000,VK!DX109/VK!AZ$296*VK_valitsin!AS$5)</f>
        <v>0</v>
      </c>
      <c r="GW109" s="4">
        <f>IF($B109=VK_valitsin!$C$8,100000,VK!DY109/VK!BA$296*VK_valitsin!AT$5)</f>
        <v>0</v>
      </c>
      <c r="GX109" s="4">
        <f>IF($B109=VK_valitsin!$C$8,100000,VK!DZ109/VK!BB$296*VK_valitsin!AU$5)</f>
        <v>0</v>
      </c>
      <c r="GY109" s="4">
        <f>IF($B109=VK_valitsin!$C$8,100000,VK!EA109/VK!BC$296*VK_valitsin!AV$5)</f>
        <v>0</v>
      </c>
      <c r="GZ109" s="4">
        <f>IF($B109=VK_valitsin!$C$8,100000,VK!EB109/VK!BD$296*VK_valitsin!AW$5)</f>
        <v>1.3494323560194144E-2</v>
      </c>
      <c r="HA109" s="4">
        <f>IF($B109=VK_valitsin!$C$8,100000,VK!EC109/VK!BE$296*VK_valitsin!CE$5)</f>
        <v>0</v>
      </c>
      <c r="HB109" s="4">
        <f>IF($B109=VK_valitsin!$C$8,100000,VK!ED109/VK!BF$296*VK_valitsin!AX$5)</f>
        <v>0</v>
      </c>
      <c r="HC109" s="4">
        <f>IF($B109=VK_valitsin!$C$8,100000,VK!EE109/VK!BG$296*VK_valitsin!AY$5)</f>
        <v>0</v>
      </c>
      <c r="HD109" s="4">
        <f>IF($B109=VK_valitsin!$C$8,100000,VK!EF109/VK!BH$296*VK_valitsin!AZ$5)</f>
        <v>8.8958569389801664E-2</v>
      </c>
      <c r="HE109" s="4">
        <f>IF($B109=VK_valitsin!$C$8,100000,VK!EG109/VK!BI$296*VK_valitsin!BA$5)</f>
        <v>0</v>
      </c>
      <c r="HF109" s="4">
        <f>IF($B109=VK_valitsin!$C$8,100000,VK!EH109/VK!BJ$296*VK_valitsin!BB$5)</f>
        <v>0</v>
      </c>
      <c r="HG109" s="4">
        <f>IF($B109=VK_valitsin!$C$8,100000,VK!EI109/VK!BK$296*VK_valitsin!BC$5)</f>
        <v>0</v>
      </c>
      <c r="HH109" s="4">
        <f>IF($B109=VK_valitsin!$C$8,100000,VK!EJ109/VK!BL$296*VK_valitsin!BD$5)</f>
        <v>0</v>
      </c>
      <c r="HI109" s="4">
        <f>IF($B109=VK_valitsin!$C$8,100000,VK!EK109/VK!BM$296*VK_valitsin!BE$5)</f>
        <v>0</v>
      </c>
      <c r="HJ109" s="4">
        <f>IF($B109=VK_valitsin!$C$8,100000,VK!EL109/VK!BN$296*VK_valitsin!BF$5)</f>
        <v>8.7899118042582644E-2</v>
      </c>
      <c r="HK109" s="4">
        <f>IF($B109=VK_valitsin!$C$8,100000,VK!EM109/VK!BO$296*VK_valitsin!BG$5)</f>
        <v>0</v>
      </c>
      <c r="HM109" s="4">
        <f>IF($B109=VK_valitsin!$C$8,100000,VK!EO109/VK!BQ$296*VK_valitsin!BI$5)</f>
        <v>0</v>
      </c>
      <c r="HN109" s="4">
        <f>IF($B109=VK_valitsin!$C$8,100000,VK!EP109/VK!BR$296*VK_valitsin!BJ$5)</f>
        <v>0</v>
      </c>
      <c r="HO109" s="4">
        <f>IF($B109=VK_valitsin!$C$8,100000,VK!EQ109/VK!BS$296*VK_valitsin!BK$5)</f>
        <v>0</v>
      </c>
      <c r="HP109" s="4">
        <f>IF($B109=VK_valitsin!$C$8,100000,VK!ER109/VK!BT$296*VK_valitsin!BL$5)</f>
        <v>0</v>
      </c>
      <c r="HQ109" s="4">
        <f>IF($B109=VK_valitsin!$C$8,100000,VK!ES109/VK!BU$296*VK_valitsin!BM$5)</f>
        <v>0</v>
      </c>
      <c r="HR109" s="4">
        <f>IF($B109=VK_valitsin!$C$8,100000,VK!ET109/VK!BV$296*VK_valitsin!BN$5)</f>
        <v>0</v>
      </c>
      <c r="HS109" s="4">
        <f>IF($B109=VK_valitsin!$C$8,100000,VK!EU109/VK!BW$296*VK_valitsin!BO$5)</f>
        <v>0</v>
      </c>
      <c r="HT109" s="4">
        <f>IF($B109=VK_valitsin!$C$8,100000,VK!EV109/VK!BX$296*VK_valitsin!BP$5)</f>
        <v>0</v>
      </c>
      <c r="HU109" s="4">
        <f>IF($B109=VK_valitsin!$C$8,100000,VK!EW109/VK!BY$296*VK_valitsin!BQ$5)</f>
        <v>0</v>
      </c>
      <c r="HV109" s="4">
        <f>IF($B109=VK_valitsin!$C$8,100000,VK!EX109/VK!BZ$296*VK_valitsin!BR$5)</f>
        <v>0</v>
      </c>
      <c r="HW109" s="4">
        <f>IF($B109=VK_valitsin!$C$8,100000,VK!EY109/VK!CA$296*VK_valitsin!BS$5)</f>
        <v>0</v>
      </c>
      <c r="HX109" s="4">
        <f>IF($B109=VK_valitsin!$C$8,100000,VK!EZ109/VK!CB$296*VK_valitsin!BT$5)</f>
        <v>0</v>
      </c>
      <c r="HY109" s="4">
        <f>IF($B109=VK_valitsin!$C$8,100000,VK!FA109/VK!CC$296*VK_valitsin!BU$5)</f>
        <v>0</v>
      </c>
      <c r="HZ109" s="4">
        <f>IF($B109=VK_valitsin!$C$8,100000,VK!FB109/VK!CD$296*VK_valitsin!BV$5)</f>
        <v>0</v>
      </c>
      <c r="IA109" s="4">
        <f>IF($B109=VK_valitsin!$C$8,100000,VK!FC109/VK!CE$296*VK_valitsin!BW$5)</f>
        <v>0</v>
      </c>
      <c r="IB109" s="4">
        <f>IF($B109=VK_valitsin!$C$8,100000,VK!FD109/VK!CF$296*VK_valitsin!BX$5)</f>
        <v>0</v>
      </c>
      <c r="IC109" s="4">
        <f>IF($B109=VK_valitsin!$C$8,100000,VK!FE109/VK!CG$296*VK_valitsin!BY$5)</f>
        <v>0</v>
      </c>
      <c r="ID109" s="17">
        <f t="shared" si="3"/>
        <v>0.68369606960771867</v>
      </c>
      <c r="IE109" s="17">
        <f t="shared" si="4"/>
        <v>179</v>
      </c>
      <c r="IF109" s="18">
        <f t="shared" si="5"/>
        <v>1.0799999999999979E-8</v>
      </c>
    </row>
    <row r="110" spans="1:240">
      <c r="A110">
        <v>2019</v>
      </c>
      <c r="B110" t="s">
        <v>419</v>
      </c>
      <c r="C110" t="s">
        <v>420</v>
      </c>
      <c r="D110" t="s">
        <v>421</v>
      </c>
      <c r="E110" t="s">
        <v>422</v>
      </c>
      <c r="F110" t="s">
        <v>126</v>
      </c>
      <c r="G110" t="s">
        <v>127</v>
      </c>
      <c r="H110" t="s">
        <v>104</v>
      </c>
      <c r="I110" t="s">
        <v>105</v>
      </c>
      <c r="J110">
        <v>54.099998474121094</v>
      </c>
      <c r="K110">
        <v>165.82000732421875</v>
      </c>
      <c r="L110">
        <v>166.10000610351563</v>
      </c>
      <c r="M110">
        <v>949</v>
      </c>
      <c r="N110">
        <v>5.6999998092651367</v>
      </c>
      <c r="O110">
        <v>2.5</v>
      </c>
      <c r="P110">
        <v>31</v>
      </c>
      <c r="Q110">
        <v>38.6</v>
      </c>
      <c r="R110">
        <v>10.3</v>
      </c>
      <c r="S110">
        <v>81</v>
      </c>
      <c r="T110">
        <v>0</v>
      </c>
      <c r="U110">
        <v>4832.5</v>
      </c>
      <c r="V110">
        <v>12.51</v>
      </c>
      <c r="W110">
        <v>4286</v>
      </c>
      <c r="X110">
        <v>0</v>
      </c>
      <c r="Y110">
        <v>571</v>
      </c>
      <c r="Z110">
        <v>1061</v>
      </c>
      <c r="AA110">
        <v>1606</v>
      </c>
      <c r="AB110">
        <v>15.89707088470459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18.5</v>
      </c>
      <c r="AI110">
        <v>0.93</v>
      </c>
      <c r="AJ110">
        <v>0.41</v>
      </c>
      <c r="AK110">
        <v>0.98</v>
      </c>
      <c r="AL110">
        <v>94.1</v>
      </c>
      <c r="AM110">
        <v>301.39999999999998</v>
      </c>
      <c r="AN110">
        <v>41.6</v>
      </c>
      <c r="AO110">
        <v>26.1</v>
      </c>
      <c r="AP110">
        <v>118</v>
      </c>
      <c r="AQ110">
        <v>104</v>
      </c>
      <c r="AR110">
        <v>720</v>
      </c>
      <c r="AS110">
        <v>5</v>
      </c>
      <c r="AT110">
        <v>22333</v>
      </c>
      <c r="AU110">
        <v>17567</v>
      </c>
      <c r="AV110">
        <v>0</v>
      </c>
      <c r="AW110">
        <v>51.041244506835938</v>
      </c>
      <c r="AX110">
        <v>1</v>
      </c>
      <c r="AY110">
        <v>0</v>
      </c>
      <c r="AZ110">
        <v>0</v>
      </c>
      <c r="BA110">
        <v>0</v>
      </c>
      <c r="BB110">
        <v>1</v>
      </c>
      <c r="BC110">
        <v>100</v>
      </c>
      <c r="BD110">
        <v>100</v>
      </c>
      <c r="BE110">
        <v>441.17648315429688</v>
      </c>
      <c r="BF110">
        <v>10220.666015625</v>
      </c>
      <c r="BG110">
        <v>10877.0390625</v>
      </c>
      <c r="BH110">
        <v>3.3713381290435791</v>
      </c>
      <c r="BI110">
        <v>28.027210235595703</v>
      </c>
      <c r="BJ110">
        <v>26.086956024169922</v>
      </c>
      <c r="BK110">
        <v>-62.5</v>
      </c>
      <c r="BL110">
        <v>34</v>
      </c>
      <c r="BM110">
        <v>-6.25</v>
      </c>
      <c r="BN110">
        <v>24460.447265625</v>
      </c>
      <c r="BO110">
        <v>31.735671997070313</v>
      </c>
      <c r="BQ110">
        <v>0.71127504110336304</v>
      </c>
      <c r="BR110">
        <v>1.4752371311187744</v>
      </c>
      <c r="BS110">
        <v>2.3182296752929688</v>
      </c>
      <c r="BT110">
        <v>125.39514923095703</v>
      </c>
      <c r="BU110">
        <v>306.63858032226563</v>
      </c>
      <c r="BV110">
        <v>0</v>
      </c>
      <c r="BW110">
        <v>0</v>
      </c>
      <c r="BX110">
        <v>10235.2939453125</v>
      </c>
      <c r="BY110">
        <v>9617.6474609375</v>
      </c>
      <c r="BZ110">
        <v>0.31612223386764526</v>
      </c>
      <c r="CA110">
        <v>3.1612224578857422</v>
      </c>
      <c r="CB110">
        <v>133.33332824707031</v>
      </c>
      <c r="CC110">
        <v>13.333333015441895</v>
      </c>
      <c r="CD110">
        <v>0</v>
      </c>
      <c r="CE110">
        <v>0</v>
      </c>
      <c r="CF110">
        <v>6.6666665077209473</v>
      </c>
      <c r="CG110">
        <v>15528.9287109375</v>
      </c>
      <c r="CH110" s="10">
        <f>ABS(J110-_xlfn.XLOOKUP(VK_valitsin!$C$8,VK!$B$2:$B$294,VK!J$2:J$294))</f>
        <v>9.8999977111816406</v>
      </c>
      <c r="CI110" s="10">
        <f>ABS(K110-_xlfn.XLOOKUP(VK_valitsin!$C$8,VK!$B$2:$B$294,VK!K$2:K$294))</f>
        <v>127.44000244140625</v>
      </c>
      <c r="CJ110" s="10">
        <f>ABS(L110-_xlfn.XLOOKUP(VK_valitsin!$C$8,VK!$B$2:$B$294,VK!L$2:L$294))</f>
        <v>27.400009155273438</v>
      </c>
      <c r="CK110" s="10">
        <f>ABS(M110-_xlfn.XLOOKUP(VK_valitsin!$C$8,VK!$B$2:$B$294,VK!M$2:M$294))</f>
        <v>15526</v>
      </c>
      <c r="CL110" s="10">
        <f>ABS(N110-_xlfn.XLOOKUP(VK_valitsin!$C$8,VK!$B$2:$B$294,VK!N$2:N$294))</f>
        <v>50.500000953674316</v>
      </c>
      <c r="CM110" s="10">
        <f>ABS(O110-_xlfn.XLOOKUP(VK_valitsin!$C$8,VK!$B$2:$B$294,VK!O$2:O$294))</f>
        <v>3.300000011920929</v>
      </c>
      <c r="CN110" s="10">
        <f>ABS(P110-_xlfn.XLOOKUP(VK_valitsin!$C$8,VK!$B$2:$B$294,VK!P$2:P$294))</f>
        <v>89</v>
      </c>
      <c r="CO110" s="10">
        <f>ABS(Q110-_xlfn.XLOOKUP(VK_valitsin!$C$8,VK!$B$2:$B$294,VK!Q$2:Q$294))</f>
        <v>49.20000000000001</v>
      </c>
      <c r="CP110" s="10">
        <f>ABS(R110-_xlfn.XLOOKUP(VK_valitsin!$C$8,VK!$B$2:$B$294,VK!R$2:R$294))</f>
        <v>1.8000000000000007</v>
      </c>
      <c r="CQ110" s="10">
        <f>ABS(S110-_xlfn.XLOOKUP(VK_valitsin!$C$8,VK!$B$2:$B$294,VK!S$2:S$294))</f>
        <v>71</v>
      </c>
      <c r="CR110" s="10">
        <f>ABS(T110-_xlfn.XLOOKUP(VK_valitsin!$C$8,VK!$B$2:$B$294,VK!T$2:T$294))</f>
        <v>0</v>
      </c>
      <c r="CS110" s="10">
        <f>ABS(U110-_xlfn.XLOOKUP(VK_valitsin!$C$8,VK!$B$2:$B$294,VK!U$2:U$294))</f>
        <v>1008.9000000000001</v>
      </c>
      <c r="CT110" s="10">
        <f>ABS(V110-_xlfn.XLOOKUP(VK_valitsin!$C$8,VK!$B$2:$B$294,VK!V$2:V$294))</f>
        <v>0.76999999999999957</v>
      </c>
      <c r="CU110" s="10">
        <f>ABS(W110-_xlfn.XLOOKUP(VK_valitsin!$C$8,VK!$B$2:$B$294,VK!W$2:W$294))</f>
        <v>3681</v>
      </c>
      <c r="CV110" s="10">
        <f>ABS(X110-_xlfn.XLOOKUP(VK_valitsin!$C$8,VK!$B$2:$B$294,VK!X$2:X$294))</f>
        <v>169</v>
      </c>
      <c r="CW110" s="10">
        <f>ABS(Y110-_xlfn.XLOOKUP(VK_valitsin!$C$8,VK!$B$2:$B$294,VK!Y$2:Y$294))</f>
        <v>109</v>
      </c>
      <c r="CX110" s="10">
        <f>ABS(Z110-_xlfn.XLOOKUP(VK_valitsin!$C$8,VK!$B$2:$B$294,VK!Z$2:Z$294))</f>
        <v>633</v>
      </c>
      <c r="CY110" s="10">
        <f>ABS(AA110-_xlfn.XLOOKUP(VK_valitsin!$C$8,VK!$B$2:$B$294,VK!AA$2:AA$294))</f>
        <v>1137</v>
      </c>
      <c r="CZ110" s="10">
        <f>ABS(AB110-_xlfn.XLOOKUP(VK_valitsin!$C$8,VK!$B$2:$B$294,VK!AB$2:AB$294))</f>
        <v>3.4779291152954102</v>
      </c>
      <c r="DA110" s="10">
        <f>ABS(AC110-_xlfn.XLOOKUP(VK_valitsin!$C$8,VK!$B$2:$B$294,VK!AC$2:AC$294))</f>
        <v>0.7</v>
      </c>
      <c r="DB110" s="10">
        <f>ABS(AD110-_xlfn.XLOOKUP(VK_valitsin!$C$8,VK!$B$2:$B$294,VK!AD$2:AD$294))</f>
        <v>0.8</v>
      </c>
      <c r="DC110" s="10">
        <f>ABS(AE110-_xlfn.XLOOKUP(VK_valitsin!$C$8,VK!$B$2:$B$294,VK!AE$2:AE$294))</f>
        <v>1.7</v>
      </c>
      <c r="DD110" s="10">
        <f>ABS(AF110-_xlfn.XLOOKUP(VK_valitsin!$C$8,VK!$B$2:$B$294,VK!AF$2:AF$294))</f>
        <v>5</v>
      </c>
      <c r="DE110" s="10">
        <f>ABS(AG110-_xlfn.XLOOKUP(VK_valitsin!$C$8,VK!$B$2:$B$294,VK!AG$2:AG$294))</f>
        <v>0</v>
      </c>
      <c r="DF110" s="10">
        <f>ABS(AH110-_xlfn.XLOOKUP(VK_valitsin!$C$8,VK!$B$2:$B$294,VK!AH$2:AH$294))</f>
        <v>3.75</v>
      </c>
      <c r="DG110" s="10">
        <f>ABS(AI110-_xlfn.XLOOKUP(VK_valitsin!$C$8,VK!$B$2:$B$294,VK!AI$2:AI$294))</f>
        <v>0.17000000000000004</v>
      </c>
      <c r="DH110" s="10">
        <f>ABS(AJ110-_xlfn.XLOOKUP(VK_valitsin!$C$8,VK!$B$2:$B$294,VK!AJ$2:AJ$294))</f>
        <v>0.24000000000000005</v>
      </c>
      <c r="DI110" s="10">
        <f>ABS(AK110-_xlfn.XLOOKUP(VK_valitsin!$C$8,VK!$B$2:$B$294,VK!AK$2:AK$294))</f>
        <v>0.27</v>
      </c>
      <c r="DJ110" s="10">
        <f>ABS(AL110-_xlfn.XLOOKUP(VK_valitsin!$C$8,VK!$B$2:$B$294,VK!AL$2:AL$294))</f>
        <v>35.299999999999997</v>
      </c>
      <c r="DK110" s="10">
        <f>ABS(AM110-_xlfn.XLOOKUP(VK_valitsin!$C$8,VK!$B$2:$B$294,VK!AM$2:AM$294))</f>
        <v>32.200000000000045</v>
      </c>
      <c r="DL110" s="10">
        <f>ABS(AN110-_xlfn.XLOOKUP(VK_valitsin!$C$8,VK!$B$2:$B$294,VK!AN$2:AN$294))</f>
        <v>3.7999999999999972</v>
      </c>
      <c r="DM110" s="10">
        <f>ABS(AO110-_xlfn.XLOOKUP(VK_valitsin!$C$8,VK!$B$2:$B$294,VK!AO$2:AO$294))</f>
        <v>0.70000000000000284</v>
      </c>
      <c r="DN110" s="10">
        <f>ABS(AP110-_xlfn.XLOOKUP(VK_valitsin!$C$8,VK!$B$2:$B$294,VK!AP$2:AP$294))</f>
        <v>70</v>
      </c>
      <c r="DO110" s="10">
        <f>ABS(AQ110-_xlfn.XLOOKUP(VK_valitsin!$C$8,VK!$B$2:$B$294,VK!AQ$2:AQ$294))</f>
        <v>69</v>
      </c>
      <c r="DP110" s="10">
        <f>ABS(AR110-_xlfn.XLOOKUP(VK_valitsin!$C$8,VK!$B$2:$B$294,VK!AR$2:AR$294))</f>
        <v>474</v>
      </c>
      <c r="DQ110" s="10">
        <f>ABS(AS110-_xlfn.XLOOKUP(VK_valitsin!$C$8,VK!$B$2:$B$294,VK!AS$2:AS$294))</f>
        <v>2.6669999999999998</v>
      </c>
      <c r="DR110" s="10">
        <f>ABS(AT110-_xlfn.XLOOKUP(VK_valitsin!$C$8,VK!$B$2:$B$294,VK!AT$2:AT$294))</f>
        <v>17186</v>
      </c>
      <c r="DS110" s="10">
        <f>ABS(AU110-_xlfn.XLOOKUP(VK_valitsin!$C$8,VK!$B$2:$B$294,VK!AU$2:AU$294))</f>
        <v>9222</v>
      </c>
      <c r="DT110" s="10">
        <f>ABS(AV110-_xlfn.XLOOKUP(VK_valitsin!$C$8,VK!$B$2:$B$294,VK!AV$2:AV$294))</f>
        <v>1</v>
      </c>
      <c r="DU110" s="10">
        <f>ABS(AW110-_xlfn.XLOOKUP(VK_valitsin!$C$8,VK!$B$2:$B$294,VK!AW$2:AW$294))</f>
        <v>13.779872894287109</v>
      </c>
      <c r="DV110" s="10">
        <f>ABS(AX110-_xlfn.XLOOKUP(VK_valitsin!$C$8,VK!$B$2:$B$294,VK!AX$2:AX$294))</f>
        <v>1</v>
      </c>
      <c r="DW110" s="10">
        <f>ABS(AY110-_xlfn.XLOOKUP(VK_valitsin!$C$8,VK!$B$2:$B$294,VK!AY$2:AY$294))</f>
        <v>0</v>
      </c>
      <c r="DX110" s="10">
        <f>ABS(AZ110-_xlfn.XLOOKUP(VK_valitsin!$C$8,VK!$B$2:$B$294,VK!AZ$2:AZ$294))</f>
        <v>0</v>
      </c>
      <c r="DY110" s="10">
        <f>ABS(BA110-_xlfn.XLOOKUP(VK_valitsin!$C$8,VK!$B$2:$B$294,VK!BA$2:BA$294))</f>
        <v>0</v>
      </c>
      <c r="DZ110" s="10">
        <f>ABS(BB110-_xlfn.XLOOKUP(VK_valitsin!$C$8,VK!$B$2:$B$294,VK!BB$2:BB$294))</f>
        <v>0</v>
      </c>
      <c r="EA110" s="10">
        <f>ABS(BC110-_xlfn.XLOOKUP(VK_valitsin!$C$8,VK!$B$2:$B$294,VK!BC$2:BC$294))</f>
        <v>10.975608825683594</v>
      </c>
      <c r="EB110" s="10">
        <f>ABS(BD110-_xlfn.XLOOKUP(VK_valitsin!$C$8,VK!$B$2:$B$294,VK!BD$2:BD$294))</f>
        <v>3.98126220703125</v>
      </c>
      <c r="EC110" s="10">
        <f>ABS(BE110-_xlfn.XLOOKUP(VK_valitsin!$C$8,VK!$B$2:$B$294,VK!BE$2:BE$294))</f>
        <v>292.51333618164063</v>
      </c>
      <c r="ED110" s="10">
        <f>ABS(BF110-_xlfn.XLOOKUP(VK_valitsin!$C$8,VK!$B$2:$B$294,VK!BF$2:BF$294))</f>
        <v>262.13671875</v>
      </c>
      <c r="EE110" s="10">
        <f>ABS(BG110-_xlfn.XLOOKUP(VK_valitsin!$C$8,VK!$B$2:$B$294,VK!BG$2:BG$294))</f>
        <v>2959.404296875</v>
      </c>
      <c r="EF110" s="10">
        <f>ABS(BH110-_xlfn.XLOOKUP(VK_valitsin!$C$8,VK!$B$2:$B$294,VK!BH$2:BH$294))</f>
        <v>3.4281730651855469E-2</v>
      </c>
      <c r="EG110" s="10">
        <f>ABS(BI110-_xlfn.XLOOKUP(VK_valitsin!$C$8,VK!$B$2:$B$294,VK!BI$2:BI$294))</f>
        <v>37.751343727111816</v>
      </c>
      <c r="EH110" s="10">
        <f>ABS(BJ110-_xlfn.XLOOKUP(VK_valitsin!$C$8,VK!$B$2:$B$294,VK!BJ$2:BJ$294))</f>
        <v>4.7925930023193359</v>
      </c>
      <c r="EI110" s="10">
        <f>ABS(BK110-_xlfn.XLOOKUP(VK_valitsin!$C$8,VK!$B$2:$B$294,VK!BK$2:BK$294))</f>
        <v>52.634529113769531</v>
      </c>
      <c r="EJ110" s="10">
        <f>ABS(BL110-_xlfn.XLOOKUP(VK_valitsin!$C$8,VK!$B$2:$B$294,VK!BL$2:BL$294))</f>
        <v>232.5</v>
      </c>
      <c r="EK110" s="10">
        <f>ABS(BM110-_xlfn.XLOOKUP(VK_valitsin!$C$8,VK!$B$2:$B$294,VK!BM$2:BM$294))</f>
        <v>8.5022523403167725</v>
      </c>
      <c r="EL110" s="10">
        <f>ABS(BN110-_xlfn.XLOOKUP(VK_valitsin!$C$8,VK!$B$2:$B$294,VK!BN$2:BN$294))</f>
        <v>1386.05078125</v>
      </c>
      <c r="EM110" s="10">
        <f>ABS(BO110-_xlfn.XLOOKUP(VK_valitsin!$C$8,VK!$B$2:$B$294,VK!BO$2:BO$294))</f>
        <v>1.563934326171875</v>
      </c>
      <c r="EN110" s="10">
        <f>ABS(BP110-_xlfn.XLOOKUP(VK_valitsin!$C$8,VK!$B$2:$B$294,VK!BP$2:BP$294))</f>
        <v>0</v>
      </c>
      <c r="EO110" s="10">
        <f>ABS(BQ110-_xlfn.XLOOKUP(VK_valitsin!$C$8,VK!$B$2:$B$294,VK!BQ$2:BQ$294))</f>
        <v>7.4795544147491455E-2</v>
      </c>
      <c r="EP110" s="10">
        <f>ABS(BR110-_xlfn.XLOOKUP(VK_valitsin!$C$8,VK!$B$2:$B$294,VK!BR$2:BR$294))</f>
        <v>1.2870732396841049</v>
      </c>
      <c r="EQ110" s="10">
        <f>ABS(BS110-_xlfn.XLOOKUP(VK_valitsin!$C$8,VK!$B$2:$B$294,VK!BS$2:BS$294))</f>
        <v>6.0263156890869141E-2</v>
      </c>
      <c r="ER110" s="10">
        <f>ABS(BT110-_xlfn.XLOOKUP(VK_valitsin!$C$8,VK!$B$2:$B$294,VK!BT$2:BT$294))</f>
        <v>67.003646850585938</v>
      </c>
      <c r="ES110" s="10">
        <f>ABS(BU110-_xlfn.XLOOKUP(VK_valitsin!$C$8,VK!$B$2:$B$294,VK!BU$2:BU$294))</f>
        <v>39.93145751953125</v>
      </c>
      <c r="ET110" s="10">
        <f>ABS(BV110-_xlfn.XLOOKUP(VK_valitsin!$C$8,VK!$B$2:$B$294,VK!BV$2:BV$294))</f>
        <v>0</v>
      </c>
      <c r="EU110" s="10">
        <f>ABS(BW110-_xlfn.XLOOKUP(VK_valitsin!$C$8,VK!$B$2:$B$294,VK!BW$2:BW$294))</f>
        <v>1</v>
      </c>
      <c r="EV110" s="10">
        <f>ABS(BX110-_xlfn.XLOOKUP(VK_valitsin!$C$8,VK!$B$2:$B$294,VK!BX$2:BX$294))</f>
        <v>2099.46484375</v>
      </c>
      <c r="EW110" s="10">
        <f>ABS(BY110-_xlfn.XLOOKUP(VK_valitsin!$C$8,VK!$B$2:$B$294,VK!BY$2:BY$294))</f>
        <v>3762.03271484375</v>
      </c>
      <c r="EX110" s="10">
        <f>ABS(BZ110-_xlfn.XLOOKUP(VK_valitsin!$C$8,VK!$B$2:$B$294,VK!BZ$2:BZ$294))</f>
        <v>0.90390807390213013</v>
      </c>
      <c r="EY110" s="10">
        <f>ABS(CA110-_xlfn.XLOOKUP(VK_valitsin!$C$8,VK!$B$2:$B$294,VK!CA$2:CA$294))</f>
        <v>7.8615388870239258</v>
      </c>
      <c r="EZ110" s="10">
        <f>ABS(CB110-_xlfn.XLOOKUP(VK_valitsin!$C$8,VK!$B$2:$B$294,VK!CB$2:CB$294))</f>
        <v>67.164176940917969</v>
      </c>
      <c r="FA110" s="10">
        <f>ABS(CC110-_xlfn.XLOOKUP(VK_valitsin!$C$8,VK!$B$2:$B$294,VK!CC$2:CC$294))</f>
        <v>7.0007338523864746</v>
      </c>
      <c r="FB110" s="10">
        <f>ABS(CD110-_xlfn.XLOOKUP(VK_valitsin!$C$8,VK!$B$2:$B$294,VK!CD$2:CD$294))</f>
        <v>19.878854751586914</v>
      </c>
      <c r="FC110" s="10">
        <f>ABS(CE110-_xlfn.XLOOKUP(VK_valitsin!$C$8,VK!$B$2:$B$294,VK!CE$2:CE$294))</f>
        <v>0</v>
      </c>
      <c r="FD110" s="10">
        <f>ABS(CF110-_xlfn.XLOOKUP(VK_valitsin!$C$8,VK!$B$2:$B$294,VK!CF$2:CF$294))</f>
        <v>5.9508074522018433</v>
      </c>
      <c r="FE110" s="10">
        <f>ABS(CG110-_xlfn.XLOOKUP(VK_valitsin!$C$8,VK!$B$2:$B$294,VK!CG$2:CG$294))</f>
        <v>6930.1611328125</v>
      </c>
      <c r="FF110" s="4">
        <f>IF($B110=VK_valitsin!$C$8,100000,VK!CH110/VK!J$296*VK_valitsin!D$5)</f>
        <v>0</v>
      </c>
      <c r="FG110" s="4">
        <f>IF($B110=VK_valitsin!$C$8,100000,VK!CI110/VK!K$296*VK_valitsin!E$5)</f>
        <v>0</v>
      </c>
      <c r="FH110" s="4">
        <f>IF($B110=VK_valitsin!$C$8,100000,VK!CJ110/VK!L$296*VK_valitsin!F$5)</f>
        <v>0.13923546940685425</v>
      </c>
      <c r="FI110" s="4">
        <f>IF($B110=VK_valitsin!$C$8,100000,VK!CK110/VK!M$296*VK_valitsin!CD$5)</f>
        <v>0</v>
      </c>
      <c r="FJ110" s="4">
        <f>IF($B110=VK_valitsin!$C$8,100000,VK!CL110/VK!N$296*VK_valitsin!G$5)</f>
        <v>0</v>
      </c>
      <c r="FK110" s="4">
        <f>IF($B110=VK_valitsin!$C$8,100000,VK!CM110/VK!O$296*VK_valitsin!H$5)</f>
        <v>0</v>
      </c>
      <c r="FL110" s="4">
        <f>IF($B110=VK_valitsin!$C$8,100000,VK!CN110/VK!P$296*VK_valitsin!I$5)</f>
        <v>0</v>
      </c>
      <c r="FM110" s="4">
        <f>IF($B110=VK_valitsin!$C$8,100000,VK!CO110/VK!Q$296*VK_valitsin!J$5)</f>
        <v>0</v>
      </c>
      <c r="FN110" s="4">
        <f>IF($B110=VK_valitsin!$C$8,100000,VK!CP110/VK!R$296*VK_valitsin!K$5)</f>
        <v>0</v>
      </c>
      <c r="FO110" s="4">
        <f>IF($B110=VK_valitsin!$C$8,100000,VK!CQ110/VK!S$296*VK_valitsin!L$5)</f>
        <v>1.4119743890005705E-2</v>
      </c>
      <c r="FP110" s="4">
        <f>IF($B110=VK_valitsin!$C$8,100000,VK!CR110/VK!T$296*VK_valitsin!M$5)</f>
        <v>0</v>
      </c>
      <c r="FQ110" s="4">
        <f>IF($B110=VK_valitsin!$C$8,100000,VK!CS110/VK!U$296*VK_valitsin!N$5)</f>
        <v>0</v>
      </c>
      <c r="FR110" s="4">
        <f>IF($B110=VK_valitsin!$C$8,100000,VK!CT110/VK!V$296*VK_valitsin!O$5)</f>
        <v>0</v>
      </c>
      <c r="FS110" s="4">
        <f>IF($B110=VK_valitsin!$C$8,100000,VK!CU110/VK!W$296*VK_valitsin!P$5)</f>
        <v>0</v>
      </c>
      <c r="FT110" s="4">
        <f>IF($B110=VK_valitsin!$C$8,100000,VK!CV110/VK!X$296*VK_valitsin!Q$5)</f>
        <v>0</v>
      </c>
      <c r="FU110" s="4">
        <f>IF($B110=VK_valitsin!$C$8,100000,VK!CW110/VK!Y$296*VK_valitsin!R$5)</f>
        <v>0</v>
      </c>
      <c r="FV110" s="4">
        <f>IF($B110=VK_valitsin!$C$8,100000,VK!CX110/VK!Z$296*VK_valitsin!S$5)</f>
        <v>0</v>
      </c>
      <c r="FW110" s="4">
        <f>IF($B110=VK_valitsin!$C$8,100000,VK!CY110/VK!AA$296*VK_valitsin!T$5)</f>
        <v>0</v>
      </c>
      <c r="FX110" s="4">
        <f>IF($B110=VK_valitsin!$C$8,100000,VK!CZ110/VK!AB$296*VK_valitsin!U$5)</f>
        <v>0</v>
      </c>
      <c r="FY110" s="4">
        <f>IF($B110=VK_valitsin!$C$8,100000,VK!DA110/VK!AC$296*VK_valitsin!V$5)</f>
        <v>0</v>
      </c>
      <c r="FZ110" s="4">
        <f>IF($B110=VK_valitsin!$C$8,100000,VK!DB110/VK!AD$296*VK_valitsin!W$5)</f>
        <v>0</v>
      </c>
      <c r="GA110" s="4">
        <f>IF($B110=VK_valitsin!$C$8,100000,VK!DC110/VK!AE$296*VK_valitsin!X$5)</f>
        <v>0</v>
      </c>
      <c r="GB110" s="4">
        <f>IF($B110=VK_valitsin!$C$8,100000,VK!DD110/VK!AF$296*VK_valitsin!Y$5)</f>
        <v>0</v>
      </c>
      <c r="GC110" s="4">
        <f>IF($B110=VK_valitsin!$C$8,100000,VK!DE110/VK!AG$296*VK_valitsin!Z$5)</f>
        <v>0</v>
      </c>
      <c r="GD110" s="4">
        <f>IF($B110=VK_valitsin!$C$8,100000,VK!DF110/VK!AH$296*VK_valitsin!AA$5)</f>
        <v>0</v>
      </c>
      <c r="GE110" s="4">
        <f>IF($B110=VK_valitsin!$C$8,100000,VK!DG110/VK!AI$296*VK_valitsin!AB$5)</f>
        <v>0</v>
      </c>
      <c r="GF110" s="4">
        <f>IF($B110=VK_valitsin!$C$8,100000,VK!DH110/VK!AJ$296*VK_valitsin!AC$5)</f>
        <v>0</v>
      </c>
      <c r="GG110" s="4">
        <f>IF($B110=VK_valitsin!$C$8,100000,VK!DI110/VK!AK$296*VK_valitsin!AD$5)</f>
        <v>0</v>
      </c>
      <c r="GH110" s="4">
        <f>IF($B110=VK_valitsin!$C$8,100000,VK!DJ110/VK!AL$296*VK_valitsin!AE$5)</f>
        <v>0.62132702242436044</v>
      </c>
      <c r="GI110" s="4">
        <f>IF($B110=VK_valitsin!$C$8,100000,VK!DK110/VK!AM$296*VK_valitsin!AF$5)</f>
        <v>0</v>
      </c>
      <c r="GJ110" s="4">
        <f>IF($B110=VK_valitsin!$C$8,100000,VK!DL110/VK!AN$296*VK_valitsin!AG$5)</f>
        <v>0</v>
      </c>
      <c r="GK110" s="4">
        <f>IF($B110=VK_valitsin!$C$8,100000,VK!DM110/VK!AO$296*VK_valitsin!AH$5)</f>
        <v>0</v>
      </c>
      <c r="GL110" s="4">
        <f>IF($B110=VK_valitsin!$C$8,100000,VK!DN110/VK!AP$296*VK_valitsin!AI$5)</f>
        <v>0</v>
      </c>
      <c r="GM110" s="4">
        <f>IF($B110=VK_valitsin!$C$8,100000,VK!DO110/VK!AQ$296*VK_valitsin!AJ$5)</f>
        <v>0</v>
      </c>
      <c r="GN110" s="4">
        <f>IF($B110=VK_valitsin!$C$8,100000,VK!DP110/VK!AR$296*VK_valitsin!AK$5)</f>
        <v>0</v>
      </c>
      <c r="GO110" s="4">
        <f>IF($B110=VK_valitsin!$C$8,100000,VK!DQ110/VK!AS$296*VK_valitsin!AL$5)</f>
        <v>0</v>
      </c>
      <c r="GP110" s="4">
        <f>IF($B110=VK_valitsin!$C$8,100000,VK!DR110/VK!AT$296*VK_valitsin!AM$5)</f>
        <v>0</v>
      </c>
      <c r="GQ110" s="4">
        <f>IF($B110=VK_valitsin!$C$8,100000,VK!DS110/VK!AU$296*VK_valitsin!AN$5)</f>
        <v>0</v>
      </c>
      <c r="GR110" s="4">
        <f>IF($B110=VK_valitsin!$C$8,100000,VK!DT110/VK!AV$296*VK_valitsin!AO$5)</f>
        <v>0</v>
      </c>
      <c r="GS110" s="4">
        <f>IF($B110=VK_valitsin!$C$8,100000,VK!DU110/VK!AW$296*VK_valitsin!AP$5)</f>
        <v>0</v>
      </c>
      <c r="GT110" s="4">
        <f>IF($B110=VK_valitsin!$C$8,100000,VK!DV110/VK!AX$296*VK_valitsin!AQ$5)</f>
        <v>0</v>
      </c>
      <c r="GU110" s="4">
        <f>IF($B110=VK_valitsin!$C$8,100000,VK!DW110/VK!AY$296*VK_valitsin!AR$5)</f>
        <v>0</v>
      </c>
      <c r="GV110" s="4">
        <f>IF($B110=VK_valitsin!$C$8,100000,VK!DX110/VK!AZ$296*VK_valitsin!AS$5)</f>
        <v>0</v>
      </c>
      <c r="GW110" s="4">
        <f>IF($B110=VK_valitsin!$C$8,100000,VK!DY110/VK!BA$296*VK_valitsin!AT$5)</f>
        <v>0</v>
      </c>
      <c r="GX110" s="4">
        <f>IF($B110=VK_valitsin!$C$8,100000,VK!DZ110/VK!BB$296*VK_valitsin!AU$5)</f>
        <v>0</v>
      </c>
      <c r="GY110" s="4">
        <f>IF($B110=VK_valitsin!$C$8,100000,VK!EA110/VK!BC$296*VK_valitsin!AV$5)</f>
        <v>0</v>
      </c>
      <c r="GZ110" s="4">
        <f>IF($B110=VK_valitsin!$C$8,100000,VK!EB110/VK!BD$296*VK_valitsin!AW$5)</f>
        <v>1.725932443801987E-2</v>
      </c>
      <c r="HA110" s="4">
        <f>IF($B110=VK_valitsin!$C$8,100000,VK!EC110/VK!BE$296*VK_valitsin!CE$5)</f>
        <v>0</v>
      </c>
      <c r="HB110" s="4">
        <f>IF($B110=VK_valitsin!$C$8,100000,VK!ED110/VK!BF$296*VK_valitsin!AX$5)</f>
        <v>0</v>
      </c>
      <c r="HC110" s="4">
        <f>IF($B110=VK_valitsin!$C$8,100000,VK!EE110/VK!BG$296*VK_valitsin!AY$5)</f>
        <v>0</v>
      </c>
      <c r="HD110" s="4">
        <f>IF($B110=VK_valitsin!$C$8,100000,VK!EF110/VK!BH$296*VK_valitsin!AZ$5)</f>
        <v>5.9815476501414366E-3</v>
      </c>
      <c r="HE110" s="4">
        <f>IF($B110=VK_valitsin!$C$8,100000,VK!EG110/VK!BI$296*VK_valitsin!BA$5)</f>
        <v>0</v>
      </c>
      <c r="HF110" s="4">
        <f>IF($B110=VK_valitsin!$C$8,100000,VK!EH110/VK!BJ$296*VK_valitsin!BB$5)</f>
        <v>0</v>
      </c>
      <c r="HG110" s="4">
        <f>IF($B110=VK_valitsin!$C$8,100000,VK!EI110/VK!BK$296*VK_valitsin!BC$5)</f>
        <v>0</v>
      </c>
      <c r="HH110" s="4">
        <f>IF($B110=VK_valitsin!$C$8,100000,VK!EJ110/VK!BL$296*VK_valitsin!BD$5)</f>
        <v>0</v>
      </c>
      <c r="HI110" s="4">
        <f>IF($B110=VK_valitsin!$C$8,100000,VK!EK110/VK!BM$296*VK_valitsin!BE$5)</f>
        <v>0</v>
      </c>
      <c r="HJ110" s="4">
        <f>IF($B110=VK_valitsin!$C$8,100000,VK!EL110/VK!BN$296*VK_valitsin!BF$5)</f>
        <v>6.3025903470017547E-2</v>
      </c>
      <c r="HK110" s="4">
        <f>IF($B110=VK_valitsin!$C$8,100000,VK!EM110/VK!BO$296*VK_valitsin!BG$5)</f>
        <v>0</v>
      </c>
      <c r="HM110" s="4">
        <f>IF($B110=VK_valitsin!$C$8,100000,VK!EO110/VK!BQ$296*VK_valitsin!BI$5)</f>
        <v>0</v>
      </c>
      <c r="HN110" s="4">
        <f>IF($B110=VK_valitsin!$C$8,100000,VK!EP110/VK!BR$296*VK_valitsin!BJ$5)</f>
        <v>0</v>
      </c>
      <c r="HO110" s="4">
        <f>IF($B110=VK_valitsin!$C$8,100000,VK!EQ110/VK!BS$296*VK_valitsin!BK$5)</f>
        <v>0</v>
      </c>
      <c r="HP110" s="4">
        <f>IF($B110=VK_valitsin!$C$8,100000,VK!ER110/VK!BT$296*VK_valitsin!BL$5)</f>
        <v>0</v>
      </c>
      <c r="HQ110" s="4">
        <f>IF($B110=VK_valitsin!$C$8,100000,VK!ES110/VK!BU$296*VK_valitsin!BM$5)</f>
        <v>0</v>
      </c>
      <c r="HR110" s="4">
        <f>IF($B110=VK_valitsin!$C$8,100000,VK!ET110/VK!BV$296*VK_valitsin!BN$5)</f>
        <v>0</v>
      </c>
      <c r="HS110" s="4">
        <f>IF($B110=VK_valitsin!$C$8,100000,VK!EU110/VK!BW$296*VK_valitsin!BO$5)</f>
        <v>0</v>
      </c>
      <c r="HT110" s="4">
        <f>IF($B110=VK_valitsin!$C$8,100000,VK!EV110/VK!BX$296*VK_valitsin!BP$5)</f>
        <v>0</v>
      </c>
      <c r="HU110" s="4">
        <f>IF($B110=VK_valitsin!$C$8,100000,VK!EW110/VK!BY$296*VK_valitsin!BQ$5)</f>
        <v>0</v>
      </c>
      <c r="HV110" s="4">
        <f>IF($B110=VK_valitsin!$C$8,100000,VK!EX110/VK!BZ$296*VK_valitsin!BR$5)</f>
        <v>0</v>
      </c>
      <c r="HW110" s="4">
        <f>IF($B110=VK_valitsin!$C$8,100000,VK!EY110/VK!CA$296*VK_valitsin!BS$5)</f>
        <v>0</v>
      </c>
      <c r="HX110" s="4">
        <f>IF($B110=VK_valitsin!$C$8,100000,VK!EZ110/VK!CB$296*VK_valitsin!BT$5)</f>
        <v>0</v>
      </c>
      <c r="HY110" s="4">
        <f>IF($B110=VK_valitsin!$C$8,100000,VK!FA110/VK!CC$296*VK_valitsin!BU$5)</f>
        <v>0</v>
      </c>
      <c r="HZ110" s="4">
        <f>IF($B110=VK_valitsin!$C$8,100000,VK!FB110/VK!CD$296*VK_valitsin!BV$5)</f>
        <v>0</v>
      </c>
      <c r="IA110" s="4">
        <f>IF($B110=VK_valitsin!$C$8,100000,VK!FC110/VK!CE$296*VK_valitsin!BW$5)</f>
        <v>0</v>
      </c>
      <c r="IB110" s="4">
        <f>IF($B110=VK_valitsin!$C$8,100000,VK!FD110/VK!CF$296*VK_valitsin!BX$5)</f>
        <v>0</v>
      </c>
      <c r="IC110" s="4">
        <f>IF($B110=VK_valitsin!$C$8,100000,VK!FE110/VK!CG$296*VK_valitsin!BY$5)</f>
        <v>0</v>
      </c>
      <c r="ID110" s="17">
        <f t="shared" si="3"/>
        <v>0.86094902217939939</v>
      </c>
      <c r="IE110" s="17">
        <f t="shared" si="4"/>
        <v>237</v>
      </c>
      <c r="IF110" s="18">
        <f t="shared" si="5"/>
        <v>1.0899999999999978E-8</v>
      </c>
    </row>
    <row r="111" spans="1:240">
      <c r="A111">
        <v>2019</v>
      </c>
      <c r="B111" t="s">
        <v>423</v>
      </c>
      <c r="C111" t="s">
        <v>424</v>
      </c>
      <c r="D111" t="s">
        <v>425</v>
      </c>
      <c r="E111" t="s">
        <v>286</v>
      </c>
      <c r="F111" t="s">
        <v>102</v>
      </c>
      <c r="G111" t="s">
        <v>103</v>
      </c>
      <c r="H111" t="s">
        <v>90</v>
      </c>
      <c r="I111" t="s">
        <v>91</v>
      </c>
      <c r="J111">
        <v>47.099998474121094</v>
      </c>
      <c r="K111">
        <v>4978.52001953125</v>
      </c>
      <c r="L111">
        <v>157</v>
      </c>
      <c r="M111">
        <v>15134</v>
      </c>
      <c r="N111">
        <v>3</v>
      </c>
      <c r="O111">
        <v>-0.5</v>
      </c>
      <c r="P111">
        <v>-57</v>
      </c>
      <c r="Q111">
        <v>64.7</v>
      </c>
      <c r="R111">
        <v>10</v>
      </c>
      <c r="S111">
        <v>1037</v>
      </c>
      <c r="T111">
        <v>0</v>
      </c>
      <c r="U111">
        <v>3475.9</v>
      </c>
      <c r="V111">
        <v>11.72</v>
      </c>
      <c r="W111">
        <v>551</v>
      </c>
      <c r="X111">
        <v>728</v>
      </c>
      <c r="Y111">
        <v>937</v>
      </c>
      <c r="Z111">
        <v>728</v>
      </c>
      <c r="AA111">
        <v>734</v>
      </c>
      <c r="AB111">
        <v>15.146814346313477</v>
      </c>
      <c r="AC111">
        <v>0</v>
      </c>
      <c r="AD111">
        <v>1.5</v>
      </c>
      <c r="AE111">
        <v>0</v>
      </c>
      <c r="AF111">
        <v>4.8</v>
      </c>
      <c r="AG111">
        <v>0</v>
      </c>
      <c r="AH111">
        <v>20</v>
      </c>
      <c r="AI111">
        <v>1.1000000000000001</v>
      </c>
      <c r="AJ111">
        <v>0.5</v>
      </c>
      <c r="AK111">
        <v>1.1000000000000001</v>
      </c>
      <c r="AL111">
        <v>57.8</v>
      </c>
      <c r="AM111">
        <v>314.5</v>
      </c>
      <c r="AN111">
        <v>51.4</v>
      </c>
      <c r="AO111">
        <v>21.8</v>
      </c>
      <c r="AP111">
        <v>111</v>
      </c>
      <c r="AQ111">
        <v>262</v>
      </c>
      <c r="AR111">
        <v>1333</v>
      </c>
      <c r="AS111">
        <v>1.833</v>
      </c>
      <c r="AT111">
        <v>8291</v>
      </c>
      <c r="AU111">
        <v>10893</v>
      </c>
      <c r="AV111">
        <v>0</v>
      </c>
      <c r="AW111">
        <v>166.7540283203125</v>
      </c>
      <c r="AX111">
        <v>0</v>
      </c>
      <c r="AY111">
        <v>0</v>
      </c>
      <c r="AZ111">
        <v>1</v>
      </c>
      <c r="BA111">
        <v>0</v>
      </c>
      <c r="BB111">
        <v>1</v>
      </c>
      <c r="BC111">
        <v>87.25274658203125</v>
      </c>
      <c r="BD111">
        <v>78.178695678710938</v>
      </c>
      <c r="BE111">
        <v>904.701416015625</v>
      </c>
      <c r="BF111">
        <v>11303.9306640625</v>
      </c>
      <c r="BG111">
        <v>14735.560546875</v>
      </c>
      <c r="BH111">
        <v>3.0057220458984375</v>
      </c>
      <c r="BI111">
        <v>-11.647745132446289</v>
      </c>
      <c r="BJ111">
        <v>27.358489990234375</v>
      </c>
      <c r="BK111">
        <v>-16.84782600402832</v>
      </c>
      <c r="BL111">
        <v>130.15383911132813</v>
      </c>
      <c r="BM111">
        <v>0.75809788703918457</v>
      </c>
      <c r="BN111">
        <v>21211.1171875</v>
      </c>
      <c r="BO111">
        <v>46.501571655273438</v>
      </c>
      <c r="BQ111">
        <v>0.5941588282585144</v>
      </c>
      <c r="BR111">
        <v>0.24448262155056</v>
      </c>
      <c r="BS111">
        <v>2.3060657978057861</v>
      </c>
      <c r="BT111">
        <v>149.59693908691406</v>
      </c>
      <c r="BU111">
        <v>549.2269287109375</v>
      </c>
      <c r="BV111">
        <v>0</v>
      </c>
      <c r="BW111">
        <v>1</v>
      </c>
      <c r="BX111">
        <v>8517.1533203125</v>
      </c>
      <c r="BY111">
        <v>6533.67236328125</v>
      </c>
      <c r="BZ111">
        <v>1.0109686851501465</v>
      </c>
      <c r="CA111">
        <v>9.6603670120239258</v>
      </c>
      <c r="CB111">
        <v>58.169933319091797</v>
      </c>
      <c r="CC111">
        <v>5.2667579650878906</v>
      </c>
      <c r="CD111">
        <v>11.149110794067383</v>
      </c>
      <c r="CE111">
        <v>1.2995896339416504</v>
      </c>
      <c r="CF111">
        <v>1.8467851877212524</v>
      </c>
      <c r="CG111">
        <v>11212.1005859375</v>
      </c>
      <c r="CH111" s="10">
        <f>ABS(J111-_xlfn.XLOOKUP(VK_valitsin!$C$8,VK!$B$2:$B$294,VK!J$2:J$294))</f>
        <v>2.8999977111816406</v>
      </c>
      <c r="CI111" s="10">
        <f>ABS(K111-_xlfn.XLOOKUP(VK_valitsin!$C$8,VK!$B$2:$B$294,VK!K$2:K$294))</f>
        <v>4685.260009765625</v>
      </c>
      <c r="CJ111" s="10">
        <f>ABS(L111-_xlfn.XLOOKUP(VK_valitsin!$C$8,VK!$B$2:$B$294,VK!L$2:L$294))</f>
        <v>18.300003051757813</v>
      </c>
      <c r="CK111" s="10">
        <f>ABS(M111-_xlfn.XLOOKUP(VK_valitsin!$C$8,VK!$B$2:$B$294,VK!M$2:M$294))</f>
        <v>1341</v>
      </c>
      <c r="CL111" s="10">
        <f>ABS(N111-_xlfn.XLOOKUP(VK_valitsin!$C$8,VK!$B$2:$B$294,VK!N$2:N$294))</f>
        <v>53.200000762939453</v>
      </c>
      <c r="CM111" s="10">
        <f>ABS(O111-_xlfn.XLOOKUP(VK_valitsin!$C$8,VK!$B$2:$B$294,VK!O$2:O$294))</f>
        <v>0.30000001192092896</v>
      </c>
      <c r="CN111" s="10">
        <f>ABS(P111-_xlfn.XLOOKUP(VK_valitsin!$C$8,VK!$B$2:$B$294,VK!P$2:P$294))</f>
        <v>1</v>
      </c>
      <c r="CO111" s="10">
        <f>ABS(Q111-_xlfn.XLOOKUP(VK_valitsin!$C$8,VK!$B$2:$B$294,VK!Q$2:Q$294))</f>
        <v>23.100000000000009</v>
      </c>
      <c r="CP111" s="10">
        <f>ABS(R111-_xlfn.XLOOKUP(VK_valitsin!$C$8,VK!$B$2:$B$294,VK!R$2:R$294))</f>
        <v>1.5</v>
      </c>
      <c r="CQ111" s="10">
        <f>ABS(S111-_xlfn.XLOOKUP(VK_valitsin!$C$8,VK!$B$2:$B$294,VK!S$2:S$294))</f>
        <v>885</v>
      </c>
      <c r="CR111" s="10">
        <f>ABS(T111-_xlfn.XLOOKUP(VK_valitsin!$C$8,VK!$B$2:$B$294,VK!T$2:T$294))</f>
        <v>0</v>
      </c>
      <c r="CS111" s="10">
        <f>ABS(U111-_xlfn.XLOOKUP(VK_valitsin!$C$8,VK!$B$2:$B$294,VK!U$2:U$294))</f>
        <v>347.69999999999982</v>
      </c>
      <c r="CT111" s="10">
        <f>ABS(V111-_xlfn.XLOOKUP(VK_valitsin!$C$8,VK!$B$2:$B$294,VK!V$2:V$294))</f>
        <v>1.5599999999999987</v>
      </c>
      <c r="CU111" s="10">
        <f>ABS(W111-_xlfn.XLOOKUP(VK_valitsin!$C$8,VK!$B$2:$B$294,VK!W$2:W$294))</f>
        <v>54</v>
      </c>
      <c r="CV111" s="10">
        <f>ABS(X111-_xlfn.XLOOKUP(VK_valitsin!$C$8,VK!$B$2:$B$294,VK!X$2:X$294))</f>
        <v>559</v>
      </c>
      <c r="CW111" s="10">
        <f>ABS(Y111-_xlfn.XLOOKUP(VK_valitsin!$C$8,VK!$B$2:$B$294,VK!Y$2:Y$294))</f>
        <v>257</v>
      </c>
      <c r="CX111" s="10">
        <f>ABS(Z111-_xlfn.XLOOKUP(VK_valitsin!$C$8,VK!$B$2:$B$294,VK!Z$2:Z$294))</f>
        <v>300</v>
      </c>
      <c r="CY111" s="10">
        <f>ABS(AA111-_xlfn.XLOOKUP(VK_valitsin!$C$8,VK!$B$2:$B$294,VK!AA$2:AA$294))</f>
        <v>265</v>
      </c>
      <c r="CZ111" s="10">
        <f>ABS(AB111-_xlfn.XLOOKUP(VK_valitsin!$C$8,VK!$B$2:$B$294,VK!AB$2:AB$294))</f>
        <v>4.2281856536865234</v>
      </c>
      <c r="DA111" s="10">
        <f>ABS(AC111-_xlfn.XLOOKUP(VK_valitsin!$C$8,VK!$B$2:$B$294,VK!AC$2:AC$294))</f>
        <v>0.7</v>
      </c>
      <c r="DB111" s="10">
        <f>ABS(AD111-_xlfn.XLOOKUP(VK_valitsin!$C$8,VK!$B$2:$B$294,VK!AD$2:AD$294))</f>
        <v>0.7</v>
      </c>
      <c r="DC111" s="10">
        <f>ABS(AE111-_xlfn.XLOOKUP(VK_valitsin!$C$8,VK!$B$2:$B$294,VK!AE$2:AE$294))</f>
        <v>1.7</v>
      </c>
      <c r="DD111" s="10">
        <f>ABS(AF111-_xlfn.XLOOKUP(VK_valitsin!$C$8,VK!$B$2:$B$294,VK!AF$2:AF$294))</f>
        <v>0.20000000000000018</v>
      </c>
      <c r="DE111" s="10">
        <f>ABS(AG111-_xlfn.XLOOKUP(VK_valitsin!$C$8,VK!$B$2:$B$294,VK!AG$2:AG$294))</f>
        <v>0</v>
      </c>
      <c r="DF111" s="10">
        <f>ABS(AH111-_xlfn.XLOOKUP(VK_valitsin!$C$8,VK!$B$2:$B$294,VK!AH$2:AH$294))</f>
        <v>2.25</v>
      </c>
      <c r="DG111" s="10">
        <f>ABS(AI111-_xlfn.XLOOKUP(VK_valitsin!$C$8,VK!$B$2:$B$294,VK!AI$2:AI$294))</f>
        <v>0</v>
      </c>
      <c r="DH111" s="10">
        <f>ABS(AJ111-_xlfn.XLOOKUP(VK_valitsin!$C$8,VK!$B$2:$B$294,VK!AJ$2:AJ$294))</f>
        <v>0.15000000000000002</v>
      </c>
      <c r="DI111" s="10">
        <f>ABS(AK111-_xlfn.XLOOKUP(VK_valitsin!$C$8,VK!$B$2:$B$294,VK!AK$2:AK$294))</f>
        <v>0.14999999999999991</v>
      </c>
      <c r="DJ111" s="10">
        <f>ABS(AL111-_xlfn.XLOOKUP(VK_valitsin!$C$8,VK!$B$2:$B$294,VK!AL$2:AL$294))</f>
        <v>1</v>
      </c>
      <c r="DK111" s="10">
        <f>ABS(AM111-_xlfn.XLOOKUP(VK_valitsin!$C$8,VK!$B$2:$B$294,VK!AM$2:AM$294))</f>
        <v>19.100000000000023</v>
      </c>
      <c r="DL111" s="10">
        <f>ABS(AN111-_xlfn.XLOOKUP(VK_valitsin!$C$8,VK!$B$2:$B$294,VK!AN$2:AN$294))</f>
        <v>6</v>
      </c>
      <c r="DM111" s="10">
        <f>ABS(AO111-_xlfn.XLOOKUP(VK_valitsin!$C$8,VK!$B$2:$B$294,VK!AO$2:AO$294))</f>
        <v>3.5999999999999979</v>
      </c>
      <c r="DN111" s="10">
        <f>ABS(AP111-_xlfn.XLOOKUP(VK_valitsin!$C$8,VK!$B$2:$B$294,VK!AP$2:AP$294))</f>
        <v>63</v>
      </c>
      <c r="DO111" s="10">
        <f>ABS(AQ111-_xlfn.XLOOKUP(VK_valitsin!$C$8,VK!$B$2:$B$294,VK!AQ$2:AQ$294))</f>
        <v>227</v>
      </c>
      <c r="DP111" s="10">
        <f>ABS(AR111-_xlfn.XLOOKUP(VK_valitsin!$C$8,VK!$B$2:$B$294,VK!AR$2:AR$294))</f>
        <v>1087</v>
      </c>
      <c r="DQ111" s="10">
        <f>ABS(AS111-_xlfn.XLOOKUP(VK_valitsin!$C$8,VK!$B$2:$B$294,VK!AS$2:AS$294))</f>
        <v>0.50000000000000022</v>
      </c>
      <c r="DR111" s="10">
        <f>ABS(AT111-_xlfn.XLOOKUP(VK_valitsin!$C$8,VK!$B$2:$B$294,VK!AT$2:AT$294))</f>
        <v>3144</v>
      </c>
      <c r="DS111" s="10">
        <f>ABS(AU111-_xlfn.XLOOKUP(VK_valitsin!$C$8,VK!$B$2:$B$294,VK!AU$2:AU$294))</f>
        <v>2548</v>
      </c>
      <c r="DT111" s="10">
        <f>ABS(AV111-_xlfn.XLOOKUP(VK_valitsin!$C$8,VK!$B$2:$B$294,VK!AV$2:AV$294))</f>
        <v>1</v>
      </c>
      <c r="DU111" s="10">
        <f>ABS(AW111-_xlfn.XLOOKUP(VK_valitsin!$C$8,VK!$B$2:$B$294,VK!AW$2:AW$294))</f>
        <v>129.49265670776367</v>
      </c>
      <c r="DV111" s="10">
        <f>ABS(AX111-_xlfn.XLOOKUP(VK_valitsin!$C$8,VK!$B$2:$B$294,VK!AX$2:AX$294))</f>
        <v>0</v>
      </c>
      <c r="DW111" s="10">
        <f>ABS(AY111-_xlfn.XLOOKUP(VK_valitsin!$C$8,VK!$B$2:$B$294,VK!AY$2:AY$294))</f>
        <v>0</v>
      </c>
      <c r="DX111" s="10">
        <f>ABS(AZ111-_xlfn.XLOOKUP(VK_valitsin!$C$8,VK!$B$2:$B$294,VK!AZ$2:AZ$294))</f>
        <v>1</v>
      </c>
      <c r="DY111" s="10">
        <f>ABS(BA111-_xlfn.XLOOKUP(VK_valitsin!$C$8,VK!$B$2:$B$294,VK!BA$2:BA$294))</f>
        <v>0</v>
      </c>
      <c r="DZ111" s="10">
        <f>ABS(BB111-_xlfn.XLOOKUP(VK_valitsin!$C$8,VK!$B$2:$B$294,VK!BB$2:BB$294))</f>
        <v>0</v>
      </c>
      <c r="EA111" s="10">
        <f>ABS(BC111-_xlfn.XLOOKUP(VK_valitsin!$C$8,VK!$B$2:$B$294,VK!BC$2:BC$294))</f>
        <v>1.7716445922851563</v>
      </c>
      <c r="EB111" s="10">
        <f>ABS(BD111-_xlfn.XLOOKUP(VK_valitsin!$C$8,VK!$B$2:$B$294,VK!BD$2:BD$294))</f>
        <v>17.840042114257813</v>
      </c>
      <c r="EC111" s="10">
        <f>ABS(BE111-_xlfn.XLOOKUP(VK_valitsin!$C$8,VK!$B$2:$B$294,VK!BE$2:BE$294))</f>
        <v>171.0115966796875</v>
      </c>
      <c r="ED111" s="10">
        <f>ABS(BF111-_xlfn.XLOOKUP(VK_valitsin!$C$8,VK!$B$2:$B$294,VK!BF$2:BF$294))</f>
        <v>1345.4013671875</v>
      </c>
      <c r="EE111" s="10">
        <f>ABS(BG111-_xlfn.XLOOKUP(VK_valitsin!$C$8,VK!$B$2:$B$294,VK!BG$2:BG$294))</f>
        <v>899.1171875</v>
      </c>
      <c r="EF111" s="10">
        <f>ABS(BH111-_xlfn.XLOOKUP(VK_valitsin!$C$8,VK!$B$2:$B$294,VK!BH$2:BH$294))</f>
        <v>0.33133435249328613</v>
      </c>
      <c r="EG111" s="10">
        <f>ABS(BI111-_xlfn.XLOOKUP(VK_valitsin!$C$8,VK!$B$2:$B$294,VK!BI$2:BI$294))</f>
        <v>1.9236116409301758</v>
      </c>
      <c r="EH111" s="10">
        <f>ABS(BJ111-_xlfn.XLOOKUP(VK_valitsin!$C$8,VK!$B$2:$B$294,VK!BJ$2:BJ$294))</f>
        <v>6.0641269683837891</v>
      </c>
      <c r="EI111" s="10">
        <f>ABS(BK111-_xlfn.XLOOKUP(VK_valitsin!$C$8,VK!$B$2:$B$294,VK!BK$2:BK$294))</f>
        <v>6.9823551177978516</v>
      </c>
      <c r="EJ111" s="10">
        <f>ABS(BL111-_xlfn.XLOOKUP(VK_valitsin!$C$8,VK!$B$2:$B$294,VK!BL$2:BL$294))</f>
        <v>136.34616088867188</v>
      </c>
      <c r="EK111" s="10">
        <f>ABS(BM111-_xlfn.XLOOKUP(VK_valitsin!$C$8,VK!$B$2:$B$294,VK!BM$2:BM$294))</f>
        <v>1.4941544532775879</v>
      </c>
      <c r="EL111" s="10">
        <f>ABS(BN111-_xlfn.XLOOKUP(VK_valitsin!$C$8,VK!$B$2:$B$294,VK!BN$2:BN$294))</f>
        <v>1863.279296875</v>
      </c>
      <c r="EM111" s="10">
        <f>ABS(BO111-_xlfn.XLOOKUP(VK_valitsin!$C$8,VK!$B$2:$B$294,VK!BO$2:BO$294))</f>
        <v>13.20196533203125</v>
      </c>
      <c r="EN111" s="10">
        <f>ABS(BP111-_xlfn.XLOOKUP(VK_valitsin!$C$8,VK!$B$2:$B$294,VK!BP$2:BP$294))</f>
        <v>0</v>
      </c>
      <c r="EO111" s="10">
        <f>ABS(BQ111-_xlfn.XLOOKUP(VK_valitsin!$C$8,VK!$B$2:$B$294,VK!BQ$2:BQ$294))</f>
        <v>4.2320668697357178E-2</v>
      </c>
      <c r="EP111" s="10">
        <f>ABS(BR111-_xlfn.XLOOKUP(VK_valitsin!$C$8,VK!$B$2:$B$294,VK!BR$2:BR$294))</f>
        <v>5.6318730115890503E-2</v>
      </c>
      <c r="EQ111" s="10">
        <f>ABS(BS111-_xlfn.XLOOKUP(VK_valitsin!$C$8,VK!$B$2:$B$294,VK!BS$2:BS$294))</f>
        <v>4.8099279403686523E-2</v>
      </c>
      <c r="ER111" s="10">
        <f>ABS(BT111-_xlfn.XLOOKUP(VK_valitsin!$C$8,VK!$B$2:$B$294,VK!BT$2:BT$294))</f>
        <v>91.205436706542969</v>
      </c>
      <c r="ES111" s="10">
        <f>ABS(BU111-_xlfn.XLOOKUP(VK_valitsin!$C$8,VK!$B$2:$B$294,VK!BU$2:BU$294))</f>
        <v>282.51980590820313</v>
      </c>
      <c r="ET111" s="10">
        <f>ABS(BV111-_xlfn.XLOOKUP(VK_valitsin!$C$8,VK!$B$2:$B$294,VK!BV$2:BV$294))</f>
        <v>0</v>
      </c>
      <c r="EU111" s="10">
        <f>ABS(BW111-_xlfn.XLOOKUP(VK_valitsin!$C$8,VK!$B$2:$B$294,VK!BW$2:BW$294))</f>
        <v>0</v>
      </c>
      <c r="EV111" s="10">
        <f>ABS(BX111-_xlfn.XLOOKUP(VK_valitsin!$C$8,VK!$B$2:$B$294,VK!BX$2:BX$294))</f>
        <v>381.32421875</v>
      </c>
      <c r="EW111" s="10">
        <f>ABS(BY111-_xlfn.XLOOKUP(VK_valitsin!$C$8,VK!$B$2:$B$294,VK!BY$2:BY$294))</f>
        <v>678.0576171875</v>
      </c>
      <c r="EX111" s="10">
        <f>ABS(BZ111-_xlfn.XLOOKUP(VK_valitsin!$C$8,VK!$B$2:$B$294,VK!BZ$2:BZ$294))</f>
        <v>0.20906162261962891</v>
      </c>
      <c r="EY111" s="10">
        <f>ABS(CA111-_xlfn.XLOOKUP(VK_valitsin!$C$8,VK!$B$2:$B$294,VK!CA$2:CA$294))</f>
        <v>1.3623943328857422</v>
      </c>
      <c r="EZ111" s="10">
        <f>ABS(CB111-_xlfn.XLOOKUP(VK_valitsin!$C$8,VK!$B$2:$B$294,VK!CB$2:CB$294))</f>
        <v>7.9992179870605469</v>
      </c>
      <c r="FA111" s="10">
        <f>ABS(CC111-_xlfn.XLOOKUP(VK_valitsin!$C$8,VK!$B$2:$B$294,VK!CC$2:CC$294))</f>
        <v>1.0658411979675293</v>
      </c>
      <c r="FB111" s="10">
        <f>ABS(CD111-_xlfn.XLOOKUP(VK_valitsin!$C$8,VK!$B$2:$B$294,VK!CD$2:CD$294))</f>
        <v>8.7297439575195313</v>
      </c>
      <c r="FC111" s="10">
        <f>ABS(CE111-_xlfn.XLOOKUP(VK_valitsin!$C$8,VK!$B$2:$B$294,VK!CE$2:CE$294))</f>
        <v>1.2995896339416504</v>
      </c>
      <c r="FD111" s="10">
        <f>ABS(CF111-_xlfn.XLOOKUP(VK_valitsin!$C$8,VK!$B$2:$B$294,VK!CF$2:CF$294))</f>
        <v>1.1309261322021484</v>
      </c>
      <c r="FE111" s="10">
        <f>ABS(CG111-_xlfn.XLOOKUP(VK_valitsin!$C$8,VK!$B$2:$B$294,VK!CG$2:CG$294))</f>
        <v>2613.3330078125</v>
      </c>
      <c r="FF111" s="4">
        <f>IF($B111=VK_valitsin!$C$8,100000,VK!CH111/VK!J$296*VK_valitsin!D$5)</f>
        <v>0</v>
      </c>
      <c r="FG111" s="4">
        <f>IF($B111=VK_valitsin!$C$8,100000,VK!CI111/VK!K$296*VK_valitsin!E$5)</f>
        <v>0</v>
      </c>
      <c r="FH111" s="4">
        <f>IF($B111=VK_valitsin!$C$8,100000,VK!CJ111/VK!L$296*VK_valitsin!F$5)</f>
        <v>9.2993016922695862E-2</v>
      </c>
      <c r="FI111" s="4">
        <f>IF($B111=VK_valitsin!$C$8,100000,VK!CK111/VK!M$296*VK_valitsin!CD$5)</f>
        <v>0</v>
      </c>
      <c r="FJ111" s="4">
        <f>IF($B111=VK_valitsin!$C$8,100000,VK!CL111/VK!N$296*VK_valitsin!G$5)</f>
        <v>0</v>
      </c>
      <c r="FK111" s="4">
        <f>IF($B111=VK_valitsin!$C$8,100000,VK!CM111/VK!O$296*VK_valitsin!H$5)</f>
        <v>0</v>
      </c>
      <c r="FL111" s="4">
        <f>IF($B111=VK_valitsin!$C$8,100000,VK!CN111/VK!P$296*VK_valitsin!I$5)</f>
        <v>0</v>
      </c>
      <c r="FM111" s="4">
        <f>IF($B111=VK_valitsin!$C$8,100000,VK!CO111/VK!Q$296*VK_valitsin!J$5)</f>
        <v>0</v>
      </c>
      <c r="FN111" s="4">
        <f>IF($B111=VK_valitsin!$C$8,100000,VK!CP111/VK!R$296*VK_valitsin!K$5)</f>
        <v>0</v>
      </c>
      <c r="FO111" s="4">
        <f>IF($B111=VK_valitsin!$C$8,100000,VK!CQ111/VK!S$296*VK_valitsin!L$5)</f>
        <v>0.17599962454443729</v>
      </c>
      <c r="FP111" s="4">
        <f>IF($B111=VK_valitsin!$C$8,100000,VK!CR111/VK!T$296*VK_valitsin!M$5)</f>
        <v>0</v>
      </c>
      <c r="FQ111" s="4">
        <f>IF($B111=VK_valitsin!$C$8,100000,VK!CS111/VK!U$296*VK_valitsin!N$5)</f>
        <v>0</v>
      </c>
      <c r="FR111" s="4">
        <f>IF($B111=VK_valitsin!$C$8,100000,VK!CT111/VK!V$296*VK_valitsin!O$5)</f>
        <v>0</v>
      </c>
      <c r="FS111" s="4">
        <f>IF($B111=VK_valitsin!$C$8,100000,VK!CU111/VK!W$296*VK_valitsin!P$5)</f>
        <v>0</v>
      </c>
      <c r="FT111" s="4">
        <f>IF($B111=VK_valitsin!$C$8,100000,VK!CV111/VK!X$296*VK_valitsin!Q$5)</f>
        <v>0</v>
      </c>
      <c r="FU111" s="4">
        <f>IF($B111=VK_valitsin!$C$8,100000,VK!CW111/VK!Y$296*VK_valitsin!R$5)</f>
        <v>0</v>
      </c>
      <c r="FV111" s="4">
        <f>IF($B111=VK_valitsin!$C$8,100000,VK!CX111/VK!Z$296*VK_valitsin!S$5)</f>
        <v>0</v>
      </c>
      <c r="FW111" s="4">
        <f>IF($B111=VK_valitsin!$C$8,100000,VK!CY111/VK!AA$296*VK_valitsin!T$5)</f>
        <v>0</v>
      </c>
      <c r="FX111" s="4">
        <f>IF($B111=VK_valitsin!$C$8,100000,VK!CZ111/VK!AB$296*VK_valitsin!U$5)</f>
        <v>0</v>
      </c>
      <c r="FY111" s="4">
        <f>IF($B111=VK_valitsin!$C$8,100000,VK!DA111/VK!AC$296*VK_valitsin!V$5)</f>
        <v>0</v>
      </c>
      <c r="FZ111" s="4">
        <f>IF($B111=VK_valitsin!$C$8,100000,VK!DB111/VK!AD$296*VK_valitsin!W$5)</f>
        <v>0</v>
      </c>
      <c r="GA111" s="4">
        <f>IF($B111=VK_valitsin!$C$8,100000,VK!DC111/VK!AE$296*VK_valitsin!X$5)</f>
        <v>0</v>
      </c>
      <c r="GB111" s="4">
        <f>IF($B111=VK_valitsin!$C$8,100000,VK!DD111/VK!AF$296*VK_valitsin!Y$5)</f>
        <v>0</v>
      </c>
      <c r="GC111" s="4">
        <f>IF($B111=VK_valitsin!$C$8,100000,VK!DE111/VK!AG$296*VK_valitsin!Z$5)</f>
        <v>0</v>
      </c>
      <c r="GD111" s="4">
        <f>IF($B111=VK_valitsin!$C$8,100000,VK!DF111/VK!AH$296*VK_valitsin!AA$5)</f>
        <v>0</v>
      </c>
      <c r="GE111" s="4">
        <f>IF($B111=VK_valitsin!$C$8,100000,VK!DG111/VK!AI$296*VK_valitsin!AB$5)</f>
        <v>0</v>
      </c>
      <c r="GF111" s="4">
        <f>IF($B111=VK_valitsin!$C$8,100000,VK!DH111/VK!AJ$296*VK_valitsin!AC$5)</f>
        <v>0</v>
      </c>
      <c r="GG111" s="4">
        <f>IF($B111=VK_valitsin!$C$8,100000,VK!DI111/VK!AK$296*VK_valitsin!AD$5)</f>
        <v>0</v>
      </c>
      <c r="GH111" s="4">
        <f>IF($B111=VK_valitsin!$C$8,100000,VK!DJ111/VK!AL$296*VK_valitsin!AE$5)</f>
        <v>1.7601332080010215E-2</v>
      </c>
      <c r="GI111" s="4">
        <f>IF($B111=VK_valitsin!$C$8,100000,VK!DK111/VK!AM$296*VK_valitsin!AF$5)</f>
        <v>0</v>
      </c>
      <c r="GJ111" s="4">
        <f>IF($B111=VK_valitsin!$C$8,100000,VK!DL111/VK!AN$296*VK_valitsin!AG$5)</f>
        <v>0</v>
      </c>
      <c r="GK111" s="4">
        <f>IF($B111=VK_valitsin!$C$8,100000,VK!DM111/VK!AO$296*VK_valitsin!AH$5)</f>
        <v>0</v>
      </c>
      <c r="GL111" s="4">
        <f>IF($B111=VK_valitsin!$C$8,100000,VK!DN111/VK!AP$296*VK_valitsin!AI$5)</f>
        <v>0</v>
      </c>
      <c r="GM111" s="4">
        <f>IF($B111=VK_valitsin!$C$8,100000,VK!DO111/VK!AQ$296*VK_valitsin!AJ$5)</f>
        <v>0</v>
      </c>
      <c r="GN111" s="4">
        <f>IF($B111=VK_valitsin!$C$8,100000,VK!DP111/VK!AR$296*VK_valitsin!AK$5)</f>
        <v>0</v>
      </c>
      <c r="GO111" s="4">
        <f>IF($B111=VK_valitsin!$C$8,100000,VK!DQ111/VK!AS$296*VK_valitsin!AL$5)</f>
        <v>0</v>
      </c>
      <c r="GP111" s="4">
        <f>IF($B111=VK_valitsin!$C$8,100000,VK!DR111/VK!AT$296*VK_valitsin!AM$5)</f>
        <v>0</v>
      </c>
      <c r="GQ111" s="4">
        <f>IF($B111=VK_valitsin!$C$8,100000,VK!DS111/VK!AU$296*VK_valitsin!AN$5)</f>
        <v>0</v>
      </c>
      <c r="GR111" s="4">
        <f>IF($B111=VK_valitsin!$C$8,100000,VK!DT111/VK!AV$296*VK_valitsin!AO$5)</f>
        <v>0</v>
      </c>
      <c r="GS111" s="4">
        <f>IF($B111=VK_valitsin!$C$8,100000,VK!DU111/VK!AW$296*VK_valitsin!AP$5)</f>
        <v>0</v>
      </c>
      <c r="GT111" s="4">
        <f>IF($B111=VK_valitsin!$C$8,100000,VK!DV111/VK!AX$296*VK_valitsin!AQ$5)</f>
        <v>0</v>
      </c>
      <c r="GU111" s="4">
        <f>IF($B111=VK_valitsin!$C$8,100000,VK!DW111/VK!AY$296*VK_valitsin!AR$5)</f>
        <v>0</v>
      </c>
      <c r="GV111" s="4">
        <f>IF($B111=VK_valitsin!$C$8,100000,VK!DX111/VK!AZ$296*VK_valitsin!AS$5)</f>
        <v>0</v>
      </c>
      <c r="GW111" s="4">
        <f>IF($B111=VK_valitsin!$C$8,100000,VK!DY111/VK!BA$296*VK_valitsin!AT$5)</f>
        <v>0</v>
      </c>
      <c r="GX111" s="4">
        <f>IF($B111=VK_valitsin!$C$8,100000,VK!DZ111/VK!BB$296*VK_valitsin!AU$5)</f>
        <v>0</v>
      </c>
      <c r="GY111" s="4">
        <f>IF($B111=VK_valitsin!$C$8,100000,VK!EA111/VK!BC$296*VK_valitsin!AV$5)</f>
        <v>0</v>
      </c>
      <c r="GZ111" s="4">
        <f>IF($B111=VK_valitsin!$C$8,100000,VK!EB111/VK!BD$296*VK_valitsin!AW$5)</f>
        <v>7.7339059530950577E-2</v>
      </c>
      <c r="HA111" s="4">
        <f>IF($B111=VK_valitsin!$C$8,100000,VK!EC111/VK!BE$296*VK_valitsin!CE$5)</f>
        <v>0</v>
      </c>
      <c r="HB111" s="4">
        <f>IF($B111=VK_valitsin!$C$8,100000,VK!ED111/VK!BF$296*VK_valitsin!AX$5)</f>
        <v>0</v>
      </c>
      <c r="HC111" s="4">
        <f>IF($B111=VK_valitsin!$C$8,100000,VK!EE111/VK!BG$296*VK_valitsin!AY$5)</f>
        <v>0</v>
      </c>
      <c r="HD111" s="4">
        <f>IF($B111=VK_valitsin!$C$8,100000,VK!EF111/VK!BH$296*VK_valitsin!AZ$5)</f>
        <v>5.781190680523831E-2</v>
      </c>
      <c r="HE111" s="4">
        <f>IF($B111=VK_valitsin!$C$8,100000,VK!EG111/VK!BI$296*VK_valitsin!BA$5)</f>
        <v>0</v>
      </c>
      <c r="HF111" s="4">
        <f>IF($B111=VK_valitsin!$C$8,100000,VK!EH111/VK!BJ$296*VK_valitsin!BB$5)</f>
        <v>0</v>
      </c>
      <c r="HG111" s="4">
        <f>IF($B111=VK_valitsin!$C$8,100000,VK!EI111/VK!BK$296*VK_valitsin!BC$5)</f>
        <v>0</v>
      </c>
      <c r="HH111" s="4">
        <f>IF($B111=VK_valitsin!$C$8,100000,VK!EJ111/VK!BL$296*VK_valitsin!BD$5)</f>
        <v>0</v>
      </c>
      <c r="HI111" s="4">
        <f>IF($B111=VK_valitsin!$C$8,100000,VK!EK111/VK!BM$296*VK_valitsin!BE$5)</f>
        <v>0</v>
      </c>
      <c r="HJ111" s="4">
        <f>IF($B111=VK_valitsin!$C$8,100000,VK!EL111/VK!BN$296*VK_valitsin!BF$5)</f>
        <v>8.4726232755064093E-2</v>
      </c>
      <c r="HK111" s="4">
        <f>IF($B111=VK_valitsin!$C$8,100000,VK!EM111/VK!BO$296*VK_valitsin!BG$5)</f>
        <v>0</v>
      </c>
      <c r="HM111" s="4">
        <f>IF($B111=VK_valitsin!$C$8,100000,VK!EO111/VK!BQ$296*VK_valitsin!BI$5)</f>
        <v>0</v>
      </c>
      <c r="HN111" s="4">
        <f>IF($B111=VK_valitsin!$C$8,100000,VK!EP111/VK!BR$296*VK_valitsin!BJ$5)</f>
        <v>0</v>
      </c>
      <c r="HO111" s="4">
        <f>IF($B111=VK_valitsin!$C$8,100000,VK!EQ111/VK!BS$296*VK_valitsin!BK$5)</f>
        <v>0</v>
      </c>
      <c r="HP111" s="4">
        <f>IF($B111=VK_valitsin!$C$8,100000,VK!ER111/VK!BT$296*VK_valitsin!BL$5)</f>
        <v>0</v>
      </c>
      <c r="HQ111" s="4">
        <f>IF($B111=VK_valitsin!$C$8,100000,VK!ES111/VK!BU$296*VK_valitsin!BM$5)</f>
        <v>0</v>
      </c>
      <c r="HR111" s="4">
        <f>IF($B111=VK_valitsin!$C$8,100000,VK!ET111/VK!BV$296*VK_valitsin!BN$5)</f>
        <v>0</v>
      </c>
      <c r="HS111" s="4">
        <f>IF($B111=VK_valitsin!$C$8,100000,VK!EU111/VK!BW$296*VK_valitsin!BO$5)</f>
        <v>0</v>
      </c>
      <c r="HT111" s="4">
        <f>IF($B111=VK_valitsin!$C$8,100000,VK!EV111/VK!BX$296*VK_valitsin!BP$5)</f>
        <v>0</v>
      </c>
      <c r="HU111" s="4">
        <f>IF($B111=VK_valitsin!$C$8,100000,VK!EW111/VK!BY$296*VK_valitsin!BQ$5)</f>
        <v>0</v>
      </c>
      <c r="HV111" s="4">
        <f>IF($B111=VK_valitsin!$C$8,100000,VK!EX111/VK!BZ$296*VK_valitsin!BR$5)</f>
        <v>0</v>
      </c>
      <c r="HW111" s="4">
        <f>IF($B111=VK_valitsin!$C$8,100000,VK!EY111/VK!CA$296*VK_valitsin!BS$5)</f>
        <v>0</v>
      </c>
      <c r="HX111" s="4">
        <f>IF($B111=VK_valitsin!$C$8,100000,VK!EZ111/VK!CB$296*VK_valitsin!BT$5)</f>
        <v>0</v>
      </c>
      <c r="HY111" s="4">
        <f>IF($B111=VK_valitsin!$C$8,100000,VK!FA111/VK!CC$296*VK_valitsin!BU$5)</f>
        <v>0</v>
      </c>
      <c r="HZ111" s="4">
        <f>IF($B111=VK_valitsin!$C$8,100000,VK!FB111/VK!CD$296*VK_valitsin!BV$5)</f>
        <v>0</v>
      </c>
      <c r="IA111" s="4">
        <f>IF($B111=VK_valitsin!$C$8,100000,VK!FC111/VK!CE$296*VK_valitsin!BW$5)</f>
        <v>0</v>
      </c>
      <c r="IB111" s="4">
        <f>IF($B111=VK_valitsin!$C$8,100000,VK!FD111/VK!CF$296*VK_valitsin!BX$5)</f>
        <v>0</v>
      </c>
      <c r="IC111" s="4">
        <f>IF($B111=VK_valitsin!$C$8,100000,VK!FE111/VK!CG$296*VK_valitsin!BY$5)</f>
        <v>0</v>
      </c>
      <c r="ID111" s="17">
        <f t="shared" si="3"/>
        <v>0.50647118363839627</v>
      </c>
      <c r="IE111" s="17">
        <f t="shared" si="4"/>
        <v>97</v>
      </c>
      <c r="IF111" s="18">
        <f t="shared" si="5"/>
        <v>1.0999999999999978E-8</v>
      </c>
    </row>
    <row r="112" spans="1:240">
      <c r="A112">
        <v>2019</v>
      </c>
      <c r="B112" t="s">
        <v>426</v>
      </c>
      <c r="C112" t="s">
        <v>427</v>
      </c>
      <c r="D112" t="s">
        <v>317</v>
      </c>
      <c r="E112" t="s">
        <v>318</v>
      </c>
      <c r="F112" t="s">
        <v>188</v>
      </c>
      <c r="G112" t="s">
        <v>189</v>
      </c>
      <c r="H112" t="s">
        <v>104</v>
      </c>
      <c r="I112" t="s">
        <v>105</v>
      </c>
      <c r="J112">
        <v>49.299999237060547</v>
      </c>
      <c r="K112">
        <v>448.20001220703125</v>
      </c>
      <c r="L112">
        <v>192.60000610351563</v>
      </c>
      <c r="M112">
        <v>1313</v>
      </c>
      <c r="N112">
        <v>2.9000000953674316</v>
      </c>
      <c r="O112">
        <v>-2.2000000476837158</v>
      </c>
      <c r="P112">
        <v>-26</v>
      </c>
      <c r="Q112">
        <v>57.800000000000004</v>
      </c>
      <c r="R112">
        <v>11</v>
      </c>
      <c r="S112">
        <v>121</v>
      </c>
      <c r="T112">
        <v>0</v>
      </c>
      <c r="U112">
        <v>3362.5</v>
      </c>
      <c r="V112">
        <v>12.53</v>
      </c>
      <c r="W112">
        <v>789</v>
      </c>
      <c r="X112">
        <v>1474</v>
      </c>
      <c r="Y112">
        <v>737</v>
      </c>
      <c r="Z112">
        <v>1344</v>
      </c>
      <c r="AA112">
        <v>649</v>
      </c>
      <c r="AB112">
        <v>14.115385055541992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21.75</v>
      </c>
      <c r="AI112">
        <v>1.1499999999999999</v>
      </c>
      <c r="AJ112">
        <v>0.65</v>
      </c>
      <c r="AK112">
        <v>1.3</v>
      </c>
      <c r="AL112">
        <v>67.5</v>
      </c>
      <c r="AM112">
        <v>241</v>
      </c>
      <c r="AN112">
        <v>43.9</v>
      </c>
      <c r="AO112">
        <v>15.3</v>
      </c>
      <c r="AP112">
        <v>142</v>
      </c>
      <c r="AQ112">
        <v>124</v>
      </c>
      <c r="AR112">
        <v>945</v>
      </c>
      <c r="AS112">
        <v>3.3330000000000002</v>
      </c>
      <c r="AT112">
        <v>8050</v>
      </c>
      <c r="AU112">
        <v>12508</v>
      </c>
      <c r="AV112">
        <v>0</v>
      </c>
      <c r="AW112">
        <v>107.97875213623047</v>
      </c>
      <c r="AX112">
        <v>0</v>
      </c>
      <c r="AY112">
        <v>0</v>
      </c>
      <c r="AZ112">
        <v>0</v>
      </c>
      <c r="BA112">
        <v>0</v>
      </c>
      <c r="BB112">
        <v>1</v>
      </c>
      <c r="BC112">
        <v>100</v>
      </c>
      <c r="BD112">
        <v>100</v>
      </c>
      <c r="BE112">
        <v>937.5</v>
      </c>
      <c r="BF112">
        <v>11759.2587890625</v>
      </c>
      <c r="BG112">
        <v>12611.111328125</v>
      </c>
      <c r="BH112">
        <v>4.1127190589904785</v>
      </c>
      <c r="BI112">
        <v>-18.163219451904297</v>
      </c>
      <c r="BJ112">
        <v>25.714284896850586</v>
      </c>
      <c r="BK112">
        <v>11.111110687255859</v>
      </c>
      <c r="BL112">
        <v>155</v>
      </c>
      <c r="BM112">
        <v>4.838709831237793</v>
      </c>
      <c r="BN112">
        <v>19417.958984375</v>
      </c>
      <c r="BO112">
        <v>49.583171844482422</v>
      </c>
      <c r="BQ112">
        <v>0.62604719400405884</v>
      </c>
      <c r="BR112">
        <v>7.61614590883255E-2</v>
      </c>
      <c r="BS112">
        <v>1.7517136335372925</v>
      </c>
      <c r="BT112">
        <v>104.34120178222656</v>
      </c>
      <c r="BU112">
        <v>170.60166931152344</v>
      </c>
      <c r="BV112">
        <v>0</v>
      </c>
      <c r="BW112">
        <v>0</v>
      </c>
      <c r="BX112">
        <v>8512.5</v>
      </c>
      <c r="BY112">
        <v>7937.5</v>
      </c>
      <c r="BZ112">
        <v>1.5232292413711548</v>
      </c>
      <c r="CA112">
        <v>9.9009904861450195</v>
      </c>
      <c r="CB112">
        <v>25</v>
      </c>
      <c r="CC112">
        <v>3.846153736114502</v>
      </c>
      <c r="CD112">
        <v>17.69230842590332</v>
      </c>
      <c r="CE112">
        <v>0</v>
      </c>
      <c r="CF112">
        <v>0</v>
      </c>
      <c r="CG112">
        <v>13127.7880859375</v>
      </c>
      <c r="CH112" s="10">
        <f>ABS(J112-_xlfn.XLOOKUP(VK_valitsin!$C$8,VK!$B$2:$B$294,VK!J$2:J$294))</f>
        <v>5.0999984741210938</v>
      </c>
      <c r="CI112" s="10">
        <f>ABS(K112-_xlfn.XLOOKUP(VK_valitsin!$C$8,VK!$B$2:$B$294,VK!K$2:K$294))</f>
        <v>154.94000244140625</v>
      </c>
      <c r="CJ112" s="10">
        <f>ABS(L112-_xlfn.XLOOKUP(VK_valitsin!$C$8,VK!$B$2:$B$294,VK!L$2:L$294))</f>
        <v>53.900009155273438</v>
      </c>
      <c r="CK112" s="10">
        <f>ABS(M112-_xlfn.XLOOKUP(VK_valitsin!$C$8,VK!$B$2:$B$294,VK!M$2:M$294))</f>
        <v>15162</v>
      </c>
      <c r="CL112" s="10">
        <f>ABS(N112-_xlfn.XLOOKUP(VK_valitsin!$C$8,VK!$B$2:$B$294,VK!N$2:N$294))</f>
        <v>53.300000667572021</v>
      </c>
      <c r="CM112" s="10">
        <f>ABS(O112-_xlfn.XLOOKUP(VK_valitsin!$C$8,VK!$B$2:$B$294,VK!O$2:O$294))</f>
        <v>1.4000000357627869</v>
      </c>
      <c r="CN112" s="10">
        <f>ABS(P112-_xlfn.XLOOKUP(VK_valitsin!$C$8,VK!$B$2:$B$294,VK!P$2:P$294))</f>
        <v>32</v>
      </c>
      <c r="CO112" s="10">
        <f>ABS(Q112-_xlfn.XLOOKUP(VK_valitsin!$C$8,VK!$B$2:$B$294,VK!Q$2:Q$294))</f>
        <v>30.000000000000007</v>
      </c>
      <c r="CP112" s="10">
        <f>ABS(R112-_xlfn.XLOOKUP(VK_valitsin!$C$8,VK!$B$2:$B$294,VK!R$2:R$294))</f>
        <v>2.5</v>
      </c>
      <c r="CQ112" s="10">
        <f>ABS(S112-_xlfn.XLOOKUP(VK_valitsin!$C$8,VK!$B$2:$B$294,VK!S$2:S$294))</f>
        <v>31</v>
      </c>
      <c r="CR112" s="10">
        <f>ABS(T112-_xlfn.XLOOKUP(VK_valitsin!$C$8,VK!$B$2:$B$294,VK!T$2:T$294))</f>
        <v>0</v>
      </c>
      <c r="CS112" s="10">
        <f>ABS(U112-_xlfn.XLOOKUP(VK_valitsin!$C$8,VK!$B$2:$B$294,VK!U$2:U$294))</f>
        <v>461.09999999999991</v>
      </c>
      <c r="CT112" s="10">
        <f>ABS(V112-_xlfn.XLOOKUP(VK_valitsin!$C$8,VK!$B$2:$B$294,VK!V$2:V$294))</f>
        <v>0.75</v>
      </c>
      <c r="CU112" s="10">
        <f>ABS(W112-_xlfn.XLOOKUP(VK_valitsin!$C$8,VK!$B$2:$B$294,VK!W$2:W$294))</f>
        <v>184</v>
      </c>
      <c r="CV112" s="10">
        <f>ABS(X112-_xlfn.XLOOKUP(VK_valitsin!$C$8,VK!$B$2:$B$294,VK!X$2:X$294))</f>
        <v>1305</v>
      </c>
      <c r="CW112" s="10">
        <f>ABS(Y112-_xlfn.XLOOKUP(VK_valitsin!$C$8,VK!$B$2:$B$294,VK!Y$2:Y$294))</f>
        <v>57</v>
      </c>
      <c r="CX112" s="10">
        <f>ABS(Z112-_xlfn.XLOOKUP(VK_valitsin!$C$8,VK!$B$2:$B$294,VK!Z$2:Z$294))</f>
        <v>916</v>
      </c>
      <c r="CY112" s="10">
        <f>ABS(AA112-_xlfn.XLOOKUP(VK_valitsin!$C$8,VK!$B$2:$B$294,VK!AA$2:AA$294))</f>
        <v>180</v>
      </c>
      <c r="CZ112" s="10">
        <f>ABS(AB112-_xlfn.XLOOKUP(VK_valitsin!$C$8,VK!$B$2:$B$294,VK!AB$2:AB$294))</f>
        <v>5.2596149444580078</v>
      </c>
      <c r="DA112" s="10">
        <f>ABS(AC112-_xlfn.XLOOKUP(VK_valitsin!$C$8,VK!$B$2:$B$294,VK!AC$2:AC$294))</f>
        <v>0.7</v>
      </c>
      <c r="DB112" s="10">
        <f>ABS(AD112-_xlfn.XLOOKUP(VK_valitsin!$C$8,VK!$B$2:$B$294,VK!AD$2:AD$294))</f>
        <v>0.8</v>
      </c>
      <c r="DC112" s="10">
        <f>ABS(AE112-_xlfn.XLOOKUP(VK_valitsin!$C$8,VK!$B$2:$B$294,VK!AE$2:AE$294))</f>
        <v>1.7</v>
      </c>
      <c r="DD112" s="10">
        <f>ABS(AF112-_xlfn.XLOOKUP(VK_valitsin!$C$8,VK!$B$2:$B$294,VK!AF$2:AF$294))</f>
        <v>5</v>
      </c>
      <c r="DE112" s="10">
        <f>ABS(AG112-_xlfn.XLOOKUP(VK_valitsin!$C$8,VK!$B$2:$B$294,VK!AG$2:AG$294))</f>
        <v>0</v>
      </c>
      <c r="DF112" s="10">
        <f>ABS(AH112-_xlfn.XLOOKUP(VK_valitsin!$C$8,VK!$B$2:$B$294,VK!AH$2:AH$294))</f>
        <v>0.5</v>
      </c>
      <c r="DG112" s="10">
        <f>ABS(AI112-_xlfn.XLOOKUP(VK_valitsin!$C$8,VK!$B$2:$B$294,VK!AI$2:AI$294))</f>
        <v>4.9999999999999822E-2</v>
      </c>
      <c r="DH112" s="10">
        <f>ABS(AJ112-_xlfn.XLOOKUP(VK_valitsin!$C$8,VK!$B$2:$B$294,VK!AJ$2:AJ$294))</f>
        <v>0</v>
      </c>
      <c r="DI112" s="10">
        <f>ABS(AK112-_xlfn.XLOOKUP(VK_valitsin!$C$8,VK!$B$2:$B$294,VK!AK$2:AK$294))</f>
        <v>5.0000000000000044E-2</v>
      </c>
      <c r="DJ112" s="10">
        <f>ABS(AL112-_xlfn.XLOOKUP(VK_valitsin!$C$8,VK!$B$2:$B$294,VK!AL$2:AL$294))</f>
        <v>8.7000000000000028</v>
      </c>
      <c r="DK112" s="10">
        <f>ABS(AM112-_xlfn.XLOOKUP(VK_valitsin!$C$8,VK!$B$2:$B$294,VK!AM$2:AM$294))</f>
        <v>92.600000000000023</v>
      </c>
      <c r="DL112" s="10">
        <f>ABS(AN112-_xlfn.XLOOKUP(VK_valitsin!$C$8,VK!$B$2:$B$294,VK!AN$2:AN$294))</f>
        <v>1.5</v>
      </c>
      <c r="DM112" s="10">
        <f>ABS(AO112-_xlfn.XLOOKUP(VK_valitsin!$C$8,VK!$B$2:$B$294,VK!AO$2:AO$294))</f>
        <v>10.099999999999998</v>
      </c>
      <c r="DN112" s="10">
        <f>ABS(AP112-_xlfn.XLOOKUP(VK_valitsin!$C$8,VK!$B$2:$B$294,VK!AP$2:AP$294))</f>
        <v>94</v>
      </c>
      <c r="DO112" s="10">
        <f>ABS(AQ112-_xlfn.XLOOKUP(VK_valitsin!$C$8,VK!$B$2:$B$294,VK!AQ$2:AQ$294))</f>
        <v>89</v>
      </c>
      <c r="DP112" s="10">
        <f>ABS(AR112-_xlfn.XLOOKUP(VK_valitsin!$C$8,VK!$B$2:$B$294,VK!AR$2:AR$294))</f>
        <v>699</v>
      </c>
      <c r="DQ112" s="10">
        <f>ABS(AS112-_xlfn.XLOOKUP(VK_valitsin!$C$8,VK!$B$2:$B$294,VK!AS$2:AS$294))</f>
        <v>1</v>
      </c>
      <c r="DR112" s="10">
        <f>ABS(AT112-_xlfn.XLOOKUP(VK_valitsin!$C$8,VK!$B$2:$B$294,VK!AT$2:AT$294))</f>
        <v>2903</v>
      </c>
      <c r="DS112" s="10">
        <f>ABS(AU112-_xlfn.XLOOKUP(VK_valitsin!$C$8,VK!$B$2:$B$294,VK!AU$2:AU$294))</f>
        <v>4163</v>
      </c>
      <c r="DT112" s="10">
        <f>ABS(AV112-_xlfn.XLOOKUP(VK_valitsin!$C$8,VK!$B$2:$B$294,VK!AV$2:AV$294))</f>
        <v>1</v>
      </c>
      <c r="DU112" s="10">
        <f>ABS(AW112-_xlfn.XLOOKUP(VK_valitsin!$C$8,VK!$B$2:$B$294,VK!AW$2:AW$294))</f>
        <v>70.717380523681641</v>
      </c>
      <c r="DV112" s="10">
        <f>ABS(AX112-_xlfn.XLOOKUP(VK_valitsin!$C$8,VK!$B$2:$B$294,VK!AX$2:AX$294))</f>
        <v>0</v>
      </c>
      <c r="DW112" s="10">
        <f>ABS(AY112-_xlfn.XLOOKUP(VK_valitsin!$C$8,VK!$B$2:$B$294,VK!AY$2:AY$294))</f>
        <v>0</v>
      </c>
      <c r="DX112" s="10">
        <f>ABS(AZ112-_xlfn.XLOOKUP(VK_valitsin!$C$8,VK!$B$2:$B$294,VK!AZ$2:AZ$294))</f>
        <v>0</v>
      </c>
      <c r="DY112" s="10">
        <f>ABS(BA112-_xlfn.XLOOKUP(VK_valitsin!$C$8,VK!$B$2:$B$294,VK!BA$2:BA$294))</f>
        <v>0</v>
      </c>
      <c r="DZ112" s="10">
        <f>ABS(BB112-_xlfn.XLOOKUP(VK_valitsin!$C$8,VK!$B$2:$B$294,VK!BB$2:BB$294))</f>
        <v>0</v>
      </c>
      <c r="EA112" s="10">
        <f>ABS(BC112-_xlfn.XLOOKUP(VK_valitsin!$C$8,VK!$B$2:$B$294,VK!BC$2:BC$294))</f>
        <v>10.975608825683594</v>
      </c>
      <c r="EB112" s="10">
        <f>ABS(BD112-_xlfn.XLOOKUP(VK_valitsin!$C$8,VK!$B$2:$B$294,VK!BD$2:BD$294))</f>
        <v>3.98126220703125</v>
      </c>
      <c r="EC112" s="10">
        <f>ABS(BE112-_xlfn.XLOOKUP(VK_valitsin!$C$8,VK!$B$2:$B$294,VK!BE$2:BE$294))</f>
        <v>203.8101806640625</v>
      </c>
      <c r="ED112" s="10">
        <f>ABS(BF112-_xlfn.XLOOKUP(VK_valitsin!$C$8,VK!$B$2:$B$294,VK!BF$2:BF$294))</f>
        <v>1800.7294921875</v>
      </c>
      <c r="EE112" s="10">
        <f>ABS(BG112-_xlfn.XLOOKUP(VK_valitsin!$C$8,VK!$B$2:$B$294,VK!BG$2:BG$294))</f>
        <v>1225.33203125</v>
      </c>
      <c r="EF112" s="10">
        <f>ABS(BH112-_xlfn.XLOOKUP(VK_valitsin!$C$8,VK!$B$2:$B$294,VK!BH$2:BH$294))</f>
        <v>0.77566266059875488</v>
      </c>
      <c r="EG112" s="10">
        <f>ABS(BI112-_xlfn.XLOOKUP(VK_valitsin!$C$8,VK!$B$2:$B$294,VK!BI$2:BI$294))</f>
        <v>8.4390859603881836</v>
      </c>
      <c r="EH112" s="10">
        <f>ABS(BJ112-_xlfn.XLOOKUP(VK_valitsin!$C$8,VK!$B$2:$B$294,VK!BJ$2:BJ$294))</f>
        <v>4.419921875</v>
      </c>
      <c r="EI112" s="10">
        <f>ABS(BK112-_xlfn.XLOOKUP(VK_valitsin!$C$8,VK!$B$2:$B$294,VK!BK$2:BK$294))</f>
        <v>20.976581573486328</v>
      </c>
      <c r="EJ112" s="10">
        <f>ABS(BL112-_xlfn.XLOOKUP(VK_valitsin!$C$8,VK!$B$2:$B$294,VK!BL$2:BL$294))</f>
        <v>111.5</v>
      </c>
      <c r="EK112" s="10">
        <f>ABS(BM112-_xlfn.XLOOKUP(VK_valitsin!$C$8,VK!$B$2:$B$294,VK!BM$2:BM$294))</f>
        <v>2.5864574909210205</v>
      </c>
      <c r="EL112" s="10">
        <f>ABS(BN112-_xlfn.XLOOKUP(VK_valitsin!$C$8,VK!$B$2:$B$294,VK!BN$2:BN$294))</f>
        <v>3656.4375</v>
      </c>
      <c r="EM112" s="10">
        <f>ABS(BO112-_xlfn.XLOOKUP(VK_valitsin!$C$8,VK!$B$2:$B$294,VK!BO$2:BO$294))</f>
        <v>16.283565521240234</v>
      </c>
      <c r="EN112" s="10">
        <f>ABS(BP112-_xlfn.XLOOKUP(VK_valitsin!$C$8,VK!$B$2:$B$294,VK!BP$2:BP$294))</f>
        <v>0</v>
      </c>
      <c r="EO112" s="10">
        <f>ABS(BQ112-_xlfn.XLOOKUP(VK_valitsin!$C$8,VK!$B$2:$B$294,VK!BQ$2:BQ$294))</f>
        <v>1.0432302951812744E-2</v>
      </c>
      <c r="EP112" s="10">
        <f>ABS(BR112-_xlfn.XLOOKUP(VK_valitsin!$C$8,VK!$B$2:$B$294,VK!BR$2:BR$294))</f>
        <v>0.11200243234634399</v>
      </c>
      <c r="EQ112" s="10">
        <f>ABS(BS112-_xlfn.XLOOKUP(VK_valitsin!$C$8,VK!$B$2:$B$294,VK!BS$2:BS$294))</f>
        <v>0.50625288486480713</v>
      </c>
      <c r="ER112" s="10">
        <f>ABS(BT112-_xlfn.XLOOKUP(VK_valitsin!$C$8,VK!$B$2:$B$294,VK!BT$2:BT$294))</f>
        <v>45.949699401855469</v>
      </c>
      <c r="ES112" s="10">
        <f>ABS(BU112-_xlfn.XLOOKUP(VK_valitsin!$C$8,VK!$B$2:$B$294,VK!BU$2:BU$294))</f>
        <v>96.105453491210938</v>
      </c>
      <c r="ET112" s="10">
        <f>ABS(BV112-_xlfn.XLOOKUP(VK_valitsin!$C$8,VK!$B$2:$B$294,VK!BV$2:BV$294))</f>
        <v>0</v>
      </c>
      <c r="EU112" s="10">
        <f>ABS(BW112-_xlfn.XLOOKUP(VK_valitsin!$C$8,VK!$B$2:$B$294,VK!BW$2:BW$294))</f>
        <v>1</v>
      </c>
      <c r="EV112" s="10">
        <f>ABS(BX112-_xlfn.XLOOKUP(VK_valitsin!$C$8,VK!$B$2:$B$294,VK!BX$2:BX$294))</f>
        <v>376.6708984375</v>
      </c>
      <c r="EW112" s="10">
        <f>ABS(BY112-_xlfn.XLOOKUP(VK_valitsin!$C$8,VK!$B$2:$B$294,VK!BY$2:BY$294))</f>
        <v>2081.88525390625</v>
      </c>
      <c r="EX112" s="10">
        <f>ABS(BZ112-_xlfn.XLOOKUP(VK_valitsin!$C$8,VK!$B$2:$B$294,VK!BZ$2:BZ$294))</f>
        <v>0.30319893360137939</v>
      </c>
      <c r="EY112" s="10">
        <f>ABS(CA112-_xlfn.XLOOKUP(VK_valitsin!$C$8,VK!$B$2:$B$294,VK!CA$2:CA$294))</f>
        <v>1.1217708587646484</v>
      </c>
      <c r="EZ112" s="10">
        <f>ABS(CB112-_xlfn.XLOOKUP(VK_valitsin!$C$8,VK!$B$2:$B$294,VK!CB$2:CB$294))</f>
        <v>41.169151306152344</v>
      </c>
      <c r="FA112" s="10">
        <f>ABS(CC112-_xlfn.XLOOKUP(VK_valitsin!$C$8,VK!$B$2:$B$294,VK!CC$2:CC$294))</f>
        <v>2.486445426940918</v>
      </c>
      <c r="FB112" s="10">
        <f>ABS(CD112-_xlfn.XLOOKUP(VK_valitsin!$C$8,VK!$B$2:$B$294,VK!CD$2:CD$294))</f>
        <v>2.1865463256835938</v>
      </c>
      <c r="FC112" s="10">
        <f>ABS(CE112-_xlfn.XLOOKUP(VK_valitsin!$C$8,VK!$B$2:$B$294,VK!CE$2:CE$294))</f>
        <v>0</v>
      </c>
      <c r="FD112" s="10">
        <f>ABS(CF112-_xlfn.XLOOKUP(VK_valitsin!$C$8,VK!$B$2:$B$294,VK!CF$2:CF$294))</f>
        <v>0.715859055519104</v>
      </c>
      <c r="FE112" s="10">
        <f>ABS(CG112-_xlfn.XLOOKUP(VK_valitsin!$C$8,VK!$B$2:$B$294,VK!CG$2:CG$294))</f>
        <v>4529.0205078125</v>
      </c>
      <c r="FF112" s="4">
        <f>IF($B112=VK_valitsin!$C$8,100000,VK!CH112/VK!J$296*VK_valitsin!D$5)</f>
        <v>0</v>
      </c>
      <c r="FG112" s="4">
        <f>IF($B112=VK_valitsin!$C$8,100000,VK!CI112/VK!K$296*VK_valitsin!E$5)</f>
        <v>0</v>
      </c>
      <c r="FH112" s="4">
        <f>IF($B112=VK_valitsin!$C$8,100000,VK!CJ112/VK!L$296*VK_valitsin!F$5)</f>
        <v>0.27389746599131543</v>
      </c>
      <c r="FI112" s="4">
        <f>IF($B112=VK_valitsin!$C$8,100000,VK!CK112/VK!M$296*VK_valitsin!CD$5)</f>
        <v>0</v>
      </c>
      <c r="FJ112" s="4">
        <f>IF($B112=VK_valitsin!$C$8,100000,VK!CL112/VK!N$296*VK_valitsin!G$5)</f>
        <v>0</v>
      </c>
      <c r="FK112" s="4">
        <f>IF($B112=VK_valitsin!$C$8,100000,VK!CM112/VK!O$296*VK_valitsin!H$5)</f>
        <v>0</v>
      </c>
      <c r="FL112" s="4">
        <f>IF($B112=VK_valitsin!$C$8,100000,VK!CN112/VK!P$296*VK_valitsin!I$5)</f>
        <v>0</v>
      </c>
      <c r="FM112" s="4">
        <f>IF($B112=VK_valitsin!$C$8,100000,VK!CO112/VK!Q$296*VK_valitsin!J$5)</f>
        <v>0</v>
      </c>
      <c r="FN112" s="4">
        <f>IF($B112=VK_valitsin!$C$8,100000,VK!CP112/VK!R$296*VK_valitsin!K$5)</f>
        <v>0</v>
      </c>
      <c r="FO112" s="4">
        <f>IF($B112=VK_valitsin!$C$8,100000,VK!CQ112/VK!S$296*VK_valitsin!L$5)</f>
        <v>6.1649585998616455E-3</v>
      </c>
      <c r="FP112" s="4">
        <f>IF($B112=VK_valitsin!$C$8,100000,VK!CR112/VK!T$296*VK_valitsin!M$5)</f>
        <v>0</v>
      </c>
      <c r="FQ112" s="4">
        <f>IF($B112=VK_valitsin!$C$8,100000,VK!CS112/VK!U$296*VK_valitsin!N$5)</f>
        <v>0</v>
      </c>
      <c r="FR112" s="4">
        <f>IF($B112=VK_valitsin!$C$8,100000,VK!CT112/VK!V$296*VK_valitsin!O$5)</f>
        <v>0</v>
      </c>
      <c r="FS112" s="4">
        <f>IF($B112=VK_valitsin!$C$8,100000,VK!CU112/VK!W$296*VK_valitsin!P$5)</f>
        <v>0</v>
      </c>
      <c r="FT112" s="4">
        <f>IF($B112=VK_valitsin!$C$8,100000,VK!CV112/VK!X$296*VK_valitsin!Q$5)</f>
        <v>0</v>
      </c>
      <c r="FU112" s="4">
        <f>IF($B112=VK_valitsin!$C$8,100000,VK!CW112/VK!Y$296*VK_valitsin!R$5)</f>
        <v>0</v>
      </c>
      <c r="FV112" s="4">
        <f>IF($B112=VK_valitsin!$C$8,100000,VK!CX112/VK!Z$296*VK_valitsin!S$5)</f>
        <v>0</v>
      </c>
      <c r="FW112" s="4">
        <f>IF($B112=VK_valitsin!$C$8,100000,VK!CY112/VK!AA$296*VK_valitsin!T$5)</f>
        <v>0</v>
      </c>
      <c r="FX112" s="4">
        <f>IF($B112=VK_valitsin!$C$8,100000,VK!CZ112/VK!AB$296*VK_valitsin!U$5)</f>
        <v>0</v>
      </c>
      <c r="FY112" s="4">
        <f>IF($B112=VK_valitsin!$C$8,100000,VK!DA112/VK!AC$296*VK_valitsin!V$5)</f>
        <v>0</v>
      </c>
      <c r="FZ112" s="4">
        <f>IF($B112=VK_valitsin!$C$8,100000,VK!DB112/VK!AD$296*VK_valitsin!W$5)</f>
        <v>0</v>
      </c>
      <c r="GA112" s="4">
        <f>IF($B112=VK_valitsin!$C$8,100000,VK!DC112/VK!AE$296*VK_valitsin!X$5)</f>
        <v>0</v>
      </c>
      <c r="GB112" s="4">
        <f>IF($B112=VK_valitsin!$C$8,100000,VK!DD112/VK!AF$296*VK_valitsin!Y$5)</f>
        <v>0</v>
      </c>
      <c r="GC112" s="4">
        <f>IF($B112=VK_valitsin!$C$8,100000,VK!DE112/VK!AG$296*VK_valitsin!Z$5)</f>
        <v>0</v>
      </c>
      <c r="GD112" s="4">
        <f>IF($B112=VK_valitsin!$C$8,100000,VK!DF112/VK!AH$296*VK_valitsin!AA$5)</f>
        <v>0</v>
      </c>
      <c r="GE112" s="4">
        <f>IF($B112=VK_valitsin!$C$8,100000,VK!DG112/VK!AI$296*VK_valitsin!AB$5)</f>
        <v>0</v>
      </c>
      <c r="GF112" s="4">
        <f>IF($B112=VK_valitsin!$C$8,100000,VK!DH112/VK!AJ$296*VK_valitsin!AC$5)</f>
        <v>0</v>
      </c>
      <c r="GG112" s="4">
        <f>IF($B112=VK_valitsin!$C$8,100000,VK!DI112/VK!AK$296*VK_valitsin!AD$5)</f>
        <v>0</v>
      </c>
      <c r="GH112" s="4">
        <f>IF($B112=VK_valitsin!$C$8,100000,VK!DJ112/VK!AL$296*VK_valitsin!AE$5)</f>
        <v>0.1531315890960889</v>
      </c>
      <c r="GI112" s="4">
        <f>IF($B112=VK_valitsin!$C$8,100000,VK!DK112/VK!AM$296*VK_valitsin!AF$5)</f>
        <v>0</v>
      </c>
      <c r="GJ112" s="4">
        <f>IF($B112=VK_valitsin!$C$8,100000,VK!DL112/VK!AN$296*VK_valitsin!AG$5)</f>
        <v>0</v>
      </c>
      <c r="GK112" s="4">
        <f>IF($B112=VK_valitsin!$C$8,100000,VK!DM112/VK!AO$296*VK_valitsin!AH$5)</f>
        <v>0</v>
      </c>
      <c r="GL112" s="4">
        <f>IF($B112=VK_valitsin!$C$8,100000,VK!DN112/VK!AP$296*VK_valitsin!AI$5)</f>
        <v>0</v>
      </c>
      <c r="GM112" s="4">
        <f>IF($B112=VK_valitsin!$C$8,100000,VK!DO112/VK!AQ$296*VK_valitsin!AJ$5)</f>
        <v>0</v>
      </c>
      <c r="GN112" s="4">
        <f>IF($B112=VK_valitsin!$C$8,100000,VK!DP112/VK!AR$296*VK_valitsin!AK$5)</f>
        <v>0</v>
      </c>
      <c r="GO112" s="4">
        <f>IF($B112=VK_valitsin!$C$8,100000,VK!DQ112/VK!AS$296*VK_valitsin!AL$5)</f>
        <v>0</v>
      </c>
      <c r="GP112" s="4">
        <f>IF($B112=VK_valitsin!$C$8,100000,VK!DR112/VK!AT$296*VK_valitsin!AM$5)</f>
        <v>0</v>
      </c>
      <c r="GQ112" s="4">
        <f>IF($B112=VK_valitsin!$C$8,100000,VK!DS112/VK!AU$296*VK_valitsin!AN$5)</f>
        <v>0</v>
      </c>
      <c r="GR112" s="4">
        <f>IF($B112=VK_valitsin!$C$8,100000,VK!DT112/VK!AV$296*VK_valitsin!AO$5)</f>
        <v>0</v>
      </c>
      <c r="GS112" s="4">
        <f>IF($B112=VK_valitsin!$C$8,100000,VK!DU112/VK!AW$296*VK_valitsin!AP$5)</f>
        <v>0</v>
      </c>
      <c r="GT112" s="4">
        <f>IF($B112=VK_valitsin!$C$8,100000,VK!DV112/VK!AX$296*VK_valitsin!AQ$5)</f>
        <v>0</v>
      </c>
      <c r="GU112" s="4">
        <f>IF($B112=VK_valitsin!$C$8,100000,VK!DW112/VK!AY$296*VK_valitsin!AR$5)</f>
        <v>0</v>
      </c>
      <c r="GV112" s="4">
        <f>IF($B112=VK_valitsin!$C$8,100000,VK!DX112/VK!AZ$296*VK_valitsin!AS$5)</f>
        <v>0</v>
      </c>
      <c r="GW112" s="4">
        <f>IF($B112=VK_valitsin!$C$8,100000,VK!DY112/VK!BA$296*VK_valitsin!AT$5)</f>
        <v>0</v>
      </c>
      <c r="GX112" s="4">
        <f>IF($B112=VK_valitsin!$C$8,100000,VK!DZ112/VK!BB$296*VK_valitsin!AU$5)</f>
        <v>0</v>
      </c>
      <c r="GY112" s="4">
        <f>IF($B112=VK_valitsin!$C$8,100000,VK!EA112/VK!BC$296*VK_valitsin!AV$5)</f>
        <v>0</v>
      </c>
      <c r="GZ112" s="4">
        <f>IF($B112=VK_valitsin!$C$8,100000,VK!EB112/VK!BD$296*VK_valitsin!AW$5)</f>
        <v>1.725932443801987E-2</v>
      </c>
      <c r="HA112" s="4">
        <f>IF($B112=VK_valitsin!$C$8,100000,VK!EC112/VK!BE$296*VK_valitsin!CE$5)</f>
        <v>0</v>
      </c>
      <c r="HB112" s="4">
        <f>IF($B112=VK_valitsin!$C$8,100000,VK!ED112/VK!BF$296*VK_valitsin!AX$5)</f>
        <v>0</v>
      </c>
      <c r="HC112" s="4">
        <f>IF($B112=VK_valitsin!$C$8,100000,VK!EE112/VK!BG$296*VK_valitsin!AY$5)</f>
        <v>0</v>
      </c>
      <c r="HD112" s="4">
        <f>IF($B112=VK_valitsin!$C$8,100000,VK!EF112/VK!BH$296*VK_valitsin!AZ$5)</f>
        <v>0.13533923394721667</v>
      </c>
      <c r="HE112" s="4">
        <f>IF($B112=VK_valitsin!$C$8,100000,VK!EG112/VK!BI$296*VK_valitsin!BA$5)</f>
        <v>0</v>
      </c>
      <c r="HF112" s="4">
        <f>IF($B112=VK_valitsin!$C$8,100000,VK!EH112/VK!BJ$296*VK_valitsin!BB$5)</f>
        <v>0</v>
      </c>
      <c r="HG112" s="4">
        <f>IF($B112=VK_valitsin!$C$8,100000,VK!EI112/VK!BK$296*VK_valitsin!BC$5)</f>
        <v>0</v>
      </c>
      <c r="HH112" s="4">
        <f>IF($B112=VK_valitsin!$C$8,100000,VK!EJ112/VK!BL$296*VK_valitsin!BD$5)</f>
        <v>0</v>
      </c>
      <c r="HI112" s="4">
        <f>IF($B112=VK_valitsin!$C$8,100000,VK!EK112/VK!BM$296*VK_valitsin!BE$5)</f>
        <v>0</v>
      </c>
      <c r="HJ112" s="4">
        <f>IF($B112=VK_valitsin!$C$8,100000,VK!EL112/VK!BN$296*VK_valitsin!BF$5)</f>
        <v>0.16626394937083211</v>
      </c>
      <c r="HK112" s="4">
        <f>IF($B112=VK_valitsin!$C$8,100000,VK!EM112/VK!BO$296*VK_valitsin!BG$5)</f>
        <v>0</v>
      </c>
      <c r="HM112" s="4">
        <f>IF($B112=VK_valitsin!$C$8,100000,VK!EO112/VK!BQ$296*VK_valitsin!BI$5)</f>
        <v>0</v>
      </c>
      <c r="HN112" s="4">
        <f>IF($B112=VK_valitsin!$C$8,100000,VK!EP112/VK!BR$296*VK_valitsin!BJ$5)</f>
        <v>0</v>
      </c>
      <c r="HO112" s="4">
        <f>IF($B112=VK_valitsin!$C$8,100000,VK!EQ112/VK!BS$296*VK_valitsin!BK$5)</f>
        <v>0</v>
      </c>
      <c r="HP112" s="4">
        <f>IF($B112=VK_valitsin!$C$8,100000,VK!ER112/VK!BT$296*VK_valitsin!BL$5)</f>
        <v>0</v>
      </c>
      <c r="HQ112" s="4">
        <f>IF($B112=VK_valitsin!$C$8,100000,VK!ES112/VK!BU$296*VK_valitsin!BM$5)</f>
        <v>0</v>
      </c>
      <c r="HR112" s="4">
        <f>IF($B112=VK_valitsin!$C$8,100000,VK!ET112/VK!BV$296*VK_valitsin!BN$5)</f>
        <v>0</v>
      </c>
      <c r="HS112" s="4">
        <f>IF($B112=VK_valitsin!$C$8,100000,VK!EU112/VK!BW$296*VK_valitsin!BO$5)</f>
        <v>0</v>
      </c>
      <c r="HT112" s="4">
        <f>IF($B112=VK_valitsin!$C$8,100000,VK!EV112/VK!BX$296*VK_valitsin!BP$5)</f>
        <v>0</v>
      </c>
      <c r="HU112" s="4">
        <f>IF($B112=VK_valitsin!$C$8,100000,VK!EW112/VK!BY$296*VK_valitsin!BQ$5)</f>
        <v>0</v>
      </c>
      <c r="HV112" s="4">
        <f>IF($B112=VK_valitsin!$C$8,100000,VK!EX112/VK!BZ$296*VK_valitsin!BR$5)</f>
        <v>0</v>
      </c>
      <c r="HW112" s="4">
        <f>IF($B112=VK_valitsin!$C$8,100000,VK!EY112/VK!CA$296*VK_valitsin!BS$5)</f>
        <v>0</v>
      </c>
      <c r="HX112" s="4">
        <f>IF($B112=VK_valitsin!$C$8,100000,VK!EZ112/VK!CB$296*VK_valitsin!BT$5)</f>
        <v>0</v>
      </c>
      <c r="HY112" s="4">
        <f>IF($B112=VK_valitsin!$C$8,100000,VK!FA112/VK!CC$296*VK_valitsin!BU$5)</f>
        <v>0</v>
      </c>
      <c r="HZ112" s="4">
        <f>IF($B112=VK_valitsin!$C$8,100000,VK!FB112/VK!CD$296*VK_valitsin!BV$5)</f>
        <v>0</v>
      </c>
      <c r="IA112" s="4">
        <f>IF($B112=VK_valitsin!$C$8,100000,VK!FC112/VK!CE$296*VK_valitsin!BW$5)</f>
        <v>0</v>
      </c>
      <c r="IB112" s="4">
        <f>IF($B112=VK_valitsin!$C$8,100000,VK!FD112/VK!CF$296*VK_valitsin!BX$5)</f>
        <v>0</v>
      </c>
      <c r="IC112" s="4">
        <f>IF($B112=VK_valitsin!$C$8,100000,VK!FE112/VK!CG$296*VK_valitsin!BY$5)</f>
        <v>0</v>
      </c>
      <c r="ID112" s="17">
        <f t="shared" si="3"/>
        <v>0.7520565325433346</v>
      </c>
      <c r="IE112" s="17">
        <f t="shared" si="4"/>
        <v>204</v>
      </c>
      <c r="IF112" s="18">
        <f t="shared" si="5"/>
        <v>1.1099999999999977E-8</v>
      </c>
    </row>
    <row r="113" spans="1:240">
      <c r="A113">
        <v>2019</v>
      </c>
      <c r="B113" t="s">
        <v>428</v>
      </c>
      <c r="C113" t="s">
        <v>429</v>
      </c>
      <c r="D113" t="s">
        <v>112</v>
      </c>
      <c r="E113" t="s">
        <v>113</v>
      </c>
      <c r="F113" t="s">
        <v>114</v>
      </c>
      <c r="G113" t="s">
        <v>115</v>
      </c>
      <c r="H113" t="s">
        <v>104</v>
      </c>
      <c r="I113" t="s">
        <v>105</v>
      </c>
      <c r="J113">
        <v>47.299999237060547</v>
      </c>
      <c r="K113">
        <v>256.510009765625</v>
      </c>
      <c r="L113">
        <v>141.60000610351563</v>
      </c>
      <c r="M113">
        <v>4368</v>
      </c>
      <c r="N113">
        <v>17</v>
      </c>
      <c r="O113">
        <v>-1.8999999761581421</v>
      </c>
      <c r="P113">
        <v>-55</v>
      </c>
      <c r="Q113">
        <v>66.400000000000006</v>
      </c>
      <c r="R113">
        <v>9.5</v>
      </c>
      <c r="S113">
        <v>120</v>
      </c>
      <c r="T113">
        <v>0</v>
      </c>
      <c r="U113">
        <v>3625.7</v>
      </c>
      <c r="V113">
        <v>12.18</v>
      </c>
      <c r="W113">
        <v>1234</v>
      </c>
      <c r="X113">
        <v>574</v>
      </c>
      <c r="Y113">
        <v>766</v>
      </c>
      <c r="Z113">
        <v>574</v>
      </c>
      <c r="AA113">
        <v>647</v>
      </c>
      <c r="AB113">
        <v>19.878787994384766</v>
      </c>
      <c r="AC113">
        <v>0</v>
      </c>
      <c r="AD113">
        <v>0</v>
      </c>
      <c r="AE113">
        <v>0</v>
      </c>
      <c r="AF113">
        <v>5.7</v>
      </c>
      <c r="AG113">
        <v>0</v>
      </c>
      <c r="AH113">
        <v>22</v>
      </c>
      <c r="AI113">
        <v>1.35</v>
      </c>
      <c r="AJ113">
        <v>0.6</v>
      </c>
      <c r="AK113">
        <v>1.2</v>
      </c>
      <c r="AL113">
        <v>58.5</v>
      </c>
      <c r="AM113">
        <v>277.89999999999998</v>
      </c>
      <c r="AN113">
        <v>46.2</v>
      </c>
      <c r="AO113">
        <v>19.100000000000001</v>
      </c>
      <c r="AP113">
        <v>62</v>
      </c>
      <c r="AQ113">
        <v>57</v>
      </c>
      <c r="AR113">
        <v>399</v>
      </c>
      <c r="AS113">
        <v>2</v>
      </c>
      <c r="AT113">
        <v>5538</v>
      </c>
      <c r="AU113">
        <v>10817</v>
      </c>
      <c r="AV113">
        <v>0</v>
      </c>
      <c r="AW113">
        <v>80.23809814453125</v>
      </c>
      <c r="AX113">
        <v>0</v>
      </c>
      <c r="AY113">
        <v>0</v>
      </c>
      <c r="AZ113">
        <v>0</v>
      </c>
      <c r="BA113">
        <v>0</v>
      </c>
      <c r="BB113">
        <v>1</v>
      </c>
      <c r="BC113">
        <v>93.548385620117188</v>
      </c>
      <c r="BD113">
        <v>96.124031066894531</v>
      </c>
      <c r="BE113">
        <v>1146.2264404296875</v>
      </c>
      <c r="BF113">
        <v>12901.14453125</v>
      </c>
      <c r="BG113">
        <v>15118.529296875</v>
      </c>
      <c r="BH113">
        <v>2.8392856121063232</v>
      </c>
      <c r="BI113">
        <v>4.2921023368835449</v>
      </c>
      <c r="BJ113">
        <v>23.943662643432617</v>
      </c>
      <c r="BK113">
        <v>23.809524536132813</v>
      </c>
      <c r="BL113">
        <v>404</v>
      </c>
      <c r="BM113">
        <v>-6.7357511520385742</v>
      </c>
      <c r="BN113">
        <v>22992.5703125</v>
      </c>
      <c r="BO113">
        <v>33.505115509033203</v>
      </c>
      <c r="BQ113">
        <v>0.65911173820495605</v>
      </c>
      <c r="BR113">
        <v>0.45787546038627625</v>
      </c>
      <c r="BS113">
        <v>3.66300368309021</v>
      </c>
      <c r="BT113">
        <v>81.959709167480469</v>
      </c>
      <c r="BU113">
        <v>385.5311279296875</v>
      </c>
      <c r="BV113">
        <v>0</v>
      </c>
      <c r="BW113">
        <v>0</v>
      </c>
      <c r="BX113">
        <v>8844.33984375</v>
      </c>
      <c r="BY113">
        <v>7547.169921875</v>
      </c>
      <c r="BZ113">
        <v>1.1904761791229248</v>
      </c>
      <c r="CA113">
        <v>8.2417583465576172</v>
      </c>
      <c r="CB113">
        <v>84.615386962890625</v>
      </c>
      <c r="CC113">
        <v>12.222222328186035</v>
      </c>
      <c r="CD113">
        <v>15.55555534362793</v>
      </c>
      <c r="CE113">
        <v>0</v>
      </c>
      <c r="CF113">
        <v>0.55555558204650879</v>
      </c>
      <c r="CG113">
        <v>10359.07421875</v>
      </c>
      <c r="CH113" s="10">
        <f>ABS(J113-_xlfn.XLOOKUP(VK_valitsin!$C$8,VK!$B$2:$B$294,VK!J$2:J$294))</f>
        <v>3.0999984741210938</v>
      </c>
      <c r="CI113" s="10">
        <f>ABS(K113-_xlfn.XLOOKUP(VK_valitsin!$C$8,VK!$B$2:$B$294,VK!K$2:K$294))</f>
        <v>36.75</v>
      </c>
      <c r="CJ113" s="10">
        <f>ABS(L113-_xlfn.XLOOKUP(VK_valitsin!$C$8,VK!$B$2:$B$294,VK!L$2:L$294))</f>
        <v>2.9000091552734375</v>
      </c>
      <c r="CK113" s="10">
        <f>ABS(M113-_xlfn.XLOOKUP(VK_valitsin!$C$8,VK!$B$2:$B$294,VK!M$2:M$294))</f>
        <v>12107</v>
      </c>
      <c r="CL113" s="10">
        <f>ABS(N113-_xlfn.XLOOKUP(VK_valitsin!$C$8,VK!$B$2:$B$294,VK!N$2:N$294))</f>
        <v>39.200000762939453</v>
      </c>
      <c r="CM113" s="10">
        <f>ABS(O113-_xlfn.XLOOKUP(VK_valitsin!$C$8,VK!$B$2:$B$294,VK!O$2:O$294))</f>
        <v>1.0999999642372131</v>
      </c>
      <c r="CN113" s="10">
        <f>ABS(P113-_xlfn.XLOOKUP(VK_valitsin!$C$8,VK!$B$2:$B$294,VK!P$2:P$294))</f>
        <v>3</v>
      </c>
      <c r="CO113" s="10">
        <f>ABS(Q113-_xlfn.XLOOKUP(VK_valitsin!$C$8,VK!$B$2:$B$294,VK!Q$2:Q$294))</f>
        <v>21.400000000000006</v>
      </c>
      <c r="CP113" s="10">
        <f>ABS(R113-_xlfn.XLOOKUP(VK_valitsin!$C$8,VK!$B$2:$B$294,VK!R$2:R$294))</f>
        <v>1</v>
      </c>
      <c r="CQ113" s="10">
        <f>ABS(S113-_xlfn.XLOOKUP(VK_valitsin!$C$8,VK!$B$2:$B$294,VK!S$2:S$294))</f>
        <v>32</v>
      </c>
      <c r="CR113" s="10">
        <f>ABS(T113-_xlfn.XLOOKUP(VK_valitsin!$C$8,VK!$B$2:$B$294,VK!T$2:T$294))</f>
        <v>0</v>
      </c>
      <c r="CS113" s="10">
        <f>ABS(U113-_xlfn.XLOOKUP(VK_valitsin!$C$8,VK!$B$2:$B$294,VK!U$2:U$294))</f>
        <v>197.90000000000009</v>
      </c>
      <c r="CT113" s="10">
        <f>ABS(V113-_xlfn.XLOOKUP(VK_valitsin!$C$8,VK!$B$2:$B$294,VK!V$2:V$294))</f>
        <v>1.0999999999999996</v>
      </c>
      <c r="CU113" s="10">
        <f>ABS(W113-_xlfn.XLOOKUP(VK_valitsin!$C$8,VK!$B$2:$B$294,VK!W$2:W$294))</f>
        <v>629</v>
      </c>
      <c r="CV113" s="10">
        <f>ABS(X113-_xlfn.XLOOKUP(VK_valitsin!$C$8,VK!$B$2:$B$294,VK!X$2:X$294))</f>
        <v>405</v>
      </c>
      <c r="CW113" s="10">
        <f>ABS(Y113-_xlfn.XLOOKUP(VK_valitsin!$C$8,VK!$B$2:$B$294,VK!Y$2:Y$294))</f>
        <v>86</v>
      </c>
      <c r="CX113" s="10">
        <f>ABS(Z113-_xlfn.XLOOKUP(VK_valitsin!$C$8,VK!$B$2:$B$294,VK!Z$2:Z$294))</f>
        <v>146</v>
      </c>
      <c r="CY113" s="10">
        <f>ABS(AA113-_xlfn.XLOOKUP(VK_valitsin!$C$8,VK!$B$2:$B$294,VK!AA$2:AA$294))</f>
        <v>178</v>
      </c>
      <c r="CZ113" s="10">
        <f>ABS(AB113-_xlfn.XLOOKUP(VK_valitsin!$C$8,VK!$B$2:$B$294,VK!AB$2:AB$294))</f>
        <v>0.50378799438476563</v>
      </c>
      <c r="DA113" s="10">
        <f>ABS(AC113-_xlfn.XLOOKUP(VK_valitsin!$C$8,VK!$B$2:$B$294,VK!AC$2:AC$294))</f>
        <v>0.7</v>
      </c>
      <c r="DB113" s="10">
        <f>ABS(AD113-_xlfn.XLOOKUP(VK_valitsin!$C$8,VK!$B$2:$B$294,VK!AD$2:AD$294))</f>
        <v>0.8</v>
      </c>
      <c r="DC113" s="10">
        <f>ABS(AE113-_xlfn.XLOOKUP(VK_valitsin!$C$8,VK!$B$2:$B$294,VK!AE$2:AE$294))</f>
        <v>1.7</v>
      </c>
      <c r="DD113" s="10">
        <f>ABS(AF113-_xlfn.XLOOKUP(VK_valitsin!$C$8,VK!$B$2:$B$294,VK!AF$2:AF$294))</f>
        <v>0.70000000000000018</v>
      </c>
      <c r="DE113" s="10">
        <f>ABS(AG113-_xlfn.XLOOKUP(VK_valitsin!$C$8,VK!$B$2:$B$294,VK!AG$2:AG$294))</f>
        <v>0</v>
      </c>
      <c r="DF113" s="10">
        <f>ABS(AH113-_xlfn.XLOOKUP(VK_valitsin!$C$8,VK!$B$2:$B$294,VK!AH$2:AH$294))</f>
        <v>0.25</v>
      </c>
      <c r="DG113" s="10">
        <f>ABS(AI113-_xlfn.XLOOKUP(VK_valitsin!$C$8,VK!$B$2:$B$294,VK!AI$2:AI$294))</f>
        <v>0.25</v>
      </c>
      <c r="DH113" s="10">
        <f>ABS(AJ113-_xlfn.XLOOKUP(VK_valitsin!$C$8,VK!$B$2:$B$294,VK!AJ$2:AJ$294))</f>
        <v>5.0000000000000044E-2</v>
      </c>
      <c r="DI113" s="10">
        <f>ABS(AK113-_xlfn.XLOOKUP(VK_valitsin!$C$8,VK!$B$2:$B$294,VK!AK$2:AK$294))</f>
        <v>5.0000000000000044E-2</v>
      </c>
      <c r="DJ113" s="10">
        <f>ABS(AL113-_xlfn.XLOOKUP(VK_valitsin!$C$8,VK!$B$2:$B$294,VK!AL$2:AL$294))</f>
        <v>0.29999999999999716</v>
      </c>
      <c r="DK113" s="10">
        <f>ABS(AM113-_xlfn.XLOOKUP(VK_valitsin!$C$8,VK!$B$2:$B$294,VK!AM$2:AM$294))</f>
        <v>55.700000000000045</v>
      </c>
      <c r="DL113" s="10">
        <f>ABS(AN113-_xlfn.XLOOKUP(VK_valitsin!$C$8,VK!$B$2:$B$294,VK!AN$2:AN$294))</f>
        <v>0.80000000000000426</v>
      </c>
      <c r="DM113" s="10">
        <f>ABS(AO113-_xlfn.XLOOKUP(VK_valitsin!$C$8,VK!$B$2:$B$294,VK!AO$2:AO$294))</f>
        <v>6.2999999999999972</v>
      </c>
      <c r="DN113" s="10">
        <f>ABS(AP113-_xlfn.XLOOKUP(VK_valitsin!$C$8,VK!$B$2:$B$294,VK!AP$2:AP$294))</f>
        <v>14</v>
      </c>
      <c r="DO113" s="10">
        <f>ABS(AQ113-_xlfn.XLOOKUP(VK_valitsin!$C$8,VK!$B$2:$B$294,VK!AQ$2:AQ$294))</f>
        <v>22</v>
      </c>
      <c r="DP113" s="10">
        <f>ABS(AR113-_xlfn.XLOOKUP(VK_valitsin!$C$8,VK!$B$2:$B$294,VK!AR$2:AR$294))</f>
        <v>153</v>
      </c>
      <c r="DQ113" s="10">
        <f>ABS(AS113-_xlfn.XLOOKUP(VK_valitsin!$C$8,VK!$B$2:$B$294,VK!AS$2:AS$294))</f>
        <v>0.33300000000000018</v>
      </c>
      <c r="DR113" s="10">
        <f>ABS(AT113-_xlfn.XLOOKUP(VK_valitsin!$C$8,VK!$B$2:$B$294,VK!AT$2:AT$294))</f>
        <v>391</v>
      </c>
      <c r="DS113" s="10">
        <f>ABS(AU113-_xlfn.XLOOKUP(VK_valitsin!$C$8,VK!$B$2:$B$294,VK!AU$2:AU$294))</f>
        <v>2472</v>
      </c>
      <c r="DT113" s="10">
        <f>ABS(AV113-_xlfn.XLOOKUP(VK_valitsin!$C$8,VK!$B$2:$B$294,VK!AV$2:AV$294))</f>
        <v>1</v>
      </c>
      <c r="DU113" s="10">
        <f>ABS(AW113-_xlfn.XLOOKUP(VK_valitsin!$C$8,VK!$B$2:$B$294,VK!AW$2:AW$294))</f>
        <v>42.976726531982422</v>
      </c>
      <c r="DV113" s="10">
        <f>ABS(AX113-_xlfn.XLOOKUP(VK_valitsin!$C$8,VK!$B$2:$B$294,VK!AX$2:AX$294))</f>
        <v>0</v>
      </c>
      <c r="DW113" s="10">
        <f>ABS(AY113-_xlfn.XLOOKUP(VK_valitsin!$C$8,VK!$B$2:$B$294,VK!AY$2:AY$294))</f>
        <v>0</v>
      </c>
      <c r="DX113" s="10">
        <f>ABS(AZ113-_xlfn.XLOOKUP(VK_valitsin!$C$8,VK!$B$2:$B$294,VK!AZ$2:AZ$294))</f>
        <v>0</v>
      </c>
      <c r="DY113" s="10">
        <f>ABS(BA113-_xlfn.XLOOKUP(VK_valitsin!$C$8,VK!$B$2:$B$294,VK!BA$2:BA$294))</f>
        <v>0</v>
      </c>
      <c r="DZ113" s="10">
        <f>ABS(BB113-_xlfn.XLOOKUP(VK_valitsin!$C$8,VK!$B$2:$B$294,VK!BB$2:BB$294))</f>
        <v>0</v>
      </c>
      <c r="EA113" s="10">
        <f>ABS(BC113-_xlfn.XLOOKUP(VK_valitsin!$C$8,VK!$B$2:$B$294,VK!BC$2:BC$294))</f>
        <v>4.5239944458007813</v>
      </c>
      <c r="EB113" s="10">
        <f>ABS(BD113-_xlfn.XLOOKUP(VK_valitsin!$C$8,VK!$B$2:$B$294,VK!BD$2:BD$294))</f>
        <v>0.10529327392578125</v>
      </c>
      <c r="EC113" s="10">
        <f>ABS(BE113-_xlfn.XLOOKUP(VK_valitsin!$C$8,VK!$B$2:$B$294,VK!BE$2:BE$294))</f>
        <v>412.53662109375</v>
      </c>
      <c r="ED113" s="10">
        <f>ABS(BF113-_xlfn.XLOOKUP(VK_valitsin!$C$8,VK!$B$2:$B$294,VK!BF$2:BF$294))</f>
        <v>2942.615234375</v>
      </c>
      <c r="EE113" s="10">
        <f>ABS(BG113-_xlfn.XLOOKUP(VK_valitsin!$C$8,VK!$B$2:$B$294,VK!BG$2:BG$294))</f>
        <v>1282.0859375</v>
      </c>
      <c r="EF113" s="10">
        <f>ABS(BH113-_xlfn.XLOOKUP(VK_valitsin!$C$8,VK!$B$2:$B$294,VK!BH$2:BH$294))</f>
        <v>0.49777078628540039</v>
      </c>
      <c r="EG113" s="10">
        <f>ABS(BI113-_xlfn.XLOOKUP(VK_valitsin!$C$8,VK!$B$2:$B$294,VK!BI$2:BI$294))</f>
        <v>14.016235828399658</v>
      </c>
      <c r="EH113" s="10">
        <f>ABS(BJ113-_xlfn.XLOOKUP(VK_valitsin!$C$8,VK!$B$2:$B$294,VK!BJ$2:BJ$294))</f>
        <v>2.6492996215820313</v>
      </c>
      <c r="EI113" s="10">
        <f>ABS(BK113-_xlfn.XLOOKUP(VK_valitsin!$C$8,VK!$B$2:$B$294,VK!BK$2:BK$294))</f>
        <v>33.674995422363281</v>
      </c>
      <c r="EJ113" s="10">
        <f>ABS(BL113-_xlfn.XLOOKUP(VK_valitsin!$C$8,VK!$B$2:$B$294,VK!BL$2:BL$294))</f>
        <v>137.5</v>
      </c>
      <c r="EK113" s="10">
        <f>ABS(BM113-_xlfn.XLOOKUP(VK_valitsin!$C$8,VK!$B$2:$B$294,VK!BM$2:BM$294))</f>
        <v>8.9880034923553467</v>
      </c>
      <c r="EL113" s="10">
        <f>ABS(BN113-_xlfn.XLOOKUP(VK_valitsin!$C$8,VK!$B$2:$B$294,VK!BN$2:BN$294))</f>
        <v>81.826171875</v>
      </c>
      <c r="EM113" s="10">
        <f>ABS(BO113-_xlfn.XLOOKUP(VK_valitsin!$C$8,VK!$B$2:$B$294,VK!BO$2:BO$294))</f>
        <v>0.20550918579101563</v>
      </c>
      <c r="EN113" s="10">
        <f>ABS(BP113-_xlfn.XLOOKUP(VK_valitsin!$C$8,VK!$B$2:$B$294,VK!BP$2:BP$294))</f>
        <v>0</v>
      </c>
      <c r="EO113" s="10">
        <f>ABS(BQ113-_xlfn.XLOOKUP(VK_valitsin!$C$8,VK!$B$2:$B$294,VK!BQ$2:BQ$294))</f>
        <v>2.2632241249084473E-2</v>
      </c>
      <c r="EP113" s="10">
        <f>ABS(BR113-_xlfn.XLOOKUP(VK_valitsin!$C$8,VK!$B$2:$B$294,VK!BR$2:BR$294))</f>
        <v>0.26971156895160675</v>
      </c>
      <c r="EQ113" s="10">
        <f>ABS(BS113-_xlfn.XLOOKUP(VK_valitsin!$C$8,VK!$B$2:$B$294,VK!BS$2:BS$294))</f>
        <v>1.4050371646881104</v>
      </c>
      <c r="ER113" s="10">
        <f>ABS(BT113-_xlfn.XLOOKUP(VK_valitsin!$C$8,VK!$B$2:$B$294,VK!BT$2:BT$294))</f>
        <v>23.568206787109375</v>
      </c>
      <c r="ES113" s="10">
        <f>ABS(BU113-_xlfn.XLOOKUP(VK_valitsin!$C$8,VK!$B$2:$B$294,VK!BU$2:BU$294))</f>
        <v>118.82400512695313</v>
      </c>
      <c r="ET113" s="10">
        <f>ABS(BV113-_xlfn.XLOOKUP(VK_valitsin!$C$8,VK!$B$2:$B$294,VK!BV$2:BV$294))</f>
        <v>0</v>
      </c>
      <c r="EU113" s="10">
        <f>ABS(BW113-_xlfn.XLOOKUP(VK_valitsin!$C$8,VK!$B$2:$B$294,VK!BW$2:BW$294))</f>
        <v>1</v>
      </c>
      <c r="EV113" s="10">
        <f>ABS(BX113-_xlfn.XLOOKUP(VK_valitsin!$C$8,VK!$B$2:$B$294,VK!BX$2:BX$294))</f>
        <v>708.5107421875</v>
      </c>
      <c r="EW113" s="10">
        <f>ABS(BY113-_xlfn.XLOOKUP(VK_valitsin!$C$8,VK!$B$2:$B$294,VK!BY$2:BY$294))</f>
        <v>1691.55517578125</v>
      </c>
      <c r="EX113" s="10">
        <f>ABS(BZ113-_xlfn.XLOOKUP(VK_valitsin!$C$8,VK!$B$2:$B$294,VK!BZ$2:BZ$294))</f>
        <v>2.9554128646850586E-2</v>
      </c>
      <c r="EY113" s="10">
        <f>ABS(CA113-_xlfn.XLOOKUP(VK_valitsin!$C$8,VK!$B$2:$B$294,VK!CA$2:CA$294))</f>
        <v>2.7810029983520508</v>
      </c>
      <c r="EZ113" s="10">
        <f>ABS(CB113-_xlfn.XLOOKUP(VK_valitsin!$C$8,VK!$B$2:$B$294,VK!CB$2:CB$294))</f>
        <v>18.446235656738281</v>
      </c>
      <c r="FA113" s="10">
        <f>ABS(CC113-_xlfn.XLOOKUP(VK_valitsin!$C$8,VK!$B$2:$B$294,VK!CC$2:CC$294))</f>
        <v>5.8896231651306152</v>
      </c>
      <c r="FB113" s="10">
        <f>ABS(CD113-_xlfn.XLOOKUP(VK_valitsin!$C$8,VK!$B$2:$B$294,VK!CD$2:CD$294))</f>
        <v>4.3232994079589844</v>
      </c>
      <c r="FC113" s="10">
        <f>ABS(CE113-_xlfn.XLOOKUP(VK_valitsin!$C$8,VK!$B$2:$B$294,VK!CE$2:CE$294))</f>
        <v>0</v>
      </c>
      <c r="FD113" s="10">
        <f>ABS(CF113-_xlfn.XLOOKUP(VK_valitsin!$C$8,VK!$B$2:$B$294,VK!CF$2:CF$294))</f>
        <v>0.16030347347259521</v>
      </c>
      <c r="FE113" s="10">
        <f>ABS(CG113-_xlfn.XLOOKUP(VK_valitsin!$C$8,VK!$B$2:$B$294,VK!CG$2:CG$294))</f>
        <v>1760.306640625</v>
      </c>
      <c r="FF113" s="4">
        <f>IF($B113=VK_valitsin!$C$8,100000,VK!CH113/VK!J$296*VK_valitsin!D$5)</f>
        <v>0</v>
      </c>
      <c r="FG113" s="4">
        <f>IF($B113=VK_valitsin!$C$8,100000,VK!CI113/VK!K$296*VK_valitsin!E$5)</f>
        <v>0</v>
      </c>
      <c r="FH113" s="4">
        <f>IF($B113=VK_valitsin!$C$8,100000,VK!CJ113/VK!L$296*VK_valitsin!F$5)</f>
        <v>1.4736642375937279E-2</v>
      </c>
      <c r="FI113" s="4">
        <f>IF($B113=VK_valitsin!$C$8,100000,VK!CK113/VK!M$296*VK_valitsin!CD$5)</f>
        <v>0</v>
      </c>
      <c r="FJ113" s="4">
        <f>IF($B113=VK_valitsin!$C$8,100000,VK!CL113/VK!N$296*VK_valitsin!G$5)</f>
        <v>0</v>
      </c>
      <c r="FK113" s="4">
        <f>IF($B113=VK_valitsin!$C$8,100000,VK!CM113/VK!O$296*VK_valitsin!H$5)</f>
        <v>0</v>
      </c>
      <c r="FL113" s="4">
        <f>IF($B113=VK_valitsin!$C$8,100000,VK!CN113/VK!P$296*VK_valitsin!I$5)</f>
        <v>0</v>
      </c>
      <c r="FM113" s="4">
        <f>IF($B113=VK_valitsin!$C$8,100000,VK!CO113/VK!Q$296*VK_valitsin!J$5)</f>
        <v>0</v>
      </c>
      <c r="FN113" s="4">
        <f>IF($B113=VK_valitsin!$C$8,100000,VK!CP113/VK!R$296*VK_valitsin!K$5)</f>
        <v>0</v>
      </c>
      <c r="FO113" s="4">
        <f>IF($B113=VK_valitsin!$C$8,100000,VK!CQ113/VK!S$296*VK_valitsin!L$5)</f>
        <v>6.3638282321152465E-3</v>
      </c>
      <c r="FP113" s="4">
        <f>IF($B113=VK_valitsin!$C$8,100000,VK!CR113/VK!T$296*VK_valitsin!M$5)</f>
        <v>0</v>
      </c>
      <c r="FQ113" s="4">
        <f>IF($B113=VK_valitsin!$C$8,100000,VK!CS113/VK!U$296*VK_valitsin!N$5)</f>
        <v>0</v>
      </c>
      <c r="FR113" s="4">
        <f>IF($B113=VK_valitsin!$C$8,100000,VK!CT113/VK!V$296*VK_valitsin!O$5)</f>
        <v>0</v>
      </c>
      <c r="FS113" s="4">
        <f>IF($B113=VK_valitsin!$C$8,100000,VK!CU113/VK!W$296*VK_valitsin!P$5)</f>
        <v>0</v>
      </c>
      <c r="FT113" s="4">
        <f>IF($B113=VK_valitsin!$C$8,100000,VK!CV113/VK!X$296*VK_valitsin!Q$5)</f>
        <v>0</v>
      </c>
      <c r="FU113" s="4">
        <f>IF($B113=VK_valitsin!$C$8,100000,VK!CW113/VK!Y$296*VK_valitsin!R$5)</f>
        <v>0</v>
      </c>
      <c r="FV113" s="4">
        <f>IF($B113=VK_valitsin!$C$8,100000,VK!CX113/VK!Z$296*VK_valitsin!S$5)</f>
        <v>0</v>
      </c>
      <c r="FW113" s="4">
        <f>IF($B113=VK_valitsin!$C$8,100000,VK!CY113/VK!AA$296*VK_valitsin!T$5)</f>
        <v>0</v>
      </c>
      <c r="FX113" s="4">
        <f>IF($B113=VK_valitsin!$C$8,100000,VK!CZ113/VK!AB$296*VK_valitsin!U$5)</f>
        <v>0</v>
      </c>
      <c r="FY113" s="4">
        <f>IF($B113=VK_valitsin!$C$8,100000,VK!DA113/VK!AC$296*VK_valitsin!V$5)</f>
        <v>0</v>
      </c>
      <c r="FZ113" s="4">
        <f>IF($B113=VK_valitsin!$C$8,100000,VK!DB113/VK!AD$296*VK_valitsin!W$5)</f>
        <v>0</v>
      </c>
      <c r="GA113" s="4">
        <f>IF($B113=VK_valitsin!$C$8,100000,VK!DC113/VK!AE$296*VK_valitsin!X$5)</f>
        <v>0</v>
      </c>
      <c r="GB113" s="4">
        <f>IF($B113=VK_valitsin!$C$8,100000,VK!DD113/VK!AF$296*VK_valitsin!Y$5)</f>
        <v>0</v>
      </c>
      <c r="GC113" s="4">
        <f>IF($B113=VK_valitsin!$C$8,100000,VK!DE113/VK!AG$296*VK_valitsin!Z$5)</f>
        <v>0</v>
      </c>
      <c r="GD113" s="4">
        <f>IF($B113=VK_valitsin!$C$8,100000,VK!DF113/VK!AH$296*VK_valitsin!AA$5)</f>
        <v>0</v>
      </c>
      <c r="GE113" s="4">
        <f>IF($B113=VK_valitsin!$C$8,100000,VK!DG113/VK!AI$296*VK_valitsin!AB$5)</f>
        <v>0</v>
      </c>
      <c r="GF113" s="4">
        <f>IF($B113=VK_valitsin!$C$8,100000,VK!DH113/VK!AJ$296*VK_valitsin!AC$5)</f>
        <v>0</v>
      </c>
      <c r="GG113" s="4">
        <f>IF($B113=VK_valitsin!$C$8,100000,VK!DI113/VK!AK$296*VK_valitsin!AD$5)</f>
        <v>0</v>
      </c>
      <c r="GH113" s="4">
        <f>IF($B113=VK_valitsin!$C$8,100000,VK!DJ113/VK!AL$296*VK_valitsin!AE$5)</f>
        <v>5.280399624003014E-3</v>
      </c>
      <c r="GI113" s="4">
        <f>IF($B113=VK_valitsin!$C$8,100000,VK!DK113/VK!AM$296*VK_valitsin!AF$5)</f>
        <v>0</v>
      </c>
      <c r="GJ113" s="4">
        <f>IF($B113=VK_valitsin!$C$8,100000,VK!DL113/VK!AN$296*VK_valitsin!AG$5)</f>
        <v>0</v>
      </c>
      <c r="GK113" s="4">
        <f>IF($B113=VK_valitsin!$C$8,100000,VK!DM113/VK!AO$296*VK_valitsin!AH$5)</f>
        <v>0</v>
      </c>
      <c r="GL113" s="4">
        <f>IF($B113=VK_valitsin!$C$8,100000,VK!DN113/VK!AP$296*VK_valitsin!AI$5)</f>
        <v>0</v>
      </c>
      <c r="GM113" s="4">
        <f>IF($B113=VK_valitsin!$C$8,100000,VK!DO113/VK!AQ$296*VK_valitsin!AJ$5)</f>
        <v>0</v>
      </c>
      <c r="GN113" s="4">
        <f>IF($B113=VK_valitsin!$C$8,100000,VK!DP113/VK!AR$296*VK_valitsin!AK$5)</f>
        <v>0</v>
      </c>
      <c r="GO113" s="4">
        <f>IF($B113=VK_valitsin!$C$8,100000,VK!DQ113/VK!AS$296*VK_valitsin!AL$5)</f>
        <v>0</v>
      </c>
      <c r="GP113" s="4">
        <f>IF($B113=VK_valitsin!$C$8,100000,VK!DR113/VK!AT$296*VK_valitsin!AM$5)</f>
        <v>0</v>
      </c>
      <c r="GQ113" s="4">
        <f>IF($B113=VK_valitsin!$C$8,100000,VK!DS113/VK!AU$296*VK_valitsin!AN$5)</f>
        <v>0</v>
      </c>
      <c r="GR113" s="4">
        <f>IF($B113=VK_valitsin!$C$8,100000,VK!DT113/VK!AV$296*VK_valitsin!AO$5)</f>
        <v>0</v>
      </c>
      <c r="GS113" s="4">
        <f>IF($B113=VK_valitsin!$C$8,100000,VK!DU113/VK!AW$296*VK_valitsin!AP$5)</f>
        <v>0</v>
      </c>
      <c r="GT113" s="4">
        <f>IF($B113=VK_valitsin!$C$8,100000,VK!DV113/VK!AX$296*VK_valitsin!AQ$5)</f>
        <v>0</v>
      </c>
      <c r="GU113" s="4">
        <f>IF($B113=VK_valitsin!$C$8,100000,VK!DW113/VK!AY$296*VK_valitsin!AR$5)</f>
        <v>0</v>
      </c>
      <c r="GV113" s="4">
        <f>IF($B113=VK_valitsin!$C$8,100000,VK!DX113/VK!AZ$296*VK_valitsin!AS$5)</f>
        <v>0</v>
      </c>
      <c r="GW113" s="4">
        <f>IF($B113=VK_valitsin!$C$8,100000,VK!DY113/VK!BA$296*VK_valitsin!AT$5)</f>
        <v>0</v>
      </c>
      <c r="GX113" s="4">
        <f>IF($B113=VK_valitsin!$C$8,100000,VK!DZ113/VK!BB$296*VK_valitsin!AU$5)</f>
        <v>0</v>
      </c>
      <c r="GY113" s="4">
        <f>IF($B113=VK_valitsin!$C$8,100000,VK!EA113/VK!BC$296*VK_valitsin!AV$5)</f>
        <v>0</v>
      </c>
      <c r="GZ113" s="4">
        <f>IF($B113=VK_valitsin!$C$8,100000,VK!EB113/VK!BD$296*VK_valitsin!AW$5)</f>
        <v>4.5646096170628135E-4</v>
      </c>
      <c r="HA113" s="4">
        <f>IF($B113=VK_valitsin!$C$8,100000,VK!EC113/VK!BE$296*VK_valitsin!CE$5)</f>
        <v>0</v>
      </c>
      <c r="HB113" s="4">
        <f>IF($B113=VK_valitsin!$C$8,100000,VK!ED113/VK!BF$296*VK_valitsin!AX$5)</f>
        <v>0</v>
      </c>
      <c r="HC113" s="4">
        <f>IF($B113=VK_valitsin!$C$8,100000,VK!EE113/VK!BG$296*VK_valitsin!AY$5)</f>
        <v>0</v>
      </c>
      <c r="HD113" s="4">
        <f>IF($B113=VK_valitsin!$C$8,100000,VK!EF113/VK!BH$296*VK_valitsin!AZ$5)</f>
        <v>8.6852081863998315E-2</v>
      </c>
      <c r="HE113" s="4">
        <f>IF($B113=VK_valitsin!$C$8,100000,VK!EG113/VK!BI$296*VK_valitsin!BA$5)</f>
        <v>0</v>
      </c>
      <c r="HF113" s="4">
        <f>IF($B113=VK_valitsin!$C$8,100000,VK!EH113/VK!BJ$296*VK_valitsin!BB$5)</f>
        <v>0</v>
      </c>
      <c r="HG113" s="4">
        <f>IF($B113=VK_valitsin!$C$8,100000,VK!EI113/VK!BK$296*VK_valitsin!BC$5)</f>
        <v>0</v>
      </c>
      <c r="HH113" s="4">
        <f>IF($B113=VK_valitsin!$C$8,100000,VK!EJ113/VK!BL$296*VK_valitsin!BD$5)</f>
        <v>0</v>
      </c>
      <c r="HI113" s="4">
        <f>IF($B113=VK_valitsin!$C$8,100000,VK!EK113/VK!BM$296*VK_valitsin!BE$5)</f>
        <v>0</v>
      </c>
      <c r="HJ113" s="4">
        <f>IF($B113=VK_valitsin!$C$8,100000,VK!EL113/VK!BN$296*VK_valitsin!BF$5)</f>
        <v>3.7207644046517978E-3</v>
      </c>
      <c r="HK113" s="4">
        <f>IF($B113=VK_valitsin!$C$8,100000,VK!EM113/VK!BO$296*VK_valitsin!BG$5)</f>
        <v>0</v>
      </c>
      <c r="HM113" s="4">
        <f>IF($B113=VK_valitsin!$C$8,100000,VK!EO113/VK!BQ$296*VK_valitsin!BI$5)</f>
        <v>0</v>
      </c>
      <c r="HN113" s="4">
        <f>IF($B113=VK_valitsin!$C$8,100000,VK!EP113/VK!BR$296*VK_valitsin!BJ$5)</f>
        <v>0</v>
      </c>
      <c r="HO113" s="4">
        <f>IF($B113=VK_valitsin!$C$8,100000,VK!EQ113/VK!BS$296*VK_valitsin!BK$5)</f>
        <v>0</v>
      </c>
      <c r="HP113" s="4">
        <f>IF($B113=VK_valitsin!$C$8,100000,VK!ER113/VK!BT$296*VK_valitsin!BL$5)</f>
        <v>0</v>
      </c>
      <c r="HQ113" s="4">
        <f>IF($B113=VK_valitsin!$C$8,100000,VK!ES113/VK!BU$296*VK_valitsin!BM$5)</f>
        <v>0</v>
      </c>
      <c r="HR113" s="4">
        <f>IF($B113=VK_valitsin!$C$8,100000,VK!ET113/VK!BV$296*VK_valitsin!BN$5)</f>
        <v>0</v>
      </c>
      <c r="HS113" s="4">
        <f>IF($B113=VK_valitsin!$C$8,100000,VK!EU113/VK!BW$296*VK_valitsin!BO$5)</f>
        <v>0</v>
      </c>
      <c r="HT113" s="4">
        <f>IF($B113=VK_valitsin!$C$8,100000,VK!EV113/VK!BX$296*VK_valitsin!BP$5)</f>
        <v>0</v>
      </c>
      <c r="HU113" s="4">
        <f>IF($B113=VK_valitsin!$C$8,100000,VK!EW113/VK!BY$296*VK_valitsin!BQ$5)</f>
        <v>0</v>
      </c>
      <c r="HV113" s="4">
        <f>IF($B113=VK_valitsin!$C$8,100000,VK!EX113/VK!BZ$296*VK_valitsin!BR$5)</f>
        <v>0</v>
      </c>
      <c r="HW113" s="4">
        <f>IF($B113=VK_valitsin!$C$8,100000,VK!EY113/VK!CA$296*VK_valitsin!BS$5)</f>
        <v>0</v>
      </c>
      <c r="HX113" s="4">
        <f>IF($B113=VK_valitsin!$C$8,100000,VK!EZ113/VK!CB$296*VK_valitsin!BT$5)</f>
        <v>0</v>
      </c>
      <c r="HY113" s="4">
        <f>IF($B113=VK_valitsin!$C$8,100000,VK!FA113/VK!CC$296*VK_valitsin!BU$5)</f>
        <v>0</v>
      </c>
      <c r="HZ113" s="4">
        <f>IF($B113=VK_valitsin!$C$8,100000,VK!FB113/VK!CD$296*VK_valitsin!BV$5)</f>
        <v>0</v>
      </c>
      <c r="IA113" s="4">
        <f>IF($B113=VK_valitsin!$C$8,100000,VK!FC113/VK!CE$296*VK_valitsin!BW$5)</f>
        <v>0</v>
      </c>
      <c r="IB113" s="4">
        <f>IF($B113=VK_valitsin!$C$8,100000,VK!FD113/VK!CF$296*VK_valitsin!BX$5)</f>
        <v>0</v>
      </c>
      <c r="IC113" s="4">
        <f>IF($B113=VK_valitsin!$C$8,100000,VK!FE113/VK!CG$296*VK_valitsin!BY$5)</f>
        <v>0</v>
      </c>
      <c r="ID113" s="17">
        <f t="shared" si="3"/>
        <v>0.11741018866241193</v>
      </c>
      <c r="IE113" s="17">
        <f t="shared" si="4"/>
        <v>1</v>
      </c>
      <c r="IF113" s="18">
        <f t="shared" si="5"/>
        <v>1.1199999999999976E-8</v>
      </c>
    </row>
    <row r="114" spans="1:240">
      <c r="A114">
        <v>2019</v>
      </c>
      <c r="B114" t="s">
        <v>430</v>
      </c>
      <c r="C114" t="s">
        <v>431</v>
      </c>
      <c r="D114" t="s">
        <v>163</v>
      </c>
      <c r="E114" t="s">
        <v>164</v>
      </c>
      <c r="F114" t="s">
        <v>102</v>
      </c>
      <c r="G114" t="s">
        <v>103</v>
      </c>
      <c r="H114" t="s">
        <v>104</v>
      </c>
      <c r="I114" t="s">
        <v>105</v>
      </c>
      <c r="J114">
        <v>45.200000762939453</v>
      </c>
      <c r="K114">
        <v>695.969970703125</v>
      </c>
      <c r="L114">
        <v>184.60000610351563</v>
      </c>
      <c r="M114">
        <v>2576</v>
      </c>
      <c r="N114">
        <v>3.7000000476837158</v>
      </c>
      <c r="O114">
        <v>-1.3999999761581421</v>
      </c>
      <c r="P114">
        <v>-21</v>
      </c>
      <c r="Q114">
        <v>46.7</v>
      </c>
      <c r="R114">
        <v>10.4</v>
      </c>
      <c r="S114">
        <v>211</v>
      </c>
      <c r="T114">
        <v>0</v>
      </c>
      <c r="U114">
        <v>2915.8</v>
      </c>
      <c r="V114">
        <v>11.72</v>
      </c>
      <c r="W114">
        <v>1536</v>
      </c>
      <c r="X114">
        <v>841</v>
      </c>
      <c r="Y114">
        <v>667</v>
      </c>
      <c r="Z114">
        <v>675</v>
      </c>
      <c r="AA114">
        <v>714</v>
      </c>
      <c r="AB114">
        <v>13.180723190307617</v>
      </c>
      <c r="AC114">
        <v>0</v>
      </c>
      <c r="AD114">
        <v>0</v>
      </c>
      <c r="AE114">
        <v>0</v>
      </c>
      <c r="AF114">
        <v>5.4</v>
      </c>
      <c r="AG114">
        <v>0</v>
      </c>
      <c r="AH114">
        <v>21.5</v>
      </c>
      <c r="AI114">
        <v>0.93</v>
      </c>
      <c r="AJ114">
        <v>0.65</v>
      </c>
      <c r="AK114">
        <v>1.1000000000000001</v>
      </c>
      <c r="AL114">
        <v>64.8</v>
      </c>
      <c r="AM114">
        <v>265.5</v>
      </c>
      <c r="AN114">
        <v>50.2</v>
      </c>
      <c r="AO114">
        <v>13.9</v>
      </c>
      <c r="AP114">
        <v>121</v>
      </c>
      <c r="AQ114">
        <v>110</v>
      </c>
      <c r="AR114">
        <v>825</v>
      </c>
      <c r="AS114">
        <v>2.6669999999999998</v>
      </c>
      <c r="AT114">
        <v>9111</v>
      </c>
      <c r="AU114">
        <v>10081</v>
      </c>
      <c r="AV114">
        <v>0</v>
      </c>
      <c r="AW114">
        <v>115.97148895263672</v>
      </c>
      <c r="AX114">
        <v>0</v>
      </c>
      <c r="AY114">
        <v>0</v>
      </c>
      <c r="AZ114">
        <v>0</v>
      </c>
      <c r="BA114">
        <v>0</v>
      </c>
      <c r="BB114">
        <v>1</v>
      </c>
      <c r="BC114">
        <v>63.725490570068359</v>
      </c>
      <c r="BD114">
        <v>100</v>
      </c>
      <c r="BE114">
        <v>1119.496826171875</v>
      </c>
      <c r="BF114">
        <v>13151.25390625</v>
      </c>
      <c r="BG114">
        <v>14577.9951171875</v>
      </c>
      <c r="BH114">
        <v>3.9996893405914307</v>
      </c>
      <c r="BI114">
        <v>-1.9471299648284912</v>
      </c>
      <c r="BJ114">
        <v>28.571428298950195</v>
      </c>
      <c r="BK114">
        <v>2.8571429252624512</v>
      </c>
      <c r="BL114">
        <v>175</v>
      </c>
      <c r="BM114">
        <v>-4.4303798675537109</v>
      </c>
      <c r="BN114">
        <v>18299.41015625</v>
      </c>
      <c r="BO114">
        <v>59.296432495117188</v>
      </c>
      <c r="BQ114">
        <v>0.57996892929077148</v>
      </c>
      <c r="BR114">
        <v>7.7639751136302948E-2</v>
      </c>
      <c r="BS114">
        <v>1.0481365919113159</v>
      </c>
      <c r="BT114">
        <v>119.95341491699219</v>
      </c>
      <c r="BU114">
        <v>269.40994262695313</v>
      </c>
      <c r="BV114">
        <v>0</v>
      </c>
      <c r="BW114">
        <v>1</v>
      </c>
      <c r="BX114">
        <v>9446.541015625</v>
      </c>
      <c r="BY114">
        <v>8522.0126953125</v>
      </c>
      <c r="BZ114">
        <v>1.3975155353546143</v>
      </c>
      <c r="CA114">
        <v>11.723602294921875</v>
      </c>
      <c r="CB114">
        <v>38.888889312744141</v>
      </c>
      <c r="CC114">
        <v>3.9735100269317627</v>
      </c>
      <c r="CD114">
        <v>14.238410949707031</v>
      </c>
      <c r="CE114">
        <v>0</v>
      </c>
      <c r="CF114">
        <v>0.99337750673294067</v>
      </c>
      <c r="CG114">
        <v>10364.9970703125</v>
      </c>
      <c r="CH114" s="10">
        <f>ABS(J114-_xlfn.XLOOKUP(VK_valitsin!$C$8,VK!$B$2:$B$294,VK!J$2:J$294))</f>
        <v>1</v>
      </c>
      <c r="CI114" s="10">
        <f>ABS(K114-_xlfn.XLOOKUP(VK_valitsin!$C$8,VK!$B$2:$B$294,VK!K$2:K$294))</f>
        <v>402.7099609375</v>
      </c>
      <c r="CJ114" s="10">
        <f>ABS(L114-_xlfn.XLOOKUP(VK_valitsin!$C$8,VK!$B$2:$B$294,VK!L$2:L$294))</f>
        <v>45.900009155273438</v>
      </c>
      <c r="CK114" s="10">
        <f>ABS(M114-_xlfn.XLOOKUP(VK_valitsin!$C$8,VK!$B$2:$B$294,VK!M$2:M$294))</f>
        <v>13899</v>
      </c>
      <c r="CL114" s="10">
        <f>ABS(N114-_xlfn.XLOOKUP(VK_valitsin!$C$8,VK!$B$2:$B$294,VK!N$2:N$294))</f>
        <v>52.500000715255737</v>
      </c>
      <c r="CM114" s="10">
        <f>ABS(O114-_xlfn.XLOOKUP(VK_valitsin!$C$8,VK!$B$2:$B$294,VK!O$2:O$294))</f>
        <v>0.59999996423721313</v>
      </c>
      <c r="CN114" s="10">
        <f>ABS(P114-_xlfn.XLOOKUP(VK_valitsin!$C$8,VK!$B$2:$B$294,VK!P$2:P$294))</f>
        <v>37</v>
      </c>
      <c r="CO114" s="10">
        <f>ABS(Q114-_xlfn.XLOOKUP(VK_valitsin!$C$8,VK!$B$2:$B$294,VK!Q$2:Q$294))</f>
        <v>41.100000000000009</v>
      </c>
      <c r="CP114" s="10">
        <f>ABS(R114-_xlfn.XLOOKUP(VK_valitsin!$C$8,VK!$B$2:$B$294,VK!R$2:R$294))</f>
        <v>1.9000000000000004</v>
      </c>
      <c r="CQ114" s="10">
        <f>ABS(S114-_xlfn.XLOOKUP(VK_valitsin!$C$8,VK!$B$2:$B$294,VK!S$2:S$294))</f>
        <v>59</v>
      </c>
      <c r="CR114" s="10">
        <f>ABS(T114-_xlfn.XLOOKUP(VK_valitsin!$C$8,VK!$B$2:$B$294,VK!T$2:T$294))</f>
        <v>0</v>
      </c>
      <c r="CS114" s="10">
        <f>ABS(U114-_xlfn.XLOOKUP(VK_valitsin!$C$8,VK!$B$2:$B$294,VK!U$2:U$294))</f>
        <v>907.79999999999973</v>
      </c>
      <c r="CT114" s="10">
        <f>ABS(V114-_xlfn.XLOOKUP(VK_valitsin!$C$8,VK!$B$2:$B$294,VK!V$2:V$294))</f>
        <v>1.5599999999999987</v>
      </c>
      <c r="CU114" s="10">
        <f>ABS(W114-_xlfn.XLOOKUP(VK_valitsin!$C$8,VK!$B$2:$B$294,VK!W$2:W$294))</f>
        <v>931</v>
      </c>
      <c r="CV114" s="10">
        <f>ABS(X114-_xlfn.XLOOKUP(VK_valitsin!$C$8,VK!$B$2:$B$294,VK!X$2:X$294))</f>
        <v>672</v>
      </c>
      <c r="CW114" s="10">
        <f>ABS(Y114-_xlfn.XLOOKUP(VK_valitsin!$C$8,VK!$B$2:$B$294,VK!Y$2:Y$294))</f>
        <v>13</v>
      </c>
      <c r="CX114" s="10">
        <f>ABS(Z114-_xlfn.XLOOKUP(VK_valitsin!$C$8,VK!$B$2:$B$294,VK!Z$2:Z$294))</f>
        <v>247</v>
      </c>
      <c r="CY114" s="10">
        <f>ABS(AA114-_xlfn.XLOOKUP(VK_valitsin!$C$8,VK!$B$2:$B$294,VK!AA$2:AA$294))</f>
        <v>245</v>
      </c>
      <c r="CZ114" s="10">
        <f>ABS(AB114-_xlfn.XLOOKUP(VK_valitsin!$C$8,VK!$B$2:$B$294,VK!AB$2:AB$294))</f>
        <v>6.1942768096923828</v>
      </c>
      <c r="DA114" s="10">
        <f>ABS(AC114-_xlfn.XLOOKUP(VK_valitsin!$C$8,VK!$B$2:$B$294,VK!AC$2:AC$294))</f>
        <v>0.7</v>
      </c>
      <c r="DB114" s="10">
        <f>ABS(AD114-_xlfn.XLOOKUP(VK_valitsin!$C$8,VK!$B$2:$B$294,VK!AD$2:AD$294))</f>
        <v>0.8</v>
      </c>
      <c r="DC114" s="10">
        <f>ABS(AE114-_xlfn.XLOOKUP(VK_valitsin!$C$8,VK!$B$2:$B$294,VK!AE$2:AE$294))</f>
        <v>1.7</v>
      </c>
      <c r="DD114" s="10">
        <f>ABS(AF114-_xlfn.XLOOKUP(VK_valitsin!$C$8,VK!$B$2:$B$294,VK!AF$2:AF$294))</f>
        <v>0.40000000000000036</v>
      </c>
      <c r="DE114" s="10">
        <f>ABS(AG114-_xlfn.XLOOKUP(VK_valitsin!$C$8,VK!$B$2:$B$294,VK!AG$2:AG$294))</f>
        <v>0</v>
      </c>
      <c r="DF114" s="10">
        <f>ABS(AH114-_xlfn.XLOOKUP(VK_valitsin!$C$8,VK!$B$2:$B$294,VK!AH$2:AH$294))</f>
        <v>0.75</v>
      </c>
      <c r="DG114" s="10">
        <f>ABS(AI114-_xlfn.XLOOKUP(VK_valitsin!$C$8,VK!$B$2:$B$294,VK!AI$2:AI$294))</f>
        <v>0.17000000000000004</v>
      </c>
      <c r="DH114" s="10">
        <f>ABS(AJ114-_xlfn.XLOOKUP(VK_valitsin!$C$8,VK!$B$2:$B$294,VK!AJ$2:AJ$294))</f>
        <v>0</v>
      </c>
      <c r="DI114" s="10">
        <f>ABS(AK114-_xlfn.XLOOKUP(VK_valitsin!$C$8,VK!$B$2:$B$294,VK!AK$2:AK$294))</f>
        <v>0.14999999999999991</v>
      </c>
      <c r="DJ114" s="10">
        <f>ABS(AL114-_xlfn.XLOOKUP(VK_valitsin!$C$8,VK!$B$2:$B$294,VK!AL$2:AL$294))</f>
        <v>6</v>
      </c>
      <c r="DK114" s="10">
        <f>ABS(AM114-_xlfn.XLOOKUP(VK_valitsin!$C$8,VK!$B$2:$B$294,VK!AM$2:AM$294))</f>
        <v>68.100000000000023</v>
      </c>
      <c r="DL114" s="10">
        <f>ABS(AN114-_xlfn.XLOOKUP(VK_valitsin!$C$8,VK!$B$2:$B$294,VK!AN$2:AN$294))</f>
        <v>4.8000000000000043</v>
      </c>
      <c r="DM114" s="10">
        <f>ABS(AO114-_xlfn.XLOOKUP(VK_valitsin!$C$8,VK!$B$2:$B$294,VK!AO$2:AO$294))</f>
        <v>11.499999999999998</v>
      </c>
      <c r="DN114" s="10">
        <f>ABS(AP114-_xlfn.XLOOKUP(VK_valitsin!$C$8,VK!$B$2:$B$294,VK!AP$2:AP$294))</f>
        <v>73</v>
      </c>
      <c r="DO114" s="10">
        <f>ABS(AQ114-_xlfn.XLOOKUP(VK_valitsin!$C$8,VK!$B$2:$B$294,VK!AQ$2:AQ$294))</f>
        <v>75</v>
      </c>
      <c r="DP114" s="10">
        <f>ABS(AR114-_xlfn.XLOOKUP(VK_valitsin!$C$8,VK!$B$2:$B$294,VK!AR$2:AR$294))</f>
        <v>579</v>
      </c>
      <c r="DQ114" s="10">
        <f>ABS(AS114-_xlfn.XLOOKUP(VK_valitsin!$C$8,VK!$B$2:$B$294,VK!AS$2:AS$294))</f>
        <v>0.33399999999999963</v>
      </c>
      <c r="DR114" s="10">
        <f>ABS(AT114-_xlfn.XLOOKUP(VK_valitsin!$C$8,VK!$B$2:$B$294,VK!AT$2:AT$294))</f>
        <v>3964</v>
      </c>
      <c r="DS114" s="10">
        <f>ABS(AU114-_xlfn.XLOOKUP(VK_valitsin!$C$8,VK!$B$2:$B$294,VK!AU$2:AU$294))</f>
        <v>1736</v>
      </c>
      <c r="DT114" s="10">
        <f>ABS(AV114-_xlfn.XLOOKUP(VK_valitsin!$C$8,VK!$B$2:$B$294,VK!AV$2:AV$294))</f>
        <v>1</v>
      </c>
      <c r="DU114" s="10">
        <f>ABS(AW114-_xlfn.XLOOKUP(VK_valitsin!$C$8,VK!$B$2:$B$294,VK!AW$2:AW$294))</f>
        <v>78.710117340087891</v>
      </c>
      <c r="DV114" s="10">
        <f>ABS(AX114-_xlfn.XLOOKUP(VK_valitsin!$C$8,VK!$B$2:$B$294,VK!AX$2:AX$294))</f>
        <v>0</v>
      </c>
      <c r="DW114" s="10">
        <f>ABS(AY114-_xlfn.XLOOKUP(VK_valitsin!$C$8,VK!$B$2:$B$294,VK!AY$2:AY$294))</f>
        <v>0</v>
      </c>
      <c r="DX114" s="10">
        <f>ABS(AZ114-_xlfn.XLOOKUP(VK_valitsin!$C$8,VK!$B$2:$B$294,VK!AZ$2:AZ$294))</f>
        <v>0</v>
      </c>
      <c r="DY114" s="10">
        <f>ABS(BA114-_xlfn.XLOOKUP(VK_valitsin!$C$8,VK!$B$2:$B$294,VK!BA$2:BA$294))</f>
        <v>0</v>
      </c>
      <c r="DZ114" s="10">
        <f>ABS(BB114-_xlfn.XLOOKUP(VK_valitsin!$C$8,VK!$B$2:$B$294,VK!BB$2:BB$294))</f>
        <v>0</v>
      </c>
      <c r="EA114" s="10">
        <f>ABS(BC114-_xlfn.XLOOKUP(VK_valitsin!$C$8,VK!$B$2:$B$294,VK!BC$2:BC$294))</f>
        <v>25.298900604248047</v>
      </c>
      <c r="EB114" s="10">
        <f>ABS(BD114-_xlfn.XLOOKUP(VK_valitsin!$C$8,VK!$B$2:$B$294,VK!BD$2:BD$294))</f>
        <v>3.98126220703125</v>
      </c>
      <c r="EC114" s="10">
        <f>ABS(BE114-_xlfn.XLOOKUP(VK_valitsin!$C$8,VK!$B$2:$B$294,VK!BE$2:BE$294))</f>
        <v>385.8070068359375</v>
      </c>
      <c r="ED114" s="10">
        <f>ABS(BF114-_xlfn.XLOOKUP(VK_valitsin!$C$8,VK!$B$2:$B$294,VK!BF$2:BF$294))</f>
        <v>3192.724609375</v>
      </c>
      <c r="EE114" s="10">
        <f>ABS(BG114-_xlfn.XLOOKUP(VK_valitsin!$C$8,VK!$B$2:$B$294,VK!BG$2:BG$294))</f>
        <v>741.5517578125</v>
      </c>
      <c r="EF114" s="10">
        <f>ABS(BH114-_xlfn.XLOOKUP(VK_valitsin!$C$8,VK!$B$2:$B$294,VK!BH$2:BH$294))</f>
        <v>0.66263294219970703</v>
      </c>
      <c r="EG114" s="10">
        <f>ABS(BI114-_xlfn.XLOOKUP(VK_valitsin!$C$8,VK!$B$2:$B$294,VK!BI$2:BI$294))</f>
        <v>7.7770035266876221</v>
      </c>
      <c r="EH114" s="10">
        <f>ABS(BJ114-_xlfn.XLOOKUP(VK_valitsin!$C$8,VK!$B$2:$B$294,VK!BJ$2:BJ$294))</f>
        <v>7.2770652770996094</v>
      </c>
      <c r="EI114" s="10">
        <f>ABS(BK114-_xlfn.XLOOKUP(VK_valitsin!$C$8,VK!$B$2:$B$294,VK!BK$2:BK$294))</f>
        <v>12.72261381149292</v>
      </c>
      <c r="EJ114" s="10">
        <f>ABS(BL114-_xlfn.XLOOKUP(VK_valitsin!$C$8,VK!$B$2:$B$294,VK!BL$2:BL$294))</f>
        <v>91.5</v>
      </c>
      <c r="EK114" s="10">
        <f>ABS(BM114-_xlfn.XLOOKUP(VK_valitsin!$C$8,VK!$B$2:$B$294,VK!BM$2:BM$294))</f>
        <v>6.6826322078704834</v>
      </c>
      <c r="EL114" s="10">
        <f>ABS(BN114-_xlfn.XLOOKUP(VK_valitsin!$C$8,VK!$B$2:$B$294,VK!BN$2:BN$294))</f>
        <v>4774.986328125</v>
      </c>
      <c r="EM114" s="10">
        <f>ABS(BO114-_xlfn.XLOOKUP(VK_valitsin!$C$8,VK!$B$2:$B$294,VK!BO$2:BO$294))</f>
        <v>25.996826171875</v>
      </c>
      <c r="EN114" s="10">
        <f>ABS(BP114-_xlfn.XLOOKUP(VK_valitsin!$C$8,VK!$B$2:$B$294,VK!BP$2:BP$294))</f>
        <v>0</v>
      </c>
      <c r="EO114" s="10">
        <f>ABS(BQ114-_xlfn.XLOOKUP(VK_valitsin!$C$8,VK!$B$2:$B$294,VK!BQ$2:BQ$294))</f>
        <v>5.6510567665100098E-2</v>
      </c>
      <c r="EP114" s="10">
        <f>ABS(BR114-_xlfn.XLOOKUP(VK_valitsin!$C$8,VK!$B$2:$B$294,VK!BR$2:BR$294))</f>
        <v>0.11052414029836655</v>
      </c>
      <c r="EQ114" s="10">
        <f>ABS(BS114-_xlfn.XLOOKUP(VK_valitsin!$C$8,VK!$B$2:$B$294,VK!BS$2:BS$294))</f>
        <v>1.2098299264907837</v>
      </c>
      <c r="ER114" s="10">
        <f>ABS(BT114-_xlfn.XLOOKUP(VK_valitsin!$C$8,VK!$B$2:$B$294,VK!BT$2:BT$294))</f>
        <v>61.561912536621094</v>
      </c>
      <c r="ES114" s="10">
        <f>ABS(BU114-_xlfn.XLOOKUP(VK_valitsin!$C$8,VK!$B$2:$B$294,VK!BU$2:BU$294))</f>
        <v>2.70281982421875</v>
      </c>
      <c r="ET114" s="10">
        <f>ABS(BV114-_xlfn.XLOOKUP(VK_valitsin!$C$8,VK!$B$2:$B$294,VK!BV$2:BV$294))</f>
        <v>0</v>
      </c>
      <c r="EU114" s="10">
        <f>ABS(BW114-_xlfn.XLOOKUP(VK_valitsin!$C$8,VK!$B$2:$B$294,VK!BW$2:BW$294))</f>
        <v>0</v>
      </c>
      <c r="EV114" s="10">
        <f>ABS(BX114-_xlfn.XLOOKUP(VK_valitsin!$C$8,VK!$B$2:$B$294,VK!BX$2:BX$294))</f>
        <v>1310.7119140625</v>
      </c>
      <c r="EW114" s="10">
        <f>ABS(BY114-_xlfn.XLOOKUP(VK_valitsin!$C$8,VK!$B$2:$B$294,VK!BY$2:BY$294))</f>
        <v>2666.39794921875</v>
      </c>
      <c r="EX114" s="10">
        <f>ABS(BZ114-_xlfn.XLOOKUP(VK_valitsin!$C$8,VK!$B$2:$B$294,VK!BZ$2:BZ$294))</f>
        <v>0.17748522758483887</v>
      </c>
      <c r="EY114" s="10">
        <f>ABS(CA114-_xlfn.XLOOKUP(VK_valitsin!$C$8,VK!$B$2:$B$294,VK!CA$2:CA$294))</f>
        <v>0.70084095001220703</v>
      </c>
      <c r="EZ114" s="10">
        <f>ABS(CB114-_xlfn.XLOOKUP(VK_valitsin!$C$8,VK!$B$2:$B$294,VK!CB$2:CB$294))</f>
        <v>27.280261993408203</v>
      </c>
      <c r="FA114" s="10">
        <f>ABS(CC114-_xlfn.XLOOKUP(VK_valitsin!$C$8,VK!$B$2:$B$294,VK!CC$2:CC$294))</f>
        <v>2.3590891361236572</v>
      </c>
      <c r="FB114" s="10">
        <f>ABS(CD114-_xlfn.XLOOKUP(VK_valitsin!$C$8,VK!$B$2:$B$294,VK!CD$2:CD$294))</f>
        <v>5.6404438018798828</v>
      </c>
      <c r="FC114" s="10">
        <f>ABS(CE114-_xlfn.XLOOKUP(VK_valitsin!$C$8,VK!$B$2:$B$294,VK!CE$2:CE$294))</f>
        <v>0</v>
      </c>
      <c r="FD114" s="10">
        <f>ABS(CF114-_xlfn.XLOOKUP(VK_valitsin!$C$8,VK!$B$2:$B$294,VK!CF$2:CF$294))</f>
        <v>0.27751845121383667</v>
      </c>
      <c r="FE114" s="10">
        <f>ABS(CG114-_xlfn.XLOOKUP(VK_valitsin!$C$8,VK!$B$2:$B$294,VK!CG$2:CG$294))</f>
        <v>1766.2294921875</v>
      </c>
      <c r="FF114" s="4">
        <f>IF($B114=VK_valitsin!$C$8,100000,VK!CH114/VK!J$296*VK_valitsin!D$5)</f>
        <v>0</v>
      </c>
      <c r="FG114" s="4">
        <f>IF($B114=VK_valitsin!$C$8,100000,VK!CI114/VK!K$296*VK_valitsin!E$5)</f>
        <v>0</v>
      </c>
      <c r="FH114" s="4">
        <f>IF($B114=VK_valitsin!$C$8,100000,VK!CJ114/VK!L$296*VK_valitsin!F$5)</f>
        <v>0.23324478777713847</v>
      </c>
      <c r="FI114" s="4">
        <f>IF($B114=VK_valitsin!$C$8,100000,VK!CK114/VK!M$296*VK_valitsin!CD$5)</f>
        <v>0</v>
      </c>
      <c r="FJ114" s="4">
        <f>IF($B114=VK_valitsin!$C$8,100000,VK!CL114/VK!N$296*VK_valitsin!G$5)</f>
        <v>0</v>
      </c>
      <c r="FK114" s="4">
        <f>IF($B114=VK_valitsin!$C$8,100000,VK!CM114/VK!O$296*VK_valitsin!H$5)</f>
        <v>0</v>
      </c>
      <c r="FL114" s="4">
        <f>IF($B114=VK_valitsin!$C$8,100000,VK!CN114/VK!P$296*VK_valitsin!I$5)</f>
        <v>0</v>
      </c>
      <c r="FM114" s="4">
        <f>IF($B114=VK_valitsin!$C$8,100000,VK!CO114/VK!Q$296*VK_valitsin!J$5)</f>
        <v>0</v>
      </c>
      <c r="FN114" s="4">
        <f>IF($B114=VK_valitsin!$C$8,100000,VK!CP114/VK!R$296*VK_valitsin!K$5)</f>
        <v>0</v>
      </c>
      <c r="FO114" s="4">
        <f>IF($B114=VK_valitsin!$C$8,100000,VK!CQ114/VK!S$296*VK_valitsin!L$5)</f>
        <v>1.1733308302962486E-2</v>
      </c>
      <c r="FP114" s="4">
        <f>IF($B114=VK_valitsin!$C$8,100000,VK!CR114/VK!T$296*VK_valitsin!M$5)</f>
        <v>0</v>
      </c>
      <c r="FQ114" s="4">
        <f>IF($B114=VK_valitsin!$C$8,100000,VK!CS114/VK!U$296*VK_valitsin!N$5)</f>
        <v>0</v>
      </c>
      <c r="FR114" s="4">
        <f>IF($B114=VK_valitsin!$C$8,100000,VK!CT114/VK!V$296*VK_valitsin!O$5)</f>
        <v>0</v>
      </c>
      <c r="FS114" s="4">
        <f>IF($B114=VK_valitsin!$C$8,100000,VK!CU114/VK!W$296*VK_valitsin!P$5)</f>
        <v>0</v>
      </c>
      <c r="FT114" s="4">
        <f>IF($B114=VK_valitsin!$C$8,100000,VK!CV114/VK!X$296*VK_valitsin!Q$5)</f>
        <v>0</v>
      </c>
      <c r="FU114" s="4">
        <f>IF($B114=VK_valitsin!$C$8,100000,VK!CW114/VK!Y$296*VK_valitsin!R$5)</f>
        <v>0</v>
      </c>
      <c r="FV114" s="4">
        <f>IF($B114=VK_valitsin!$C$8,100000,VK!CX114/VK!Z$296*VK_valitsin!S$5)</f>
        <v>0</v>
      </c>
      <c r="FW114" s="4">
        <f>IF($B114=VK_valitsin!$C$8,100000,VK!CY114/VK!AA$296*VK_valitsin!T$5)</f>
        <v>0</v>
      </c>
      <c r="FX114" s="4">
        <f>IF($B114=VK_valitsin!$C$8,100000,VK!CZ114/VK!AB$296*VK_valitsin!U$5)</f>
        <v>0</v>
      </c>
      <c r="FY114" s="4">
        <f>IF($B114=VK_valitsin!$C$8,100000,VK!DA114/VK!AC$296*VK_valitsin!V$5)</f>
        <v>0</v>
      </c>
      <c r="FZ114" s="4">
        <f>IF($B114=VK_valitsin!$C$8,100000,VK!DB114/VK!AD$296*VK_valitsin!W$5)</f>
        <v>0</v>
      </c>
      <c r="GA114" s="4">
        <f>IF($B114=VK_valitsin!$C$8,100000,VK!DC114/VK!AE$296*VK_valitsin!X$5)</f>
        <v>0</v>
      </c>
      <c r="GB114" s="4">
        <f>IF($B114=VK_valitsin!$C$8,100000,VK!DD114/VK!AF$296*VK_valitsin!Y$5)</f>
        <v>0</v>
      </c>
      <c r="GC114" s="4">
        <f>IF($B114=VK_valitsin!$C$8,100000,VK!DE114/VK!AG$296*VK_valitsin!Z$5)</f>
        <v>0</v>
      </c>
      <c r="GD114" s="4">
        <f>IF($B114=VK_valitsin!$C$8,100000,VK!DF114/VK!AH$296*VK_valitsin!AA$5)</f>
        <v>0</v>
      </c>
      <c r="GE114" s="4">
        <f>IF($B114=VK_valitsin!$C$8,100000,VK!DG114/VK!AI$296*VK_valitsin!AB$5)</f>
        <v>0</v>
      </c>
      <c r="GF114" s="4">
        <f>IF($B114=VK_valitsin!$C$8,100000,VK!DH114/VK!AJ$296*VK_valitsin!AC$5)</f>
        <v>0</v>
      </c>
      <c r="GG114" s="4">
        <f>IF($B114=VK_valitsin!$C$8,100000,VK!DI114/VK!AK$296*VK_valitsin!AD$5)</f>
        <v>0</v>
      </c>
      <c r="GH114" s="4">
        <f>IF($B114=VK_valitsin!$C$8,100000,VK!DJ114/VK!AL$296*VK_valitsin!AE$5)</f>
        <v>0.10560799248006127</v>
      </c>
      <c r="GI114" s="4">
        <f>IF($B114=VK_valitsin!$C$8,100000,VK!DK114/VK!AM$296*VK_valitsin!AF$5)</f>
        <v>0</v>
      </c>
      <c r="GJ114" s="4">
        <f>IF($B114=VK_valitsin!$C$8,100000,VK!DL114/VK!AN$296*VK_valitsin!AG$5)</f>
        <v>0</v>
      </c>
      <c r="GK114" s="4">
        <f>IF($B114=VK_valitsin!$C$8,100000,VK!DM114/VK!AO$296*VK_valitsin!AH$5)</f>
        <v>0</v>
      </c>
      <c r="GL114" s="4">
        <f>IF($B114=VK_valitsin!$C$8,100000,VK!DN114/VK!AP$296*VK_valitsin!AI$5)</f>
        <v>0</v>
      </c>
      <c r="GM114" s="4">
        <f>IF($B114=VK_valitsin!$C$8,100000,VK!DO114/VK!AQ$296*VK_valitsin!AJ$5)</f>
        <v>0</v>
      </c>
      <c r="GN114" s="4">
        <f>IF($B114=VK_valitsin!$C$8,100000,VK!DP114/VK!AR$296*VK_valitsin!AK$5)</f>
        <v>0</v>
      </c>
      <c r="GO114" s="4">
        <f>IF($B114=VK_valitsin!$C$8,100000,VK!DQ114/VK!AS$296*VK_valitsin!AL$5)</f>
        <v>0</v>
      </c>
      <c r="GP114" s="4">
        <f>IF($B114=VK_valitsin!$C$8,100000,VK!DR114/VK!AT$296*VK_valitsin!AM$5)</f>
        <v>0</v>
      </c>
      <c r="GQ114" s="4">
        <f>IF($B114=VK_valitsin!$C$8,100000,VK!DS114/VK!AU$296*VK_valitsin!AN$5)</f>
        <v>0</v>
      </c>
      <c r="GR114" s="4">
        <f>IF($B114=VK_valitsin!$C$8,100000,VK!DT114/VK!AV$296*VK_valitsin!AO$5)</f>
        <v>0</v>
      </c>
      <c r="GS114" s="4">
        <f>IF($B114=VK_valitsin!$C$8,100000,VK!DU114/VK!AW$296*VK_valitsin!AP$5)</f>
        <v>0</v>
      </c>
      <c r="GT114" s="4">
        <f>IF($B114=VK_valitsin!$C$8,100000,VK!DV114/VK!AX$296*VK_valitsin!AQ$5)</f>
        <v>0</v>
      </c>
      <c r="GU114" s="4">
        <f>IF($B114=VK_valitsin!$C$8,100000,VK!DW114/VK!AY$296*VK_valitsin!AR$5)</f>
        <v>0</v>
      </c>
      <c r="GV114" s="4">
        <f>IF($B114=VK_valitsin!$C$8,100000,VK!DX114/VK!AZ$296*VK_valitsin!AS$5)</f>
        <v>0</v>
      </c>
      <c r="GW114" s="4">
        <f>IF($B114=VK_valitsin!$C$8,100000,VK!DY114/VK!BA$296*VK_valitsin!AT$5)</f>
        <v>0</v>
      </c>
      <c r="GX114" s="4">
        <f>IF($B114=VK_valitsin!$C$8,100000,VK!DZ114/VK!BB$296*VK_valitsin!AU$5)</f>
        <v>0</v>
      </c>
      <c r="GY114" s="4">
        <f>IF($B114=VK_valitsin!$C$8,100000,VK!EA114/VK!BC$296*VK_valitsin!AV$5)</f>
        <v>0</v>
      </c>
      <c r="GZ114" s="4">
        <f>IF($B114=VK_valitsin!$C$8,100000,VK!EB114/VK!BD$296*VK_valitsin!AW$5)</f>
        <v>1.725932443801987E-2</v>
      </c>
      <c r="HA114" s="4">
        <f>IF($B114=VK_valitsin!$C$8,100000,VK!EC114/VK!BE$296*VK_valitsin!CE$5)</f>
        <v>0</v>
      </c>
      <c r="HB114" s="4">
        <f>IF($B114=VK_valitsin!$C$8,100000,VK!ED114/VK!BF$296*VK_valitsin!AX$5)</f>
        <v>0</v>
      </c>
      <c r="HC114" s="4">
        <f>IF($B114=VK_valitsin!$C$8,100000,VK!EE114/VK!BG$296*VK_valitsin!AY$5)</f>
        <v>0</v>
      </c>
      <c r="HD114" s="4">
        <f>IF($B114=VK_valitsin!$C$8,100000,VK!EF114/VK!BH$296*VK_valitsin!AZ$5)</f>
        <v>0.11561757364505862</v>
      </c>
      <c r="HE114" s="4">
        <f>IF($B114=VK_valitsin!$C$8,100000,VK!EG114/VK!BI$296*VK_valitsin!BA$5)</f>
        <v>0</v>
      </c>
      <c r="HF114" s="4">
        <f>IF($B114=VK_valitsin!$C$8,100000,VK!EH114/VK!BJ$296*VK_valitsin!BB$5)</f>
        <v>0</v>
      </c>
      <c r="HG114" s="4">
        <f>IF($B114=VK_valitsin!$C$8,100000,VK!EI114/VK!BK$296*VK_valitsin!BC$5)</f>
        <v>0</v>
      </c>
      <c r="HH114" s="4">
        <f>IF($B114=VK_valitsin!$C$8,100000,VK!EJ114/VK!BL$296*VK_valitsin!BD$5)</f>
        <v>0</v>
      </c>
      <c r="HI114" s="4">
        <f>IF($B114=VK_valitsin!$C$8,100000,VK!EK114/VK!BM$296*VK_valitsin!BE$5)</f>
        <v>0</v>
      </c>
      <c r="HJ114" s="4">
        <f>IF($B114=VK_valitsin!$C$8,100000,VK!EL114/VK!BN$296*VK_valitsin!BF$5)</f>
        <v>0.21712611937323983</v>
      </c>
      <c r="HK114" s="4">
        <f>IF($B114=VK_valitsin!$C$8,100000,VK!EM114/VK!BO$296*VK_valitsin!BG$5)</f>
        <v>0</v>
      </c>
      <c r="HM114" s="4">
        <f>IF($B114=VK_valitsin!$C$8,100000,VK!EO114/VK!BQ$296*VK_valitsin!BI$5)</f>
        <v>0</v>
      </c>
      <c r="HN114" s="4">
        <f>IF($B114=VK_valitsin!$C$8,100000,VK!EP114/VK!BR$296*VK_valitsin!BJ$5)</f>
        <v>0</v>
      </c>
      <c r="HO114" s="4">
        <f>IF($B114=VK_valitsin!$C$8,100000,VK!EQ114/VK!BS$296*VK_valitsin!BK$5)</f>
        <v>0</v>
      </c>
      <c r="HP114" s="4">
        <f>IF($B114=VK_valitsin!$C$8,100000,VK!ER114/VK!BT$296*VK_valitsin!BL$5)</f>
        <v>0</v>
      </c>
      <c r="HQ114" s="4">
        <f>IF($B114=VK_valitsin!$C$8,100000,VK!ES114/VK!BU$296*VK_valitsin!BM$5)</f>
        <v>0</v>
      </c>
      <c r="HR114" s="4">
        <f>IF($B114=VK_valitsin!$C$8,100000,VK!ET114/VK!BV$296*VK_valitsin!BN$5)</f>
        <v>0</v>
      </c>
      <c r="HS114" s="4">
        <f>IF($B114=VK_valitsin!$C$8,100000,VK!EU114/VK!BW$296*VK_valitsin!BO$5)</f>
        <v>0</v>
      </c>
      <c r="HT114" s="4">
        <f>IF($B114=VK_valitsin!$C$8,100000,VK!EV114/VK!BX$296*VK_valitsin!BP$5)</f>
        <v>0</v>
      </c>
      <c r="HU114" s="4">
        <f>IF($B114=VK_valitsin!$C$8,100000,VK!EW114/VK!BY$296*VK_valitsin!BQ$5)</f>
        <v>0</v>
      </c>
      <c r="HV114" s="4">
        <f>IF($B114=VK_valitsin!$C$8,100000,VK!EX114/VK!BZ$296*VK_valitsin!BR$5)</f>
        <v>0</v>
      </c>
      <c r="HW114" s="4">
        <f>IF($B114=VK_valitsin!$C$8,100000,VK!EY114/VK!CA$296*VK_valitsin!BS$5)</f>
        <v>0</v>
      </c>
      <c r="HX114" s="4">
        <f>IF($B114=VK_valitsin!$C$8,100000,VK!EZ114/VK!CB$296*VK_valitsin!BT$5)</f>
        <v>0</v>
      </c>
      <c r="HY114" s="4">
        <f>IF($B114=VK_valitsin!$C$8,100000,VK!FA114/VK!CC$296*VK_valitsin!BU$5)</f>
        <v>0</v>
      </c>
      <c r="HZ114" s="4">
        <f>IF($B114=VK_valitsin!$C$8,100000,VK!FB114/VK!CD$296*VK_valitsin!BV$5)</f>
        <v>0</v>
      </c>
      <c r="IA114" s="4">
        <f>IF($B114=VK_valitsin!$C$8,100000,VK!FC114/VK!CE$296*VK_valitsin!BW$5)</f>
        <v>0</v>
      </c>
      <c r="IB114" s="4">
        <f>IF($B114=VK_valitsin!$C$8,100000,VK!FD114/VK!CF$296*VK_valitsin!BX$5)</f>
        <v>0</v>
      </c>
      <c r="IC114" s="4">
        <f>IF($B114=VK_valitsin!$C$8,100000,VK!FE114/VK!CG$296*VK_valitsin!BY$5)</f>
        <v>0</v>
      </c>
      <c r="ID114" s="17">
        <f t="shared" si="3"/>
        <v>0.70058911731648066</v>
      </c>
      <c r="IE114" s="17">
        <f t="shared" si="4"/>
        <v>185</v>
      </c>
      <c r="IF114" s="18">
        <f t="shared" si="5"/>
        <v>1.1299999999999975E-8</v>
      </c>
    </row>
    <row r="115" spans="1:240">
      <c r="A115">
        <v>2019</v>
      </c>
      <c r="B115" t="s">
        <v>112</v>
      </c>
      <c r="C115" t="s">
        <v>432</v>
      </c>
      <c r="D115" t="s">
        <v>112</v>
      </c>
      <c r="E115" t="s">
        <v>113</v>
      </c>
      <c r="F115" t="s">
        <v>114</v>
      </c>
      <c r="G115" t="s">
        <v>115</v>
      </c>
      <c r="H115" t="s">
        <v>144</v>
      </c>
      <c r="I115" t="s">
        <v>145</v>
      </c>
      <c r="J115">
        <v>44.099998474121094</v>
      </c>
      <c r="K115">
        <v>459.5</v>
      </c>
      <c r="L115">
        <v>149.80000305175781</v>
      </c>
      <c r="M115">
        <v>119823</v>
      </c>
      <c r="N115">
        <v>260.79998779296875</v>
      </c>
      <c r="O115">
        <v>-0.10000000149011612</v>
      </c>
      <c r="P115">
        <v>-114</v>
      </c>
      <c r="Q115">
        <v>97.600000000000009</v>
      </c>
      <c r="R115">
        <v>14.4</v>
      </c>
      <c r="S115">
        <v>254</v>
      </c>
      <c r="T115">
        <v>1</v>
      </c>
      <c r="U115">
        <v>3967.2</v>
      </c>
      <c r="V115">
        <v>12.18</v>
      </c>
      <c r="W115">
        <v>975</v>
      </c>
      <c r="X115">
        <v>42</v>
      </c>
      <c r="Y115">
        <v>548</v>
      </c>
      <c r="Z115">
        <v>170</v>
      </c>
      <c r="AA115">
        <v>517</v>
      </c>
      <c r="AB115">
        <v>19.171131134033203</v>
      </c>
      <c r="AC115">
        <v>0.9</v>
      </c>
      <c r="AD115">
        <v>0.9</v>
      </c>
      <c r="AE115">
        <v>1.7</v>
      </c>
      <c r="AF115">
        <v>3.7</v>
      </c>
      <c r="AG115">
        <v>0</v>
      </c>
      <c r="AH115">
        <v>20.75</v>
      </c>
      <c r="AI115">
        <v>1.35</v>
      </c>
      <c r="AJ115">
        <v>0.6</v>
      </c>
      <c r="AK115">
        <v>1.35</v>
      </c>
      <c r="AL115">
        <v>54.9</v>
      </c>
      <c r="AM115">
        <v>351.4</v>
      </c>
      <c r="AN115">
        <v>43.3</v>
      </c>
      <c r="AO115">
        <v>29</v>
      </c>
      <c r="AP115">
        <v>76</v>
      </c>
      <c r="AQ115">
        <v>14</v>
      </c>
      <c r="AR115">
        <v>369</v>
      </c>
      <c r="AS115">
        <v>5</v>
      </c>
      <c r="AT115">
        <v>3328</v>
      </c>
      <c r="AU115">
        <v>9822</v>
      </c>
      <c r="AV115">
        <v>1</v>
      </c>
      <c r="AW115">
        <v>98.674102783203125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94.674217224121094</v>
      </c>
      <c r="BD115">
        <v>70.332733154296875</v>
      </c>
      <c r="BE115">
        <v>1120.4912109375</v>
      </c>
      <c r="BF115">
        <v>14281.1806640625</v>
      </c>
      <c r="BG115">
        <v>19138.962890625</v>
      </c>
      <c r="BH115">
        <v>2.9850153923034668</v>
      </c>
      <c r="BI115">
        <v>-3.8691432476043701</v>
      </c>
      <c r="BJ115">
        <v>24.729024887084961</v>
      </c>
      <c r="BK115">
        <v>-12.051281929016113</v>
      </c>
      <c r="BL115">
        <v>480.16665649414063</v>
      </c>
      <c r="BM115">
        <v>1.1144449710845947</v>
      </c>
      <c r="BN115">
        <v>23526.630859375</v>
      </c>
      <c r="BO115">
        <v>28.969419479370117</v>
      </c>
      <c r="BQ115">
        <v>0.50515341758728027</v>
      </c>
      <c r="BR115">
        <v>0.39141067862510681</v>
      </c>
      <c r="BS115">
        <v>7.2398452758789063</v>
      </c>
      <c r="BT115">
        <v>255.96922302246094</v>
      </c>
      <c r="BU115">
        <v>580.481201171875</v>
      </c>
      <c r="BV115">
        <v>1</v>
      </c>
      <c r="BW115">
        <v>4</v>
      </c>
      <c r="BX115">
        <v>10507.291015625</v>
      </c>
      <c r="BY115">
        <v>7840.3681640625</v>
      </c>
      <c r="BZ115">
        <v>0.85876667499542236</v>
      </c>
      <c r="CA115">
        <v>7.8749489784240723</v>
      </c>
      <c r="CB115">
        <v>98.153549194335938</v>
      </c>
      <c r="CC115">
        <v>10.597710609436035</v>
      </c>
      <c r="CD115">
        <v>15.292496681213379</v>
      </c>
      <c r="CE115">
        <v>0.4980924129486084</v>
      </c>
      <c r="CF115">
        <v>1.4412887096405029</v>
      </c>
      <c r="CG115">
        <v>9480.3271484375</v>
      </c>
      <c r="CH115" s="10">
        <f>ABS(J115-_xlfn.XLOOKUP(VK_valitsin!$C$8,VK!$B$2:$B$294,VK!J$2:J$294))</f>
        <v>0.10000228881835938</v>
      </c>
      <c r="CI115" s="10">
        <f>ABS(K115-_xlfn.XLOOKUP(VK_valitsin!$C$8,VK!$B$2:$B$294,VK!K$2:K$294))</f>
        <v>166.239990234375</v>
      </c>
      <c r="CJ115" s="10">
        <f>ABS(L115-_xlfn.XLOOKUP(VK_valitsin!$C$8,VK!$B$2:$B$294,VK!L$2:L$294))</f>
        <v>11.100006103515625</v>
      </c>
      <c r="CK115" s="10">
        <f>ABS(M115-_xlfn.XLOOKUP(VK_valitsin!$C$8,VK!$B$2:$B$294,VK!M$2:M$294))</f>
        <v>103348</v>
      </c>
      <c r="CL115" s="10">
        <f>ABS(N115-_xlfn.XLOOKUP(VK_valitsin!$C$8,VK!$B$2:$B$294,VK!N$2:N$294))</f>
        <v>204.5999870300293</v>
      </c>
      <c r="CM115" s="10">
        <f>ABS(O115-_xlfn.XLOOKUP(VK_valitsin!$C$8,VK!$B$2:$B$294,VK!O$2:O$294))</f>
        <v>0.70000001043081284</v>
      </c>
      <c r="CN115" s="10">
        <f>ABS(P115-_xlfn.XLOOKUP(VK_valitsin!$C$8,VK!$B$2:$B$294,VK!P$2:P$294))</f>
        <v>56</v>
      </c>
      <c r="CO115" s="10">
        <f>ABS(Q115-_xlfn.XLOOKUP(VK_valitsin!$C$8,VK!$B$2:$B$294,VK!Q$2:Q$294))</f>
        <v>9.7999999999999972</v>
      </c>
      <c r="CP115" s="10">
        <f>ABS(R115-_xlfn.XLOOKUP(VK_valitsin!$C$8,VK!$B$2:$B$294,VK!R$2:R$294))</f>
        <v>5.9</v>
      </c>
      <c r="CQ115" s="10">
        <f>ABS(S115-_xlfn.XLOOKUP(VK_valitsin!$C$8,VK!$B$2:$B$294,VK!S$2:S$294))</f>
        <v>102</v>
      </c>
      <c r="CR115" s="10">
        <f>ABS(T115-_xlfn.XLOOKUP(VK_valitsin!$C$8,VK!$B$2:$B$294,VK!T$2:T$294))</f>
        <v>1</v>
      </c>
      <c r="CS115" s="10">
        <f>ABS(U115-_xlfn.XLOOKUP(VK_valitsin!$C$8,VK!$B$2:$B$294,VK!U$2:U$294))</f>
        <v>143.59999999999991</v>
      </c>
      <c r="CT115" s="10">
        <f>ABS(V115-_xlfn.XLOOKUP(VK_valitsin!$C$8,VK!$B$2:$B$294,VK!V$2:V$294))</f>
        <v>1.0999999999999996</v>
      </c>
      <c r="CU115" s="10">
        <f>ABS(W115-_xlfn.XLOOKUP(VK_valitsin!$C$8,VK!$B$2:$B$294,VK!W$2:W$294))</f>
        <v>370</v>
      </c>
      <c r="CV115" s="10">
        <f>ABS(X115-_xlfn.XLOOKUP(VK_valitsin!$C$8,VK!$B$2:$B$294,VK!X$2:X$294))</f>
        <v>127</v>
      </c>
      <c r="CW115" s="10">
        <f>ABS(Y115-_xlfn.XLOOKUP(VK_valitsin!$C$8,VK!$B$2:$B$294,VK!Y$2:Y$294))</f>
        <v>132</v>
      </c>
      <c r="CX115" s="10">
        <f>ABS(Z115-_xlfn.XLOOKUP(VK_valitsin!$C$8,VK!$B$2:$B$294,VK!Z$2:Z$294))</f>
        <v>258</v>
      </c>
      <c r="CY115" s="10">
        <f>ABS(AA115-_xlfn.XLOOKUP(VK_valitsin!$C$8,VK!$B$2:$B$294,VK!AA$2:AA$294))</f>
        <v>48</v>
      </c>
      <c r="CZ115" s="10">
        <f>ABS(AB115-_xlfn.XLOOKUP(VK_valitsin!$C$8,VK!$B$2:$B$294,VK!AB$2:AB$294))</f>
        <v>0.20386886596679688</v>
      </c>
      <c r="DA115" s="10">
        <f>ABS(AC115-_xlfn.XLOOKUP(VK_valitsin!$C$8,VK!$B$2:$B$294,VK!AC$2:AC$294))</f>
        <v>0.20000000000000007</v>
      </c>
      <c r="DB115" s="10">
        <f>ABS(AD115-_xlfn.XLOOKUP(VK_valitsin!$C$8,VK!$B$2:$B$294,VK!AD$2:AD$294))</f>
        <v>9.9999999999999978E-2</v>
      </c>
      <c r="DC115" s="10">
        <f>ABS(AE115-_xlfn.XLOOKUP(VK_valitsin!$C$8,VK!$B$2:$B$294,VK!AE$2:AE$294))</f>
        <v>0</v>
      </c>
      <c r="DD115" s="10">
        <f>ABS(AF115-_xlfn.XLOOKUP(VK_valitsin!$C$8,VK!$B$2:$B$294,VK!AF$2:AF$294))</f>
        <v>1.2999999999999998</v>
      </c>
      <c r="DE115" s="10">
        <f>ABS(AG115-_xlfn.XLOOKUP(VK_valitsin!$C$8,VK!$B$2:$B$294,VK!AG$2:AG$294))</f>
        <v>0</v>
      </c>
      <c r="DF115" s="10">
        <f>ABS(AH115-_xlfn.XLOOKUP(VK_valitsin!$C$8,VK!$B$2:$B$294,VK!AH$2:AH$294))</f>
        <v>1.5</v>
      </c>
      <c r="DG115" s="10">
        <f>ABS(AI115-_xlfn.XLOOKUP(VK_valitsin!$C$8,VK!$B$2:$B$294,VK!AI$2:AI$294))</f>
        <v>0.25</v>
      </c>
      <c r="DH115" s="10">
        <f>ABS(AJ115-_xlfn.XLOOKUP(VK_valitsin!$C$8,VK!$B$2:$B$294,VK!AJ$2:AJ$294))</f>
        <v>5.0000000000000044E-2</v>
      </c>
      <c r="DI115" s="10">
        <f>ABS(AK115-_xlfn.XLOOKUP(VK_valitsin!$C$8,VK!$B$2:$B$294,VK!AK$2:AK$294))</f>
        <v>0.10000000000000009</v>
      </c>
      <c r="DJ115" s="10">
        <f>ABS(AL115-_xlfn.XLOOKUP(VK_valitsin!$C$8,VK!$B$2:$B$294,VK!AL$2:AL$294))</f>
        <v>3.8999999999999986</v>
      </c>
      <c r="DK115" s="10">
        <f>ABS(AM115-_xlfn.XLOOKUP(VK_valitsin!$C$8,VK!$B$2:$B$294,VK!AM$2:AM$294))</f>
        <v>17.799999999999955</v>
      </c>
      <c r="DL115" s="10">
        <f>ABS(AN115-_xlfn.XLOOKUP(VK_valitsin!$C$8,VK!$B$2:$B$294,VK!AN$2:AN$294))</f>
        <v>2.1000000000000014</v>
      </c>
      <c r="DM115" s="10">
        <f>ABS(AO115-_xlfn.XLOOKUP(VK_valitsin!$C$8,VK!$B$2:$B$294,VK!AO$2:AO$294))</f>
        <v>3.6000000000000014</v>
      </c>
      <c r="DN115" s="10">
        <f>ABS(AP115-_xlfn.XLOOKUP(VK_valitsin!$C$8,VK!$B$2:$B$294,VK!AP$2:AP$294))</f>
        <v>28</v>
      </c>
      <c r="DO115" s="10">
        <f>ABS(AQ115-_xlfn.XLOOKUP(VK_valitsin!$C$8,VK!$B$2:$B$294,VK!AQ$2:AQ$294))</f>
        <v>21</v>
      </c>
      <c r="DP115" s="10">
        <f>ABS(AR115-_xlfn.XLOOKUP(VK_valitsin!$C$8,VK!$B$2:$B$294,VK!AR$2:AR$294))</f>
        <v>123</v>
      </c>
      <c r="DQ115" s="10">
        <f>ABS(AS115-_xlfn.XLOOKUP(VK_valitsin!$C$8,VK!$B$2:$B$294,VK!AS$2:AS$294))</f>
        <v>2.6669999999999998</v>
      </c>
      <c r="DR115" s="10">
        <f>ABS(AT115-_xlfn.XLOOKUP(VK_valitsin!$C$8,VK!$B$2:$B$294,VK!AT$2:AT$294))</f>
        <v>1819</v>
      </c>
      <c r="DS115" s="10">
        <f>ABS(AU115-_xlfn.XLOOKUP(VK_valitsin!$C$8,VK!$B$2:$B$294,VK!AU$2:AU$294))</f>
        <v>1477</v>
      </c>
      <c r="DT115" s="10">
        <f>ABS(AV115-_xlfn.XLOOKUP(VK_valitsin!$C$8,VK!$B$2:$B$294,VK!AV$2:AV$294))</f>
        <v>0</v>
      </c>
      <c r="DU115" s="10">
        <f>ABS(AW115-_xlfn.XLOOKUP(VK_valitsin!$C$8,VK!$B$2:$B$294,VK!AW$2:AW$294))</f>
        <v>61.412731170654297</v>
      </c>
      <c r="DV115" s="10">
        <f>ABS(AX115-_xlfn.XLOOKUP(VK_valitsin!$C$8,VK!$B$2:$B$294,VK!AX$2:AX$294))</f>
        <v>0</v>
      </c>
      <c r="DW115" s="10">
        <f>ABS(AY115-_xlfn.XLOOKUP(VK_valitsin!$C$8,VK!$B$2:$B$294,VK!AY$2:AY$294))</f>
        <v>0</v>
      </c>
      <c r="DX115" s="10">
        <f>ABS(AZ115-_xlfn.XLOOKUP(VK_valitsin!$C$8,VK!$B$2:$B$294,VK!AZ$2:AZ$294))</f>
        <v>0</v>
      </c>
      <c r="DY115" s="10">
        <f>ABS(BA115-_xlfn.XLOOKUP(VK_valitsin!$C$8,VK!$B$2:$B$294,VK!BA$2:BA$294))</f>
        <v>0</v>
      </c>
      <c r="DZ115" s="10">
        <f>ABS(BB115-_xlfn.XLOOKUP(VK_valitsin!$C$8,VK!$B$2:$B$294,VK!BB$2:BB$294))</f>
        <v>1</v>
      </c>
      <c r="EA115" s="10">
        <f>ABS(BC115-_xlfn.XLOOKUP(VK_valitsin!$C$8,VK!$B$2:$B$294,VK!BC$2:BC$294))</f>
        <v>5.6498260498046875</v>
      </c>
      <c r="EB115" s="10">
        <f>ABS(BD115-_xlfn.XLOOKUP(VK_valitsin!$C$8,VK!$B$2:$B$294,VK!BD$2:BD$294))</f>
        <v>25.686004638671875</v>
      </c>
      <c r="EC115" s="10">
        <f>ABS(BE115-_xlfn.XLOOKUP(VK_valitsin!$C$8,VK!$B$2:$B$294,VK!BE$2:BE$294))</f>
        <v>386.8013916015625</v>
      </c>
      <c r="ED115" s="10">
        <f>ABS(BF115-_xlfn.XLOOKUP(VK_valitsin!$C$8,VK!$B$2:$B$294,VK!BF$2:BF$294))</f>
        <v>4322.6513671875</v>
      </c>
      <c r="EE115" s="10">
        <f>ABS(BG115-_xlfn.XLOOKUP(VK_valitsin!$C$8,VK!$B$2:$B$294,VK!BG$2:BG$294))</f>
        <v>5302.51953125</v>
      </c>
      <c r="EF115" s="10">
        <f>ABS(BH115-_xlfn.XLOOKUP(VK_valitsin!$C$8,VK!$B$2:$B$294,VK!BH$2:BH$294))</f>
        <v>0.35204100608825684</v>
      </c>
      <c r="EG115" s="10">
        <f>ABS(BI115-_xlfn.XLOOKUP(VK_valitsin!$C$8,VK!$B$2:$B$294,VK!BI$2:BI$294))</f>
        <v>5.8549902439117432</v>
      </c>
      <c r="EH115" s="10">
        <f>ABS(BJ115-_xlfn.XLOOKUP(VK_valitsin!$C$8,VK!$B$2:$B$294,VK!BJ$2:BJ$294))</f>
        <v>3.434661865234375</v>
      </c>
      <c r="EI115" s="10">
        <f>ABS(BK115-_xlfn.XLOOKUP(VK_valitsin!$C$8,VK!$B$2:$B$294,VK!BK$2:BK$294))</f>
        <v>2.1858110427856445</v>
      </c>
      <c r="EJ115" s="10">
        <f>ABS(BL115-_xlfn.XLOOKUP(VK_valitsin!$C$8,VK!$B$2:$B$294,VK!BL$2:BL$294))</f>
        <v>213.66665649414063</v>
      </c>
      <c r="EK115" s="10">
        <f>ABS(BM115-_xlfn.XLOOKUP(VK_valitsin!$C$8,VK!$B$2:$B$294,VK!BM$2:BM$294))</f>
        <v>1.1378073692321777</v>
      </c>
      <c r="EL115" s="10">
        <f>ABS(BN115-_xlfn.XLOOKUP(VK_valitsin!$C$8,VK!$B$2:$B$294,VK!BN$2:BN$294))</f>
        <v>452.234375</v>
      </c>
      <c r="EM115" s="10">
        <f>ABS(BO115-_xlfn.XLOOKUP(VK_valitsin!$C$8,VK!$B$2:$B$294,VK!BO$2:BO$294))</f>
        <v>4.3301868438720703</v>
      </c>
      <c r="EN115" s="10">
        <f>ABS(BP115-_xlfn.XLOOKUP(VK_valitsin!$C$8,VK!$B$2:$B$294,VK!BP$2:BP$294))</f>
        <v>0</v>
      </c>
      <c r="EO115" s="10">
        <f>ABS(BQ115-_xlfn.XLOOKUP(VK_valitsin!$C$8,VK!$B$2:$B$294,VK!BQ$2:BQ$294))</f>
        <v>0.13132607936859131</v>
      </c>
      <c r="EP115" s="10">
        <f>ABS(BR115-_xlfn.XLOOKUP(VK_valitsin!$C$8,VK!$B$2:$B$294,VK!BR$2:BR$294))</f>
        <v>0.20324678719043732</v>
      </c>
      <c r="EQ115" s="10">
        <f>ABS(BS115-_xlfn.XLOOKUP(VK_valitsin!$C$8,VK!$B$2:$B$294,VK!BS$2:BS$294))</f>
        <v>4.9818787574768066</v>
      </c>
      <c r="ER115" s="10">
        <f>ABS(BT115-_xlfn.XLOOKUP(VK_valitsin!$C$8,VK!$B$2:$B$294,VK!BT$2:BT$294))</f>
        <v>197.57772064208984</v>
      </c>
      <c r="ES115" s="10">
        <f>ABS(BU115-_xlfn.XLOOKUP(VK_valitsin!$C$8,VK!$B$2:$B$294,VK!BU$2:BU$294))</f>
        <v>313.77407836914063</v>
      </c>
      <c r="ET115" s="10">
        <f>ABS(BV115-_xlfn.XLOOKUP(VK_valitsin!$C$8,VK!$B$2:$B$294,VK!BV$2:BV$294))</f>
        <v>1</v>
      </c>
      <c r="EU115" s="10">
        <f>ABS(BW115-_xlfn.XLOOKUP(VK_valitsin!$C$8,VK!$B$2:$B$294,VK!BW$2:BW$294))</f>
        <v>3</v>
      </c>
      <c r="EV115" s="10">
        <f>ABS(BX115-_xlfn.XLOOKUP(VK_valitsin!$C$8,VK!$B$2:$B$294,VK!BX$2:BX$294))</f>
        <v>2371.4619140625</v>
      </c>
      <c r="EW115" s="10">
        <f>ABS(BY115-_xlfn.XLOOKUP(VK_valitsin!$C$8,VK!$B$2:$B$294,VK!BY$2:BY$294))</f>
        <v>1984.75341796875</v>
      </c>
      <c r="EX115" s="10">
        <f>ABS(BZ115-_xlfn.XLOOKUP(VK_valitsin!$C$8,VK!$B$2:$B$294,VK!BZ$2:BZ$294))</f>
        <v>0.36126363277435303</v>
      </c>
      <c r="EY115" s="10">
        <f>ABS(CA115-_xlfn.XLOOKUP(VK_valitsin!$C$8,VK!$B$2:$B$294,VK!CA$2:CA$294))</f>
        <v>3.1478123664855957</v>
      </c>
      <c r="EZ115" s="10">
        <f>ABS(CB115-_xlfn.XLOOKUP(VK_valitsin!$C$8,VK!$B$2:$B$294,VK!CB$2:CB$294))</f>
        <v>31.984397888183594</v>
      </c>
      <c r="FA115" s="10">
        <f>ABS(CC115-_xlfn.XLOOKUP(VK_valitsin!$C$8,VK!$B$2:$B$294,VK!CC$2:CC$294))</f>
        <v>4.2651114463806152</v>
      </c>
      <c r="FB115" s="10">
        <f>ABS(CD115-_xlfn.XLOOKUP(VK_valitsin!$C$8,VK!$B$2:$B$294,VK!CD$2:CD$294))</f>
        <v>4.5863580703735352</v>
      </c>
      <c r="FC115" s="10">
        <f>ABS(CE115-_xlfn.XLOOKUP(VK_valitsin!$C$8,VK!$B$2:$B$294,VK!CE$2:CE$294))</f>
        <v>0.4980924129486084</v>
      </c>
      <c r="FD115" s="10">
        <f>ABS(CF115-_xlfn.XLOOKUP(VK_valitsin!$C$8,VK!$B$2:$B$294,VK!CF$2:CF$294))</f>
        <v>0.72542965412139893</v>
      </c>
      <c r="FE115" s="10">
        <f>ABS(CG115-_xlfn.XLOOKUP(VK_valitsin!$C$8,VK!$B$2:$B$294,VK!CG$2:CG$294))</f>
        <v>881.5595703125</v>
      </c>
      <c r="FF115" s="4">
        <f>IF($B115=VK_valitsin!$C$8,100000,VK!CH115/VK!J$296*VK_valitsin!D$5)</f>
        <v>0</v>
      </c>
      <c r="FG115" s="4">
        <f>IF($B115=VK_valitsin!$C$8,100000,VK!CI115/VK!K$296*VK_valitsin!E$5)</f>
        <v>0</v>
      </c>
      <c r="FH115" s="4">
        <f>IF($B115=VK_valitsin!$C$8,100000,VK!CJ115/VK!L$296*VK_valitsin!F$5)</f>
        <v>5.6405622037702628E-2</v>
      </c>
      <c r="FI115" s="4">
        <f>IF($B115=VK_valitsin!$C$8,100000,VK!CK115/VK!M$296*VK_valitsin!CD$5)</f>
        <v>0</v>
      </c>
      <c r="FJ115" s="4">
        <f>IF($B115=VK_valitsin!$C$8,100000,VK!CL115/VK!N$296*VK_valitsin!G$5)</f>
        <v>0</v>
      </c>
      <c r="FK115" s="4">
        <f>IF($B115=VK_valitsin!$C$8,100000,VK!CM115/VK!O$296*VK_valitsin!H$5)</f>
        <v>0</v>
      </c>
      <c r="FL115" s="4">
        <f>IF($B115=VK_valitsin!$C$8,100000,VK!CN115/VK!P$296*VK_valitsin!I$5)</f>
        <v>0</v>
      </c>
      <c r="FM115" s="4">
        <f>IF($B115=VK_valitsin!$C$8,100000,VK!CO115/VK!Q$296*VK_valitsin!J$5)</f>
        <v>0</v>
      </c>
      <c r="FN115" s="4">
        <f>IF($B115=VK_valitsin!$C$8,100000,VK!CP115/VK!R$296*VK_valitsin!K$5)</f>
        <v>0</v>
      </c>
      <c r="FO115" s="4">
        <f>IF($B115=VK_valitsin!$C$8,100000,VK!CQ115/VK!S$296*VK_valitsin!L$5)</f>
        <v>2.028470248986735E-2</v>
      </c>
      <c r="FP115" s="4">
        <f>IF($B115=VK_valitsin!$C$8,100000,VK!CR115/VK!T$296*VK_valitsin!M$5)</f>
        <v>0</v>
      </c>
      <c r="FQ115" s="4">
        <f>IF($B115=VK_valitsin!$C$8,100000,VK!CS115/VK!U$296*VK_valitsin!N$5)</f>
        <v>0</v>
      </c>
      <c r="FR115" s="4">
        <f>IF($B115=VK_valitsin!$C$8,100000,VK!CT115/VK!V$296*VK_valitsin!O$5)</f>
        <v>0</v>
      </c>
      <c r="FS115" s="4">
        <f>IF($B115=VK_valitsin!$C$8,100000,VK!CU115/VK!W$296*VK_valitsin!P$5)</f>
        <v>0</v>
      </c>
      <c r="FT115" s="4">
        <f>IF($B115=VK_valitsin!$C$8,100000,VK!CV115/VK!X$296*VK_valitsin!Q$5)</f>
        <v>0</v>
      </c>
      <c r="FU115" s="4">
        <f>IF($B115=VK_valitsin!$C$8,100000,VK!CW115/VK!Y$296*VK_valitsin!R$5)</f>
        <v>0</v>
      </c>
      <c r="FV115" s="4">
        <f>IF($B115=VK_valitsin!$C$8,100000,VK!CX115/VK!Z$296*VK_valitsin!S$5)</f>
        <v>0</v>
      </c>
      <c r="FW115" s="4">
        <f>IF($B115=VK_valitsin!$C$8,100000,VK!CY115/VK!AA$296*VK_valitsin!T$5)</f>
        <v>0</v>
      </c>
      <c r="FX115" s="4">
        <f>IF($B115=VK_valitsin!$C$8,100000,VK!CZ115/VK!AB$296*VK_valitsin!U$5)</f>
        <v>0</v>
      </c>
      <c r="FY115" s="4">
        <f>IF($B115=VK_valitsin!$C$8,100000,VK!DA115/VK!AC$296*VK_valitsin!V$5)</f>
        <v>0</v>
      </c>
      <c r="FZ115" s="4">
        <f>IF($B115=VK_valitsin!$C$8,100000,VK!DB115/VK!AD$296*VK_valitsin!W$5)</f>
        <v>0</v>
      </c>
      <c r="GA115" s="4">
        <f>IF($B115=VK_valitsin!$C$8,100000,VK!DC115/VK!AE$296*VK_valitsin!X$5)</f>
        <v>0</v>
      </c>
      <c r="GB115" s="4">
        <f>IF($B115=VK_valitsin!$C$8,100000,VK!DD115/VK!AF$296*VK_valitsin!Y$5)</f>
        <v>0</v>
      </c>
      <c r="GC115" s="4">
        <f>IF($B115=VK_valitsin!$C$8,100000,VK!DE115/VK!AG$296*VK_valitsin!Z$5)</f>
        <v>0</v>
      </c>
      <c r="GD115" s="4">
        <f>IF($B115=VK_valitsin!$C$8,100000,VK!DF115/VK!AH$296*VK_valitsin!AA$5)</f>
        <v>0</v>
      </c>
      <c r="GE115" s="4">
        <f>IF($B115=VK_valitsin!$C$8,100000,VK!DG115/VK!AI$296*VK_valitsin!AB$5)</f>
        <v>0</v>
      </c>
      <c r="GF115" s="4">
        <f>IF($B115=VK_valitsin!$C$8,100000,VK!DH115/VK!AJ$296*VK_valitsin!AC$5)</f>
        <v>0</v>
      </c>
      <c r="GG115" s="4">
        <f>IF($B115=VK_valitsin!$C$8,100000,VK!DI115/VK!AK$296*VK_valitsin!AD$5)</f>
        <v>0</v>
      </c>
      <c r="GH115" s="4">
        <f>IF($B115=VK_valitsin!$C$8,100000,VK!DJ115/VK!AL$296*VK_valitsin!AE$5)</f>
        <v>6.86451951120398E-2</v>
      </c>
      <c r="GI115" s="4">
        <f>IF($B115=VK_valitsin!$C$8,100000,VK!DK115/VK!AM$296*VK_valitsin!AF$5)</f>
        <v>0</v>
      </c>
      <c r="GJ115" s="4">
        <f>IF($B115=VK_valitsin!$C$8,100000,VK!DL115/VK!AN$296*VK_valitsin!AG$5)</f>
        <v>0</v>
      </c>
      <c r="GK115" s="4">
        <f>IF($B115=VK_valitsin!$C$8,100000,VK!DM115/VK!AO$296*VK_valitsin!AH$5)</f>
        <v>0</v>
      </c>
      <c r="GL115" s="4">
        <f>IF($B115=VK_valitsin!$C$8,100000,VK!DN115/VK!AP$296*VK_valitsin!AI$5)</f>
        <v>0</v>
      </c>
      <c r="GM115" s="4">
        <f>IF($B115=VK_valitsin!$C$8,100000,VK!DO115/VK!AQ$296*VK_valitsin!AJ$5)</f>
        <v>0</v>
      </c>
      <c r="GN115" s="4">
        <f>IF($B115=VK_valitsin!$C$8,100000,VK!DP115/VK!AR$296*VK_valitsin!AK$5)</f>
        <v>0</v>
      </c>
      <c r="GO115" s="4">
        <f>IF($B115=VK_valitsin!$C$8,100000,VK!DQ115/VK!AS$296*VK_valitsin!AL$5)</f>
        <v>0</v>
      </c>
      <c r="GP115" s="4">
        <f>IF($B115=VK_valitsin!$C$8,100000,VK!DR115/VK!AT$296*VK_valitsin!AM$5)</f>
        <v>0</v>
      </c>
      <c r="GQ115" s="4">
        <f>IF($B115=VK_valitsin!$C$8,100000,VK!DS115/VK!AU$296*VK_valitsin!AN$5)</f>
        <v>0</v>
      </c>
      <c r="GR115" s="4">
        <f>IF($B115=VK_valitsin!$C$8,100000,VK!DT115/VK!AV$296*VK_valitsin!AO$5)</f>
        <v>0</v>
      </c>
      <c r="GS115" s="4">
        <f>IF($B115=VK_valitsin!$C$8,100000,VK!DU115/VK!AW$296*VK_valitsin!AP$5)</f>
        <v>0</v>
      </c>
      <c r="GT115" s="4">
        <f>IF($B115=VK_valitsin!$C$8,100000,VK!DV115/VK!AX$296*VK_valitsin!AQ$5)</f>
        <v>0</v>
      </c>
      <c r="GU115" s="4">
        <f>IF($B115=VK_valitsin!$C$8,100000,VK!DW115/VK!AY$296*VK_valitsin!AR$5)</f>
        <v>0</v>
      </c>
      <c r="GV115" s="4">
        <f>IF($B115=VK_valitsin!$C$8,100000,VK!DX115/VK!AZ$296*VK_valitsin!AS$5)</f>
        <v>0</v>
      </c>
      <c r="GW115" s="4">
        <f>IF($B115=VK_valitsin!$C$8,100000,VK!DY115/VK!BA$296*VK_valitsin!AT$5)</f>
        <v>0</v>
      </c>
      <c r="GX115" s="4">
        <f>IF($B115=VK_valitsin!$C$8,100000,VK!DZ115/VK!BB$296*VK_valitsin!AU$5)</f>
        <v>0</v>
      </c>
      <c r="GY115" s="4">
        <f>IF($B115=VK_valitsin!$C$8,100000,VK!EA115/VK!BC$296*VK_valitsin!AV$5)</f>
        <v>0</v>
      </c>
      <c r="GZ115" s="4">
        <f>IF($B115=VK_valitsin!$C$8,100000,VK!EB115/VK!BD$296*VK_valitsin!AW$5)</f>
        <v>0.11135239643155748</v>
      </c>
      <c r="HA115" s="4">
        <f>IF($B115=VK_valitsin!$C$8,100000,VK!EC115/VK!BE$296*VK_valitsin!CE$5)</f>
        <v>0</v>
      </c>
      <c r="HB115" s="4">
        <f>IF($B115=VK_valitsin!$C$8,100000,VK!ED115/VK!BF$296*VK_valitsin!AX$5)</f>
        <v>0</v>
      </c>
      <c r="HC115" s="4">
        <f>IF($B115=VK_valitsin!$C$8,100000,VK!EE115/VK!BG$296*VK_valitsin!AY$5)</f>
        <v>0</v>
      </c>
      <c r="HD115" s="4">
        <f>IF($B115=VK_valitsin!$C$8,100000,VK!EF115/VK!BH$296*VK_valitsin!AZ$5)</f>
        <v>6.1424846782251574E-2</v>
      </c>
      <c r="HE115" s="4">
        <f>IF($B115=VK_valitsin!$C$8,100000,VK!EG115/VK!BI$296*VK_valitsin!BA$5)</f>
        <v>0</v>
      </c>
      <c r="HF115" s="4">
        <f>IF($B115=VK_valitsin!$C$8,100000,VK!EH115/VK!BJ$296*VK_valitsin!BB$5)</f>
        <v>0</v>
      </c>
      <c r="HG115" s="4">
        <f>IF($B115=VK_valitsin!$C$8,100000,VK!EI115/VK!BK$296*VK_valitsin!BC$5)</f>
        <v>0</v>
      </c>
      <c r="HH115" s="4">
        <f>IF($B115=VK_valitsin!$C$8,100000,VK!EJ115/VK!BL$296*VK_valitsin!BD$5)</f>
        <v>0</v>
      </c>
      <c r="HI115" s="4">
        <f>IF($B115=VK_valitsin!$C$8,100000,VK!EK115/VK!BM$296*VK_valitsin!BE$5)</f>
        <v>0</v>
      </c>
      <c r="HJ115" s="4">
        <f>IF($B115=VK_valitsin!$C$8,100000,VK!EL115/VK!BN$296*VK_valitsin!BF$5)</f>
        <v>2.0563806499837592E-2</v>
      </c>
      <c r="HK115" s="4">
        <f>IF($B115=VK_valitsin!$C$8,100000,VK!EM115/VK!BO$296*VK_valitsin!BG$5)</f>
        <v>0</v>
      </c>
      <c r="HM115" s="4">
        <f>IF($B115=VK_valitsin!$C$8,100000,VK!EO115/VK!BQ$296*VK_valitsin!BI$5)</f>
        <v>0</v>
      </c>
      <c r="HN115" s="4">
        <f>IF($B115=VK_valitsin!$C$8,100000,VK!EP115/VK!BR$296*VK_valitsin!BJ$5)</f>
        <v>0</v>
      </c>
      <c r="HO115" s="4">
        <f>IF($B115=VK_valitsin!$C$8,100000,VK!EQ115/VK!BS$296*VK_valitsin!BK$5)</f>
        <v>0</v>
      </c>
      <c r="HP115" s="4">
        <f>IF($B115=VK_valitsin!$C$8,100000,VK!ER115/VK!BT$296*VK_valitsin!BL$5)</f>
        <v>0</v>
      </c>
      <c r="HQ115" s="4">
        <f>IF($B115=VK_valitsin!$C$8,100000,VK!ES115/VK!BU$296*VK_valitsin!BM$5)</f>
        <v>0</v>
      </c>
      <c r="HR115" s="4">
        <f>IF($B115=VK_valitsin!$C$8,100000,VK!ET115/VK!BV$296*VK_valitsin!BN$5)</f>
        <v>0</v>
      </c>
      <c r="HS115" s="4">
        <f>IF($B115=VK_valitsin!$C$8,100000,VK!EU115/VK!BW$296*VK_valitsin!BO$5)</f>
        <v>0</v>
      </c>
      <c r="HT115" s="4">
        <f>IF($B115=VK_valitsin!$C$8,100000,VK!EV115/VK!BX$296*VK_valitsin!BP$5)</f>
        <v>0</v>
      </c>
      <c r="HU115" s="4">
        <f>IF($B115=VK_valitsin!$C$8,100000,VK!EW115/VK!BY$296*VK_valitsin!BQ$5)</f>
        <v>0</v>
      </c>
      <c r="HV115" s="4">
        <f>IF($B115=VK_valitsin!$C$8,100000,VK!EX115/VK!BZ$296*VK_valitsin!BR$5)</f>
        <v>0</v>
      </c>
      <c r="HW115" s="4">
        <f>IF($B115=VK_valitsin!$C$8,100000,VK!EY115/VK!CA$296*VK_valitsin!BS$5)</f>
        <v>0</v>
      </c>
      <c r="HX115" s="4">
        <f>IF($B115=VK_valitsin!$C$8,100000,VK!EZ115/VK!CB$296*VK_valitsin!BT$5)</f>
        <v>0</v>
      </c>
      <c r="HY115" s="4">
        <f>IF($B115=VK_valitsin!$C$8,100000,VK!FA115/VK!CC$296*VK_valitsin!BU$5)</f>
        <v>0</v>
      </c>
      <c r="HZ115" s="4">
        <f>IF($B115=VK_valitsin!$C$8,100000,VK!FB115/VK!CD$296*VK_valitsin!BV$5)</f>
        <v>0</v>
      </c>
      <c r="IA115" s="4">
        <f>IF($B115=VK_valitsin!$C$8,100000,VK!FC115/VK!CE$296*VK_valitsin!BW$5)</f>
        <v>0</v>
      </c>
      <c r="IB115" s="4">
        <f>IF($B115=VK_valitsin!$C$8,100000,VK!FD115/VK!CF$296*VK_valitsin!BX$5)</f>
        <v>0</v>
      </c>
      <c r="IC115" s="4">
        <f>IF($B115=VK_valitsin!$C$8,100000,VK!FE115/VK!CG$296*VK_valitsin!BY$5)</f>
        <v>0</v>
      </c>
      <c r="ID115" s="17">
        <f t="shared" si="3"/>
        <v>0.33867658075325641</v>
      </c>
      <c r="IE115" s="17">
        <f t="shared" si="4"/>
        <v>31</v>
      </c>
      <c r="IF115" s="18">
        <f t="shared" si="5"/>
        <v>1.1399999999999975E-8</v>
      </c>
    </row>
    <row r="116" spans="1:240">
      <c r="A116">
        <v>2019</v>
      </c>
      <c r="B116" t="s">
        <v>433</v>
      </c>
      <c r="C116" t="s">
        <v>434</v>
      </c>
      <c r="D116" t="s">
        <v>395</v>
      </c>
      <c r="E116" t="s">
        <v>270</v>
      </c>
      <c r="F116" t="s">
        <v>334</v>
      </c>
      <c r="G116" t="s">
        <v>335</v>
      </c>
      <c r="H116" t="s">
        <v>90</v>
      </c>
      <c r="I116" t="s">
        <v>91</v>
      </c>
      <c r="J116">
        <v>42.700000762939453</v>
      </c>
      <c r="K116">
        <v>505.16000366210938</v>
      </c>
      <c r="L116">
        <v>133.69999694824219</v>
      </c>
      <c r="M116">
        <v>8017</v>
      </c>
      <c r="N116">
        <v>15.899999618530273</v>
      </c>
      <c r="O116">
        <v>-0.5</v>
      </c>
      <c r="P116">
        <v>-24</v>
      </c>
      <c r="Q116">
        <v>82.4</v>
      </c>
      <c r="R116">
        <v>7.3000000000000007</v>
      </c>
      <c r="S116">
        <v>200</v>
      </c>
      <c r="T116">
        <v>0</v>
      </c>
      <c r="U116">
        <v>3832.5</v>
      </c>
      <c r="V116">
        <v>11.43</v>
      </c>
      <c r="W116">
        <v>391</v>
      </c>
      <c r="X116">
        <v>383</v>
      </c>
      <c r="Y116">
        <v>485</v>
      </c>
      <c r="Z116">
        <v>327</v>
      </c>
      <c r="AA116">
        <v>685</v>
      </c>
      <c r="AB116">
        <v>17.149999618530273</v>
      </c>
      <c r="AC116">
        <v>0</v>
      </c>
      <c r="AD116">
        <v>0</v>
      </c>
      <c r="AE116">
        <v>0</v>
      </c>
      <c r="AF116">
        <v>5.7</v>
      </c>
      <c r="AG116">
        <v>0</v>
      </c>
      <c r="AH116">
        <v>21.75</v>
      </c>
      <c r="AI116">
        <v>1</v>
      </c>
      <c r="AJ116">
        <v>0.6</v>
      </c>
      <c r="AK116">
        <v>1</v>
      </c>
      <c r="AL116">
        <v>68.099999999999994</v>
      </c>
      <c r="AM116">
        <v>358.8</v>
      </c>
      <c r="AN116">
        <v>42.2</v>
      </c>
      <c r="AO116">
        <v>30</v>
      </c>
      <c r="AP116">
        <v>28</v>
      </c>
      <c r="AQ116">
        <v>38</v>
      </c>
      <c r="AR116">
        <v>663</v>
      </c>
      <c r="AS116">
        <v>3</v>
      </c>
      <c r="AT116">
        <v>4939</v>
      </c>
      <c r="AU116">
        <v>8694</v>
      </c>
      <c r="AV116">
        <v>1</v>
      </c>
      <c r="AW116">
        <v>23.749042510986328</v>
      </c>
      <c r="AX116">
        <v>0</v>
      </c>
      <c r="AY116">
        <v>0</v>
      </c>
      <c r="AZ116">
        <v>0</v>
      </c>
      <c r="BA116">
        <v>0</v>
      </c>
      <c r="BB116">
        <v>1</v>
      </c>
      <c r="BC116">
        <v>57.142856597900391</v>
      </c>
      <c r="BD116">
        <v>92.147804260253906</v>
      </c>
      <c r="BE116">
        <v>602.38909912109375</v>
      </c>
      <c r="BF116">
        <v>9830.4541015625</v>
      </c>
      <c r="BG116">
        <v>11276.330078125</v>
      </c>
      <c r="BH116">
        <v>4.9777474403381348</v>
      </c>
      <c r="BI116">
        <v>-6.081782341003418</v>
      </c>
      <c r="BJ116">
        <v>20</v>
      </c>
      <c r="BK116">
        <v>-10.15625</v>
      </c>
      <c r="BL116">
        <v>1041</v>
      </c>
      <c r="BM116">
        <v>1.7185821533203125</v>
      </c>
      <c r="BN116">
        <v>23504.060546875</v>
      </c>
      <c r="BO116">
        <v>33.661636352539063</v>
      </c>
      <c r="BQ116">
        <v>0.68479478359222412</v>
      </c>
      <c r="BR116">
        <v>1.0477734804153442</v>
      </c>
      <c r="BS116">
        <v>1.5342397689819336</v>
      </c>
      <c r="BT116">
        <v>53.1370849609375</v>
      </c>
      <c r="BU116">
        <v>251.46563720703125</v>
      </c>
      <c r="BV116">
        <v>0</v>
      </c>
      <c r="BW116">
        <v>1</v>
      </c>
      <c r="BX116">
        <v>7679.1806640625</v>
      </c>
      <c r="BY116">
        <v>6694.5390625</v>
      </c>
      <c r="BZ116">
        <v>1.4344518184661865</v>
      </c>
      <c r="CA116">
        <v>11.812398910522461</v>
      </c>
      <c r="CB116">
        <v>81.739128112792969</v>
      </c>
      <c r="CC116">
        <v>9.9260826110839844</v>
      </c>
      <c r="CD116">
        <v>14.466736793518066</v>
      </c>
      <c r="CE116">
        <v>0</v>
      </c>
      <c r="CF116">
        <v>2.0063357353210449</v>
      </c>
      <c r="CG116">
        <v>8715.908203125</v>
      </c>
      <c r="CH116" s="10">
        <f>ABS(J116-_xlfn.XLOOKUP(VK_valitsin!$C$8,VK!$B$2:$B$294,VK!J$2:J$294))</f>
        <v>1.5</v>
      </c>
      <c r="CI116" s="10">
        <f>ABS(K116-_xlfn.XLOOKUP(VK_valitsin!$C$8,VK!$B$2:$B$294,VK!K$2:K$294))</f>
        <v>211.89999389648438</v>
      </c>
      <c r="CJ116" s="10">
        <f>ABS(L116-_xlfn.XLOOKUP(VK_valitsin!$C$8,VK!$B$2:$B$294,VK!L$2:L$294))</f>
        <v>5</v>
      </c>
      <c r="CK116" s="10">
        <f>ABS(M116-_xlfn.XLOOKUP(VK_valitsin!$C$8,VK!$B$2:$B$294,VK!M$2:M$294))</f>
        <v>8458</v>
      </c>
      <c r="CL116" s="10">
        <f>ABS(N116-_xlfn.XLOOKUP(VK_valitsin!$C$8,VK!$B$2:$B$294,VK!N$2:N$294))</f>
        <v>40.30000114440918</v>
      </c>
      <c r="CM116" s="10">
        <f>ABS(O116-_xlfn.XLOOKUP(VK_valitsin!$C$8,VK!$B$2:$B$294,VK!O$2:O$294))</f>
        <v>0.30000001192092896</v>
      </c>
      <c r="CN116" s="10">
        <f>ABS(P116-_xlfn.XLOOKUP(VK_valitsin!$C$8,VK!$B$2:$B$294,VK!P$2:P$294))</f>
        <v>34</v>
      </c>
      <c r="CO116" s="10">
        <f>ABS(Q116-_xlfn.XLOOKUP(VK_valitsin!$C$8,VK!$B$2:$B$294,VK!Q$2:Q$294))</f>
        <v>5.4000000000000057</v>
      </c>
      <c r="CP116" s="10">
        <f>ABS(R116-_xlfn.XLOOKUP(VK_valitsin!$C$8,VK!$B$2:$B$294,VK!R$2:R$294))</f>
        <v>1.1999999999999993</v>
      </c>
      <c r="CQ116" s="10">
        <f>ABS(S116-_xlfn.XLOOKUP(VK_valitsin!$C$8,VK!$B$2:$B$294,VK!S$2:S$294))</f>
        <v>48</v>
      </c>
      <c r="CR116" s="10">
        <f>ABS(T116-_xlfn.XLOOKUP(VK_valitsin!$C$8,VK!$B$2:$B$294,VK!T$2:T$294))</f>
        <v>0</v>
      </c>
      <c r="CS116" s="10">
        <f>ABS(U116-_xlfn.XLOOKUP(VK_valitsin!$C$8,VK!$B$2:$B$294,VK!U$2:U$294))</f>
        <v>8.9000000000000909</v>
      </c>
      <c r="CT116" s="10">
        <f>ABS(V116-_xlfn.XLOOKUP(VK_valitsin!$C$8,VK!$B$2:$B$294,VK!V$2:V$294))</f>
        <v>1.8499999999999996</v>
      </c>
      <c r="CU116" s="10">
        <f>ABS(W116-_xlfn.XLOOKUP(VK_valitsin!$C$8,VK!$B$2:$B$294,VK!W$2:W$294))</f>
        <v>214</v>
      </c>
      <c r="CV116" s="10">
        <f>ABS(X116-_xlfn.XLOOKUP(VK_valitsin!$C$8,VK!$B$2:$B$294,VK!X$2:X$294))</f>
        <v>214</v>
      </c>
      <c r="CW116" s="10">
        <f>ABS(Y116-_xlfn.XLOOKUP(VK_valitsin!$C$8,VK!$B$2:$B$294,VK!Y$2:Y$294))</f>
        <v>195</v>
      </c>
      <c r="CX116" s="10">
        <f>ABS(Z116-_xlfn.XLOOKUP(VK_valitsin!$C$8,VK!$B$2:$B$294,VK!Z$2:Z$294))</f>
        <v>101</v>
      </c>
      <c r="CY116" s="10">
        <f>ABS(AA116-_xlfn.XLOOKUP(VK_valitsin!$C$8,VK!$B$2:$B$294,VK!AA$2:AA$294))</f>
        <v>216</v>
      </c>
      <c r="CZ116" s="10">
        <f>ABS(AB116-_xlfn.XLOOKUP(VK_valitsin!$C$8,VK!$B$2:$B$294,VK!AB$2:AB$294))</f>
        <v>2.2250003814697266</v>
      </c>
      <c r="DA116" s="10">
        <f>ABS(AC116-_xlfn.XLOOKUP(VK_valitsin!$C$8,VK!$B$2:$B$294,VK!AC$2:AC$294))</f>
        <v>0.7</v>
      </c>
      <c r="DB116" s="10">
        <f>ABS(AD116-_xlfn.XLOOKUP(VK_valitsin!$C$8,VK!$B$2:$B$294,VK!AD$2:AD$294))</f>
        <v>0.8</v>
      </c>
      <c r="DC116" s="10">
        <f>ABS(AE116-_xlfn.XLOOKUP(VK_valitsin!$C$8,VK!$B$2:$B$294,VK!AE$2:AE$294))</f>
        <v>1.7</v>
      </c>
      <c r="DD116" s="10">
        <f>ABS(AF116-_xlfn.XLOOKUP(VK_valitsin!$C$8,VK!$B$2:$B$294,VK!AF$2:AF$294))</f>
        <v>0.70000000000000018</v>
      </c>
      <c r="DE116" s="10">
        <f>ABS(AG116-_xlfn.XLOOKUP(VK_valitsin!$C$8,VK!$B$2:$B$294,VK!AG$2:AG$294))</f>
        <v>0</v>
      </c>
      <c r="DF116" s="10">
        <f>ABS(AH116-_xlfn.XLOOKUP(VK_valitsin!$C$8,VK!$B$2:$B$294,VK!AH$2:AH$294))</f>
        <v>0.5</v>
      </c>
      <c r="DG116" s="10">
        <f>ABS(AI116-_xlfn.XLOOKUP(VK_valitsin!$C$8,VK!$B$2:$B$294,VK!AI$2:AI$294))</f>
        <v>0.10000000000000009</v>
      </c>
      <c r="DH116" s="10">
        <f>ABS(AJ116-_xlfn.XLOOKUP(VK_valitsin!$C$8,VK!$B$2:$B$294,VK!AJ$2:AJ$294))</f>
        <v>5.0000000000000044E-2</v>
      </c>
      <c r="DI116" s="10">
        <f>ABS(AK116-_xlfn.XLOOKUP(VK_valitsin!$C$8,VK!$B$2:$B$294,VK!AK$2:AK$294))</f>
        <v>0.25</v>
      </c>
      <c r="DJ116" s="10">
        <f>ABS(AL116-_xlfn.XLOOKUP(VK_valitsin!$C$8,VK!$B$2:$B$294,VK!AL$2:AL$294))</f>
        <v>9.2999999999999972</v>
      </c>
      <c r="DK116" s="10">
        <f>ABS(AM116-_xlfn.XLOOKUP(VK_valitsin!$C$8,VK!$B$2:$B$294,VK!AM$2:AM$294))</f>
        <v>25.199999999999989</v>
      </c>
      <c r="DL116" s="10">
        <f>ABS(AN116-_xlfn.XLOOKUP(VK_valitsin!$C$8,VK!$B$2:$B$294,VK!AN$2:AN$294))</f>
        <v>3.1999999999999957</v>
      </c>
      <c r="DM116" s="10">
        <f>ABS(AO116-_xlfn.XLOOKUP(VK_valitsin!$C$8,VK!$B$2:$B$294,VK!AO$2:AO$294))</f>
        <v>4.6000000000000014</v>
      </c>
      <c r="DN116" s="10">
        <f>ABS(AP116-_xlfn.XLOOKUP(VK_valitsin!$C$8,VK!$B$2:$B$294,VK!AP$2:AP$294))</f>
        <v>20</v>
      </c>
      <c r="DO116" s="10">
        <f>ABS(AQ116-_xlfn.XLOOKUP(VK_valitsin!$C$8,VK!$B$2:$B$294,VK!AQ$2:AQ$294))</f>
        <v>3</v>
      </c>
      <c r="DP116" s="10">
        <f>ABS(AR116-_xlfn.XLOOKUP(VK_valitsin!$C$8,VK!$B$2:$B$294,VK!AR$2:AR$294))</f>
        <v>417</v>
      </c>
      <c r="DQ116" s="10">
        <f>ABS(AS116-_xlfn.XLOOKUP(VK_valitsin!$C$8,VK!$B$2:$B$294,VK!AS$2:AS$294))</f>
        <v>0.66699999999999982</v>
      </c>
      <c r="DR116" s="10">
        <f>ABS(AT116-_xlfn.XLOOKUP(VK_valitsin!$C$8,VK!$B$2:$B$294,VK!AT$2:AT$294))</f>
        <v>208</v>
      </c>
      <c r="DS116" s="10">
        <f>ABS(AU116-_xlfn.XLOOKUP(VK_valitsin!$C$8,VK!$B$2:$B$294,VK!AU$2:AU$294))</f>
        <v>349</v>
      </c>
      <c r="DT116" s="10">
        <f>ABS(AV116-_xlfn.XLOOKUP(VK_valitsin!$C$8,VK!$B$2:$B$294,VK!AV$2:AV$294))</f>
        <v>0</v>
      </c>
      <c r="DU116" s="10">
        <f>ABS(AW116-_xlfn.XLOOKUP(VK_valitsin!$C$8,VK!$B$2:$B$294,VK!AW$2:AW$294))</f>
        <v>13.5123291015625</v>
      </c>
      <c r="DV116" s="10">
        <f>ABS(AX116-_xlfn.XLOOKUP(VK_valitsin!$C$8,VK!$B$2:$B$294,VK!AX$2:AX$294))</f>
        <v>0</v>
      </c>
      <c r="DW116" s="10">
        <f>ABS(AY116-_xlfn.XLOOKUP(VK_valitsin!$C$8,VK!$B$2:$B$294,VK!AY$2:AY$294))</f>
        <v>0</v>
      </c>
      <c r="DX116" s="10">
        <f>ABS(AZ116-_xlfn.XLOOKUP(VK_valitsin!$C$8,VK!$B$2:$B$294,VK!AZ$2:AZ$294))</f>
        <v>0</v>
      </c>
      <c r="DY116" s="10">
        <f>ABS(BA116-_xlfn.XLOOKUP(VK_valitsin!$C$8,VK!$B$2:$B$294,VK!BA$2:BA$294))</f>
        <v>0</v>
      </c>
      <c r="DZ116" s="10">
        <f>ABS(BB116-_xlfn.XLOOKUP(VK_valitsin!$C$8,VK!$B$2:$B$294,VK!BB$2:BB$294))</f>
        <v>0</v>
      </c>
      <c r="EA116" s="10">
        <f>ABS(BC116-_xlfn.XLOOKUP(VK_valitsin!$C$8,VK!$B$2:$B$294,VK!BC$2:BC$294))</f>
        <v>31.881534576416016</v>
      </c>
      <c r="EB116" s="10">
        <f>ABS(BD116-_xlfn.XLOOKUP(VK_valitsin!$C$8,VK!$B$2:$B$294,VK!BD$2:BD$294))</f>
        <v>3.8709335327148438</v>
      </c>
      <c r="EC116" s="10">
        <f>ABS(BE116-_xlfn.XLOOKUP(VK_valitsin!$C$8,VK!$B$2:$B$294,VK!BE$2:BE$294))</f>
        <v>131.30072021484375</v>
      </c>
      <c r="ED116" s="10">
        <f>ABS(BF116-_xlfn.XLOOKUP(VK_valitsin!$C$8,VK!$B$2:$B$294,VK!BF$2:BF$294))</f>
        <v>128.0751953125</v>
      </c>
      <c r="EE116" s="10">
        <f>ABS(BG116-_xlfn.XLOOKUP(VK_valitsin!$C$8,VK!$B$2:$B$294,VK!BG$2:BG$294))</f>
        <v>2560.11328125</v>
      </c>
      <c r="EF116" s="10">
        <f>ABS(BH116-_xlfn.XLOOKUP(VK_valitsin!$C$8,VK!$B$2:$B$294,VK!BH$2:BH$294))</f>
        <v>1.6406910419464111</v>
      </c>
      <c r="EG116" s="10">
        <f>ABS(BI116-_xlfn.XLOOKUP(VK_valitsin!$C$8,VK!$B$2:$B$294,VK!BI$2:BI$294))</f>
        <v>3.6423511505126953</v>
      </c>
      <c r="EH116" s="10">
        <f>ABS(BJ116-_xlfn.XLOOKUP(VK_valitsin!$C$8,VK!$B$2:$B$294,VK!BJ$2:BJ$294))</f>
        <v>1.2943630218505859</v>
      </c>
      <c r="EI116" s="10">
        <f>ABS(BK116-_xlfn.XLOOKUP(VK_valitsin!$C$8,VK!$B$2:$B$294,VK!BK$2:BK$294))</f>
        <v>0.29077911376953125</v>
      </c>
      <c r="EJ116" s="10">
        <f>ABS(BL116-_xlfn.XLOOKUP(VK_valitsin!$C$8,VK!$B$2:$B$294,VK!BL$2:BL$294))</f>
        <v>774.5</v>
      </c>
      <c r="EK116" s="10">
        <f>ABS(BM116-_xlfn.XLOOKUP(VK_valitsin!$C$8,VK!$B$2:$B$294,VK!BM$2:BM$294))</f>
        <v>0.53367018699645996</v>
      </c>
      <c r="EL116" s="10">
        <f>ABS(BN116-_xlfn.XLOOKUP(VK_valitsin!$C$8,VK!$B$2:$B$294,VK!BN$2:BN$294))</f>
        <v>429.6640625</v>
      </c>
      <c r="EM116" s="10">
        <f>ABS(BO116-_xlfn.XLOOKUP(VK_valitsin!$C$8,VK!$B$2:$B$294,VK!BO$2:BO$294))</f>
        <v>0.362030029296875</v>
      </c>
      <c r="EN116" s="10">
        <f>ABS(BP116-_xlfn.XLOOKUP(VK_valitsin!$C$8,VK!$B$2:$B$294,VK!BP$2:BP$294))</f>
        <v>0</v>
      </c>
      <c r="EO116" s="10">
        <f>ABS(BQ116-_xlfn.XLOOKUP(VK_valitsin!$C$8,VK!$B$2:$B$294,VK!BQ$2:BQ$294))</f>
        <v>4.8315286636352539E-2</v>
      </c>
      <c r="EP116" s="10">
        <f>ABS(BR116-_xlfn.XLOOKUP(VK_valitsin!$C$8,VK!$B$2:$B$294,VK!BR$2:BR$294))</f>
        <v>0.85960958898067474</v>
      </c>
      <c r="EQ116" s="10">
        <f>ABS(BS116-_xlfn.XLOOKUP(VK_valitsin!$C$8,VK!$B$2:$B$294,VK!BS$2:BS$294))</f>
        <v>0.72372674942016602</v>
      </c>
      <c r="ER116" s="10">
        <f>ABS(BT116-_xlfn.XLOOKUP(VK_valitsin!$C$8,VK!$B$2:$B$294,VK!BT$2:BT$294))</f>
        <v>5.2544174194335938</v>
      </c>
      <c r="ES116" s="10">
        <f>ABS(BU116-_xlfn.XLOOKUP(VK_valitsin!$C$8,VK!$B$2:$B$294,VK!BU$2:BU$294))</f>
        <v>15.241485595703125</v>
      </c>
      <c r="ET116" s="10">
        <f>ABS(BV116-_xlfn.XLOOKUP(VK_valitsin!$C$8,VK!$B$2:$B$294,VK!BV$2:BV$294))</f>
        <v>0</v>
      </c>
      <c r="EU116" s="10">
        <f>ABS(BW116-_xlfn.XLOOKUP(VK_valitsin!$C$8,VK!$B$2:$B$294,VK!BW$2:BW$294))</f>
        <v>0</v>
      </c>
      <c r="EV116" s="10">
        <f>ABS(BX116-_xlfn.XLOOKUP(VK_valitsin!$C$8,VK!$B$2:$B$294,VK!BX$2:BX$294))</f>
        <v>456.6484375</v>
      </c>
      <c r="EW116" s="10">
        <f>ABS(BY116-_xlfn.XLOOKUP(VK_valitsin!$C$8,VK!$B$2:$B$294,VK!BY$2:BY$294))</f>
        <v>838.92431640625</v>
      </c>
      <c r="EX116" s="10">
        <f>ABS(BZ116-_xlfn.XLOOKUP(VK_valitsin!$C$8,VK!$B$2:$B$294,VK!BZ$2:BZ$294))</f>
        <v>0.21442151069641113</v>
      </c>
      <c r="EY116" s="10">
        <f>ABS(CA116-_xlfn.XLOOKUP(VK_valitsin!$C$8,VK!$B$2:$B$294,VK!CA$2:CA$294))</f>
        <v>0.78963756561279297</v>
      </c>
      <c r="EZ116" s="10">
        <f>ABS(CB116-_xlfn.XLOOKUP(VK_valitsin!$C$8,VK!$B$2:$B$294,VK!CB$2:CB$294))</f>
        <v>15.569976806640625</v>
      </c>
      <c r="FA116" s="10">
        <f>ABS(CC116-_xlfn.XLOOKUP(VK_valitsin!$C$8,VK!$B$2:$B$294,VK!CC$2:CC$294))</f>
        <v>3.5934834480285645</v>
      </c>
      <c r="FB116" s="10">
        <f>ABS(CD116-_xlfn.XLOOKUP(VK_valitsin!$C$8,VK!$B$2:$B$294,VK!CD$2:CD$294))</f>
        <v>5.4121179580688477</v>
      </c>
      <c r="FC116" s="10">
        <f>ABS(CE116-_xlfn.XLOOKUP(VK_valitsin!$C$8,VK!$B$2:$B$294,VK!CE$2:CE$294))</f>
        <v>0</v>
      </c>
      <c r="FD116" s="10">
        <f>ABS(CF116-_xlfn.XLOOKUP(VK_valitsin!$C$8,VK!$B$2:$B$294,VK!CF$2:CF$294))</f>
        <v>1.2904766798019409</v>
      </c>
      <c r="FE116" s="10">
        <f>ABS(CG116-_xlfn.XLOOKUP(VK_valitsin!$C$8,VK!$B$2:$B$294,VK!CG$2:CG$294))</f>
        <v>117.140625</v>
      </c>
      <c r="FF116" s="4">
        <f>IF($B116=VK_valitsin!$C$8,100000,VK!CH116/VK!J$296*VK_valitsin!D$5)</f>
        <v>0</v>
      </c>
      <c r="FG116" s="4">
        <f>IF($B116=VK_valitsin!$C$8,100000,VK!CI116/VK!K$296*VK_valitsin!E$5)</f>
        <v>0</v>
      </c>
      <c r="FH116" s="4">
        <f>IF($B116=VK_valitsin!$C$8,100000,VK!CJ116/VK!L$296*VK_valitsin!F$5)</f>
        <v>2.5407923883860605E-2</v>
      </c>
      <c r="FI116" s="4">
        <f>IF($B116=VK_valitsin!$C$8,100000,VK!CK116/VK!M$296*VK_valitsin!CD$5)</f>
        <v>0</v>
      </c>
      <c r="FJ116" s="4">
        <f>IF($B116=VK_valitsin!$C$8,100000,VK!CL116/VK!N$296*VK_valitsin!G$5)</f>
        <v>0</v>
      </c>
      <c r="FK116" s="4">
        <f>IF($B116=VK_valitsin!$C$8,100000,VK!CM116/VK!O$296*VK_valitsin!H$5)</f>
        <v>0</v>
      </c>
      <c r="FL116" s="4">
        <f>IF($B116=VK_valitsin!$C$8,100000,VK!CN116/VK!P$296*VK_valitsin!I$5)</f>
        <v>0</v>
      </c>
      <c r="FM116" s="4">
        <f>IF($B116=VK_valitsin!$C$8,100000,VK!CO116/VK!Q$296*VK_valitsin!J$5)</f>
        <v>0</v>
      </c>
      <c r="FN116" s="4">
        <f>IF($B116=VK_valitsin!$C$8,100000,VK!CP116/VK!R$296*VK_valitsin!K$5)</f>
        <v>0</v>
      </c>
      <c r="FO116" s="4">
        <f>IF($B116=VK_valitsin!$C$8,100000,VK!CQ116/VK!S$296*VK_valitsin!L$5)</f>
        <v>9.5457423481728702E-3</v>
      </c>
      <c r="FP116" s="4">
        <f>IF($B116=VK_valitsin!$C$8,100000,VK!CR116/VK!T$296*VK_valitsin!M$5)</f>
        <v>0</v>
      </c>
      <c r="FQ116" s="4">
        <f>IF($B116=VK_valitsin!$C$8,100000,VK!CS116/VK!U$296*VK_valitsin!N$5)</f>
        <v>0</v>
      </c>
      <c r="FR116" s="4">
        <f>IF($B116=VK_valitsin!$C$8,100000,VK!CT116/VK!V$296*VK_valitsin!O$5)</f>
        <v>0</v>
      </c>
      <c r="FS116" s="4">
        <f>IF($B116=VK_valitsin!$C$8,100000,VK!CU116/VK!W$296*VK_valitsin!P$5)</f>
        <v>0</v>
      </c>
      <c r="FT116" s="4">
        <f>IF($B116=VK_valitsin!$C$8,100000,VK!CV116/VK!X$296*VK_valitsin!Q$5)</f>
        <v>0</v>
      </c>
      <c r="FU116" s="4">
        <f>IF($B116=VK_valitsin!$C$8,100000,VK!CW116/VK!Y$296*VK_valitsin!R$5)</f>
        <v>0</v>
      </c>
      <c r="FV116" s="4">
        <f>IF($B116=VK_valitsin!$C$8,100000,VK!CX116/VK!Z$296*VK_valitsin!S$5)</f>
        <v>0</v>
      </c>
      <c r="FW116" s="4">
        <f>IF($B116=VK_valitsin!$C$8,100000,VK!CY116/VK!AA$296*VK_valitsin!T$5)</f>
        <v>0</v>
      </c>
      <c r="FX116" s="4">
        <f>IF($B116=VK_valitsin!$C$8,100000,VK!CZ116/VK!AB$296*VK_valitsin!U$5)</f>
        <v>0</v>
      </c>
      <c r="FY116" s="4">
        <f>IF($B116=VK_valitsin!$C$8,100000,VK!DA116/VK!AC$296*VK_valitsin!V$5)</f>
        <v>0</v>
      </c>
      <c r="FZ116" s="4">
        <f>IF($B116=VK_valitsin!$C$8,100000,VK!DB116/VK!AD$296*VK_valitsin!W$5)</f>
        <v>0</v>
      </c>
      <c r="GA116" s="4">
        <f>IF($B116=VK_valitsin!$C$8,100000,VK!DC116/VK!AE$296*VK_valitsin!X$5)</f>
        <v>0</v>
      </c>
      <c r="GB116" s="4">
        <f>IF($B116=VK_valitsin!$C$8,100000,VK!DD116/VK!AF$296*VK_valitsin!Y$5)</f>
        <v>0</v>
      </c>
      <c r="GC116" s="4">
        <f>IF($B116=VK_valitsin!$C$8,100000,VK!DE116/VK!AG$296*VK_valitsin!Z$5)</f>
        <v>0</v>
      </c>
      <c r="GD116" s="4">
        <f>IF($B116=VK_valitsin!$C$8,100000,VK!DF116/VK!AH$296*VK_valitsin!AA$5)</f>
        <v>0</v>
      </c>
      <c r="GE116" s="4">
        <f>IF($B116=VK_valitsin!$C$8,100000,VK!DG116/VK!AI$296*VK_valitsin!AB$5)</f>
        <v>0</v>
      </c>
      <c r="GF116" s="4">
        <f>IF($B116=VK_valitsin!$C$8,100000,VK!DH116/VK!AJ$296*VK_valitsin!AC$5)</f>
        <v>0</v>
      </c>
      <c r="GG116" s="4">
        <f>IF($B116=VK_valitsin!$C$8,100000,VK!DI116/VK!AK$296*VK_valitsin!AD$5)</f>
        <v>0</v>
      </c>
      <c r="GH116" s="4">
        <f>IF($B116=VK_valitsin!$C$8,100000,VK!DJ116/VK!AL$296*VK_valitsin!AE$5)</f>
        <v>0.16369238834409494</v>
      </c>
      <c r="GI116" s="4">
        <f>IF($B116=VK_valitsin!$C$8,100000,VK!DK116/VK!AM$296*VK_valitsin!AF$5)</f>
        <v>0</v>
      </c>
      <c r="GJ116" s="4">
        <f>IF($B116=VK_valitsin!$C$8,100000,VK!DL116/VK!AN$296*VK_valitsin!AG$5)</f>
        <v>0</v>
      </c>
      <c r="GK116" s="4">
        <f>IF($B116=VK_valitsin!$C$8,100000,VK!DM116/VK!AO$296*VK_valitsin!AH$5)</f>
        <v>0</v>
      </c>
      <c r="GL116" s="4">
        <f>IF($B116=VK_valitsin!$C$8,100000,VK!DN116/VK!AP$296*VK_valitsin!AI$5)</f>
        <v>0</v>
      </c>
      <c r="GM116" s="4">
        <f>IF($B116=VK_valitsin!$C$8,100000,VK!DO116/VK!AQ$296*VK_valitsin!AJ$5)</f>
        <v>0</v>
      </c>
      <c r="GN116" s="4">
        <f>IF($B116=VK_valitsin!$C$8,100000,VK!DP116/VK!AR$296*VK_valitsin!AK$5)</f>
        <v>0</v>
      </c>
      <c r="GO116" s="4">
        <f>IF($B116=VK_valitsin!$C$8,100000,VK!DQ116/VK!AS$296*VK_valitsin!AL$5)</f>
        <v>0</v>
      </c>
      <c r="GP116" s="4">
        <f>IF($B116=VK_valitsin!$C$8,100000,VK!DR116/VK!AT$296*VK_valitsin!AM$5)</f>
        <v>0</v>
      </c>
      <c r="GQ116" s="4">
        <f>IF($B116=VK_valitsin!$C$8,100000,VK!DS116/VK!AU$296*VK_valitsin!AN$5)</f>
        <v>0</v>
      </c>
      <c r="GR116" s="4">
        <f>IF($B116=VK_valitsin!$C$8,100000,VK!DT116/VK!AV$296*VK_valitsin!AO$5)</f>
        <v>0</v>
      </c>
      <c r="GS116" s="4">
        <f>IF($B116=VK_valitsin!$C$8,100000,VK!DU116/VK!AW$296*VK_valitsin!AP$5)</f>
        <v>0</v>
      </c>
      <c r="GT116" s="4">
        <f>IF($B116=VK_valitsin!$C$8,100000,VK!DV116/VK!AX$296*VK_valitsin!AQ$5)</f>
        <v>0</v>
      </c>
      <c r="GU116" s="4">
        <f>IF($B116=VK_valitsin!$C$8,100000,VK!DW116/VK!AY$296*VK_valitsin!AR$5)</f>
        <v>0</v>
      </c>
      <c r="GV116" s="4">
        <f>IF($B116=VK_valitsin!$C$8,100000,VK!DX116/VK!AZ$296*VK_valitsin!AS$5)</f>
        <v>0</v>
      </c>
      <c r="GW116" s="4">
        <f>IF($B116=VK_valitsin!$C$8,100000,VK!DY116/VK!BA$296*VK_valitsin!AT$5)</f>
        <v>0</v>
      </c>
      <c r="GX116" s="4">
        <f>IF($B116=VK_valitsin!$C$8,100000,VK!DZ116/VK!BB$296*VK_valitsin!AU$5)</f>
        <v>0</v>
      </c>
      <c r="GY116" s="4">
        <f>IF($B116=VK_valitsin!$C$8,100000,VK!EA116/VK!BC$296*VK_valitsin!AV$5)</f>
        <v>0</v>
      </c>
      <c r="GZ116" s="4">
        <f>IF($B116=VK_valitsin!$C$8,100000,VK!EB116/VK!BD$296*VK_valitsin!AW$5)</f>
        <v>1.6781034316489942E-2</v>
      </c>
      <c r="HA116" s="4">
        <f>IF($B116=VK_valitsin!$C$8,100000,VK!EC116/VK!BE$296*VK_valitsin!CE$5)</f>
        <v>0</v>
      </c>
      <c r="HB116" s="4">
        <f>IF($B116=VK_valitsin!$C$8,100000,VK!ED116/VK!BF$296*VK_valitsin!AX$5)</f>
        <v>0</v>
      </c>
      <c r="HC116" s="4">
        <f>IF($B116=VK_valitsin!$C$8,100000,VK!EE116/VK!BG$296*VK_valitsin!AY$5)</f>
        <v>0</v>
      </c>
      <c r="HD116" s="4">
        <f>IF($B116=VK_valitsin!$C$8,100000,VK!EF116/VK!BH$296*VK_valitsin!AZ$5)</f>
        <v>0.28627118467928026</v>
      </c>
      <c r="HE116" s="4">
        <f>IF($B116=VK_valitsin!$C$8,100000,VK!EG116/VK!BI$296*VK_valitsin!BA$5)</f>
        <v>0</v>
      </c>
      <c r="HF116" s="4">
        <f>IF($B116=VK_valitsin!$C$8,100000,VK!EH116/VK!BJ$296*VK_valitsin!BB$5)</f>
        <v>0</v>
      </c>
      <c r="HG116" s="4">
        <f>IF($B116=VK_valitsin!$C$8,100000,VK!EI116/VK!BK$296*VK_valitsin!BC$5)</f>
        <v>0</v>
      </c>
      <c r="HH116" s="4">
        <f>IF($B116=VK_valitsin!$C$8,100000,VK!EJ116/VK!BL$296*VK_valitsin!BD$5)</f>
        <v>0</v>
      </c>
      <c r="HI116" s="4">
        <f>IF($B116=VK_valitsin!$C$8,100000,VK!EK116/VK!BM$296*VK_valitsin!BE$5)</f>
        <v>0</v>
      </c>
      <c r="HJ116" s="4">
        <f>IF($B116=VK_valitsin!$C$8,100000,VK!EL116/VK!BN$296*VK_valitsin!BF$5)</f>
        <v>1.9537498981991634E-2</v>
      </c>
      <c r="HK116" s="4">
        <f>IF($B116=VK_valitsin!$C$8,100000,VK!EM116/VK!BO$296*VK_valitsin!BG$5)</f>
        <v>0</v>
      </c>
      <c r="HM116" s="4">
        <f>IF($B116=VK_valitsin!$C$8,100000,VK!EO116/VK!BQ$296*VK_valitsin!BI$5)</f>
        <v>0</v>
      </c>
      <c r="HN116" s="4">
        <f>IF($B116=VK_valitsin!$C$8,100000,VK!EP116/VK!BR$296*VK_valitsin!BJ$5)</f>
        <v>0</v>
      </c>
      <c r="HO116" s="4">
        <f>IF($B116=VK_valitsin!$C$8,100000,VK!EQ116/VK!BS$296*VK_valitsin!BK$5)</f>
        <v>0</v>
      </c>
      <c r="HP116" s="4">
        <f>IF($B116=VK_valitsin!$C$8,100000,VK!ER116/VK!BT$296*VK_valitsin!BL$5)</f>
        <v>0</v>
      </c>
      <c r="HQ116" s="4">
        <f>IF($B116=VK_valitsin!$C$8,100000,VK!ES116/VK!BU$296*VK_valitsin!BM$5)</f>
        <v>0</v>
      </c>
      <c r="HR116" s="4">
        <f>IF($B116=VK_valitsin!$C$8,100000,VK!ET116/VK!BV$296*VK_valitsin!BN$5)</f>
        <v>0</v>
      </c>
      <c r="HS116" s="4">
        <f>IF($B116=VK_valitsin!$C$8,100000,VK!EU116/VK!BW$296*VK_valitsin!BO$5)</f>
        <v>0</v>
      </c>
      <c r="HT116" s="4">
        <f>IF($B116=VK_valitsin!$C$8,100000,VK!EV116/VK!BX$296*VK_valitsin!BP$5)</f>
        <v>0</v>
      </c>
      <c r="HU116" s="4">
        <f>IF($B116=VK_valitsin!$C$8,100000,VK!EW116/VK!BY$296*VK_valitsin!BQ$5)</f>
        <v>0</v>
      </c>
      <c r="HV116" s="4">
        <f>IF($B116=VK_valitsin!$C$8,100000,VK!EX116/VK!BZ$296*VK_valitsin!BR$5)</f>
        <v>0</v>
      </c>
      <c r="HW116" s="4">
        <f>IF($B116=VK_valitsin!$C$8,100000,VK!EY116/VK!CA$296*VK_valitsin!BS$5)</f>
        <v>0</v>
      </c>
      <c r="HX116" s="4">
        <f>IF($B116=VK_valitsin!$C$8,100000,VK!EZ116/VK!CB$296*VK_valitsin!BT$5)</f>
        <v>0</v>
      </c>
      <c r="HY116" s="4">
        <f>IF($B116=VK_valitsin!$C$8,100000,VK!FA116/VK!CC$296*VK_valitsin!BU$5)</f>
        <v>0</v>
      </c>
      <c r="HZ116" s="4">
        <f>IF($B116=VK_valitsin!$C$8,100000,VK!FB116/VK!CD$296*VK_valitsin!BV$5)</f>
        <v>0</v>
      </c>
      <c r="IA116" s="4">
        <f>IF($B116=VK_valitsin!$C$8,100000,VK!FC116/VK!CE$296*VK_valitsin!BW$5)</f>
        <v>0</v>
      </c>
      <c r="IB116" s="4">
        <f>IF($B116=VK_valitsin!$C$8,100000,VK!FD116/VK!CF$296*VK_valitsin!BX$5)</f>
        <v>0</v>
      </c>
      <c r="IC116" s="4">
        <f>IF($B116=VK_valitsin!$C$8,100000,VK!FE116/VK!CG$296*VK_valitsin!BY$5)</f>
        <v>0</v>
      </c>
      <c r="ID116" s="17">
        <f t="shared" si="3"/>
        <v>0.52123578405389026</v>
      </c>
      <c r="IE116" s="17">
        <f t="shared" si="4"/>
        <v>103</v>
      </c>
      <c r="IF116" s="18">
        <f t="shared" si="5"/>
        <v>1.1499999999999974E-8</v>
      </c>
    </row>
    <row r="117" spans="1:240">
      <c r="A117">
        <v>2019</v>
      </c>
      <c r="B117" t="s">
        <v>435</v>
      </c>
      <c r="C117" t="s">
        <v>436</v>
      </c>
      <c r="D117" t="s">
        <v>421</v>
      </c>
      <c r="E117" t="s">
        <v>422</v>
      </c>
      <c r="F117" t="s">
        <v>126</v>
      </c>
      <c r="G117" t="s">
        <v>127</v>
      </c>
      <c r="H117" t="s">
        <v>90</v>
      </c>
      <c r="I117" t="s">
        <v>91</v>
      </c>
      <c r="J117">
        <v>44.400001525878906</v>
      </c>
      <c r="K117">
        <v>531.8499755859375</v>
      </c>
      <c r="L117">
        <v>125.19999694824219</v>
      </c>
      <c r="M117">
        <v>8588</v>
      </c>
      <c r="N117">
        <v>16.100000381469727</v>
      </c>
      <c r="O117">
        <v>-0.69999998807907104</v>
      </c>
      <c r="P117">
        <v>-78</v>
      </c>
      <c r="Q117">
        <v>70.100000000000009</v>
      </c>
      <c r="R117">
        <v>5</v>
      </c>
      <c r="S117">
        <v>229</v>
      </c>
      <c r="T117">
        <v>0</v>
      </c>
      <c r="U117">
        <v>3533.5</v>
      </c>
      <c r="V117">
        <v>12.51</v>
      </c>
      <c r="W117">
        <v>682</v>
      </c>
      <c r="X117">
        <v>427</v>
      </c>
      <c r="Y117">
        <v>379</v>
      </c>
      <c r="Z117">
        <v>749</v>
      </c>
      <c r="AA117">
        <v>722</v>
      </c>
      <c r="AB117">
        <v>16.019355773925781</v>
      </c>
      <c r="AC117">
        <v>0</v>
      </c>
      <c r="AD117">
        <v>0</v>
      </c>
      <c r="AE117">
        <v>0</v>
      </c>
      <c r="AF117">
        <v>6.1</v>
      </c>
      <c r="AG117">
        <v>0</v>
      </c>
      <c r="AH117">
        <v>20.75</v>
      </c>
      <c r="AI117">
        <v>0.93</v>
      </c>
      <c r="AJ117">
        <v>0.41</v>
      </c>
      <c r="AK117">
        <v>1</v>
      </c>
      <c r="AL117">
        <v>63.7</v>
      </c>
      <c r="AM117">
        <v>289.89999999999998</v>
      </c>
      <c r="AN117">
        <v>46.7</v>
      </c>
      <c r="AO117">
        <v>20.100000000000001</v>
      </c>
      <c r="AP117">
        <v>89</v>
      </c>
      <c r="AQ117">
        <v>48</v>
      </c>
      <c r="AR117">
        <v>427</v>
      </c>
      <c r="AS117">
        <v>5</v>
      </c>
      <c r="AT117">
        <v>2868</v>
      </c>
      <c r="AU117">
        <v>12040</v>
      </c>
      <c r="AV117">
        <v>0</v>
      </c>
      <c r="AW117">
        <v>56.843357086181641</v>
      </c>
      <c r="AX117">
        <v>0</v>
      </c>
      <c r="AY117">
        <v>0</v>
      </c>
      <c r="AZ117">
        <v>0</v>
      </c>
      <c r="BA117">
        <v>0</v>
      </c>
      <c r="BB117">
        <v>1</v>
      </c>
      <c r="BC117">
        <v>79.494384765625</v>
      </c>
      <c r="BD117">
        <v>85.990341186523438</v>
      </c>
      <c r="BE117">
        <v>19.891500473022461</v>
      </c>
      <c r="BF117">
        <v>12377.1865234375</v>
      </c>
      <c r="BG117">
        <v>14875.333984375</v>
      </c>
      <c r="BH117">
        <v>4.1017813682556152</v>
      </c>
      <c r="BI117">
        <v>5.818079948425293</v>
      </c>
      <c r="BJ117">
        <v>28.205127716064453</v>
      </c>
      <c r="BK117">
        <v>10.679611206054688</v>
      </c>
      <c r="BL117">
        <v>139</v>
      </c>
      <c r="BM117">
        <v>0.72289156913757324</v>
      </c>
      <c r="BN117">
        <v>22670.978515625</v>
      </c>
      <c r="BO117">
        <v>39.977916717529297</v>
      </c>
      <c r="BQ117">
        <v>0.67128551006317139</v>
      </c>
      <c r="BR117">
        <v>0.40754541754722595</v>
      </c>
      <c r="BS117">
        <v>7.4173264503479004</v>
      </c>
      <c r="BT117">
        <v>112.13320922851563</v>
      </c>
      <c r="BU117">
        <v>342.45458984375</v>
      </c>
      <c r="BV117">
        <v>0</v>
      </c>
      <c r="BW117">
        <v>1</v>
      </c>
      <c r="BX117">
        <v>9475.587890625</v>
      </c>
      <c r="BY117">
        <v>7884.267578125</v>
      </c>
      <c r="BZ117">
        <v>1.3274335861206055</v>
      </c>
      <c r="CA117">
        <v>9.7345132827758789</v>
      </c>
      <c r="CB117">
        <v>81.578948974609375</v>
      </c>
      <c r="CC117">
        <v>11.124402046203613</v>
      </c>
      <c r="CD117">
        <v>14.712918281555176</v>
      </c>
      <c r="CE117">
        <v>1.5550239086151123</v>
      </c>
      <c r="CF117">
        <v>3.1100478172302246</v>
      </c>
      <c r="CG117">
        <v>11063.88671875</v>
      </c>
      <c r="CH117" s="10">
        <f>ABS(J117-_xlfn.XLOOKUP(VK_valitsin!$C$8,VK!$B$2:$B$294,VK!J$2:J$294))</f>
        <v>0.20000076293945313</v>
      </c>
      <c r="CI117" s="10">
        <f>ABS(K117-_xlfn.XLOOKUP(VK_valitsin!$C$8,VK!$B$2:$B$294,VK!K$2:K$294))</f>
        <v>238.5899658203125</v>
      </c>
      <c r="CJ117" s="10">
        <f>ABS(L117-_xlfn.XLOOKUP(VK_valitsin!$C$8,VK!$B$2:$B$294,VK!L$2:L$294))</f>
        <v>13.5</v>
      </c>
      <c r="CK117" s="10">
        <f>ABS(M117-_xlfn.XLOOKUP(VK_valitsin!$C$8,VK!$B$2:$B$294,VK!M$2:M$294))</f>
        <v>7887</v>
      </c>
      <c r="CL117" s="10">
        <f>ABS(N117-_xlfn.XLOOKUP(VK_valitsin!$C$8,VK!$B$2:$B$294,VK!N$2:N$294))</f>
        <v>40.100000381469727</v>
      </c>
      <c r="CM117" s="10">
        <f>ABS(O117-_xlfn.XLOOKUP(VK_valitsin!$C$8,VK!$B$2:$B$294,VK!O$2:O$294))</f>
        <v>0.10000002384185791</v>
      </c>
      <c r="CN117" s="10">
        <f>ABS(P117-_xlfn.XLOOKUP(VK_valitsin!$C$8,VK!$B$2:$B$294,VK!P$2:P$294))</f>
        <v>20</v>
      </c>
      <c r="CO117" s="10">
        <f>ABS(Q117-_xlfn.XLOOKUP(VK_valitsin!$C$8,VK!$B$2:$B$294,VK!Q$2:Q$294))</f>
        <v>17.700000000000003</v>
      </c>
      <c r="CP117" s="10">
        <f>ABS(R117-_xlfn.XLOOKUP(VK_valitsin!$C$8,VK!$B$2:$B$294,VK!R$2:R$294))</f>
        <v>3.5</v>
      </c>
      <c r="CQ117" s="10">
        <f>ABS(S117-_xlfn.XLOOKUP(VK_valitsin!$C$8,VK!$B$2:$B$294,VK!S$2:S$294))</f>
        <v>77</v>
      </c>
      <c r="CR117" s="10">
        <f>ABS(T117-_xlfn.XLOOKUP(VK_valitsin!$C$8,VK!$B$2:$B$294,VK!T$2:T$294))</f>
        <v>0</v>
      </c>
      <c r="CS117" s="10">
        <f>ABS(U117-_xlfn.XLOOKUP(VK_valitsin!$C$8,VK!$B$2:$B$294,VK!U$2:U$294))</f>
        <v>290.09999999999991</v>
      </c>
      <c r="CT117" s="10">
        <f>ABS(V117-_xlfn.XLOOKUP(VK_valitsin!$C$8,VK!$B$2:$B$294,VK!V$2:V$294))</f>
        <v>0.76999999999999957</v>
      </c>
      <c r="CU117" s="10">
        <f>ABS(W117-_xlfn.XLOOKUP(VK_valitsin!$C$8,VK!$B$2:$B$294,VK!W$2:W$294))</f>
        <v>77</v>
      </c>
      <c r="CV117" s="10">
        <f>ABS(X117-_xlfn.XLOOKUP(VK_valitsin!$C$8,VK!$B$2:$B$294,VK!X$2:X$294))</f>
        <v>258</v>
      </c>
      <c r="CW117" s="10">
        <f>ABS(Y117-_xlfn.XLOOKUP(VK_valitsin!$C$8,VK!$B$2:$B$294,VK!Y$2:Y$294))</f>
        <v>301</v>
      </c>
      <c r="CX117" s="10">
        <f>ABS(Z117-_xlfn.XLOOKUP(VK_valitsin!$C$8,VK!$B$2:$B$294,VK!Z$2:Z$294))</f>
        <v>321</v>
      </c>
      <c r="CY117" s="10">
        <f>ABS(AA117-_xlfn.XLOOKUP(VK_valitsin!$C$8,VK!$B$2:$B$294,VK!AA$2:AA$294))</f>
        <v>253</v>
      </c>
      <c r="CZ117" s="10">
        <f>ABS(AB117-_xlfn.XLOOKUP(VK_valitsin!$C$8,VK!$B$2:$B$294,VK!AB$2:AB$294))</f>
        <v>3.3556442260742188</v>
      </c>
      <c r="DA117" s="10">
        <f>ABS(AC117-_xlfn.XLOOKUP(VK_valitsin!$C$8,VK!$B$2:$B$294,VK!AC$2:AC$294))</f>
        <v>0.7</v>
      </c>
      <c r="DB117" s="10">
        <f>ABS(AD117-_xlfn.XLOOKUP(VK_valitsin!$C$8,VK!$B$2:$B$294,VK!AD$2:AD$294))</f>
        <v>0.8</v>
      </c>
      <c r="DC117" s="10">
        <f>ABS(AE117-_xlfn.XLOOKUP(VK_valitsin!$C$8,VK!$B$2:$B$294,VK!AE$2:AE$294))</f>
        <v>1.7</v>
      </c>
      <c r="DD117" s="10">
        <f>ABS(AF117-_xlfn.XLOOKUP(VK_valitsin!$C$8,VK!$B$2:$B$294,VK!AF$2:AF$294))</f>
        <v>1.0999999999999996</v>
      </c>
      <c r="DE117" s="10">
        <f>ABS(AG117-_xlfn.XLOOKUP(VK_valitsin!$C$8,VK!$B$2:$B$294,VK!AG$2:AG$294))</f>
        <v>0</v>
      </c>
      <c r="DF117" s="10">
        <f>ABS(AH117-_xlfn.XLOOKUP(VK_valitsin!$C$8,VK!$B$2:$B$294,VK!AH$2:AH$294))</f>
        <v>1.5</v>
      </c>
      <c r="DG117" s="10">
        <f>ABS(AI117-_xlfn.XLOOKUP(VK_valitsin!$C$8,VK!$B$2:$B$294,VK!AI$2:AI$294))</f>
        <v>0.17000000000000004</v>
      </c>
      <c r="DH117" s="10">
        <f>ABS(AJ117-_xlfn.XLOOKUP(VK_valitsin!$C$8,VK!$B$2:$B$294,VK!AJ$2:AJ$294))</f>
        <v>0.24000000000000005</v>
      </c>
      <c r="DI117" s="10">
        <f>ABS(AK117-_xlfn.XLOOKUP(VK_valitsin!$C$8,VK!$B$2:$B$294,VK!AK$2:AK$294))</f>
        <v>0.25</v>
      </c>
      <c r="DJ117" s="10">
        <f>ABS(AL117-_xlfn.XLOOKUP(VK_valitsin!$C$8,VK!$B$2:$B$294,VK!AL$2:AL$294))</f>
        <v>4.9000000000000057</v>
      </c>
      <c r="DK117" s="10">
        <f>ABS(AM117-_xlfn.XLOOKUP(VK_valitsin!$C$8,VK!$B$2:$B$294,VK!AM$2:AM$294))</f>
        <v>43.700000000000045</v>
      </c>
      <c r="DL117" s="10">
        <f>ABS(AN117-_xlfn.XLOOKUP(VK_valitsin!$C$8,VK!$B$2:$B$294,VK!AN$2:AN$294))</f>
        <v>1.3000000000000043</v>
      </c>
      <c r="DM117" s="10">
        <f>ABS(AO117-_xlfn.XLOOKUP(VK_valitsin!$C$8,VK!$B$2:$B$294,VK!AO$2:AO$294))</f>
        <v>5.2999999999999972</v>
      </c>
      <c r="DN117" s="10">
        <f>ABS(AP117-_xlfn.XLOOKUP(VK_valitsin!$C$8,VK!$B$2:$B$294,VK!AP$2:AP$294))</f>
        <v>41</v>
      </c>
      <c r="DO117" s="10">
        <f>ABS(AQ117-_xlfn.XLOOKUP(VK_valitsin!$C$8,VK!$B$2:$B$294,VK!AQ$2:AQ$294))</f>
        <v>13</v>
      </c>
      <c r="DP117" s="10">
        <f>ABS(AR117-_xlfn.XLOOKUP(VK_valitsin!$C$8,VK!$B$2:$B$294,VK!AR$2:AR$294))</f>
        <v>181</v>
      </c>
      <c r="DQ117" s="10">
        <f>ABS(AS117-_xlfn.XLOOKUP(VK_valitsin!$C$8,VK!$B$2:$B$294,VK!AS$2:AS$294))</f>
        <v>2.6669999999999998</v>
      </c>
      <c r="DR117" s="10">
        <f>ABS(AT117-_xlfn.XLOOKUP(VK_valitsin!$C$8,VK!$B$2:$B$294,VK!AT$2:AT$294))</f>
        <v>2279</v>
      </c>
      <c r="DS117" s="10">
        <f>ABS(AU117-_xlfn.XLOOKUP(VK_valitsin!$C$8,VK!$B$2:$B$294,VK!AU$2:AU$294))</f>
        <v>3695</v>
      </c>
      <c r="DT117" s="10">
        <f>ABS(AV117-_xlfn.XLOOKUP(VK_valitsin!$C$8,VK!$B$2:$B$294,VK!AV$2:AV$294))</f>
        <v>1</v>
      </c>
      <c r="DU117" s="10">
        <f>ABS(AW117-_xlfn.XLOOKUP(VK_valitsin!$C$8,VK!$B$2:$B$294,VK!AW$2:AW$294))</f>
        <v>19.581985473632813</v>
      </c>
      <c r="DV117" s="10">
        <f>ABS(AX117-_xlfn.XLOOKUP(VK_valitsin!$C$8,VK!$B$2:$B$294,VK!AX$2:AX$294))</f>
        <v>0</v>
      </c>
      <c r="DW117" s="10">
        <f>ABS(AY117-_xlfn.XLOOKUP(VK_valitsin!$C$8,VK!$B$2:$B$294,VK!AY$2:AY$294))</f>
        <v>0</v>
      </c>
      <c r="DX117" s="10">
        <f>ABS(AZ117-_xlfn.XLOOKUP(VK_valitsin!$C$8,VK!$B$2:$B$294,VK!AZ$2:AZ$294))</f>
        <v>0</v>
      </c>
      <c r="DY117" s="10">
        <f>ABS(BA117-_xlfn.XLOOKUP(VK_valitsin!$C$8,VK!$B$2:$B$294,VK!BA$2:BA$294))</f>
        <v>0</v>
      </c>
      <c r="DZ117" s="10">
        <f>ABS(BB117-_xlfn.XLOOKUP(VK_valitsin!$C$8,VK!$B$2:$B$294,VK!BB$2:BB$294))</f>
        <v>0</v>
      </c>
      <c r="EA117" s="10">
        <f>ABS(BC117-_xlfn.XLOOKUP(VK_valitsin!$C$8,VK!$B$2:$B$294,VK!BC$2:BC$294))</f>
        <v>9.5300064086914063</v>
      </c>
      <c r="EB117" s="10">
        <f>ABS(BD117-_xlfn.XLOOKUP(VK_valitsin!$C$8,VK!$B$2:$B$294,VK!BD$2:BD$294))</f>
        <v>10.028396606445313</v>
      </c>
      <c r="EC117" s="10">
        <f>ABS(BE117-_xlfn.XLOOKUP(VK_valitsin!$C$8,VK!$B$2:$B$294,VK!BE$2:BE$294))</f>
        <v>713.79831886291504</v>
      </c>
      <c r="ED117" s="10">
        <f>ABS(BF117-_xlfn.XLOOKUP(VK_valitsin!$C$8,VK!$B$2:$B$294,VK!BF$2:BF$294))</f>
        <v>2418.6572265625</v>
      </c>
      <c r="EE117" s="10">
        <f>ABS(BG117-_xlfn.XLOOKUP(VK_valitsin!$C$8,VK!$B$2:$B$294,VK!BG$2:BG$294))</f>
        <v>1038.890625</v>
      </c>
      <c r="EF117" s="10">
        <f>ABS(BH117-_xlfn.XLOOKUP(VK_valitsin!$C$8,VK!$B$2:$B$294,VK!BH$2:BH$294))</f>
        <v>0.7647249698638916</v>
      </c>
      <c r="EG117" s="10">
        <f>ABS(BI117-_xlfn.XLOOKUP(VK_valitsin!$C$8,VK!$B$2:$B$294,VK!BI$2:BI$294))</f>
        <v>15.542213439941406</v>
      </c>
      <c r="EH117" s="10">
        <f>ABS(BJ117-_xlfn.XLOOKUP(VK_valitsin!$C$8,VK!$B$2:$B$294,VK!BJ$2:BJ$294))</f>
        <v>6.9107646942138672</v>
      </c>
      <c r="EI117" s="10">
        <f>ABS(BK117-_xlfn.XLOOKUP(VK_valitsin!$C$8,VK!$B$2:$B$294,VK!BK$2:BK$294))</f>
        <v>20.545082092285156</v>
      </c>
      <c r="EJ117" s="10">
        <f>ABS(BL117-_xlfn.XLOOKUP(VK_valitsin!$C$8,VK!$B$2:$B$294,VK!BL$2:BL$294))</f>
        <v>127.5</v>
      </c>
      <c r="EK117" s="10">
        <f>ABS(BM117-_xlfn.XLOOKUP(VK_valitsin!$C$8,VK!$B$2:$B$294,VK!BM$2:BM$294))</f>
        <v>1.5293607711791992</v>
      </c>
      <c r="EL117" s="10">
        <f>ABS(BN117-_xlfn.XLOOKUP(VK_valitsin!$C$8,VK!$B$2:$B$294,VK!BN$2:BN$294))</f>
        <v>403.41796875</v>
      </c>
      <c r="EM117" s="10">
        <f>ABS(BO117-_xlfn.XLOOKUP(VK_valitsin!$C$8,VK!$B$2:$B$294,VK!BO$2:BO$294))</f>
        <v>6.6783103942871094</v>
      </c>
      <c r="EN117" s="10">
        <f>ABS(BP117-_xlfn.XLOOKUP(VK_valitsin!$C$8,VK!$B$2:$B$294,VK!BP$2:BP$294))</f>
        <v>0</v>
      </c>
      <c r="EO117" s="10">
        <f>ABS(BQ117-_xlfn.XLOOKUP(VK_valitsin!$C$8,VK!$B$2:$B$294,VK!BQ$2:BQ$294))</f>
        <v>3.4806013107299805E-2</v>
      </c>
      <c r="EP117" s="10">
        <f>ABS(BR117-_xlfn.XLOOKUP(VK_valitsin!$C$8,VK!$B$2:$B$294,VK!BR$2:BR$294))</f>
        <v>0.21938152611255646</v>
      </c>
      <c r="EQ117" s="10">
        <f>ABS(BS117-_xlfn.XLOOKUP(VK_valitsin!$C$8,VK!$B$2:$B$294,VK!BS$2:BS$294))</f>
        <v>5.1593599319458008</v>
      </c>
      <c r="ER117" s="10">
        <f>ABS(BT117-_xlfn.XLOOKUP(VK_valitsin!$C$8,VK!$B$2:$B$294,VK!BT$2:BT$294))</f>
        <v>53.741706848144531</v>
      </c>
      <c r="ES117" s="10">
        <f>ABS(BU117-_xlfn.XLOOKUP(VK_valitsin!$C$8,VK!$B$2:$B$294,VK!BU$2:BU$294))</f>
        <v>75.747467041015625</v>
      </c>
      <c r="ET117" s="10">
        <f>ABS(BV117-_xlfn.XLOOKUP(VK_valitsin!$C$8,VK!$B$2:$B$294,VK!BV$2:BV$294))</f>
        <v>0</v>
      </c>
      <c r="EU117" s="10">
        <f>ABS(BW117-_xlfn.XLOOKUP(VK_valitsin!$C$8,VK!$B$2:$B$294,VK!BW$2:BW$294))</f>
        <v>0</v>
      </c>
      <c r="EV117" s="10">
        <f>ABS(BX117-_xlfn.XLOOKUP(VK_valitsin!$C$8,VK!$B$2:$B$294,VK!BX$2:BX$294))</f>
        <v>1339.7587890625</v>
      </c>
      <c r="EW117" s="10">
        <f>ABS(BY117-_xlfn.XLOOKUP(VK_valitsin!$C$8,VK!$B$2:$B$294,VK!BY$2:BY$294))</f>
        <v>2028.65283203125</v>
      </c>
      <c r="EX117" s="10">
        <f>ABS(BZ117-_xlfn.XLOOKUP(VK_valitsin!$C$8,VK!$B$2:$B$294,VK!BZ$2:BZ$294))</f>
        <v>0.10740327835083008</v>
      </c>
      <c r="EY117" s="10">
        <f>ABS(CA117-_xlfn.XLOOKUP(VK_valitsin!$C$8,VK!$B$2:$B$294,VK!CA$2:CA$294))</f>
        <v>1.2882480621337891</v>
      </c>
      <c r="EZ117" s="10">
        <f>ABS(CB117-_xlfn.XLOOKUP(VK_valitsin!$C$8,VK!$B$2:$B$294,VK!CB$2:CB$294))</f>
        <v>15.409797668457031</v>
      </c>
      <c r="FA117" s="10">
        <f>ABS(CC117-_xlfn.XLOOKUP(VK_valitsin!$C$8,VK!$B$2:$B$294,VK!CC$2:CC$294))</f>
        <v>4.7918028831481934</v>
      </c>
      <c r="FB117" s="10">
        <f>ABS(CD117-_xlfn.XLOOKUP(VK_valitsin!$C$8,VK!$B$2:$B$294,VK!CD$2:CD$294))</f>
        <v>5.1659364700317383</v>
      </c>
      <c r="FC117" s="10">
        <f>ABS(CE117-_xlfn.XLOOKUP(VK_valitsin!$C$8,VK!$B$2:$B$294,VK!CE$2:CE$294))</f>
        <v>1.5550239086151123</v>
      </c>
      <c r="FD117" s="10">
        <f>ABS(CF117-_xlfn.XLOOKUP(VK_valitsin!$C$8,VK!$B$2:$B$294,VK!CF$2:CF$294))</f>
        <v>2.3941887617111206</v>
      </c>
      <c r="FE117" s="10">
        <f>ABS(CG117-_xlfn.XLOOKUP(VK_valitsin!$C$8,VK!$B$2:$B$294,VK!CG$2:CG$294))</f>
        <v>2465.119140625</v>
      </c>
      <c r="FF117" s="4">
        <f>IF($B117=VK_valitsin!$C$8,100000,VK!CH117/VK!J$296*VK_valitsin!D$5)</f>
        <v>0</v>
      </c>
      <c r="FG117" s="4">
        <f>IF($B117=VK_valitsin!$C$8,100000,VK!CI117/VK!K$296*VK_valitsin!E$5)</f>
        <v>0</v>
      </c>
      <c r="FH117" s="4">
        <f>IF($B117=VK_valitsin!$C$8,100000,VK!CJ117/VK!L$296*VK_valitsin!F$5)</f>
        <v>6.8601394486423634E-2</v>
      </c>
      <c r="FI117" s="4">
        <f>IF($B117=VK_valitsin!$C$8,100000,VK!CK117/VK!M$296*VK_valitsin!CD$5)</f>
        <v>0</v>
      </c>
      <c r="FJ117" s="4">
        <f>IF($B117=VK_valitsin!$C$8,100000,VK!CL117/VK!N$296*VK_valitsin!G$5)</f>
        <v>0</v>
      </c>
      <c r="FK117" s="4">
        <f>IF($B117=VK_valitsin!$C$8,100000,VK!CM117/VK!O$296*VK_valitsin!H$5)</f>
        <v>0</v>
      </c>
      <c r="FL117" s="4">
        <f>IF($B117=VK_valitsin!$C$8,100000,VK!CN117/VK!P$296*VK_valitsin!I$5)</f>
        <v>0</v>
      </c>
      <c r="FM117" s="4">
        <f>IF($B117=VK_valitsin!$C$8,100000,VK!CO117/VK!Q$296*VK_valitsin!J$5)</f>
        <v>0</v>
      </c>
      <c r="FN117" s="4">
        <f>IF($B117=VK_valitsin!$C$8,100000,VK!CP117/VK!R$296*VK_valitsin!K$5)</f>
        <v>0</v>
      </c>
      <c r="FO117" s="4">
        <f>IF($B117=VK_valitsin!$C$8,100000,VK!CQ117/VK!S$296*VK_valitsin!L$5)</f>
        <v>1.5312961683527313E-2</v>
      </c>
      <c r="FP117" s="4">
        <f>IF($B117=VK_valitsin!$C$8,100000,VK!CR117/VK!T$296*VK_valitsin!M$5)</f>
        <v>0</v>
      </c>
      <c r="FQ117" s="4">
        <f>IF($B117=VK_valitsin!$C$8,100000,VK!CS117/VK!U$296*VK_valitsin!N$5)</f>
        <v>0</v>
      </c>
      <c r="FR117" s="4">
        <f>IF($B117=VK_valitsin!$C$8,100000,VK!CT117/VK!V$296*VK_valitsin!O$5)</f>
        <v>0</v>
      </c>
      <c r="FS117" s="4">
        <f>IF($B117=VK_valitsin!$C$8,100000,VK!CU117/VK!W$296*VK_valitsin!P$5)</f>
        <v>0</v>
      </c>
      <c r="FT117" s="4">
        <f>IF($B117=VK_valitsin!$C$8,100000,VK!CV117/VK!X$296*VK_valitsin!Q$5)</f>
        <v>0</v>
      </c>
      <c r="FU117" s="4">
        <f>IF($B117=VK_valitsin!$C$8,100000,VK!CW117/VK!Y$296*VK_valitsin!R$5)</f>
        <v>0</v>
      </c>
      <c r="FV117" s="4">
        <f>IF($B117=VK_valitsin!$C$8,100000,VK!CX117/VK!Z$296*VK_valitsin!S$5)</f>
        <v>0</v>
      </c>
      <c r="FW117" s="4">
        <f>IF($B117=VK_valitsin!$C$8,100000,VK!CY117/VK!AA$296*VK_valitsin!T$5)</f>
        <v>0</v>
      </c>
      <c r="FX117" s="4">
        <f>IF($B117=VK_valitsin!$C$8,100000,VK!CZ117/VK!AB$296*VK_valitsin!U$5)</f>
        <v>0</v>
      </c>
      <c r="FY117" s="4">
        <f>IF($B117=VK_valitsin!$C$8,100000,VK!DA117/VK!AC$296*VK_valitsin!V$5)</f>
        <v>0</v>
      </c>
      <c r="FZ117" s="4">
        <f>IF($B117=VK_valitsin!$C$8,100000,VK!DB117/VK!AD$296*VK_valitsin!W$5)</f>
        <v>0</v>
      </c>
      <c r="GA117" s="4">
        <f>IF($B117=VK_valitsin!$C$8,100000,VK!DC117/VK!AE$296*VK_valitsin!X$5)</f>
        <v>0</v>
      </c>
      <c r="GB117" s="4">
        <f>IF($B117=VK_valitsin!$C$8,100000,VK!DD117/VK!AF$296*VK_valitsin!Y$5)</f>
        <v>0</v>
      </c>
      <c r="GC117" s="4">
        <f>IF($B117=VK_valitsin!$C$8,100000,VK!DE117/VK!AG$296*VK_valitsin!Z$5)</f>
        <v>0</v>
      </c>
      <c r="GD117" s="4">
        <f>IF($B117=VK_valitsin!$C$8,100000,VK!DF117/VK!AH$296*VK_valitsin!AA$5)</f>
        <v>0</v>
      </c>
      <c r="GE117" s="4">
        <f>IF($B117=VK_valitsin!$C$8,100000,VK!DG117/VK!AI$296*VK_valitsin!AB$5)</f>
        <v>0</v>
      </c>
      <c r="GF117" s="4">
        <f>IF($B117=VK_valitsin!$C$8,100000,VK!DH117/VK!AJ$296*VK_valitsin!AC$5)</f>
        <v>0</v>
      </c>
      <c r="GG117" s="4">
        <f>IF($B117=VK_valitsin!$C$8,100000,VK!DI117/VK!AK$296*VK_valitsin!AD$5)</f>
        <v>0</v>
      </c>
      <c r="GH117" s="4">
        <f>IF($B117=VK_valitsin!$C$8,100000,VK!DJ117/VK!AL$296*VK_valitsin!AE$5)</f>
        <v>8.6246527192050129E-2</v>
      </c>
      <c r="GI117" s="4">
        <f>IF($B117=VK_valitsin!$C$8,100000,VK!DK117/VK!AM$296*VK_valitsin!AF$5)</f>
        <v>0</v>
      </c>
      <c r="GJ117" s="4">
        <f>IF($B117=VK_valitsin!$C$8,100000,VK!DL117/VK!AN$296*VK_valitsin!AG$5)</f>
        <v>0</v>
      </c>
      <c r="GK117" s="4">
        <f>IF($B117=VK_valitsin!$C$8,100000,VK!DM117/VK!AO$296*VK_valitsin!AH$5)</f>
        <v>0</v>
      </c>
      <c r="GL117" s="4">
        <f>IF($B117=VK_valitsin!$C$8,100000,VK!DN117/VK!AP$296*VK_valitsin!AI$5)</f>
        <v>0</v>
      </c>
      <c r="GM117" s="4">
        <f>IF($B117=VK_valitsin!$C$8,100000,VK!DO117/VK!AQ$296*VK_valitsin!AJ$5)</f>
        <v>0</v>
      </c>
      <c r="GN117" s="4">
        <f>IF($B117=VK_valitsin!$C$8,100000,VK!DP117/VK!AR$296*VK_valitsin!AK$5)</f>
        <v>0</v>
      </c>
      <c r="GO117" s="4">
        <f>IF($B117=VK_valitsin!$C$8,100000,VK!DQ117/VK!AS$296*VK_valitsin!AL$5)</f>
        <v>0</v>
      </c>
      <c r="GP117" s="4">
        <f>IF($B117=VK_valitsin!$C$8,100000,VK!DR117/VK!AT$296*VK_valitsin!AM$5)</f>
        <v>0</v>
      </c>
      <c r="GQ117" s="4">
        <f>IF($B117=VK_valitsin!$C$8,100000,VK!DS117/VK!AU$296*VK_valitsin!AN$5)</f>
        <v>0</v>
      </c>
      <c r="GR117" s="4">
        <f>IF($B117=VK_valitsin!$C$8,100000,VK!DT117/VK!AV$296*VK_valitsin!AO$5)</f>
        <v>0</v>
      </c>
      <c r="GS117" s="4">
        <f>IF($B117=VK_valitsin!$C$8,100000,VK!DU117/VK!AW$296*VK_valitsin!AP$5)</f>
        <v>0</v>
      </c>
      <c r="GT117" s="4">
        <f>IF($B117=VK_valitsin!$C$8,100000,VK!DV117/VK!AX$296*VK_valitsin!AQ$5)</f>
        <v>0</v>
      </c>
      <c r="GU117" s="4">
        <f>IF($B117=VK_valitsin!$C$8,100000,VK!DW117/VK!AY$296*VK_valitsin!AR$5)</f>
        <v>0</v>
      </c>
      <c r="GV117" s="4">
        <f>IF($B117=VK_valitsin!$C$8,100000,VK!DX117/VK!AZ$296*VK_valitsin!AS$5)</f>
        <v>0</v>
      </c>
      <c r="GW117" s="4">
        <f>IF($B117=VK_valitsin!$C$8,100000,VK!DY117/VK!BA$296*VK_valitsin!AT$5)</f>
        <v>0</v>
      </c>
      <c r="GX117" s="4">
        <f>IF($B117=VK_valitsin!$C$8,100000,VK!DZ117/VK!BB$296*VK_valitsin!AU$5)</f>
        <v>0</v>
      </c>
      <c r="GY117" s="4">
        <f>IF($B117=VK_valitsin!$C$8,100000,VK!EA117/VK!BC$296*VK_valitsin!AV$5)</f>
        <v>0</v>
      </c>
      <c r="GZ117" s="4">
        <f>IF($B117=VK_valitsin!$C$8,100000,VK!EB117/VK!BD$296*VK_valitsin!AW$5)</f>
        <v>4.3474491661990286E-2</v>
      </c>
      <c r="HA117" s="4">
        <f>IF($B117=VK_valitsin!$C$8,100000,VK!EC117/VK!BE$296*VK_valitsin!CE$5)</f>
        <v>0</v>
      </c>
      <c r="HB117" s="4">
        <f>IF($B117=VK_valitsin!$C$8,100000,VK!ED117/VK!BF$296*VK_valitsin!AX$5)</f>
        <v>0</v>
      </c>
      <c r="HC117" s="4">
        <f>IF($B117=VK_valitsin!$C$8,100000,VK!EE117/VK!BG$296*VK_valitsin!AY$5)</f>
        <v>0</v>
      </c>
      <c r="HD117" s="4">
        <f>IF($B117=VK_valitsin!$C$8,100000,VK!EF117/VK!BH$296*VK_valitsin!AZ$5)</f>
        <v>0.13343080292378015</v>
      </c>
      <c r="HE117" s="4">
        <f>IF($B117=VK_valitsin!$C$8,100000,VK!EG117/VK!BI$296*VK_valitsin!BA$5)</f>
        <v>0</v>
      </c>
      <c r="HF117" s="4">
        <f>IF($B117=VK_valitsin!$C$8,100000,VK!EH117/VK!BJ$296*VK_valitsin!BB$5)</f>
        <v>0</v>
      </c>
      <c r="HG117" s="4">
        <f>IF($B117=VK_valitsin!$C$8,100000,VK!EI117/VK!BK$296*VK_valitsin!BC$5)</f>
        <v>0</v>
      </c>
      <c r="HH117" s="4">
        <f>IF($B117=VK_valitsin!$C$8,100000,VK!EJ117/VK!BL$296*VK_valitsin!BD$5)</f>
        <v>0</v>
      </c>
      <c r="HI117" s="4">
        <f>IF($B117=VK_valitsin!$C$8,100000,VK!EK117/VK!BM$296*VK_valitsin!BE$5)</f>
        <v>0</v>
      </c>
      <c r="HJ117" s="4">
        <f>IF($B117=VK_valitsin!$C$8,100000,VK!EL117/VK!BN$296*VK_valitsin!BF$5)</f>
        <v>1.8344047924115738E-2</v>
      </c>
      <c r="HK117" s="4">
        <f>IF($B117=VK_valitsin!$C$8,100000,VK!EM117/VK!BO$296*VK_valitsin!BG$5)</f>
        <v>0</v>
      </c>
      <c r="HM117" s="4">
        <f>IF($B117=VK_valitsin!$C$8,100000,VK!EO117/VK!BQ$296*VK_valitsin!BI$5)</f>
        <v>0</v>
      </c>
      <c r="HN117" s="4">
        <f>IF($B117=VK_valitsin!$C$8,100000,VK!EP117/VK!BR$296*VK_valitsin!BJ$5)</f>
        <v>0</v>
      </c>
      <c r="HO117" s="4">
        <f>IF($B117=VK_valitsin!$C$8,100000,VK!EQ117/VK!BS$296*VK_valitsin!BK$5)</f>
        <v>0</v>
      </c>
      <c r="HP117" s="4">
        <f>IF($B117=VK_valitsin!$C$8,100000,VK!ER117/VK!BT$296*VK_valitsin!BL$5)</f>
        <v>0</v>
      </c>
      <c r="HQ117" s="4">
        <f>IF($B117=VK_valitsin!$C$8,100000,VK!ES117/VK!BU$296*VK_valitsin!BM$5)</f>
        <v>0</v>
      </c>
      <c r="HR117" s="4">
        <f>IF($B117=VK_valitsin!$C$8,100000,VK!ET117/VK!BV$296*VK_valitsin!BN$5)</f>
        <v>0</v>
      </c>
      <c r="HS117" s="4">
        <f>IF($B117=VK_valitsin!$C$8,100000,VK!EU117/VK!BW$296*VK_valitsin!BO$5)</f>
        <v>0</v>
      </c>
      <c r="HT117" s="4">
        <f>IF($B117=VK_valitsin!$C$8,100000,VK!EV117/VK!BX$296*VK_valitsin!BP$5)</f>
        <v>0</v>
      </c>
      <c r="HU117" s="4">
        <f>IF($B117=VK_valitsin!$C$8,100000,VK!EW117/VK!BY$296*VK_valitsin!BQ$5)</f>
        <v>0</v>
      </c>
      <c r="HV117" s="4">
        <f>IF($B117=VK_valitsin!$C$8,100000,VK!EX117/VK!BZ$296*VK_valitsin!BR$5)</f>
        <v>0</v>
      </c>
      <c r="HW117" s="4">
        <f>IF($B117=VK_valitsin!$C$8,100000,VK!EY117/VK!CA$296*VK_valitsin!BS$5)</f>
        <v>0</v>
      </c>
      <c r="HX117" s="4">
        <f>IF($B117=VK_valitsin!$C$8,100000,VK!EZ117/VK!CB$296*VK_valitsin!BT$5)</f>
        <v>0</v>
      </c>
      <c r="HY117" s="4">
        <f>IF($B117=VK_valitsin!$C$8,100000,VK!FA117/VK!CC$296*VK_valitsin!BU$5)</f>
        <v>0</v>
      </c>
      <c r="HZ117" s="4">
        <f>IF($B117=VK_valitsin!$C$8,100000,VK!FB117/VK!CD$296*VK_valitsin!BV$5)</f>
        <v>0</v>
      </c>
      <c r="IA117" s="4">
        <f>IF($B117=VK_valitsin!$C$8,100000,VK!FC117/VK!CE$296*VK_valitsin!BW$5)</f>
        <v>0</v>
      </c>
      <c r="IB117" s="4">
        <f>IF($B117=VK_valitsin!$C$8,100000,VK!FD117/VK!CF$296*VK_valitsin!BX$5)</f>
        <v>0</v>
      </c>
      <c r="IC117" s="4">
        <f>IF($B117=VK_valitsin!$C$8,100000,VK!FE117/VK!CG$296*VK_valitsin!BY$5)</f>
        <v>0</v>
      </c>
      <c r="ID117" s="17">
        <f t="shared" si="3"/>
        <v>0.36541023747188728</v>
      </c>
      <c r="IE117" s="17">
        <f t="shared" si="4"/>
        <v>37</v>
      </c>
      <c r="IF117" s="18">
        <f t="shared" si="5"/>
        <v>1.1599999999999973E-8</v>
      </c>
    </row>
    <row r="118" spans="1:240">
      <c r="A118">
        <v>2019</v>
      </c>
      <c r="B118" t="s">
        <v>437</v>
      </c>
      <c r="C118" t="s">
        <v>438</v>
      </c>
      <c r="D118" t="s">
        <v>439</v>
      </c>
      <c r="E118" t="s">
        <v>111</v>
      </c>
      <c r="F118" t="s">
        <v>120</v>
      </c>
      <c r="G118" t="s">
        <v>121</v>
      </c>
      <c r="H118" t="s">
        <v>104</v>
      </c>
      <c r="I118" t="s">
        <v>105</v>
      </c>
      <c r="J118">
        <v>47.799999237060547</v>
      </c>
      <c r="K118">
        <v>329.8800048828125</v>
      </c>
      <c r="L118">
        <v>146.30000305175781</v>
      </c>
      <c r="M118">
        <v>2606</v>
      </c>
      <c r="N118">
        <v>7.9000000953674316</v>
      </c>
      <c r="O118">
        <v>-2.2000000476837158</v>
      </c>
      <c r="P118">
        <v>-29</v>
      </c>
      <c r="Q118">
        <v>28.900000000000002</v>
      </c>
      <c r="R118">
        <v>8.4</v>
      </c>
      <c r="S118">
        <v>136</v>
      </c>
      <c r="T118">
        <v>0</v>
      </c>
      <c r="U118">
        <v>3392.2</v>
      </c>
      <c r="V118">
        <v>16.3</v>
      </c>
      <c r="W118">
        <v>476</v>
      </c>
      <c r="X118">
        <v>1095</v>
      </c>
      <c r="Y118">
        <v>524</v>
      </c>
      <c r="Z118">
        <v>1067</v>
      </c>
      <c r="AA118">
        <v>794</v>
      </c>
      <c r="AB118">
        <v>8.2105264663696289</v>
      </c>
      <c r="AC118">
        <v>0</v>
      </c>
      <c r="AD118">
        <v>0</v>
      </c>
      <c r="AE118">
        <v>0</v>
      </c>
      <c r="AF118">
        <v>7.3</v>
      </c>
      <c r="AG118">
        <v>0</v>
      </c>
      <c r="AH118">
        <v>20.5</v>
      </c>
      <c r="AI118">
        <v>1</v>
      </c>
      <c r="AJ118">
        <v>0.5</v>
      </c>
      <c r="AK118">
        <v>1.1000000000000001</v>
      </c>
      <c r="AL118">
        <v>74.8</v>
      </c>
      <c r="AM118">
        <v>281.7</v>
      </c>
      <c r="AN118">
        <v>43</v>
      </c>
      <c r="AO118">
        <v>20.3</v>
      </c>
      <c r="AP118">
        <v>86</v>
      </c>
      <c r="AQ118">
        <v>74</v>
      </c>
      <c r="AR118">
        <v>441</v>
      </c>
      <c r="AS118">
        <v>4</v>
      </c>
      <c r="AT118">
        <v>8043</v>
      </c>
      <c r="AU118">
        <v>10990</v>
      </c>
      <c r="AV118">
        <v>0</v>
      </c>
      <c r="AW118">
        <v>86.053268432617188</v>
      </c>
      <c r="AX118">
        <v>0</v>
      </c>
      <c r="AY118">
        <v>0</v>
      </c>
      <c r="AZ118">
        <v>0</v>
      </c>
      <c r="BA118">
        <v>0</v>
      </c>
      <c r="BB118">
        <v>1</v>
      </c>
      <c r="BC118">
        <v>81.188117980957031</v>
      </c>
      <c r="BD118">
        <v>100</v>
      </c>
      <c r="BE118">
        <v>800</v>
      </c>
      <c r="BF118">
        <v>15904.1396484375</v>
      </c>
      <c r="BG118">
        <v>17260.84375</v>
      </c>
      <c r="BH118">
        <v>3.8749041557312012</v>
      </c>
      <c r="BI118">
        <v>13.447928428649902</v>
      </c>
      <c r="BJ118">
        <v>29.069766998291016</v>
      </c>
      <c r="BK118">
        <v>-90.336135864257813</v>
      </c>
      <c r="BL118">
        <v>70</v>
      </c>
      <c r="BM118">
        <v>-3.3333332538604736</v>
      </c>
      <c r="BN118">
        <v>22138.841796875</v>
      </c>
      <c r="BO118">
        <v>44.976478576660156</v>
      </c>
      <c r="BQ118">
        <v>0.71143513917922974</v>
      </c>
      <c r="BR118">
        <v>30.39140510559082</v>
      </c>
      <c r="BS118">
        <v>5.2954721450805664</v>
      </c>
      <c r="BT118">
        <v>83.269378662109375</v>
      </c>
      <c r="BU118">
        <v>189.94627380371094</v>
      </c>
      <c r="BV118">
        <v>0</v>
      </c>
      <c r="BW118">
        <v>0</v>
      </c>
      <c r="BX118">
        <v>12911.111328125</v>
      </c>
      <c r="BY118">
        <v>11896.2958984375</v>
      </c>
      <c r="BZ118">
        <v>0.88257867097854614</v>
      </c>
      <c r="CA118">
        <v>6.6768994331359863</v>
      </c>
      <c r="CB118">
        <v>65.217391967773438</v>
      </c>
      <c r="CC118">
        <v>7.4712643623352051</v>
      </c>
      <c r="CD118">
        <v>12.643677711486816</v>
      </c>
      <c r="CE118">
        <v>0</v>
      </c>
      <c r="CF118">
        <v>1.1494252681732178</v>
      </c>
      <c r="CG118">
        <v>11392.5771484375</v>
      </c>
      <c r="CH118" s="10">
        <f>ABS(J118-_xlfn.XLOOKUP(VK_valitsin!$C$8,VK!$B$2:$B$294,VK!J$2:J$294))</f>
        <v>3.5999984741210938</v>
      </c>
      <c r="CI118" s="10">
        <f>ABS(K118-_xlfn.XLOOKUP(VK_valitsin!$C$8,VK!$B$2:$B$294,VK!K$2:K$294))</f>
        <v>36.6199951171875</v>
      </c>
      <c r="CJ118" s="10">
        <f>ABS(L118-_xlfn.XLOOKUP(VK_valitsin!$C$8,VK!$B$2:$B$294,VK!L$2:L$294))</f>
        <v>7.600006103515625</v>
      </c>
      <c r="CK118" s="10">
        <f>ABS(M118-_xlfn.XLOOKUP(VK_valitsin!$C$8,VK!$B$2:$B$294,VK!M$2:M$294))</f>
        <v>13869</v>
      </c>
      <c r="CL118" s="10">
        <f>ABS(N118-_xlfn.XLOOKUP(VK_valitsin!$C$8,VK!$B$2:$B$294,VK!N$2:N$294))</f>
        <v>48.300000667572021</v>
      </c>
      <c r="CM118" s="10">
        <f>ABS(O118-_xlfn.XLOOKUP(VK_valitsin!$C$8,VK!$B$2:$B$294,VK!O$2:O$294))</f>
        <v>1.4000000357627869</v>
      </c>
      <c r="CN118" s="10">
        <f>ABS(P118-_xlfn.XLOOKUP(VK_valitsin!$C$8,VK!$B$2:$B$294,VK!P$2:P$294))</f>
        <v>29</v>
      </c>
      <c r="CO118" s="10">
        <f>ABS(Q118-_xlfn.XLOOKUP(VK_valitsin!$C$8,VK!$B$2:$B$294,VK!Q$2:Q$294))</f>
        <v>58.900000000000006</v>
      </c>
      <c r="CP118" s="10">
        <f>ABS(R118-_xlfn.XLOOKUP(VK_valitsin!$C$8,VK!$B$2:$B$294,VK!R$2:R$294))</f>
        <v>9.9999999999999645E-2</v>
      </c>
      <c r="CQ118" s="10">
        <f>ABS(S118-_xlfn.XLOOKUP(VK_valitsin!$C$8,VK!$B$2:$B$294,VK!S$2:S$294))</f>
        <v>16</v>
      </c>
      <c r="CR118" s="10">
        <f>ABS(T118-_xlfn.XLOOKUP(VK_valitsin!$C$8,VK!$B$2:$B$294,VK!T$2:T$294))</f>
        <v>0</v>
      </c>
      <c r="CS118" s="10">
        <f>ABS(U118-_xlfn.XLOOKUP(VK_valitsin!$C$8,VK!$B$2:$B$294,VK!U$2:U$294))</f>
        <v>431.40000000000009</v>
      </c>
      <c r="CT118" s="10">
        <f>ABS(V118-_xlfn.XLOOKUP(VK_valitsin!$C$8,VK!$B$2:$B$294,VK!V$2:V$294))</f>
        <v>3.0200000000000014</v>
      </c>
      <c r="CU118" s="10">
        <f>ABS(W118-_xlfn.XLOOKUP(VK_valitsin!$C$8,VK!$B$2:$B$294,VK!W$2:W$294))</f>
        <v>129</v>
      </c>
      <c r="CV118" s="10">
        <f>ABS(X118-_xlfn.XLOOKUP(VK_valitsin!$C$8,VK!$B$2:$B$294,VK!X$2:X$294))</f>
        <v>926</v>
      </c>
      <c r="CW118" s="10">
        <f>ABS(Y118-_xlfn.XLOOKUP(VK_valitsin!$C$8,VK!$B$2:$B$294,VK!Y$2:Y$294))</f>
        <v>156</v>
      </c>
      <c r="CX118" s="10">
        <f>ABS(Z118-_xlfn.XLOOKUP(VK_valitsin!$C$8,VK!$B$2:$B$294,VK!Z$2:Z$294))</f>
        <v>639</v>
      </c>
      <c r="CY118" s="10">
        <f>ABS(AA118-_xlfn.XLOOKUP(VK_valitsin!$C$8,VK!$B$2:$B$294,VK!AA$2:AA$294))</f>
        <v>325</v>
      </c>
      <c r="CZ118" s="10">
        <f>ABS(AB118-_xlfn.XLOOKUP(VK_valitsin!$C$8,VK!$B$2:$B$294,VK!AB$2:AB$294))</f>
        <v>11.164473533630371</v>
      </c>
      <c r="DA118" s="10">
        <f>ABS(AC118-_xlfn.XLOOKUP(VK_valitsin!$C$8,VK!$B$2:$B$294,VK!AC$2:AC$294))</f>
        <v>0.7</v>
      </c>
      <c r="DB118" s="10">
        <f>ABS(AD118-_xlfn.XLOOKUP(VK_valitsin!$C$8,VK!$B$2:$B$294,VK!AD$2:AD$294))</f>
        <v>0.8</v>
      </c>
      <c r="DC118" s="10">
        <f>ABS(AE118-_xlfn.XLOOKUP(VK_valitsin!$C$8,VK!$B$2:$B$294,VK!AE$2:AE$294))</f>
        <v>1.7</v>
      </c>
      <c r="DD118" s="10">
        <f>ABS(AF118-_xlfn.XLOOKUP(VK_valitsin!$C$8,VK!$B$2:$B$294,VK!AF$2:AF$294))</f>
        <v>2.2999999999999998</v>
      </c>
      <c r="DE118" s="10">
        <f>ABS(AG118-_xlfn.XLOOKUP(VK_valitsin!$C$8,VK!$B$2:$B$294,VK!AG$2:AG$294))</f>
        <v>0</v>
      </c>
      <c r="DF118" s="10">
        <f>ABS(AH118-_xlfn.XLOOKUP(VK_valitsin!$C$8,VK!$B$2:$B$294,VK!AH$2:AH$294))</f>
        <v>1.75</v>
      </c>
      <c r="DG118" s="10">
        <f>ABS(AI118-_xlfn.XLOOKUP(VK_valitsin!$C$8,VK!$B$2:$B$294,VK!AI$2:AI$294))</f>
        <v>0.10000000000000009</v>
      </c>
      <c r="DH118" s="10">
        <f>ABS(AJ118-_xlfn.XLOOKUP(VK_valitsin!$C$8,VK!$B$2:$B$294,VK!AJ$2:AJ$294))</f>
        <v>0.15000000000000002</v>
      </c>
      <c r="DI118" s="10">
        <f>ABS(AK118-_xlfn.XLOOKUP(VK_valitsin!$C$8,VK!$B$2:$B$294,VK!AK$2:AK$294))</f>
        <v>0.14999999999999991</v>
      </c>
      <c r="DJ118" s="10">
        <f>ABS(AL118-_xlfn.XLOOKUP(VK_valitsin!$C$8,VK!$B$2:$B$294,VK!AL$2:AL$294))</f>
        <v>16</v>
      </c>
      <c r="DK118" s="10">
        <f>ABS(AM118-_xlfn.XLOOKUP(VK_valitsin!$C$8,VK!$B$2:$B$294,VK!AM$2:AM$294))</f>
        <v>51.900000000000034</v>
      </c>
      <c r="DL118" s="10">
        <f>ABS(AN118-_xlfn.XLOOKUP(VK_valitsin!$C$8,VK!$B$2:$B$294,VK!AN$2:AN$294))</f>
        <v>2.3999999999999986</v>
      </c>
      <c r="DM118" s="10">
        <f>ABS(AO118-_xlfn.XLOOKUP(VK_valitsin!$C$8,VK!$B$2:$B$294,VK!AO$2:AO$294))</f>
        <v>5.0999999999999979</v>
      </c>
      <c r="DN118" s="10">
        <f>ABS(AP118-_xlfn.XLOOKUP(VK_valitsin!$C$8,VK!$B$2:$B$294,VK!AP$2:AP$294))</f>
        <v>38</v>
      </c>
      <c r="DO118" s="10">
        <f>ABS(AQ118-_xlfn.XLOOKUP(VK_valitsin!$C$8,VK!$B$2:$B$294,VK!AQ$2:AQ$294))</f>
        <v>39</v>
      </c>
      <c r="DP118" s="10">
        <f>ABS(AR118-_xlfn.XLOOKUP(VK_valitsin!$C$8,VK!$B$2:$B$294,VK!AR$2:AR$294))</f>
        <v>195</v>
      </c>
      <c r="DQ118" s="10">
        <f>ABS(AS118-_xlfn.XLOOKUP(VK_valitsin!$C$8,VK!$B$2:$B$294,VK!AS$2:AS$294))</f>
        <v>1.6669999999999998</v>
      </c>
      <c r="DR118" s="10">
        <f>ABS(AT118-_xlfn.XLOOKUP(VK_valitsin!$C$8,VK!$B$2:$B$294,VK!AT$2:AT$294))</f>
        <v>2896</v>
      </c>
      <c r="DS118" s="10">
        <f>ABS(AU118-_xlfn.XLOOKUP(VK_valitsin!$C$8,VK!$B$2:$B$294,VK!AU$2:AU$294))</f>
        <v>2645</v>
      </c>
      <c r="DT118" s="10">
        <f>ABS(AV118-_xlfn.XLOOKUP(VK_valitsin!$C$8,VK!$B$2:$B$294,VK!AV$2:AV$294))</f>
        <v>1</v>
      </c>
      <c r="DU118" s="10">
        <f>ABS(AW118-_xlfn.XLOOKUP(VK_valitsin!$C$8,VK!$B$2:$B$294,VK!AW$2:AW$294))</f>
        <v>48.791896820068359</v>
      </c>
      <c r="DV118" s="10">
        <f>ABS(AX118-_xlfn.XLOOKUP(VK_valitsin!$C$8,VK!$B$2:$B$294,VK!AX$2:AX$294))</f>
        <v>0</v>
      </c>
      <c r="DW118" s="10">
        <f>ABS(AY118-_xlfn.XLOOKUP(VK_valitsin!$C$8,VK!$B$2:$B$294,VK!AY$2:AY$294))</f>
        <v>0</v>
      </c>
      <c r="DX118" s="10">
        <f>ABS(AZ118-_xlfn.XLOOKUP(VK_valitsin!$C$8,VK!$B$2:$B$294,VK!AZ$2:AZ$294))</f>
        <v>0</v>
      </c>
      <c r="DY118" s="10">
        <f>ABS(BA118-_xlfn.XLOOKUP(VK_valitsin!$C$8,VK!$B$2:$B$294,VK!BA$2:BA$294))</f>
        <v>0</v>
      </c>
      <c r="DZ118" s="10">
        <f>ABS(BB118-_xlfn.XLOOKUP(VK_valitsin!$C$8,VK!$B$2:$B$294,VK!BB$2:BB$294))</f>
        <v>0</v>
      </c>
      <c r="EA118" s="10">
        <f>ABS(BC118-_xlfn.XLOOKUP(VK_valitsin!$C$8,VK!$B$2:$B$294,VK!BC$2:BC$294))</f>
        <v>7.836273193359375</v>
      </c>
      <c r="EB118" s="10">
        <f>ABS(BD118-_xlfn.XLOOKUP(VK_valitsin!$C$8,VK!$B$2:$B$294,VK!BD$2:BD$294))</f>
        <v>3.98126220703125</v>
      </c>
      <c r="EC118" s="10">
        <f>ABS(BE118-_xlfn.XLOOKUP(VK_valitsin!$C$8,VK!$B$2:$B$294,VK!BE$2:BE$294))</f>
        <v>66.3101806640625</v>
      </c>
      <c r="ED118" s="10">
        <f>ABS(BF118-_xlfn.XLOOKUP(VK_valitsin!$C$8,VK!$B$2:$B$294,VK!BF$2:BF$294))</f>
        <v>5945.6103515625</v>
      </c>
      <c r="EE118" s="10">
        <f>ABS(BG118-_xlfn.XLOOKUP(VK_valitsin!$C$8,VK!$B$2:$B$294,VK!BG$2:BG$294))</f>
        <v>3424.400390625</v>
      </c>
      <c r="EF118" s="10">
        <f>ABS(BH118-_xlfn.XLOOKUP(VK_valitsin!$C$8,VK!$B$2:$B$294,VK!BH$2:BH$294))</f>
        <v>0.53784775733947754</v>
      </c>
      <c r="EG118" s="10">
        <f>ABS(BI118-_xlfn.XLOOKUP(VK_valitsin!$C$8,VK!$B$2:$B$294,VK!BI$2:BI$294))</f>
        <v>23.172061920166016</v>
      </c>
      <c r="EH118" s="10">
        <f>ABS(BJ118-_xlfn.XLOOKUP(VK_valitsin!$C$8,VK!$B$2:$B$294,VK!BJ$2:BJ$294))</f>
        <v>7.7754039764404297</v>
      </c>
      <c r="EI118" s="10">
        <f>ABS(BK118-_xlfn.XLOOKUP(VK_valitsin!$C$8,VK!$B$2:$B$294,VK!BK$2:BK$294))</f>
        <v>80.470664978027344</v>
      </c>
      <c r="EJ118" s="10">
        <f>ABS(BL118-_xlfn.XLOOKUP(VK_valitsin!$C$8,VK!$B$2:$B$294,VK!BL$2:BL$294))</f>
        <v>196.5</v>
      </c>
      <c r="EK118" s="10">
        <f>ABS(BM118-_xlfn.XLOOKUP(VK_valitsin!$C$8,VK!$B$2:$B$294,VK!BM$2:BM$294))</f>
        <v>5.5855855941772461</v>
      </c>
      <c r="EL118" s="10">
        <f>ABS(BN118-_xlfn.XLOOKUP(VK_valitsin!$C$8,VK!$B$2:$B$294,VK!BN$2:BN$294))</f>
        <v>935.5546875</v>
      </c>
      <c r="EM118" s="10">
        <f>ABS(BO118-_xlfn.XLOOKUP(VK_valitsin!$C$8,VK!$B$2:$B$294,VK!BO$2:BO$294))</f>
        <v>11.676872253417969</v>
      </c>
      <c r="EN118" s="10">
        <f>ABS(BP118-_xlfn.XLOOKUP(VK_valitsin!$C$8,VK!$B$2:$B$294,VK!BP$2:BP$294))</f>
        <v>0</v>
      </c>
      <c r="EO118" s="10">
        <f>ABS(BQ118-_xlfn.XLOOKUP(VK_valitsin!$C$8,VK!$B$2:$B$294,VK!BQ$2:BQ$294))</f>
        <v>7.4955642223358154E-2</v>
      </c>
      <c r="EP118" s="10">
        <f>ABS(BR118-_xlfn.XLOOKUP(VK_valitsin!$C$8,VK!$B$2:$B$294,VK!BR$2:BR$294))</f>
        <v>30.203241214156151</v>
      </c>
      <c r="EQ118" s="10">
        <f>ABS(BS118-_xlfn.XLOOKUP(VK_valitsin!$C$8,VK!$B$2:$B$294,VK!BS$2:BS$294))</f>
        <v>3.0375056266784668</v>
      </c>
      <c r="ER118" s="10">
        <f>ABS(BT118-_xlfn.XLOOKUP(VK_valitsin!$C$8,VK!$B$2:$B$294,VK!BT$2:BT$294))</f>
        <v>24.877876281738281</v>
      </c>
      <c r="ES118" s="10">
        <f>ABS(BU118-_xlfn.XLOOKUP(VK_valitsin!$C$8,VK!$B$2:$B$294,VK!BU$2:BU$294))</f>
        <v>76.760848999023438</v>
      </c>
      <c r="ET118" s="10">
        <f>ABS(BV118-_xlfn.XLOOKUP(VK_valitsin!$C$8,VK!$B$2:$B$294,VK!BV$2:BV$294))</f>
        <v>0</v>
      </c>
      <c r="EU118" s="10">
        <f>ABS(BW118-_xlfn.XLOOKUP(VK_valitsin!$C$8,VK!$B$2:$B$294,VK!BW$2:BW$294))</f>
        <v>1</v>
      </c>
      <c r="EV118" s="10">
        <f>ABS(BX118-_xlfn.XLOOKUP(VK_valitsin!$C$8,VK!$B$2:$B$294,VK!BX$2:BX$294))</f>
        <v>4775.2822265625</v>
      </c>
      <c r="EW118" s="10">
        <f>ABS(BY118-_xlfn.XLOOKUP(VK_valitsin!$C$8,VK!$B$2:$B$294,VK!BY$2:BY$294))</f>
        <v>6040.68115234375</v>
      </c>
      <c r="EX118" s="10">
        <f>ABS(BZ118-_xlfn.XLOOKUP(VK_valitsin!$C$8,VK!$B$2:$B$294,VK!BZ$2:BZ$294))</f>
        <v>0.33745163679122925</v>
      </c>
      <c r="EY118" s="10">
        <f>ABS(CA118-_xlfn.XLOOKUP(VK_valitsin!$C$8,VK!$B$2:$B$294,VK!CA$2:CA$294))</f>
        <v>4.3458619117736816</v>
      </c>
      <c r="EZ118" s="10">
        <f>ABS(CB118-_xlfn.XLOOKUP(VK_valitsin!$C$8,VK!$B$2:$B$294,VK!CB$2:CB$294))</f>
        <v>0.95175933837890625</v>
      </c>
      <c r="FA118" s="10">
        <f>ABS(CC118-_xlfn.XLOOKUP(VK_valitsin!$C$8,VK!$B$2:$B$294,VK!CC$2:CC$294))</f>
        <v>1.1386651992797852</v>
      </c>
      <c r="FB118" s="10">
        <f>ABS(CD118-_xlfn.XLOOKUP(VK_valitsin!$C$8,VK!$B$2:$B$294,VK!CD$2:CD$294))</f>
        <v>7.2351770401000977</v>
      </c>
      <c r="FC118" s="10">
        <f>ABS(CE118-_xlfn.XLOOKUP(VK_valitsin!$C$8,VK!$B$2:$B$294,VK!CE$2:CE$294))</f>
        <v>0</v>
      </c>
      <c r="FD118" s="10">
        <f>ABS(CF118-_xlfn.XLOOKUP(VK_valitsin!$C$8,VK!$B$2:$B$294,VK!CF$2:CF$294))</f>
        <v>0.43356621265411377</v>
      </c>
      <c r="FE118" s="10">
        <f>ABS(CG118-_xlfn.XLOOKUP(VK_valitsin!$C$8,VK!$B$2:$B$294,VK!CG$2:CG$294))</f>
        <v>2793.8095703125</v>
      </c>
      <c r="FF118" s="4">
        <f>IF($B118=VK_valitsin!$C$8,100000,VK!CH118/VK!J$296*VK_valitsin!D$5)</f>
        <v>0</v>
      </c>
      <c r="FG118" s="4">
        <f>IF($B118=VK_valitsin!$C$8,100000,VK!CI118/VK!K$296*VK_valitsin!E$5)</f>
        <v>0</v>
      </c>
      <c r="FH118" s="4">
        <f>IF($B118=VK_valitsin!$C$8,100000,VK!CJ118/VK!L$296*VK_valitsin!F$5)</f>
        <v>3.8620075319000212E-2</v>
      </c>
      <c r="FI118" s="4">
        <f>IF($B118=VK_valitsin!$C$8,100000,VK!CK118/VK!M$296*VK_valitsin!CD$5)</f>
        <v>0</v>
      </c>
      <c r="FJ118" s="4">
        <f>IF($B118=VK_valitsin!$C$8,100000,VK!CL118/VK!N$296*VK_valitsin!G$5)</f>
        <v>0</v>
      </c>
      <c r="FK118" s="4">
        <f>IF($B118=VK_valitsin!$C$8,100000,VK!CM118/VK!O$296*VK_valitsin!H$5)</f>
        <v>0</v>
      </c>
      <c r="FL118" s="4">
        <f>IF($B118=VK_valitsin!$C$8,100000,VK!CN118/VK!P$296*VK_valitsin!I$5)</f>
        <v>0</v>
      </c>
      <c r="FM118" s="4">
        <f>IF($B118=VK_valitsin!$C$8,100000,VK!CO118/VK!Q$296*VK_valitsin!J$5)</f>
        <v>0</v>
      </c>
      <c r="FN118" s="4">
        <f>IF($B118=VK_valitsin!$C$8,100000,VK!CP118/VK!R$296*VK_valitsin!K$5)</f>
        <v>0</v>
      </c>
      <c r="FO118" s="4">
        <f>IF($B118=VK_valitsin!$C$8,100000,VK!CQ118/VK!S$296*VK_valitsin!L$5)</f>
        <v>3.1819141160576232E-3</v>
      </c>
      <c r="FP118" s="4">
        <f>IF($B118=VK_valitsin!$C$8,100000,VK!CR118/VK!T$296*VK_valitsin!M$5)</f>
        <v>0</v>
      </c>
      <c r="FQ118" s="4">
        <f>IF($B118=VK_valitsin!$C$8,100000,VK!CS118/VK!U$296*VK_valitsin!N$5)</f>
        <v>0</v>
      </c>
      <c r="FR118" s="4">
        <f>IF($B118=VK_valitsin!$C$8,100000,VK!CT118/VK!V$296*VK_valitsin!O$5)</f>
        <v>0</v>
      </c>
      <c r="FS118" s="4">
        <f>IF($B118=VK_valitsin!$C$8,100000,VK!CU118/VK!W$296*VK_valitsin!P$5)</f>
        <v>0</v>
      </c>
      <c r="FT118" s="4">
        <f>IF($B118=VK_valitsin!$C$8,100000,VK!CV118/VK!X$296*VK_valitsin!Q$5)</f>
        <v>0</v>
      </c>
      <c r="FU118" s="4">
        <f>IF($B118=VK_valitsin!$C$8,100000,VK!CW118/VK!Y$296*VK_valitsin!R$5)</f>
        <v>0</v>
      </c>
      <c r="FV118" s="4">
        <f>IF($B118=VK_valitsin!$C$8,100000,VK!CX118/VK!Z$296*VK_valitsin!S$5)</f>
        <v>0</v>
      </c>
      <c r="FW118" s="4">
        <f>IF($B118=VK_valitsin!$C$8,100000,VK!CY118/VK!AA$296*VK_valitsin!T$5)</f>
        <v>0</v>
      </c>
      <c r="FX118" s="4">
        <f>IF($B118=VK_valitsin!$C$8,100000,VK!CZ118/VK!AB$296*VK_valitsin!U$5)</f>
        <v>0</v>
      </c>
      <c r="FY118" s="4">
        <f>IF($B118=VK_valitsin!$C$8,100000,VK!DA118/VK!AC$296*VK_valitsin!V$5)</f>
        <v>0</v>
      </c>
      <c r="FZ118" s="4">
        <f>IF($B118=VK_valitsin!$C$8,100000,VK!DB118/VK!AD$296*VK_valitsin!W$5)</f>
        <v>0</v>
      </c>
      <c r="GA118" s="4">
        <f>IF($B118=VK_valitsin!$C$8,100000,VK!DC118/VK!AE$296*VK_valitsin!X$5)</f>
        <v>0</v>
      </c>
      <c r="GB118" s="4">
        <f>IF($B118=VK_valitsin!$C$8,100000,VK!DD118/VK!AF$296*VK_valitsin!Y$5)</f>
        <v>0</v>
      </c>
      <c r="GC118" s="4">
        <f>IF($B118=VK_valitsin!$C$8,100000,VK!DE118/VK!AG$296*VK_valitsin!Z$5)</f>
        <v>0</v>
      </c>
      <c r="GD118" s="4">
        <f>IF($B118=VK_valitsin!$C$8,100000,VK!DF118/VK!AH$296*VK_valitsin!AA$5)</f>
        <v>0</v>
      </c>
      <c r="GE118" s="4">
        <f>IF($B118=VK_valitsin!$C$8,100000,VK!DG118/VK!AI$296*VK_valitsin!AB$5)</f>
        <v>0</v>
      </c>
      <c r="GF118" s="4">
        <f>IF($B118=VK_valitsin!$C$8,100000,VK!DH118/VK!AJ$296*VK_valitsin!AC$5)</f>
        <v>0</v>
      </c>
      <c r="GG118" s="4">
        <f>IF($B118=VK_valitsin!$C$8,100000,VK!DI118/VK!AK$296*VK_valitsin!AD$5)</f>
        <v>0</v>
      </c>
      <c r="GH118" s="4">
        <f>IF($B118=VK_valitsin!$C$8,100000,VK!DJ118/VK!AL$296*VK_valitsin!AE$5)</f>
        <v>0.28162131328016343</v>
      </c>
      <c r="GI118" s="4">
        <f>IF($B118=VK_valitsin!$C$8,100000,VK!DK118/VK!AM$296*VK_valitsin!AF$5)</f>
        <v>0</v>
      </c>
      <c r="GJ118" s="4">
        <f>IF($B118=VK_valitsin!$C$8,100000,VK!DL118/VK!AN$296*VK_valitsin!AG$5)</f>
        <v>0</v>
      </c>
      <c r="GK118" s="4">
        <f>IF($B118=VK_valitsin!$C$8,100000,VK!DM118/VK!AO$296*VK_valitsin!AH$5)</f>
        <v>0</v>
      </c>
      <c r="GL118" s="4">
        <f>IF($B118=VK_valitsin!$C$8,100000,VK!DN118/VK!AP$296*VK_valitsin!AI$5)</f>
        <v>0</v>
      </c>
      <c r="GM118" s="4">
        <f>IF($B118=VK_valitsin!$C$8,100000,VK!DO118/VK!AQ$296*VK_valitsin!AJ$5)</f>
        <v>0</v>
      </c>
      <c r="GN118" s="4">
        <f>IF($B118=VK_valitsin!$C$8,100000,VK!DP118/VK!AR$296*VK_valitsin!AK$5)</f>
        <v>0</v>
      </c>
      <c r="GO118" s="4">
        <f>IF($B118=VK_valitsin!$C$8,100000,VK!DQ118/VK!AS$296*VK_valitsin!AL$5)</f>
        <v>0</v>
      </c>
      <c r="GP118" s="4">
        <f>IF($B118=VK_valitsin!$C$8,100000,VK!DR118/VK!AT$296*VK_valitsin!AM$5)</f>
        <v>0</v>
      </c>
      <c r="GQ118" s="4">
        <f>IF($B118=VK_valitsin!$C$8,100000,VK!DS118/VK!AU$296*VK_valitsin!AN$5)</f>
        <v>0</v>
      </c>
      <c r="GR118" s="4">
        <f>IF($B118=VK_valitsin!$C$8,100000,VK!DT118/VK!AV$296*VK_valitsin!AO$5)</f>
        <v>0</v>
      </c>
      <c r="GS118" s="4">
        <f>IF($B118=VK_valitsin!$C$8,100000,VK!DU118/VK!AW$296*VK_valitsin!AP$5)</f>
        <v>0</v>
      </c>
      <c r="GT118" s="4">
        <f>IF($B118=VK_valitsin!$C$8,100000,VK!DV118/VK!AX$296*VK_valitsin!AQ$5)</f>
        <v>0</v>
      </c>
      <c r="GU118" s="4">
        <f>IF($B118=VK_valitsin!$C$8,100000,VK!DW118/VK!AY$296*VK_valitsin!AR$5)</f>
        <v>0</v>
      </c>
      <c r="GV118" s="4">
        <f>IF($B118=VK_valitsin!$C$8,100000,VK!DX118/VK!AZ$296*VK_valitsin!AS$5)</f>
        <v>0</v>
      </c>
      <c r="GW118" s="4">
        <f>IF($B118=VK_valitsin!$C$8,100000,VK!DY118/VK!BA$296*VK_valitsin!AT$5)</f>
        <v>0</v>
      </c>
      <c r="GX118" s="4">
        <f>IF($B118=VK_valitsin!$C$8,100000,VK!DZ118/VK!BB$296*VK_valitsin!AU$5)</f>
        <v>0</v>
      </c>
      <c r="GY118" s="4">
        <f>IF($B118=VK_valitsin!$C$8,100000,VK!EA118/VK!BC$296*VK_valitsin!AV$5)</f>
        <v>0</v>
      </c>
      <c r="GZ118" s="4">
        <f>IF($B118=VK_valitsin!$C$8,100000,VK!EB118/VK!BD$296*VK_valitsin!AW$5)</f>
        <v>1.725932443801987E-2</v>
      </c>
      <c r="HA118" s="4">
        <f>IF($B118=VK_valitsin!$C$8,100000,VK!EC118/VK!BE$296*VK_valitsin!CE$5)</f>
        <v>0</v>
      </c>
      <c r="HB118" s="4">
        <f>IF($B118=VK_valitsin!$C$8,100000,VK!ED118/VK!BF$296*VK_valitsin!AX$5)</f>
        <v>0</v>
      </c>
      <c r="HC118" s="4">
        <f>IF($B118=VK_valitsin!$C$8,100000,VK!EE118/VK!BG$296*VK_valitsin!AY$5)</f>
        <v>0</v>
      </c>
      <c r="HD118" s="4">
        <f>IF($B118=VK_valitsin!$C$8,100000,VK!EF118/VK!BH$296*VK_valitsin!AZ$5)</f>
        <v>9.3844795110239479E-2</v>
      </c>
      <c r="HE118" s="4">
        <f>IF($B118=VK_valitsin!$C$8,100000,VK!EG118/VK!BI$296*VK_valitsin!BA$5)</f>
        <v>0</v>
      </c>
      <c r="HF118" s="4">
        <f>IF($B118=VK_valitsin!$C$8,100000,VK!EH118/VK!BJ$296*VK_valitsin!BB$5)</f>
        <v>0</v>
      </c>
      <c r="HG118" s="4">
        <f>IF($B118=VK_valitsin!$C$8,100000,VK!EI118/VK!BK$296*VK_valitsin!BC$5)</f>
        <v>0</v>
      </c>
      <c r="HH118" s="4">
        <f>IF($B118=VK_valitsin!$C$8,100000,VK!EJ118/VK!BL$296*VK_valitsin!BD$5)</f>
        <v>0</v>
      </c>
      <c r="HI118" s="4">
        <f>IF($B118=VK_valitsin!$C$8,100000,VK!EK118/VK!BM$296*VK_valitsin!BE$5)</f>
        <v>0</v>
      </c>
      <c r="HJ118" s="4">
        <f>IF($B118=VK_valitsin!$C$8,100000,VK!EL118/VK!BN$296*VK_valitsin!BF$5)</f>
        <v>4.2541139345645768E-2</v>
      </c>
      <c r="HK118" s="4">
        <f>IF($B118=VK_valitsin!$C$8,100000,VK!EM118/VK!BO$296*VK_valitsin!BG$5)</f>
        <v>0</v>
      </c>
      <c r="HM118" s="4">
        <f>IF($B118=VK_valitsin!$C$8,100000,VK!EO118/VK!BQ$296*VK_valitsin!BI$5)</f>
        <v>0</v>
      </c>
      <c r="HN118" s="4">
        <f>IF($B118=VK_valitsin!$C$8,100000,VK!EP118/VK!BR$296*VK_valitsin!BJ$5)</f>
        <v>0</v>
      </c>
      <c r="HO118" s="4">
        <f>IF($B118=VK_valitsin!$C$8,100000,VK!EQ118/VK!BS$296*VK_valitsin!BK$5)</f>
        <v>0</v>
      </c>
      <c r="HP118" s="4">
        <f>IF($B118=VK_valitsin!$C$8,100000,VK!ER118/VK!BT$296*VK_valitsin!BL$5)</f>
        <v>0</v>
      </c>
      <c r="HQ118" s="4">
        <f>IF($B118=VK_valitsin!$C$8,100000,VK!ES118/VK!BU$296*VK_valitsin!BM$5)</f>
        <v>0</v>
      </c>
      <c r="HR118" s="4">
        <f>IF($B118=VK_valitsin!$C$8,100000,VK!ET118/VK!BV$296*VK_valitsin!BN$5)</f>
        <v>0</v>
      </c>
      <c r="HS118" s="4">
        <f>IF($B118=VK_valitsin!$C$8,100000,VK!EU118/VK!BW$296*VK_valitsin!BO$5)</f>
        <v>0</v>
      </c>
      <c r="HT118" s="4">
        <f>IF($B118=VK_valitsin!$C$8,100000,VK!EV118/VK!BX$296*VK_valitsin!BP$5)</f>
        <v>0</v>
      </c>
      <c r="HU118" s="4">
        <f>IF($B118=VK_valitsin!$C$8,100000,VK!EW118/VK!BY$296*VK_valitsin!BQ$5)</f>
        <v>0</v>
      </c>
      <c r="HV118" s="4">
        <f>IF($B118=VK_valitsin!$C$8,100000,VK!EX118/VK!BZ$296*VK_valitsin!BR$5)</f>
        <v>0</v>
      </c>
      <c r="HW118" s="4">
        <f>IF($B118=VK_valitsin!$C$8,100000,VK!EY118/VK!CA$296*VK_valitsin!BS$5)</f>
        <v>0</v>
      </c>
      <c r="HX118" s="4">
        <f>IF($B118=VK_valitsin!$C$8,100000,VK!EZ118/VK!CB$296*VK_valitsin!BT$5)</f>
        <v>0</v>
      </c>
      <c r="HY118" s="4">
        <f>IF($B118=VK_valitsin!$C$8,100000,VK!FA118/VK!CC$296*VK_valitsin!BU$5)</f>
        <v>0</v>
      </c>
      <c r="HZ118" s="4">
        <f>IF($B118=VK_valitsin!$C$8,100000,VK!FB118/VK!CD$296*VK_valitsin!BV$5)</f>
        <v>0</v>
      </c>
      <c r="IA118" s="4">
        <f>IF($B118=VK_valitsin!$C$8,100000,VK!FC118/VK!CE$296*VK_valitsin!BW$5)</f>
        <v>0</v>
      </c>
      <c r="IB118" s="4">
        <f>IF($B118=VK_valitsin!$C$8,100000,VK!FD118/VK!CF$296*VK_valitsin!BX$5)</f>
        <v>0</v>
      </c>
      <c r="IC118" s="4">
        <f>IF($B118=VK_valitsin!$C$8,100000,VK!FE118/VK!CG$296*VK_valitsin!BY$5)</f>
        <v>0</v>
      </c>
      <c r="ID118" s="17">
        <f t="shared" si="3"/>
        <v>0.47706857330912639</v>
      </c>
      <c r="IE118" s="17">
        <f t="shared" si="4"/>
        <v>83</v>
      </c>
      <c r="IF118" s="18">
        <f t="shared" si="5"/>
        <v>1.1699999999999972E-8</v>
      </c>
    </row>
    <row r="119" spans="1:240">
      <c r="A119">
        <v>2019</v>
      </c>
      <c r="B119" t="s">
        <v>440</v>
      </c>
      <c r="C119" t="s">
        <v>441</v>
      </c>
      <c r="D119" t="s">
        <v>242</v>
      </c>
      <c r="E119" t="s">
        <v>206</v>
      </c>
      <c r="F119" t="s">
        <v>243</v>
      </c>
      <c r="G119" t="s">
        <v>244</v>
      </c>
      <c r="H119" t="s">
        <v>104</v>
      </c>
      <c r="I119" t="s">
        <v>105</v>
      </c>
      <c r="J119">
        <v>46.700000762939453</v>
      </c>
      <c r="K119">
        <v>1096.5999755859375</v>
      </c>
      <c r="L119">
        <v>160.30000305175781</v>
      </c>
      <c r="M119">
        <v>9485</v>
      </c>
      <c r="N119">
        <v>8.6000003814697266</v>
      </c>
      <c r="O119">
        <v>-1.3999999761581421</v>
      </c>
      <c r="P119">
        <v>-55</v>
      </c>
      <c r="Q119">
        <v>53.1</v>
      </c>
      <c r="R119">
        <v>11.8</v>
      </c>
      <c r="S119">
        <v>468</v>
      </c>
      <c r="T119">
        <v>0</v>
      </c>
      <c r="U119">
        <v>3184</v>
      </c>
      <c r="V119">
        <v>12.35</v>
      </c>
      <c r="W119">
        <v>438</v>
      </c>
      <c r="X119">
        <v>896</v>
      </c>
      <c r="Y119">
        <v>615</v>
      </c>
      <c r="Z119">
        <v>834</v>
      </c>
      <c r="AA119">
        <v>535</v>
      </c>
      <c r="AB119">
        <v>17.662420272827148</v>
      </c>
      <c r="AC119">
        <v>0</v>
      </c>
      <c r="AD119">
        <v>1.3</v>
      </c>
      <c r="AE119">
        <v>1.4</v>
      </c>
      <c r="AF119">
        <v>4.7</v>
      </c>
      <c r="AG119">
        <v>0</v>
      </c>
      <c r="AH119">
        <v>21.25</v>
      </c>
      <c r="AI119">
        <v>0.93</v>
      </c>
      <c r="AJ119">
        <v>0.6</v>
      </c>
      <c r="AK119">
        <v>1</v>
      </c>
      <c r="AL119">
        <v>66.400000000000006</v>
      </c>
      <c r="AM119">
        <v>302.60000000000002</v>
      </c>
      <c r="AN119">
        <v>48.1</v>
      </c>
      <c r="AO119">
        <v>21</v>
      </c>
      <c r="AP119">
        <v>48</v>
      </c>
      <c r="AQ119">
        <v>70</v>
      </c>
      <c r="AR119">
        <v>823</v>
      </c>
      <c r="AS119">
        <v>2.8330000000000002</v>
      </c>
      <c r="AT119">
        <v>7793</v>
      </c>
      <c r="AU119">
        <v>9596</v>
      </c>
      <c r="AV119">
        <v>0</v>
      </c>
      <c r="AW119">
        <v>54.694831848144531</v>
      </c>
      <c r="AX119">
        <v>0</v>
      </c>
      <c r="AY119">
        <v>0</v>
      </c>
      <c r="AZ119">
        <v>0</v>
      </c>
      <c r="BA119">
        <v>0</v>
      </c>
      <c r="BB119">
        <v>1</v>
      </c>
      <c r="BC119">
        <v>55.932205200195313</v>
      </c>
      <c r="BD119">
        <v>93.0599365234375</v>
      </c>
      <c r="BE119">
        <v>282.56069946289063</v>
      </c>
      <c r="BF119">
        <v>10904.544921875</v>
      </c>
      <c r="BG119">
        <v>12902.603515625</v>
      </c>
      <c r="BH119">
        <v>3.1712386608123779</v>
      </c>
      <c r="BI119">
        <v>-6.8259291648864746</v>
      </c>
      <c r="BJ119">
        <v>23.360654830932617</v>
      </c>
      <c r="BK119">
        <v>-29.310344696044922</v>
      </c>
      <c r="BL119">
        <v>177.33332824707031</v>
      </c>
      <c r="BM119">
        <v>-2.0811655521392822</v>
      </c>
      <c r="BN119">
        <v>20759.548828125</v>
      </c>
      <c r="BO119">
        <v>49.652915954589844</v>
      </c>
      <c r="BQ119">
        <v>0.60674750804901123</v>
      </c>
      <c r="BR119">
        <v>0.10542962700128555</v>
      </c>
      <c r="BS119">
        <v>1.9188191890716553</v>
      </c>
      <c r="BT119">
        <v>86.663154602050781</v>
      </c>
      <c r="BU119">
        <v>213.4949951171875</v>
      </c>
      <c r="BV119">
        <v>0</v>
      </c>
      <c r="BW119">
        <v>1</v>
      </c>
      <c r="BX119">
        <v>8567.3291015625</v>
      </c>
      <c r="BY119">
        <v>7240.6181640625</v>
      </c>
      <c r="BZ119">
        <v>0.86452293395996094</v>
      </c>
      <c r="CA119">
        <v>9.9209280014038086</v>
      </c>
      <c r="CB119">
        <v>134.14634704589844</v>
      </c>
      <c r="CC119">
        <v>11.689691543579102</v>
      </c>
      <c r="CD119">
        <v>12.75239086151123</v>
      </c>
      <c r="CE119">
        <v>0.10626992583274841</v>
      </c>
      <c r="CF119">
        <v>2.1253983974456787</v>
      </c>
      <c r="CG119">
        <v>9731.3046875</v>
      </c>
      <c r="CH119" s="10">
        <f>ABS(J119-_xlfn.XLOOKUP(VK_valitsin!$C$8,VK!$B$2:$B$294,VK!J$2:J$294))</f>
        <v>2.5</v>
      </c>
      <c r="CI119" s="10">
        <f>ABS(K119-_xlfn.XLOOKUP(VK_valitsin!$C$8,VK!$B$2:$B$294,VK!K$2:K$294))</f>
        <v>803.3399658203125</v>
      </c>
      <c r="CJ119" s="10">
        <f>ABS(L119-_xlfn.XLOOKUP(VK_valitsin!$C$8,VK!$B$2:$B$294,VK!L$2:L$294))</f>
        <v>21.600006103515625</v>
      </c>
      <c r="CK119" s="10">
        <f>ABS(M119-_xlfn.XLOOKUP(VK_valitsin!$C$8,VK!$B$2:$B$294,VK!M$2:M$294))</f>
        <v>6990</v>
      </c>
      <c r="CL119" s="10">
        <f>ABS(N119-_xlfn.XLOOKUP(VK_valitsin!$C$8,VK!$B$2:$B$294,VK!N$2:N$294))</f>
        <v>47.600000381469727</v>
      </c>
      <c r="CM119" s="10">
        <f>ABS(O119-_xlfn.XLOOKUP(VK_valitsin!$C$8,VK!$B$2:$B$294,VK!O$2:O$294))</f>
        <v>0.59999996423721313</v>
      </c>
      <c r="CN119" s="10">
        <f>ABS(P119-_xlfn.XLOOKUP(VK_valitsin!$C$8,VK!$B$2:$B$294,VK!P$2:P$294))</f>
        <v>3</v>
      </c>
      <c r="CO119" s="10">
        <f>ABS(Q119-_xlfn.XLOOKUP(VK_valitsin!$C$8,VK!$B$2:$B$294,VK!Q$2:Q$294))</f>
        <v>34.70000000000001</v>
      </c>
      <c r="CP119" s="10">
        <f>ABS(R119-_xlfn.XLOOKUP(VK_valitsin!$C$8,VK!$B$2:$B$294,VK!R$2:R$294))</f>
        <v>3.3000000000000007</v>
      </c>
      <c r="CQ119" s="10">
        <f>ABS(S119-_xlfn.XLOOKUP(VK_valitsin!$C$8,VK!$B$2:$B$294,VK!S$2:S$294))</f>
        <v>316</v>
      </c>
      <c r="CR119" s="10">
        <f>ABS(T119-_xlfn.XLOOKUP(VK_valitsin!$C$8,VK!$B$2:$B$294,VK!T$2:T$294))</f>
        <v>0</v>
      </c>
      <c r="CS119" s="10">
        <f>ABS(U119-_xlfn.XLOOKUP(VK_valitsin!$C$8,VK!$B$2:$B$294,VK!U$2:U$294))</f>
        <v>639.59999999999991</v>
      </c>
      <c r="CT119" s="10">
        <f>ABS(V119-_xlfn.XLOOKUP(VK_valitsin!$C$8,VK!$B$2:$B$294,VK!V$2:V$294))</f>
        <v>0.92999999999999972</v>
      </c>
      <c r="CU119" s="10">
        <f>ABS(W119-_xlfn.XLOOKUP(VK_valitsin!$C$8,VK!$B$2:$B$294,VK!W$2:W$294))</f>
        <v>167</v>
      </c>
      <c r="CV119" s="10">
        <f>ABS(X119-_xlfn.XLOOKUP(VK_valitsin!$C$8,VK!$B$2:$B$294,VK!X$2:X$294))</f>
        <v>727</v>
      </c>
      <c r="CW119" s="10">
        <f>ABS(Y119-_xlfn.XLOOKUP(VK_valitsin!$C$8,VK!$B$2:$B$294,VK!Y$2:Y$294))</f>
        <v>65</v>
      </c>
      <c r="CX119" s="10">
        <f>ABS(Z119-_xlfn.XLOOKUP(VK_valitsin!$C$8,VK!$B$2:$B$294,VK!Z$2:Z$294))</f>
        <v>406</v>
      </c>
      <c r="CY119" s="10">
        <f>ABS(AA119-_xlfn.XLOOKUP(VK_valitsin!$C$8,VK!$B$2:$B$294,VK!AA$2:AA$294))</f>
        <v>66</v>
      </c>
      <c r="CZ119" s="10">
        <f>ABS(AB119-_xlfn.XLOOKUP(VK_valitsin!$C$8,VK!$B$2:$B$294,VK!AB$2:AB$294))</f>
        <v>1.7125797271728516</v>
      </c>
      <c r="DA119" s="10">
        <f>ABS(AC119-_xlfn.XLOOKUP(VK_valitsin!$C$8,VK!$B$2:$B$294,VK!AC$2:AC$294))</f>
        <v>0.7</v>
      </c>
      <c r="DB119" s="10">
        <f>ABS(AD119-_xlfn.XLOOKUP(VK_valitsin!$C$8,VK!$B$2:$B$294,VK!AD$2:AD$294))</f>
        <v>0.5</v>
      </c>
      <c r="DC119" s="10">
        <f>ABS(AE119-_xlfn.XLOOKUP(VK_valitsin!$C$8,VK!$B$2:$B$294,VK!AE$2:AE$294))</f>
        <v>0.30000000000000004</v>
      </c>
      <c r="DD119" s="10">
        <f>ABS(AF119-_xlfn.XLOOKUP(VK_valitsin!$C$8,VK!$B$2:$B$294,VK!AF$2:AF$294))</f>
        <v>0.29999999999999982</v>
      </c>
      <c r="DE119" s="10">
        <f>ABS(AG119-_xlfn.XLOOKUP(VK_valitsin!$C$8,VK!$B$2:$B$294,VK!AG$2:AG$294))</f>
        <v>0</v>
      </c>
      <c r="DF119" s="10">
        <f>ABS(AH119-_xlfn.XLOOKUP(VK_valitsin!$C$8,VK!$B$2:$B$294,VK!AH$2:AH$294))</f>
        <v>1</v>
      </c>
      <c r="DG119" s="10">
        <f>ABS(AI119-_xlfn.XLOOKUP(VK_valitsin!$C$8,VK!$B$2:$B$294,VK!AI$2:AI$294))</f>
        <v>0.17000000000000004</v>
      </c>
      <c r="DH119" s="10">
        <f>ABS(AJ119-_xlfn.XLOOKUP(VK_valitsin!$C$8,VK!$B$2:$B$294,VK!AJ$2:AJ$294))</f>
        <v>5.0000000000000044E-2</v>
      </c>
      <c r="DI119" s="10">
        <f>ABS(AK119-_xlfn.XLOOKUP(VK_valitsin!$C$8,VK!$B$2:$B$294,VK!AK$2:AK$294))</f>
        <v>0.25</v>
      </c>
      <c r="DJ119" s="10">
        <f>ABS(AL119-_xlfn.XLOOKUP(VK_valitsin!$C$8,VK!$B$2:$B$294,VK!AL$2:AL$294))</f>
        <v>7.6000000000000085</v>
      </c>
      <c r="DK119" s="10">
        <f>ABS(AM119-_xlfn.XLOOKUP(VK_valitsin!$C$8,VK!$B$2:$B$294,VK!AM$2:AM$294))</f>
        <v>31</v>
      </c>
      <c r="DL119" s="10">
        <f>ABS(AN119-_xlfn.XLOOKUP(VK_valitsin!$C$8,VK!$B$2:$B$294,VK!AN$2:AN$294))</f>
        <v>2.7000000000000028</v>
      </c>
      <c r="DM119" s="10">
        <f>ABS(AO119-_xlfn.XLOOKUP(VK_valitsin!$C$8,VK!$B$2:$B$294,VK!AO$2:AO$294))</f>
        <v>4.3999999999999986</v>
      </c>
      <c r="DN119" s="10">
        <f>ABS(AP119-_xlfn.XLOOKUP(VK_valitsin!$C$8,VK!$B$2:$B$294,VK!AP$2:AP$294))</f>
        <v>0</v>
      </c>
      <c r="DO119" s="10">
        <f>ABS(AQ119-_xlfn.XLOOKUP(VK_valitsin!$C$8,VK!$B$2:$B$294,VK!AQ$2:AQ$294))</f>
        <v>35</v>
      </c>
      <c r="DP119" s="10">
        <f>ABS(AR119-_xlfn.XLOOKUP(VK_valitsin!$C$8,VK!$B$2:$B$294,VK!AR$2:AR$294))</f>
        <v>577</v>
      </c>
      <c r="DQ119" s="10">
        <f>ABS(AS119-_xlfn.XLOOKUP(VK_valitsin!$C$8,VK!$B$2:$B$294,VK!AS$2:AS$294))</f>
        <v>0.5</v>
      </c>
      <c r="DR119" s="10">
        <f>ABS(AT119-_xlfn.XLOOKUP(VK_valitsin!$C$8,VK!$B$2:$B$294,VK!AT$2:AT$294))</f>
        <v>2646</v>
      </c>
      <c r="DS119" s="10">
        <f>ABS(AU119-_xlfn.XLOOKUP(VK_valitsin!$C$8,VK!$B$2:$B$294,VK!AU$2:AU$294))</f>
        <v>1251</v>
      </c>
      <c r="DT119" s="10">
        <f>ABS(AV119-_xlfn.XLOOKUP(VK_valitsin!$C$8,VK!$B$2:$B$294,VK!AV$2:AV$294))</f>
        <v>1</v>
      </c>
      <c r="DU119" s="10">
        <f>ABS(AW119-_xlfn.XLOOKUP(VK_valitsin!$C$8,VK!$B$2:$B$294,VK!AW$2:AW$294))</f>
        <v>17.433460235595703</v>
      </c>
      <c r="DV119" s="10">
        <f>ABS(AX119-_xlfn.XLOOKUP(VK_valitsin!$C$8,VK!$B$2:$B$294,VK!AX$2:AX$294))</f>
        <v>0</v>
      </c>
      <c r="DW119" s="10">
        <f>ABS(AY119-_xlfn.XLOOKUP(VK_valitsin!$C$8,VK!$B$2:$B$294,VK!AY$2:AY$294))</f>
        <v>0</v>
      </c>
      <c r="DX119" s="10">
        <f>ABS(AZ119-_xlfn.XLOOKUP(VK_valitsin!$C$8,VK!$B$2:$B$294,VK!AZ$2:AZ$294))</f>
        <v>0</v>
      </c>
      <c r="DY119" s="10">
        <f>ABS(BA119-_xlfn.XLOOKUP(VK_valitsin!$C$8,VK!$B$2:$B$294,VK!BA$2:BA$294))</f>
        <v>0</v>
      </c>
      <c r="DZ119" s="10">
        <f>ABS(BB119-_xlfn.XLOOKUP(VK_valitsin!$C$8,VK!$B$2:$B$294,VK!BB$2:BB$294))</f>
        <v>0</v>
      </c>
      <c r="EA119" s="10">
        <f>ABS(BC119-_xlfn.XLOOKUP(VK_valitsin!$C$8,VK!$B$2:$B$294,VK!BC$2:BC$294))</f>
        <v>33.092185974121094</v>
      </c>
      <c r="EB119" s="10">
        <f>ABS(BD119-_xlfn.XLOOKUP(VK_valitsin!$C$8,VK!$B$2:$B$294,VK!BD$2:BD$294))</f>
        <v>2.95880126953125</v>
      </c>
      <c r="EC119" s="10">
        <f>ABS(BE119-_xlfn.XLOOKUP(VK_valitsin!$C$8,VK!$B$2:$B$294,VK!BE$2:BE$294))</f>
        <v>451.12911987304688</v>
      </c>
      <c r="ED119" s="10">
        <f>ABS(BF119-_xlfn.XLOOKUP(VK_valitsin!$C$8,VK!$B$2:$B$294,VK!BF$2:BF$294))</f>
        <v>946.015625</v>
      </c>
      <c r="EE119" s="10">
        <f>ABS(BG119-_xlfn.XLOOKUP(VK_valitsin!$C$8,VK!$B$2:$B$294,VK!BG$2:BG$294))</f>
        <v>933.83984375</v>
      </c>
      <c r="EF119" s="10">
        <f>ABS(BH119-_xlfn.XLOOKUP(VK_valitsin!$C$8,VK!$B$2:$B$294,VK!BH$2:BH$294))</f>
        <v>0.1658177375793457</v>
      </c>
      <c r="EG119" s="10">
        <f>ABS(BI119-_xlfn.XLOOKUP(VK_valitsin!$C$8,VK!$B$2:$B$294,VK!BI$2:BI$294))</f>
        <v>2.8982043266296387</v>
      </c>
      <c r="EH119" s="10">
        <f>ABS(BJ119-_xlfn.XLOOKUP(VK_valitsin!$C$8,VK!$B$2:$B$294,VK!BJ$2:BJ$294))</f>
        <v>2.0662918090820313</v>
      </c>
      <c r="EI119" s="10">
        <f>ABS(BK119-_xlfn.XLOOKUP(VK_valitsin!$C$8,VK!$B$2:$B$294,VK!BK$2:BK$294))</f>
        <v>19.444873809814453</v>
      </c>
      <c r="EJ119" s="10">
        <f>ABS(BL119-_xlfn.XLOOKUP(VK_valitsin!$C$8,VK!$B$2:$B$294,VK!BL$2:BL$294))</f>
        <v>89.166671752929688</v>
      </c>
      <c r="EK119" s="10">
        <f>ABS(BM119-_xlfn.XLOOKUP(VK_valitsin!$C$8,VK!$B$2:$B$294,VK!BM$2:BM$294))</f>
        <v>4.3334178924560547</v>
      </c>
      <c r="EL119" s="10">
        <f>ABS(BN119-_xlfn.XLOOKUP(VK_valitsin!$C$8,VK!$B$2:$B$294,VK!BN$2:BN$294))</f>
        <v>2314.84765625</v>
      </c>
      <c r="EM119" s="10">
        <f>ABS(BO119-_xlfn.XLOOKUP(VK_valitsin!$C$8,VK!$B$2:$B$294,VK!BO$2:BO$294))</f>
        <v>16.353309631347656</v>
      </c>
      <c r="EN119" s="10">
        <f>ABS(BP119-_xlfn.XLOOKUP(VK_valitsin!$C$8,VK!$B$2:$B$294,VK!BP$2:BP$294))</f>
        <v>0</v>
      </c>
      <c r="EO119" s="10">
        <f>ABS(BQ119-_xlfn.XLOOKUP(VK_valitsin!$C$8,VK!$B$2:$B$294,VK!BQ$2:BQ$294))</f>
        <v>2.9731988906860352E-2</v>
      </c>
      <c r="EP119" s="10">
        <f>ABS(BR119-_xlfn.XLOOKUP(VK_valitsin!$C$8,VK!$B$2:$B$294,VK!BR$2:BR$294))</f>
        <v>8.2734264433383942E-2</v>
      </c>
      <c r="EQ119" s="10">
        <f>ABS(BS119-_xlfn.XLOOKUP(VK_valitsin!$C$8,VK!$B$2:$B$294,VK!BS$2:BS$294))</f>
        <v>0.33914732933044434</v>
      </c>
      <c r="ER119" s="10">
        <f>ABS(BT119-_xlfn.XLOOKUP(VK_valitsin!$C$8,VK!$B$2:$B$294,VK!BT$2:BT$294))</f>
        <v>28.271652221679688</v>
      </c>
      <c r="ES119" s="10">
        <f>ABS(BU119-_xlfn.XLOOKUP(VK_valitsin!$C$8,VK!$B$2:$B$294,VK!BU$2:BU$294))</f>
        <v>53.212127685546875</v>
      </c>
      <c r="ET119" s="10">
        <f>ABS(BV119-_xlfn.XLOOKUP(VK_valitsin!$C$8,VK!$B$2:$B$294,VK!BV$2:BV$294))</f>
        <v>0</v>
      </c>
      <c r="EU119" s="10">
        <f>ABS(BW119-_xlfn.XLOOKUP(VK_valitsin!$C$8,VK!$B$2:$B$294,VK!BW$2:BW$294))</f>
        <v>0</v>
      </c>
      <c r="EV119" s="10">
        <f>ABS(BX119-_xlfn.XLOOKUP(VK_valitsin!$C$8,VK!$B$2:$B$294,VK!BX$2:BX$294))</f>
        <v>431.5</v>
      </c>
      <c r="EW119" s="10">
        <f>ABS(BY119-_xlfn.XLOOKUP(VK_valitsin!$C$8,VK!$B$2:$B$294,VK!BY$2:BY$294))</f>
        <v>1385.00341796875</v>
      </c>
      <c r="EX119" s="10">
        <f>ABS(BZ119-_xlfn.XLOOKUP(VK_valitsin!$C$8,VK!$B$2:$B$294,VK!BZ$2:BZ$294))</f>
        <v>0.35550737380981445</v>
      </c>
      <c r="EY119" s="10">
        <f>ABS(CA119-_xlfn.XLOOKUP(VK_valitsin!$C$8,VK!$B$2:$B$294,VK!CA$2:CA$294))</f>
        <v>1.1018333435058594</v>
      </c>
      <c r="EZ119" s="10">
        <f>ABS(CB119-_xlfn.XLOOKUP(VK_valitsin!$C$8,VK!$B$2:$B$294,VK!CB$2:CB$294))</f>
        <v>67.977195739746094</v>
      </c>
      <c r="FA119" s="10">
        <f>ABS(CC119-_xlfn.XLOOKUP(VK_valitsin!$C$8,VK!$B$2:$B$294,VK!CC$2:CC$294))</f>
        <v>5.3570923805236816</v>
      </c>
      <c r="FB119" s="10">
        <f>ABS(CD119-_xlfn.XLOOKUP(VK_valitsin!$C$8,VK!$B$2:$B$294,VK!CD$2:CD$294))</f>
        <v>7.1264638900756836</v>
      </c>
      <c r="FC119" s="10">
        <f>ABS(CE119-_xlfn.XLOOKUP(VK_valitsin!$C$8,VK!$B$2:$B$294,VK!CE$2:CE$294))</f>
        <v>0.10626992583274841</v>
      </c>
      <c r="FD119" s="10">
        <f>ABS(CF119-_xlfn.XLOOKUP(VK_valitsin!$C$8,VK!$B$2:$B$294,VK!CF$2:CF$294))</f>
        <v>1.4095393419265747</v>
      </c>
      <c r="FE119" s="10">
        <f>ABS(CG119-_xlfn.XLOOKUP(VK_valitsin!$C$8,VK!$B$2:$B$294,VK!CG$2:CG$294))</f>
        <v>1132.537109375</v>
      </c>
      <c r="FF119" s="4">
        <f>IF($B119=VK_valitsin!$C$8,100000,VK!CH119/VK!J$296*VK_valitsin!D$5)</f>
        <v>0</v>
      </c>
      <c r="FG119" s="4">
        <f>IF($B119=VK_valitsin!$C$8,100000,VK!CI119/VK!K$296*VK_valitsin!E$5)</f>
        <v>0</v>
      </c>
      <c r="FH119" s="4">
        <f>IF($B119=VK_valitsin!$C$8,100000,VK!CJ119/VK!L$296*VK_valitsin!F$5)</f>
        <v>0.10976226219380991</v>
      </c>
      <c r="FI119" s="4">
        <f>IF($B119=VK_valitsin!$C$8,100000,VK!CK119/VK!M$296*VK_valitsin!CD$5)</f>
        <v>0</v>
      </c>
      <c r="FJ119" s="4">
        <f>IF($B119=VK_valitsin!$C$8,100000,VK!CL119/VK!N$296*VK_valitsin!G$5)</f>
        <v>0</v>
      </c>
      <c r="FK119" s="4">
        <f>IF($B119=VK_valitsin!$C$8,100000,VK!CM119/VK!O$296*VK_valitsin!H$5)</f>
        <v>0</v>
      </c>
      <c r="FL119" s="4">
        <f>IF($B119=VK_valitsin!$C$8,100000,VK!CN119/VK!P$296*VK_valitsin!I$5)</f>
        <v>0</v>
      </c>
      <c r="FM119" s="4">
        <f>IF($B119=VK_valitsin!$C$8,100000,VK!CO119/VK!Q$296*VK_valitsin!J$5)</f>
        <v>0</v>
      </c>
      <c r="FN119" s="4">
        <f>IF($B119=VK_valitsin!$C$8,100000,VK!CP119/VK!R$296*VK_valitsin!K$5)</f>
        <v>0</v>
      </c>
      <c r="FO119" s="4">
        <f>IF($B119=VK_valitsin!$C$8,100000,VK!CQ119/VK!S$296*VK_valitsin!L$5)</f>
        <v>6.2842803792138052E-2</v>
      </c>
      <c r="FP119" s="4">
        <f>IF($B119=VK_valitsin!$C$8,100000,VK!CR119/VK!T$296*VK_valitsin!M$5)</f>
        <v>0</v>
      </c>
      <c r="FQ119" s="4">
        <f>IF($B119=VK_valitsin!$C$8,100000,VK!CS119/VK!U$296*VK_valitsin!N$5)</f>
        <v>0</v>
      </c>
      <c r="FR119" s="4">
        <f>IF($B119=VK_valitsin!$C$8,100000,VK!CT119/VK!V$296*VK_valitsin!O$5)</f>
        <v>0</v>
      </c>
      <c r="FS119" s="4">
        <f>IF($B119=VK_valitsin!$C$8,100000,VK!CU119/VK!W$296*VK_valitsin!P$5)</f>
        <v>0</v>
      </c>
      <c r="FT119" s="4">
        <f>IF($B119=VK_valitsin!$C$8,100000,VK!CV119/VK!X$296*VK_valitsin!Q$5)</f>
        <v>0</v>
      </c>
      <c r="FU119" s="4">
        <f>IF($B119=VK_valitsin!$C$8,100000,VK!CW119/VK!Y$296*VK_valitsin!R$5)</f>
        <v>0</v>
      </c>
      <c r="FV119" s="4">
        <f>IF($B119=VK_valitsin!$C$8,100000,VK!CX119/VK!Z$296*VK_valitsin!S$5)</f>
        <v>0</v>
      </c>
      <c r="FW119" s="4">
        <f>IF($B119=VK_valitsin!$C$8,100000,VK!CY119/VK!AA$296*VK_valitsin!T$5)</f>
        <v>0</v>
      </c>
      <c r="FX119" s="4">
        <f>IF($B119=VK_valitsin!$C$8,100000,VK!CZ119/VK!AB$296*VK_valitsin!U$5)</f>
        <v>0</v>
      </c>
      <c r="FY119" s="4">
        <f>IF($B119=VK_valitsin!$C$8,100000,VK!DA119/VK!AC$296*VK_valitsin!V$5)</f>
        <v>0</v>
      </c>
      <c r="FZ119" s="4">
        <f>IF($B119=VK_valitsin!$C$8,100000,VK!DB119/VK!AD$296*VK_valitsin!W$5)</f>
        <v>0</v>
      </c>
      <c r="GA119" s="4">
        <f>IF($B119=VK_valitsin!$C$8,100000,VK!DC119/VK!AE$296*VK_valitsin!X$5)</f>
        <v>0</v>
      </c>
      <c r="GB119" s="4">
        <f>IF($B119=VK_valitsin!$C$8,100000,VK!DD119/VK!AF$296*VK_valitsin!Y$5)</f>
        <v>0</v>
      </c>
      <c r="GC119" s="4">
        <f>IF($B119=VK_valitsin!$C$8,100000,VK!DE119/VK!AG$296*VK_valitsin!Z$5)</f>
        <v>0</v>
      </c>
      <c r="GD119" s="4">
        <f>IF($B119=VK_valitsin!$C$8,100000,VK!DF119/VK!AH$296*VK_valitsin!AA$5)</f>
        <v>0</v>
      </c>
      <c r="GE119" s="4">
        <f>IF($B119=VK_valitsin!$C$8,100000,VK!DG119/VK!AI$296*VK_valitsin!AB$5)</f>
        <v>0</v>
      </c>
      <c r="GF119" s="4">
        <f>IF($B119=VK_valitsin!$C$8,100000,VK!DH119/VK!AJ$296*VK_valitsin!AC$5)</f>
        <v>0</v>
      </c>
      <c r="GG119" s="4">
        <f>IF($B119=VK_valitsin!$C$8,100000,VK!DI119/VK!AK$296*VK_valitsin!AD$5)</f>
        <v>0</v>
      </c>
      <c r="GH119" s="4">
        <f>IF($B119=VK_valitsin!$C$8,100000,VK!DJ119/VK!AL$296*VK_valitsin!AE$5)</f>
        <v>0.13377012380807776</v>
      </c>
      <c r="GI119" s="4">
        <f>IF($B119=VK_valitsin!$C$8,100000,VK!DK119/VK!AM$296*VK_valitsin!AF$5)</f>
        <v>0</v>
      </c>
      <c r="GJ119" s="4">
        <f>IF($B119=VK_valitsin!$C$8,100000,VK!DL119/VK!AN$296*VK_valitsin!AG$5)</f>
        <v>0</v>
      </c>
      <c r="GK119" s="4">
        <f>IF($B119=VK_valitsin!$C$8,100000,VK!DM119/VK!AO$296*VK_valitsin!AH$5)</f>
        <v>0</v>
      </c>
      <c r="GL119" s="4">
        <f>IF($B119=VK_valitsin!$C$8,100000,VK!DN119/VK!AP$296*VK_valitsin!AI$5)</f>
        <v>0</v>
      </c>
      <c r="GM119" s="4">
        <f>IF($B119=VK_valitsin!$C$8,100000,VK!DO119/VK!AQ$296*VK_valitsin!AJ$5)</f>
        <v>0</v>
      </c>
      <c r="GN119" s="4">
        <f>IF($B119=VK_valitsin!$C$8,100000,VK!DP119/VK!AR$296*VK_valitsin!AK$5)</f>
        <v>0</v>
      </c>
      <c r="GO119" s="4">
        <f>IF($B119=VK_valitsin!$C$8,100000,VK!DQ119/VK!AS$296*VK_valitsin!AL$5)</f>
        <v>0</v>
      </c>
      <c r="GP119" s="4">
        <f>IF($B119=VK_valitsin!$C$8,100000,VK!DR119/VK!AT$296*VK_valitsin!AM$5)</f>
        <v>0</v>
      </c>
      <c r="GQ119" s="4">
        <f>IF($B119=VK_valitsin!$C$8,100000,VK!DS119/VK!AU$296*VK_valitsin!AN$5)</f>
        <v>0</v>
      </c>
      <c r="GR119" s="4">
        <f>IF($B119=VK_valitsin!$C$8,100000,VK!DT119/VK!AV$296*VK_valitsin!AO$5)</f>
        <v>0</v>
      </c>
      <c r="GS119" s="4">
        <f>IF($B119=VK_valitsin!$C$8,100000,VK!DU119/VK!AW$296*VK_valitsin!AP$5)</f>
        <v>0</v>
      </c>
      <c r="GT119" s="4">
        <f>IF($B119=VK_valitsin!$C$8,100000,VK!DV119/VK!AX$296*VK_valitsin!AQ$5)</f>
        <v>0</v>
      </c>
      <c r="GU119" s="4">
        <f>IF($B119=VK_valitsin!$C$8,100000,VK!DW119/VK!AY$296*VK_valitsin!AR$5)</f>
        <v>0</v>
      </c>
      <c r="GV119" s="4">
        <f>IF($B119=VK_valitsin!$C$8,100000,VK!DX119/VK!AZ$296*VK_valitsin!AS$5)</f>
        <v>0</v>
      </c>
      <c r="GW119" s="4">
        <f>IF($B119=VK_valitsin!$C$8,100000,VK!DY119/VK!BA$296*VK_valitsin!AT$5)</f>
        <v>0</v>
      </c>
      <c r="GX119" s="4">
        <f>IF($B119=VK_valitsin!$C$8,100000,VK!DZ119/VK!BB$296*VK_valitsin!AU$5)</f>
        <v>0</v>
      </c>
      <c r="GY119" s="4">
        <f>IF($B119=VK_valitsin!$C$8,100000,VK!EA119/VK!BC$296*VK_valitsin!AV$5)</f>
        <v>0</v>
      </c>
      <c r="GZ119" s="4">
        <f>IF($B119=VK_valitsin!$C$8,100000,VK!EB119/VK!BD$296*VK_valitsin!AW$5)</f>
        <v>1.2826814312374698E-2</v>
      </c>
      <c r="HA119" s="4">
        <f>IF($B119=VK_valitsin!$C$8,100000,VK!EC119/VK!BE$296*VK_valitsin!CE$5)</f>
        <v>0</v>
      </c>
      <c r="HB119" s="4">
        <f>IF($B119=VK_valitsin!$C$8,100000,VK!ED119/VK!BF$296*VK_valitsin!AX$5)</f>
        <v>0</v>
      </c>
      <c r="HC119" s="4">
        <f>IF($B119=VK_valitsin!$C$8,100000,VK!EE119/VK!BG$296*VK_valitsin!AY$5)</f>
        <v>0</v>
      </c>
      <c r="HD119" s="4">
        <f>IF($B119=VK_valitsin!$C$8,100000,VK!EF119/VK!BH$296*VK_valitsin!AZ$5)</f>
        <v>2.8932223657028869E-2</v>
      </c>
      <c r="HE119" s="4">
        <f>IF($B119=VK_valitsin!$C$8,100000,VK!EG119/VK!BI$296*VK_valitsin!BA$5)</f>
        <v>0</v>
      </c>
      <c r="HF119" s="4">
        <f>IF($B119=VK_valitsin!$C$8,100000,VK!EH119/VK!BJ$296*VK_valitsin!BB$5)</f>
        <v>0</v>
      </c>
      <c r="HG119" s="4">
        <f>IF($B119=VK_valitsin!$C$8,100000,VK!EI119/VK!BK$296*VK_valitsin!BC$5)</f>
        <v>0</v>
      </c>
      <c r="HH119" s="4">
        <f>IF($B119=VK_valitsin!$C$8,100000,VK!EJ119/VK!BL$296*VK_valitsin!BD$5)</f>
        <v>0</v>
      </c>
      <c r="HI119" s="4">
        <f>IF($B119=VK_valitsin!$C$8,100000,VK!EK119/VK!BM$296*VK_valitsin!BE$5)</f>
        <v>0</v>
      </c>
      <c r="HJ119" s="4">
        <f>IF($B119=VK_valitsin!$C$8,100000,VK!EL119/VK!BN$296*VK_valitsin!BF$5)</f>
        <v>0.10525975447958276</v>
      </c>
      <c r="HK119" s="4">
        <f>IF($B119=VK_valitsin!$C$8,100000,VK!EM119/VK!BO$296*VK_valitsin!BG$5)</f>
        <v>0</v>
      </c>
      <c r="HM119" s="4">
        <f>IF($B119=VK_valitsin!$C$8,100000,VK!EO119/VK!BQ$296*VK_valitsin!BI$5)</f>
        <v>0</v>
      </c>
      <c r="HN119" s="4">
        <f>IF($B119=VK_valitsin!$C$8,100000,VK!EP119/VK!BR$296*VK_valitsin!BJ$5)</f>
        <v>0</v>
      </c>
      <c r="HO119" s="4">
        <f>IF($B119=VK_valitsin!$C$8,100000,VK!EQ119/VK!BS$296*VK_valitsin!BK$5)</f>
        <v>0</v>
      </c>
      <c r="HP119" s="4">
        <f>IF($B119=VK_valitsin!$C$8,100000,VK!ER119/VK!BT$296*VK_valitsin!BL$5)</f>
        <v>0</v>
      </c>
      <c r="HQ119" s="4">
        <f>IF($B119=VK_valitsin!$C$8,100000,VK!ES119/VK!BU$296*VK_valitsin!BM$5)</f>
        <v>0</v>
      </c>
      <c r="HR119" s="4">
        <f>IF($B119=VK_valitsin!$C$8,100000,VK!ET119/VK!BV$296*VK_valitsin!BN$5)</f>
        <v>0</v>
      </c>
      <c r="HS119" s="4">
        <f>IF($B119=VK_valitsin!$C$8,100000,VK!EU119/VK!BW$296*VK_valitsin!BO$5)</f>
        <v>0</v>
      </c>
      <c r="HT119" s="4">
        <f>IF($B119=VK_valitsin!$C$8,100000,VK!EV119/VK!BX$296*VK_valitsin!BP$5)</f>
        <v>0</v>
      </c>
      <c r="HU119" s="4">
        <f>IF($B119=VK_valitsin!$C$8,100000,VK!EW119/VK!BY$296*VK_valitsin!BQ$5)</f>
        <v>0</v>
      </c>
      <c r="HV119" s="4">
        <f>IF($B119=VK_valitsin!$C$8,100000,VK!EX119/VK!BZ$296*VK_valitsin!BR$5)</f>
        <v>0</v>
      </c>
      <c r="HW119" s="4">
        <f>IF($B119=VK_valitsin!$C$8,100000,VK!EY119/VK!CA$296*VK_valitsin!BS$5)</f>
        <v>0</v>
      </c>
      <c r="HX119" s="4">
        <f>IF($B119=VK_valitsin!$C$8,100000,VK!EZ119/VK!CB$296*VK_valitsin!BT$5)</f>
        <v>0</v>
      </c>
      <c r="HY119" s="4">
        <f>IF($B119=VK_valitsin!$C$8,100000,VK!FA119/VK!CC$296*VK_valitsin!BU$5)</f>
        <v>0</v>
      </c>
      <c r="HZ119" s="4">
        <f>IF($B119=VK_valitsin!$C$8,100000,VK!FB119/VK!CD$296*VK_valitsin!BV$5)</f>
        <v>0</v>
      </c>
      <c r="IA119" s="4">
        <f>IF($B119=VK_valitsin!$C$8,100000,VK!FC119/VK!CE$296*VK_valitsin!BW$5)</f>
        <v>0</v>
      </c>
      <c r="IB119" s="4">
        <f>IF($B119=VK_valitsin!$C$8,100000,VK!FD119/VK!CF$296*VK_valitsin!BX$5)</f>
        <v>0</v>
      </c>
      <c r="IC119" s="4">
        <f>IF($B119=VK_valitsin!$C$8,100000,VK!FE119/VK!CG$296*VK_valitsin!BY$5)</f>
        <v>0</v>
      </c>
      <c r="ID119" s="17">
        <f t="shared" si="3"/>
        <v>0.45339399404301201</v>
      </c>
      <c r="IE119" s="17">
        <f t="shared" si="4"/>
        <v>71</v>
      </c>
      <c r="IF119" s="18">
        <f t="shared" si="5"/>
        <v>1.1799999999999972E-8</v>
      </c>
    </row>
    <row r="120" spans="1:240">
      <c r="A120">
        <v>2019</v>
      </c>
      <c r="B120" t="s">
        <v>442</v>
      </c>
      <c r="C120" t="s">
        <v>443</v>
      </c>
      <c r="D120" t="s">
        <v>94</v>
      </c>
      <c r="E120" t="s">
        <v>95</v>
      </c>
      <c r="F120" t="s">
        <v>96</v>
      </c>
      <c r="G120" t="s">
        <v>97</v>
      </c>
      <c r="H120" t="s">
        <v>104</v>
      </c>
      <c r="I120" t="s">
        <v>105</v>
      </c>
      <c r="J120">
        <v>50</v>
      </c>
      <c r="K120">
        <v>420.80999755859375</v>
      </c>
      <c r="L120">
        <v>179.30000305175781</v>
      </c>
      <c r="M120">
        <v>2996</v>
      </c>
      <c r="N120">
        <v>7.0999999046325684</v>
      </c>
      <c r="O120">
        <v>-2.7000000476837158</v>
      </c>
      <c r="P120">
        <v>-56</v>
      </c>
      <c r="Q120">
        <v>53.2</v>
      </c>
      <c r="R120">
        <v>7.4</v>
      </c>
      <c r="S120">
        <v>106</v>
      </c>
      <c r="T120">
        <v>0</v>
      </c>
      <c r="U120">
        <v>3235.3</v>
      </c>
      <c r="V120">
        <v>10.53</v>
      </c>
      <c r="W120">
        <v>597</v>
      </c>
      <c r="X120">
        <v>388</v>
      </c>
      <c r="Y120">
        <v>1015</v>
      </c>
      <c r="Z120">
        <v>786</v>
      </c>
      <c r="AA120">
        <v>774</v>
      </c>
      <c r="AB120">
        <v>12.878048896789551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21.5</v>
      </c>
      <c r="AI120">
        <v>1</v>
      </c>
      <c r="AJ120">
        <v>0.55000000000000004</v>
      </c>
      <c r="AK120">
        <v>1.1499999999999999</v>
      </c>
      <c r="AL120">
        <v>65.2</v>
      </c>
      <c r="AM120">
        <v>304.5</v>
      </c>
      <c r="AN120">
        <v>47.4</v>
      </c>
      <c r="AO120">
        <v>21.7</v>
      </c>
      <c r="AP120">
        <v>97</v>
      </c>
      <c r="AQ120">
        <v>72</v>
      </c>
      <c r="AR120">
        <v>841</v>
      </c>
      <c r="AS120">
        <v>2.3330000000000002</v>
      </c>
      <c r="AT120">
        <v>7323</v>
      </c>
      <c r="AU120">
        <v>11549</v>
      </c>
      <c r="AV120">
        <v>0</v>
      </c>
      <c r="AW120">
        <v>102.6304931640625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69.357154846191406</v>
      </c>
      <c r="BD120">
        <v>93.132209777832031</v>
      </c>
      <c r="BE120">
        <v>871.95123291015625</v>
      </c>
      <c r="BF120">
        <v>3815.651611328125</v>
      </c>
      <c r="BG120">
        <v>13345.4287109375</v>
      </c>
      <c r="BH120">
        <v>3.5690255165100098</v>
      </c>
      <c r="BI120">
        <v>-6.1788187026977539</v>
      </c>
      <c r="BJ120">
        <v>25.882352828979492</v>
      </c>
      <c r="BK120">
        <v>-13.888889312744141</v>
      </c>
      <c r="BL120">
        <v>95.333335876464844</v>
      </c>
      <c r="BM120">
        <v>-0.80321288108825684</v>
      </c>
      <c r="BN120">
        <v>20189.138671875</v>
      </c>
      <c r="BO120">
        <v>53.318614959716797</v>
      </c>
      <c r="BQ120">
        <v>0.60914552211761475</v>
      </c>
      <c r="BR120">
        <v>0.40053403377532959</v>
      </c>
      <c r="BS120">
        <v>4.5060081481933594</v>
      </c>
      <c r="BT120">
        <v>108.81175231933594</v>
      </c>
      <c r="BU120">
        <v>286.71560668945313</v>
      </c>
      <c r="BV120">
        <v>0</v>
      </c>
      <c r="BW120">
        <v>2</v>
      </c>
      <c r="BX120">
        <v>8701.2197265625</v>
      </c>
      <c r="BY120">
        <v>2487.804931640625</v>
      </c>
      <c r="BZ120">
        <v>1.0347129106521606</v>
      </c>
      <c r="CA120">
        <v>8.2443256378173828</v>
      </c>
      <c r="CB120">
        <v>25.806451797485352</v>
      </c>
      <c r="CC120">
        <v>3.2388663291931152</v>
      </c>
      <c r="CD120">
        <v>4.4534411430358887</v>
      </c>
      <c r="CE120">
        <v>0</v>
      </c>
      <c r="CF120">
        <v>0.80971658229827881</v>
      </c>
      <c r="CG120">
        <v>12445.9228515625</v>
      </c>
      <c r="CH120" s="10">
        <f>ABS(J120-_xlfn.XLOOKUP(VK_valitsin!$C$8,VK!$B$2:$B$294,VK!J$2:J$294))</f>
        <v>5.7999992370605469</v>
      </c>
      <c r="CI120" s="10">
        <f>ABS(K120-_xlfn.XLOOKUP(VK_valitsin!$C$8,VK!$B$2:$B$294,VK!K$2:K$294))</f>
        <v>127.54998779296875</v>
      </c>
      <c r="CJ120" s="10">
        <f>ABS(L120-_xlfn.XLOOKUP(VK_valitsin!$C$8,VK!$B$2:$B$294,VK!L$2:L$294))</f>
        <v>40.600006103515625</v>
      </c>
      <c r="CK120" s="10">
        <f>ABS(M120-_xlfn.XLOOKUP(VK_valitsin!$C$8,VK!$B$2:$B$294,VK!M$2:M$294))</f>
        <v>13479</v>
      </c>
      <c r="CL120" s="10">
        <f>ABS(N120-_xlfn.XLOOKUP(VK_valitsin!$C$8,VK!$B$2:$B$294,VK!N$2:N$294))</f>
        <v>49.100000858306885</v>
      </c>
      <c r="CM120" s="10">
        <f>ABS(O120-_xlfn.XLOOKUP(VK_valitsin!$C$8,VK!$B$2:$B$294,VK!O$2:O$294))</f>
        <v>1.9000000357627869</v>
      </c>
      <c r="CN120" s="10">
        <f>ABS(P120-_xlfn.XLOOKUP(VK_valitsin!$C$8,VK!$B$2:$B$294,VK!P$2:P$294))</f>
        <v>2</v>
      </c>
      <c r="CO120" s="10">
        <f>ABS(Q120-_xlfn.XLOOKUP(VK_valitsin!$C$8,VK!$B$2:$B$294,VK!Q$2:Q$294))</f>
        <v>34.600000000000009</v>
      </c>
      <c r="CP120" s="10">
        <f>ABS(R120-_xlfn.XLOOKUP(VK_valitsin!$C$8,VK!$B$2:$B$294,VK!R$2:R$294))</f>
        <v>1.0999999999999996</v>
      </c>
      <c r="CQ120" s="10">
        <f>ABS(S120-_xlfn.XLOOKUP(VK_valitsin!$C$8,VK!$B$2:$B$294,VK!S$2:S$294))</f>
        <v>46</v>
      </c>
      <c r="CR120" s="10">
        <f>ABS(T120-_xlfn.XLOOKUP(VK_valitsin!$C$8,VK!$B$2:$B$294,VK!T$2:T$294))</f>
        <v>0</v>
      </c>
      <c r="CS120" s="10">
        <f>ABS(U120-_xlfn.XLOOKUP(VK_valitsin!$C$8,VK!$B$2:$B$294,VK!U$2:U$294))</f>
        <v>588.29999999999973</v>
      </c>
      <c r="CT120" s="10">
        <f>ABS(V120-_xlfn.XLOOKUP(VK_valitsin!$C$8,VK!$B$2:$B$294,VK!V$2:V$294))</f>
        <v>2.75</v>
      </c>
      <c r="CU120" s="10">
        <f>ABS(W120-_xlfn.XLOOKUP(VK_valitsin!$C$8,VK!$B$2:$B$294,VK!W$2:W$294))</f>
        <v>8</v>
      </c>
      <c r="CV120" s="10">
        <f>ABS(X120-_xlfn.XLOOKUP(VK_valitsin!$C$8,VK!$B$2:$B$294,VK!X$2:X$294))</f>
        <v>219</v>
      </c>
      <c r="CW120" s="10">
        <f>ABS(Y120-_xlfn.XLOOKUP(VK_valitsin!$C$8,VK!$B$2:$B$294,VK!Y$2:Y$294))</f>
        <v>335</v>
      </c>
      <c r="CX120" s="10">
        <f>ABS(Z120-_xlfn.XLOOKUP(VK_valitsin!$C$8,VK!$B$2:$B$294,VK!Z$2:Z$294))</f>
        <v>358</v>
      </c>
      <c r="CY120" s="10">
        <f>ABS(AA120-_xlfn.XLOOKUP(VK_valitsin!$C$8,VK!$B$2:$B$294,VK!AA$2:AA$294))</f>
        <v>305</v>
      </c>
      <c r="CZ120" s="10">
        <f>ABS(AB120-_xlfn.XLOOKUP(VK_valitsin!$C$8,VK!$B$2:$B$294,VK!AB$2:AB$294))</f>
        <v>6.4969511032104492</v>
      </c>
      <c r="DA120" s="10">
        <f>ABS(AC120-_xlfn.XLOOKUP(VK_valitsin!$C$8,VK!$B$2:$B$294,VK!AC$2:AC$294))</f>
        <v>0.7</v>
      </c>
      <c r="DB120" s="10">
        <f>ABS(AD120-_xlfn.XLOOKUP(VK_valitsin!$C$8,VK!$B$2:$B$294,VK!AD$2:AD$294))</f>
        <v>0.8</v>
      </c>
      <c r="DC120" s="10">
        <f>ABS(AE120-_xlfn.XLOOKUP(VK_valitsin!$C$8,VK!$B$2:$B$294,VK!AE$2:AE$294))</f>
        <v>1.7</v>
      </c>
      <c r="DD120" s="10">
        <f>ABS(AF120-_xlfn.XLOOKUP(VK_valitsin!$C$8,VK!$B$2:$B$294,VK!AF$2:AF$294))</f>
        <v>5</v>
      </c>
      <c r="DE120" s="10">
        <f>ABS(AG120-_xlfn.XLOOKUP(VK_valitsin!$C$8,VK!$B$2:$B$294,VK!AG$2:AG$294))</f>
        <v>0</v>
      </c>
      <c r="DF120" s="10">
        <f>ABS(AH120-_xlfn.XLOOKUP(VK_valitsin!$C$8,VK!$B$2:$B$294,VK!AH$2:AH$294))</f>
        <v>0.75</v>
      </c>
      <c r="DG120" s="10">
        <f>ABS(AI120-_xlfn.XLOOKUP(VK_valitsin!$C$8,VK!$B$2:$B$294,VK!AI$2:AI$294))</f>
        <v>0.10000000000000009</v>
      </c>
      <c r="DH120" s="10">
        <f>ABS(AJ120-_xlfn.XLOOKUP(VK_valitsin!$C$8,VK!$B$2:$B$294,VK!AJ$2:AJ$294))</f>
        <v>9.9999999999999978E-2</v>
      </c>
      <c r="DI120" s="10">
        <f>ABS(AK120-_xlfn.XLOOKUP(VK_valitsin!$C$8,VK!$B$2:$B$294,VK!AK$2:AK$294))</f>
        <v>0.10000000000000009</v>
      </c>
      <c r="DJ120" s="10">
        <f>ABS(AL120-_xlfn.XLOOKUP(VK_valitsin!$C$8,VK!$B$2:$B$294,VK!AL$2:AL$294))</f>
        <v>6.4000000000000057</v>
      </c>
      <c r="DK120" s="10">
        <f>ABS(AM120-_xlfn.XLOOKUP(VK_valitsin!$C$8,VK!$B$2:$B$294,VK!AM$2:AM$294))</f>
        <v>29.100000000000023</v>
      </c>
      <c r="DL120" s="10">
        <f>ABS(AN120-_xlfn.XLOOKUP(VK_valitsin!$C$8,VK!$B$2:$B$294,VK!AN$2:AN$294))</f>
        <v>2</v>
      </c>
      <c r="DM120" s="10">
        <f>ABS(AO120-_xlfn.XLOOKUP(VK_valitsin!$C$8,VK!$B$2:$B$294,VK!AO$2:AO$294))</f>
        <v>3.6999999999999993</v>
      </c>
      <c r="DN120" s="10">
        <f>ABS(AP120-_xlfn.XLOOKUP(VK_valitsin!$C$8,VK!$B$2:$B$294,VK!AP$2:AP$294))</f>
        <v>49</v>
      </c>
      <c r="DO120" s="10">
        <f>ABS(AQ120-_xlfn.XLOOKUP(VK_valitsin!$C$8,VK!$B$2:$B$294,VK!AQ$2:AQ$294))</f>
        <v>37</v>
      </c>
      <c r="DP120" s="10">
        <f>ABS(AR120-_xlfn.XLOOKUP(VK_valitsin!$C$8,VK!$B$2:$B$294,VK!AR$2:AR$294))</f>
        <v>595</v>
      </c>
      <c r="DQ120" s="10">
        <f>ABS(AS120-_xlfn.XLOOKUP(VK_valitsin!$C$8,VK!$B$2:$B$294,VK!AS$2:AS$294))</f>
        <v>0</v>
      </c>
      <c r="DR120" s="10">
        <f>ABS(AT120-_xlfn.XLOOKUP(VK_valitsin!$C$8,VK!$B$2:$B$294,VK!AT$2:AT$294))</f>
        <v>2176</v>
      </c>
      <c r="DS120" s="10">
        <f>ABS(AU120-_xlfn.XLOOKUP(VK_valitsin!$C$8,VK!$B$2:$B$294,VK!AU$2:AU$294))</f>
        <v>3204</v>
      </c>
      <c r="DT120" s="10">
        <f>ABS(AV120-_xlfn.XLOOKUP(VK_valitsin!$C$8,VK!$B$2:$B$294,VK!AV$2:AV$294))</f>
        <v>1</v>
      </c>
      <c r="DU120" s="10">
        <f>ABS(AW120-_xlfn.XLOOKUP(VK_valitsin!$C$8,VK!$B$2:$B$294,VK!AW$2:AW$294))</f>
        <v>65.369121551513672</v>
      </c>
      <c r="DV120" s="10">
        <f>ABS(AX120-_xlfn.XLOOKUP(VK_valitsin!$C$8,VK!$B$2:$B$294,VK!AX$2:AX$294))</f>
        <v>0</v>
      </c>
      <c r="DW120" s="10">
        <f>ABS(AY120-_xlfn.XLOOKUP(VK_valitsin!$C$8,VK!$B$2:$B$294,VK!AY$2:AY$294))</f>
        <v>0</v>
      </c>
      <c r="DX120" s="10">
        <f>ABS(AZ120-_xlfn.XLOOKUP(VK_valitsin!$C$8,VK!$B$2:$B$294,VK!AZ$2:AZ$294))</f>
        <v>0</v>
      </c>
      <c r="DY120" s="10">
        <f>ABS(BA120-_xlfn.XLOOKUP(VK_valitsin!$C$8,VK!$B$2:$B$294,VK!BA$2:BA$294))</f>
        <v>0</v>
      </c>
      <c r="DZ120" s="10">
        <f>ABS(BB120-_xlfn.XLOOKUP(VK_valitsin!$C$8,VK!$B$2:$B$294,VK!BB$2:BB$294))</f>
        <v>0</v>
      </c>
      <c r="EA120" s="10">
        <f>ABS(BC120-_xlfn.XLOOKUP(VK_valitsin!$C$8,VK!$B$2:$B$294,VK!BC$2:BC$294))</f>
        <v>19.667236328125</v>
      </c>
      <c r="EB120" s="10">
        <f>ABS(BD120-_xlfn.XLOOKUP(VK_valitsin!$C$8,VK!$B$2:$B$294,VK!BD$2:BD$294))</f>
        <v>2.8865280151367188</v>
      </c>
      <c r="EC120" s="10">
        <f>ABS(BE120-_xlfn.XLOOKUP(VK_valitsin!$C$8,VK!$B$2:$B$294,VK!BE$2:BE$294))</f>
        <v>138.26141357421875</v>
      </c>
      <c r="ED120" s="10">
        <f>ABS(BF120-_xlfn.XLOOKUP(VK_valitsin!$C$8,VK!$B$2:$B$294,VK!BF$2:BF$294))</f>
        <v>6142.877685546875</v>
      </c>
      <c r="EE120" s="10">
        <f>ABS(BG120-_xlfn.XLOOKUP(VK_valitsin!$C$8,VK!$B$2:$B$294,VK!BG$2:BG$294))</f>
        <v>491.0146484375</v>
      </c>
      <c r="EF120" s="10">
        <f>ABS(BH120-_xlfn.XLOOKUP(VK_valitsin!$C$8,VK!$B$2:$B$294,VK!BH$2:BH$294))</f>
        <v>0.23196911811828613</v>
      </c>
      <c r="EG120" s="10">
        <f>ABS(BI120-_xlfn.XLOOKUP(VK_valitsin!$C$8,VK!$B$2:$B$294,VK!BI$2:BI$294))</f>
        <v>3.5453147888183594</v>
      </c>
      <c r="EH120" s="10">
        <f>ABS(BJ120-_xlfn.XLOOKUP(VK_valitsin!$C$8,VK!$B$2:$B$294,VK!BJ$2:BJ$294))</f>
        <v>4.5879898071289063</v>
      </c>
      <c r="EI120" s="10">
        <f>ABS(BK120-_xlfn.XLOOKUP(VK_valitsin!$C$8,VK!$B$2:$B$294,VK!BK$2:BK$294))</f>
        <v>4.0234184265136719</v>
      </c>
      <c r="EJ120" s="10">
        <f>ABS(BL120-_xlfn.XLOOKUP(VK_valitsin!$C$8,VK!$B$2:$B$294,VK!BL$2:BL$294))</f>
        <v>171.16666412353516</v>
      </c>
      <c r="EK120" s="10">
        <f>ABS(BM120-_xlfn.XLOOKUP(VK_valitsin!$C$8,VK!$B$2:$B$294,VK!BM$2:BM$294))</f>
        <v>3.0554652214050293</v>
      </c>
      <c r="EL120" s="10">
        <f>ABS(BN120-_xlfn.XLOOKUP(VK_valitsin!$C$8,VK!$B$2:$B$294,VK!BN$2:BN$294))</f>
        <v>2885.2578125</v>
      </c>
      <c r="EM120" s="10">
        <f>ABS(BO120-_xlfn.XLOOKUP(VK_valitsin!$C$8,VK!$B$2:$B$294,VK!BO$2:BO$294))</f>
        <v>20.019008636474609</v>
      </c>
      <c r="EN120" s="10">
        <f>ABS(BP120-_xlfn.XLOOKUP(VK_valitsin!$C$8,VK!$B$2:$B$294,VK!BP$2:BP$294))</f>
        <v>0</v>
      </c>
      <c r="EO120" s="10">
        <f>ABS(BQ120-_xlfn.XLOOKUP(VK_valitsin!$C$8,VK!$B$2:$B$294,VK!BQ$2:BQ$294))</f>
        <v>2.7333974838256836E-2</v>
      </c>
      <c r="EP120" s="10">
        <f>ABS(BR120-_xlfn.XLOOKUP(VK_valitsin!$C$8,VK!$B$2:$B$294,VK!BR$2:BR$294))</f>
        <v>0.2123701423406601</v>
      </c>
      <c r="EQ120" s="10">
        <f>ABS(BS120-_xlfn.XLOOKUP(VK_valitsin!$C$8,VK!$B$2:$B$294,VK!BS$2:BS$294))</f>
        <v>2.2480416297912598</v>
      </c>
      <c r="ER120" s="10">
        <f>ABS(BT120-_xlfn.XLOOKUP(VK_valitsin!$C$8,VK!$B$2:$B$294,VK!BT$2:BT$294))</f>
        <v>50.420249938964844</v>
      </c>
      <c r="ES120" s="10">
        <f>ABS(BU120-_xlfn.XLOOKUP(VK_valitsin!$C$8,VK!$B$2:$B$294,VK!BU$2:BU$294))</f>
        <v>20.00848388671875</v>
      </c>
      <c r="ET120" s="10">
        <f>ABS(BV120-_xlfn.XLOOKUP(VK_valitsin!$C$8,VK!$B$2:$B$294,VK!BV$2:BV$294))</f>
        <v>0</v>
      </c>
      <c r="EU120" s="10">
        <f>ABS(BW120-_xlfn.XLOOKUP(VK_valitsin!$C$8,VK!$B$2:$B$294,VK!BW$2:BW$294))</f>
        <v>1</v>
      </c>
      <c r="EV120" s="10">
        <f>ABS(BX120-_xlfn.XLOOKUP(VK_valitsin!$C$8,VK!$B$2:$B$294,VK!BX$2:BX$294))</f>
        <v>565.390625</v>
      </c>
      <c r="EW120" s="10">
        <f>ABS(BY120-_xlfn.XLOOKUP(VK_valitsin!$C$8,VK!$B$2:$B$294,VK!BY$2:BY$294))</f>
        <v>3367.809814453125</v>
      </c>
      <c r="EX120" s="10">
        <f>ABS(BZ120-_xlfn.XLOOKUP(VK_valitsin!$C$8,VK!$B$2:$B$294,VK!BZ$2:BZ$294))</f>
        <v>0.18531739711761475</v>
      </c>
      <c r="EY120" s="10">
        <f>ABS(CA120-_xlfn.XLOOKUP(VK_valitsin!$C$8,VK!$B$2:$B$294,VK!CA$2:CA$294))</f>
        <v>2.7784357070922852</v>
      </c>
      <c r="EZ120" s="10">
        <f>ABS(CB120-_xlfn.XLOOKUP(VK_valitsin!$C$8,VK!$B$2:$B$294,VK!CB$2:CB$294))</f>
        <v>40.362699508666992</v>
      </c>
      <c r="FA120" s="10">
        <f>ABS(CC120-_xlfn.XLOOKUP(VK_valitsin!$C$8,VK!$B$2:$B$294,VK!CC$2:CC$294))</f>
        <v>3.0937328338623047</v>
      </c>
      <c r="FB120" s="10">
        <f>ABS(CD120-_xlfn.XLOOKUP(VK_valitsin!$C$8,VK!$B$2:$B$294,VK!CD$2:CD$294))</f>
        <v>15.425413608551025</v>
      </c>
      <c r="FC120" s="10">
        <f>ABS(CE120-_xlfn.XLOOKUP(VK_valitsin!$C$8,VK!$B$2:$B$294,VK!CE$2:CE$294))</f>
        <v>0</v>
      </c>
      <c r="FD120" s="10">
        <f>ABS(CF120-_xlfn.XLOOKUP(VK_valitsin!$C$8,VK!$B$2:$B$294,VK!CF$2:CF$294))</f>
        <v>9.3857526779174805E-2</v>
      </c>
      <c r="FE120" s="10">
        <f>ABS(CG120-_xlfn.XLOOKUP(VK_valitsin!$C$8,VK!$B$2:$B$294,VK!CG$2:CG$294))</f>
        <v>3847.1552734375</v>
      </c>
      <c r="FF120" s="4">
        <f>IF($B120=VK_valitsin!$C$8,100000,VK!CH120/VK!J$296*VK_valitsin!D$5)</f>
        <v>0</v>
      </c>
      <c r="FG120" s="4">
        <f>IF($B120=VK_valitsin!$C$8,100000,VK!CI120/VK!K$296*VK_valitsin!E$5)</f>
        <v>0</v>
      </c>
      <c r="FH120" s="4">
        <f>IF($B120=VK_valitsin!$C$8,100000,VK!CJ120/VK!L$296*VK_valitsin!F$5)</f>
        <v>0.20631237295248023</v>
      </c>
      <c r="FI120" s="4">
        <f>IF($B120=VK_valitsin!$C$8,100000,VK!CK120/VK!M$296*VK_valitsin!CD$5)</f>
        <v>0</v>
      </c>
      <c r="FJ120" s="4">
        <f>IF($B120=VK_valitsin!$C$8,100000,VK!CL120/VK!N$296*VK_valitsin!G$5)</f>
        <v>0</v>
      </c>
      <c r="FK120" s="4">
        <f>IF($B120=VK_valitsin!$C$8,100000,VK!CM120/VK!O$296*VK_valitsin!H$5)</f>
        <v>0</v>
      </c>
      <c r="FL120" s="4">
        <f>IF($B120=VK_valitsin!$C$8,100000,VK!CN120/VK!P$296*VK_valitsin!I$5)</f>
        <v>0</v>
      </c>
      <c r="FM120" s="4">
        <f>IF($B120=VK_valitsin!$C$8,100000,VK!CO120/VK!Q$296*VK_valitsin!J$5)</f>
        <v>0</v>
      </c>
      <c r="FN120" s="4">
        <f>IF($B120=VK_valitsin!$C$8,100000,VK!CP120/VK!R$296*VK_valitsin!K$5)</f>
        <v>0</v>
      </c>
      <c r="FO120" s="4">
        <f>IF($B120=VK_valitsin!$C$8,100000,VK!CQ120/VK!S$296*VK_valitsin!L$5)</f>
        <v>9.1480030836656682E-3</v>
      </c>
      <c r="FP120" s="4">
        <f>IF($B120=VK_valitsin!$C$8,100000,VK!CR120/VK!T$296*VK_valitsin!M$5)</f>
        <v>0</v>
      </c>
      <c r="FQ120" s="4">
        <f>IF($B120=VK_valitsin!$C$8,100000,VK!CS120/VK!U$296*VK_valitsin!N$5)</f>
        <v>0</v>
      </c>
      <c r="FR120" s="4">
        <f>IF($B120=VK_valitsin!$C$8,100000,VK!CT120/VK!V$296*VK_valitsin!O$5)</f>
        <v>0</v>
      </c>
      <c r="FS120" s="4">
        <f>IF($B120=VK_valitsin!$C$8,100000,VK!CU120/VK!W$296*VK_valitsin!P$5)</f>
        <v>0</v>
      </c>
      <c r="FT120" s="4">
        <f>IF($B120=VK_valitsin!$C$8,100000,VK!CV120/VK!X$296*VK_valitsin!Q$5)</f>
        <v>0</v>
      </c>
      <c r="FU120" s="4">
        <f>IF($B120=VK_valitsin!$C$8,100000,VK!CW120/VK!Y$296*VK_valitsin!R$5)</f>
        <v>0</v>
      </c>
      <c r="FV120" s="4">
        <f>IF($B120=VK_valitsin!$C$8,100000,VK!CX120/VK!Z$296*VK_valitsin!S$5)</f>
        <v>0</v>
      </c>
      <c r="FW120" s="4">
        <f>IF($B120=VK_valitsin!$C$8,100000,VK!CY120/VK!AA$296*VK_valitsin!T$5)</f>
        <v>0</v>
      </c>
      <c r="FX120" s="4">
        <f>IF($B120=VK_valitsin!$C$8,100000,VK!CZ120/VK!AB$296*VK_valitsin!U$5)</f>
        <v>0</v>
      </c>
      <c r="FY120" s="4">
        <f>IF($B120=VK_valitsin!$C$8,100000,VK!DA120/VK!AC$296*VK_valitsin!V$5)</f>
        <v>0</v>
      </c>
      <c r="FZ120" s="4">
        <f>IF($B120=VK_valitsin!$C$8,100000,VK!DB120/VK!AD$296*VK_valitsin!W$5)</f>
        <v>0</v>
      </c>
      <c r="GA120" s="4">
        <f>IF($B120=VK_valitsin!$C$8,100000,VK!DC120/VK!AE$296*VK_valitsin!X$5)</f>
        <v>0</v>
      </c>
      <c r="GB120" s="4">
        <f>IF($B120=VK_valitsin!$C$8,100000,VK!DD120/VK!AF$296*VK_valitsin!Y$5)</f>
        <v>0</v>
      </c>
      <c r="GC120" s="4">
        <f>IF($B120=VK_valitsin!$C$8,100000,VK!DE120/VK!AG$296*VK_valitsin!Z$5)</f>
        <v>0</v>
      </c>
      <c r="GD120" s="4">
        <f>IF($B120=VK_valitsin!$C$8,100000,VK!DF120/VK!AH$296*VK_valitsin!AA$5)</f>
        <v>0</v>
      </c>
      <c r="GE120" s="4">
        <f>IF($B120=VK_valitsin!$C$8,100000,VK!DG120/VK!AI$296*VK_valitsin!AB$5)</f>
        <v>0</v>
      </c>
      <c r="GF120" s="4">
        <f>IF($B120=VK_valitsin!$C$8,100000,VK!DH120/VK!AJ$296*VK_valitsin!AC$5)</f>
        <v>0</v>
      </c>
      <c r="GG120" s="4">
        <f>IF($B120=VK_valitsin!$C$8,100000,VK!DI120/VK!AK$296*VK_valitsin!AD$5)</f>
        <v>0</v>
      </c>
      <c r="GH120" s="4">
        <f>IF($B120=VK_valitsin!$C$8,100000,VK!DJ120/VK!AL$296*VK_valitsin!AE$5)</f>
        <v>0.11264852531206546</v>
      </c>
      <c r="GI120" s="4">
        <f>IF($B120=VK_valitsin!$C$8,100000,VK!DK120/VK!AM$296*VK_valitsin!AF$5)</f>
        <v>0</v>
      </c>
      <c r="GJ120" s="4">
        <f>IF($B120=VK_valitsin!$C$8,100000,VK!DL120/VK!AN$296*VK_valitsin!AG$5)</f>
        <v>0</v>
      </c>
      <c r="GK120" s="4">
        <f>IF($B120=VK_valitsin!$C$8,100000,VK!DM120/VK!AO$296*VK_valitsin!AH$5)</f>
        <v>0</v>
      </c>
      <c r="GL120" s="4">
        <f>IF($B120=VK_valitsin!$C$8,100000,VK!DN120/VK!AP$296*VK_valitsin!AI$5)</f>
        <v>0</v>
      </c>
      <c r="GM120" s="4">
        <f>IF($B120=VK_valitsin!$C$8,100000,VK!DO120/VK!AQ$296*VK_valitsin!AJ$5)</f>
        <v>0</v>
      </c>
      <c r="GN120" s="4">
        <f>IF($B120=VK_valitsin!$C$8,100000,VK!DP120/VK!AR$296*VK_valitsin!AK$5)</f>
        <v>0</v>
      </c>
      <c r="GO120" s="4">
        <f>IF($B120=VK_valitsin!$C$8,100000,VK!DQ120/VK!AS$296*VK_valitsin!AL$5)</f>
        <v>0</v>
      </c>
      <c r="GP120" s="4">
        <f>IF($B120=VK_valitsin!$C$8,100000,VK!DR120/VK!AT$296*VK_valitsin!AM$5)</f>
        <v>0</v>
      </c>
      <c r="GQ120" s="4">
        <f>IF($B120=VK_valitsin!$C$8,100000,VK!DS120/VK!AU$296*VK_valitsin!AN$5)</f>
        <v>0</v>
      </c>
      <c r="GR120" s="4">
        <f>IF($B120=VK_valitsin!$C$8,100000,VK!DT120/VK!AV$296*VK_valitsin!AO$5)</f>
        <v>0</v>
      </c>
      <c r="GS120" s="4">
        <f>IF($B120=VK_valitsin!$C$8,100000,VK!DU120/VK!AW$296*VK_valitsin!AP$5)</f>
        <v>0</v>
      </c>
      <c r="GT120" s="4">
        <f>IF($B120=VK_valitsin!$C$8,100000,VK!DV120/VK!AX$296*VK_valitsin!AQ$5)</f>
        <v>0</v>
      </c>
      <c r="GU120" s="4">
        <f>IF($B120=VK_valitsin!$C$8,100000,VK!DW120/VK!AY$296*VK_valitsin!AR$5)</f>
        <v>0</v>
      </c>
      <c r="GV120" s="4">
        <f>IF($B120=VK_valitsin!$C$8,100000,VK!DX120/VK!AZ$296*VK_valitsin!AS$5)</f>
        <v>0</v>
      </c>
      <c r="GW120" s="4">
        <f>IF($B120=VK_valitsin!$C$8,100000,VK!DY120/VK!BA$296*VK_valitsin!AT$5)</f>
        <v>0</v>
      </c>
      <c r="GX120" s="4">
        <f>IF($B120=VK_valitsin!$C$8,100000,VK!DZ120/VK!BB$296*VK_valitsin!AU$5)</f>
        <v>0</v>
      </c>
      <c r="GY120" s="4">
        <f>IF($B120=VK_valitsin!$C$8,100000,VK!EA120/VK!BC$296*VK_valitsin!AV$5)</f>
        <v>0</v>
      </c>
      <c r="GZ120" s="4">
        <f>IF($B120=VK_valitsin!$C$8,100000,VK!EB120/VK!BD$296*VK_valitsin!AW$5)</f>
        <v>1.2513499719936207E-2</v>
      </c>
      <c r="HA120" s="4">
        <f>IF($B120=VK_valitsin!$C$8,100000,VK!EC120/VK!BE$296*VK_valitsin!CE$5)</f>
        <v>0</v>
      </c>
      <c r="HB120" s="4">
        <f>IF($B120=VK_valitsin!$C$8,100000,VK!ED120/VK!BF$296*VK_valitsin!AX$5)</f>
        <v>0</v>
      </c>
      <c r="HC120" s="4">
        <f>IF($B120=VK_valitsin!$C$8,100000,VK!EE120/VK!BG$296*VK_valitsin!AY$5)</f>
        <v>0</v>
      </c>
      <c r="HD120" s="4">
        <f>IF($B120=VK_valitsin!$C$8,100000,VK!EF120/VK!BH$296*VK_valitsin!AZ$5)</f>
        <v>4.0474454089753385E-2</v>
      </c>
      <c r="HE120" s="4">
        <f>IF($B120=VK_valitsin!$C$8,100000,VK!EG120/VK!BI$296*VK_valitsin!BA$5)</f>
        <v>0</v>
      </c>
      <c r="HF120" s="4">
        <f>IF($B120=VK_valitsin!$C$8,100000,VK!EH120/VK!BJ$296*VK_valitsin!BB$5)</f>
        <v>0</v>
      </c>
      <c r="HG120" s="4">
        <f>IF($B120=VK_valitsin!$C$8,100000,VK!EI120/VK!BK$296*VK_valitsin!BC$5)</f>
        <v>0</v>
      </c>
      <c r="HH120" s="4">
        <f>IF($B120=VK_valitsin!$C$8,100000,VK!EJ120/VK!BL$296*VK_valitsin!BD$5)</f>
        <v>0</v>
      </c>
      <c r="HI120" s="4">
        <f>IF($B120=VK_valitsin!$C$8,100000,VK!EK120/VK!BM$296*VK_valitsin!BE$5)</f>
        <v>0</v>
      </c>
      <c r="HJ120" s="4">
        <f>IF($B120=VK_valitsin!$C$8,100000,VK!EL120/VK!BN$296*VK_valitsin!BF$5)</f>
        <v>0.13119719914788586</v>
      </c>
      <c r="HK120" s="4">
        <f>IF($B120=VK_valitsin!$C$8,100000,VK!EM120/VK!BO$296*VK_valitsin!BG$5)</f>
        <v>0</v>
      </c>
      <c r="HM120" s="4">
        <f>IF($B120=VK_valitsin!$C$8,100000,VK!EO120/VK!BQ$296*VK_valitsin!BI$5)</f>
        <v>0</v>
      </c>
      <c r="HN120" s="4">
        <f>IF($B120=VK_valitsin!$C$8,100000,VK!EP120/VK!BR$296*VK_valitsin!BJ$5)</f>
        <v>0</v>
      </c>
      <c r="HO120" s="4">
        <f>IF($B120=VK_valitsin!$C$8,100000,VK!EQ120/VK!BS$296*VK_valitsin!BK$5)</f>
        <v>0</v>
      </c>
      <c r="HP120" s="4">
        <f>IF($B120=VK_valitsin!$C$8,100000,VK!ER120/VK!BT$296*VK_valitsin!BL$5)</f>
        <v>0</v>
      </c>
      <c r="HQ120" s="4">
        <f>IF($B120=VK_valitsin!$C$8,100000,VK!ES120/VK!BU$296*VK_valitsin!BM$5)</f>
        <v>0</v>
      </c>
      <c r="HR120" s="4">
        <f>IF($B120=VK_valitsin!$C$8,100000,VK!ET120/VK!BV$296*VK_valitsin!BN$5)</f>
        <v>0</v>
      </c>
      <c r="HS120" s="4">
        <f>IF($B120=VK_valitsin!$C$8,100000,VK!EU120/VK!BW$296*VK_valitsin!BO$5)</f>
        <v>0</v>
      </c>
      <c r="HT120" s="4">
        <f>IF($B120=VK_valitsin!$C$8,100000,VK!EV120/VK!BX$296*VK_valitsin!BP$5)</f>
        <v>0</v>
      </c>
      <c r="HU120" s="4">
        <f>IF($B120=VK_valitsin!$C$8,100000,VK!EW120/VK!BY$296*VK_valitsin!BQ$5)</f>
        <v>0</v>
      </c>
      <c r="HV120" s="4">
        <f>IF($B120=VK_valitsin!$C$8,100000,VK!EX120/VK!BZ$296*VK_valitsin!BR$5)</f>
        <v>0</v>
      </c>
      <c r="HW120" s="4">
        <f>IF($B120=VK_valitsin!$C$8,100000,VK!EY120/VK!CA$296*VK_valitsin!BS$5)</f>
        <v>0</v>
      </c>
      <c r="HX120" s="4">
        <f>IF($B120=VK_valitsin!$C$8,100000,VK!EZ120/VK!CB$296*VK_valitsin!BT$5)</f>
        <v>0</v>
      </c>
      <c r="HY120" s="4">
        <f>IF($B120=VK_valitsin!$C$8,100000,VK!FA120/VK!CC$296*VK_valitsin!BU$5)</f>
        <v>0</v>
      </c>
      <c r="HZ120" s="4">
        <f>IF($B120=VK_valitsin!$C$8,100000,VK!FB120/VK!CD$296*VK_valitsin!BV$5)</f>
        <v>0</v>
      </c>
      <c r="IA120" s="4">
        <f>IF($B120=VK_valitsin!$C$8,100000,VK!FC120/VK!CE$296*VK_valitsin!BW$5)</f>
        <v>0</v>
      </c>
      <c r="IB120" s="4">
        <f>IF($B120=VK_valitsin!$C$8,100000,VK!FD120/VK!CF$296*VK_valitsin!BX$5)</f>
        <v>0</v>
      </c>
      <c r="IC120" s="4">
        <f>IF($B120=VK_valitsin!$C$8,100000,VK!FE120/VK!CG$296*VK_valitsin!BY$5)</f>
        <v>0</v>
      </c>
      <c r="ID120" s="17">
        <f t="shared" si="3"/>
        <v>0.51229406620578677</v>
      </c>
      <c r="IE120" s="17">
        <f t="shared" si="4"/>
        <v>100</v>
      </c>
      <c r="IF120" s="18">
        <f t="shared" si="5"/>
        <v>1.1899999999999971E-8</v>
      </c>
    </row>
    <row r="121" spans="1:240">
      <c r="A121">
        <v>2019</v>
      </c>
      <c r="B121" t="s">
        <v>444</v>
      </c>
      <c r="C121" t="s">
        <v>445</v>
      </c>
      <c r="D121" t="s">
        <v>444</v>
      </c>
      <c r="E121" t="s">
        <v>213</v>
      </c>
      <c r="F121" t="s">
        <v>257</v>
      </c>
      <c r="G121" t="s">
        <v>258</v>
      </c>
      <c r="H121" t="s">
        <v>144</v>
      </c>
      <c r="I121" t="s">
        <v>145</v>
      </c>
      <c r="J121">
        <v>44.099998474121094</v>
      </c>
      <c r="K121">
        <v>1433.780029296875</v>
      </c>
      <c r="L121">
        <v>145</v>
      </c>
      <c r="M121">
        <v>72634</v>
      </c>
      <c r="N121">
        <v>50.700000762939453</v>
      </c>
      <c r="O121">
        <v>-0.10000000149011612</v>
      </c>
      <c r="P121">
        <v>0</v>
      </c>
      <c r="Q121">
        <v>90.4</v>
      </c>
      <c r="R121">
        <v>11.600000000000001</v>
      </c>
      <c r="S121">
        <v>632</v>
      </c>
      <c r="T121">
        <v>1</v>
      </c>
      <c r="U121">
        <v>4069.1</v>
      </c>
      <c r="V121">
        <v>11.95</v>
      </c>
      <c r="W121">
        <v>1131</v>
      </c>
      <c r="X121">
        <v>267</v>
      </c>
      <c r="Y121">
        <v>743</v>
      </c>
      <c r="Z121">
        <v>317</v>
      </c>
      <c r="AA121">
        <v>681</v>
      </c>
      <c r="AB121">
        <v>17.772151947021484</v>
      </c>
      <c r="AC121">
        <v>0.3</v>
      </c>
      <c r="AD121">
        <v>0.6</v>
      </c>
      <c r="AE121">
        <v>0.7</v>
      </c>
      <c r="AF121">
        <v>3.8</v>
      </c>
      <c r="AG121">
        <v>0</v>
      </c>
      <c r="AH121">
        <v>21</v>
      </c>
      <c r="AI121">
        <v>1.43</v>
      </c>
      <c r="AJ121">
        <v>0.55000000000000004</v>
      </c>
      <c r="AK121">
        <v>1.1499999999999999</v>
      </c>
      <c r="AL121">
        <v>64.599999999999994</v>
      </c>
      <c r="AM121">
        <v>370.2</v>
      </c>
      <c r="AN121">
        <v>43.9</v>
      </c>
      <c r="AO121">
        <v>30.9</v>
      </c>
      <c r="AP121">
        <v>10</v>
      </c>
      <c r="AQ121">
        <v>83</v>
      </c>
      <c r="AR121">
        <v>587</v>
      </c>
      <c r="AS121">
        <v>3.5</v>
      </c>
      <c r="AT121">
        <v>7038</v>
      </c>
      <c r="AU121">
        <v>9957</v>
      </c>
      <c r="AV121">
        <v>1</v>
      </c>
      <c r="AW121">
        <v>0</v>
      </c>
      <c r="AX121">
        <v>0</v>
      </c>
      <c r="AY121">
        <v>0</v>
      </c>
      <c r="AZ121">
        <v>1</v>
      </c>
      <c r="BA121">
        <v>1</v>
      </c>
      <c r="BB121">
        <v>0</v>
      </c>
      <c r="BC121">
        <v>95.942619323730469</v>
      </c>
      <c r="BD121">
        <v>84.341514587402344</v>
      </c>
      <c r="BE121">
        <v>1021.9867553710938</v>
      </c>
      <c r="BF121">
        <v>12078.404296875</v>
      </c>
      <c r="BG121">
        <v>14472.3515625</v>
      </c>
      <c r="BH121">
        <v>3.3574495315551758</v>
      </c>
      <c r="BI121">
        <v>-4.0152559280395508</v>
      </c>
      <c r="BJ121">
        <v>25.306957244873047</v>
      </c>
      <c r="BK121">
        <v>-1.983002781867981</v>
      </c>
      <c r="BL121">
        <v>364.631591796875</v>
      </c>
      <c r="BM121">
        <v>0.50468635559082031</v>
      </c>
      <c r="BN121">
        <v>23286.265625</v>
      </c>
      <c r="BO121">
        <v>27.097965240478516</v>
      </c>
      <c r="BQ121">
        <v>0.57225269079208374</v>
      </c>
      <c r="BR121">
        <v>0.17347247898578644</v>
      </c>
      <c r="BS121">
        <v>7.7277860641479492</v>
      </c>
      <c r="BT121">
        <v>177.13467407226563</v>
      </c>
      <c r="BU121">
        <v>497.17764282226563</v>
      </c>
      <c r="BV121">
        <v>1</v>
      </c>
      <c r="BW121">
        <v>3</v>
      </c>
      <c r="BX121">
        <v>9349.138671875</v>
      </c>
      <c r="BY121">
        <v>7802.64892578125</v>
      </c>
      <c r="BZ121">
        <v>0.95272189378738403</v>
      </c>
      <c r="CA121">
        <v>7.6768455505371094</v>
      </c>
      <c r="CB121">
        <v>98.988441467285156</v>
      </c>
      <c r="CC121">
        <v>12.284791946411133</v>
      </c>
      <c r="CD121">
        <v>15.566714286804199</v>
      </c>
      <c r="CE121">
        <v>0.62769007682800293</v>
      </c>
      <c r="CF121">
        <v>1.7575322389602661</v>
      </c>
      <c r="CG121">
        <v>9830.1767578125</v>
      </c>
      <c r="CH121" s="10">
        <f>ABS(J121-_xlfn.XLOOKUP(VK_valitsin!$C$8,VK!$B$2:$B$294,VK!J$2:J$294))</f>
        <v>0.10000228881835938</v>
      </c>
      <c r="CI121" s="10">
        <f>ABS(K121-_xlfn.XLOOKUP(VK_valitsin!$C$8,VK!$B$2:$B$294,VK!K$2:K$294))</f>
        <v>1140.52001953125</v>
      </c>
      <c r="CJ121" s="10">
        <f>ABS(L121-_xlfn.XLOOKUP(VK_valitsin!$C$8,VK!$B$2:$B$294,VK!L$2:L$294))</f>
        <v>6.3000030517578125</v>
      </c>
      <c r="CK121" s="10">
        <f>ABS(M121-_xlfn.XLOOKUP(VK_valitsin!$C$8,VK!$B$2:$B$294,VK!M$2:M$294))</f>
        <v>56159</v>
      </c>
      <c r="CL121" s="10">
        <f>ABS(N121-_xlfn.XLOOKUP(VK_valitsin!$C$8,VK!$B$2:$B$294,VK!N$2:N$294))</f>
        <v>5.5</v>
      </c>
      <c r="CM121" s="10">
        <f>ABS(O121-_xlfn.XLOOKUP(VK_valitsin!$C$8,VK!$B$2:$B$294,VK!O$2:O$294))</f>
        <v>0.70000001043081284</v>
      </c>
      <c r="CN121" s="10">
        <f>ABS(P121-_xlfn.XLOOKUP(VK_valitsin!$C$8,VK!$B$2:$B$294,VK!P$2:P$294))</f>
        <v>58</v>
      </c>
      <c r="CO121" s="10">
        <f>ABS(Q121-_xlfn.XLOOKUP(VK_valitsin!$C$8,VK!$B$2:$B$294,VK!Q$2:Q$294))</f>
        <v>2.5999999999999943</v>
      </c>
      <c r="CP121" s="10">
        <f>ABS(R121-_xlfn.XLOOKUP(VK_valitsin!$C$8,VK!$B$2:$B$294,VK!R$2:R$294))</f>
        <v>3.1000000000000014</v>
      </c>
      <c r="CQ121" s="10">
        <f>ABS(S121-_xlfn.XLOOKUP(VK_valitsin!$C$8,VK!$B$2:$B$294,VK!S$2:S$294))</f>
        <v>480</v>
      </c>
      <c r="CR121" s="10">
        <f>ABS(T121-_xlfn.XLOOKUP(VK_valitsin!$C$8,VK!$B$2:$B$294,VK!T$2:T$294))</f>
        <v>1</v>
      </c>
      <c r="CS121" s="10">
        <f>ABS(U121-_xlfn.XLOOKUP(VK_valitsin!$C$8,VK!$B$2:$B$294,VK!U$2:U$294))</f>
        <v>245.5</v>
      </c>
      <c r="CT121" s="10">
        <f>ABS(V121-_xlfn.XLOOKUP(VK_valitsin!$C$8,VK!$B$2:$B$294,VK!V$2:V$294))</f>
        <v>1.33</v>
      </c>
      <c r="CU121" s="10">
        <f>ABS(W121-_xlfn.XLOOKUP(VK_valitsin!$C$8,VK!$B$2:$B$294,VK!W$2:W$294))</f>
        <v>526</v>
      </c>
      <c r="CV121" s="10">
        <f>ABS(X121-_xlfn.XLOOKUP(VK_valitsin!$C$8,VK!$B$2:$B$294,VK!X$2:X$294))</f>
        <v>98</v>
      </c>
      <c r="CW121" s="10">
        <f>ABS(Y121-_xlfn.XLOOKUP(VK_valitsin!$C$8,VK!$B$2:$B$294,VK!Y$2:Y$294))</f>
        <v>63</v>
      </c>
      <c r="CX121" s="10">
        <f>ABS(Z121-_xlfn.XLOOKUP(VK_valitsin!$C$8,VK!$B$2:$B$294,VK!Z$2:Z$294))</f>
        <v>111</v>
      </c>
      <c r="CY121" s="10">
        <f>ABS(AA121-_xlfn.XLOOKUP(VK_valitsin!$C$8,VK!$B$2:$B$294,VK!AA$2:AA$294))</f>
        <v>212</v>
      </c>
      <c r="CZ121" s="10">
        <f>ABS(AB121-_xlfn.XLOOKUP(VK_valitsin!$C$8,VK!$B$2:$B$294,VK!AB$2:AB$294))</f>
        <v>1.6028480529785156</v>
      </c>
      <c r="DA121" s="10">
        <f>ABS(AC121-_xlfn.XLOOKUP(VK_valitsin!$C$8,VK!$B$2:$B$294,VK!AC$2:AC$294))</f>
        <v>0.39999999999999997</v>
      </c>
      <c r="DB121" s="10">
        <f>ABS(AD121-_xlfn.XLOOKUP(VK_valitsin!$C$8,VK!$B$2:$B$294,VK!AD$2:AD$294))</f>
        <v>0.20000000000000007</v>
      </c>
      <c r="DC121" s="10">
        <f>ABS(AE121-_xlfn.XLOOKUP(VK_valitsin!$C$8,VK!$B$2:$B$294,VK!AE$2:AE$294))</f>
        <v>1</v>
      </c>
      <c r="DD121" s="10">
        <f>ABS(AF121-_xlfn.XLOOKUP(VK_valitsin!$C$8,VK!$B$2:$B$294,VK!AF$2:AF$294))</f>
        <v>1.2000000000000002</v>
      </c>
      <c r="DE121" s="10">
        <f>ABS(AG121-_xlfn.XLOOKUP(VK_valitsin!$C$8,VK!$B$2:$B$294,VK!AG$2:AG$294))</f>
        <v>0</v>
      </c>
      <c r="DF121" s="10">
        <f>ABS(AH121-_xlfn.XLOOKUP(VK_valitsin!$C$8,VK!$B$2:$B$294,VK!AH$2:AH$294))</f>
        <v>1.25</v>
      </c>
      <c r="DG121" s="10">
        <f>ABS(AI121-_xlfn.XLOOKUP(VK_valitsin!$C$8,VK!$B$2:$B$294,VK!AI$2:AI$294))</f>
        <v>0.32999999999999985</v>
      </c>
      <c r="DH121" s="10">
        <f>ABS(AJ121-_xlfn.XLOOKUP(VK_valitsin!$C$8,VK!$B$2:$B$294,VK!AJ$2:AJ$294))</f>
        <v>9.9999999999999978E-2</v>
      </c>
      <c r="DI121" s="10">
        <f>ABS(AK121-_xlfn.XLOOKUP(VK_valitsin!$C$8,VK!$B$2:$B$294,VK!AK$2:AK$294))</f>
        <v>0.10000000000000009</v>
      </c>
      <c r="DJ121" s="10">
        <f>ABS(AL121-_xlfn.XLOOKUP(VK_valitsin!$C$8,VK!$B$2:$B$294,VK!AL$2:AL$294))</f>
        <v>5.7999999999999972</v>
      </c>
      <c r="DK121" s="10">
        <f>ABS(AM121-_xlfn.XLOOKUP(VK_valitsin!$C$8,VK!$B$2:$B$294,VK!AM$2:AM$294))</f>
        <v>36.599999999999966</v>
      </c>
      <c r="DL121" s="10">
        <f>ABS(AN121-_xlfn.XLOOKUP(VK_valitsin!$C$8,VK!$B$2:$B$294,VK!AN$2:AN$294))</f>
        <v>1.5</v>
      </c>
      <c r="DM121" s="10">
        <f>ABS(AO121-_xlfn.XLOOKUP(VK_valitsin!$C$8,VK!$B$2:$B$294,VK!AO$2:AO$294))</f>
        <v>5.5</v>
      </c>
      <c r="DN121" s="10">
        <f>ABS(AP121-_xlfn.XLOOKUP(VK_valitsin!$C$8,VK!$B$2:$B$294,VK!AP$2:AP$294))</f>
        <v>38</v>
      </c>
      <c r="DO121" s="10">
        <f>ABS(AQ121-_xlfn.XLOOKUP(VK_valitsin!$C$8,VK!$B$2:$B$294,VK!AQ$2:AQ$294))</f>
        <v>48</v>
      </c>
      <c r="DP121" s="10">
        <f>ABS(AR121-_xlfn.XLOOKUP(VK_valitsin!$C$8,VK!$B$2:$B$294,VK!AR$2:AR$294))</f>
        <v>341</v>
      </c>
      <c r="DQ121" s="10">
        <f>ABS(AS121-_xlfn.XLOOKUP(VK_valitsin!$C$8,VK!$B$2:$B$294,VK!AS$2:AS$294))</f>
        <v>1.1669999999999998</v>
      </c>
      <c r="DR121" s="10">
        <f>ABS(AT121-_xlfn.XLOOKUP(VK_valitsin!$C$8,VK!$B$2:$B$294,VK!AT$2:AT$294))</f>
        <v>1891</v>
      </c>
      <c r="DS121" s="10">
        <f>ABS(AU121-_xlfn.XLOOKUP(VK_valitsin!$C$8,VK!$B$2:$B$294,VK!AU$2:AU$294))</f>
        <v>1612</v>
      </c>
      <c r="DT121" s="10">
        <f>ABS(AV121-_xlfn.XLOOKUP(VK_valitsin!$C$8,VK!$B$2:$B$294,VK!AV$2:AV$294))</f>
        <v>0</v>
      </c>
      <c r="DU121" s="10">
        <f>ABS(AW121-_xlfn.XLOOKUP(VK_valitsin!$C$8,VK!$B$2:$B$294,VK!AW$2:AW$294))</f>
        <v>37.261371612548828</v>
      </c>
      <c r="DV121" s="10">
        <f>ABS(AX121-_xlfn.XLOOKUP(VK_valitsin!$C$8,VK!$B$2:$B$294,VK!AX$2:AX$294))</f>
        <v>0</v>
      </c>
      <c r="DW121" s="10">
        <f>ABS(AY121-_xlfn.XLOOKUP(VK_valitsin!$C$8,VK!$B$2:$B$294,VK!AY$2:AY$294))</f>
        <v>0</v>
      </c>
      <c r="DX121" s="10">
        <f>ABS(AZ121-_xlfn.XLOOKUP(VK_valitsin!$C$8,VK!$B$2:$B$294,VK!AZ$2:AZ$294))</f>
        <v>1</v>
      </c>
      <c r="DY121" s="10">
        <f>ABS(BA121-_xlfn.XLOOKUP(VK_valitsin!$C$8,VK!$B$2:$B$294,VK!BA$2:BA$294))</f>
        <v>1</v>
      </c>
      <c r="DZ121" s="10">
        <f>ABS(BB121-_xlfn.XLOOKUP(VK_valitsin!$C$8,VK!$B$2:$B$294,VK!BB$2:BB$294))</f>
        <v>1</v>
      </c>
      <c r="EA121" s="10">
        <f>ABS(BC121-_xlfn.XLOOKUP(VK_valitsin!$C$8,VK!$B$2:$B$294,VK!BC$2:BC$294))</f>
        <v>6.9182281494140625</v>
      </c>
      <c r="EB121" s="10">
        <f>ABS(BD121-_xlfn.XLOOKUP(VK_valitsin!$C$8,VK!$B$2:$B$294,VK!BD$2:BD$294))</f>
        <v>11.677223205566406</v>
      </c>
      <c r="EC121" s="10">
        <f>ABS(BE121-_xlfn.XLOOKUP(VK_valitsin!$C$8,VK!$B$2:$B$294,VK!BE$2:BE$294))</f>
        <v>288.29693603515625</v>
      </c>
      <c r="ED121" s="10">
        <f>ABS(BF121-_xlfn.XLOOKUP(VK_valitsin!$C$8,VK!$B$2:$B$294,VK!BF$2:BF$294))</f>
        <v>2119.875</v>
      </c>
      <c r="EE121" s="10">
        <f>ABS(BG121-_xlfn.XLOOKUP(VK_valitsin!$C$8,VK!$B$2:$B$294,VK!BG$2:BG$294))</f>
        <v>635.908203125</v>
      </c>
      <c r="EF121" s="10">
        <f>ABS(BH121-_xlfn.XLOOKUP(VK_valitsin!$C$8,VK!$B$2:$B$294,VK!BH$2:BH$294))</f>
        <v>2.0393133163452148E-2</v>
      </c>
      <c r="EG121" s="10">
        <f>ABS(BI121-_xlfn.XLOOKUP(VK_valitsin!$C$8,VK!$B$2:$B$294,VK!BI$2:BI$294))</f>
        <v>5.7088775634765625</v>
      </c>
      <c r="EH121" s="10">
        <f>ABS(BJ121-_xlfn.XLOOKUP(VK_valitsin!$C$8,VK!$B$2:$B$294,VK!BJ$2:BJ$294))</f>
        <v>4.0125942230224609</v>
      </c>
      <c r="EI121" s="10">
        <f>ABS(BK121-_xlfn.XLOOKUP(VK_valitsin!$C$8,VK!$B$2:$B$294,VK!BK$2:BK$294))</f>
        <v>7.8824681043624878</v>
      </c>
      <c r="EJ121" s="10">
        <f>ABS(BL121-_xlfn.XLOOKUP(VK_valitsin!$C$8,VK!$B$2:$B$294,VK!BL$2:BL$294))</f>
        <v>98.131591796875</v>
      </c>
      <c r="EK121" s="10">
        <f>ABS(BM121-_xlfn.XLOOKUP(VK_valitsin!$C$8,VK!$B$2:$B$294,VK!BM$2:BM$294))</f>
        <v>1.7475659847259521</v>
      </c>
      <c r="EL121" s="10">
        <f>ABS(BN121-_xlfn.XLOOKUP(VK_valitsin!$C$8,VK!$B$2:$B$294,VK!BN$2:BN$294))</f>
        <v>211.869140625</v>
      </c>
      <c r="EM121" s="10">
        <f>ABS(BO121-_xlfn.XLOOKUP(VK_valitsin!$C$8,VK!$B$2:$B$294,VK!BO$2:BO$294))</f>
        <v>6.2016410827636719</v>
      </c>
      <c r="EN121" s="10">
        <f>ABS(BP121-_xlfn.XLOOKUP(VK_valitsin!$C$8,VK!$B$2:$B$294,VK!BP$2:BP$294))</f>
        <v>0</v>
      </c>
      <c r="EO121" s="10">
        <f>ABS(BQ121-_xlfn.XLOOKUP(VK_valitsin!$C$8,VK!$B$2:$B$294,VK!BQ$2:BQ$294))</f>
        <v>6.4226806163787842E-2</v>
      </c>
      <c r="EP121" s="10">
        <f>ABS(BR121-_xlfn.XLOOKUP(VK_valitsin!$C$8,VK!$B$2:$B$294,VK!BR$2:BR$294))</f>
        <v>1.4691412448883057E-2</v>
      </c>
      <c r="EQ121" s="10">
        <f>ABS(BS121-_xlfn.XLOOKUP(VK_valitsin!$C$8,VK!$B$2:$B$294,VK!BS$2:BS$294))</f>
        <v>5.4698195457458496</v>
      </c>
      <c r="ER121" s="10">
        <f>ABS(BT121-_xlfn.XLOOKUP(VK_valitsin!$C$8,VK!$B$2:$B$294,VK!BT$2:BT$294))</f>
        <v>118.74317169189453</v>
      </c>
      <c r="ES121" s="10">
        <f>ABS(BU121-_xlfn.XLOOKUP(VK_valitsin!$C$8,VK!$B$2:$B$294,VK!BU$2:BU$294))</f>
        <v>230.47052001953125</v>
      </c>
      <c r="ET121" s="10">
        <f>ABS(BV121-_xlfn.XLOOKUP(VK_valitsin!$C$8,VK!$B$2:$B$294,VK!BV$2:BV$294))</f>
        <v>1</v>
      </c>
      <c r="EU121" s="10">
        <f>ABS(BW121-_xlfn.XLOOKUP(VK_valitsin!$C$8,VK!$B$2:$B$294,VK!BW$2:BW$294))</f>
        <v>2</v>
      </c>
      <c r="EV121" s="10">
        <f>ABS(BX121-_xlfn.XLOOKUP(VK_valitsin!$C$8,VK!$B$2:$B$294,VK!BX$2:BX$294))</f>
        <v>1213.3095703125</v>
      </c>
      <c r="EW121" s="10">
        <f>ABS(BY121-_xlfn.XLOOKUP(VK_valitsin!$C$8,VK!$B$2:$B$294,VK!BY$2:BY$294))</f>
        <v>1947.0341796875</v>
      </c>
      <c r="EX121" s="10">
        <f>ABS(BZ121-_xlfn.XLOOKUP(VK_valitsin!$C$8,VK!$B$2:$B$294,VK!BZ$2:BZ$294))</f>
        <v>0.26730841398239136</v>
      </c>
      <c r="EY121" s="10">
        <f>ABS(CA121-_xlfn.XLOOKUP(VK_valitsin!$C$8,VK!$B$2:$B$294,VK!CA$2:CA$294))</f>
        <v>3.3459157943725586</v>
      </c>
      <c r="EZ121" s="10">
        <f>ABS(CB121-_xlfn.XLOOKUP(VK_valitsin!$C$8,VK!$B$2:$B$294,VK!CB$2:CB$294))</f>
        <v>32.819290161132813</v>
      </c>
      <c r="FA121" s="10">
        <f>ABS(CC121-_xlfn.XLOOKUP(VK_valitsin!$C$8,VK!$B$2:$B$294,VK!CC$2:CC$294))</f>
        <v>5.9521927833557129</v>
      </c>
      <c r="FB121" s="10">
        <f>ABS(CD121-_xlfn.XLOOKUP(VK_valitsin!$C$8,VK!$B$2:$B$294,VK!CD$2:CD$294))</f>
        <v>4.3121404647827148</v>
      </c>
      <c r="FC121" s="10">
        <f>ABS(CE121-_xlfn.XLOOKUP(VK_valitsin!$C$8,VK!$B$2:$B$294,VK!CE$2:CE$294))</f>
        <v>0.62769007682800293</v>
      </c>
      <c r="FD121" s="10">
        <f>ABS(CF121-_xlfn.XLOOKUP(VK_valitsin!$C$8,VK!$B$2:$B$294,VK!CF$2:CF$294))</f>
        <v>1.0416731834411621</v>
      </c>
      <c r="FE121" s="10">
        <f>ABS(CG121-_xlfn.XLOOKUP(VK_valitsin!$C$8,VK!$B$2:$B$294,VK!CG$2:CG$294))</f>
        <v>1231.4091796875</v>
      </c>
      <c r="FF121" s="4">
        <f>IF($B121=VK_valitsin!$C$8,100000,VK!CH121/VK!J$296*VK_valitsin!D$5)</f>
        <v>0</v>
      </c>
      <c r="FG121" s="4">
        <f>IF($B121=VK_valitsin!$C$8,100000,VK!CI121/VK!K$296*VK_valitsin!E$5)</f>
        <v>0</v>
      </c>
      <c r="FH121" s="4">
        <f>IF($B121=VK_valitsin!$C$8,100000,VK!CJ121/VK!L$296*VK_valitsin!F$5)</f>
        <v>3.2013999601430407E-2</v>
      </c>
      <c r="FI121" s="4">
        <f>IF($B121=VK_valitsin!$C$8,100000,VK!CK121/VK!M$296*VK_valitsin!CD$5)</f>
        <v>0</v>
      </c>
      <c r="FJ121" s="4">
        <f>IF($B121=VK_valitsin!$C$8,100000,VK!CL121/VK!N$296*VK_valitsin!G$5)</f>
        <v>0</v>
      </c>
      <c r="FK121" s="4">
        <f>IF($B121=VK_valitsin!$C$8,100000,VK!CM121/VK!O$296*VK_valitsin!H$5)</f>
        <v>0</v>
      </c>
      <c r="FL121" s="4">
        <f>IF($B121=VK_valitsin!$C$8,100000,VK!CN121/VK!P$296*VK_valitsin!I$5)</f>
        <v>0</v>
      </c>
      <c r="FM121" s="4">
        <f>IF($B121=VK_valitsin!$C$8,100000,VK!CO121/VK!Q$296*VK_valitsin!J$5)</f>
        <v>0</v>
      </c>
      <c r="FN121" s="4">
        <f>IF($B121=VK_valitsin!$C$8,100000,VK!CP121/VK!R$296*VK_valitsin!K$5)</f>
        <v>0</v>
      </c>
      <c r="FO121" s="4">
        <f>IF($B121=VK_valitsin!$C$8,100000,VK!CQ121/VK!S$296*VK_valitsin!L$5)</f>
        <v>9.5457423481728698E-2</v>
      </c>
      <c r="FP121" s="4">
        <f>IF($B121=VK_valitsin!$C$8,100000,VK!CR121/VK!T$296*VK_valitsin!M$5)</f>
        <v>0</v>
      </c>
      <c r="FQ121" s="4">
        <f>IF($B121=VK_valitsin!$C$8,100000,VK!CS121/VK!U$296*VK_valitsin!N$5)</f>
        <v>0</v>
      </c>
      <c r="FR121" s="4">
        <f>IF($B121=VK_valitsin!$C$8,100000,VK!CT121/VK!V$296*VK_valitsin!O$5)</f>
        <v>0</v>
      </c>
      <c r="FS121" s="4">
        <f>IF($B121=VK_valitsin!$C$8,100000,VK!CU121/VK!W$296*VK_valitsin!P$5)</f>
        <v>0</v>
      </c>
      <c r="FT121" s="4">
        <f>IF($B121=VK_valitsin!$C$8,100000,VK!CV121/VK!X$296*VK_valitsin!Q$5)</f>
        <v>0</v>
      </c>
      <c r="FU121" s="4">
        <f>IF($B121=VK_valitsin!$C$8,100000,VK!CW121/VK!Y$296*VK_valitsin!R$5)</f>
        <v>0</v>
      </c>
      <c r="FV121" s="4">
        <f>IF($B121=VK_valitsin!$C$8,100000,VK!CX121/VK!Z$296*VK_valitsin!S$5)</f>
        <v>0</v>
      </c>
      <c r="FW121" s="4">
        <f>IF($B121=VK_valitsin!$C$8,100000,VK!CY121/VK!AA$296*VK_valitsin!T$5)</f>
        <v>0</v>
      </c>
      <c r="FX121" s="4">
        <f>IF($B121=VK_valitsin!$C$8,100000,VK!CZ121/VK!AB$296*VK_valitsin!U$5)</f>
        <v>0</v>
      </c>
      <c r="FY121" s="4">
        <f>IF($B121=VK_valitsin!$C$8,100000,VK!DA121/VK!AC$296*VK_valitsin!V$5)</f>
        <v>0</v>
      </c>
      <c r="FZ121" s="4">
        <f>IF($B121=VK_valitsin!$C$8,100000,VK!DB121/VK!AD$296*VK_valitsin!W$5)</f>
        <v>0</v>
      </c>
      <c r="GA121" s="4">
        <f>IF($B121=VK_valitsin!$C$8,100000,VK!DC121/VK!AE$296*VK_valitsin!X$5)</f>
        <v>0</v>
      </c>
      <c r="GB121" s="4">
        <f>IF($B121=VK_valitsin!$C$8,100000,VK!DD121/VK!AF$296*VK_valitsin!Y$5)</f>
        <v>0</v>
      </c>
      <c r="GC121" s="4">
        <f>IF($B121=VK_valitsin!$C$8,100000,VK!DE121/VK!AG$296*VK_valitsin!Z$5)</f>
        <v>0</v>
      </c>
      <c r="GD121" s="4">
        <f>IF($B121=VK_valitsin!$C$8,100000,VK!DF121/VK!AH$296*VK_valitsin!AA$5)</f>
        <v>0</v>
      </c>
      <c r="GE121" s="4">
        <f>IF($B121=VK_valitsin!$C$8,100000,VK!DG121/VK!AI$296*VK_valitsin!AB$5)</f>
        <v>0</v>
      </c>
      <c r="GF121" s="4">
        <f>IF($B121=VK_valitsin!$C$8,100000,VK!DH121/VK!AJ$296*VK_valitsin!AC$5)</f>
        <v>0</v>
      </c>
      <c r="GG121" s="4">
        <f>IF($B121=VK_valitsin!$C$8,100000,VK!DI121/VK!AK$296*VK_valitsin!AD$5)</f>
        <v>0</v>
      </c>
      <c r="GH121" s="4">
        <f>IF($B121=VK_valitsin!$C$8,100000,VK!DJ121/VK!AL$296*VK_valitsin!AE$5)</f>
        <v>0.10208772606405918</v>
      </c>
      <c r="GI121" s="4">
        <f>IF($B121=VK_valitsin!$C$8,100000,VK!DK121/VK!AM$296*VK_valitsin!AF$5)</f>
        <v>0</v>
      </c>
      <c r="GJ121" s="4">
        <f>IF($B121=VK_valitsin!$C$8,100000,VK!DL121/VK!AN$296*VK_valitsin!AG$5)</f>
        <v>0</v>
      </c>
      <c r="GK121" s="4">
        <f>IF($B121=VK_valitsin!$C$8,100000,VK!DM121/VK!AO$296*VK_valitsin!AH$5)</f>
        <v>0</v>
      </c>
      <c r="GL121" s="4">
        <f>IF($B121=VK_valitsin!$C$8,100000,VK!DN121/VK!AP$296*VK_valitsin!AI$5)</f>
        <v>0</v>
      </c>
      <c r="GM121" s="4">
        <f>IF($B121=VK_valitsin!$C$8,100000,VK!DO121/VK!AQ$296*VK_valitsin!AJ$5)</f>
        <v>0</v>
      </c>
      <c r="GN121" s="4">
        <f>IF($B121=VK_valitsin!$C$8,100000,VK!DP121/VK!AR$296*VK_valitsin!AK$5)</f>
        <v>0</v>
      </c>
      <c r="GO121" s="4">
        <f>IF($B121=VK_valitsin!$C$8,100000,VK!DQ121/VK!AS$296*VK_valitsin!AL$5)</f>
        <v>0</v>
      </c>
      <c r="GP121" s="4">
        <f>IF($B121=VK_valitsin!$C$8,100000,VK!DR121/VK!AT$296*VK_valitsin!AM$5)</f>
        <v>0</v>
      </c>
      <c r="GQ121" s="4">
        <f>IF($B121=VK_valitsin!$C$8,100000,VK!DS121/VK!AU$296*VK_valitsin!AN$5)</f>
        <v>0</v>
      </c>
      <c r="GR121" s="4">
        <f>IF($B121=VK_valitsin!$C$8,100000,VK!DT121/VK!AV$296*VK_valitsin!AO$5)</f>
        <v>0</v>
      </c>
      <c r="GS121" s="4">
        <f>IF($B121=VK_valitsin!$C$8,100000,VK!DU121/VK!AW$296*VK_valitsin!AP$5)</f>
        <v>0</v>
      </c>
      <c r="GT121" s="4">
        <f>IF($B121=VK_valitsin!$C$8,100000,VK!DV121/VK!AX$296*VK_valitsin!AQ$5)</f>
        <v>0</v>
      </c>
      <c r="GU121" s="4">
        <f>IF($B121=VK_valitsin!$C$8,100000,VK!DW121/VK!AY$296*VK_valitsin!AR$5)</f>
        <v>0</v>
      </c>
      <c r="GV121" s="4">
        <f>IF($B121=VK_valitsin!$C$8,100000,VK!DX121/VK!AZ$296*VK_valitsin!AS$5)</f>
        <v>0</v>
      </c>
      <c r="GW121" s="4">
        <f>IF($B121=VK_valitsin!$C$8,100000,VK!DY121/VK!BA$296*VK_valitsin!AT$5)</f>
        <v>0</v>
      </c>
      <c r="GX121" s="4">
        <f>IF($B121=VK_valitsin!$C$8,100000,VK!DZ121/VK!BB$296*VK_valitsin!AU$5)</f>
        <v>0</v>
      </c>
      <c r="GY121" s="4">
        <f>IF($B121=VK_valitsin!$C$8,100000,VK!EA121/VK!BC$296*VK_valitsin!AV$5)</f>
        <v>0</v>
      </c>
      <c r="GZ121" s="4">
        <f>IF($B121=VK_valitsin!$C$8,100000,VK!EB121/VK!BD$296*VK_valitsin!AW$5)</f>
        <v>5.0622383897274172E-2</v>
      </c>
      <c r="HA121" s="4">
        <f>IF($B121=VK_valitsin!$C$8,100000,VK!EC121/VK!BE$296*VK_valitsin!CE$5)</f>
        <v>0</v>
      </c>
      <c r="HB121" s="4">
        <f>IF($B121=VK_valitsin!$C$8,100000,VK!ED121/VK!BF$296*VK_valitsin!AX$5)</f>
        <v>0</v>
      </c>
      <c r="HC121" s="4">
        <f>IF($B121=VK_valitsin!$C$8,100000,VK!EE121/VK!BG$296*VK_valitsin!AY$5)</f>
        <v>0</v>
      </c>
      <c r="HD121" s="4">
        <f>IF($B121=VK_valitsin!$C$8,100000,VK!EF121/VK!BH$296*VK_valitsin!AZ$5)</f>
        <v>3.5582362801822665E-3</v>
      </c>
      <c r="HE121" s="4">
        <f>IF($B121=VK_valitsin!$C$8,100000,VK!EG121/VK!BI$296*VK_valitsin!BA$5)</f>
        <v>0</v>
      </c>
      <c r="HF121" s="4">
        <f>IF($B121=VK_valitsin!$C$8,100000,VK!EH121/VK!BJ$296*VK_valitsin!BB$5)</f>
        <v>0</v>
      </c>
      <c r="HG121" s="4">
        <f>IF($B121=VK_valitsin!$C$8,100000,VK!EI121/VK!BK$296*VK_valitsin!BC$5)</f>
        <v>0</v>
      </c>
      <c r="HH121" s="4">
        <f>IF($B121=VK_valitsin!$C$8,100000,VK!EJ121/VK!BL$296*VK_valitsin!BD$5)</f>
        <v>0</v>
      </c>
      <c r="HI121" s="4">
        <f>IF($B121=VK_valitsin!$C$8,100000,VK!EK121/VK!BM$296*VK_valitsin!BE$5)</f>
        <v>0</v>
      </c>
      <c r="HJ121" s="4">
        <f>IF($B121=VK_valitsin!$C$8,100000,VK!EL121/VK!BN$296*VK_valitsin!BF$5)</f>
        <v>9.6340222060726337E-3</v>
      </c>
      <c r="HK121" s="4">
        <f>IF($B121=VK_valitsin!$C$8,100000,VK!EM121/VK!BO$296*VK_valitsin!BG$5)</f>
        <v>0</v>
      </c>
      <c r="HM121" s="4">
        <f>IF($B121=VK_valitsin!$C$8,100000,VK!EO121/VK!BQ$296*VK_valitsin!BI$5)</f>
        <v>0</v>
      </c>
      <c r="HN121" s="4">
        <f>IF($B121=VK_valitsin!$C$8,100000,VK!EP121/VK!BR$296*VK_valitsin!BJ$5)</f>
        <v>0</v>
      </c>
      <c r="HO121" s="4">
        <f>IF($B121=VK_valitsin!$C$8,100000,VK!EQ121/VK!BS$296*VK_valitsin!BK$5)</f>
        <v>0</v>
      </c>
      <c r="HP121" s="4">
        <f>IF($B121=VK_valitsin!$C$8,100000,VK!ER121/VK!BT$296*VK_valitsin!BL$5)</f>
        <v>0</v>
      </c>
      <c r="HQ121" s="4">
        <f>IF($B121=VK_valitsin!$C$8,100000,VK!ES121/VK!BU$296*VK_valitsin!BM$5)</f>
        <v>0</v>
      </c>
      <c r="HR121" s="4">
        <f>IF($B121=VK_valitsin!$C$8,100000,VK!ET121/VK!BV$296*VK_valitsin!BN$5)</f>
        <v>0</v>
      </c>
      <c r="HS121" s="4">
        <f>IF($B121=VK_valitsin!$C$8,100000,VK!EU121/VK!BW$296*VK_valitsin!BO$5)</f>
        <v>0</v>
      </c>
      <c r="HT121" s="4">
        <f>IF($B121=VK_valitsin!$C$8,100000,VK!EV121/VK!BX$296*VK_valitsin!BP$5)</f>
        <v>0</v>
      </c>
      <c r="HU121" s="4">
        <f>IF($B121=VK_valitsin!$C$8,100000,VK!EW121/VK!BY$296*VK_valitsin!BQ$5)</f>
        <v>0</v>
      </c>
      <c r="HV121" s="4">
        <f>IF($B121=VK_valitsin!$C$8,100000,VK!EX121/VK!BZ$296*VK_valitsin!BR$5)</f>
        <v>0</v>
      </c>
      <c r="HW121" s="4">
        <f>IF($B121=VK_valitsin!$C$8,100000,VK!EY121/VK!CA$296*VK_valitsin!BS$5)</f>
        <v>0</v>
      </c>
      <c r="HX121" s="4">
        <f>IF($B121=VK_valitsin!$C$8,100000,VK!EZ121/VK!CB$296*VK_valitsin!BT$5)</f>
        <v>0</v>
      </c>
      <c r="HY121" s="4">
        <f>IF($B121=VK_valitsin!$C$8,100000,VK!FA121/VK!CC$296*VK_valitsin!BU$5)</f>
        <v>0</v>
      </c>
      <c r="HZ121" s="4">
        <f>IF($B121=VK_valitsin!$C$8,100000,VK!FB121/VK!CD$296*VK_valitsin!BV$5)</f>
        <v>0</v>
      </c>
      <c r="IA121" s="4">
        <f>IF($B121=VK_valitsin!$C$8,100000,VK!FC121/VK!CE$296*VK_valitsin!BW$5)</f>
        <v>0</v>
      </c>
      <c r="IB121" s="4">
        <f>IF($B121=VK_valitsin!$C$8,100000,VK!FD121/VK!CF$296*VK_valitsin!BX$5)</f>
        <v>0</v>
      </c>
      <c r="IC121" s="4">
        <f>IF($B121=VK_valitsin!$C$8,100000,VK!FE121/VK!CG$296*VK_valitsin!BY$5)</f>
        <v>0</v>
      </c>
      <c r="ID121" s="17">
        <f t="shared" si="3"/>
        <v>0.29337380353074738</v>
      </c>
      <c r="IE121" s="17">
        <f t="shared" si="4"/>
        <v>16</v>
      </c>
      <c r="IF121" s="18">
        <f t="shared" si="5"/>
        <v>1.199999999999997E-8</v>
      </c>
    </row>
    <row r="122" spans="1:240">
      <c r="A122">
        <v>2019</v>
      </c>
      <c r="B122" t="s">
        <v>446</v>
      </c>
      <c r="C122" t="s">
        <v>447</v>
      </c>
      <c r="D122" t="s">
        <v>252</v>
      </c>
      <c r="E122" t="s">
        <v>246</v>
      </c>
      <c r="F122" t="s">
        <v>96</v>
      </c>
      <c r="G122" t="s">
        <v>97</v>
      </c>
      <c r="H122" t="s">
        <v>90</v>
      </c>
      <c r="I122" t="s">
        <v>91</v>
      </c>
      <c r="J122">
        <v>43.700000762939453</v>
      </c>
      <c r="K122">
        <v>737.1500244140625</v>
      </c>
      <c r="L122">
        <v>148.19999694824219</v>
      </c>
      <c r="M122">
        <v>14278</v>
      </c>
      <c r="N122">
        <v>19.399999618530273</v>
      </c>
      <c r="O122">
        <v>-1</v>
      </c>
      <c r="P122">
        <v>-120</v>
      </c>
      <c r="Q122">
        <v>78.300000000000011</v>
      </c>
      <c r="R122">
        <v>8.2000000000000011</v>
      </c>
      <c r="S122">
        <v>250</v>
      </c>
      <c r="T122">
        <v>0</v>
      </c>
      <c r="U122">
        <v>3492.9</v>
      </c>
      <c r="V122">
        <v>10.53</v>
      </c>
      <c r="W122">
        <v>435</v>
      </c>
      <c r="X122">
        <v>124</v>
      </c>
      <c r="Y122">
        <v>446</v>
      </c>
      <c r="Z122">
        <v>329</v>
      </c>
      <c r="AA122">
        <v>553</v>
      </c>
      <c r="AB122">
        <v>16.862943649291992</v>
      </c>
      <c r="AC122">
        <v>0.9</v>
      </c>
      <c r="AD122">
        <v>0.9</v>
      </c>
      <c r="AE122">
        <v>1</v>
      </c>
      <c r="AF122">
        <v>5.7</v>
      </c>
      <c r="AG122">
        <v>0</v>
      </c>
      <c r="AH122">
        <v>21.5</v>
      </c>
      <c r="AI122">
        <v>1.05</v>
      </c>
      <c r="AJ122">
        <v>0.45</v>
      </c>
      <c r="AK122">
        <v>1.05</v>
      </c>
      <c r="AL122">
        <v>52.5</v>
      </c>
      <c r="AM122">
        <v>342.2</v>
      </c>
      <c r="AN122">
        <v>43.4</v>
      </c>
      <c r="AO122">
        <v>28.2</v>
      </c>
      <c r="AP122">
        <v>43</v>
      </c>
      <c r="AQ122">
        <v>30</v>
      </c>
      <c r="AR122">
        <v>618</v>
      </c>
      <c r="AS122">
        <v>2.8330000000000002</v>
      </c>
      <c r="AT122">
        <v>3729</v>
      </c>
      <c r="AU122">
        <v>8240</v>
      </c>
      <c r="AV122">
        <v>0</v>
      </c>
      <c r="AW122">
        <v>71.774337768554688</v>
      </c>
      <c r="AX122">
        <v>0</v>
      </c>
      <c r="AY122">
        <v>0</v>
      </c>
      <c r="AZ122">
        <v>0</v>
      </c>
      <c r="BA122">
        <v>0</v>
      </c>
      <c r="BB122">
        <v>1</v>
      </c>
      <c r="BC122">
        <v>62.156864166259766</v>
      </c>
      <c r="BD122">
        <v>72.443183898925781</v>
      </c>
      <c r="BE122">
        <v>84.623321533203125</v>
      </c>
      <c r="BF122">
        <v>11306.6982421875</v>
      </c>
      <c r="BG122">
        <v>15979.1640625</v>
      </c>
      <c r="BH122">
        <v>3.5629990100860596</v>
      </c>
      <c r="BI122">
        <v>-3.2299504280090332</v>
      </c>
      <c r="BJ122">
        <v>29.813665390014648</v>
      </c>
      <c r="BK122">
        <v>3.2967033386230469</v>
      </c>
      <c r="BL122">
        <v>144.41667175292969</v>
      </c>
      <c r="BM122">
        <v>-0.5</v>
      </c>
      <c r="BN122">
        <v>21679.8671875</v>
      </c>
      <c r="BO122">
        <v>42.4658203125</v>
      </c>
      <c r="BQ122">
        <v>0.64168649911880493</v>
      </c>
      <c r="BR122">
        <v>0.14707942306995392</v>
      </c>
      <c r="BS122">
        <v>2.6964561939239502</v>
      </c>
      <c r="BT122">
        <v>89.648406982421875</v>
      </c>
      <c r="BU122">
        <v>387.51925659179688</v>
      </c>
      <c r="BV122">
        <v>0</v>
      </c>
      <c r="BW122">
        <v>1</v>
      </c>
      <c r="BX122">
        <v>8389.060546875</v>
      </c>
      <c r="BY122">
        <v>5936.0166015625</v>
      </c>
      <c r="BZ122">
        <v>1.3167110681533813</v>
      </c>
      <c r="CA122">
        <v>11.150020599365234</v>
      </c>
      <c r="CB122">
        <v>61.170211791992188</v>
      </c>
      <c r="CC122">
        <v>7.2236180305480957</v>
      </c>
      <c r="CD122">
        <v>11.306532859802246</v>
      </c>
      <c r="CE122">
        <v>6.2814071774482727E-2</v>
      </c>
      <c r="CF122">
        <v>2.5753769874572754</v>
      </c>
      <c r="CG122">
        <v>8555.4970703125</v>
      </c>
      <c r="CH122" s="10">
        <f>ABS(J122-_xlfn.XLOOKUP(VK_valitsin!$C$8,VK!$B$2:$B$294,VK!J$2:J$294))</f>
        <v>0.5</v>
      </c>
      <c r="CI122" s="10">
        <f>ABS(K122-_xlfn.XLOOKUP(VK_valitsin!$C$8,VK!$B$2:$B$294,VK!K$2:K$294))</f>
        <v>443.8900146484375</v>
      </c>
      <c r="CJ122" s="10">
        <f>ABS(L122-_xlfn.XLOOKUP(VK_valitsin!$C$8,VK!$B$2:$B$294,VK!L$2:L$294))</f>
        <v>9.5</v>
      </c>
      <c r="CK122" s="10">
        <f>ABS(M122-_xlfn.XLOOKUP(VK_valitsin!$C$8,VK!$B$2:$B$294,VK!M$2:M$294))</f>
        <v>2197</v>
      </c>
      <c r="CL122" s="10">
        <f>ABS(N122-_xlfn.XLOOKUP(VK_valitsin!$C$8,VK!$B$2:$B$294,VK!N$2:N$294))</f>
        <v>36.80000114440918</v>
      </c>
      <c r="CM122" s="10">
        <f>ABS(O122-_xlfn.XLOOKUP(VK_valitsin!$C$8,VK!$B$2:$B$294,VK!O$2:O$294))</f>
        <v>0.19999998807907104</v>
      </c>
      <c r="CN122" s="10">
        <f>ABS(P122-_xlfn.XLOOKUP(VK_valitsin!$C$8,VK!$B$2:$B$294,VK!P$2:P$294))</f>
        <v>62</v>
      </c>
      <c r="CO122" s="10">
        <f>ABS(Q122-_xlfn.XLOOKUP(VK_valitsin!$C$8,VK!$B$2:$B$294,VK!Q$2:Q$294))</f>
        <v>9.5</v>
      </c>
      <c r="CP122" s="10">
        <f>ABS(R122-_xlfn.XLOOKUP(VK_valitsin!$C$8,VK!$B$2:$B$294,VK!R$2:R$294))</f>
        <v>0.29999999999999893</v>
      </c>
      <c r="CQ122" s="10">
        <f>ABS(S122-_xlfn.XLOOKUP(VK_valitsin!$C$8,VK!$B$2:$B$294,VK!S$2:S$294))</f>
        <v>98</v>
      </c>
      <c r="CR122" s="10">
        <f>ABS(T122-_xlfn.XLOOKUP(VK_valitsin!$C$8,VK!$B$2:$B$294,VK!T$2:T$294))</f>
        <v>0</v>
      </c>
      <c r="CS122" s="10">
        <f>ABS(U122-_xlfn.XLOOKUP(VK_valitsin!$C$8,VK!$B$2:$B$294,VK!U$2:U$294))</f>
        <v>330.69999999999982</v>
      </c>
      <c r="CT122" s="10">
        <f>ABS(V122-_xlfn.XLOOKUP(VK_valitsin!$C$8,VK!$B$2:$B$294,VK!V$2:V$294))</f>
        <v>2.75</v>
      </c>
      <c r="CU122" s="10">
        <f>ABS(W122-_xlfn.XLOOKUP(VK_valitsin!$C$8,VK!$B$2:$B$294,VK!W$2:W$294))</f>
        <v>170</v>
      </c>
      <c r="CV122" s="10">
        <f>ABS(X122-_xlfn.XLOOKUP(VK_valitsin!$C$8,VK!$B$2:$B$294,VK!X$2:X$294))</f>
        <v>45</v>
      </c>
      <c r="CW122" s="10">
        <f>ABS(Y122-_xlfn.XLOOKUP(VK_valitsin!$C$8,VK!$B$2:$B$294,VK!Y$2:Y$294))</f>
        <v>234</v>
      </c>
      <c r="CX122" s="10">
        <f>ABS(Z122-_xlfn.XLOOKUP(VK_valitsin!$C$8,VK!$B$2:$B$294,VK!Z$2:Z$294))</f>
        <v>99</v>
      </c>
      <c r="CY122" s="10">
        <f>ABS(AA122-_xlfn.XLOOKUP(VK_valitsin!$C$8,VK!$B$2:$B$294,VK!AA$2:AA$294))</f>
        <v>84</v>
      </c>
      <c r="CZ122" s="10">
        <f>ABS(AB122-_xlfn.XLOOKUP(VK_valitsin!$C$8,VK!$B$2:$B$294,VK!AB$2:AB$294))</f>
        <v>2.5120563507080078</v>
      </c>
      <c r="DA122" s="10">
        <f>ABS(AC122-_xlfn.XLOOKUP(VK_valitsin!$C$8,VK!$B$2:$B$294,VK!AC$2:AC$294))</f>
        <v>0.20000000000000007</v>
      </c>
      <c r="DB122" s="10">
        <f>ABS(AD122-_xlfn.XLOOKUP(VK_valitsin!$C$8,VK!$B$2:$B$294,VK!AD$2:AD$294))</f>
        <v>9.9999999999999978E-2</v>
      </c>
      <c r="DC122" s="10">
        <f>ABS(AE122-_xlfn.XLOOKUP(VK_valitsin!$C$8,VK!$B$2:$B$294,VK!AE$2:AE$294))</f>
        <v>0.7</v>
      </c>
      <c r="DD122" s="10">
        <f>ABS(AF122-_xlfn.XLOOKUP(VK_valitsin!$C$8,VK!$B$2:$B$294,VK!AF$2:AF$294))</f>
        <v>0.70000000000000018</v>
      </c>
      <c r="DE122" s="10">
        <f>ABS(AG122-_xlfn.XLOOKUP(VK_valitsin!$C$8,VK!$B$2:$B$294,VK!AG$2:AG$294))</f>
        <v>0</v>
      </c>
      <c r="DF122" s="10">
        <f>ABS(AH122-_xlfn.XLOOKUP(VK_valitsin!$C$8,VK!$B$2:$B$294,VK!AH$2:AH$294))</f>
        <v>0.75</v>
      </c>
      <c r="DG122" s="10">
        <f>ABS(AI122-_xlfn.XLOOKUP(VK_valitsin!$C$8,VK!$B$2:$B$294,VK!AI$2:AI$294))</f>
        <v>5.0000000000000044E-2</v>
      </c>
      <c r="DH122" s="10">
        <f>ABS(AJ122-_xlfn.XLOOKUP(VK_valitsin!$C$8,VK!$B$2:$B$294,VK!AJ$2:AJ$294))</f>
        <v>0.2</v>
      </c>
      <c r="DI122" s="10">
        <f>ABS(AK122-_xlfn.XLOOKUP(VK_valitsin!$C$8,VK!$B$2:$B$294,VK!AK$2:AK$294))</f>
        <v>0.19999999999999996</v>
      </c>
      <c r="DJ122" s="10">
        <f>ABS(AL122-_xlfn.XLOOKUP(VK_valitsin!$C$8,VK!$B$2:$B$294,VK!AL$2:AL$294))</f>
        <v>6.2999999999999972</v>
      </c>
      <c r="DK122" s="10">
        <f>ABS(AM122-_xlfn.XLOOKUP(VK_valitsin!$C$8,VK!$B$2:$B$294,VK!AM$2:AM$294))</f>
        <v>8.5999999999999659</v>
      </c>
      <c r="DL122" s="10">
        <f>ABS(AN122-_xlfn.XLOOKUP(VK_valitsin!$C$8,VK!$B$2:$B$294,VK!AN$2:AN$294))</f>
        <v>2</v>
      </c>
      <c r="DM122" s="10">
        <f>ABS(AO122-_xlfn.XLOOKUP(VK_valitsin!$C$8,VK!$B$2:$B$294,VK!AO$2:AO$294))</f>
        <v>2.8000000000000007</v>
      </c>
      <c r="DN122" s="10">
        <f>ABS(AP122-_xlfn.XLOOKUP(VK_valitsin!$C$8,VK!$B$2:$B$294,VK!AP$2:AP$294))</f>
        <v>5</v>
      </c>
      <c r="DO122" s="10">
        <f>ABS(AQ122-_xlfn.XLOOKUP(VK_valitsin!$C$8,VK!$B$2:$B$294,VK!AQ$2:AQ$294))</f>
        <v>5</v>
      </c>
      <c r="DP122" s="10">
        <f>ABS(AR122-_xlfn.XLOOKUP(VK_valitsin!$C$8,VK!$B$2:$B$294,VK!AR$2:AR$294))</f>
        <v>372</v>
      </c>
      <c r="DQ122" s="10">
        <f>ABS(AS122-_xlfn.XLOOKUP(VK_valitsin!$C$8,VK!$B$2:$B$294,VK!AS$2:AS$294))</f>
        <v>0.5</v>
      </c>
      <c r="DR122" s="10">
        <f>ABS(AT122-_xlfn.XLOOKUP(VK_valitsin!$C$8,VK!$B$2:$B$294,VK!AT$2:AT$294))</f>
        <v>1418</v>
      </c>
      <c r="DS122" s="10">
        <f>ABS(AU122-_xlfn.XLOOKUP(VK_valitsin!$C$8,VK!$B$2:$B$294,VK!AU$2:AU$294))</f>
        <v>105</v>
      </c>
      <c r="DT122" s="10">
        <f>ABS(AV122-_xlfn.XLOOKUP(VK_valitsin!$C$8,VK!$B$2:$B$294,VK!AV$2:AV$294))</f>
        <v>1</v>
      </c>
      <c r="DU122" s="10">
        <f>ABS(AW122-_xlfn.XLOOKUP(VK_valitsin!$C$8,VK!$B$2:$B$294,VK!AW$2:AW$294))</f>
        <v>34.512966156005859</v>
      </c>
      <c r="DV122" s="10">
        <f>ABS(AX122-_xlfn.XLOOKUP(VK_valitsin!$C$8,VK!$B$2:$B$294,VK!AX$2:AX$294))</f>
        <v>0</v>
      </c>
      <c r="DW122" s="10">
        <f>ABS(AY122-_xlfn.XLOOKUP(VK_valitsin!$C$8,VK!$B$2:$B$294,VK!AY$2:AY$294))</f>
        <v>0</v>
      </c>
      <c r="DX122" s="10">
        <f>ABS(AZ122-_xlfn.XLOOKUP(VK_valitsin!$C$8,VK!$B$2:$B$294,VK!AZ$2:AZ$294))</f>
        <v>0</v>
      </c>
      <c r="DY122" s="10">
        <f>ABS(BA122-_xlfn.XLOOKUP(VK_valitsin!$C$8,VK!$B$2:$B$294,VK!BA$2:BA$294))</f>
        <v>0</v>
      </c>
      <c r="DZ122" s="10">
        <f>ABS(BB122-_xlfn.XLOOKUP(VK_valitsin!$C$8,VK!$B$2:$B$294,VK!BB$2:BB$294))</f>
        <v>0</v>
      </c>
      <c r="EA122" s="10">
        <f>ABS(BC122-_xlfn.XLOOKUP(VK_valitsin!$C$8,VK!$B$2:$B$294,VK!BC$2:BC$294))</f>
        <v>26.867527008056641</v>
      </c>
      <c r="EB122" s="10">
        <f>ABS(BD122-_xlfn.XLOOKUP(VK_valitsin!$C$8,VK!$B$2:$B$294,VK!BD$2:BD$294))</f>
        <v>23.575553894042969</v>
      </c>
      <c r="EC122" s="10">
        <f>ABS(BE122-_xlfn.XLOOKUP(VK_valitsin!$C$8,VK!$B$2:$B$294,VK!BE$2:BE$294))</f>
        <v>649.06649780273438</v>
      </c>
      <c r="ED122" s="10">
        <f>ABS(BF122-_xlfn.XLOOKUP(VK_valitsin!$C$8,VK!$B$2:$B$294,VK!BF$2:BF$294))</f>
        <v>1348.1689453125</v>
      </c>
      <c r="EE122" s="10">
        <f>ABS(BG122-_xlfn.XLOOKUP(VK_valitsin!$C$8,VK!$B$2:$B$294,VK!BG$2:BG$294))</f>
        <v>2142.720703125</v>
      </c>
      <c r="EF122" s="10">
        <f>ABS(BH122-_xlfn.XLOOKUP(VK_valitsin!$C$8,VK!$B$2:$B$294,VK!BH$2:BH$294))</f>
        <v>0.22594261169433594</v>
      </c>
      <c r="EG122" s="10">
        <f>ABS(BI122-_xlfn.XLOOKUP(VK_valitsin!$C$8,VK!$B$2:$B$294,VK!BI$2:BI$294))</f>
        <v>6.4941830635070801</v>
      </c>
      <c r="EH122" s="10">
        <f>ABS(BJ122-_xlfn.XLOOKUP(VK_valitsin!$C$8,VK!$B$2:$B$294,VK!BJ$2:BJ$294))</f>
        <v>8.5193023681640625</v>
      </c>
      <c r="EI122" s="10">
        <f>ABS(BK122-_xlfn.XLOOKUP(VK_valitsin!$C$8,VK!$B$2:$B$294,VK!BK$2:BK$294))</f>
        <v>13.162174224853516</v>
      </c>
      <c r="EJ122" s="10">
        <f>ABS(BL122-_xlfn.XLOOKUP(VK_valitsin!$C$8,VK!$B$2:$B$294,VK!BL$2:BL$294))</f>
        <v>122.08332824707031</v>
      </c>
      <c r="EK122" s="10">
        <f>ABS(BM122-_xlfn.XLOOKUP(VK_valitsin!$C$8,VK!$B$2:$B$294,VK!BM$2:BM$294))</f>
        <v>2.7522523403167725</v>
      </c>
      <c r="EL122" s="10">
        <f>ABS(BN122-_xlfn.XLOOKUP(VK_valitsin!$C$8,VK!$B$2:$B$294,VK!BN$2:BN$294))</f>
        <v>1394.529296875</v>
      </c>
      <c r="EM122" s="10">
        <f>ABS(BO122-_xlfn.XLOOKUP(VK_valitsin!$C$8,VK!$B$2:$B$294,VK!BO$2:BO$294))</f>
        <v>9.1662139892578125</v>
      </c>
      <c r="EN122" s="10">
        <f>ABS(BP122-_xlfn.XLOOKUP(VK_valitsin!$C$8,VK!$B$2:$B$294,VK!BP$2:BP$294))</f>
        <v>0</v>
      </c>
      <c r="EO122" s="10">
        <f>ABS(BQ122-_xlfn.XLOOKUP(VK_valitsin!$C$8,VK!$B$2:$B$294,VK!BQ$2:BQ$294))</f>
        <v>5.2070021629333496E-3</v>
      </c>
      <c r="EP122" s="10">
        <f>ABS(BR122-_xlfn.XLOOKUP(VK_valitsin!$C$8,VK!$B$2:$B$294,VK!BR$2:BR$294))</f>
        <v>4.1084468364715576E-2</v>
      </c>
      <c r="EQ122" s="10">
        <f>ABS(BS122-_xlfn.XLOOKUP(VK_valitsin!$C$8,VK!$B$2:$B$294,VK!BS$2:BS$294))</f>
        <v>0.43848967552185059</v>
      </c>
      <c r="ER122" s="10">
        <f>ABS(BT122-_xlfn.XLOOKUP(VK_valitsin!$C$8,VK!$B$2:$B$294,VK!BT$2:BT$294))</f>
        <v>31.256904602050781</v>
      </c>
      <c r="ES122" s="10">
        <f>ABS(BU122-_xlfn.XLOOKUP(VK_valitsin!$C$8,VK!$B$2:$B$294,VK!BU$2:BU$294))</f>
        <v>120.8121337890625</v>
      </c>
      <c r="ET122" s="10">
        <f>ABS(BV122-_xlfn.XLOOKUP(VK_valitsin!$C$8,VK!$B$2:$B$294,VK!BV$2:BV$294))</f>
        <v>0</v>
      </c>
      <c r="EU122" s="10">
        <f>ABS(BW122-_xlfn.XLOOKUP(VK_valitsin!$C$8,VK!$B$2:$B$294,VK!BW$2:BW$294))</f>
        <v>0</v>
      </c>
      <c r="EV122" s="10">
        <f>ABS(BX122-_xlfn.XLOOKUP(VK_valitsin!$C$8,VK!$B$2:$B$294,VK!BX$2:BX$294))</f>
        <v>253.2314453125</v>
      </c>
      <c r="EW122" s="10">
        <f>ABS(BY122-_xlfn.XLOOKUP(VK_valitsin!$C$8,VK!$B$2:$B$294,VK!BY$2:BY$294))</f>
        <v>80.40185546875</v>
      </c>
      <c r="EX122" s="10">
        <f>ABS(BZ122-_xlfn.XLOOKUP(VK_valitsin!$C$8,VK!$B$2:$B$294,VK!BZ$2:BZ$294))</f>
        <v>9.6680760383605957E-2</v>
      </c>
      <c r="EY122" s="10">
        <f>ABS(CA122-_xlfn.XLOOKUP(VK_valitsin!$C$8,VK!$B$2:$B$294,VK!CA$2:CA$294))</f>
        <v>0.12725925445556641</v>
      </c>
      <c r="EZ122" s="10">
        <f>ABS(CB122-_xlfn.XLOOKUP(VK_valitsin!$C$8,VK!$B$2:$B$294,VK!CB$2:CB$294))</f>
        <v>4.9989395141601563</v>
      </c>
      <c r="FA122" s="10">
        <f>ABS(CC122-_xlfn.XLOOKUP(VK_valitsin!$C$8,VK!$B$2:$B$294,VK!CC$2:CC$294))</f>
        <v>0.89101886749267578</v>
      </c>
      <c r="FB122" s="10">
        <f>ABS(CD122-_xlfn.XLOOKUP(VK_valitsin!$C$8,VK!$B$2:$B$294,VK!CD$2:CD$294))</f>
        <v>8.572321891784668</v>
      </c>
      <c r="FC122" s="10">
        <f>ABS(CE122-_xlfn.XLOOKUP(VK_valitsin!$C$8,VK!$B$2:$B$294,VK!CE$2:CE$294))</f>
        <v>6.2814071774482727E-2</v>
      </c>
      <c r="FD122" s="10">
        <f>ABS(CF122-_xlfn.XLOOKUP(VK_valitsin!$C$8,VK!$B$2:$B$294,VK!CF$2:CF$294))</f>
        <v>1.8595179319381714</v>
      </c>
      <c r="FE122" s="10">
        <f>ABS(CG122-_xlfn.XLOOKUP(VK_valitsin!$C$8,VK!$B$2:$B$294,VK!CG$2:CG$294))</f>
        <v>43.2705078125</v>
      </c>
      <c r="FF122" s="4">
        <f>IF($B122=VK_valitsin!$C$8,100000,VK!CH122/VK!J$296*VK_valitsin!D$5)</f>
        <v>0</v>
      </c>
      <c r="FG122" s="4">
        <f>IF($B122=VK_valitsin!$C$8,100000,VK!CI122/VK!K$296*VK_valitsin!E$5)</f>
        <v>0</v>
      </c>
      <c r="FH122" s="4">
        <f>IF($B122=VK_valitsin!$C$8,100000,VK!CJ122/VK!L$296*VK_valitsin!F$5)</f>
        <v>4.8275055379335151E-2</v>
      </c>
      <c r="FI122" s="4">
        <f>IF($B122=VK_valitsin!$C$8,100000,VK!CK122/VK!M$296*VK_valitsin!CD$5)</f>
        <v>0</v>
      </c>
      <c r="FJ122" s="4">
        <f>IF($B122=VK_valitsin!$C$8,100000,VK!CL122/VK!N$296*VK_valitsin!G$5)</f>
        <v>0</v>
      </c>
      <c r="FK122" s="4">
        <f>IF($B122=VK_valitsin!$C$8,100000,VK!CM122/VK!O$296*VK_valitsin!H$5)</f>
        <v>0</v>
      </c>
      <c r="FL122" s="4">
        <f>IF($B122=VK_valitsin!$C$8,100000,VK!CN122/VK!P$296*VK_valitsin!I$5)</f>
        <v>0</v>
      </c>
      <c r="FM122" s="4">
        <f>IF($B122=VK_valitsin!$C$8,100000,VK!CO122/VK!Q$296*VK_valitsin!J$5)</f>
        <v>0</v>
      </c>
      <c r="FN122" s="4">
        <f>IF($B122=VK_valitsin!$C$8,100000,VK!CP122/VK!R$296*VK_valitsin!K$5)</f>
        <v>0</v>
      </c>
      <c r="FO122" s="4">
        <f>IF($B122=VK_valitsin!$C$8,100000,VK!CQ122/VK!S$296*VK_valitsin!L$5)</f>
        <v>1.9489223960852942E-2</v>
      </c>
      <c r="FP122" s="4">
        <f>IF($B122=VK_valitsin!$C$8,100000,VK!CR122/VK!T$296*VK_valitsin!M$5)</f>
        <v>0</v>
      </c>
      <c r="FQ122" s="4">
        <f>IF($B122=VK_valitsin!$C$8,100000,VK!CS122/VK!U$296*VK_valitsin!N$5)</f>
        <v>0</v>
      </c>
      <c r="FR122" s="4">
        <f>IF($B122=VK_valitsin!$C$8,100000,VK!CT122/VK!V$296*VK_valitsin!O$5)</f>
        <v>0</v>
      </c>
      <c r="FS122" s="4">
        <f>IF($B122=VK_valitsin!$C$8,100000,VK!CU122/VK!W$296*VK_valitsin!P$5)</f>
        <v>0</v>
      </c>
      <c r="FT122" s="4">
        <f>IF($B122=VK_valitsin!$C$8,100000,VK!CV122/VK!X$296*VK_valitsin!Q$5)</f>
        <v>0</v>
      </c>
      <c r="FU122" s="4">
        <f>IF($B122=VK_valitsin!$C$8,100000,VK!CW122/VK!Y$296*VK_valitsin!R$5)</f>
        <v>0</v>
      </c>
      <c r="FV122" s="4">
        <f>IF($B122=VK_valitsin!$C$8,100000,VK!CX122/VK!Z$296*VK_valitsin!S$5)</f>
        <v>0</v>
      </c>
      <c r="FW122" s="4">
        <f>IF($B122=VK_valitsin!$C$8,100000,VK!CY122/VK!AA$296*VK_valitsin!T$5)</f>
        <v>0</v>
      </c>
      <c r="FX122" s="4">
        <f>IF($B122=VK_valitsin!$C$8,100000,VK!CZ122/VK!AB$296*VK_valitsin!U$5)</f>
        <v>0</v>
      </c>
      <c r="FY122" s="4">
        <f>IF($B122=VK_valitsin!$C$8,100000,VK!DA122/VK!AC$296*VK_valitsin!V$5)</f>
        <v>0</v>
      </c>
      <c r="FZ122" s="4">
        <f>IF($B122=VK_valitsin!$C$8,100000,VK!DB122/VK!AD$296*VK_valitsin!W$5)</f>
        <v>0</v>
      </c>
      <c r="GA122" s="4">
        <f>IF($B122=VK_valitsin!$C$8,100000,VK!DC122/VK!AE$296*VK_valitsin!X$5)</f>
        <v>0</v>
      </c>
      <c r="GB122" s="4">
        <f>IF($B122=VK_valitsin!$C$8,100000,VK!DD122/VK!AF$296*VK_valitsin!Y$5)</f>
        <v>0</v>
      </c>
      <c r="GC122" s="4">
        <f>IF($B122=VK_valitsin!$C$8,100000,VK!DE122/VK!AG$296*VK_valitsin!Z$5)</f>
        <v>0</v>
      </c>
      <c r="GD122" s="4">
        <f>IF($B122=VK_valitsin!$C$8,100000,VK!DF122/VK!AH$296*VK_valitsin!AA$5)</f>
        <v>0</v>
      </c>
      <c r="GE122" s="4">
        <f>IF($B122=VK_valitsin!$C$8,100000,VK!DG122/VK!AI$296*VK_valitsin!AB$5)</f>
        <v>0</v>
      </c>
      <c r="GF122" s="4">
        <f>IF($B122=VK_valitsin!$C$8,100000,VK!DH122/VK!AJ$296*VK_valitsin!AC$5)</f>
        <v>0</v>
      </c>
      <c r="GG122" s="4">
        <f>IF($B122=VK_valitsin!$C$8,100000,VK!DI122/VK!AK$296*VK_valitsin!AD$5)</f>
        <v>0</v>
      </c>
      <c r="GH122" s="4">
        <f>IF($B122=VK_valitsin!$C$8,100000,VK!DJ122/VK!AL$296*VK_valitsin!AE$5)</f>
        <v>0.11088839210406427</v>
      </c>
      <c r="GI122" s="4">
        <f>IF($B122=VK_valitsin!$C$8,100000,VK!DK122/VK!AM$296*VK_valitsin!AF$5)</f>
        <v>0</v>
      </c>
      <c r="GJ122" s="4">
        <f>IF($B122=VK_valitsin!$C$8,100000,VK!DL122/VK!AN$296*VK_valitsin!AG$5)</f>
        <v>0</v>
      </c>
      <c r="GK122" s="4">
        <f>IF($B122=VK_valitsin!$C$8,100000,VK!DM122/VK!AO$296*VK_valitsin!AH$5)</f>
        <v>0</v>
      </c>
      <c r="GL122" s="4">
        <f>IF($B122=VK_valitsin!$C$8,100000,VK!DN122/VK!AP$296*VK_valitsin!AI$5)</f>
        <v>0</v>
      </c>
      <c r="GM122" s="4">
        <f>IF($B122=VK_valitsin!$C$8,100000,VK!DO122/VK!AQ$296*VK_valitsin!AJ$5)</f>
        <v>0</v>
      </c>
      <c r="GN122" s="4">
        <f>IF($B122=VK_valitsin!$C$8,100000,VK!DP122/VK!AR$296*VK_valitsin!AK$5)</f>
        <v>0</v>
      </c>
      <c r="GO122" s="4">
        <f>IF($B122=VK_valitsin!$C$8,100000,VK!DQ122/VK!AS$296*VK_valitsin!AL$5)</f>
        <v>0</v>
      </c>
      <c r="GP122" s="4">
        <f>IF($B122=VK_valitsin!$C$8,100000,VK!DR122/VK!AT$296*VK_valitsin!AM$5)</f>
        <v>0</v>
      </c>
      <c r="GQ122" s="4">
        <f>IF($B122=VK_valitsin!$C$8,100000,VK!DS122/VK!AU$296*VK_valitsin!AN$5)</f>
        <v>0</v>
      </c>
      <c r="GR122" s="4">
        <f>IF($B122=VK_valitsin!$C$8,100000,VK!DT122/VK!AV$296*VK_valitsin!AO$5)</f>
        <v>0</v>
      </c>
      <c r="GS122" s="4">
        <f>IF($B122=VK_valitsin!$C$8,100000,VK!DU122/VK!AW$296*VK_valitsin!AP$5)</f>
        <v>0</v>
      </c>
      <c r="GT122" s="4">
        <f>IF($B122=VK_valitsin!$C$8,100000,VK!DV122/VK!AX$296*VK_valitsin!AQ$5)</f>
        <v>0</v>
      </c>
      <c r="GU122" s="4">
        <f>IF($B122=VK_valitsin!$C$8,100000,VK!DW122/VK!AY$296*VK_valitsin!AR$5)</f>
        <v>0</v>
      </c>
      <c r="GV122" s="4">
        <f>IF($B122=VK_valitsin!$C$8,100000,VK!DX122/VK!AZ$296*VK_valitsin!AS$5)</f>
        <v>0</v>
      </c>
      <c r="GW122" s="4">
        <f>IF($B122=VK_valitsin!$C$8,100000,VK!DY122/VK!BA$296*VK_valitsin!AT$5)</f>
        <v>0</v>
      </c>
      <c r="GX122" s="4">
        <f>IF($B122=VK_valitsin!$C$8,100000,VK!DZ122/VK!BB$296*VK_valitsin!AU$5)</f>
        <v>0</v>
      </c>
      <c r="GY122" s="4">
        <f>IF($B122=VK_valitsin!$C$8,100000,VK!EA122/VK!BC$296*VK_valitsin!AV$5)</f>
        <v>0</v>
      </c>
      <c r="GZ122" s="4">
        <f>IF($B122=VK_valitsin!$C$8,100000,VK!EB122/VK!BD$296*VK_valitsin!AW$5)</f>
        <v>0.1022032994321985</v>
      </c>
      <c r="HA122" s="4">
        <f>IF($B122=VK_valitsin!$C$8,100000,VK!EC122/VK!BE$296*VK_valitsin!CE$5)</f>
        <v>0</v>
      </c>
      <c r="HB122" s="4">
        <f>IF($B122=VK_valitsin!$C$8,100000,VK!ED122/VK!BF$296*VK_valitsin!AX$5)</f>
        <v>0</v>
      </c>
      <c r="HC122" s="4">
        <f>IF($B122=VK_valitsin!$C$8,100000,VK!EE122/VK!BG$296*VK_valitsin!AY$5)</f>
        <v>0</v>
      </c>
      <c r="HD122" s="4">
        <f>IF($B122=VK_valitsin!$C$8,100000,VK!EF122/VK!BH$296*VK_valitsin!AZ$5)</f>
        <v>3.9422936717284023E-2</v>
      </c>
      <c r="HE122" s="4">
        <f>IF($B122=VK_valitsin!$C$8,100000,VK!EG122/VK!BI$296*VK_valitsin!BA$5)</f>
        <v>0</v>
      </c>
      <c r="HF122" s="4">
        <f>IF($B122=VK_valitsin!$C$8,100000,VK!EH122/VK!BJ$296*VK_valitsin!BB$5)</f>
        <v>0</v>
      </c>
      <c r="HG122" s="4">
        <f>IF($B122=VK_valitsin!$C$8,100000,VK!EI122/VK!BK$296*VK_valitsin!BC$5)</f>
        <v>0</v>
      </c>
      <c r="HH122" s="4">
        <f>IF($B122=VK_valitsin!$C$8,100000,VK!EJ122/VK!BL$296*VK_valitsin!BD$5)</f>
        <v>0</v>
      </c>
      <c r="HI122" s="4">
        <f>IF($B122=VK_valitsin!$C$8,100000,VK!EK122/VK!BM$296*VK_valitsin!BE$5)</f>
        <v>0</v>
      </c>
      <c r="HJ122" s="4">
        <f>IF($B122=VK_valitsin!$C$8,100000,VK!EL122/VK!BN$296*VK_valitsin!BF$5)</f>
        <v>6.3411434876643483E-2</v>
      </c>
      <c r="HK122" s="4">
        <f>IF($B122=VK_valitsin!$C$8,100000,VK!EM122/VK!BO$296*VK_valitsin!BG$5)</f>
        <v>0</v>
      </c>
      <c r="HM122" s="4">
        <f>IF($B122=VK_valitsin!$C$8,100000,VK!EO122/VK!BQ$296*VK_valitsin!BI$5)</f>
        <v>0</v>
      </c>
      <c r="HN122" s="4">
        <f>IF($B122=VK_valitsin!$C$8,100000,VK!EP122/VK!BR$296*VK_valitsin!BJ$5)</f>
        <v>0</v>
      </c>
      <c r="HO122" s="4">
        <f>IF($B122=VK_valitsin!$C$8,100000,VK!EQ122/VK!BS$296*VK_valitsin!BK$5)</f>
        <v>0</v>
      </c>
      <c r="HP122" s="4">
        <f>IF($B122=VK_valitsin!$C$8,100000,VK!ER122/VK!BT$296*VK_valitsin!BL$5)</f>
        <v>0</v>
      </c>
      <c r="HQ122" s="4">
        <f>IF($B122=VK_valitsin!$C$8,100000,VK!ES122/VK!BU$296*VK_valitsin!BM$5)</f>
        <v>0</v>
      </c>
      <c r="HR122" s="4">
        <f>IF($B122=VK_valitsin!$C$8,100000,VK!ET122/VK!BV$296*VK_valitsin!BN$5)</f>
        <v>0</v>
      </c>
      <c r="HS122" s="4">
        <f>IF($B122=VK_valitsin!$C$8,100000,VK!EU122/VK!BW$296*VK_valitsin!BO$5)</f>
        <v>0</v>
      </c>
      <c r="HT122" s="4">
        <f>IF($B122=VK_valitsin!$C$8,100000,VK!EV122/VK!BX$296*VK_valitsin!BP$5)</f>
        <v>0</v>
      </c>
      <c r="HU122" s="4">
        <f>IF($B122=VK_valitsin!$C$8,100000,VK!EW122/VK!BY$296*VK_valitsin!BQ$5)</f>
        <v>0</v>
      </c>
      <c r="HV122" s="4">
        <f>IF($B122=VK_valitsin!$C$8,100000,VK!EX122/VK!BZ$296*VK_valitsin!BR$5)</f>
        <v>0</v>
      </c>
      <c r="HW122" s="4">
        <f>IF($B122=VK_valitsin!$C$8,100000,VK!EY122/VK!CA$296*VK_valitsin!BS$5)</f>
        <v>0</v>
      </c>
      <c r="HX122" s="4">
        <f>IF($B122=VK_valitsin!$C$8,100000,VK!EZ122/VK!CB$296*VK_valitsin!BT$5)</f>
        <v>0</v>
      </c>
      <c r="HY122" s="4">
        <f>IF($B122=VK_valitsin!$C$8,100000,VK!FA122/VK!CC$296*VK_valitsin!BU$5)</f>
        <v>0</v>
      </c>
      <c r="HZ122" s="4">
        <f>IF($B122=VK_valitsin!$C$8,100000,VK!FB122/VK!CD$296*VK_valitsin!BV$5)</f>
        <v>0</v>
      </c>
      <c r="IA122" s="4">
        <f>IF($B122=VK_valitsin!$C$8,100000,VK!FC122/VK!CE$296*VK_valitsin!BW$5)</f>
        <v>0</v>
      </c>
      <c r="IB122" s="4">
        <f>IF($B122=VK_valitsin!$C$8,100000,VK!FD122/VK!CF$296*VK_valitsin!BX$5)</f>
        <v>0</v>
      </c>
      <c r="IC122" s="4">
        <f>IF($B122=VK_valitsin!$C$8,100000,VK!FE122/VK!CG$296*VK_valitsin!BY$5)</f>
        <v>0</v>
      </c>
      <c r="ID122" s="17">
        <f t="shared" si="3"/>
        <v>0.38369035457037837</v>
      </c>
      <c r="IE122" s="17">
        <f t="shared" si="4"/>
        <v>46</v>
      </c>
      <c r="IF122" s="18">
        <f t="shared" si="5"/>
        <v>1.2099999999999969E-8</v>
      </c>
    </row>
    <row r="123" spans="1:240">
      <c r="A123">
        <v>2019</v>
      </c>
      <c r="B123" t="s">
        <v>448</v>
      </c>
      <c r="C123" t="s">
        <v>449</v>
      </c>
      <c r="D123" t="s">
        <v>186</v>
      </c>
      <c r="E123" t="s">
        <v>187</v>
      </c>
      <c r="F123" t="s">
        <v>188</v>
      </c>
      <c r="G123" t="s">
        <v>189</v>
      </c>
      <c r="H123" t="s">
        <v>90</v>
      </c>
      <c r="I123" t="s">
        <v>91</v>
      </c>
      <c r="J123">
        <v>40.700000762939453</v>
      </c>
      <c r="K123">
        <v>648.489990234375</v>
      </c>
      <c r="L123">
        <v>147.30000305175781</v>
      </c>
      <c r="M123">
        <v>18903</v>
      </c>
      <c r="N123">
        <v>29.100000381469727</v>
      </c>
      <c r="O123">
        <v>-0.10000000149011612</v>
      </c>
      <c r="P123">
        <v>-58</v>
      </c>
      <c r="Q123">
        <v>72.5</v>
      </c>
      <c r="R123">
        <v>10.600000000000001</v>
      </c>
      <c r="S123">
        <v>270</v>
      </c>
      <c r="T123">
        <v>0</v>
      </c>
      <c r="U123">
        <v>3575.1</v>
      </c>
      <c r="V123">
        <v>12.53</v>
      </c>
      <c r="W123">
        <v>1288</v>
      </c>
      <c r="X123">
        <v>195</v>
      </c>
      <c r="Y123">
        <v>685</v>
      </c>
      <c r="Z123">
        <v>547</v>
      </c>
      <c r="AA123">
        <v>608</v>
      </c>
      <c r="AB123">
        <v>17.933193206787109</v>
      </c>
      <c r="AC123">
        <v>0</v>
      </c>
      <c r="AD123">
        <v>0</v>
      </c>
      <c r="AE123">
        <v>0.7</v>
      </c>
      <c r="AF123">
        <v>5.9</v>
      </c>
      <c r="AG123">
        <v>0</v>
      </c>
      <c r="AH123">
        <v>21.5</v>
      </c>
      <c r="AI123">
        <v>1.1000000000000001</v>
      </c>
      <c r="AJ123">
        <v>0.6</v>
      </c>
      <c r="AK123">
        <v>1.2</v>
      </c>
      <c r="AL123">
        <v>36.1</v>
      </c>
      <c r="AM123">
        <v>362.6</v>
      </c>
      <c r="AN123">
        <v>46.7</v>
      </c>
      <c r="AO123">
        <v>28.1</v>
      </c>
      <c r="AP123">
        <v>44</v>
      </c>
      <c r="AQ123">
        <v>28</v>
      </c>
      <c r="AR123">
        <v>528</v>
      </c>
      <c r="AS123">
        <v>2.3330000000000002</v>
      </c>
      <c r="AT123">
        <v>5876</v>
      </c>
      <c r="AU123">
        <v>9092</v>
      </c>
      <c r="AV123">
        <v>1</v>
      </c>
      <c r="AW123">
        <v>21.977973937988281</v>
      </c>
      <c r="AX123">
        <v>0</v>
      </c>
      <c r="AY123">
        <v>0</v>
      </c>
      <c r="AZ123">
        <v>0</v>
      </c>
      <c r="BA123">
        <v>0</v>
      </c>
      <c r="BB123">
        <v>1</v>
      </c>
      <c r="BC123">
        <v>76.094886779785156</v>
      </c>
      <c r="BD123">
        <v>50.553504943847656</v>
      </c>
      <c r="BE123">
        <v>565.29736328125</v>
      </c>
      <c r="BF123">
        <v>11413.2177734375</v>
      </c>
      <c r="BG123">
        <v>20757.791015625</v>
      </c>
      <c r="BH123">
        <v>3.1148018836975098</v>
      </c>
      <c r="BI123">
        <v>-7.9248690605163574</v>
      </c>
      <c r="BJ123">
        <v>22.888282775878906</v>
      </c>
      <c r="BK123">
        <v>3.5928144454956055</v>
      </c>
      <c r="BL123">
        <v>235.41667175292969</v>
      </c>
      <c r="BM123">
        <v>1.1421819925308228</v>
      </c>
      <c r="BN123">
        <v>21664.03515625</v>
      </c>
      <c r="BO123">
        <v>36.0252685546875</v>
      </c>
      <c r="BQ123">
        <v>0.5989525318145752</v>
      </c>
      <c r="BR123">
        <v>0.13225413858890533</v>
      </c>
      <c r="BS123">
        <v>1.3754431009292603</v>
      </c>
      <c r="BT123">
        <v>59.302757263183594</v>
      </c>
      <c r="BU123">
        <v>311.43203735351563</v>
      </c>
      <c r="BV123">
        <v>0</v>
      </c>
      <c r="BW123">
        <v>1</v>
      </c>
      <c r="BX123">
        <v>7493.56201171875</v>
      </c>
      <c r="BY123">
        <v>4120.171875</v>
      </c>
      <c r="BZ123">
        <v>1.8303972482681274</v>
      </c>
      <c r="CA123">
        <v>13.585144996643066</v>
      </c>
      <c r="CB123">
        <v>46.531791687011719</v>
      </c>
      <c r="CC123">
        <v>6.1915888786315918</v>
      </c>
      <c r="CD123">
        <v>14.018692016601563</v>
      </c>
      <c r="CE123">
        <v>3.8940809667110443E-2</v>
      </c>
      <c r="CF123">
        <v>0.89563864469528198</v>
      </c>
      <c r="CG123">
        <v>9055.248046875</v>
      </c>
      <c r="CH123" s="10">
        <f>ABS(J123-_xlfn.XLOOKUP(VK_valitsin!$C$8,VK!$B$2:$B$294,VK!J$2:J$294))</f>
        <v>3.5</v>
      </c>
      <c r="CI123" s="10">
        <f>ABS(K123-_xlfn.XLOOKUP(VK_valitsin!$C$8,VK!$B$2:$B$294,VK!K$2:K$294))</f>
        <v>355.22998046875</v>
      </c>
      <c r="CJ123" s="10">
        <f>ABS(L123-_xlfn.XLOOKUP(VK_valitsin!$C$8,VK!$B$2:$B$294,VK!L$2:L$294))</f>
        <v>8.600006103515625</v>
      </c>
      <c r="CK123" s="10">
        <f>ABS(M123-_xlfn.XLOOKUP(VK_valitsin!$C$8,VK!$B$2:$B$294,VK!M$2:M$294))</f>
        <v>2428</v>
      </c>
      <c r="CL123" s="10">
        <f>ABS(N123-_xlfn.XLOOKUP(VK_valitsin!$C$8,VK!$B$2:$B$294,VK!N$2:N$294))</f>
        <v>27.100000381469727</v>
      </c>
      <c r="CM123" s="10">
        <f>ABS(O123-_xlfn.XLOOKUP(VK_valitsin!$C$8,VK!$B$2:$B$294,VK!O$2:O$294))</f>
        <v>0.70000001043081284</v>
      </c>
      <c r="CN123" s="10">
        <f>ABS(P123-_xlfn.XLOOKUP(VK_valitsin!$C$8,VK!$B$2:$B$294,VK!P$2:P$294))</f>
        <v>0</v>
      </c>
      <c r="CO123" s="10">
        <f>ABS(Q123-_xlfn.XLOOKUP(VK_valitsin!$C$8,VK!$B$2:$B$294,VK!Q$2:Q$294))</f>
        <v>15.300000000000011</v>
      </c>
      <c r="CP123" s="10">
        <f>ABS(R123-_xlfn.XLOOKUP(VK_valitsin!$C$8,VK!$B$2:$B$294,VK!R$2:R$294))</f>
        <v>2.1000000000000014</v>
      </c>
      <c r="CQ123" s="10">
        <f>ABS(S123-_xlfn.XLOOKUP(VK_valitsin!$C$8,VK!$B$2:$B$294,VK!S$2:S$294))</f>
        <v>118</v>
      </c>
      <c r="CR123" s="10">
        <f>ABS(T123-_xlfn.XLOOKUP(VK_valitsin!$C$8,VK!$B$2:$B$294,VK!T$2:T$294))</f>
        <v>0</v>
      </c>
      <c r="CS123" s="10">
        <f>ABS(U123-_xlfn.XLOOKUP(VK_valitsin!$C$8,VK!$B$2:$B$294,VK!U$2:U$294))</f>
        <v>248.5</v>
      </c>
      <c r="CT123" s="10">
        <f>ABS(V123-_xlfn.XLOOKUP(VK_valitsin!$C$8,VK!$B$2:$B$294,VK!V$2:V$294))</f>
        <v>0.75</v>
      </c>
      <c r="CU123" s="10">
        <f>ABS(W123-_xlfn.XLOOKUP(VK_valitsin!$C$8,VK!$B$2:$B$294,VK!W$2:W$294))</f>
        <v>683</v>
      </c>
      <c r="CV123" s="10">
        <f>ABS(X123-_xlfn.XLOOKUP(VK_valitsin!$C$8,VK!$B$2:$B$294,VK!X$2:X$294))</f>
        <v>26</v>
      </c>
      <c r="CW123" s="10">
        <f>ABS(Y123-_xlfn.XLOOKUP(VK_valitsin!$C$8,VK!$B$2:$B$294,VK!Y$2:Y$294))</f>
        <v>5</v>
      </c>
      <c r="CX123" s="10">
        <f>ABS(Z123-_xlfn.XLOOKUP(VK_valitsin!$C$8,VK!$B$2:$B$294,VK!Z$2:Z$294))</f>
        <v>119</v>
      </c>
      <c r="CY123" s="10">
        <f>ABS(AA123-_xlfn.XLOOKUP(VK_valitsin!$C$8,VK!$B$2:$B$294,VK!AA$2:AA$294))</f>
        <v>139</v>
      </c>
      <c r="CZ123" s="10">
        <f>ABS(AB123-_xlfn.XLOOKUP(VK_valitsin!$C$8,VK!$B$2:$B$294,VK!AB$2:AB$294))</f>
        <v>1.4418067932128906</v>
      </c>
      <c r="DA123" s="10">
        <f>ABS(AC123-_xlfn.XLOOKUP(VK_valitsin!$C$8,VK!$B$2:$B$294,VK!AC$2:AC$294))</f>
        <v>0.7</v>
      </c>
      <c r="DB123" s="10">
        <f>ABS(AD123-_xlfn.XLOOKUP(VK_valitsin!$C$8,VK!$B$2:$B$294,VK!AD$2:AD$294))</f>
        <v>0.8</v>
      </c>
      <c r="DC123" s="10">
        <f>ABS(AE123-_xlfn.XLOOKUP(VK_valitsin!$C$8,VK!$B$2:$B$294,VK!AE$2:AE$294))</f>
        <v>1</v>
      </c>
      <c r="DD123" s="10">
        <f>ABS(AF123-_xlfn.XLOOKUP(VK_valitsin!$C$8,VK!$B$2:$B$294,VK!AF$2:AF$294))</f>
        <v>0.90000000000000036</v>
      </c>
      <c r="DE123" s="10">
        <f>ABS(AG123-_xlfn.XLOOKUP(VK_valitsin!$C$8,VK!$B$2:$B$294,VK!AG$2:AG$294))</f>
        <v>0</v>
      </c>
      <c r="DF123" s="10">
        <f>ABS(AH123-_xlfn.XLOOKUP(VK_valitsin!$C$8,VK!$B$2:$B$294,VK!AH$2:AH$294))</f>
        <v>0.75</v>
      </c>
      <c r="DG123" s="10">
        <f>ABS(AI123-_xlfn.XLOOKUP(VK_valitsin!$C$8,VK!$B$2:$B$294,VK!AI$2:AI$294))</f>
        <v>0</v>
      </c>
      <c r="DH123" s="10">
        <f>ABS(AJ123-_xlfn.XLOOKUP(VK_valitsin!$C$8,VK!$B$2:$B$294,VK!AJ$2:AJ$294))</f>
        <v>5.0000000000000044E-2</v>
      </c>
      <c r="DI123" s="10">
        <f>ABS(AK123-_xlfn.XLOOKUP(VK_valitsin!$C$8,VK!$B$2:$B$294,VK!AK$2:AK$294))</f>
        <v>5.0000000000000044E-2</v>
      </c>
      <c r="DJ123" s="10">
        <f>ABS(AL123-_xlfn.XLOOKUP(VK_valitsin!$C$8,VK!$B$2:$B$294,VK!AL$2:AL$294))</f>
        <v>22.699999999999996</v>
      </c>
      <c r="DK123" s="10">
        <f>ABS(AM123-_xlfn.XLOOKUP(VK_valitsin!$C$8,VK!$B$2:$B$294,VK!AM$2:AM$294))</f>
        <v>29</v>
      </c>
      <c r="DL123" s="10">
        <f>ABS(AN123-_xlfn.XLOOKUP(VK_valitsin!$C$8,VK!$B$2:$B$294,VK!AN$2:AN$294))</f>
        <v>1.3000000000000043</v>
      </c>
      <c r="DM123" s="10">
        <f>ABS(AO123-_xlfn.XLOOKUP(VK_valitsin!$C$8,VK!$B$2:$B$294,VK!AO$2:AO$294))</f>
        <v>2.7000000000000028</v>
      </c>
      <c r="DN123" s="10">
        <f>ABS(AP123-_xlfn.XLOOKUP(VK_valitsin!$C$8,VK!$B$2:$B$294,VK!AP$2:AP$294))</f>
        <v>4</v>
      </c>
      <c r="DO123" s="10">
        <f>ABS(AQ123-_xlfn.XLOOKUP(VK_valitsin!$C$8,VK!$B$2:$B$294,VK!AQ$2:AQ$294))</f>
        <v>7</v>
      </c>
      <c r="DP123" s="10">
        <f>ABS(AR123-_xlfn.XLOOKUP(VK_valitsin!$C$8,VK!$B$2:$B$294,VK!AR$2:AR$294))</f>
        <v>282</v>
      </c>
      <c r="DQ123" s="10">
        <f>ABS(AS123-_xlfn.XLOOKUP(VK_valitsin!$C$8,VK!$B$2:$B$294,VK!AS$2:AS$294))</f>
        <v>0</v>
      </c>
      <c r="DR123" s="10">
        <f>ABS(AT123-_xlfn.XLOOKUP(VK_valitsin!$C$8,VK!$B$2:$B$294,VK!AT$2:AT$294))</f>
        <v>729</v>
      </c>
      <c r="DS123" s="10">
        <f>ABS(AU123-_xlfn.XLOOKUP(VK_valitsin!$C$8,VK!$B$2:$B$294,VK!AU$2:AU$294))</f>
        <v>747</v>
      </c>
      <c r="DT123" s="10">
        <f>ABS(AV123-_xlfn.XLOOKUP(VK_valitsin!$C$8,VK!$B$2:$B$294,VK!AV$2:AV$294))</f>
        <v>0</v>
      </c>
      <c r="DU123" s="10">
        <f>ABS(AW123-_xlfn.XLOOKUP(VK_valitsin!$C$8,VK!$B$2:$B$294,VK!AW$2:AW$294))</f>
        <v>15.283397674560547</v>
      </c>
      <c r="DV123" s="10">
        <f>ABS(AX123-_xlfn.XLOOKUP(VK_valitsin!$C$8,VK!$B$2:$B$294,VK!AX$2:AX$294))</f>
        <v>0</v>
      </c>
      <c r="DW123" s="10">
        <f>ABS(AY123-_xlfn.XLOOKUP(VK_valitsin!$C$8,VK!$B$2:$B$294,VK!AY$2:AY$294))</f>
        <v>0</v>
      </c>
      <c r="DX123" s="10">
        <f>ABS(AZ123-_xlfn.XLOOKUP(VK_valitsin!$C$8,VK!$B$2:$B$294,VK!AZ$2:AZ$294))</f>
        <v>0</v>
      </c>
      <c r="DY123" s="10">
        <f>ABS(BA123-_xlfn.XLOOKUP(VK_valitsin!$C$8,VK!$B$2:$B$294,VK!BA$2:BA$294))</f>
        <v>0</v>
      </c>
      <c r="DZ123" s="10">
        <f>ABS(BB123-_xlfn.XLOOKUP(VK_valitsin!$C$8,VK!$B$2:$B$294,VK!BB$2:BB$294))</f>
        <v>0</v>
      </c>
      <c r="EA123" s="10">
        <f>ABS(BC123-_xlfn.XLOOKUP(VK_valitsin!$C$8,VK!$B$2:$B$294,VK!BC$2:BC$294))</f>
        <v>12.92950439453125</v>
      </c>
      <c r="EB123" s="10">
        <f>ABS(BD123-_xlfn.XLOOKUP(VK_valitsin!$C$8,VK!$B$2:$B$294,VK!BD$2:BD$294))</f>
        <v>45.465232849121094</v>
      </c>
      <c r="EC123" s="10">
        <f>ABS(BE123-_xlfn.XLOOKUP(VK_valitsin!$C$8,VK!$B$2:$B$294,VK!BE$2:BE$294))</f>
        <v>168.3924560546875</v>
      </c>
      <c r="ED123" s="10">
        <f>ABS(BF123-_xlfn.XLOOKUP(VK_valitsin!$C$8,VK!$B$2:$B$294,VK!BF$2:BF$294))</f>
        <v>1454.6884765625</v>
      </c>
      <c r="EE123" s="10">
        <f>ABS(BG123-_xlfn.XLOOKUP(VK_valitsin!$C$8,VK!$B$2:$B$294,VK!BG$2:BG$294))</f>
        <v>6921.34765625</v>
      </c>
      <c r="EF123" s="10">
        <f>ABS(BH123-_xlfn.XLOOKUP(VK_valitsin!$C$8,VK!$B$2:$B$294,VK!BH$2:BH$294))</f>
        <v>0.22225451469421387</v>
      </c>
      <c r="EG123" s="10">
        <f>ABS(BI123-_xlfn.XLOOKUP(VK_valitsin!$C$8,VK!$B$2:$B$294,VK!BI$2:BI$294))</f>
        <v>1.7992644309997559</v>
      </c>
      <c r="EH123" s="10">
        <f>ABS(BJ123-_xlfn.XLOOKUP(VK_valitsin!$C$8,VK!$B$2:$B$294,VK!BJ$2:BJ$294))</f>
        <v>1.5939197540283203</v>
      </c>
      <c r="EI123" s="10">
        <f>ABS(BK123-_xlfn.XLOOKUP(VK_valitsin!$C$8,VK!$B$2:$B$294,VK!BK$2:BK$294))</f>
        <v>13.458285331726074</v>
      </c>
      <c r="EJ123" s="10">
        <f>ABS(BL123-_xlfn.XLOOKUP(VK_valitsin!$C$8,VK!$B$2:$B$294,VK!BL$2:BL$294))</f>
        <v>31.083328247070313</v>
      </c>
      <c r="EK123" s="10">
        <f>ABS(BM123-_xlfn.XLOOKUP(VK_valitsin!$C$8,VK!$B$2:$B$294,VK!BM$2:BM$294))</f>
        <v>1.1100703477859497</v>
      </c>
      <c r="EL123" s="10">
        <f>ABS(BN123-_xlfn.XLOOKUP(VK_valitsin!$C$8,VK!$B$2:$B$294,VK!BN$2:BN$294))</f>
        <v>1410.361328125</v>
      </c>
      <c r="EM123" s="10">
        <f>ABS(BO123-_xlfn.XLOOKUP(VK_valitsin!$C$8,VK!$B$2:$B$294,VK!BO$2:BO$294))</f>
        <v>2.7256622314453125</v>
      </c>
      <c r="EN123" s="10">
        <f>ABS(BP123-_xlfn.XLOOKUP(VK_valitsin!$C$8,VK!$B$2:$B$294,VK!BP$2:BP$294))</f>
        <v>0</v>
      </c>
      <c r="EO123" s="10">
        <f>ABS(BQ123-_xlfn.XLOOKUP(VK_valitsin!$C$8,VK!$B$2:$B$294,VK!BQ$2:BQ$294))</f>
        <v>3.7526965141296387E-2</v>
      </c>
      <c r="EP123" s="10">
        <f>ABS(BR123-_xlfn.XLOOKUP(VK_valitsin!$C$8,VK!$B$2:$B$294,VK!BR$2:BR$294))</f>
        <v>5.590975284576416E-2</v>
      </c>
      <c r="EQ123" s="10">
        <f>ABS(BS123-_xlfn.XLOOKUP(VK_valitsin!$C$8,VK!$B$2:$B$294,VK!BS$2:BS$294))</f>
        <v>0.88252341747283936</v>
      </c>
      <c r="ER123" s="10">
        <f>ABS(BT123-_xlfn.XLOOKUP(VK_valitsin!$C$8,VK!$B$2:$B$294,VK!BT$2:BT$294))</f>
        <v>0.9112548828125</v>
      </c>
      <c r="ES123" s="10">
        <f>ABS(BU123-_xlfn.XLOOKUP(VK_valitsin!$C$8,VK!$B$2:$B$294,VK!BU$2:BU$294))</f>
        <v>44.72491455078125</v>
      </c>
      <c r="ET123" s="10">
        <f>ABS(BV123-_xlfn.XLOOKUP(VK_valitsin!$C$8,VK!$B$2:$B$294,VK!BV$2:BV$294))</f>
        <v>0</v>
      </c>
      <c r="EU123" s="10">
        <f>ABS(BW123-_xlfn.XLOOKUP(VK_valitsin!$C$8,VK!$B$2:$B$294,VK!BW$2:BW$294))</f>
        <v>0</v>
      </c>
      <c r="EV123" s="10">
        <f>ABS(BX123-_xlfn.XLOOKUP(VK_valitsin!$C$8,VK!$B$2:$B$294,VK!BX$2:BX$294))</f>
        <v>642.26708984375</v>
      </c>
      <c r="EW123" s="10">
        <f>ABS(BY123-_xlfn.XLOOKUP(VK_valitsin!$C$8,VK!$B$2:$B$294,VK!BY$2:BY$294))</f>
        <v>1735.44287109375</v>
      </c>
      <c r="EX123" s="10">
        <f>ABS(BZ123-_xlfn.XLOOKUP(VK_valitsin!$C$8,VK!$B$2:$B$294,VK!BZ$2:BZ$294))</f>
        <v>0.61036694049835205</v>
      </c>
      <c r="EY123" s="10">
        <f>ABS(CA123-_xlfn.XLOOKUP(VK_valitsin!$C$8,VK!$B$2:$B$294,VK!CA$2:CA$294))</f>
        <v>2.5623836517333984</v>
      </c>
      <c r="EZ123" s="10">
        <f>ABS(CB123-_xlfn.XLOOKUP(VK_valitsin!$C$8,VK!$B$2:$B$294,VK!CB$2:CB$294))</f>
        <v>19.637359619140625</v>
      </c>
      <c r="FA123" s="10">
        <f>ABS(CC123-_xlfn.XLOOKUP(VK_valitsin!$C$8,VK!$B$2:$B$294,VK!CC$2:CC$294))</f>
        <v>0.14101028442382813</v>
      </c>
      <c r="FB123" s="10">
        <f>ABS(CD123-_xlfn.XLOOKUP(VK_valitsin!$C$8,VK!$B$2:$B$294,VK!CD$2:CD$294))</f>
        <v>5.8601627349853516</v>
      </c>
      <c r="FC123" s="10">
        <f>ABS(CE123-_xlfn.XLOOKUP(VK_valitsin!$C$8,VK!$B$2:$B$294,VK!CE$2:CE$294))</f>
        <v>3.8940809667110443E-2</v>
      </c>
      <c r="FD123" s="10">
        <f>ABS(CF123-_xlfn.XLOOKUP(VK_valitsin!$C$8,VK!$B$2:$B$294,VK!CF$2:CF$294))</f>
        <v>0.17977958917617798</v>
      </c>
      <c r="FE123" s="10">
        <f>ABS(CG123-_xlfn.XLOOKUP(VK_valitsin!$C$8,VK!$B$2:$B$294,VK!CG$2:CG$294))</f>
        <v>456.48046875</v>
      </c>
      <c r="FF123" s="4">
        <f>IF($B123=VK_valitsin!$C$8,100000,VK!CH123/VK!J$296*VK_valitsin!D$5)</f>
        <v>0</v>
      </c>
      <c r="FG123" s="4">
        <f>IF($B123=VK_valitsin!$C$8,100000,VK!CI123/VK!K$296*VK_valitsin!E$5)</f>
        <v>0</v>
      </c>
      <c r="FH123" s="4">
        <f>IF($B123=VK_valitsin!$C$8,100000,VK!CJ123/VK!L$296*VK_valitsin!F$5)</f>
        <v>4.3701660095772331E-2</v>
      </c>
      <c r="FI123" s="4">
        <f>IF($B123=VK_valitsin!$C$8,100000,VK!CK123/VK!M$296*VK_valitsin!CD$5)</f>
        <v>0</v>
      </c>
      <c r="FJ123" s="4">
        <f>IF($B123=VK_valitsin!$C$8,100000,VK!CL123/VK!N$296*VK_valitsin!G$5)</f>
        <v>0</v>
      </c>
      <c r="FK123" s="4">
        <f>IF($B123=VK_valitsin!$C$8,100000,VK!CM123/VK!O$296*VK_valitsin!H$5)</f>
        <v>0</v>
      </c>
      <c r="FL123" s="4">
        <f>IF($B123=VK_valitsin!$C$8,100000,VK!CN123/VK!P$296*VK_valitsin!I$5)</f>
        <v>0</v>
      </c>
      <c r="FM123" s="4">
        <f>IF($B123=VK_valitsin!$C$8,100000,VK!CO123/VK!Q$296*VK_valitsin!J$5)</f>
        <v>0</v>
      </c>
      <c r="FN123" s="4">
        <f>IF($B123=VK_valitsin!$C$8,100000,VK!CP123/VK!R$296*VK_valitsin!K$5)</f>
        <v>0</v>
      </c>
      <c r="FO123" s="4">
        <f>IF($B123=VK_valitsin!$C$8,100000,VK!CQ123/VK!S$296*VK_valitsin!L$5)</f>
        <v>2.3466616605924973E-2</v>
      </c>
      <c r="FP123" s="4">
        <f>IF($B123=VK_valitsin!$C$8,100000,VK!CR123/VK!T$296*VK_valitsin!M$5)</f>
        <v>0</v>
      </c>
      <c r="FQ123" s="4">
        <f>IF($B123=VK_valitsin!$C$8,100000,VK!CS123/VK!U$296*VK_valitsin!N$5)</f>
        <v>0</v>
      </c>
      <c r="FR123" s="4">
        <f>IF($B123=VK_valitsin!$C$8,100000,VK!CT123/VK!V$296*VK_valitsin!O$5)</f>
        <v>0</v>
      </c>
      <c r="FS123" s="4">
        <f>IF($B123=VK_valitsin!$C$8,100000,VK!CU123/VK!W$296*VK_valitsin!P$5)</f>
        <v>0</v>
      </c>
      <c r="FT123" s="4">
        <f>IF($B123=VK_valitsin!$C$8,100000,VK!CV123/VK!X$296*VK_valitsin!Q$5)</f>
        <v>0</v>
      </c>
      <c r="FU123" s="4">
        <f>IF($B123=VK_valitsin!$C$8,100000,VK!CW123/VK!Y$296*VK_valitsin!R$5)</f>
        <v>0</v>
      </c>
      <c r="FV123" s="4">
        <f>IF($B123=VK_valitsin!$C$8,100000,VK!CX123/VK!Z$296*VK_valitsin!S$5)</f>
        <v>0</v>
      </c>
      <c r="FW123" s="4">
        <f>IF($B123=VK_valitsin!$C$8,100000,VK!CY123/VK!AA$296*VK_valitsin!T$5)</f>
        <v>0</v>
      </c>
      <c r="FX123" s="4">
        <f>IF($B123=VK_valitsin!$C$8,100000,VK!CZ123/VK!AB$296*VK_valitsin!U$5)</f>
        <v>0</v>
      </c>
      <c r="FY123" s="4">
        <f>IF($B123=VK_valitsin!$C$8,100000,VK!DA123/VK!AC$296*VK_valitsin!V$5)</f>
        <v>0</v>
      </c>
      <c r="FZ123" s="4">
        <f>IF($B123=VK_valitsin!$C$8,100000,VK!DB123/VK!AD$296*VK_valitsin!W$5)</f>
        <v>0</v>
      </c>
      <c r="GA123" s="4">
        <f>IF($B123=VK_valitsin!$C$8,100000,VK!DC123/VK!AE$296*VK_valitsin!X$5)</f>
        <v>0</v>
      </c>
      <c r="GB123" s="4">
        <f>IF($B123=VK_valitsin!$C$8,100000,VK!DD123/VK!AF$296*VK_valitsin!Y$5)</f>
        <v>0</v>
      </c>
      <c r="GC123" s="4">
        <f>IF($B123=VK_valitsin!$C$8,100000,VK!DE123/VK!AG$296*VK_valitsin!Z$5)</f>
        <v>0</v>
      </c>
      <c r="GD123" s="4">
        <f>IF($B123=VK_valitsin!$C$8,100000,VK!DF123/VK!AH$296*VK_valitsin!AA$5)</f>
        <v>0</v>
      </c>
      <c r="GE123" s="4">
        <f>IF($B123=VK_valitsin!$C$8,100000,VK!DG123/VK!AI$296*VK_valitsin!AB$5)</f>
        <v>0</v>
      </c>
      <c r="GF123" s="4">
        <f>IF($B123=VK_valitsin!$C$8,100000,VK!DH123/VK!AJ$296*VK_valitsin!AC$5)</f>
        <v>0</v>
      </c>
      <c r="GG123" s="4">
        <f>IF($B123=VK_valitsin!$C$8,100000,VK!DI123/VK!AK$296*VK_valitsin!AD$5)</f>
        <v>0</v>
      </c>
      <c r="GH123" s="4">
        <f>IF($B123=VK_valitsin!$C$8,100000,VK!DJ123/VK!AL$296*VK_valitsin!AE$5)</f>
        <v>0.39955023821623176</v>
      </c>
      <c r="GI123" s="4">
        <f>IF($B123=VK_valitsin!$C$8,100000,VK!DK123/VK!AM$296*VK_valitsin!AF$5)</f>
        <v>0</v>
      </c>
      <c r="GJ123" s="4">
        <f>IF($B123=VK_valitsin!$C$8,100000,VK!DL123/VK!AN$296*VK_valitsin!AG$5)</f>
        <v>0</v>
      </c>
      <c r="GK123" s="4">
        <f>IF($B123=VK_valitsin!$C$8,100000,VK!DM123/VK!AO$296*VK_valitsin!AH$5)</f>
        <v>0</v>
      </c>
      <c r="GL123" s="4">
        <f>IF($B123=VK_valitsin!$C$8,100000,VK!DN123/VK!AP$296*VK_valitsin!AI$5)</f>
        <v>0</v>
      </c>
      <c r="GM123" s="4">
        <f>IF($B123=VK_valitsin!$C$8,100000,VK!DO123/VK!AQ$296*VK_valitsin!AJ$5)</f>
        <v>0</v>
      </c>
      <c r="GN123" s="4">
        <f>IF($B123=VK_valitsin!$C$8,100000,VK!DP123/VK!AR$296*VK_valitsin!AK$5)</f>
        <v>0</v>
      </c>
      <c r="GO123" s="4">
        <f>IF($B123=VK_valitsin!$C$8,100000,VK!DQ123/VK!AS$296*VK_valitsin!AL$5)</f>
        <v>0</v>
      </c>
      <c r="GP123" s="4">
        <f>IF($B123=VK_valitsin!$C$8,100000,VK!DR123/VK!AT$296*VK_valitsin!AM$5)</f>
        <v>0</v>
      </c>
      <c r="GQ123" s="4">
        <f>IF($B123=VK_valitsin!$C$8,100000,VK!DS123/VK!AU$296*VK_valitsin!AN$5)</f>
        <v>0</v>
      </c>
      <c r="GR123" s="4">
        <f>IF($B123=VK_valitsin!$C$8,100000,VK!DT123/VK!AV$296*VK_valitsin!AO$5)</f>
        <v>0</v>
      </c>
      <c r="GS123" s="4">
        <f>IF($B123=VK_valitsin!$C$8,100000,VK!DU123/VK!AW$296*VK_valitsin!AP$5)</f>
        <v>0</v>
      </c>
      <c r="GT123" s="4">
        <f>IF($B123=VK_valitsin!$C$8,100000,VK!DV123/VK!AX$296*VK_valitsin!AQ$5)</f>
        <v>0</v>
      </c>
      <c r="GU123" s="4">
        <f>IF($B123=VK_valitsin!$C$8,100000,VK!DW123/VK!AY$296*VK_valitsin!AR$5)</f>
        <v>0</v>
      </c>
      <c r="GV123" s="4">
        <f>IF($B123=VK_valitsin!$C$8,100000,VK!DX123/VK!AZ$296*VK_valitsin!AS$5)</f>
        <v>0</v>
      </c>
      <c r="GW123" s="4">
        <f>IF($B123=VK_valitsin!$C$8,100000,VK!DY123/VK!BA$296*VK_valitsin!AT$5)</f>
        <v>0</v>
      </c>
      <c r="GX123" s="4">
        <f>IF($B123=VK_valitsin!$C$8,100000,VK!DZ123/VK!BB$296*VK_valitsin!AU$5)</f>
        <v>0</v>
      </c>
      <c r="GY123" s="4">
        <f>IF($B123=VK_valitsin!$C$8,100000,VK!EA123/VK!BC$296*VK_valitsin!AV$5)</f>
        <v>0</v>
      </c>
      <c r="GZ123" s="4">
        <f>IF($B123=VK_valitsin!$C$8,100000,VK!EB123/VK!BD$296*VK_valitsin!AW$5)</f>
        <v>0.19709809693198641</v>
      </c>
      <c r="HA123" s="4">
        <f>IF($B123=VK_valitsin!$C$8,100000,VK!EC123/VK!BE$296*VK_valitsin!CE$5)</f>
        <v>0</v>
      </c>
      <c r="HB123" s="4">
        <f>IF($B123=VK_valitsin!$C$8,100000,VK!ED123/VK!BF$296*VK_valitsin!AX$5)</f>
        <v>0</v>
      </c>
      <c r="HC123" s="4">
        <f>IF($B123=VK_valitsin!$C$8,100000,VK!EE123/VK!BG$296*VK_valitsin!AY$5)</f>
        <v>0</v>
      </c>
      <c r="HD123" s="4">
        <f>IF($B123=VK_valitsin!$C$8,100000,VK!EF123/VK!BH$296*VK_valitsin!AZ$5)</f>
        <v>3.8779429883611966E-2</v>
      </c>
      <c r="HE123" s="4">
        <f>IF($B123=VK_valitsin!$C$8,100000,VK!EG123/VK!BI$296*VK_valitsin!BA$5)</f>
        <v>0</v>
      </c>
      <c r="HF123" s="4">
        <f>IF($B123=VK_valitsin!$C$8,100000,VK!EH123/VK!BJ$296*VK_valitsin!BB$5)</f>
        <v>0</v>
      </c>
      <c r="HG123" s="4">
        <f>IF($B123=VK_valitsin!$C$8,100000,VK!EI123/VK!BK$296*VK_valitsin!BC$5)</f>
        <v>0</v>
      </c>
      <c r="HH123" s="4">
        <f>IF($B123=VK_valitsin!$C$8,100000,VK!EJ123/VK!BL$296*VK_valitsin!BD$5)</f>
        <v>0</v>
      </c>
      <c r="HI123" s="4">
        <f>IF($B123=VK_valitsin!$C$8,100000,VK!EK123/VK!BM$296*VK_valitsin!BE$5)</f>
        <v>0</v>
      </c>
      <c r="HJ123" s="4">
        <f>IF($B123=VK_valitsin!$C$8,100000,VK!EL123/VK!BN$296*VK_valitsin!BF$5)</f>
        <v>6.4131342174987144E-2</v>
      </c>
      <c r="HK123" s="4">
        <f>IF($B123=VK_valitsin!$C$8,100000,VK!EM123/VK!BO$296*VK_valitsin!BG$5)</f>
        <v>0</v>
      </c>
      <c r="HM123" s="4">
        <f>IF($B123=VK_valitsin!$C$8,100000,VK!EO123/VK!BQ$296*VK_valitsin!BI$5)</f>
        <v>0</v>
      </c>
      <c r="HN123" s="4">
        <f>IF($B123=VK_valitsin!$C$8,100000,VK!EP123/VK!BR$296*VK_valitsin!BJ$5)</f>
        <v>0</v>
      </c>
      <c r="HO123" s="4">
        <f>IF($B123=VK_valitsin!$C$8,100000,VK!EQ123/VK!BS$296*VK_valitsin!BK$5)</f>
        <v>0</v>
      </c>
      <c r="HP123" s="4">
        <f>IF($B123=VK_valitsin!$C$8,100000,VK!ER123/VK!BT$296*VK_valitsin!BL$5)</f>
        <v>0</v>
      </c>
      <c r="HQ123" s="4">
        <f>IF($B123=VK_valitsin!$C$8,100000,VK!ES123/VK!BU$296*VK_valitsin!BM$5)</f>
        <v>0</v>
      </c>
      <c r="HR123" s="4">
        <f>IF($B123=VK_valitsin!$C$8,100000,VK!ET123/VK!BV$296*VK_valitsin!BN$5)</f>
        <v>0</v>
      </c>
      <c r="HS123" s="4">
        <f>IF($B123=VK_valitsin!$C$8,100000,VK!EU123/VK!BW$296*VK_valitsin!BO$5)</f>
        <v>0</v>
      </c>
      <c r="HT123" s="4">
        <f>IF($B123=VK_valitsin!$C$8,100000,VK!EV123/VK!BX$296*VK_valitsin!BP$5)</f>
        <v>0</v>
      </c>
      <c r="HU123" s="4">
        <f>IF($B123=VK_valitsin!$C$8,100000,VK!EW123/VK!BY$296*VK_valitsin!BQ$5)</f>
        <v>0</v>
      </c>
      <c r="HV123" s="4">
        <f>IF($B123=VK_valitsin!$C$8,100000,VK!EX123/VK!BZ$296*VK_valitsin!BR$5)</f>
        <v>0</v>
      </c>
      <c r="HW123" s="4">
        <f>IF($B123=VK_valitsin!$C$8,100000,VK!EY123/VK!CA$296*VK_valitsin!BS$5)</f>
        <v>0</v>
      </c>
      <c r="HX123" s="4">
        <f>IF($B123=VK_valitsin!$C$8,100000,VK!EZ123/VK!CB$296*VK_valitsin!BT$5)</f>
        <v>0</v>
      </c>
      <c r="HY123" s="4">
        <f>IF($B123=VK_valitsin!$C$8,100000,VK!FA123/VK!CC$296*VK_valitsin!BU$5)</f>
        <v>0</v>
      </c>
      <c r="HZ123" s="4">
        <f>IF($B123=VK_valitsin!$C$8,100000,VK!FB123/VK!CD$296*VK_valitsin!BV$5)</f>
        <v>0</v>
      </c>
      <c r="IA123" s="4">
        <f>IF($B123=VK_valitsin!$C$8,100000,VK!FC123/VK!CE$296*VK_valitsin!BW$5)</f>
        <v>0</v>
      </c>
      <c r="IB123" s="4">
        <f>IF($B123=VK_valitsin!$C$8,100000,VK!FD123/VK!CF$296*VK_valitsin!BX$5)</f>
        <v>0</v>
      </c>
      <c r="IC123" s="4">
        <f>IF($B123=VK_valitsin!$C$8,100000,VK!FE123/VK!CG$296*VK_valitsin!BY$5)</f>
        <v>0</v>
      </c>
      <c r="ID123" s="17">
        <f t="shared" si="3"/>
        <v>0.76672739610851459</v>
      </c>
      <c r="IE123" s="17">
        <f t="shared" si="4"/>
        <v>212</v>
      </c>
      <c r="IF123" s="18">
        <f t="shared" si="5"/>
        <v>1.2199999999999969E-8</v>
      </c>
    </row>
    <row r="124" spans="1:240">
      <c r="A124">
        <v>2019</v>
      </c>
      <c r="B124" t="s">
        <v>450</v>
      </c>
      <c r="C124" t="s">
        <v>451</v>
      </c>
      <c r="D124" t="s">
        <v>444</v>
      </c>
      <c r="E124" t="s">
        <v>213</v>
      </c>
      <c r="F124" t="s">
        <v>257</v>
      </c>
      <c r="G124" t="s">
        <v>258</v>
      </c>
      <c r="H124" t="s">
        <v>104</v>
      </c>
      <c r="I124" t="s">
        <v>105</v>
      </c>
      <c r="J124">
        <v>45.400001525878906</v>
      </c>
      <c r="K124">
        <v>217.89999389648438</v>
      </c>
      <c r="L124">
        <v>148.19999694824219</v>
      </c>
      <c r="M124">
        <v>2971</v>
      </c>
      <c r="N124">
        <v>13.600000381469727</v>
      </c>
      <c r="O124">
        <v>-2.4000000953674316</v>
      </c>
      <c r="P124">
        <v>-41</v>
      </c>
      <c r="Q124">
        <v>53.6</v>
      </c>
      <c r="R124">
        <v>10.100000000000001</v>
      </c>
      <c r="S124">
        <v>89</v>
      </c>
      <c r="T124">
        <v>0</v>
      </c>
      <c r="U124">
        <v>3463.5</v>
      </c>
      <c r="V124">
        <v>11.95</v>
      </c>
      <c r="W124">
        <v>1341</v>
      </c>
      <c r="X124">
        <v>776</v>
      </c>
      <c r="Y124">
        <v>776</v>
      </c>
      <c r="Z124">
        <v>903</v>
      </c>
      <c r="AA124">
        <v>717</v>
      </c>
      <c r="AB124">
        <v>14.825396537780762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21</v>
      </c>
      <c r="AI124">
        <v>1.1299999999999999</v>
      </c>
      <c r="AJ124">
        <v>0.53</v>
      </c>
      <c r="AK124">
        <v>1.1299999999999999</v>
      </c>
      <c r="AL124">
        <v>66.8</v>
      </c>
      <c r="AM124">
        <v>325.39999999999998</v>
      </c>
      <c r="AN124">
        <v>45.3</v>
      </c>
      <c r="AO124">
        <v>24.4</v>
      </c>
      <c r="AP124">
        <v>41</v>
      </c>
      <c r="AQ124">
        <v>100</v>
      </c>
      <c r="AR124">
        <v>694</v>
      </c>
      <c r="AS124">
        <v>5</v>
      </c>
      <c r="AT124">
        <v>8886</v>
      </c>
      <c r="AU124">
        <v>9618</v>
      </c>
      <c r="AV124">
        <v>0</v>
      </c>
      <c r="AW124">
        <v>20.6640625</v>
      </c>
      <c r="AX124">
        <v>0</v>
      </c>
      <c r="AY124">
        <v>0</v>
      </c>
      <c r="AZ124">
        <v>0</v>
      </c>
      <c r="BA124">
        <v>0</v>
      </c>
      <c r="BB124">
        <v>1</v>
      </c>
      <c r="BC124">
        <v>87.596900939941406</v>
      </c>
      <c r="BD124">
        <v>100</v>
      </c>
      <c r="BE124">
        <v>715.02587890625</v>
      </c>
      <c r="BF124">
        <v>11433.0927734375</v>
      </c>
      <c r="BG124">
        <v>12821.5068359375</v>
      </c>
      <c r="BH124">
        <v>4.339414119720459</v>
      </c>
      <c r="BI124">
        <v>-5.275383472442627</v>
      </c>
      <c r="BJ124">
        <v>23.076923370361328</v>
      </c>
      <c r="BK124">
        <v>0</v>
      </c>
      <c r="BL124">
        <v>174</v>
      </c>
      <c r="BM124">
        <v>1.5822784900665283</v>
      </c>
      <c r="BN124">
        <v>22313.005859375</v>
      </c>
      <c r="BO124">
        <v>39.534923553466797</v>
      </c>
      <c r="BQ124">
        <v>0.69538873434066772</v>
      </c>
      <c r="BR124">
        <v>0.13463480770587921</v>
      </c>
      <c r="BS124">
        <v>2.3224503993988037</v>
      </c>
      <c r="BT124">
        <v>79.434532165527344</v>
      </c>
      <c r="BU124">
        <v>116.4591064453125</v>
      </c>
      <c r="BV124">
        <v>0</v>
      </c>
      <c r="BW124">
        <v>0</v>
      </c>
      <c r="BX124">
        <v>8564.7666015625</v>
      </c>
      <c r="BY124">
        <v>7637.3056640625</v>
      </c>
      <c r="BZ124">
        <v>1.480982780456543</v>
      </c>
      <c r="CA124">
        <v>10.804443359375</v>
      </c>
      <c r="CB124">
        <v>61.363636016845703</v>
      </c>
      <c r="CC124">
        <v>8.4112148284912109</v>
      </c>
      <c r="CD124">
        <v>11.526479721069336</v>
      </c>
      <c r="CE124">
        <v>0</v>
      </c>
      <c r="CF124">
        <v>1.5576324462890625</v>
      </c>
      <c r="CG124">
        <v>9934.66015625</v>
      </c>
      <c r="CH124" s="10">
        <f>ABS(J124-_xlfn.XLOOKUP(VK_valitsin!$C$8,VK!$B$2:$B$294,VK!J$2:J$294))</f>
        <v>1.2000007629394531</v>
      </c>
      <c r="CI124" s="10">
        <f>ABS(K124-_xlfn.XLOOKUP(VK_valitsin!$C$8,VK!$B$2:$B$294,VK!K$2:K$294))</f>
        <v>75.360015869140625</v>
      </c>
      <c r="CJ124" s="10">
        <f>ABS(L124-_xlfn.XLOOKUP(VK_valitsin!$C$8,VK!$B$2:$B$294,VK!L$2:L$294))</f>
        <v>9.5</v>
      </c>
      <c r="CK124" s="10">
        <f>ABS(M124-_xlfn.XLOOKUP(VK_valitsin!$C$8,VK!$B$2:$B$294,VK!M$2:M$294))</f>
        <v>13504</v>
      </c>
      <c r="CL124" s="10">
        <f>ABS(N124-_xlfn.XLOOKUP(VK_valitsin!$C$8,VK!$B$2:$B$294,VK!N$2:N$294))</f>
        <v>42.600000381469727</v>
      </c>
      <c r="CM124" s="10">
        <f>ABS(O124-_xlfn.XLOOKUP(VK_valitsin!$C$8,VK!$B$2:$B$294,VK!O$2:O$294))</f>
        <v>1.6000000834465027</v>
      </c>
      <c r="CN124" s="10">
        <f>ABS(P124-_xlfn.XLOOKUP(VK_valitsin!$C$8,VK!$B$2:$B$294,VK!P$2:P$294))</f>
        <v>17</v>
      </c>
      <c r="CO124" s="10">
        <f>ABS(Q124-_xlfn.XLOOKUP(VK_valitsin!$C$8,VK!$B$2:$B$294,VK!Q$2:Q$294))</f>
        <v>34.20000000000001</v>
      </c>
      <c r="CP124" s="10">
        <f>ABS(R124-_xlfn.XLOOKUP(VK_valitsin!$C$8,VK!$B$2:$B$294,VK!R$2:R$294))</f>
        <v>1.6000000000000014</v>
      </c>
      <c r="CQ124" s="10">
        <f>ABS(S124-_xlfn.XLOOKUP(VK_valitsin!$C$8,VK!$B$2:$B$294,VK!S$2:S$294))</f>
        <v>63</v>
      </c>
      <c r="CR124" s="10">
        <f>ABS(T124-_xlfn.XLOOKUP(VK_valitsin!$C$8,VK!$B$2:$B$294,VK!T$2:T$294))</f>
        <v>0</v>
      </c>
      <c r="CS124" s="10">
        <f>ABS(U124-_xlfn.XLOOKUP(VK_valitsin!$C$8,VK!$B$2:$B$294,VK!U$2:U$294))</f>
        <v>360.09999999999991</v>
      </c>
      <c r="CT124" s="10">
        <f>ABS(V124-_xlfn.XLOOKUP(VK_valitsin!$C$8,VK!$B$2:$B$294,VK!V$2:V$294))</f>
        <v>1.33</v>
      </c>
      <c r="CU124" s="10">
        <f>ABS(W124-_xlfn.XLOOKUP(VK_valitsin!$C$8,VK!$B$2:$B$294,VK!W$2:W$294))</f>
        <v>736</v>
      </c>
      <c r="CV124" s="10">
        <f>ABS(X124-_xlfn.XLOOKUP(VK_valitsin!$C$8,VK!$B$2:$B$294,VK!X$2:X$294))</f>
        <v>607</v>
      </c>
      <c r="CW124" s="10">
        <f>ABS(Y124-_xlfn.XLOOKUP(VK_valitsin!$C$8,VK!$B$2:$B$294,VK!Y$2:Y$294))</f>
        <v>96</v>
      </c>
      <c r="CX124" s="10">
        <f>ABS(Z124-_xlfn.XLOOKUP(VK_valitsin!$C$8,VK!$B$2:$B$294,VK!Z$2:Z$294))</f>
        <v>475</v>
      </c>
      <c r="CY124" s="10">
        <f>ABS(AA124-_xlfn.XLOOKUP(VK_valitsin!$C$8,VK!$B$2:$B$294,VK!AA$2:AA$294))</f>
        <v>248</v>
      </c>
      <c r="CZ124" s="10">
        <f>ABS(AB124-_xlfn.XLOOKUP(VK_valitsin!$C$8,VK!$B$2:$B$294,VK!AB$2:AB$294))</f>
        <v>4.5496034622192383</v>
      </c>
      <c r="DA124" s="10">
        <f>ABS(AC124-_xlfn.XLOOKUP(VK_valitsin!$C$8,VK!$B$2:$B$294,VK!AC$2:AC$294))</f>
        <v>0.7</v>
      </c>
      <c r="DB124" s="10">
        <f>ABS(AD124-_xlfn.XLOOKUP(VK_valitsin!$C$8,VK!$B$2:$B$294,VK!AD$2:AD$294))</f>
        <v>0.8</v>
      </c>
      <c r="DC124" s="10">
        <f>ABS(AE124-_xlfn.XLOOKUP(VK_valitsin!$C$8,VK!$B$2:$B$294,VK!AE$2:AE$294))</f>
        <v>1.7</v>
      </c>
      <c r="DD124" s="10">
        <f>ABS(AF124-_xlfn.XLOOKUP(VK_valitsin!$C$8,VK!$B$2:$B$294,VK!AF$2:AF$294))</f>
        <v>5</v>
      </c>
      <c r="DE124" s="10">
        <f>ABS(AG124-_xlfn.XLOOKUP(VK_valitsin!$C$8,VK!$B$2:$B$294,VK!AG$2:AG$294))</f>
        <v>0</v>
      </c>
      <c r="DF124" s="10">
        <f>ABS(AH124-_xlfn.XLOOKUP(VK_valitsin!$C$8,VK!$B$2:$B$294,VK!AH$2:AH$294))</f>
        <v>1.25</v>
      </c>
      <c r="DG124" s="10">
        <f>ABS(AI124-_xlfn.XLOOKUP(VK_valitsin!$C$8,VK!$B$2:$B$294,VK!AI$2:AI$294))</f>
        <v>2.9999999999999805E-2</v>
      </c>
      <c r="DH124" s="10">
        <f>ABS(AJ124-_xlfn.XLOOKUP(VK_valitsin!$C$8,VK!$B$2:$B$294,VK!AJ$2:AJ$294))</f>
        <v>0.12</v>
      </c>
      <c r="DI124" s="10">
        <f>ABS(AK124-_xlfn.XLOOKUP(VK_valitsin!$C$8,VK!$B$2:$B$294,VK!AK$2:AK$294))</f>
        <v>0.12000000000000011</v>
      </c>
      <c r="DJ124" s="10">
        <f>ABS(AL124-_xlfn.XLOOKUP(VK_valitsin!$C$8,VK!$B$2:$B$294,VK!AL$2:AL$294))</f>
        <v>8</v>
      </c>
      <c r="DK124" s="10">
        <f>ABS(AM124-_xlfn.XLOOKUP(VK_valitsin!$C$8,VK!$B$2:$B$294,VK!AM$2:AM$294))</f>
        <v>8.2000000000000455</v>
      </c>
      <c r="DL124" s="10">
        <f>ABS(AN124-_xlfn.XLOOKUP(VK_valitsin!$C$8,VK!$B$2:$B$294,VK!AN$2:AN$294))</f>
        <v>0.10000000000000142</v>
      </c>
      <c r="DM124" s="10">
        <f>ABS(AO124-_xlfn.XLOOKUP(VK_valitsin!$C$8,VK!$B$2:$B$294,VK!AO$2:AO$294))</f>
        <v>1</v>
      </c>
      <c r="DN124" s="10">
        <f>ABS(AP124-_xlfn.XLOOKUP(VK_valitsin!$C$8,VK!$B$2:$B$294,VK!AP$2:AP$294))</f>
        <v>7</v>
      </c>
      <c r="DO124" s="10">
        <f>ABS(AQ124-_xlfn.XLOOKUP(VK_valitsin!$C$8,VK!$B$2:$B$294,VK!AQ$2:AQ$294))</f>
        <v>65</v>
      </c>
      <c r="DP124" s="10">
        <f>ABS(AR124-_xlfn.XLOOKUP(VK_valitsin!$C$8,VK!$B$2:$B$294,VK!AR$2:AR$294))</f>
        <v>448</v>
      </c>
      <c r="DQ124" s="10">
        <f>ABS(AS124-_xlfn.XLOOKUP(VK_valitsin!$C$8,VK!$B$2:$B$294,VK!AS$2:AS$294))</f>
        <v>2.6669999999999998</v>
      </c>
      <c r="DR124" s="10">
        <f>ABS(AT124-_xlfn.XLOOKUP(VK_valitsin!$C$8,VK!$B$2:$B$294,VK!AT$2:AT$294))</f>
        <v>3739</v>
      </c>
      <c r="DS124" s="10">
        <f>ABS(AU124-_xlfn.XLOOKUP(VK_valitsin!$C$8,VK!$B$2:$B$294,VK!AU$2:AU$294))</f>
        <v>1273</v>
      </c>
      <c r="DT124" s="10">
        <f>ABS(AV124-_xlfn.XLOOKUP(VK_valitsin!$C$8,VK!$B$2:$B$294,VK!AV$2:AV$294))</f>
        <v>1</v>
      </c>
      <c r="DU124" s="10">
        <f>ABS(AW124-_xlfn.XLOOKUP(VK_valitsin!$C$8,VK!$B$2:$B$294,VK!AW$2:AW$294))</f>
        <v>16.597309112548828</v>
      </c>
      <c r="DV124" s="10">
        <f>ABS(AX124-_xlfn.XLOOKUP(VK_valitsin!$C$8,VK!$B$2:$B$294,VK!AX$2:AX$294))</f>
        <v>0</v>
      </c>
      <c r="DW124" s="10">
        <f>ABS(AY124-_xlfn.XLOOKUP(VK_valitsin!$C$8,VK!$B$2:$B$294,VK!AY$2:AY$294))</f>
        <v>0</v>
      </c>
      <c r="DX124" s="10">
        <f>ABS(AZ124-_xlfn.XLOOKUP(VK_valitsin!$C$8,VK!$B$2:$B$294,VK!AZ$2:AZ$294))</f>
        <v>0</v>
      </c>
      <c r="DY124" s="10">
        <f>ABS(BA124-_xlfn.XLOOKUP(VK_valitsin!$C$8,VK!$B$2:$B$294,VK!BA$2:BA$294))</f>
        <v>0</v>
      </c>
      <c r="DZ124" s="10">
        <f>ABS(BB124-_xlfn.XLOOKUP(VK_valitsin!$C$8,VK!$B$2:$B$294,VK!BB$2:BB$294))</f>
        <v>0</v>
      </c>
      <c r="EA124" s="10">
        <f>ABS(BC124-_xlfn.XLOOKUP(VK_valitsin!$C$8,VK!$B$2:$B$294,VK!BC$2:BC$294))</f>
        <v>1.427490234375</v>
      </c>
      <c r="EB124" s="10">
        <f>ABS(BD124-_xlfn.XLOOKUP(VK_valitsin!$C$8,VK!$B$2:$B$294,VK!BD$2:BD$294))</f>
        <v>3.98126220703125</v>
      </c>
      <c r="EC124" s="10">
        <f>ABS(BE124-_xlfn.XLOOKUP(VK_valitsin!$C$8,VK!$B$2:$B$294,VK!BE$2:BE$294))</f>
        <v>18.6639404296875</v>
      </c>
      <c r="ED124" s="10">
        <f>ABS(BF124-_xlfn.XLOOKUP(VK_valitsin!$C$8,VK!$B$2:$B$294,VK!BF$2:BF$294))</f>
        <v>1474.5634765625</v>
      </c>
      <c r="EE124" s="10">
        <f>ABS(BG124-_xlfn.XLOOKUP(VK_valitsin!$C$8,VK!$B$2:$B$294,VK!BG$2:BG$294))</f>
        <v>1014.9365234375</v>
      </c>
      <c r="EF124" s="10">
        <f>ABS(BH124-_xlfn.XLOOKUP(VK_valitsin!$C$8,VK!$B$2:$B$294,VK!BH$2:BH$294))</f>
        <v>1.0023577213287354</v>
      </c>
      <c r="EG124" s="10">
        <f>ABS(BI124-_xlfn.XLOOKUP(VK_valitsin!$C$8,VK!$B$2:$B$294,VK!BI$2:BI$294))</f>
        <v>4.4487500190734863</v>
      </c>
      <c r="EH124" s="10">
        <f>ABS(BJ124-_xlfn.XLOOKUP(VK_valitsin!$C$8,VK!$B$2:$B$294,VK!BJ$2:BJ$294))</f>
        <v>1.7825603485107422</v>
      </c>
      <c r="EI124" s="10">
        <f>ABS(BK124-_xlfn.XLOOKUP(VK_valitsin!$C$8,VK!$B$2:$B$294,VK!BK$2:BK$294))</f>
        <v>9.8654708862304688</v>
      </c>
      <c r="EJ124" s="10">
        <f>ABS(BL124-_xlfn.XLOOKUP(VK_valitsin!$C$8,VK!$B$2:$B$294,VK!BL$2:BL$294))</f>
        <v>92.5</v>
      </c>
      <c r="EK124" s="10">
        <f>ABS(BM124-_xlfn.XLOOKUP(VK_valitsin!$C$8,VK!$B$2:$B$294,VK!BM$2:BM$294))</f>
        <v>0.66997385025024414</v>
      </c>
      <c r="EL124" s="10">
        <f>ABS(BN124-_xlfn.XLOOKUP(VK_valitsin!$C$8,VK!$B$2:$B$294,VK!BN$2:BN$294))</f>
        <v>761.390625</v>
      </c>
      <c r="EM124" s="10">
        <f>ABS(BO124-_xlfn.XLOOKUP(VK_valitsin!$C$8,VK!$B$2:$B$294,VK!BO$2:BO$294))</f>
        <v>6.2353172302246094</v>
      </c>
      <c r="EN124" s="10">
        <f>ABS(BP124-_xlfn.XLOOKUP(VK_valitsin!$C$8,VK!$B$2:$B$294,VK!BP$2:BP$294))</f>
        <v>0</v>
      </c>
      <c r="EO124" s="10">
        <f>ABS(BQ124-_xlfn.XLOOKUP(VK_valitsin!$C$8,VK!$B$2:$B$294,VK!BQ$2:BQ$294))</f>
        <v>5.8909237384796143E-2</v>
      </c>
      <c r="EP124" s="10">
        <f>ABS(BR124-_xlfn.XLOOKUP(VK_valitsin!$C$8,VK!$B$2:$B$294,VK!BR$2:BR$294))</f>
        <v>5.3529083728790283E-2</v>
      </c>
      <c r="EQ124" s="10">
        <f>ABS(BS124-_xlfn.XLOOKUP(VK_valitsin!$C$8,VK!$B$2:$B$294,VK!BS$2:BS$294))</f>
        <v>6.4483880996704102E-2</v>
      </c>
      <c r="ER124" s="10">
        <f>ABS(BT124-_xlfn.XLOOKUP(VK_valitsin!$C$8,VK!$B$2:$B$294,VK!BT$2:BT$294))</f>
        <v>21.04302978515625</v>
      </c>
      <c r="ES124" s="10">
        <f>ABS(BU124-_xlfn.XLOOKUP(VK_valitsin!$C$8,VK!$B$2:$B$294,VK!BU$2:BU$294))</f>
        <v>150.24801635742188</v>
      </c>
      <c r="ET124" s="10">
        <f>ABS(BV124-_xlfn.XLOOKUP(VK_valitsin!$C$8,VK!$B$2:$B$294,VK!BV$2:BV$294))</f>
        <v>0</v>
      </c>
      <c r="EU124" s="10">
        <f>ABS(BW124-_xlfn.XLOOKUP(VK_valitsin!$C$8,VK!$B$2:$B$294,VK!BW$2:BW$294))</f>
        <v>1</v>
      </c>
      <c r="EV124" s="10">
        <f>ABS(BX124-_xlfn.XLOOKUP(VK_valitsin!$C$8,VK!$B$2:$B$294,VK!BX$2:BX$294))</f>
        <v>428.9375</v>
      </c>
      <c r="EW124" s="10">
        <f>ABS(BY124-_xlfn.XLOOKUP(VK_valitsin!$C$8,VK!$B$2:$B$294,VK!BY$2:BY$294))</f>
        <v>1781.69091796875</v>
      </c>
      <c r="EX124" s="10">
        <f>ABS(BZ124-_xlfn.XLOOKUP(VK_valitsin!$C$8,VK!$B$2:$B$294,VK!BZ$2:BZ$294))</f>
        <v>0.26095247268676758</v>
      </c>
      <c r="EY124" s="10">
        <f>ABS(CA124-_xlfn.XLOOKUP(VK_valitsin!$C$8,VK!$B$2:$B$294,VK!CA$2:CA$294))</f>
        <v>0.21831798553466797</v>
      </c>
      <c r="EZ124" s="10">
        <f>ABS(CB124-_xlfn.XLOOKUP(VK_valitsin!$C$8,VK!$B$2:$B$294,VK!CB$2:CB$294))</f>
        <v>4.8055152893066406</v>
      </c>
      <c r="FA124" s="10">
        <f>ABS(CC124-_xlfn.XLOOKUP(VK_valitsin!$C$8,VK!$B$2:$B$294,VK!CC$2:CC$294))</f>
        <v>2.078615665435791</v>
      </c>
      <c r="FB124" s="10">
        <f>ABS(CD124-_xlfn.XLOOKUP(VK_valitsin!$C$8,VK!$B$2:$B$294,VK!CD$2:CD$294))</f>
        <v>8.3523750305175781</v>
      </c>
      <c r="FC124" s="10">
        <f>ABS(CE124-_xlfn.XLOOKUP(VK_valitsin!$C$8,VK!$B$2:$B$294,VK!CE$2:CE$294))</f>
        <v>0</v>
      </c>
      <c r="FD124" s="10">
        <f>ABS(CF124-_xlfn.XLOOKUP(VK_valitsin!$C$8,VK!$B$2:$B$294,VK!CF$2:CF$294))</f>
        <v>0.8417733907699585</v>
      </c>
      <c r="FE124" s="10">
        <f>ABS(CG124-_xlfn.XLOOKUP(VK_valitsin!$C$8,VK!$B$2:$B$294,VK!CG$2:CG$294))</f>
        <v>1335.892578125</v>
      </c>
      <c r="FF124" s="4">
        <f>IF($B124=VK_valitsin!$C$8,100000,VK!CH124/VK!J$296*VK_valitsin!D$5)</f>
        <v>0</v>
      </c>
      <c r="FG124" s="4">
        <f>IF($B124=VK_valitsin!$C$8,100000,VK!CI124/VK!K$296*VK_valitsin!E$5)</f>
        <v>0</v>
      </c>
      <c r="FH124" s="4">
        <f>IF($B124=VK_valitsin!$C$8,100000,VK!CJ124/VK!L$296*VK_valitsin!F$5)</f>
        <v>4.8275055379335151E-2</v>
      </c>
      <c r="FI124" s="4">
        <f>IF($B124=VK_valitsin!$C$8,100000,VK!CK124/VK!M$296*VK_valitsin!CD$5)</f>
        <v>0</v>
      </c>
      <c r="FJ124" s="4">
        <f>IF($B124=VK_valitsin!$C$8,100000,VK!CL124/VK!N$296*VK_valitsin!G$5)</f>
        <v>0</v>
      </c>
      <c r="FK124" s="4">
        <f>IF($B124=VK_valitsin!$C$8,100000,VK!CM124/VK!O$296*VK_valitsin!H$5)</f>
        <v>0</v>
      </c>
      <c r="FL124" s="4">
        <f>IF($B124=VK_valitsin!$C$8,100000,VK!CN124/VK!P$296*VK_valitsin!I$5)</f>
        <v>0</v>
      </c>
      <c r="FM124" s="4">
        <f>IF($B124=VK_valitsin!$C$8,100000,VK!CO124/VK!Q$296*VK_valitsin!J$5)</f>
        <v>0</v>
      </c>
      <c r="FN124" s="4">
        <f>IF($B124=VK_valitsin!$C$8,100000,VK!CP124/VK!R$296*VK_valitsin!K$5)</f>
        <v>0</v>
      </c>
      <c r="FO124" s="4">
        <f>IF($B124=VK_valitsin!$C$8,100000,VK!CQ124/VK!S$296*VK_valitsin!L$5)</f>
        <v>1.2528786831976892E-2</v>
      </c>
      <c r="FP124" s="4">
        <f>IF($B124=VK_valitsin!$C$8,100000,VK!CR124/VK!T$296*VK_valitsin!M$5)</f>
        <v>0</v>
      </c>
      <c r="FQ124" s="4">
        <f>IF($B124=VK_valitsin!$C$8,100000,VK!CS124/VK!U$296*VK_valitsin!N$5)</f>
        <v>0</v>
      </c>
      <c r="FR124" s="4">
        <f>IF($B124=VK_valitsin!$C$8,100000,VK!CT124/VK!V$296*VK_valitsin!O$5)</f>
        <v>0</v>
      </c>
      <c r="FS124" s="4">
        <f>IF($B124=VK_valitsin!$C$8,100000,VK!CU124/VK!W$296*VK_valitsin!P$5)</f>
        <v>0</v>
      </c>
      <c r="FT124" s="4">
        <f>IF($B124=VK_valitsin!$C$8,100000,VK!CV124/VK!X$296*VK_valitsin!Q$5)</f>
        <v>0</v>
      </c>
      <c r="FU124" s="4">
        <f>IF($B124=VK_valitsin!$C$8,100000,VK!CW124/VK!Y$296*VK_valitsin!R$5)</f>
        <v>0</v>
      </c>
      <c r="FV124" s="4">
        <f>IF($B124=VK_valitsin!$C$8,100000,VK!CX124/VK!Z$296*VK_valitsin!S$5)</f>
        <v>0</v>
      </c>
      <c r="FW124" s="4">
        <f>IF($B124=VK_valitsin!$C$8,100000,VK!CY124/VK!AA$296*VK_valitsin!T$5)</f>
        <v>0</v>
      </c>
      <c r="FX124" s="4">
        <f>IF($B124=VK_valitsin!$C$8,100000,VK!CZ124/VK!AB$296*VK_valitsin!U$5)</f>
        <v>0</v>
      </c>
      <c r="FY124" s="4">
        <f>IF($B124=VK_valitsin!$C$8,100000,VK!DA124/VK!AC$296*VK_valitsin!V$5)</f>
        <v>0</v>
      </c>
      <c r="FZ124" s="4">
        <f>IF($B124=VK_valitsin!$C$8,100000,VK!DB124/VK!AD$296*VK_valitsin!W$5)</f>
        <v>0</v>
      </c>
      <c r="GA124" s="4">
        <f>IF($B124=VK_valitsin!$C$8,100000,VK!DC124/VK!AE$296*VK_valitsin!X$5)</f>
        <v>0</v>
      </c>
      <c r="GB124" s="4">
        <f>IF($B124=VK_valitsin!$C$8,100000,VK!DD124/VK!AF$296*VK_valitsin!Y$5)</f>
        <v>0</v>
      </c>
      <c r="GC124" s="4">
        <f>IF($B124=VK_valitsin!$C$8,100000,VK!DE124/VK!AG$296*VK_valitsin!Z$5)</f>
        <v>0</v>
      </c>
      <c r="GD124" s="4">
        <f>IF($B124=VK_valitsin!$C$8,100000,VK!DF124/VK!AH$296*VK_valitsin!AA$5)</f>
        <v>0</v>
      </c>
      <c r="GE124" s="4">
        <f>IF($B124=VK_valitsin!$C$8,100000,VK!DG124/VK!AI$296*VK_valitsin!AB$5)</f>
        <v>0</v>
      </c>
      <c r="GF124" s="4">
        <f>IF($B124=VK_valitsin!$C$8,100000,VK!DH124/VK!AJ$296*VK_valitsin!AC$5)</f>
        <v>0</v>
      </c>
      <c r="GG124" s="4">
        <f>IF($B124=VK_valitsin!$C$8,100000,VK!DI124/VK!AK$296*VK_valitsin!AD$5)</f>
        <v>0</v>
      </c>
      <c r="GH124" s="4">
        <f>IF($B124=VK_valitsin!$C$8,100000,VK!DJ124/VK!AL$296*VK_valitsin!AE$5)</f>
        <v>0.14081065664008172</v>
      </c>
      <c r="GI124" s="4">
        <f>IF($B124=VK_valitsin!$C$8,100000,VK!DK124/VK!AM$296*VK_valitsin!AF$5)</f>
        <v>0</v>
      </c>
      <c r="GJ124" s="4">
        <f>IF($B124=VK_valitsin!$C$8,100000,VK!DL124/VK!AN$296*VK_valitsin!AG$5)</f>
        <v>0</v>
      </c>
      <c r="GK124" s="4">
        <f>IF($B124=VK_valitsin!$C$8,100000,VK!DM124/VK!AO$296*VK_valitsin!AH$5)</f>
        <v>0</v>
      </c>
      <c r="GL124" s="4">
        <f>IF($B124=VK_valitsin!$C$8,100000,VK!DN124/VK!AP$296*VK_valitsin!AI$5)</f>
        <v>0</v>
      </c>
      <c r="GM124" s="4">
        <f>IF($B124=VK_valitsin!$C$8,100000,VK!DO124/VK!AQ$296*VK_valitsin!AJ$5)</f>
        <v>0</v>
      </c>
      <c r="GN124" s="4">
        <f>IF($B124=VK_valitsin!$C$8,100000,VK!DP124/VK!AR$296*VK_valitsin!AK$5)</f>
        <v>0</v>
      </c>
      <c r="GO124" s="4">
        <f>IF($B124=VK_valitsin!$C$8,100000,VK!DQ124/VK!AS$296*VK_valitsin!AL$5)</f>
        <v>0</v>
      </c>
      <c r="GP124" s="4">
        <f>IF($B124=VK_valitsin!$C$8,100000,VK!DR124/VK!AT$296*VK_valitsin!AM$5)</f>
        <v>0</v>
      </c>
      <c r="GQ124" s="4">
        <f>IF($B124=VK_valitsin!$C$8,100000,VK!DS124/VK!AU$296*VK_valitsin!AN$5)</f>
        <v>0</v>
      </c>
      <c r="GR124" s="4">
        <f>IF($B124=VK_valitsin!$C$8,100000,VK!DT124/VK!AV$296*VK_valitsin!AO$5)</f>
        <v>0</v>
      </c>
      <c r="GS124" s="4">
        <f>IF($B124=VK_valitsin!$C$8,100000,VK!DU124/VK!AW$296*VK_valitsin!AP$5)</f>
        <v>0</v>
      </c>
      <c r="GT124" s="4">
        <f>IF($B124=VK_valitsin!$C$8,100000,VK!DV124/VK!AX$296*VK_valitsin!AQ$5)</f>
        <v>0</v>
      </c>
      <c r="GU124" s="4">
        <f>IF($B124=VK_valitsin!$C$8,100000,VK!DW124/VK!AY$296*VK_valitsin!AR$5)</f>
        <v>0</v>
      </c>
      <c r="GV124" s="4">
        <f>IF($B124=VK_valitsin!$C$8,100000,VK!DX124/VK!AZ$296*VK_valitsin!AS$5)</f>
        <v>0</v>
      </c>
      <c r="GW124" s="4">
        <f>IF($B124=VK_valitsin!$C$8,100000,VK!DY124/VK!BA$296*VK_valitsin!AT$5)</f>
        <v>0</v>
      </c>
      <c r="GX124" s="4">
        <f>IF($B124=VK_valitsin!$C$8,100000,VK!DZ124/VK!BB$296*VK_valitsin!AU$5)</f>
        <v>0</v>
      </c>
      <c r="GY124" s="4">
        <f>IF($B124=VK_valitsin!$C$8,100000,VK!EA124/VK!BC$296*VK_valitsin!AV$5)</f>
        <v>0</v>
      </c>
      <c r="GZ124" s="4">
        <f>IF($B124=VK_valitsin!$C$8,100000,VK!EB124/VK!BD$296*VK_valitsin!AW$5)</f>
        <v>1.725932443801987E-2</v>
      </c>
      <c r="HA124" s="4">
        <f>IF($B124=VK_valitsin!$C$8,100000,VK!EC124/VK!BE$296*VK_valitsin!CE$5)</f>
        <v>0</v>
      </c>
      <c r="HB124" s="4">
        <f>IF($B124=VK_valitsin!$C$8,100000,VK!ED124/VK!BF$296*VK_valitsin!AX$5)</f>
        <v>0</v>
      </c>
      <c r="HC124" s="4">
        <f>IF($B124=VK_valitsin!$C$8,100000,VK!EE124/VK!BG$296*VK_valitsin!AY$5)</f>
        <v>0</v>
      </c>
      <c r="HD124" s="4">
        <f>IF($B124=VK_valitsin!$C$8,100000,VK!EF124/VK!BH$296*VK_valitsin!AZ$5)</f>
        <v>0.17489345953689511</v>
      </c>
      <c r="HE124" s="4">
        <f>IF($B124=VK_valitsin!$C$8,100000,VK!EG124/VK!BI$296*VK_valitsin!BA$5)</f>
        <v>0</v>
      </c>
      <c r="HF124" s="4">
        <f>IF($B124=VK_valitsin!$C$8,100000,VK!EH124/VK!BJ$296*VK_valitsin!BB$5)</f>
        <v>0</v>
      </c>
      <c r="HG124" s="4">
        <f>IF($B124=VK_valitsin!$C$8,100000,VK!EI124/VK!BK$296*VK_valitsin!BC$5)</f>
        <v>0</v>
      </c>
      <c r="HH124" s="4">
        <f>IF($B124=VK_valitsin!$C$8,100000,VK!EJ124/VK!BL$296*VK_valitsin!BD$5)</f>
        <v>0</v>
      </c>
      <c r="HI124" s="4">
        <f>IF($B124=VK_valitsin!$C$8,100000,VK!EK124/VK!BM$296*VK_valitsin!BE$5)</f>
        <v>0</v>
      </c>
      <c r="HJ124" s="4">
        <f>IF($B124=VK_valitsin!$C$8,100000,VK!EL124/VK!BN$296*VK_valitsin!BF$5)</f>
        <v>3.4621626193918599E-2</v>
      </c>
      <c r="HK124" s="4">
        <f>IF($B124=VK_valitsin!$C$8,100000,VK!EM124/VK!BO$296*VK_valitsin!BG$5)</f>
        <v>0</v>
      </c>
      <c r="HM124" s="4">
        <f>IF($B124=VK_valitsin!$C$8,100000,VK!EO124/VK!BQ$296*VK_valitsin!BI$5)</f>
        <v>0</v>
      </c>
      <c r="HN124" s="4">
        <f>IF($B124=VK_valitsin!$C$8,100000,VK!EP124/VK!BR$296*VK_valitsin!BJ$5)</f>
        <v>0</v>
      </c>
      <c r="HO124" s="4">
        <f>IF($B124=VK_valitsin!$C$8,100000,VK!EQ124/VK!BS$296*VK_valitsin!BK$5)</f>
        <v>0</v>
      </c>
      <c r="HP124" s="4">
        <f>IF($B124=VK_valitsin!$C$8,100000,VK!ER124/VK!BT$296*VK_valitsin!BL$5)</f>
        <v>0</v>
      </c>
      <c r="HQ124" s="4">
        <f>IF($B124=VK_valitsin!$C$8,100000,VK!ES124/VK!BU$296*VK_valitsin!BM$5)</f>
        <v>0</v>
      </c>
      <c r="HR124" s="4">
        <f>IF($B124=VK_valitsin!$C$8,100000,VK!ET124/VK!BV$296*VK_valitsin!BN$5)</f>
        <v>0</v>
      </c>
      <c r="HS124" s="4">
        <f>IF($B124=VK_valitsin!$C$8,100000,VK!EU124/VK!BW$296*VK_valitsin!BO$5)</f>
        <v>0</v>
      </c>
      <c r="HT124" s="4">
        <f>IF($B124=VK_valitsin!$C$8,100000,VK!EV124/VK!BX$296*VK_valitsin!BP$5)</f>
        <v>0</v>
      </c>
      <c r="HU124" s="4">
        <f>IF($B124=VK_valitsin!$C$8,100000,VK!EW124/VK!BY$296*VK_valitsin!BQ$5)</f>
        <v>0</v>
      </c>
      <c r="HV124" s="4">
        <f>IF($B124=VK_valitsin!$C$8,100000,VK!EX124/VK!BZ$296*VK_valitsin!BR$5)</f>
        <v>0</v>
      </c>
      <c r="HW124" s="4">
        <f>IF($B124=VK_valitsin!$C$8,100000,VK!EY124/VK!CA$296*VK_valitsin!BS$5)</f>
        <v>0</v>
      </c>
      <c r="HX124" s="4">
        <f>IF($B124=VK_valitsin!$C$8,100000,VK!EZ124/VK!CB$296*VK_valitsin!BT$5)</f>
        <v>0</v>
      </c>
      <c r="HY124" s="4">
        <f>IF($B124=VK_valitsin!$C$8,100000,VK!FA124/VK!CC$296*VK_valitsin!BU$5)</f>
        <v>0</v>
      </c>
      <c r="HZ124" s="4">
        <f>IF($B124=VK_valitsin!$C$8,100000,VK!FB124/VK!CD$296*VK_valitsin!BV$5)</f>
        <v>0</v>
      </c>
      <c r="IA124" s="4">
        <f>IF($B124=VK_valitsin!$C$8,100000,VK!FC124/VK!CE$296*VK_valitsin!BW$5)</f>
        <v>0</v>
      </c>
      <c r="IB124" s="4">
        <f>IF($B124=VK_valitsin!$C$8,100000,VK!FD124/VK!CF$296*VK_valitsin!BX$5)</f>
        <v>0</v>
      </c>
      <c r="IC124" s="4">
        <f>IF($B124=VK_valitsin!$C$8,100000,VK!FE124/VK!CG$296*VK_valitsin!BY$5)</f>
        <v>0</v>
      </c>
      <c r="ID124" s="17">
        <f t="shared" si="3"/>
        <v>0.42838892132022738</v>
      </c>
      <c r="IE124" s="17">
        <f t="shared" si="4"/>
        <v>61</v>
      </c>
      <c r="IF124" s="18">
        <f t="shared" si="5"/>
        <v>1.2299999999999968E-8</v>
      </c>
    </row>
    <row r="125" spans="1:240">
      <c r="A125">
        <v>2019</v>
      </c>
      <c r="B125" t="s">
        <v>452</v>
      </c>
      <c r="C125" t="s">
        <v>453</v>
      </c>
      <c r="D125" t="s">
        <v>233</v>
      </c>
      <c r="E125" t="s">
        <v>234</v>
      </c>
      <c r="F125" t="s">
        <v>88</v>
      </c>
      <c r="G125" t="s">
        <v>89</v>
      </c>
      <c r="H125" t="s">
        <v>144</v>
      </c>
      <c r="I125" t="s">
        <v>145</v>
      </c>
      <c r="J125">
        <v>38.900001525878906</v>
      </c>
      <c r="K125">
        <v>269.57998657226563</v>
      </c>
      <c r="L125">
        <v>124.80000305175781</v>
      </c>
      <c r="M125">
        <v>23523</v>
      </c>
      <c r="N125">
        <v>87.300003051757813</v>
      </c>
      <c r="O125">
        <v>1.3999999761581421</v>
      </c>
      <c r="P125">
        <v>230</v>
      </c>
      <c r="Q125">
        <v>89.4</v>
      </c>
      <c r="R125">
        <v>6.3000000000000007</v>
      </c>
      <c r="S125">
        <v>142</v>
      </c>
      <c r="T125">
        <v>0</v>
      </c>
      <c r="U125">
        <v>4131.2</v>
      </c>
      <c r="V125">
        <v>13.28</v>
      </c>
      <c r="W125">
        <v>1864</v>
      </c>
      <c r="X125">
        <v>202</v>
      </c>
      <c r="Y125">
        <v>545</v>
      </c>
      <c r="Z125">
        <v>189</v>
      </c>
      <c r="AA125">
        <v>485</v>
      </c>
      <c r="AB125">
        <v>18.863462448120117</v>
      </c>
      <c r="AC125">
        <v>0</v>
      </c>
      <c r="AD125">
        <v>0.7</v>
      </c>
      <c r="AE125">
        <v>1.1000000000000001</v>
      </c>
      <c r="AF125">
        <v>6.4</v>
      </c>
      <c r="AG125">
        <v>0</v>
      </c>
      <c r="AH125">
        <v>20.5</v>
      </c>
      <c r="AI125">
        <v>0.95</v>
      </c>
      <c r="AJ125">
        <v>0.45</v>
      </c>
      <c r="AK125">
        <v>1</v>
      </c>
      <c r="AL125">
        <v>49.2</v>
      </c>
      <c r="AM125">
        <v>433.1</v>
      </c>
      <c r="AN125">
        <v>40.700000000000003</v>
      </c>
      <c r="AO125">
        <v>37.799999999999997</v>
      </c>
      <c r="AP125">
        <v>30</v>
      </c>
      <c r="AQ125">
        <v>36</v>
      </c>
      <c r="AR125">
        <v>205</v>
      </c>
      <c r="AS125">
        <v>3.5</v>
      </c>
      <c r="AT125">
        <v>6734</v>
      </c>
      <c r="AU125">
        <v>8183</v>
      </c>
      <c r="AV125">
        <v>1</v>
      </c>
      <c r="AW125">
        <v>20.64129638671875</v>
      </c>
      <c r="AX125">
        <v>0</v>
      </c>
      <c r="AY125">
        <v>0</v>
      </c>
      <c r="AZ125">
        <v>0</v>
      </c>
      <c r="BA125">
        <v>0</v>
      </c>
      <c r="BB125">
        <v>1</v>
      </c>
      <c r="BC125">
        <v>94.693031311035156</v>
      </c>
      <c r="BD125">
        <v>81.717689514160156</v>
      </c>
      <c r="BE125">
        <v>1375.6370849609375</v>
      </c>
      <c r="BF125">
        <v>15233.54296875</v>
      </c>
      <c r="BG125">
        <v>18329.9765625</v>
      </c>
      <c r="BH125">
        <v>4.1036601066589355</v>
      </c>
      <c r="BI125">
        <v>-6.6218628883361816</v>
      </c>
      <c r="BJ125">
        <v>23.164556503295898</v>
      </c>
      <c r="BK125">
        <v>3.8167939186096191</v>
      </c>
      <c r="BL125">
        <v>349.81817626953125</v>
      </c>
      <c r="BM125">
        <v>1.9206548929214478</v>
      </c>
      <c r="BN125">
        <v>24688.505859375</v>
      </c>
      <c r="BO125">
        <v>19.574823379516602</v>
      </c>
      <c r="BQ125">
        <v>0.60111379623413086</v>
      </c>
      <c r="BR125">
        <v>0.2763252854347229</v>
      </c>
      <c r="BS125">
        <v>2.5549461841583252</v>
      </c>
      <c r="BT125">
        <v>68.018531799316406</v>
      </c>
      <c r="BU125">
        <v>405.13540649414063</v>
      </c>
      <c r="BV125">
        <v>0</v>
      </c>
      <c r="BW125">
        <v>1</v>
      </c>
      <c r="BX125">
        <v>9018.3486328125</v>
      </c>
      <c r="BY125">
        <v>7494.9033203125</v>
      </c>
      <c r="BZ125">
        <v>1.7344726324081421</v>
      </c>
      <c r="CA125">
        <v>13.76099967956543</v>
      </c>
      <c r="CB125">
        <v>55.392158508300781</v>
      </c>
      <c r="CC125">
        <v>6.2712388038635254</v>
      </c>
      <c r="CD125">
        <v>14.426938056945801</v>
      </c>
      <c r="CE125">
        <v>0</v>
      </c>
      <c r="CF125">
        <v>1.0503553152084351</v>
      </c>
      <c r="CG125">
        <v>8233.310546875</v>
      </c>
      <c r="CH125" s="10">
        <f>ABS(J125-_xlfn.XLOOKUP(VK_valitsin!$C$8,VK!$B$2:$B$294,VK!J$2:J$294))</f>
        <v>5.2999992370605469</v>
      </c>
      <c r="CI125" s="10">
        <f>ABS(K125-_xlfn.XLOOKUP(VK_valitsin!$C$8,VK!$B$2:$B$294,VK!K$2:K$294))</f>
        <v>23.680023193359375</v>
      </c>
      <c r="CJ125" s="10">
        <f>ABS(L125-_xlfn.XLOOKUP(VK_valitsin!$C$8,VK!$B$2:$B$294,VK!L$2:L$294))</f>
        <v>13.899993896484375</v>
      </c>
      <c r="CK125" s="10">
        <f>ABS(M125-_xlfn.XLOOKUP(VK_valitsin!$C$8,VK!$B$2:$B$294,VK!M$2:M$294))</f>
        <v>7048</v>
      </c>
      <c r="CL125" s="10">
        <f>ABS(N125-_xlfn.XLOOKUP(VK_valitsin!$C$8,VK!$B$2:$B$294,VK!N$2:N$294))</f>
        <v>31.100002288818359</v>
      </c>
      <c r="CM125" s="10">
        <f>ABS(O125-_xlfn.XLOOKUP(VK_valitsin!$C$8,VK!$B$2:$B$294,VK!O$2:O$294))</f>
        <v>2.199999988079071</v>
      </c>
      <c r="CN125" s="10">
        <f>ABS(P125-_xlfn.XLOOKUP(VK_valitsin!$C$8,VK!$B$2:$B$294,VK!P$2:P$294))</f>
        <v>288</v>
      </c>
      <c r="CO125" s="10">
        <f>ABS(Q125-_xlfn.XLOOKUP(VK_valitsin!$C$8,VK!$B$2:$B$294,VK!Q$2:Q$294))</f>
        <v>1.5999999999999943</v>
      </c>
      <c r="CP125" s="10">
        <f>ABS(R125-_xlfn.XLOOKUP(VK_valitsin!$C$8,VK!$B$2:$B$294,VK!R$2:R$294))</f>
        <v>2.1999999999999993</v>
      </c>
      <c r="CQ125" s="10">
        <f>ABS(S125-_xlfn.XLOOKUP(VK_valitsin!$C$8,VK!$B$2:$B$294,VK!S$2:S$294))</f>
        <v>10</v>
      </c>
      <c r="CR125" s="10">
        <f>ABS(T125-_xlfn.XLOOKUP(VK_valitsin!$C$8,VK!$B$2:$B$294,VK!T$2:T$294))</f>
        <v>0</v>
      </c>
      <c r="CS125" s="10">
        <f>ABS(U125-_xlfn.XLOOKUP(VK_valitsin!$C$8,VK!$B$2:$B$294,VK!U$2:U$294))</f>
        <v>307.59999999999991</v>
      </c>
      <c r="CT125" s="10">
        <f>ABS(V125-_xlfn.XLOOKUP(VK_valitsin!$C$8,VK!$B$2:$B$294,VK!V$2:V$294))</f>
        <v>0</v>
      </c>
      <c r="CU125" s="10">
        <f>ABS(W125-_xlfn.XLOOKUP(VK_valitsin!$C$8,VK!$B$2:$B$294,VK!W$2:W$294))</f>
        <v>1259</v>
      </c>
      <c r="CV125" s="10">
        <f>ABS(X125-_xlfn.XLOOKUP(VK_valitsin!$C$8,VK!$B$2:$B$294,VK!X$2:X$294))</f>
        <v>33</v>
      </c>
      <c r="CW125" s="10">
        <f>ABS(Y125-_xlfn.XLOOKUP(VK_valitsin!$C$8,VK!$B$2:$B$294,VK!Y$2:Y$294))</f>
        <v>135</v>
      </c>
      <c r="CX125" s="10">
        <f>ABS(Z125-_xlfn.XLOOKUP(VK_valitsin!$C$8,VK!$B$2:$B$294,VK!Z$2:Z$294))</f>
        <v>239</v>
      </c>
      <c r="CY125" s="10">
        <f>ABS(AA125-_xlfn.XLOOKUP(VK_valitsin!$C$8,VK!$B$2:$B$294,VK!AA$2:AA$294))</f>
        <v>16</v>
      </c>
      <c r="CZ125" s="10">
        <f>ABS(AB125-_xlfn.XLOOKUP(VK_valitsin!$C$8,VK!$B$2:$B$294,VK!AB$2:AB$294))</f>
        <v>0.51153755187988281</v>
      </c>
      <c r="DA125" s="10">
        <f>ABS(AC125-_xlfn.XLOOKUP(VK_valitsin!$C$8,VK!$B$2:$B$294,VK!AC$2:AC$294))</f>
        <v>0.7</v>
      </c>
      <c r="DB125" s="10">
        <f>ABS(AD125-_xlfn.XLOOKUP(VK_valitsin!$C$8,VK!$B$2:$B$294,VK!AD$2:AD$294))</f>
        <v>0.10000000000000009</v>
      </c>
      <c r="DC125" s="10">
        <f>ABS(AE125-_xlfn.XLOOKUP(VK_valitsin!$C$8,VK!$B$2:$B$294,VK!AE$2:AE$294))</f>
        <v>0.59999999999999987</v>
      </c>
      <c r="DD125" s="10">
        <f>ABS(AF125-_xlfn.XLOOKUP(VK_valitsin!$C$8,VK!$B$2:$B$294,VK!AF$2:AF$294))</f>
        <v>1.4000000000000004</v>
      </c>
      <c r="DE125" s="10">
        <f>ABS(AG125-_xlfn.XLOOKUP(VK_valitsin!$C$8,VK!$B$2:$B$294,VK!AG$2:AG$294))</f>
        <v>0</v>
      </c>
      <c r="DF125" s="10">
        <f>ABS(AH125-_xlfn.XLOOKUP(VK_valitsin!$C$8,VK!$B$2:$B$294,VK!AH$2:AH$294))</f>
        <v>1.75</v>
      </c>
      <c r="DG125" s="10">
        <f>ABS(AI125-_xlfn.XLOOKUP(VK_valitsin!$C$8,VK!$B$2:$B$294,VK!AI$2:AI$294))</f>
        <v>0.15000000000000013</v>
      </c>
      <c r="DH125" s="10">
        <f>ABS(AJ125-_xlfn.XLOOKUP(VK_valitsin!$C$8,VK!$B$2:$B$294,VK!AJ$2:AJ$294))</f>
        <v>0.2</v>
      </c>
      <c r="DI125" s="10">
        <f>ABS(AK125-_xlfn.XLOOKUP(VK_valitsin!$C$8,VK!$B$2:$B$294,VK!AK$2:AK$294))</f>
        <v>0.25</v>
      </c>
      <c r="DJ125" s="10">
        <f>ABS(AL125-_xlfn.XLOOKUP(VK_valitsin!$C$8,VK!$B$2:$B$294,VK!AL$2:AL$294))</f>
        <v>9.5999999999999943</v>
      </c>
      <c r="DK125" s="10">
        <f>ABS(AM125-_xlfn.XLOOKUP(VK_valitsin!$C$8,VK!$B$2:$B$294,VK!AM$2:AM$294))</f>
        <v>99.5</v>
      </c>
      <c r="DL125" s="10">
        <f>ABS(AN125-_xlfn.XLOOKUP(VK_valitsin!$C$8,VK!$B$2:$B$294,VK!AN$2:AN$294))</f>
        <v>4.6999999999999957</v>
      </c>
      <c r="DM125" s="10">
        <f>ABS(AO125-_xlfn.XLOOKUP(VK_valitsin!$C$8,VK!$B$2:$B$294,VK!AO$2:AO$294))</f>
        <v>12.399999999999999</v>
      </c>
      <c r="DN125" s="10">
        <f>ABS(AP125-_xlfn.XLOOKUP(VK_valitsin!$C$8,VK!$B$2:$B$294,VK!AP$2:AP$294))</f>
        <v>18</v>
      </c>
      <c r="DO125" s="10">
        <f>ABS(AQ125-_xlfn.XLOOKUP(VK_valitsin!$C$8,VK!$B$2:$B$294,VK!AQ$2:AQ$294))</f>
        <v>1</v>
      </c>
      <c r="DP125" s="10">
        <f>ABS(AR125-_xlfn.XLOOKUP(VK_valitsin!$C$8,VK!$B$2:$B$294,VK!AR$2:AR$294))</f>
        <v>41</v>
      </c>
      <c r="DQ125" s="10">
        <f>ABS(AS125-_xlfn.XLOOKUP(VK_valitsin!$C$8,VK!$B$2:$B$294,VK!AS$2:AS$294))</f>
        <v>1.1669999999999998</v>
      </c>
      <c r="DR125" s="10">
        <f>ABS(AT125-_xlfn.XLOOKUP(VK_valitsin!$C$8,VK!$B$2:$B$294,VK!AT$2:AT$294))</f>
        <v>1587</v>
      </c>
      <c r="DS125" s="10">
        <f>ABS(AU125-_xlfn.XLOOKUP(VK_valitsin!$C$8,VK!$B$2:$B$294,VK!AU$2:AU$294))</f>
        <v>162</v>
      </c>
      <c r="DT125" s="10">
        <f>ABS(AV125-_xlfn.XLOOKUP(VK_valitsin!$C$8,VK!$B$2:$B$294,VK!AV$2:AV$294))</f>
        <v>0</v>
      </c>
      <c r="DU125" s="10">
        <f>ABS(AW125-_xlfn.XLOOKUP(VK_valitsin!$C$8,VK!$B$2:$B$294,VK!AW$2:AW$294))</f>
        <v>16.620075225830078</v>
      </c>
      <c r="DV125" s="10">
        <f>ABS(AX125-_xlfn.XLOOKUP(VK_valitsin!$C$8,VK!$B$2:$B$294,VK!AX$2:AX$294))</f>
        <v>0</v>
      </c>
      <c r="DW125" s="10">
        <f>ABS(AY125-_xlfn.XLOOKUP(VK_valitsin!$C$8,VK!$B$2:$B$294,VK!AY$2:AY$294))</f>
        <v>0</v>
      </c>
      <c r="DX125" s="10">
        <f>ABS(AZ125-_xlfn.XLOOKUP(VK_valitsin!$C$8,VK!$B$2:$B$294,VK!AZ$2:AZ$294))</f>
        <v>0</v>
      </c>
      <c r="DY125" s="10">
        <f>ABS(BA125-_xlfn.XLOOKUP(VK_valitsin!$C$8,VK!$B$2:$B$294,VK!BA$2:BA$294))</f>
        <v>0</v>
      </c>
      <c r="DZ125" s="10">
        <f>ABS(BB125-_xlfn.XLOOKUP(VK_valitsin!$C$8,VK!$B$2:$B$294,VK!BB$2:BB$294))</f>
        <v>0</v>
      </c>
      <c r="EA125" s="10">
        <f>ABS(BC125-_xlfn.XLOOKUP(VK_valitsin!$C$8,VK!$B$2:$B$294,VK!BC$2:BC$294))</f>
        <v>5.66864013671875</v>
      </c>
      <c r="EB125" s="10">
        <f>ABS(BD125-_xlfn.XLOOKUP(VK_valitsin!$C$8,VK!$B$2:$B$294,VK!BD$2:BD$294))</f>
        <v>14.301048278808594</v>
      </c>
      <c r="EC125" s="10">
        <f>ABS(BE125-_xlfn.XLOOKUP(VK_valitsin!$C$8,VK!$B$2:$B$294,VK!BE$2:BE$294))</f>
        <v>641.947265625</v>
      </c>
      <c r="ED125" s="10">
        <f>ABS(BF125-_xlfn.XLOOKUP(VK_valitsin!$C$8,VK!$B$2:$B$294,VK!BF$2:BF$294))</f>
        <v>5275.013671875</v>
      </c>
      <c r="EE125" s="10">
        <f>ABS(BG125-_xlfn.XLOOKUP(VK_valitsin!$C$8,VK!$B$2:$B$294,VK!BG$2:BG$294))</f>
        <v>4493.533203125</v>
      </c>
      <c r="EF125" s="10">
        <f>ABS(BH125-_xlfn.XLOOKUP(VK_valitsin!$C$8,VK!$B$2:$B$294,VK!BH$2:BH$294))</f>
        <v>0.76660370826721191</v>
      </c>
      <c r="EG125" s="10">
        <f>ABS(BI125-_xlfn.XLOOKUP(VK_valitsin!$C$8,VK!$B$2:$B$294,VK!BI$2:BI$294))</f>
        <v>3.1022706031799316</v>
      </c>
      <c r="EH125" s="10">
        <f>ABS(BJ125-_xlfn.XLOOKUP(VK_valitsin!$C$8,VK!$B$2:$B$294,VK!BJ$2:BJ$294))</f>
        <v>1.8701934814453125</v>
      </c>
      <c r="EI125" s="10">
        <f>ABS(BK125-_xlfn.XLOOKUP(VK_valitsin!$C$8,VK!$B$2:$B$294,VK!BK$2:BK$294))</f>
        <v>13.682264804840088</v>
      </c>
      <c r="EJ125" s="10">
        <f>ABS(BL125-_xlfn.XLOOKUP(VK_valitsin!$C$8,VK!$B$2:$B$294,VK!BL$2:BL$294))</f>
        <v>83.31817626953125</v>
      </c>
      <c r="EK125" s="10">
        <f>ABS(BM125-_xlfn.XLOOKUP(VK_valitsin!$C$8,VK!$B$2:$B$294,VK!BM$2:BM$294))</f>
        <v>0.33159744739532471</v>
      </c>
      <c r="EL125" s="10">
        <f>ABS(BN125-_xlfn.XLOOKUP(VK_valitsin!$C$8,VK!$B$2:$B$294,VK!BN$2:BN$294))</f>
        <v>1614.109375</v>
      </c>
      <c r="EM125" s="10">
        <f>ABS(BO125-_xlfn.XLOOKUP(VK_valitsin!$C$8,VK!$B$2:$B$294,VK!BO$2:BO$294))</f>
        <v>13.724782943725586</v>
      </c>
      <c r="EN125" s="10">
        <f>ABS(BP125-_xlfn.XLOOKUP(VK_valitsin!$C$8,VK!$B$2:$B$294,VK!BP$2:BP$294))</f>
        <v>0</v>
      </c>
      <c r="EO125" s="10">
        <f>ABS(BQ125-_xlfn.XLOOKUP(VK_valitsin!$C$8,VK!$B$2:$B$294,VK!BQ$2:BQ$294))</f>
        <v>3.5365700721740723E-2</v>
      </c>
      <c r="EP125" s="10">
        <f>ABS(BR125-_xlfn.XLOOKUP(VK_valitsin!$C$8,VK!$B$2:$B$294,VK!BR$2:BR$294))</f>
        <v>8.8161394000053406E-2</v>
      </c>
      <c r="EQ125" s="10">
        <f>ABS(BS125-_xlfn.XLOOKUP(VK_valitsin!$C$8,VK!$B$2:$B$294,VK!BS$2:BS$294))</f>
        <v>0.29697966575622559</v>
      </c>
      <c r="ER125" s="10">
        <f>ABS(BT125-_xlfn.XLOOKUP(VK_valitsin!$C$8,VK!$B$2:$B$294,VK!BT$2:BT$294))</f>
        <v>9.6270294189453125</v>
      </c>
      <c r="ES125" s="10">
        <f>ABS(BU125-_xlfn.XLOOKUP(VK_valitsin!$C$8,VK!$B$2:$B$294,VK!BU$2:BU$294))</f>
        <v>138.42828369140625</v>
      </c>
      <c r="ET125" s="10">
        <f>ABS(BV125-_xlfn.XLOOKUP(VK_valitsin!$C$8,VK!$B$2:$B$294,VK!BV$2:BV$294))</f>
        <v>0</v>
      </c>
      <c r="EU125" s="10">
        <f>ABS(BW125-_xlfn.XLOOKUP(VK_valitsin!$C$8,VK!$B$2:$B$294,VK!BW$2:BW$294))</f>
        <v>0</v>
      </c>
      <c r="EV125" s="10">
        <f>ABS(BX125-_xlfn.XLOOKUP(VK_valitsin!$C$8,VK!$B$2:$B$294,VK!BX$2:BX$294))</f>
        <v>882.51953125</v>
      </c>
      <c r="EW125" s="10">
        <f>ABS(BY125-_xlfn.XLOOKUP(VK_valitsin!$C$8,VK!$B$2:$B$294,VK!BY$2:BY$294))</f>
        <v>1639.28857421875</v>
      </c>
      <c r="EX125" s="10">
        <f>ABS(BZ125-_xlfn.XLOOKUP(VK_valitsin!$C$8,VK!$B$2:$B$294,VK!BZ$2:BZ$294))</f>
        <v>0.5144423246383667</v>
      </c>
      <c r="EY125" s="10">
        <f>ABS(CA125-_xlfn.XLOOKUP(VK_valitsin!$C$8,VK!$B$2:$B$294,VK!CA$2:CA$294))</f>
        <v>2.7382383346557617</v>
      </c>
      <c r="EZ125" s="10">
        <f>ABS(CB125-_xlfn.XLOOKUP(VK_valitsin!$C$8,VK!$B$2:$B$294,VK!CB$2:CB$294))</f>
        <v>10.776992797851563</v>
      </c>
      <c r="FA125" s="10">
        <f>ABS(CC125-_xlfn.XLOOKUP(VK_valitsin!$C$8,VK!$B$2:$B$294,VK!CC$2:CC$294))</f>
        <v>6.1360359191894531E-2</v>
      </c>
      <c r="FB125" s="10">
        <f>ABS(CD125-_xlfn.XLOOKUP(VK_valitsin!$C$8,VK!$B$2:$B$294,VK!CD$2:CD$294))</f>
        <v>5.4519166946411133</v>
      </c>
      <c r="FC125" s="10">
        <f>ABS(CE125-_xlfn.XLOOKUP(VK_valitsin!$C$8,VK!$B$2:$B$294,VK!CE$2:CE$294))</f>
        <v>0</v>
      </c>
      <c r="FD125" s="10">
        <f>ABS(CF125-_xlfn.XLOOKUP(VK_valitsin!$C$8,VK!$B$2:$B$294,VK!CF$2:CF$294))</f>
        <v>0.33449625968933105</v>
      </c>
      <c r="FE125" s="10">
        <f>ABS(CG125-_xlfn.XLOOKUP(VK_valitsin!$C$8,VK!$B$2:$B$294,VK!CG$2:CG$294))</f>
        <v>365.45703125</v>
      </c>
      <c r="FF125" s="4">
        <f>IF($B125=VK_valitsin!$C$8,100000,VK!CH125/VK!J$296*VK_valitsin!D$5)</f>
        <v>0</v>
      </c>
      <c r="FG125" s="4">
        <f>IF($B125=VK_valitsin!$C$8,100000,VK!CI125/VK!K$296*VK_valitsin!E$5)</f>
        <v>0</v>
      </c>
      <c r="FH125" s="4">
        <f>IF($B125=VK_valitsin!$C$8,100000,VK!CJ125/VK!L$296*VK_valitsin!F$5)</f>
        <v>7.0633997381600408E-2</v>
      </c>
      <c r="FI125" s="4">
        <f>IF($B125=VK_valitsin!$C$8,100000,VK!CK125/VK!M$296*VK_valitsin!CD$5)</f>
        <v>0</v>
      </c>
      <c r="FJ125" s="4">
        <f>IF($B125=VK_valitsin!$C$8,100000,VK!CL125/VK!N$296*VK_valitsin!G$5)</f>
        <v>0</v>
      </c>
      <c r="FK125" s="4">
        <f>IF($B125=VK_valitsin!$C$8,100000,VK!CM125/VK!O$296*VK_valitsin!H$5)</f>
        <v>0</v>
      </c>
      <c r="FL125" s="4">
        <f>IF($B125=VK_valitsin!$C$8,100000,VK!CN125/VK!P$296*VK_valitsin!I$5)</f>
        <v>0</v>
      </c>
      <c r="FM125" s="4">
        <f>IF($B125=VK_valitsin!$C$8,100000,VK!CO125/VK!Q$296*VK_valitsin!J$5)</f>
        <v>0</v>
      </c>
      <c r="FN125" s="4">
        <f>IF($B125=VK_valitsin!$C$8,100000,VK!CP125/VK!R$296*VK_valitsin!K$5)</f>
        <v>0</v>
      </c>
      <c r="FO125" s="4">
        <f>IF($B125=VK_valitsin!$C$8,100000,VK!CQ125/VK!S$296*VK_valitsin!L$5)</f>
        <v>1.9886963225360147E-3</v>
      </c>
      <c r="FP125" s="4">
        <f>IF($B125=VK_valitsin!$C$8,100000,VK!CR125/VK!T$296*VK_valitsin!M$5)</f>
        <v>0</v>
      </c>
      <c r="FQ125" s="4">
        <f>IF($B125=VK_valitsin!$C$8,100000,VK!CS125/VK!U$296*VK_valitsin!N$5)</f>
        <v>0</v>
      </c>
      <c r="FR125" s="4">
        <f>IF($B125=VK_valitsin!$C$8,100000,VK!CT125/VK!V$296*VK_valitsin!O$5)</f>
        <v>0</v>
      </c>
      <c r="FS125" s="4">
        <f>IF($B125=VK_valitsin!$C$8,100000,VK!CU125/VK!W$296*VK_valitsin!P$5)</f>
        <v>0</v>
      </c>
      <c r="FT125" s="4">
        <f>IF($B125=VK_valitsin!$C$8,100000,VK!CV125/VK!X$296*VK_valitsin!Q$5)</f>
        <v>0</v>
      </c>
      <c r="FU125" s="4">
        <f>IF($B125=VK_valitsin!$C$8,100000,VK!CW125/VK!Y$296*VK_valitsin!R$5)</f>
        <v>0</v>
      </c>
      <c r="FV125" s="4">
        <f>IF($B125=VK_valitsin!$C$8,100000,VK!CX125/VK!Z$296*VK_valitsin!S$5)</f>
        <v>0</v>
      </c>
      <c r="FW125" s="4">
        <f>IF($B125=VK_valitsin!$C$8,100000,VK!CY125/VK!AA$296*VK_valitsin!T$5)</f>
        <v>0</v>
      </c>
      <c r="FX125" s="4">
        <f>IF($B125=VK_valitsin!$C$8,100000,VK!CZ125/VK!AB$296*VK_valitsin!U$5)</f>
        <v>0</v>
      </c>
      <c r="FY125" s="4">
        <f>IF($B125=VK_valitsin!$C$8,100000,VK!DA125/VK!AC$296*VK_valitsin!V$5)</f>
        <v>0</v>
      </c>
      <c r="FZ125" s="4">
        <f>IF($B125=VK_valitsin!$C$8,100000,VK!DB125/VK!AD$296*VK_valitsin!W$5)</f>
        <v>0</v>
      </c>
      <c r="GA125" s="4">
        <f>IF($B125=VK_valitsin!$C$8,100000,VK!DC125/VK!AE$296*VK_valitsin!X$5)</f>
        <v>0</v>
      </c>
      <c r="GB125" s="4">
        <f>IF($B125=VK_valitsin!$C$8,100000,VK!DD125/VK!AF$296*VK_valitsin!Y$5)</f>
        <v>0</v>
      </c>
      <c r="GC125" s="4">
        <f>IF($B125=VK_valitsin!$C$8,100000,VK!DE125/VK!AG$296*VK_valitsin!Z$5)</f>
        <v>0</v>
      </c>
      <c r="GD125" s="4">
        <f>IF($B125=VK_valitsin!$C$8,100000,VK!DF125/VK!AH$296*VK_valitsin!AA$5)</f>
        <v>0</v>
      </c>
      <c r="GE125" s="4">
        <f>IF($B125=VK_valitsin!$C$8,100000,VK!DG125/VK!AI$296*VK_valitsin!AB$5)</f>
        <v>0</v>
      </c>
      <c r="GF125" s="4">
        <f>IF($B125=VK_valitsin!$C$8,100000,VK!DH125/VK!AJ$296*VK_valitsin!AC$5)</f>
        <v>0</v>
      </c>
      <c r="GG125" s="4">
        <f>IF($B125=VK_valitsin!$C$8,100000,VK!DI125/VK!AK$296*VK_valitsin!AD$5)</f>
        <v>0</v>
      </c>
      <c r="GH125" s="4">
        <f>IF($B125=VK_valitsin!$C$8,100000,VK!DJ125/VK!AL$296*VK_valitsin!AE$5)</f>
        <v>0.16897278796809795</v>
      </c>
      <c r="GI125" s="4">
        <f>IF($B125=VK_valitsin!$C$8,100000,VK!DK125/VK!AM$296*VK_valitsin!AF$5)</f>
        <v>0</v>
      </c>
      <c r="GJ125" s="4">
        <f>IF($B125=VK_valitsin!$C$8,100000,VK!DL125/VK!AN$296*VK_valitsin!AG$5)</f>
        <v>0</v>
      </c>
      <c r="GK125" s="4">
        <f>IF($B125=VK_valitsin!$C$8,100000,VK!DM125/VK!AO$296*VK_valitsin!AH$5)</f>
        <v>0</v>
      </c>
      <c r="GL125" s="4">
        <f>IF($B125=VK_valitsin!$C$8,100000,VK!DN125/VK!AP$296*VK_valitsin!AI$5)</f>
        <v>0</v>
      </c>
      <c r="GM125" s="4">
        <f>IF($B125=VK_valitsin!$C$8,100000,VK!DO125/VK!AQ$296*VK_valitsin!AJ$5)</f>
        <v>0</v>
      </c>
      <c r="GN125" s="4">
        <f>IF($B125=VK_valitsin!$C$8,100000,VK!DP125/VK!AR$296*VK_valitsin!AK$5)</f>
        <v>0</v>
      </c>
      <c r="GO125" s="4">
        <f>IF($B125=VK_valitsin!$C$8,100000,VK!DQ125/VK!AS$296*VK_valitsin!AL$5)</f>
        <v>0</v>
      </c>
      <c r="GP125" s="4">
        <f>IF($B125=VK_valitsin!$C$8,100000,VK!DR125/VK!AT$296*VK_valitsin!AM$5)</f>
        <v>0</v>
      </c>
      <c r="GQ125" s="4">
        <f>IF($B125=VK_valitsin!$C$8,100000,VK!DS125/VK!AU$296*VK_valitsin!AN$5)</f>
        <v>0</v>
      </c>
      <c r="GR125" s="4">
        <f>IF($B125=VK_valitsin!$C$8,100000,VK!DT125/VK!AV$296*VK_valitsin!AO$5)</f>
        <v>0</v>
      </c>
      <c r="GS125" s="4">
        <f>IF($B125=VK_valitsin!$C$8,100000,VK!DU125/VK!AW$296*VK_valitsin!AP$5)</f>
        <v>0</v>
      </c>
      <c r="GT125" s="4">
        <f>IF($B125=VK_valitsin!$C$8,100000,VK!DV125/VK!AX$296*VK_valitsin!AQ$5)</f>
        <v>0</v>
      </c>
      <c r="GU125" s="4">
        <f>IF($B125=VK_valitsin!$C$8,100000,VK!DW125/VK!AY$296*VK_valitsin!AR$5)</f>
        <v>0</v>
      </c>
      <c r="GV125" s="4">
        <f>IF($B125=VK_valitsin!$C$8,100000,VK!DX125/VK!AZ$296*VK_valitsin!AS$5)</f>
        <v>0</v>
      </c>
      <c r="GW125" s="4">
        <f>IF($B125=VK_valitsin!$C$8,100000,VK!DY125/VK!BA$296*VK_valitsin!AT$5)</f>
        <v>0</v>
      </c>
      <c r="GX125" s="4">
        <f>IF($B125=VK_valitsin!$C$8,100000,VK!DZ125/VK!BB$296*VK_valitsin!AU$5)</f>
        <v>0</v>
      </c>
      <c r="GY125" s="4">
        <f>IF($B125=VK_valitsin!$C$8,100000,VK!EA125/VK!BC$296*VK_valitsin!AV$5)</f>
        <v>0</v>
      </c>
      <c r="GZ125" s="4">
        <f>IF($B125=VK_valitsin!$C$8,100000,VK!EB125/VK!BD$296*VK_valitsin!AW$5)</f>
        <v>6.1997029889623079E-2</v>
      </c>
      <c r="HA125" s="4">
        <f>IF($B125=VK_valitsin!$C$8,100000,VK!EC125/VK!BE$296*VK_valitsin!CE$5)</f>
        <v>0</v>
      </c>
      <c r="HB125" s="4">
        <f>IF($B125=VK_valitsin!$C$8,100000,VK!ED125/VK!BF$296*VK_valitsin!AX$5)</f>
        <v>0</v>
      </c>
      <c r="HC125" s="4">
        <f>IF($B125=VK_valitsin!$C$8,100000,VK!EE125/VK!BG$296*VK_valitsin!AY$5)</f>
        <v>0</v>
      </c>
      <c r="HD125" s="4">
        <f>IF($B125=VK_valitsin!$C$8,100000,VK!EF125/VK!BH$296*VK_valitsin!AZ$5)</f>
        <v>0.13375860910707166</v>
      </c>
      <c r="HE125" s="4">
        <f>IF($B125=VK_valitsin!$C$8,100000,VK!EG125/VK!BI$296*VK_valitsin!BA$5)</f>
        <v>0</v>
      </c>
      <c r="HF125" s="4">
        <f>IF($B125=VK_valitsin!$C$8,100000,VK!EH125/VK!BJ$296*VK_valitsin!BB$5)</f>
        <v>0</v>
      </c>
      <c r="HG125" s="4">
        <f>IF($B125=VK_valitsin!$C$8,100000,VK!EI125/VK!BK$296*VK_valitsin!BC$5)</f>
        <v>0</v>
      </c>
      <c r="HH125" s="4">
        <f>IF($B125=VK_valitsin!$C$8,100000,VK!EJ125/VK!BL$296*VK_valitsin!BD$5)</f>
        <v>0</v>
      </c>
      <c r="HI125" s="4">
        <f>IF($B125=VK_valitsin!$C$8,100000,VK!EK125/VK!BM$296*VK_valitsin!BE$5)</f>
        <v>0</v>
      </c>
      <c r="HJ125" s="4">
        <f>IF($B125=VK_valitsin!$C$8,100000,VK!EL125/VK!BN$296*VK_valitsin!BF$5)</f>
        <v>7.339608550781615E-2</v>
      </c>
      <c r="HK125" s="4">
        <f>IF($B125=VK_valitsin!$C$8,100000,VK!EM125/VK!BO$296*VK_valitsin!BG$5)</f>
        <v>0</v>
      </c>
      <c r="HM125" s="4">
        <f>IF($B125=VK_valitsin!$C$8,100000,VK!EO125/VK!BQ$296*VK_valitsin!BI$5)</f>
        <v>0</v>
      </c>
      <c r="HN125" s="4">
        <f>IF($B125=VK_valitsin!$C$8,100000,VK!EP125/VK!BR$296*VK_valitsin!BJ$5)</f>
        <v>0</v>
      </c>
      <c r="HO125" s="4">
        <f>IF($B125=VK_valitsin!$C$8,100000,VK!EQ125/VK!BS$296*VK_valitsin!BK$5)</f>
        <v>0</v>
      </c>
      <c r="HP125" s="4">
        <f>IF($B125=VK_valitsin!$C$8,100000,VK!ER125/VK!BT$296*VK_valitsin!BL$5)</f>
        <v>0</v>
      </c>
      <c r="HQ125" s="4">
        <f>IF($B125=VK_valitsin!$C$8,100000,VK!ES125/VK!BU$296*VK_valitsin!BM$5)</f>
        <v>0</v>
      </c>
      <c r="HR125" s="4">
        <f>IF($B125=VK_valitsin!$C$8,100000,VK!ET125/VK!BV$296*VK_valitsin!BN$5)</f>
        <v>0</v>
      </c>
      <c r="HS125" s="4">
        <f>IF($B125=VK_valitsin!$C$8,100000,VK!EU125/VK!BW$296*VK_valitsin!BO$5)</f>
        <v>0</v>
      </c>
      <c r="HT125" s="4">
        <f>IF($B125=VK_valitsin!$C$8,100000,VK!EV125/VK!BX$296*VK_valitsin!BP$5)</f>
        <v>0</v>
      </c>
      <c r="HU125" s="4">
        <f>IF($B125=VK_valitsin!$C$8,100000,VK!EW125/VK!BY$296*VK_valitsin!BQ$5)</f>
        <v>0</v>
      </c>
      <c r="HV125" s="4">
        <f>IF($B125=VK_valitsin!$C$8,100000,VK!EX125/VK!BZ$296*VK_valitsin!BR$5)</f>
        <v>0</v>
      </c>
      <c r="HW125" s="4">
        <f>IF($B125=VK_valitsin!$C$8,100000,VK!EY125/VK!CA$296*VK_valitsin!BS$5)</f>
        <v>0</v>
      </c>
      <c r="HX125" s="4">
        <f>IF($B125=VK_valitsin!$C$8,100000,VK!EZ125/VK!CB$296*VK_valitsin!BT$5)</f>
        <v>0</v>
      </c>
      <c r="HY125" s="4">
        <f>IF($B125=VK_valitsin!$C$8,100000,VK!FA125/VK!CC$296*VK_valitsin!BU$5)</f>
        <v>0</v>
      </c>
      <c r="HZ125" s="4">
        <f>IF($B125=VK_valitsin!$C$8,100000,VK!FB125/VK!CD$296*VK_valitsin!BV$5)</f>
        <v>0</v>
      </c>
      <c r="IA125" s="4">
        <f>IF($B125=VK_valitsin!$C$8,100000,VK!FC125/VK!CE$296*VK_valitsin!BW$5)</f>
        <v>0</v>
      </c>
      <c r="IB125" s="4">
        <f>IF($B125=VK_valitsin!$C$8,100000,VK!FD125/VK!CF$296*VK_valitsin!BX$5)</f>
        <v>0</v>
      </c>
      <c r="IC125" s="4">
        <f>IF($B125=VK_valitsin!$C$8,100000,VK!FE125/VK!CG$296*VK_valitsin!BY$5)</f>
        <v>0</v>
      </c>
      <c r="ID125" s="17">
        <f t="shared" si="3"/>
        <v>0.51074721857674532</v>
      </c>
      <c r="IE125" s="17">
        <f t="shared" si="4"/>
        <v>98</v>
      </c>
      <c r="IF125" s="18">
        <f t="shared" si="5"/>
        <v>1.2399999999999967E-8</v>
      </c>
    </row>
    <row r="126" spans="1:240">
      <c r="A126">
        <v>2019</v>
      </c>
      <c r="B126" t="s">
        <v>454</v>
      </c>
      <c r="C126" t="s">
        <v>455</v>
      </c>
      <c r="D126" t="s">
        <v>277</v>
      </c>
      <c r="E126" t="s">
        <v>278</v>
      </c>
      <c r="F126" t="s">
        <v>243</v>
      </c>
      <c r="G126" t="s">
        <v>244</v>
      </c>
      <c r="H126" t="s">
        <v>104</v>
      </c>
      <c r="I126" t="s">
        <v>105</v>
      </c>
      <c r="J126">
        <v>49.200000762939453</v>
      </c>
      <c r="K126">
        <v>1135.989990234375</v>
      </c>
      <c r="L126">
        <v>162.10000610351563</v>
      </c>
      <c r="M126">
        <v>9454</v>
      </c>
      <c r="N126">
        <v>8.3000001907348633</v>
      </c>
      <c r="O126">
        <v>-2</v>
      </c>
      <c r="P126">
        <v>-146</v>
      </c>
      <c r="Q126">
        <v>58.1</v>
      </c>
      <c r="R126">
        <v>10.200000000000001</v>
      </c>
      <c r="S126">
        <v>349</v>
      </c>
      <c r="T126">
        <v>0</v>
      </c>
      <c r="U126">
        <v>3679.8</v>
      </c>
      <c r="V126">
        <v>12.35</v>
      </c>
      <c r="W126">
        <v>899</v>
      </c>
      <c r="X126">
        <v>331</v>
      </c>
      <c r="Y126">
        <v>757</v>
      </c>
      <c r="Z126">
        <v>833</v>
      </c>
      <c r="AA126">
        <v>686</v>
      </c>
      <c r="AB126">
        <v>15.97826099395752</v>
      </c>
      <c r="AC126">
        <v>0</v>
      </c>
      <c r="AD126">
        <v>0</v>
      </c>
      <c r="AE126">
        <v>0</v>
      </c>
      <c r="AF126">
        <v>4.0999999999999996</v>
      </c>
      <c r="AG126">
        <v>0</v>
      </c>
      <c r="AH126">
        <v>21</v>
      </c>
      <c r="AI126">
        <v>1</v>
      </c>
      <c r="AJ126">
        <v>0.45</v>
      </c>
      <c r="AK126">
        <v>1</v>
      </c>
      <c r="AL126">
        <v>65.3</v>
      </c>
      <c r="AM126">
        <v>317.89999999999998</v>
      </c>
      <c r="AN126">
        <v>46</v>
      </c>
      <c r="AO126">
        <v>24.6</v>
      </c>
      <c r="AP126">
        <v>54</v>
      </c>
      <c r="AQ126">
        <v>59</v>
      </c>
      <c r="AR126">
        <v>710</v>
      </c>
      <c r="AS126">
        <v>1.833</v>
      </c>
      <c r="AT126">
        <v>6229</v>
      </c>
      <c r="AU126">
        <v>10044</v>
      </c>
      <c r="AV126">
        <v>1</v>
      </c>
      <c r="AW126">
        <v>44.984485626220703</v>
      </c>
      <c r="AX126">
        <v>0</v>
      </c>
      <c r="AY126">
        <v>0</v>
      </c>
      <c r="AZ126">
        <v>0</v>
      </c>
      <c r="BA126">
        <v>0</v>
      </c>
      <c r="BB126">
        <v>1</v>
      </c>
      <c r="BC126">
        <v>86.315788269042969</v>
      </c>
      <c r="BD126">
        <v>86.363639831542969</v>
      </c>
      <c r="BE126">
        <v>469.7674560546875</v>
      </c>
      <c r="BF126">
        <v>9946.935546875</v>
      </c>
      <c r="BG126">
        <v>12219.095703125</v>
      </c>
      <c r="BH126">
        <v>2.9700655937194824</v>
      </c>
      <c r="BI126">
        <v>-8.5040769577026367</v>
      </c>
      <c r="BJ126">
        <v>37.647060394287109</v>
      </c>
      <c r="BK126">
        <v>-11.702127456665039</v>
      </c>
      <c r="BL126">
        <v>128</v>
      </c>
      <c r="BM126">
        <v>1.442307710647583</v>
      </c>
      <c r="BN126">
        <v>22673.572265625</v>
      </c>
      <c r="BO126">
        <v>40.792587280273438</v>
      </c>
      <c r="BQ126">
        <v>0.64396023750305176</v>
      </c>
      <c r="BR126">
        <v>0.1163528636097908</v>
      </c>
      <c r="BS126">
        <v>2.115506649017334</v>
      </c>
      <c r="BT126">
        <v>77.321769714355469</v>
      </c>
      <c r="BU126">
        <v>289.083984375</v>
      </c>
      <c r="BV126">
        <v>0</v>
      </c>
      <c r="BW126">
        <v>1</v>
      </c>
      <c r="BX126">
        <v>7979.06982421875</v>
      </c>
      <c r="BY126">
        <v>6495.3486328125</v>
      </c>
      <c r="BZ126">
        <v>0.87793529033660889</v>
      </c>
      <c r="CA126">
        <v>8.9274377822875977</v>
      </c>
      <c r="CB126">
        <v>49.397590637207031</v>
      </c>
      <c r="CC126">
        <v>4.8578200340270996</v>
      </c>
      <c r="CD126">
        <v>12.677724838256836</v>
      </c>
      <c r="CE126">
        <v>0</v>
      </c>
      <c r="CF126">
        <v>1.6587678194046021</v>
      </c>
      <c r="CG126">
        <v>10019.4892578125</v>
      </c>
      <c r="CH126" s="10">
        <f>ABS(J126-_xlfn.XLOOKUP(VK_valitsin!$C$8,VK!$B$2:$B$294,VK!J$2:J$294))</f>
        <v>5</v>
      </c>
      <c r="CI126" s="10">
        <f>ABS(K126-_xlfn.XLOOKUP(VK_valitsin!$C$8,VK!$B$2:$B$294,VK!K$2:K$294))</f>
        <v>842.72998046875</v>
      </c>
      <c r="CJ126" s="10">
        <f>ABS(L126-_xlfn.XLOOKUP(VK_valitsin!$C$8,VK!$B$2:$B$294,VK!L$2:L$294))</f>
        <v>23.400009155273438</v>
      </c>
      <c r="CK126" s="10">
        <f>ABS(M126-_xlfn.XLOOKUP(VK_valitsin!$C$8,VK!$B$2:$B$294,VK!M$2:M$294))</f>
        <v>7021</v>
      </c>
      <c r="CL126" s="10">
        <f>ABS(N126-_xlfn.XLOOKUP(VK_valitsin!$C$8,VK!$B$2:$B$294,VK!N$2:N$294))</f>
        <v>47.90000057220459</v>
      </c>
      <c r="CM126" s="10">
        <f>ABS(O126-_xlfn.XLOOKUP(VK_valitsin!$C$8,VK!$B$2:$B$294,VK!O$2:O$294))</f>
        <v>1.199999988079071</v>
      </c>
      <c r="CN126" s="10">
        <f>ABS(P126-_xlfn.XLOOKUP(VK_valitsin!$C$8,VK!$B$2:$B$294,VK!P$2:P$294))</f>
        <v>88</v>
      </c>
      <c r="CO126" s="10">
        <f>ABS(Q126-_xlfn.XLOOKUP(VK_valitsin!$C$8,VK!$B$2:$B$294,VK!Q$2:Q$294))</f>
        <v>29.70000000000001</v>
      </c>
      <c r="CP126" s="10">
        <f>ABS(R126-_xlfn.XLOOKUP(VK_valitsin!$C$8,VK!$B$2:$B$294,VK!R$2:R$294))</f>
        <v>1.7000000000000011</v>
      </c>
      <c r="CQ126" s="10">
        <f>ABS(S126-_xlfn.XLOOKUP(VK_valitsin!$C$8,VK!$B$2:$B$294,VK!S$2:S$294))</f>
        <v>197</v>
      </c>
      <c r="CR126" s="10">
        <f>ABS(T126-_xlfn.XLOOKUP(VK_valitsin!$C$8,VK!$B$2:$B$294,VK!T$2:T$294))</f>
        <v>0</v>
      </c>
      <c r="CS126" s="10">
        <f>ABS(U126-_xlfn.XLOOKUP(VK_valitsin!$C$8,VK!$B$2:$B$294,VK!U$2:U$294))</f>
        <v>143.79999999999973</v>
      </c>
      <c r="CT126" s="10">
        <f>ABS(V126-_xlfn.XLOOKUP(VK_valitsin!$C$8,VK!$B$2:$B$294,VK!V$2:V$294))</f>
        <v>0.92999999999999972</v>
      </c>
      <c r="CU126" s="10">
        <f>ABS(W126-_xlfn.XLOOKUP(VK_valitsin!$C$8,VK!$B$2:$B$294,VK!W$2:W$294))</f>
        <v>294</v>
      </c>
      <c r="CV126" s="10">
        <f>ABS(X126-_xlfn.XLOOKUP(VK_valitsin!$C$8,VK!$B$2:$B$294,VK!X$2:X$294))</f>
        <v>162</v>
      </c>
      <c r="CW126" s="10">
        <f>ABS(Y126-_xlfn.XLOOKUP(VK_valitsin!$C$8,VK!$B$2:$B$294,VK!Y$2:Y$294))</f>
        <v>77</v>
      </c>
      <c r="CX126" s="10">
        <f>ABS(Z126-_xlfn.XLOOKUP(VK_valitsin!$C$8,VK!$B$2:$B$294,VK!Z$2:Z$294))</f>
        <v>405</v>
      </c>
      <c r="CY126" s="10">
        <f>ABS(AA126-_xlfn.XLOOKUP(VK_valitsin!$C$8,VK!$B$2:$B$294,VK!AA$2:AA$294))</f>
        <v>217</v>
      </c>
      <c r="CZ126" s="10">
        <f>ABS(AB126-_xlfn.XLOOKUP(VK_valitsin!$C$8,VK!$B$2:$B$294,VK!AB$2:AB$294))</f>
        <v>3.3967390060424805</v>
      </c>
      <c r="DA126" s="10">
        <f>ABS(AC126-_xlfn.XLOOKUP(VK_valitsin!$C$8,VK!$B$2:$B$294,VK!AC$2:AC$294))</f>
        <v>0.7</v>
      </c>
      <c r="DB126" s="10">
        <f>ABS(AD126-_xlfn.XLOOKUP(VK_valitsin!$C$8,VK!$B$2:$B$294,VK!AD$2:AD$294))</f>
        <v>0.8</v>
      </c>
      <c r="DC126" s="10">
        <f>ABS(AE126-_xlfn.XLOOKUP(VK_valitsin!$C$8,VK!$B$2:$B$294,VK!AE$2:AE$294))</f>
        <v>1.7</v>
      </c>
      <c r="DD126" s="10">
        <f>ABS(AF126-_xlfn.XLOOKUP(VK_valitsin!$C$8,VK!$B$2:$B$294,VK!AF$2:AF$294))</f>
        <v>0.90000000000000036</v>
      </c>
      <c r="DE126" s="10">
        <f>ABS(AG126-_xlfn.XLOOKUP(VK_valitsin!$C$8,VK!$B$2:$B$294,VK!AG$2:AG$294))</f>
        <v>0</v>
      </c>
      <c r="DF126" s="10">
        <f>ABS(AH126-_xlfn.XLOOKUP(VK_valitsin!$C$8,VK!$B$2:$B$294,VK!AH$2:AH$294))</f>
        <v>1.25</v>
      </c>
      <c r="DG126" s="10">
        <f>ABS(AI126-_xlfn.XLOOKUP(VK_valitsin!$C$8,VK!$B$2:$B$294,VK!AI$2:AI$294))</f>
        <v>0.10000000000000009</v>
      </c>
      <c r="DH126" s="10">
        <f>ABS(AJ126-_xlfn.XLOOKUP(VK_valitsin!$C$8,VK!$B$2:$B$294,VK!AJ$2:AJ$294))</f>
        <v>0.2</v>
      </c>
      <c r="DI126" s="10">
        <f>ABS(AK126-_xlfn.XLOOKUP(VK_valitsin!$C$8,VK!$B$2:$B$294,VK!AK$2:AK$294))</f>
        <v>0.25</v>
      </c>
      <c r="DJ126" s="10">
        <f>ABS(AL126-_xlfn.XLOOKUP(VK_valitsin!$C$8,VK!$B$2:$B$294,VK!AL$2:AL$294))</f>
        <v>6.5</v>
      </c>
      <c r="DK126" s="10">
        <f>ABS(AM126-_xlfn.XLOOKUP(VK_valitsin!$C$8,VK!$B$2:$B$294,VK!AM$2:AM$294))</f>
        <v>15.700000000000045</v>
      </c>
      <c r="DL126" s="10">
        <f>ABS(AN126-_xlfn.XLOOKUP(VK_valitsin!$C$8,VK!$B$2:$B$294,VK!AN$2:AN$294))</f>
        <v>0.60000000000000142</v>
      </c>
      <c r="DM126" s="10">
        <f>ABS(AO126-_xlfn.XLOOKUP(VK_valitsin!$C$8,VK!$B$2:$B$294,VK!AO$2:AO$294))</f>
        <v>0.79999999999999716</v>
      </c>
      <c r="DN126" s="10">
        <f>ABS(AP126-_xlfn.XLOOKUP(VK_valitsin!$C$8,VK!$B$2:$B$294,VK!AP$2:AP$294))</f>
        <v>6</v>
      </c>
      <c r="DO126" s="10">
        <f>ABS(AQ126-_xlfn.XLOOKUP(VK_valitsin!$C$8,VK!$B$2:$B$294,VK!AQ$2:AQ$294))</f>
        <v>24</v>
      </c>
      <c r="DP126" s="10">
        <f>ABS(AR126-_xlfn.XLOOKUP(VK_valitsin!$C$8,VK!$B$2:$B$294,VK!AR$2:AR$294))</f>
        <v>464</v>
      </c>
      <c r="DQ126" s="10">
        <f>ABS(AS126-_xlfn.XLOOKUP(VK_valitsin!$C$8,VK!$B$2:$B$294,VK!AS$2:AS$294))</f>
        <v>0.50000000000000022</v>
      </c>
      <c r="DR126" s="10">
        <f>ABS(AT126-_xlfn.XLOOKUP(VK_valitsin!$C$8,VK!$B$2:$B$294,VK!AT$2:AT$294))</f>
        <v>1082</v>
      </c>
      <c r="DS126" s="10">
        <f>ABS(AU126-_xlfn.XLOOKUP(VK_valitsin!$C$8,VK!$B$2:$B$294,VK!AU$2:AU$294))</f>
        <v>1699</v>
      </c>
      <c r="DT126" s="10">
        <f>ABS(AV126-_xlfn.XLOOKUP(VK_valitsin!$C$8,VK!$B$2:$B$294,VK!AV$2:AV$294))</f>
        <v>0</v>
      </c>
      <c r="DU126" s="10">
        <f>ABS(AW126-_xlfn.XLOOKUP(VK_valitsin!$C$8,VK!$B$2:$B$294,VK!AW$2:AW$294))</f>
        <v>7.723114013671875</v>
      </c>
      <c r="DV126" s="10">
        <f>ABS(AX126-_xlfn.XLOOKUP(VK_valitsin!$C$8,VK!$B$2:$B$294,VK!AX$2:AX$294))</f>
        <v>0</v>
      </c>
      <c r="DW126" s="10">
        <f>ABS(AY126-_xlfn.XLOOKUP(VK_valitsin!$C$8,VK!$B$2:$B$294,VK!AY$2:AY$294))</f>
        <v>0</v>
      </c>
      <c r="DX126" s="10">
        <f>ABS(AZ126-_xlfn.XLOOKUP(VK_valitsin!$C$8,VK!$B$2:$B$294,VK!AZ$2:AZ$294))</f>
        <v>0</v>
      </c>
      <c r="DY126" s="10">
        <f>ABS(BA126-_xlfn.XLOOKUP(VK_valitsin!$C$8,VK!$B$2:$B$294,VK!BA$2:BA$294))</f>
        <v>0</v>
      </c>
      <c r="DZ126" s="10">
        <f>ABS(BB126-_xlfn.XLOOKUP(VK_valitsin!$C$8,VK!$B$2:$B$294,VK!BB$2:BB$294))</f>
        <v>0</v>
      </c>
      <c r="EA126" s="10">
        <f>ABS(BC126-_xlfn.XLOOKUP(VK_valitsin!$C$8,VK!$B$2:$B$294,VK!BC$2:BC$294))</f>
        <v>2.7086029052734375</v>
      </c>
      <c r="EB126" s="10">
        <f>ABS(BD126-_xlfn.XLOOKUP(VK_valitsin!$C$8,VK!$B$2:$B$294,VK!BD$2:BD$294))</f>
        <v>9.6550979614257813</v>
      </c>
      <c r="EC126" s="10">
        <f>ABS(BE126-_xlfn.XLOOKUP(VK_valitsin!$C$8,VK!$B$2:$B$294,VK!BE$2:BE$294))</f>
        <v>263.92236328125</v>
      </c>
      <c r="ED126" s="10">
        <f>ABS(BF126-_xlfn.XLOOKUP(VK_valitsin!$C$8,VK!$B$2:$B$294,VK!BF$2:BF$294))</f>
        <v>11.59375</v>
      </c>
      <c r="EE126" s="10">
        <f>ABS(BG126-_xlfn.XLOOKUP(VK_valitsin!$C$8,VK!$B$2:$B$294,VK!BG$2:BG$294))</f>
        <v>1617.34765625</v>
      </c>
      <c r="EF126" s="10">
        <f>ABS(BH126-_xlfn.XLOOKUP(VK_valitsin!$C$8,VK!$B$2:$B$294,VK!BH$2:BH$294))</f>
        <v>0.36699080467224121</v>
      </c>
      <c r="EG126" s="10">
        <f>ABS(BI126-_xlfn.XLOOKUP(VK_valitsin!$C$8,VK!$B$2:$B$294,VK!BI$2:BI$294))</f>
        <v>1.2200565338134766</v>
      </c>
      <c r="EH126" s="10">
        <f>ABS(BJ126-_xlfn.XLOOKUP(VK_valitsin!$C$8,VK!$B$2:$B$294,VK!BJ$2:BJ$294))</f>
        <v>16.352697372436523</v>
      </c>
      <c r="EI126" s="10">
        <f>ABS(BK126-_xlfn.XLOOKUP(VK_valitsin!$C$8,VK!$B$2:$B$294,VK!BK$2:BK$294))</f>
        <v>1.8366565704345703</v>
      </c>
      <c r="EJ126" s="10">
        <f>ABS(BL126-_xlfn.XLOOKUP(VK_valitsin!$C$8,VK!$B$2:$B$294,VK!BL$2:BL$294))</f>
        <v>138.5</v>
      </c>
      <c r="EK126" s="10">
        <f>ABS(BM126-_xlfn.XLOOKUP(VK_valitsin!$C$8,VK!$B$2:$B$294,VK!BM$2:BM$294))</f>
        <v>0.80994462966918945</v>
      </c>
      <c r="EL126" s="10">
        <f>ABS(BN126-_xlfn.XLOOKUP(VK_valitsin!$C$8,VK!$B$2:$B$294,VK!BN$2:BN$294))</f>
        <v>400.82421875</v>
      </c>
      <c r="EM126" s="10">
        <f>ABS(BO126-_xlfn.XLOOKUP(VK_valitsin!$C$8,VK!$B$2:$B$294,VK!BO$2:BO$294))</f>
        <v>7.49298095703125</v>
      </c>
      <c r="EN126" s="10">
        <f>ABS(BP126-_xlfn.XLOOKUP(VK_valitsin!$C$8,VK!$B$2:$B$294,VK!BP$2:BP$294))</f>
        <v>0</v>
      </c>
      <c r="EO126" s="10">
        <f>ABS(BQ126-_xlfn.XLOOKUP(VK_valitsin!$C$8,VK!$B$2:$B$294,VK!BQ$2:BQ$294))</f>
        <v>7.4807405471801758E-3</v>
      </c>
      <c r="EP126" s="10">
        <f>ABS(BR126-_xlfn.XLOOKUP(VK_valitsin!$C$8,VK!$B$2:$B$294,VK!BR$2:BR$294))</f>
        <v>7.1811027824878693E-2</v>
      </c>
      <c r="EQ126" s="10">
        <f>ABS(BS126-_xlfn.XLOOKUP(VK_valitsin!$C$8,VK!$B$2:$B$294,VK!BS$2:BS$294))</f>
        <v>0.14245986938476563</v>
      </c>
      <c r="ER126" s="10">
        <f>ABS(BT126-_xlfn.XLOOKUP(VK_valitsin!$C$8,VK!$B$2:$B$294,VK!BT$2:BT$294))</f>
        <v>18.930267333984375</v>
      </c>
      <c r="ES126" s="10">
        <f>ABS(BU126-_xlfn.XLOOKUP(VK_valitsin!$C$8,VK!$B$2:$B$294,VK!BU$2:BU$294))</f>
        <v>22.376861572265625</v>
      </c>
      <c r="ET126" s="10">
        <f>ABS(BV126-_xlfn.XLOOKUP(VK_valitsin!$C$8,VK!$B$2:$B$294,VK!BV$2:BV$294))</f>
        <v>0</v>
      </c>
      <c r="EU126" s="10">
        <f>ABS(BW126-_xlfn.XLOOKUP(VK_valitsin!$C$8,VK!$B$2:$B$294,VK!BW$2:BW$294))</f>
        <v>0</v>
      </c>
      <c r="EV126" s="10">
        <f>ABS(BX126-_xlfn.XLOOKUP(VK_valitsin!$C$8,VK!$B$2:$B$294,VK!BX$2:BX$294))</f>
        <v>156.75927734375</v>
      </c>
      <c r="EW126" s="10">
        <f>ABS(BY126-_xlfn.XLOOKUP(VK_valitsin!$C$8,VK!$B$2:$B$294,VK!BY$2:BY$294))</f>
        <v>639.73388671875</v>
      </c>
      <c r="EX126" s="10">
        <f>ABS(BZ126-_xlfn.XLOOKUP(VK_valitsin!$C$8,VK!$B$2:$B$294,VK!BZ$2:BZ$294))</f>
        <v>0.3420950174331665</v>
      </c>
      <c r="EY126" s="10">
        <f>ABS(CA126-_xlfn.XLOOKUP(VK_valitsin!$C$8,VK!$B$2:$B$294,VK!CA$2:CA$294))</f>
        <v>2.0953235626220703</v>
      </c>
      <c r="EZ126" s="10">
        <f>ABS(CB126-_xlfn.XLOOKUP(VK_valitsin!$C$8,VK!$B$2:$B$294,VK!CB$2:CB$294))</f>
        <v>16.771560668945313</v>
      </c>
      <c r="FA126" s="10">
        <f>ABS(CC126-_xlfn.XLOOKUP(VK_valitsin!$C$8,VK!$B$2:$B$294,VK!CC$2:CC$294))</f>
        <v>1.4747791290283203</v>
      </c>
      <c r="FB126" s="10">
        <f>ABS(CD126-_xlfn.XLOOKUP(VK_valitsin!$C$8,VK!$B$2:$B$294,VK!CD$2:CD$294))</f>
        <v>7.2011299133300781</v>
      </c>
      <c r="FC126" s="10">
        <f>ABS(CE126-_xlfn.XLOOKUP(VK_valitsin!$C$8,VK!$B$2:$B$294,VK!CE$2:CE$294))</f>
        <v>0</v>
      </c>
      <c r="FD126" s="10">
        <f>ABS(CF126-_xlfn.XLOOKUP(VK_valitsin!$C$8,VK!$B$2:$B$294,VK!CF$2:CF$294))</f>
        <v>0.94290876388549805</v>
      </c>
      <c r="FE126" s="10">
        <f>ABS(CG126-_xlfn.XLOOKUP(VK_valitsin!$C$8,VK!$B$2:$B$294,VK!CG$2:CG$294))</f>
        <v>1420.7216796875</v>
      </c>
      <c r="FF126" s="4">
        <f>IF($B126=VK_valitsin!$C$8,100000,VK!CH126/VK!J$296*VK_valitsin!D$5)</f>
        <v>0</v>
      </c>
      <c r="FG126" s="4">
        <f>IF($B126=VK_valitsin!$C$8,100000,VK!CI126/VK!K$296*VK_valitsin!E$5)</f>
        <v>0</v>
      </c>
      <c r="FH126" s="4">
        <f>IF($B126=VK_valitsin!$C$8,100000,VK!CJ126/VK!L$296*VK_valitsin!F$5)</f>
        <v>0.11890913029976576</v>
      </c>
      <c r="FI126" s="4">
        <f>IF($B126=VK_valitsin!$C$8,100000,VK!CK126/VK!M$296*VK_valitsin!CD$5)</f>
        <v>0</v>
      </c>
      <c r="FJ126" s="4">
        <f>IF($B126=VK_valitsin!$C$8,100000,VK!CL126/VK!N$296*VK_valitsin!G$5)</f>
        <v>0</v>
      </c>
      <c r="FK126" s="4">
        <f>IF($B126=VK_valitsin!$C$8,100000,VK!CM126/VK!O$296*VK_valitsin!H$5)</f>
        <v>0</v>
      </c>
      <c r="FL126" s="4">
        <f>IF($B126=VK_valitsin!$C$8,100000,VK!CN126/VK!P$296*VK_valitsin!I$5)</f>
        <v>0</v>
      </c>
      <c r="FM126" s="4">
        <f>IF($B126=VK_valitsin!$C$8,100000,VK!CO126/VK!Q$296*VK_valitsin!J$5)</f>
        <v>0</v>
      </c>
      <c r="FN126" s="4">
        <f>IF($B126=VK_valitsin!$C$8,100000,VK!CP126/VK!R$296*VK_valitsin!K$5)</f>
        <v>0</v>
      </c>
      <c r="FO126" s="4">
        <f>IF($B126=VK_valitsin!$C$8,100000,VK!CQ126/VK!S$296*VK_valitsin!L$5)</f>
        <v>3.9177317553959493E-2</v>
      </c>
      <c r="FP126" s="4">
        <f>IF($B126=VK_valitsin!$C$8,100000,VK!CR126/VK!T$296*VK_valitsin!M$5)</f>
        <v>0</v>
      </c>
      <c r="FQ126" s="4">
        <f>IF($B126=VK_valitsin!$C$8,100000,VK!CS126/VK!U$296*VK_valitsin!N$5)</f>
        <v>0</v>
      </c>
      <c r="FR126" s="4">
        <f>IF($B126=VK_valitsin!$C$8,100000,VK!CT126/VK!V$296*VK_valitsin!O$5)</f>
        <v>0</v>
      </c>
      <c r="FS126" s="4">
        <f>IF($B126=VK_valitsin!$C$8,100000,VK!CU126/VK!W$296*VK_valitsin!P$5)</f>
        <v>0</v>
      </c>
      <c r="FT126" s="4">
        <f>IF($B126=VK_valitsin!$C$8,100000,VK!CV126/VK!X$296*VK_valitsin!Q$5)</f>
        <v>0</v>
      </c>
      <c r="FU126" s="4">
        <f>IF($B126=VK_valitsin!$C$8,100000,VK!CW126/VK!Y$296*VK_valitsin!R$5)</f>
        <v>0</v>
      </c>
      <c r="FV126" s="4">
        <f>IF($B126=VK_valitsin!$C$8,100000,VK!CX126/VK!Z$296*VK_valitsin!S$5)</f>
        <v>0</v>
      </c>
      <c r="FW126" s="4">
        <f>IF($B126=VK_valitsin!$C$8,100000,VK!CY126/VK!AA$296*VK_valitsin!T$5)</f>
        <v>0</v>
      </c>
      <c r="FX126" s="4">
        <f>IF($B126=VK_valitsin!$C$8,100000,VK!CZ126/VK!AB$296*VK_valitsin!U$5)</f>
        <v>0</v>
      </c>
      <c r="FY126" s="4">
        <f>IF($B126=VK_valitsin!$C$8,100000,VK!DA126/VK!AC$296*VK_valitsin!V$5)</f>
        <v>0</v>
      </c>
      <c r="FZ126" s="4">
        <f>IF($B126=VK_valitsin!$C$8,100000,VK!DB126/VK!AD$296*VK_valitsin!W$5)</f>
        <v>0</v>
      </c>
      <c r="GA126" s="4">
        <f>IF($B126=VK_valitsin!$C$8,100000,VK!DC126/VK!AE$296*VK_valitsin!X$5)</f>
        <v>0</v>
      </c>
      <c r="GB126" s="4">
        <f>IF($B126=VK_valitsin!$C$8,100000,VK!DD126/VK!AF$296*VK_valitsin!Y$5)</f>
        <v>0</v>
      </c>
      <c r="GC126" s="4">
        <f>IF($B126=VK_valitsin!$C$8,100000,VK!DE126/VK!AG$296*VK_valitsin!Z$5)</f>
        <v>0</v>
      </c>
      <c r="GD126" s="4">
        <f>IF($B126=VK_valitsin!$C$8,100000,VK!DF126/VK!AH$296*VK_valitsin!AA$5)</f>
        <v>0</v>
      </c>
      <c r="GE126" s="4">
        <f>IF($B126=VK_valitsin!$C$8,100000,VK!DG126/VK!AI$296*VK_valitsin!AB$5)</f>
        <v>0</v>
      </c>
      <c r="GF126" s="4">
        <f>IF($B126=VK_valitsin!$C$8,100000,VK!DH126/VK!AJ$296*VK_valitsin!AC$5)</f>
        <v>0</v>
      </c>
      <c r="GG126" s="4">
        <f>IF($B126=VK_valitsin!$C$8,100000,VK!DI126/VK!AK$296*VK_valitsin!AD$5)</f>
        <v>0</v>
      </c>
      <c r="GH126" s="4">
        <f>IF($B126=VK_valitsin!$C$8,100000,VK!DJ126/VK!AL$296*VK_valitsin!AE$5)</f>
        <v>0.11440865852006639</v>
      </c>
      <c r="GI126" s="4">
        <f>IF($B126=VK_valitsin!$C$8,100000,VK!DK126/VK!AM$296*VK_valitsin!AF$5)</f>
        <v>0</v>
      </c>
      <c r="GJ126" s="4">
        <f>IF($B126=VK_valitsin!$C$8,100000,VK!DL126/VK!AN$296*VK_valitsin!AG$5)</f>
        <v>0</v>
      </c>
      <c r="GK126" s="4">
        <f>IF($B126=VK_valitsin!$C$8,100000,VK!DM126/VK!AO$296*VK_valitsin!AH$5)</f>
        <v>0</v>
      </c>
      <c r="GL126" s="4">
        <f>IF($B126=VK_valitsin!$C$8,100000,VK!DN126/VK!AP$296*VK_valitsin!AI$5)</f>
        <v>0</v>
      </c>
      <c r="GM126" s="4">
        <f>IF($B126=VK_valitsin!$C$8,100000,VK!DO126/VK!AQ$296*VK_valitsin!AJ$5)</f>
        <v>0</v>
      </c>
      <c r="GN126" s="4">
        <f>IF($B126=VK_valitsin!$C$8,100000,VK!DP126/VK!AR$296*VK_valitsin!AK$5)</f>
        <v>0</v>
      </c>
      <c r="GO126" s="4">
        <f>IF($B126=VK_valitsin!$C$8,100000,VK!DQ126/VK!AS$296*VK_valitsin!AL$5)</f>
        <v>0</v>
      </c>
      <c r="GP126" s="4">
        <f>IF($B126=VK_valitsin!$C$8,100000,VK!DR126/VK!AT$296*VK_valitsin!AM$5)</f>
        <v>0</v>
      </c>
      <c r="GQ126" s="4">
        <f>IF($B126=VK_valitsin!$C$8,100000,VK!DS126/VK!AU$296*VK_valitsin!AN$5)</f>
        <v>0</v>
      </c>
      <c r="GR126" s="4">
        <f>IF($B126=VK_valitsin!$C$8,100000,VK!DT126/VK!AV$296*VK_valitsin!AO$5)</f>
        <v>0</v>
      </c>
      <c r="GS126" s="4">
        <f>IF($B126=VK_valitsin!$C$8,100000,VK!DU126/VK!AW$296*VK_valitsin!AP$5)</f>
        <v>0</v>
      </c>
      <c r="GT126" s="4">
        <f>IF($B126=VK_valitsin!$C$8,100000,VK!DV126/VK!AX$296*VK_valitsin!AQ$5)</f>
        <v>0</v>
      </c>
      <c r="GU126" s="4">
        <f>IF($B126=VK_valitsin!$C$8,100000,VK!DW126/VK!AY$296*VK_valitsin!AR$5)</f>
        <v>0</v>
      </c>
      <c r="GV126" s="4">
        <f>IF($B126=VK_valitsin!$C$8,100000,VK!DX126/VK!AZ$296*VK_valitsin!AS$5)</f>
        <v>0</v>
      </c>
      <c r="GW126" s="4">
        <f>IF($B126=VK_valitsin!$C$8,100000,VK!DY126/VK!BA$296*VK_valitsin!AT$5)</f>
        <v>0</v>
      </c>
      <c r="GX126" s="4">
        <f>IF($B126=VK_valitsin!$C$8,100000,VK!DZ126/VK!BB$296*VK_valitsin!AU$5)</f>
        <v>0</v>
      </c>
      <c r="GY126" s="4">
        <f>IF($B126=VK_valitsin!$C$8,100000,VK!EA126/VK!BC$296*VK_valitsin!AV$5)</f>
        <v>0</v>
      </c>
      <c r="GZ126" s="4">
        <f>IF($B126=VK_valitsin!$C$8,100000,VK!EB126/VK!BD$296*VK_valitsin!AW$5)</f>
        <v>4.1856190205912698E-2</v>
      </c>
      <c r="HA126" s="4">
        <f>IF($B126=VK_valitsin!$C$8,100000,VK!EC126/VK!BE$296*VK_valitsin!CE$5)</f>
        <v>0</v>
      </c>
      <c r="HB126" s="4">
        <f>IF($B126=VK_valitsin!$C$8,100000,VK!ED126/VK!BF$296*VK_valitsin!AX$5)</f>
        <v>0</v>
      </c>
      <c r="HC126" s="4">
        <f>IF($B126=VK_valitsin!$C$8,100000,VK!EE126/VK!BG$296*VK_valitsin!AY$5)</f>
        <v>0</v>
      </c>
      <c r="HD126" s="4">
        <f>IF($B126=VK_valitsin!$C$8,100000,VK!EF126/VK!BH$296*VK_valitsin!AZ$5)</f>
        <v>6.4033318726047089E-2</v>
      </c>
      <c r="HE126" s="4">
        <f>IF($B126=VK_valitsin!$C$8,100000,VK!EG126/VK!BI$296*VK_valitsin!BA$5)</f>
        <v>0</v>
      </c>
      <c r="HF126" s="4">
        <f>IF($B126=VK_valitsin!$C$8,100000,VK!EH126/VK!BJ$296*VK_valitsin!BB$5)</f>
        <v>0</v>
      </c>
      <c r="HG126" s="4">
        <f>IF($B126=VK_valitsin!$C$8,100000,VK!EI126/VK!BK$296*VK_valitsin!BC$5)</f>
        <v>0</v>
      </c>
      <c r="HH126" s="4">
        <f>IF($B126=VK_valitsin!$C$8,100000,VK!EJ126/VK!BL$296*VK_valitsin!BD$5)</f>
        <v>0</v>
      </c>
      <c r="HI126" s="4">
        <f>IF($B126=VK_valitsin!$C$8,100000,VK!EK126/VK!BM$296*VK_valitsin!BE$5)</f>
        <v>0</v>
      </c>
      <c r="HJ126" s="4">
        <f>IF($B126=VK_valitsin!$C$8,100000,VK!EL126/VK!BN$296*VK_valitsin!BF$5)</f>
        <v>1.8226106042521808E-2</v>
      </c>
      <c r="HK126" s="4">
        <f>IF($B126=VK_valitsin!$C$8,100000,VK!EM126/VK!BO$296*VK_valitsin!BG$5)</f>
        <v>0</v>
      </c>
      <c r="HM126" s="4">
        <f>IF($B126=VK_valitsin!$C$8,100000,VK!EO126/VK!BQ$296*VK_valitsin!BI$5)</f>
        <v>0</v>
      </c>
      <c r="HN126" s="4">
        <f>IF($B126=VK_valitsin!$C$8,100000,VK!EP126/VK!BR$296*VK_valitsin!BJ$5)</f>
        <v>0</v>
      </c>
      <c r="HO126" s="4">
        <f>IF($B126=VK_valitsin!$C$8,100000,VK!EQ126/VK!BS$296*VK_valitsin!BK$5)</f>
        <v>0</v>
      </c>
      <c r="HP126" s="4">
        <f>IF($B126=VK_valitsin!$C$8,100000,VK!ER126/VK!BT$296*VK_valitsin!BL$5)</f>
        <v>0</v>
      </c>
      <c r="HQ126" s="4">
        <f>IF($B126=VK_valitsin!$C$8,100000,VK!ES126/VK!BU$296*VK_valitsin!BM$5)</f>
        <v>0</v>
      </c>
      <c r="HR126" s="4">
        <f>IF($B126=VK_valitsin!$C$8,100000,VK!ET126/VK!BV$296*VK_valitsin!BN$5)</f>
        <v>0</v>
      </c>
      <c r="HS126" s="4">
        <f>IF($B126=VK_valitsin!$C$8,100000,VK!EU126/VK!BW$296*VK_valitsin!BO$5)</f>
        <v>0</v>
      </c>
      <c r="HT126" s="4">
        <f>IF($B126=VK_valitsin!$C$8,100000,VK!EV126/VK!BX$296*VK_valitsin!BP$5)</f>
        <v>0</v>
      </c>
      <c r="HU126" s="4">
        <f>IF($B126=VK_valitsin!$C$8,100000,VK!EW126/VK!BY$296*VK_valitsin!BQ$5)</f>
        <v>0</v>
      </c>
      <c r="HV126" s="4">
        <f>IF($B126=VK_valitsin!$C$8,100000,VK!EX126/VK!BZ$296*VK_valitsin!BR$5)</f>
        <v>0</v>
      </c>
      <c r="HW126" s="4">
        <f>IF($B126=VK_valitsin!$C$8,100000,VK!EY126/VK!CA$296*VK_valitsin!BS$5)</f>
        <v>0</v>
      </c>
      <c r="HX126" s="4">
        <f>IF($B126=VK_valitsin!$C$8,100000,VK!EZ126/VK!CB$296*VK_valitsin!BT$5)</f>
        <v>0</v>
      </c>
      <c r="HY126" s="4">
        <f>IF($B126=VK_valitsin!$C$8,100000,VK!FA126/VK!CC$296*VK_valitsin!BU$5)</f>
        <v>0</v>
      </c>
      <c r="HZ126" s="4">
        <f>IF($B126=VK_valitsin!$C$8,100000,VK!FB126/VK!CD$296*VK_valitsin!BV$5)</f>
        <v>0</v>
      </c>
      <c r="IA126" s="4">
        <f>IF($B126=VK_valitsin!$C$8,100000,VK!FC126/VK!CE$296*VK_valitsin!BW$5)</f>
        <v>0</v>
      </c>
      <c r="IB126" s="4">
        <f>IF($B126=VK_valitsin!$C$8,100000,VK!FD126/VK!CF$296*VK_valitsin!BX$5)</f>
        <v>0</v>
      </c>
      <c r="IC126" s="4">
        <f>IF($B126=VK_valitsin!$C$8,100000,VK!FE126/VK!CG$296*VK_valitsin!BY$5)</f>
        <v>0</v>
      </c>
      <c r="ID126" s="17">
        <f t="shared" si="3"/>
        <v>0.39661073384827317</v>
      </c>
      <c r="IE126" s="17">
        <f t="shared" si="4"/>
        <v>51</v>
      </c>
      <c r="IF126" s="18">
        <f t="shared" si="5"/>
        <v>1.2499999999999966E-8</v>
      </c>
    </row>
    <row r="127" spans="1:240">
      <c r="A127">
        <v>2019</v>
      </c>
      <c r="B127" t="s">
        <v>456</v>
      </c>
      <c r="C127" t="s">
        <v>457</v>
      </c>
      <c r="D127" t="s">
        <v>174</v>
      </c>
      <c r="E127" t="s">
        <v>175</v>
      </c>
      <c r="F127" t="s">
        <v>176</v>
      </c>
      <c r="G127" t="s">
        <v>177</v>
      </c>
      <c r="H127" t="s">
        <v>104</v>
      </c>
      <c r="I127" t="s">
        <v>105</v>
      </c>
      <c r="J127">
        <v>49.5</v>
      </c>
      <c r="K127">
        <v>480.29998779296875</v>
      </c>
      <c r="L127">
        <v>185.69999694824219</v>
      </c>
      <c r="M127">
        <v>719</v>
      </c>
      <c r="N127">
        <v>1.5</v>
      </c>
      <c r="O127">
        <v>-2.4000000953674316</v>
      </c>
      <c r="P127">
        <v>-11</v>
      </c>
      <c r="Q127">
        <v>36.6</v>
      </c>
      <c r="R127">
        <v>9.2000000000000011</v>
      </c>
      <c r="S127">
        <v>70</v>
      </c>
      <c r="T127">
        <v>0</v>
      </c>
      <c r="U127">
        <v>3311.5</v>
      </c>
      <c r="V127">
        <v>10.61</v>
      </c>
      <c r="W127">
        <v>133</v>
      </c>
      <c r="X127">
        <v>0</v>
      </c>
      <c r="Y127">
        <v>1600</v>
      </c>
      <c r="Z127">
        <v>2158</v>
      </c>
      <c r="AA127">
        <v>532</v>
      </c>
      <c r="AB127">
        <v>6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21</v>
      </c>
      <c r="AI127">
        <v>1</v>
      </c>
      <c r="AJ127">
        <v>0.5</v>
      </c>
      <c r="AK127">
        <v>1.4</v>
      </c>
      <c r="AL127">
        <v>51.2</v>
      </c>
      <c r="AM127">
        <v>286.89999999999998</v>
      </c>
      <c r="AN127">
        <v>44.4</v>
      </c>
      <c r="AO127">
        <v>20.7</v>
      </c>
      <c r="AP127">
        <v>118</v>
      </c>
      <c r="AQ127">
        <v>105</v>
      </c>
      <c r="AR127">
        <v>1013</v>
      </c>
      <c r="AS127">
        <v>1.833</v>
      </c>
      <c r="AT127">
        <v>1250</v>
      </c>
      <c r="AU127">
        <v>12567</v>
      </c>
      <c r="AV127">
        <v>0</v>
      </c>
      <c r="AW127">
        <v>153.22470092773438</v>
      </c>
      <c r="AX127">
        <v>0</v>
      </c>
      <c r="AY127">
        <v>0</v>
      </c>
      <c r="AZ127">
        <v>0</v>
      </c>
      <c r="BA127">
        <v>0</v>
      </c>
      <c r="BB127">
        <v>1</v>
      </c>
      <c r="BC127">
        <v>100</v>
      </c>
      <c r="BD127">
        <v>100</v>
      </c>
      <c r="BE127">
        <v>325.58139038085938</v>
      </c>
      <c r="BF127">
        <v>15443.3134765625</v>
      </c>
      <c r="BG127">
        <v>19077.03515625</v>
      </c>
      <c r="BH127">
        <v>3.0620307922363281</v>
      </c>
      <c r="BI127">
        <v>15.971352577209473</v>
      </c>
      <c r="BJ127">
        <v>40</v>
      </c>
      <c r="BK127">
        <v>700</v>
      </c>
      <c r="BL127">
        <v>68</v>
      </c>
      <c r="BM127">
        <v>89.090911865234375</v>
      </c>
      <c r="BN127">
        <v>19522.716796875</v>
      </c>
      <c r="BO127">
        <v>56.614871978759766</v>
      </c>
      <c r="BQ127">
        <v>0.57301807403564453</v>
      </c>
      <c r="BR127">
        <v>0.13908205926418304</v>
      </c>
      <c r="BS127">
        <v>1.9471487998962402</v>
      </c>
      <c r="BT127">
        <v>125.17385101318359</v>
      </c>
      <c r="BU127">
        <v>208.62309265136719</v>
      </c>
      <c r="BV127">
        <v>0</v>
      </c>
      <c r="BW127">
        <v>0</v>
      </c>
      <c r="BX127">
        <v>9767.44140625</v>
      </c>
      <c r="BY127">
        <v>7906.9765625</v>
      </c>
      <c r="BZ127">
        <v>3.3379693031311035</v>
      </c>
      <c r="CA127">
        <v>14.464533805847168</v>
      </c>
      <c r="CB127">
        <v>33.333332061767578</v>
      </c>
      <c r="CC127">
        <v>7.6923074722290039</v>
      </c>
      <c r="CD127">
        <v>0</v>
      </c>
      <c r="CE127">
        <v>0</v>
      </c>
      <c r="CF127">
        <v>1.923076868057251</v>
      </c>
      <c r="CG127">
        <v>12890.6279296875</v>
      </c>
      <c r="CH127" s="10">
        <f>ABS(J127-_xlfn.XLOOKUP(VK_valitsin!$C$8,VK!$B$2:$B$294,VK!J$2:J$294))</f>
        <v>5.2999992370605469</v>
      </c>
      <c r="CI127" s="10">
        <f>ABS(K127-_xlfn.XLOOKUP(VK_valitsin!$C$8,VK!$B$2:$B$294,VK!K$2:K$294))</f>
        <v>187.03997802734375</v>
      </c>
      <c r="CJ127" s="10">
        <f>ABS(L127-_xlfn.XLOOKUP(VK_valitsin!$C$8,VK!$B$2:$B$294,VK!L$2:L$294))</f>
        <v>47</v>
      </c>
      <c r="CK127" s="10">
        <f>ABS(M127-_xlfn.XLOOKUP(VK_valitsin!$C$8,VK!$B$2:$B$294,VK!M$2:M$294))</f>
        <v>15756</v>
      </c>
      <c r="CL127" s="10">
        <f>ABS(N127-_xlfn.XLOOKUP(VK_valitsin!$C$8,VK!$B$2:$B$294,VK!N$2:N$294))</f>
        <v>54.700000762939453</v>
      </c>
      <c r="CM127" s="10">
        <f>ABS(O127-_xlfn.XLOOKUP(VK_valitsin!$C$8,VK!$B$2:$B$294,VK!O$2:O$294))</f>
        <v>1.6000000834465027</v>
      </c>
      <c r="CN127" s="10">
        <f>ABS(P127-_xlfn.XLOOKUP(VK_valitsin!$C$8,VK!$B$2:$B$294,VK!P$2:P$294))</f>
        <v>47</v>
      </c>
      <c r="CO127" s="10">
        <f>ABS(Q127-_xlfn.XLOOKUP(VK_valitsin!$C$8,VK!$B$2:$B$294,VK!Q$2:Q$294))</f>
        <v>51.20000000000001</v>
      </c>
      <c r="CP127" s="10">
        <f>ABS(R127-_xlfn.XLOOKUP(VK_valitsin!$C$8,VK!$B$2:$B$294,VK!R$2:R$294))</f>
        <v>0.70000000000000107</v>
      </c>
      <c r="CQ127" s="10">
        <f>ABS(S127-_xlfn.XLOOKUP(VK_valitsin!$C$8,VK!$B$2:$B$294,VK!S$2:S$294))</f>
        <v>82</v>
      </c>
      <c r="CR127" s="10">
        <f>ABS(T127-_xlfn.XLOOKUP(VK_valitsin!$C$8,VK!$B$2:$B$294,VK!T$2:T$294))</f>
        <v>0</v>
      </c>
      <c r="CS127" s="10">
        <f>ABS(U127-_xlfn.XLOOKUP(VK_valitsin!$C$8,VK!$B$2:$B$294,VK!U$2:U$294))</f>
        <v>512.09999999999991</v>
      </c>
      <c r="CT127" s="10">
        <f>ABS(V127-_xlfn.XLOOKUP(VK_valitsin!$C$8,VK!$B$2:$B$294,VK!V$2:V$294))</f>
        <v>2.67</v>
      </c>
      <c r="CU127" s="10">
        <f>ABS(W127-_xlfn.XLOOKUP(VK_valitsin!$C$8,VK!$B$2:$B$294,VK!W$2:W$294))</f>
        <v>472</v>
      </c>
      <c r="CV127" s="10">
        <f>ABS(X127-_xlfn.XLOOKUP(VK_valitsin!$C$8,VK!$B$2:$B$294,VK!X$2:X$294))</f>
        <v>169</v>
      </c>
      <c r="CW127" s="10">
        <f>ABS(Y127-_xlfn.XLOOKUP(VK_valitsin!$C$8,VK!$B$2:$B$294,VK!Y$2:Y$294))</f>
        <v>920</v>
      </c>
      <c r="CX127" s="10">
        <f>ABS(Z127-_xlfn.XLOOKUP(VK_valitsin!$C$8,VK!$B$2:$B$294,VK!Z$2:Z$294))</f>
        <v>1730</v>
      </c>
      <c r="CY127" s="10">
        <f>ABS(AA127-_xlfn.XLOOKUP(VK_valitsin!$C$8,VK!$B$2:$B$294,VK!AA$2:AA$294))</f>
        <v>63</v>
      </c>
      <c r="CZ127" s="10">
        <f>ABS(AB127-_xlfn.XLOOKUP(VK_valitsin!$C$8,VK!$B$2:$B$294,VK!AB$2:AB$294))</f>
        <v>13.375</v>
      </c>
      <c r="DA127" s="10">
        <f>ABS(AC127-_xlfn.XLOOKUP(VK_valitsin!$C$8,VK!$B$2:$B$294,VK!AC$2:AC$294))</f>
        <v>0.7</v>
      </c>
      <c r="DB127" s="10">
        <f>ABS(AD127-_xlfn.XLOOKUP(VK_valitsin!$C$8,VK!$B$2:$B$294,VK!AD$2:AD$294))</f>
        <v>0.8</v>
      </c>
      <c r="DC127" s="10">
        <f>ABS(AE127-_xlfn.XLOOKUP(VK_valitsin!$C$8,VK!$B$2:$B$294,VK!AE$2:AE$294))</f>
        <v>1.7</v>
      </c>
      <c r="DD127" s="10">
        <f>ABS(AF127-_xlfn.XLOOKUP(VK_valitsin!$C$8,VK!$B$2:$B$294,VK!AF$2:AF$294))</f>
        <v>5</v>
      </c>
      <c r="DE127" s="10">
        <f>ABS(AG127-_xlfn.XLOOKUP(VK_valitsin!$C$8,VK!$B$2:$B$294,VK!AG$2:AG$294))</f>
        <v>0</v>
      </c>
      <c r="DF127" s="10">
        <f>ABS(AH127-_xlfn.XLOOKUP(VK_valitsin!$C$8,VK!$B$2:$B$294,VK!AH$2:AH$294))</f>
        <v>1.25</v>
      </c>
      <c r="DG127" s="10">
        <f>ABS(AI127-_xlfn.XLOOKUP(VK_valitsin!$C$8,VK!$B$2:$B$294,VK!AI$2:AI$294))</f>
        <v>0.10000000000000009</v>
      </c>
      <c r="DH127" s="10">
        <f>ABS(AJ127-_xlfn.XLOOKUP(VK_valitsin!$C$8,VK!$B$2:$B$294,VK!AJ$2:AJ$294))</f>
        <v>0.15000000000000002</v>
      </c>
      <c r="DI127" s="10">
        <f>ABS(AK127-_xlfn.XLOOKUP(VK_valitsin!$C$8,VK!$B$2:$B$294,VK!AK$2:AK$294))</f>
        <v>0.14999999999999991</v>
      </c>
      <c r="DJ127" s="10">
        <f>ABS(AL127-_xlfn.XLOOKUP(VK_valitsin!$C$8,VK!$B$2:$B$294,VK!AL$2:AL$294))</f>
        <v>7.5999999999999943</v>
      </c>
      <c r="DK127" s="10">
        <f>ABS(AM127-_xlfn.XLOOKUP(VK_valitsin!$C$8,VK!$B$2:$B$294,VK!AM$2:AM$294))</f>
        <v>46.700000000000045</v>
      </c>
      <c r="DL127" s="10">
        <f>ABS(AN127-_xlfn.XLOOKUP(VK_valitsin!$C$8,VK!$B$2:$B$294,VK!AN$2:AN$294))</f>
        <v>1</v>
      </c>
      <c r="DM127" s="10">
        <f>ABS(AO127-_xlfn.XLOOKUP(VK_valitsin!$C$8,VK!$B$2:$B$294,VK!AO$2:AO$294))</f>
        <v>4.6999999999999993</v>
      </c>
      <c r="DN127" s="10">
        <f>ABS(AP127-_xlfn.XLOOKUP(VK_valitsin!$C$8,VK!$B$2:$B$294,VK!AP$2:AP$294))</f>
        <v>70</v>
      </c>
      <c r="DO127" s="10">
        <f>ABS(AQ127-_xlfn.XLOOKUP(VK_valitsin!$C$8,VK!$B$2:$B$294,VK!AQ$2:AQ$294))</f>
        <v>70</v>
      </c>
      <c r="DP127" s="10">
        <f>ABS(AR127-_xlfn.XLOOKUP(VK_valitsin!$C$8,VK!$B$2:$B$294,VK!AR$2:AR$294))</f>
        <v>767</v>
      </c>
      <c r="DQ127" s="10">
        <f>ABS(AS127-_xlfn.XLOOKUP(VK_valitsin!$C$8,VK!$B$2:$B$294,VK!AS$2:AS$294))</f>
        <v>0.50000000000000022</v>
      </c>
      <c r="DR127" s="10">
        <f>ABS(AT127-_xlfn.XLOOKUP(VK_valitsin!$C$8,VK!$B$2:$B$294,VK!AT$2:AT$294))</f>
        <v>3897</v>
      </c>
      <c r="DS127" s="10">
        <f>ABS(AU127-_xlfn.XLOOKUP(VK_valitsin!$C$8,VK!$B$2:$B$294,VK!AU$2:AU$294))</f>
        <v>4222</v>
      </c>
      <c r="DT127" s="10">
        <f>ABS(AV127-_xlfn.XLOOKUP(VK_valitsin!$C$8,VK!$B$2:$B$294,VK!AV$2:AV$294))</f>
        <v>1</v>
      </c>
      <c r="DU127" s="10">
        <f>ABS(AW127-_xlfn.XLOOKUP(VK_valitsin!$C$8,VK!$B$2:$B$294,VK!AW$2:AW$294))</f>
        <v>115.96332931518555</v>
      </c>
      <c r="DV127" s="10">
        <f>ABS(AX127-_xlfn.XLOOKUP(VK_valitsin!$C$8,VK!$B$2:$B$294,VK!AX$2:AX$294))</f>
        <v>0</v>
      </c>
      <c r="DW127" s="10">
        <f>ABS(AY127-_xlfn.XLOOKUP(VK_valitsin!$C$8,VK!$B$2:$B$294,VK!AY$2:AY$294))</f>
        <v>0</v>
      </c>
      <c r="DX127" s="10">
        <f>ABS(AZ127-_xlfn.XLOOKUP(VK_valitsin!$C$8,VK!$B$2:$B$294,VK!AZ$2:AZ$294))</f>
        <v>0</v>
      </c>
      <c r="DY127" s="10">
        <f>ABS(BA127-_xlfn.XLOOKUP(VK_valitsin!$C$8,VK!$B$2:$B$294,VK!BA$2:BA$294))</f>
        <v>0</v>
      </c>
      <c r="DZ127" s="10">
        <f>ABS(BB127-_xlfn.XLOOKUP(VK_valitsin!$C$8,VK!$B$2:$B$294,VK!BB$2:BB$294))</f>
        <v>0</v>
      </c>
      <c r="EA127" s="10">
        <f>ABS(BC127-_xlfn.XLOOKUP(VK_valitsin!$C$8,VK!$B$2:$B$294,VK!BC$2:BC$294))</f>
        <v>10.975608825683594</v>
      </c>
      <c r="EB127" s="10">
        <f>ABS(BD127-_xlfn.XLOOKUP(VK_valitsin!$C$8,VK!$B$2:$B$294,VK!BD$2:BD$294))</f>
        <v>3.98126220703125</v>
      </c>
      <c r="EC127" s="10">
        <f>ABS(BE127-_xlfn.XLOOKUP(VK_valitsin!$C$8,VK!$B$2:$B$294,VK!BE$2:BE$294))</f>
        <v>408.10842895507813</v>
      </c>
      <c r="ED127" s="10">
        <f>ABS(BF127-_xlfn.XLOOKUP(VK_valitsin!$C$8,VK!$B$2:$B$294,VK!BF$2:BF$294))</f>
        <v>5484.7841796875</v>
      </c>
      <c r="EE127" s="10">
        <f>ABS(BG127-_xlfn.XLOOKUP(VK_valitsin!$C$8,VK!$B$2:$B$294,VK!BG$2:BG$294))</f>
        <v>5240.591796875</v>
      </c>
      <c r="EF127" s="10">
        <f>ABS(BH127-_xlfn.XLOOKUP(VK_valitsin!$C$8,VK!$B$2:$B$294,VK!BH$2:BH$294))</f>
        <v>0.27502560615539551</v>
      </c>
      <c r="EG127" s="10">
        <f>ABS(BI127-_xlfn.XLOOKUP(VK_valitsin!$C$8,VK!$B$2:$B$294,VK!BI$2:BI$294))</f>
        <v>25.695486068725586</v>
      </c>
      <c r="EH127" s="10">
        <f>ABS(BJ127-_xlfn.XLOOKUP(VK_valitsin!$C$8,VK!$B$2:$B$294,VK!BJ$2:BJ$294))</f>
        <v>18.705636978149414</v>
      </c>
      <c r="EI127" s="10">
        <f>ABS(BK127-_xlfn.XLOOKUP(VK_valitsin!$C$8,VK!$B$2:$B$294,VK!BK$2:BK$294))</f>
        <v>709.86547088623047</v>
      </c>
      <c r="EJ127" s="10">
        <f>ABS(BL127-_xlfn.XLOOKUP(VK_valitsin!$C$8,VK!$B$2:$B$294,VK!BL$2:BL$294))</f>
        <v>198.5</v>
      </c>
      <c r="EK127" s="10">
        <f>ABS(BM127-_xlfn.XLOOKUP(VK_valitsin!$C$8,VK!$B$2:$B$294,VK!BM$2:BM$294))</f>
        <v>86.838659524917603</v>
      </c>
      <c r="EL127" s="10">
        <f>ABS(BN127-_xlfn.XLOOKUP(VK_valitsin!$C$8,VK!$B$2:$B$294,VK!BN$2:BN$294))</f>
        <v>3551.6796875</v>
      </c>
      <c r="EM127" s="10">
        <f>ABS(BO127-_xlfn.XLOOKUP(VK_valitsin!$C$8,VK!$B$2:$B$294,VK!BO$2:BO$294))</f>
        <v>23.315265655517578</v>
      </c>
      <c r="EN127" s="10">
        <f>ABS(BP127-_xlfn.XLOOKUP(VK_valitsin!$C$8,VK!$B$2:$B$294,VK!BP$2:BP$294))</f>
        <v>0</v>
      </c>
      <c r="EO127" s="10">
        <f>ABS(BQ127-_xlfn.XLOOKUP(VK_valitsin!$C$8,VK!$B$2:$B$294,VK!BQ$2:BQ$294))</f>
        <v>6.3461422920227051E-2</v>
      </c>
      <c r="EP127" s="10">
        <f>ABS(BR127-_xlfn.XLOOKUP(VK_valitsin!$C$8,VK!$B$2:$B$294,VK!BR$2:BR$294))</f>
        <v>4.908183217048645E-2</v>
      </c>
      <c r="EQ127" s="10">
        <f>ABS(BS127-_xlfn.XLOOKUP(VK_valitsin!$C$8,VK!$B$2:$B$294,VK!BS$2:BS$294))</f>
        <v>0.31081771850585938</v>
      </c>
      <c r="ER127" s="10">
        <f>ABS(BT127-_xlfn.XLOOKUP(VK_valitsin!$C$8,VK!$B$2:$B$294,VK!BT$2:BT$294))</f>
        <v>66.7823486328125</v>
      </c>
      <c r="ES127" s="10">
        <f>ABS(BU127-_xlfn.XLOOKUP(VK_valitsin!$C$8,VK!$B$2:$B$294,VK!BU$2:BU$294))</f>
        <v>58.084030151367188</v>
      </c>
      <c r="ET127" s="10">
        <f>ABS(BV127-_xlfn.XLOOKUP(VK_valitsin!$C$8,VK!$B$2:$B$294,VK!BV$2:BV$294))</f>
        <v>0</v>
      </c>
      <c r="EU127" s="10">
        <f>ABS(BW127-_xlfn.XLOOKUP(VK_valitsin!$C$8,VK!$B$2:$B$294,VK!BW$2:BW$294))</f>
        <v>1</v>
      </c>
      <c r="EV127" s="10">
        <f>ABS(BX127-_xlfn.XLOOKUP(VK_valitsin!$C$8,VK!$B$2:$B$294,VK!BX$2:BX$294))</f>
        <v>1631.6123046875</v>
      </c>
      <c r="EW127" s="10">
        <f>ABS(BY127-_xlfn.XLOOKUP(VK_valitsin!$C$8,VK!$B$2:$B$294,VK!BY$2:BY$294))</f>
        <v>2051.36181640625</v>
      </c>
      <c r="EX127" s="10">
        <f>ABS(BZ127-_xlfn.XLOOKUP(VK_valitsin!$C$8,VK!$B$2:$B$294,VK!BZ$2:BZ$294))</f>
        <v>2.1179389953613281</v>
      </c>
      <c r="EY127" s="10">
        <f>ABS(CA127-_xlfn.XLOOKUP(VK_valitsin!$C$8,VK!$B$2:$B$294,VK!CA$2:CA$294))</f>
        <v>3.4417724609375</v>
      </c>
      <c r="EZ127" s="10">
        <f>ABS(CB127-_xlfn.XLOOKUP(VK_valitsin!$C$8,VK!$B$2:$B$294,VK!CB$2:CB$294))</f>
        <v>32.835819244384766</v>
      </c>
      <c r="FA127" s="10">
        <f>ABS(CC127-_xlfn.XLOOKUP(VK_valitsin!$C$8,VK!$B$2:$B$294,VK!CC$2:CC$294))</f>
        <v>1.359708309173584</v>
      </c>
      <c r="FB127" s="10">
        <f>ABS(CD127-_xlfn.XLOOKUP(VK_valitsin!$C$8,VK!$B$2:$B$294,VK!CD$2:CD$294))</f>
        <v>19.878854751586914</v>
      </c>
      <c r="FC127" s="10">
        <f>ABS(CE127-_xlfn.XLOOKUP(VK_valitsin!$C$8,VK!$B$2:$B$294,VK!CE$2:CE$294))</f>
        <v>0</v>
      </c>
      <c r="FD127" s="10">
        <f>ABS(CF127-_xlfn.XLOOKUP(VK_valitsin!$C$8,VK!$B$2:$B$294,VK!CF$2:CF$294))</f>
        <v>1.207217812538147</v>
      </c>
      <c r="FE127" s="10">
        <f>ABS(CG127-_xlfn.XLOOKUP(VK_valitsin!$C$8,VK!$B$2:$B$294,VK!CG$2:CG$294))</f>
        <v>4291.8603515625</v>
      </c>
      <c r="FF127" s="4">
        <f>IF($B127=VK_valitsin!$C$8,100000,VK!CH127/VK!J$296*VK_valitsin!D$5)</f>
        <v>0</v>
      </c>
      <c r="FG127" s="4">
        <f>IF($B127=VK_valitsin!$C$8,100000,VK!CI127/VK!K$296*VK_valitsin!E$5)</f>
        <v>0</v>
      </c>
      <c r="FH127" s="4">
        <f>IF($B127=VK_valitsin!$C$8,100000,VK!CJ127/VK!L$296*VK_valitsin!F$5)</f>
        <v>0.2388344845082897</v>
      </c>
      <c r="FI127" s="4">
        <f>IF($B127=VK_valitsin!$C$8,100000,VK!CK127/VK!M$296*VK_valitsin!CD$5)</f>
        <v>0</v>
      </c>
      <c r="FJ127" s="4">
        <f>IF($B127=VK_valitsin!$C$8,100000,VK!CL127/VK!N$296*VK_valitsin!G$5)</f>
        <v>0</v>
      </c>
      <c r="FK127" s="4">
        <f>IF($B127=VK_valitsin!$C$8,100000,VK!CM127/VK!O$296*VK_valitsin!H$5)</f>
        <v>0</v>
      </c>
      <c r="FL127" s="4">
        <f>IF($B127=VK_valitsin!$C$8,100000,VK!CN127/VK!P$296*VK_valitsin!I$5)</f>
        <v>0</v>
      </c>
      <c r="FM127" s="4">
        <f>IF($B127=VK_valitsin!$C$8,100000,VK!CO127/VK!Q$296*VK_valitsin!J$5)</f>
        <v>0</v>
      </c>
      <c r="FN127" s="4">
        <f>IF($B127=VK_valitsin!$C$8,100000,VK!CP127/VK!R$296*VK_valitsin!K$5)</f>
        <v>0</v>
      </c>
      <c r="FO127" s="4">
        <f>IF($B127=VK_valitsin!$C$8,100000,VK!CQ127/VK!S$296*VK_valitsin!L$5)</f>
        <v>1.630730984479532E-2</v>
      </c>
      <c r="FP127" s="4">
        <f>IF($B127=VK_valitsin!$C$8,100000,VK!CR127/VK!T$296*VK_valitsin!M$5)</f>
        <v>0</v>
      </c>
      <c r="FQ127" s="4">
        <f>IF($B127=VK_valitsin!$C$8,100000,VK!CS127/VK!U$296*VK_valitsin!N$5)</f>
        <v>0</v>
      </c>
      <c r="FR127" s="4">
        <f>IF($B127=VK_valitsin!$C$8,100000,VK!CT127/VK!V$296*VK_valitsin!O$5)</f>
        <v>0</v>
      </c>
      <c r="FS127" s="4">
        <f>IF($B127=VK_valitsin!$C$8,100000,VK!CU127/VK!W$296*VK_valitsin!P$5)</f>
        <v>0</v>
      </c>
      <c r="FT127" s="4">
        <f>IF($B127=VK_valitsin!$C$8,100000,VK!CV127/VK!X$296*VK_valitsin!Q$5)</f>
        <v>0</v>
      </c>
      <c r="FU127" s="4">
        <f>IF($B127=VK_valitsin!$C$8,100000,VK!CW127/VK!Y$296*VK_valitsin!R$5)</f>
        <v>0</v>
      </c>
      <c r="FV127" s="4">
        <f>IF($B127=VK_valitsin!$C$8,100000,VK!CX127/VK!Z$296*VK_valitsin!S$5)</f>
        <v>0</v>
      </c>
      <c r="FW127" s="4">
        <f>IF($B127=VK_valitsin!$C$8,100000,VK!CY127/VK!AA$296*VK_valitsin!T$5)</f>
        <v>0</v>
      </c>
      <c r="FX127" s="4">
        <f>IF($B127=VK_valitsin!$C$8,100000,VK!CZ127/VK!AB$296*VK_valitsin!U$5)</f>
        <v>0</v>
      </c>
      <c r="FY127" s="4">
        <f>IF($B127=VK_valitsin!$C$8,100000,VK!DA127/VK!AC$296*VK_valitsin!V$5)</f>
        <v>0</v>
      </c>
      <c r="FZ127" s="4">
        <f>IF($B127=VK_valitsin!$C$8,100000,VK!DB127/VK!AD$296*VK_valitsin!W$5)</f>
        <v>0</v>
      </c>
      <c r="GA127" s="4">
        <f>IF($B127=VK_valitsin!$C$8,100000,VK!DC127/VK!AE$296*VK_valitsin!X$5)</f>
        <v>0</v>
      </c>
      <c r="GB127" s="4">
        <f>IF($B127=VK_valitsin!$C$8,100000,VK!DD127/VK!AF$296*VK_valitsin!Y$5)</f>
        <v>0</v>
      </c>
      <c r="GC127" s="4">
        <f>IF($B127=VK_valitsin!$C$8,100000,VK!DE127/VK!AG$296*VK_valitsin!Z$5)</f>
        <v>0</v>
      </c>
      <c r="GD127" s="4">
        <f>IF($B127=VK_valitsin!$C$8,100000,VK!DF127/VK!AH$296*VK_valitsin!AA$5)</f>
        <v>0</v>
      </c>
      <c r="GE127" s="4">
        <f>IF($B127=VK_valitsin!$C$8,100000,VK!DG127/VK!AI$296*VK_valitsin!AB$5)</f>
        <v>0</v>
      </c>
      <c r="GF127" s="4">
        <f>IF($B127=VK_valitsin!$C$8,100000,VK!DH127/VK!AJ$296*VK_valitsin!AC$5)</f>
        <v>0</v>
      </c>
      <c r="GG127" s="4">
        <f>IF($B127=VK_valitsin!$C$8,100000,VK!DI127/VK!AK$296*VK_valitsin!AD$5)</f>
        <v>0</v>
      </c>
      <c r="GH127" s="4">
        <f>IF($B127=VK_valitsin!$C$8,100000,VK!DJ127/VK!AL$296*VK_valitsin!AE$5)</f>
        <v>0.13377012380807751</v>
      </c>
      <c r="GI127" s="4">
        <f>IF($B127=VK_valitsin!$C$8,100000,VK!DK127/VK!AM$296*VK_valitsin!AF$5)</f>
        <v>0</v>
      </c>
      <c r="GJ127" s="4">
        <f>IF($B127=VK_valitsin!$C$8,100000,VK!DL127/VK!AN$296*VK_valitsin!AG$5)</f>
        <v>0</v>
      </c>
      <c r="GK127" s="4">
        <f>IF($B127=VK_valitsin!$C$8,100000,VK!DM127/VK!AO$296*VK_valitsin!AH$5)</f>
        <v>0</v>
      </c>
      <c r="GL127" s="4">
        <f>IF($B127=VK_valitsin!$C$8,100000,VK!DN127/VK!AP$296*VK_valitsin!AI$5)</f>
        <v>0</v>
      </c>
      <c r="GM127" s="4">
        <f>IF($B127=VK_valitsin!$C$8,100000,VK!DO127/VK!AQ$296*VK_valitsin!AJ$5)</f>
        <v>0</v>
      </c>
      <c r="GN127" s="4">
        <f>IF($B127=VK_valitsin!$C$8,100000,VK!DP127/VK!AR$296*VK_valitsin!AK$5)</f>
        <v>0</v>
      </c>
      <c r="GO127" s="4">
        <f>IF($B127=VK_valitsin!$C$8,100000,VK!DQ127/VK!AS$296*VK_valitsin!AL$5)</f>
        <v>0</v>
      </c>
      <c r="GP127" s="4">
        <f>IF($B127=VK_valitsin!$C$8,100000,VK!DR127/VK!AT$296*VK_valitsin!AM$5)</f>
        <v>0</v>
      </c>
      <c r="GQ127" s="4">
        <f>IF($B127=VK_valitsin!$C$8,100000,VK!DS127/VK!AU$296*VK_valitsin!AN$5)</f>
        <v>0</v>
      </c>
      <c r="GR127" s="4">
        <f>IF($B127=VK_valitsin!$C$8,100000,VK!DT127/VK!AV$296*VK_valitsin!AO$5)</f>
        <v>0</v>
      </c>
      <c r="GS127" s="4">
        <f>IF($B127=VK_valitsin!$C$8,100000,VK!DU127/VK!AW$296*VK_valitsin!AP$5)</f>
        <v>0</v>
      </c>
      <c r="GT127" s="4">
        <f>IF($B127=VK_valitsin!$C$8,100000,VK!DV127/VK!AX$296*VK_valitsin!AQ$5)</f>
        <v>0</v>
      </c>
      <c r="GU127" s="4">
        <f>IF($B127=VK_valitsin!$C$8,100000,VK!DW127/VK!AY$296*VK_valitsin!AR$5)</f>
        <v>0</v>
      </c>
      <c r="GV127" s="4">
        <f>IF($B127=VK_valitsin!$C$8,100000,VK!DX127/VK!AZ$296*VK_valitsin!AS$5)</f>
        <v>0</v>
      </c>
      <c r="GW127" s="4">
        <f>IF($B127=VK_valitsin!$C$8,100000,VK!DY127/VK!BA$296*VK_valitsin!AT$5)</f>
        <v>0</v>
      </c>
      <c r="GX127" s="4">
        <f>IF($B127=VK_valitsin!$C$8,100000,VK!DZ127/VK!BB$296*VK_valitsin!AU$5)</f>
        <v>0</v>
      </c>
      <c r="GY127" s="4">
        <f>IF($B127=VK_valitsin!$C$8,100000,VK!EA127/VK!BC$296*VK_valitsin!AV$5)</f>
        <v>0</v>
      </c>
      <c r="GZ127" s="4">
        <f>IF($B127=VK_valitsin!$C$8,100000,VK!EB127/VK!BD$296*VK_valitsin!AW$5)</f>
        <v>1.725932443801987E-2</v>
      </c>
      <c r="HA127" s="4">
        <f>IF($B127=VK_valitsin!$C$8,100000,VK!EC127/VK!BE$296*VK_valitsin!CE$5)</f>
        <v>0</v>
      </c>
      <c r="HB127" s="4">
        <f>IF($B127=VK_valitsin!$C$8,100000,VK!ED127/VK!BF$296*VK_valitsin!AX$5)</f>
        <v>0</v>
      </c>
      <c r="HC127" s="4">
        <f>IF($B127=VK_valitsin!$C$8,100000,VK!EE127/VK!BG$296*VK_valitsin!AY$5)</f>
        <v>0</v>
      </c>
      <c r="HD127" s="4">
        <f>IF($B127=VK_valitsin!$C$8,100000,VK!EF127/VK!BH$296*VK_valitsin!AZ$5)</f>
        <v>4.7987039654851599E-2</v>
      </c>
      <c r="HE127" s="4">
        <f>IF($B127=VK_valitsin!$C$8,100000,VK!EG127/VK!BI$296*VK_valitsin!BA$5)</f>
        <v>0</v>
      </c>
      <c r="HF127" s="4">
        <f>IF($B127=VK_valitsin!$C$8,100000,VK!EH127/VK!BJ$296*VK_valitsin!BB$5)</f>
        <v>0</v>
      </c>
      <c r="HG127" s="4">
        <f>IF($B127=VK_valitsin!$C$8,100000,VK!EI127/VK!BK$296*VK_valitsin!BC$5)</f>
        <v>0</v>
      </c>
      <c r="HH127" s="4">
        <f>IF($B127=VK_valitsin!$C$8,100000,VK!EJ127/VK!BL$296*VK_valitsin!BD$5)</f>
        <v>0</v>
      </c>
      <c r="HI127" s="4">
        <f>IF($B127=VK_valitsin!$C$8,100000,VK!EK127/VK!BM$296*VK_valitsin!BE$5)</f>
        <v>0</v>
      </c>
      <c r="HJ127" s="4">
        <f>IF($B127=VK_valitsin!$C$8,100000,VK!EL127/VK!BN$296*VK_valitsin!BF$5)</f>
        <v>0.1615004472916364</v>
      </c>
      <c r="HK127" s="4">
        <f>IF($B127=VK_valitsin!$C$8,100000,VK!EM127/VK!BO$296*VK_valitsin!BG$5)</f>
        <v>0</v>
      </c>
      <c r="HM127" s="4">
        <f>IF($B127=VK_valitsin!$C$8,100000,VK!EO127/VK!BQ$296*VK_valitsin!BI$5)</f>
        <v>0</v>
      </c>
      <c r="HN127" s="4">
        <f>IF($B127=VK_valitsin!$C$8,100000,VK!EP127/VK!BR$296*VK_valitsin!BJ$5)</f>
        <v>0</v>
      </c>
      <c r="HO127" s="4">
        <f>IF($B127=VK_valitsin!$C$8,100000,VK!EQ127/VK!BS$296*VK_valitsin!BK$5)</f>
        <v>0</v>
      </c>
      <c r="HP127" s="4">
        <f>IF($B127=VK_valitsin!$C$8,100000,VK!ER127/VK!BT$296*VK_valitsin!BL$5)</f>
        <v>0</v>
      </c>
      <c r="HQ127" s="4">
        <f>IF($B127=VK_valitsin!$C$8,100000,VK!ES127/VK!BU$296*VK_valitsin!BM$5)</f>
        <v>0</v>
      </c>
      <c r="HR127" s="4">
        <f>IF($B127=VK_valitsin!$C$8,100000,VK!ET127/VK!BV$296*VK_valitsin!BN$5)</f>
        <v>0</v>
      </c>
      <c r="HS127" s="4">
        <f>IF($B127=VK_valitsin!$C$8,100000,VK!EU127/VK!BW$296*VK_valitsin!BO$5)</f>
        <v>0</v>
      </c>
      <c r="HT127" s="4">
        <f>IF($B127=VK_valitsin!$C$8,100000,VK!EV127/VK!BX$296*VK_valitsin!BP$5)</f>
        <v>0</v>
      </c>
      <c r="HU127" s="4">
        <f>IF($B127=VK_valitsin!$C$8,100000,VK!EW127/VK!BY$296*VK_valitsin!BQ$5)</f>
        <v>0</v>
      </c>
      <c r="HV127" s="4">
        <f>IF($B127=VK_valitsin!$C$8,100000,VK!EX127/VK!BZ$296*VK_valitsin!BR$5)</f>
        <v>0</v>
      </c>
      <c r="HW127" s="4">
        <f>IF($B127=VK_valitsin!$C$8,100000,VK!EY127/VK!CA$296*VK_valitsin!BS$5)</f>
        <v>0</v>
      </c>
      <c r="HX127" s="4">
        <f>IF($B127=VK_valitsin!$C$8,100000,VK!EZ127/VK!CB$296*VK_valitsin!BT$5)</f>
        <v>0</v>
      </c>
      <c r="HY127" s="4">
        <f>IF($B127=VK_valitsin!$C$8,100000,VK!FA127/VK!CC$296*VK_valitsin!BU$5)</f>
        <v>0</v>
      </c>
      <c r="HZ127" s="4">
        <f>IF($B127=VK_valitsin!$C$8,100000,VK!FB127/VK!CD$296*VK_valitsin!BV$5)</f>
        <v>0</v>
      </c>
      <c r="IA127" s="4">
        <f>IF($B127=VK_valitsin!$C$8,100000,VK!FC127/VK!CE$296*VK_valitsin!BW$5)</f>
        <v>0</v>
      </c>
      <c r="IB127" s="4">
        <f>IF($B127=VK_valitsin!$C$8,100000,VK!FD127/VK!CF$296*VK_valitsin!BX$5)</f>
        <v>0</v>
      </c>
      <c r="IC127" s="4">
        <f>IF($B127=VK_valitsin!$C$8,100000,VK!FE127/VK!CG$296*VK_valitsin!BY$5)</f>
        <v>0</v>
      </c>
      <c r="ID127" s="17">
        <f t="shared" si="3"/>
        <v>0.6156587421456704</v>
      </c>
      <c r="IE127" s="17">
        <f t="shared" si="4"/>
        <v>144</v>
      </c>
      <c r="IF127" s="18">
        <f t="shared" si="5"/>
        <v>1.2599999999999966E-8</v>
      </c>
    </row>
    <row r="128" spans="1:240">
      <c r="A128">
        <v>2019</v>
      </c>
      <c r="B128" t="s">
        <v>458</v>
      </c>
      <c r="C128" t="s">
        <v>459</v>
      </c>
      <c r="D128" t="s">
        <v>460</v>
      </c>
      <c r="E128" t="s">
        <v>461</v>
      </c>
      <c r="F128" t="s">
        <v>211</v>
      </c>
      <c r="G128" t="s">
        <v>212</v>
      </c>
      <c r="H128" t="s">
        <v>90</v>
      </c>
      <c r="I128" t="s">
        <v>91</v>
      </c>
      <c r="J128">
        <v>52.900001525878906</v>
      </c>
      <c r="K128">
        <v>3417.889892578125</v>
      </c>
      <c r="L128">
        <v>215.30000305175781</v>
      </c>
      <c r="M128">
        <v>10884</v>
      </c>
      <c r="N128">
        <v>3.2000000476837158</v>
      </c>
      <c r="O128">
        <v>-1.8999999761581421</v>
      </c>
      <c r="P128">
        <v>-196</v>
      </c>
      <c r="Q128">
        <v>69.8</v>
      </c>
      <c r="R128">
        <v>15.600000000000001</v>
      </c>
      <c r="S128">
        <v>774</v>
      </c>
      <c r="T128">
        <v>0</v>
      </c>
      <c r="U128">
        <v>3541.7</v>
      </c>
      <c r="V128">
        <v>11.48</v>
      </c>
      <c r="W128">
        <v>1337</v>
      </c>
      <c r="X128">
        <v>47</v>
      </c>
      <c r="Y128">
        <v>757</v>
      </c>
      <c r="Z128">
        <v>1474</v>
      </c>
      <c r="AA128">
        <v>802</v>
      </c>
      <c r="AB128">
        <v>13.393939018249512</v>
      </c>
      <c r="AC128">
        <v>2.1</v>
      </c>
      <c r="AD128">
        <v>2</v>
      </c>
      <c r="AE128">
        <v>0</v>
      </c>
      <c r="AF128">
        <v>3.7</v>
      </c>
      <c r="AG128">
        <v>0</v>
      </c>
      <c r="AH128">
        <v>21</v>
      </c>
      <c r="AI128">
        <v>1</v>
      </c>
      <c r="AJ128">
        <v>0.43</v>
      </c>
      <c r="AK128">
        <v>0.95</v>
      </c>
      <c r="AL128">
        <v>73.099999999999994</v>
      </c>
      <c r="AM128">
        <v>275.10000000000002</v>
      </c>
      <c r="AN128">
        <v>48</v>
      </c>
      <c r="AO128">
        <v>18.600000000000001</v>
      </c>
      <c r="AP128">
        <v>83</v>
      </c>
      <c r="AQ128">
        <v>3</v>
      </c>
      <c r="AR128">
        <v>1178</v>
      </c>
      <c r="AS128">
        <v>2.8330000000000002</v>
      </c>
      <c r="AT128">
        <v>7046</v>
      </c>
      <c r="AU128">
        <v>11749</v>
      </c>
      <c r="AV128">
        <v>1</v>
      </c>
      <c r="AW128">
        <v>127.19861602783203</v>
      </c>
      <c r="AX128">
        <v>0</v>
      </c>
      <c r="AY128">
        <v>1</v>
      </c>
      <c r="AZ128">
        <v>0</v>
      </c>
      <c r="BA128">
        <v>0</v>
      </c>
      <c r="BB128">
        <v>1</v>
      </c>
      <c r="BC128">
        <v>64.184394836425781</v>
      </c>
      <c r="BD128">
        <v>100</v>
      </c>
      <c r="BE128">
        <v>730.5699462890625</v>
      </c>
      <c r="BF128">
        <v>10348.5185546875</v>
      </c>
      <c r="BG128">
        <v>11358.5615234375</v>
      </c>
      <c r="BH128">
        <v>2.5924842357635498</v>
      </c>
      <c r="BI128">
        <v>-3.4108169078826904</v>
      </c>
      <c r="BJ128">
        <v>27.093595504760742</v>
      </c>
      <c r="BK128">
        <v>-19.148935317993164</v>
      </c>
      <c r="BL128">
        <v>133.16667175292969</v>
      </c>
      <c r="BM128">
        <v>-2.0949721336364746</v>
      </c>
      <c r="BN128">
        <v>20972.1875</v>
      </c>
      <c r="BO128">
        <v>49.134700775146484</v>
      </c>
      <c r="BQ128">
        <v>0.60924291610717773</v>
      </c>
      <c r="BR128">
        <v>9.187798947095871E-2</v>
      </c>
      <c r="BS128">
        <v>3.8404998779296875</v>
      </c>
      <c r="BT128">
        <v>153.6199951171875</v>
      </c>
      <c r="BU128">
        <v>504.31826782226563</v>
      </c>
      <c r="BV128">
        <v>0</v>
      </c>
      <c r="BW128">
        <v>1</v>
      </c>
      <c r="BX128">
        <v>8303.1083984375</v>
      </c>
      <c r="BY128">
        <v>7564.7666015625</v>
      </c>
      <c r="BZ128">
        <v>0.698272705078125</v>
      </c>
      <c r="CA128">
        <v>6.4406466484069824</v>
      </c>
      <c r="CB128">
        <v>80.263160705566406</v>
      </c>
      <c r="CC128">
        <v>8.7018547058105469</v>
      </c>
      <c r="CD128">
        <v>15.977175712585449</v>
      </c>
      <c r="CE128">
        <v>1.7118402719497681</v>
      </c>
      <c r="CF128">
        <v>2.5677602291107178</v>
      </c>
      <c r="CG128">
        <v>12479.3818359375</v>
      </c>
      <c r="CH128" s="10">
        <f>ABS(J128-_xlfn.XLOOKUP(VK_valitsin!$C$8,VK!$B$2:$B$294,VK!J$2:J$294))</f>
        <v>8.7000007629394531</v>
      </c>
      <c r="CI128" s="10">
        <f>ABS(K128-_xlfn.XLOOKUP(VK_valitsin!$C$8,VK!$B$2:$B$294,VK!K$2:K$294))</f>
        <v>3124.6298828125</v>
      </c>
      <c r="CJ128" s="10">
        <f>ABS(L128-_xlfn.XLOOKUP(VK_valitsin!$C$8,VK!$B$2:$B$294,VK!L$2:L$294))</f>
        <v>76.600006103515625</v>
      </c>
      <c r="CK128" s="10">
        <f>ABS(M128-_xlfn.XLOOKUP(VK_valitsin!$C$8,VK!$B$2:$B$294,VK!M$2:M$294))</f>
        <v>5591</v>
      </c>
      <c r="CL128" s="10">
        <f>ABS(N128-_xlfn.XLOOKUP(VK_valitsin!$C$8,VK!$B$2:$B$294,VK!N$2:N$294))</f>
        <v>53.000000715255737</v>
      </c>
      <c r="CM128" s="10">
        <f>ABS(O128-_xlfn.XLOOKUP(VK_valitsin!$C$8,VK!$B$2:$B$294,VK!O$2:O$294))</f>
        <v>1.0999999642372131</v>
      </c>
      <c r="CN128" s="10">
        <f>ABS(P128-_xlfn.XLOOKUP(VK_valitsin!$C$8,VK!$B$2:$B$294,VK!P$2:P$294))</f>
        <v>138</v>
      </c>
      <c r="CO128" s="10">
        <f>ABS(Q128-_xlfn.XLOOKUP(VK_valitsin!$C$8,VK!$B$2:$B$294,VK!Q$2:Q$294))</f>
        <v>18.000000000000014</v>
      </c>
      <c r="CP128" s="10">
        <f>ABS(R128-_xlfn.XLOOKUP(VK_valitsin!$C$8,VK!$B$2:$B$294,VK!R$2:R$294))</f>
        <v>7.1000000000000014</v>
      </c>
      <c r="CQ128" s="10">
        <f>ABS(S128-_xlfn.XLOOKUP(VK_valitsin!$C$8,VK!$B$2:$B$294,VK!S$2:S$294))</f>
        <v>622</v>
      </c>
      <c r="CR128" s="10">
        <f>ABS(T128-_xlfn.XLOOKUP(VK_valitsin!$C$8,VK!$B$2:$B$294,VK!T$2:T$294))</f>
        <v>0</v>
      </c>
      <c r="CS128" s="10">
        <f>ABS(U128-_xlfn.XLOOKUP(VK_valitsin!$C$8,VK!$B$2:$B$294,VK!U$2:U$294))</f>
        <v>281.90000000000009</v>
      </c>
      <c r="CT128" s="10">
        <f>ABS(V128-_xlfn.XLOOKUP(VK_valitsin!$C$8,VK!$B$2:$B$294,VK!V$2:V$294))</f>
        <v>1.7999999999999989</v>
      </c>
      <c r="CU128" s="10">
        <f>ABS(W128-_xlfn.XLOOKUP(VK_valitsin!$C$8,VK!$B$2:$B$294,VK!W$2:W$294))</f>
        <v>732</v>
      </c>
      <c r="CV128" s="10">
        <f>ABS(X128-_xlfn.XLOOKUP(VK_valitsin!$C$8,VK!$B$2:$B$294,VK!X$2:X$294))</f>
        <v>122</v>
      </c>
      <c r="CW128" s="10">
        <f>ABS(Y128-_xlfn.XLOOKUP(VK_valitsin!$C$8,VK!$B$2:$B$294,VK!Y$2:Y$294))</f>
        <v>77</v>
      </c>
      <c r="CX128" s="10">
        <f>ABS(Z128-_xlfn.XLOOKUP(VK_valitsin!$C$8,VK!$B$2:$B$294,VK!Z$2:Z$294))</f>
        <v>1046</v>
      </c>
      <c r="CY128" s="10">
        <f>ABS(AA128-_xlfn.XLOOKUP(VK_valitsin!$C$8,VK!$B$2:$B$294,VK!AA$2:AA$294))</f>
        <v>333</v>
      </c>
      <c r="CZ128" s="10">
        <f>ABS(AB128-_xlfn.XLOOKUP(VK_valitsin!$C$8,VK!$B$2:$B$294,VK!AB$2:AB$294))</f>
        <v>5.9810609817504883</v>
      </c>
      <c r="DA128" s="10">
        <f>ABS(AC128-_xlfn.XLOOKUP(VK_valitsin!$C$8,VK!$B$2:$B$294,VK!AC$2:AC$294))</f>
        <v>1.4000000000000001</v>
      </c>
      <c r="DB128" s="10">
        <f>ABS(AD128-_xlfn.XLOOKUP(VK_valitsin!$C$8,VK!$B$2:$B$294,VK!AD$2:AD$294))</f>
        <v>1.2</v>
      </c>
      <c r="DC128" s="10">
        <f>ABS(AE128-_xlfn.XLOOKUP(VK_valitsin!$C$8,VK!$B$2:$B$294,VK!AE$2:AE$294))</f>
        <v>1.7</v>
      </c>
      <c r="DD128" s="10">
        <f>ABS(AF128-_xlfn.XLOOKUP(VK_valitsin!$C$8,VK!$B$2:$B$294,VK!AF$2:AF$294))</f>
        <v>1.2999999999999998</v>
      </c>
      <c r="DE128" s="10">
        <f>ABS(AG128-_xlfn.XLOOKUP(VK_valitsin!$C$8,VK!$B$2:$B$294,VK!AG$2:AG$294))</f>
        <v>0</v>
      </c>
      <c r="DF128" s="10">
        <f>ABS(AH128-_xlfn.XLOOKUP(VK_valitsin!$C$8,VK!$B$2:$B$294,VK!AH$2:AH$294))</f>
        <v>1.25</v>
      </c>
      <c r="DG128" s="10">
        <f>ABS(AI128-_xlfn.XLOOKUP(VK_valitsin!$C$8,VK!$B$2:$B$294,VK!AI$2:AI$294))</f>
        <v>0.10000000000000009</v>
      </c>
      <c r="DH128" s="10">
        <f>ABS(AJ128-_xlfn.XLOOKUP(VK_valitsin!$C$8,VK!$B$2:$B$294,VK!AJ$2:AJ$294))</f>
        <v>0.22000000000000003</v>
      </c>
      <c r="DI128" s="10">
        <f>ABS(AK128-_xlfn.XLOOKUP(VK_valitsin!$C$8,VK!$B$2:$B$294,VK!AK$2:AK$294))</f>
        <v>0.30000000000000004</v>
      </c>
      <c r="DJ128" s="10">
        <f>ABS(AL128-_xlfn.XLOOKUP(VK_valitsin!$C$8,VK!$B$2:$B$294,VK!AL$2:AL$294))</f>
        <v>14.299999999999997</v>
      </c>
      <c r="DK128" s="10">
        <f>ABS(AM128-_xlfn.XLOOKUP(VK_valitsin!$C$8,VK!$B$2:$B$294,VK!AM$2:AM$294))</f>
        <v>58.5</v>
      </c>
      <c r="DL128" s="10">
        <f>ABS(AN128-_xlfn.XLOOKUP(VK_valitsin!$C$8,VK!$B$2:$B$294,VK!AN$2:AN$294))</f>
        <v>2.6000000000000014</v>
      </c>
      <c r="DM128" s="10">
        <f>ABS(AO128-_xlfn.XLOOKUP(VK_valitsin!$C$8,VK!$B$2:$B$294,VK!AO$2:AO$294))</f>
        <v>6.7999999999999972</v>
      </c>
      <c r="DN128" s="10">
        <f>ABS(AP128-_xlfn.XLOOKUP(VK_valitsin!$C$8,VK!$B$2:$B$294,VK!AP$2:AP$294))</f>
        <v>35</v>
      </c>
      <c r="DO128" s="10">
        <f>ABS(AQ128-_xlfn.XLOOKUP(VK_valitsin!$C$8,VK!$B$2:$B$294,VK!AQ$2:AQ$294))</f>
        <v>32</v>
      </c>
      <c r="DP128" s="10">
        <f>ABS(AR128-_xlfn.XLOOKUP(VK_valitsin!$C$8,VK!$B$2:$B$294,VK!AR$2:AR$294))</f>
        <v>932</v>
      </c>
      <c r="DQ128" s="10">
        <f>ABS(AS128-_xlfn.XLOOKUP(VK_valitsin!$C$8,VK!$B$2:$B$294,VK!AS$2:AS$294))</f>
        <v>0.5</v>
      </c>
      <c r="DR128" s="10">
        <f>ABS(AT128-_xlfn.XLOOKUP(VK_valitsin!$C$8,VK!$B$2:$B$294,VK!AT$2:AT$294))</f>
        <v>1899</v>
      </c>
      <c r="DS128" s="10">
        <f>ABS(AU128-_xlfn.XLOOKUP(VK_valitsin!$C$8,VK!$B$2:$B$294,VK!AU$2:AU$294))</f>
        <v>3404</v>
      </c>
      <c r="DT128" s="10">
        <f>ABS(AV128-_xlfn.XLOOKUP(VK_valitsin!$C$8,VK!$B$2:$B$294,VK!AV$2:AV$294))</f>
        <v>0</v>
      </c>
      <c r="DU128" s="10">
        <f>ABS(AW128-_xlfn.XLOOKUP(VK_valitsin!$C$8,VK!$B$2:$B$294,VK!AW$2:AW$294))</f>
        <v>89.937244415283203</v>
      </c>
      <c r="DV128" s="10">
        <f>ABS(AX128-_xlfn.XLOOKUP(VK_valitsin!$C$8,VK!$B$2:$B$294,VK!AX$2:AX$294))</f>
        <v>0</v>
      </c>
      <c r="DW128" s="10">
        <f>ABS(AY128-_xlfn.XLOOKUP(VK_valitsin!$C$8,VK!$B$2:$B$294,VK!AY$2:AY$294))</f>
        <v>1</v>
      </c>
      <c r="DX128" s="10">
        <f>ABS(AZ128-_xlfn.XLOOKUP(VK_valitsin!$C$8,VK!$B$2:$B$294,VK!AZ$2:AZ$294))</f>
        <v>0</v>
      </c>
      <c r="DY128" s="10">
        <f>ABS(BA128-_xlfn.XLOOKUP(VK_valitsin!$C$8,VK!$B$2:$B$294,VK!BA$2:BA$294))</f>
        <v>0</v>
      </c>
      <c r="DZ128" s="10">
        <f>ABS(BB128-_xlfn.XLOOKUP(VK_valitsin!$C$8,VK!$B$2:$B$294,VK!BB$2:BB$294))</f>
        <v>0</v>
      </c>
      <c r="EA128" s="10">
        <f>ABS(BC128-_xlfn.XLOOKUP(VK_valitsin!$C$8,VK!$B$2:$B$294,VK!BC$2:BC$294))</f>
        <v>24.839996337890625</v>
      </c>
      <c r="EB128" s="10">
        <f>ABS(BD128-_xlfn.XLOOKUP(VK_valitsin!$C$8,VK!$B$2:$B$294,VK!BD$2:BD$294))</f>
        <v>3.98126220703125</v>
      </c>
      <c r="EC128" s="10">
        <f>ABS(BE128-_xlfn.XLOOKUP(VK_valitsin!$C$8,VK!$B$2:$B$294,VK!BE$2:BE$294))</f>
        <v>3.119873046875</v>
      </c>
      <c r="ED128" s="10">
        <f>ABS(BF128-_xlfn.XLOOKUP(VK_valitsin!$C$8,VK!$B$2:$B$294,VK!BF$2:BF$294))</f>
        <v>389.9892578125</v>
      </c>
      <c r="EE128" s="10">
        <f>ABS(BG128-_xlfn.XLOOKUP(VK_valitsin!$C$8,VK!$B$2:$B$294,VK!BG$2:BG$294))</f>
        <v>2477.8818359375</v>
      </c>
      <c r="EF128" s="10">
        <f>ABS(BH128-_xlfn.XLOOKUP(VK_valitsin!$C$8,VK!$B$2:$B$294,VK!BH$2:BH$294))</f>
        <v>0.74457216262817383</v>
      </c>
      <c r="EG128" s="10">
        <f>ABS(BI128-_xlfn.XLOOKUP(VK_valitsin!$C$8,VK!$B$2:$B$294,VK!BI$2:BI$294))</f>
        <v>6.3133165836334229</v>
      </c>
      <c r="EH128" s="10">
        <f>ABS(BJ128-_xlfn.XLOOKUP(VK_valitsin!$C$8,VK!$B$2:$B$294,VK!BJ$2:BJ$294))</f>
        <v>5.7992324829101563</v>
      </c>
      <c r="EI128" s="10">
        <f>ABS(BK128-_xlfn.XLOOKUP(VK_valitsin!$C$8,VK!$B$2:$B$294,VK!BK$2:BK$294))</f>
        <v>9.2834644317626953</v>
      </c>
      <c r="EJ128" s="10">
        <f>ABS(BL128-_xlfn.XLOOKUP(VK_valitsin!$C$8,VK!$B$2:$B$294,VK!BL$2:BL$294))</f>
        <v>133.33332824707031</v>
      </c>
      <c r="EK128" s="10">
        <f>ABS(BM128-_xlfn.XLOOKUP(VK_valitsin!$C$8,VK!$B$2:$B$294,VK!BM$2:BM$294))</f>
        <v>4.3472244739532471</v>
      </c>
      <c r="EL128" s="10">
        <f>ABS(BN128-_xlfn.XLOOKUP(VK_valitsin!$C$8,VK!$B$2:$B$294,VK!BN$2:BN$294))</f>
        <v>2102.208984375</v>
      </c>
      <c r="EM128" s="10">
        <f>ABS(BO128-_xlfn.XLOOKUP(VK_valitsin!$C$8,VK!$B$2:$B$294,VK!BO$2:BO$294))</f>
        <v>15.835094451904297</v>
      </c>
      <c r="EN128" s="10">
        <f>ABS(BP128-_xlfn.XLOOKUP(VK_valitsin!$C$8,VK!$B$2:$B$294,VK!BP$2:BP$294))</f>
        <v>0</v>
      </c>
      <c r="EO128" s="10">
        <f>ABS(BQ128-_xlfn.XLOOKUP(VK_valitsin!$C$8,VK!$B$2:$B$294,VK!BQ$2:BQ$294))</f>
        <v>2.7236580848693848E-2</v>
      </c>
      <c r="EP128" s="10">
        <f>ABS(BR128-_xlfn.XLOOKUP(VK_valitsin!$C$8,VK!$B$2:$B$294,VK!BR$2:BR$294))</f>
        <v>9.6285901963710785E-2</v>
      </c>
      <c r="EQ128" s="10">
        <f>ABS(BS128-_xlfn.XLOOKUP(VK_valitsin!$C$8,VK!$B$2:$B$294,VK!BS$2:BS$294))</f>
        <v>1.5825333595275879</v>
      </c>
      <c r="ER128" s="10">
        <f>ABS(BT128-_xlfn.XLOOKUP(VK_valitsin!$C$8,VK!$B$2:$B$294,VK!BT$2:BT$294))</f>
        <v>95.228492736816406</v>
      </c>
      <c r="ES128" s="10">
        <f>ABS(BU128-_xlfn.XLOOKUP(VK_valitsin!$C$8,VK!$B$2:$B$294,VK!BU$2:BU$294))</f>
        <v>237.61114501953125</v>
      </c>
      <c r="ET128" s="10">
        <f>ABS(BV128-_xlfn.XLOOKUP(VK_valitsin!$C$8,VK!$B$2:$B$294,VK!BV$2:BV$294))</f>
        <v>0</v>
      </c>
      <c r="EU128" s="10">
        <f>ABS(BW128-_xlfn.XLOOKUP(VK_valitsin!$C$8,VK!$B$2:$B$294,VK!BW$2:BW$294))</f>
        <v>0</v>
      </c>
      <c r="EV128" s="10">
        <f>ABS(BX128-_xlfn.XLOOKUP(VK_valitsin!$C$8,VK!$B$2:$B$294,VK!BX$2:BX$294))</f>
        <v>167.279296875</v>
      </c>
      <c r="EW128" s="10">
        <f>ABS(BY128-_xlfn.XLOOKUP(VK_valitsin!$C$8,VK!$B$2:$B$294,VK!BY$2:BY$294))</f>
        <v>1709.15185546875</v>
      </c>
      <c r="EX128" s="10">
        <f>ABS(BZ128-_xlfn.XLOOKUP(VK_valitsin!$C$8,VK!$B$2:$B$294,VK!BZ$2:BZ$294))</f>
        <v>0.52175760269165039</v>
      </c>
      <c r="EY128" s="10">
        <f>ABS(CA128-_xlfn.XLOOKUP(VK_valitsin!$C$8,VK!$B$2:$B$294,VK!CA$2:CA$294))</f>
        <v>4.5821146965026855</v>
      </c>
      <c r="EZ128" s="10">
        <f>ABS(CB128-_xlfn.XLOOKUP(VK_valitsin!$C$8,VK!$B$2:$B$294,VK!CB$2:CB$294))</f>
        <v>14.094009399414063</v>
      </c>
      <c r="FA128" s="10">
        <f>ABS(CC128-_xlfn.XLOOKUP(VK_valitsin!$C$8,VK!$B$2:$B$294,VK!CC$2:CC$294))</f>
        <v>2.369255542755127</v>
      </c>
      <c r="FB128" s="10">
        <f>ABS(CD128-_xlfn.XLOOKUP(VK_valitsin!$C$8,VK!$B$2:$B$294,VK!CD$2:CD$294))</f>
        <v>3.9016790390014648</v>
      </c>
      <c r="FC128" s="10">
        <f>ABS(CE128-_xlfn.XLOOKUP(VK_valitsin!$C$8,VK!$B$2:$B$294,VK!CE$2:CE$294))</f>
        <v>1.7118402719497681</v>
      </c>
      <c r="FD128" s="10">
        <f>ABS(CF128-_xlfn.XLOOKUP(VK_valitsin!$C$8,VK!$B$2:$B$294,VK!CF$2:CF$294))</f>
        <v>1.8519011735916138</v>
      </c>
      <c r="FE128" s="10">
        <f>ABS(CG128-_xlfn.XLOOKUP(VK_valitsin!$C$8,VK!$B$2:$B$294,VK!CG$2:CG$294))</f>
        <v>3880.6142578125</v>
      </c>
      <c r="FF128" s="4">
        <f>IF($B128=VK_valitsin!$C$8,100000,VK!CH128/VK!J$296*VK_valitsin!D$5)</f>
        <v>0</v>
      </c>
      <c r="FG128" s="4">
        <f>IF($B128=VK_valitsin!$C$8,100000,VK!CI128/VK!K$296*VK_valitsin!E$5)</f>
        <v>0</v>
      </c>
      <c r="FH128" s="4">
        <f>IF($B128=VK_valitsin!$C$8,100000,VK!CJ128/VK!L$296*VK_valitsin!F$5)</f>
        <v>0.38924942491627657</v>
      </c>
      <c r="FI128" s="4">
        <f>IF($B128=VK_valitsin!$C$8,100000,VK!CK128/VK!M$296*VK_valitsin!CD$5)</f>
        <v>0</v>
      </c>
      <c r="FJ128" s="4">
        <f>IF($B128=VK_valitsin!$C$8,100000,VK!CL128/VK!N$296*VK_valitsin!G$5)</f>
        <v>0</v>
      </c>
      <c r="FK128" s="4">
        <f>IF($B128=VK_valitsin!$C$8,100000,VK!CM128/VK!O$296*VK_valitsin!H$5)</f>
        <v>0</v>
      </c>
      <c r="FL128" s="4">
        <f>IF($B128=VK_valitsin!$C$8,100000,VK!CN128/VK!P$296*VK_valitsin!I$5)</f>
        <v>0</v>
      </c>
      <c r="FM128" s="4">
        <f>IF($B128=VK_valitsin!$C$8,100000,VK!CO128/VK!Q$296*VK_valitsin!J$5)</f>
        <v>0</v>
      </c>
      <c r="FN128" s="4">
        <f>IF($B128=VK_valitsin!$C$8,100000,VK!CP128/VK!R$296*VK_valitsin!K$5)</f>
        <v>0</v>
      </c>
      <c r="FO128" s="4">
        <f>IF($B128=VK_valitsin!$C$8,100000,VK!CQ128/VK!S$296*VK_valitsin!L$5)</f>
        <v>0.12369691126174011</v>
      </c>
      <c r="FP128" s="4">
        <f>IF($B128=VK_valitsin!$C$8,100000,VK!CR128/VK!T$296*VK_valitsin!M$5)</f>
        <v>0</v>
      </c>
      <c r="FQ128" s="4">
        <f>IF($B128=VK_valitsin!$C$8,100000,VK!CS128/VK!U$296*VK_valitsin!N$5)</f>
        <v>0</v>
      </c>
      <c r="FR128" s="4">
        <f>IF($B128=VK_valitsin!$C$8,100000,VK!CT128/VK!V$296*VK_valitsin!O$5)</f>
        <v>0</v>
      </c>
      <c r="FS128" s="4">
        <f>IF($B128=VK_valitsin!$C$8,100000,VK!CU128/VK!W$296*VK_valitsin!P$5)</f>
        <v>0</v>
      </c>
      <c r="FT128" s="4">
        <f>IF($B128=VK_valitsin!$C$8,100000,VK!CV128/VK!X$296*VK_valitsin!Q$5)</f>
        <v>0</v>
      </c>
      <c r="FU128" s="4">
        <f>IF($B128=VK_valitsin!$C$8,100000,VK!CW128/VK!Y$296*VK_valitsin!R$5)</f>
        <v>0</v>
      </c>
      <c r="FV128" s="4">
        <f>IF($B128=VK_valitsin!$C$8,100000,VK!CX128/VK!Z$296*VK_valitsin!S$5)</f>
        <v>0</v>
      </c>
      <c r="FW128" s="4">
        <f>IF($B128=VK_valitsin!$C$8,100000,VK!CY128/VK!AA$296*VK_valitsin!T$5)</f>
        <v>0</v>
      </c>
      <c r="FX128" s="4">
        <f>IF($B128=VK_valitsin!$C$8,100000,VK!CZ128/VK!AB$296*VK_valitsin!U$5)</f>
        <v>0</v>
      </c>
      <c r="FY128" s="4">
        <f>IF($B128=VK_valitsin!$C$8,100000,VK!DA128/VK!AC$296*VK_valitsin!V$5)</f>
        <v>0</v>
      </c>
      <c r="FZ128" s="4">
        <f>IF($B128=VK_valitsin!$C$8,100000,VK!DB128/VK!AD$296*VK_valitsin!W$5)</f>
        <v>0</v>
      </c>
      <c r="GA128" s="4">
        <f>IF($B128=VK_valitsin!$C$8,100000,VK!DC128/VK!AE$296*VK_valitsin!X$5)</f>
        <v>0</v>
      </c>
      <c r="GB128" s="4">
        <f>IF($B128=VK_valitsin!$C$8,100000,VK!DD128/VK!AF$296*VK_valitsin!Y$5)</f>
        <v>0</v>
      </c>
      <c r="GC128" s="4">
        <f>IF($B128=VK_valitsin!$C$8,100000,VK!DE128/VK!AG$296*VK_valitsin!Z$5)</f>
        <v>0</v>
      </c>
      <c r="GD128" s="4">
        <f>IF($B128=VK_valitsin!$C$8,100000,VK!DF128/VK!AH$296*VK_valitsin!AA$5)</f>
        <v>0</v>
      </c>
      <c r="GE128" s="4">
        <f>IF($B128=VK_valitsin!$C$8,100000,VK!DG128/VK!AI$296*VK_valitsin!AB$5)</f>
        <v>0</v>
      </c>
      <c r="GF128" s="4">
        <f>IF($B128=VK_valitsin!$C$8,100000,VK!DH128/VK!AJ$296*VK_valitsin!AC$5)</f>
        <v>0</v>
      </c>
      <c r="GG128" s="4">
        <f>IF($B128=VK_valitsin!$C$8,100000,VK!DI128/VK!AK$296*VK_valitsin!AD$5)</f>
        <v>0</v>
      </c>
      <c r="GH128" s="4">
        <f>IF($B128=VK_valitsin!$C$8,100000,VK!DJ128/VK!AL$296*VK_valitsin!AE$5)</f>
        <v>0.251699048744146</v>
      </c>
      <c r="GI128" s="4">
        <f>IF($B128=VK_valitsin!$C$8,100000,VK!DK128/VK!AM$296*VK_valitsin!AF$5)</f>
        <v>0</v>
      </c>
      <c r="GJ128" s="4">
        <f>IF($B128=VK_valitsin!$C$8,100000,VK!DL128/VK!AN$296*VK_valitsin!AG$5)</f>
        <v>0</v>
      </c>
      <c r="GK128" s="4">
        <f>IF($B128=VK_valitsin!$C$8,100000,VK!DM128/VK!AO$296*VK_valitsin!AH$5)</f>
        <v>0</v>
      </c>
      <c r="GL128" s="4">
        <f>IF($B128=VK_valitsin!$C$8,100000,VK!DN128/VK!AP$296*VK_valitsin!AI$5)</f>
        <v>0</v>
      </c>
      <c r="GM128" s="4">
        <f>IF($B128=VK_valitsin!$C$8,100000,VK!DO128/VK!AQ$296*VK_valitsin!AJ$5)</f>
        <v>0</v>
      </c>
      <c r="GN128" s="4">
        <f>IF($B128=VK_valitsin!$C$8,100000,VK!DP128/VK!AR$296*VK_valitsin!AK$5)</f>
        <v>0</v>
      </c>
      <c r="GO128" s="4">
        <f>IF($B128=VK_valitsin!$C$8,100000,VK!DQ128/VK!AS$296*VK_valitsin!AL$5)</f>
        <v>0</v>
      </c>
      <c r="GP128" s="4">
        <f>IF($B128=VK_valitsin!$C$8,100000,VK!DR128/VK!AT$296*VK_valitsin!AM$5)</f>
        <v>0</v>
      </c>
      <c r="GQ128" s="4">
        <f>IF($B128=VK_valitsin!$C$8,100000,VK!DS128/VK!AU$296*VK_valitsin!AN$5)</f>
        <v>0</v>
      </c>
      <c r="GR128" s="4">
        <f>IF($B128=VK_valitsin!$C$8,100000,VK!DT128/VK!AV$296*VK_valitsin!AO$5)</f>
        <v>0</v>
      </c>
      <c r="GS128" s="4">
        <f>IF($B128=VK_valitsin!$C$8,100000,VK!DU128/VK!AW$296*VK_valitsin!AP$5)</f>
        <v>0</v>
      </c>
      <c r="GT128" s="4">
        <f>IF($B128=VK_valitsin!$C$8,100000,VK!DV128/VK!AX$296*VK_valitsin!AQ$5)</f>
        <v>0</v>
      </c>
      <c r="GU128" s="4">
        <f>IF($B128=VK_valitsin!$C$8,100000,VK!DW128/VK!AY$296*VK_valitsin!AR$5)</f>
        <v>0</v>
      </c>
      <c r="GV128" s="4">
        <f>IF($B128=VK_valitsin!$C$8,100000,VK!DX128/VK!AZ$296*VK_valitsin!AS$5)</f>
        <v>0</v>
      </c>
      <c r="GW128" s="4">
        <f>IF($B128=VK_valitsin!$C$8,100000,VK!DY128/VK!BA$296*VK_valitsin!AT$5)</f>
        <v>0</v>
      </c>
      <c r="GX128" s="4">
        <f>IF($B128=VK_valitsin!$C$8,100000,VK!DZ128/VK!BB$296*VK_valitsin!AU$5)</f>
        <v>0</v>
      </c>
      <c r="GY128" s="4">
        <f>IF($B128=VK_valitsin!$C$8,100000,VK!EA128/VK!BC$296*VK_valitsin!AV$5)</f>
        <v>0</v>
      </c>
      <c r="GZ128" s="4">
        <f>IF($B128=VK_valitsin!$C$8,100000,VK!EB128/VK!BD$296*VK_valitsin!AW$5)</f>
        <v>1.725932443801987E-2</v>
      </c>
      <c r="HA128" s="4">
        <f>IF($B128=VK_valitsin!$C$8,100000,VK!EC128/VK!BE$296*VK_valitsin!CE$5)</f>
        <v>0</v>
      </c>
      <c r="HB128" s="4">
        <f>IF($B128=VK_valitsin!$C$8,100000,VK!ED128/VK!BF$296*VK_valitsin!AX$5)</f>
        <v>0</v>
      </c>
      <c r="HC128" s="4">
        <f>IF($B128=VK_valitsin!$C$8,100000,VK!EE128/VK!BG$296*VK_valitsin!AY$5)</f>
        <v>0</v>
      </c>
      <c r="HD128" s="4">
        <f>IF($B128=VK_valitsin!$C$8,100000,VK!EF128/VK!BH$296*VK_valitsin!AZ$5)</f>
        <v>0.12991449921120676</v>
      </c>
      <c r="HE128" s="4">
        <f>IF($B128=VK_valitsin!$C$8,100000,VK!EG128/VK!BI$296*VK_valitsin!BA$5)</f>
        <v>0</v>
      </c>
      <c r="HF128" s="4">
        <f>IF($B128=VK_valitsin!$C$8,100000,VK!EH128/VK!BJ$296*VK_valitsin!BB$5)</f>
        <v>0</v>
      </c>
      <c r="HG128" s="4">
        <f>IF($B128=VK_valitsin!$C$8,100000,VK!EI128/VK!BK$296*VK_valitsin!BC$5)</f>
        <v>0</v>
      </c>
      <c r="HH128" s="4">
        <f>IF($B128=VK_valitsin!$C$8,100000,VK!EJ128/VK!BL$296*VK_valitsin!BD$5)</f>
        <v>0</v>
      </c>
      <c r="HI128" s="4">
        <f>IF($B128=VK_valitsin!$C$8,100000,VK!EK128/VK!BM$296*VK_valitsin!BE$5)</f>
        <v>0</v>
      </c>
      <c r="HJ128" s="4">
        <f>IF($B128=VK_valitsin!$C$8,100000,VK!EL128/VK!BN$296*VK_valitsin!BF$5)</f>
        <v>9.5590740480326397E-2</v>
      </c>
      <c r="HK128" s="4">
        <f>IF($B128=VK_valitsin!$C$8,100000,VK!EM128/VK!BO$296*VK_valitsin!BG$5)</f>
        <v>0</v>
      </c>
      <c r="HM128" s="4">
        <f>IF($B128=VK_valitsin!$C$8,100000,VK!EO128/VK!BQ$296*VK_valitsin!BI$5)</f>
        <v>0</v>
      </c>
      <c r="HN128" s="4">
        <f>IF($B128=VK_valitsin!$C$8,100000,VK!EP128/VK!BR$296*VK_valitsin!BJ$5)</f>
        <v>0</v>
      </c>
      <c r="HO128" s="4">
        <f>IF($B128=VK_valitsin!$C$8,100000,VK!EQ128/VK!BS$296*VK_valitsin!BK$5)</f>
        <v>0</v>
      </c>
      <c r="HP128" s="4">
        <f>IF($B128=VK_valitsin!$C$8,100000,VK!ER128/VK!BT$296*VK_valitsin!BL$5)</f>
        <v>0</v>
      </c>
      <c r="HQ128" s="4">
        <f>IF($B128=VK_valitsin!$C$8,100000,VK!ES128/VK!BU$296*VK_valitsin!BM$5)</f>
        <v>0</v>
      </c>
      <c r="HR128" s="4">
        <f>IF($B128=VK_valitsin!$C$8,100000,VK!ET128/VK!BV$296*VK_valitsin!BN$5)</f>
        <v>0</v>
      </c>
      <c r="HS128" s="4">
        <f>IF($B128=VK_valitsin!$C$8,100000,VK!EU128/VK!BW$296*VK_valitsin!BO$5)</f>
        <v>0</v>
      </c>
      <c r="HT128" s="4">
        <f>IF($B128=VK_valitsin!$C$8,100000,VK!EV128/VK!BX$296*VK_valitsin!BP$5)</f>
        <v>0</v>
      </c>
      <c r="HU128" s="4">
        <f>IF($B128=VK_valitsin!$C$8,100000,VK!EW128/VK!BY$296*VK_valitsin!BQ$5)</f>
        <v>0</v>
      </c>
      <c r="HV128" s="4">
        <f>IF($B128=VK_valitsin!$C$8,100000,VK!EX128/VK!BZ$296*VK_valitsin!BR$5)</f>
        <v>0</v>
      </c>
      <c r="HW128" s="4">
        <f>IF($B128=VK_valitsin!$C$8,100000,VK!EY128/VK!CA$296*VK_valitsin!BS$5)</f>
        <v>0</v>
      </c>
      <c r="HX128" s="4">
        <f>IF($B128=VK_valitsin!$C$8,100000,VK!EZ128/VK!CB$296*VK_valitsin!BT$5)</f>
        <v>0</v>
      </c>
      <c r="HY128" s="4">
        <f>IF($B128=VK_valitsin!$C$8,100000,VK!FA128/VK!CC$296*VK_valitsin!BU$5)</f>
        <v>0</v>
      </c>
      <c r="HZ128" s="4">
        <f>IF($B128=VK_valitsin!$C$8,100000,VK!FB128/VK!CD$296*VK_valitsin!BV$5)</f>
        <v>0</v>
      </c>
      <c r="IA128" s="4">
        <f>IF($B128=VK_valitsin!$C$8,100000,VK!FC128/VK!CE$296*VK_valitsin!BW$5)</f>
        <v>0</v>
      </c>
      <c r="IB128" s="4">
        <f>IF($B128=VK_valitsin!$C$8,100000,VK!FD128/VK!CF$296*VK_valitsin!BX$5)</f>
        <v>0</v>
      </c>
      <c r="IC128" s="4">
        <f>IF($B128=VK_valitsin!$C$8,100000,VK!FE128/VK!CG$296*VK_valitsin!BY$5)</f>
        <v>0</v>
      </c>
      <c r="ID128" s="17">
        <f t="shared" si="3"/>
        <v>1.0074099617517156</v>
      </c>
      <c r="IE128" s="17">
        <f t="shared" si="4"/>
        <v>268</v>
      </c>
      <c r="IF128" s="18">
        <f t="shared" si="5"/>
        <v>1.2699999999999965E-8</v>
      </c>
    </row>
    <row r="129" spans="1:240">
      <c r="A129">
        <v>2019</v>
      </c>
      <c r="B129" t="s">
        <v>462</v>
      </c>
      <c r="C129" t="s">
        <v>463</v>
      </c>
      <c r="D129" t="s">
        <v>299</v>
      </c>
      <c r="E129" t="s">
        <v>300</v>
      </c>
      <c r="F129" t="s">
        <v>126</v>
      </c>
      <c r="G129" t="s">
        <v>127</v>
      </c>
      <c r="H129" t="s">
        <v>90</v>
      </c>
      <c r="I129" t="s">
        <v>91</v>
      </c>
      <c r="J129">
        <v>41.400001525878906</v>
      </c>
      <c r="K129">
        <v>300.51998901367188</v>
      </c>
      <c r="L129">
        <v>112.40000152587891</v>
      </c>
      <c r="M129">
        <v>19994</v>
      </c>
      <c r="N129">
        <v>66.5</v>
      </c>
      <c r="O129">
        <v>0.80000001192092896</v>
      </c>
      <c r="P129">
        <v>165</v>
      </c>
      <c r="Q129">
        <v>83.9</v>
      </c>
      <c r="R129">
        <v>4.8000000000000007</v>
      </c>
      <c r="S129">
        <v>195</v>
      </c>
      <c r="T129">
        <v>0</v>
      </c>
      <c r="U129">
        <v>3973</v>
      </c>
      <c r="V129">
        <v>12.51</v>
      </c>
      <c r="W129">
        <v>891</v>
      </c>
      <c r="X129">
        <v>4</v>
      </c>
      <c r="Y129">
        <v>471</v>
      </c>
      <c r="Z129">
        <v>252</v>
      </c>
      <c r="AA129">
        <v>501</v>
      </c>
      <c r="AB129">
        <v>17.371921539306641</v>
      </c>
      <c r="AC129">
        <v>0</v>
      </c>
      <c r="AD129">
        <v>0</v>
      </c>
      <c r="AE129">
        <v>0</v>
      </c>
      <c r="AF129">
        <v>6.6</v>
      </c>
      <c r="AG129">
        <v>0</v>
      </c>
      <c r="AH129">
        <v>19.5</v>
      </c>
      <c r="AI129">
        <v>1</v>
      </c>
      <c r="AJ129">
        <v>0.41</v>
      </c>
      <c r="AK129">
        <v>1</v>
      </c>
      <c r="AL129">
        <v>57.3</v>
      </c>
      <c r="AM129">
        <v>405.8</v>
      </c>
      <c r="AN129">
        <v>41.2</v>
      </c>
      <c r="AO129">
        <v>34.700000000000003</v>
      </c>
      <c r="AP129">
        <v>32</v>
      </c>
      <c r="AQ129">
        <v>34</v>
      </c>
      <c r="AR129">
        <v>451</v>
      </c>
      <c r="AS129">
        <v>3.8330000000000002</v>
      </c>
      <c r="AT129">
        <v>4931</v>
      </c>
      <c r="AU129">
        <v>8758</v>
      </c>
      <c r="AV129">
        <v>1</v>
      </c>
      <c r="AW129">
        <v>12.083865165710449</v>
      </c>
      <c r="AX129">
        <v>0</v>
      </c>
      <c r="AY129">
        <v>0</v>
      </c>
      <c r="AZ129">
        <v>0</v>
      </c>
      <c r="BA129">
        <v>0</v>
      </c>
      <c r="BB129">
        <v>1</v>
      </c>
      <c r="BC129">
        <v>92.813644409179688</v>
      </c>
      <c r="BD129">
        <v>71.515678405761719</v>
      </c>
      <c r="BE129">
        <v>795.48565673828125</v>
      </c>
      <c r="BF129">
        <v>11552.703125</v>
      </c>
      <c r="BG129">
        <v>15829.7578125</v>
      </c>
      <c r="BH129">
        <v>4.1898870468139648</v>
      </c>
      <c r="BI129">
        <v>-1.4949895143508911</v>
      </c>
      <c r="BJ129">
        <v>25.479930877685547</v>
      </c>
      <c r="BK129">
        <v>-2.0905923843383789</v>
      </c>
      <c r="BL129">
        <v>284.11111450195313</v>
      </c>
      <c r="BM129">
        <v>0.47190046310424805</v>
      </c>
      <c r="BN129">
        <v>25324.24609375</v>
      </c>
      <c r="BO129">
        <v>20.622552871704102</v>
      </c>
      <c r="BQ129">
        <v>0.64109230041503906</v>
      </c>
      <c r="BR129">
        <v>1.400420069694519</v>
      </c>
      <c r="BS129">
        <v>3.2309691905975342</v>
      </c>
      <c r="BT129">
        <v>59.967990875244141</v>
      </c>
      <c r="BU129">
        <v>351.25537109375</v>
      </c>
      <c r="BV129">
        <v>0</v>
      </c>
      <c r="BW129">
        <v>1</v>
      </c>
      <c r="BX129">
        <v>9070.451171875</v>
      </c>
      <c r="BY129">
        <v>6619.69921875</v>
      </c>
      <c r="BZ129">
        <v>1.4054216146469116</v>
      </c>
      <c r="CA129">
        <v>11.71351432800293</v>
      </c>
      <c r="CB129">
        <v>73.309608459472656</v>
      </c>
      <c r="CC129">
        <v>8.7959012985229492</v>
      </c>
      <c r="CD129">
        <v>9.5217761993408203</v>
      </c>
      <c r="CE129">
        <v>4.269854724407196E-2</v>
      </c>
      <c r="CF129">
        <v>2.6473100185394287</v>
      </c>
      <c r="CG129">
        <v>9041.365234375</v>
      </c>
      <c r="CH129" s="10">
        <f>ABS(J129-_xlfn.XLOOKUP(VK_valitsin!$C$8,VK!$B$2:$B$294,VK!J$2:J$294))</f>
        <v>2.7999992370605469</v>
      </c>
      <c r="CI129" s="10">
        <f>ABS(K129-_xlfn.XLOOKUP(VK_valitsin!$C$8,VK!$B$2:$B$294,VK!K$2:K$294))</f>
        <v>7.259979248046875</v>
      </c>
      <c r="CJ129" s="10">
        <f>ABS(L129-_xlfn.XLOOKUP(VK_valitsin!$C$8,VK!$B$2:$B$294,VK!L$2:L$294))</f>
        <v>26.299995422363281</v>
      </c>
      <c r="CK129" s="10">
        <f>ABS(M129-_xlfn.XLOOKUP(VK_valitsin!$C$8,VK!$B$2:$B$294,VK!M$2:M$294))</f>
        <v>3519</v>
      </c>
      <c r="CL129" s="10">
        <f>ABS(N129-_xlfn.XLOOKUP(VK_valitsin!$C$8,VK!$B$2:$B$294,VK!N$2:N$294))</f>
        <v>10.299999237060547</v>
      </c>
      <c r="CM129" s="10">
        <f>ABS(O129-_xlfn.XLOOKUP(VK_valitsin!$C$8,VK!$B$2:$B$294,VK!O$2:O$294))</f>
        <v>1.6000000238418579</v>
      </c>
      <c r="CN129" s="10">
        <f>ABS(P129-_xlfn.XLOOKUP(VK_valitsin!$C$8,VK!$B$2:$B$294,VK!P$2:P$294))</f>
        <v>223</v>
      </c>
      <c r="CO129" s="10">
        <f>ABS(Q129-_xlfn.XLOOKUP(VK_valitsin!$C$8,VK!$B$2:$B$294,VK!Q$2:Q$294))</f>
        <v>3.9000000000000057</v>
      </c>
      <c r="CP129" s="10">
        <f>ABS(R129-_xlfn.XLOOKUP(VK_valitsin!$C$8,VK!$B$2:$B$294,VK!R$2:R$294))</f>
        <v>3.6999999999999993</v>
      </c>
      <c r="CQ129" s="10">
        <f>ABS(S129-_xlfn.XLOOKUP(VK_valitsin!$C$8,VK!$B$2:$B$294,VK!S$2:S$294))</f>
        <v>43</v>
      </c>
      <c r="CR129" s="10">
        <f>ABS(T129-_xlfn.XLOOKUP(VK_valitsin!$C$8,VK!$B$2:$B$294,VK!T$2:T$294))</f>
        <v>0</v>
      </c>
      <c r="CS129" s="10">
        <f>ABS(U129-_xlfn.XLOOKUP(VK_valitsin!$C$8,VK!$B$2:$B$294,VK!U$2:U$294))</f>
        <v>149.40000000000009</v>
      </c>
      <c r="CT129" s="10">
        <f>ABS(V129-_xlfn.XLOOKUP(VK_valitsin!$C$8,VK!$B$2:$B$294,VK!V$2:V$294))</f>
        <v>0.76999999999999957</v>
      </c>
      <c r="CU129" s="10">
        <f>ABS(W129-_xlfn.XLOOKUP(VK_valitsin!$C$8,VK!$B$2:$B$294,VK!W$2:W$294))</f>
        <v>286</v>
      </c>
      <c r="CV129" s="10">
        <f>ABS(X129-_xlfn.XLOOKUP(VK_valitsin!$C$8,VK!$B$2:$B$294,VK!X$2:X$294))</f>
        <v>165</v>
      </c>
      <c r="CW129" s="10">
        <f>ABS(Y129-_xlfn.XLOOKUP(VK_valitsin!$C$8,VK!$B$2:$B$294,VK!Y$2:Y$294))</f>
        <v>209</v>
      </c>
      <c r="CX129" s="10">
        <f>ABS(Z129-_xlfn.XLOOKUP(VK_valitsin!$C$8,VK!$B$2:$B$294,VK!Z$2:Z$294))</f>
        <v>176</v>
      </c>
      <c r="CY129" s="10">
        <f>ABS(AA129-_xlfn.XLOOKUP(VK_valitsin!$C$8,VK!$B$2:$B$294,VK!AA$2:AA$294))</f>
        <v>32</v>
      </c>
      <c r="CZ129" s="10">
        <f>ABS(AB129-_xlfn.XLOOKUP(VK_valitsin!$C$8,VK!$B$2:$B$294,VK!AB$2:AB$294))</f>
        <v>2.0030784606933594</v>
      </c>
      <c r="DA129" s="10">
        <f>ABS(AC129-_xlfn.XLOOKUP(VK_valitsin!$C$8,VK!$B$2:$B$294,VK!AC$2:AC$294))</f>
        <v>0.7</v>
      </c>
      <c r="DB129" s="10">
        <f>ABS(AD129-_xlfn.XLOOKUP(VK_valitsin!$C$8,VK!$B$2:$B$294,VK!AD$2:AD$294))</f>
        <v>0.8</v>
      </c>
      <c r="DC129" s="10">
        <f>ABS(AE129-_xlfn.XLOOKUP(VK_valitsin!$C$8,VK!$B$2:$B$294,VK!AE$2:AE$294))</f>
        <v>1.7</v>
      </c>
      <c r="DD129" s="10">
        <f>ABS(AF129-_xlfn.XLOOKUP(VK_valitsin!$C$8,VK!$B$2:$B$294,VK!AF$2:AF$294))</f>
        <v>1.5999999999999996</v>
      </c>
      <c r="DE129" s="10">
        <f>ABS(AG129-_xlfn.XLOOKUP(VK_valitsin!$C$8,VK!$B$2:$B$294,VK!AG$2:AG$294))</f>
        <v>0</v>
      </c>
      <c r="DF129" s="10">
        <f>ABS(AH129-_xlfn.XLOOKUP(VK_valitsin!$C$8,VK!$B$2:$B$294,VK!AH$2:AH$294))</f>
        <v>2.75</v>
      </c>
      <c r="DG129" s="10">
        <f>ABS(AI129-_xlfn.XLOOKUP(VK_valitsin!$C$8,VK!$B$2:$B$294,VK!AI$2:AI$294))</f>
        <v>0.10000000000000009</v>
      </c>
      <c r="DH129" s="10">
        <f>ABS(AJ129-_xlfn.XLOOKUP(VK_valitsin!$C$8,VK!$B$2:$B$294,VK!AJ$2:AJ$294))</f>
        <v>0.24000000000000005</v>
      </c>
      <c r="DI129" s="10">
        <f>ABS(AK129-_xlfn.XLOOKUP(VK_valitsin!$C$8,VK!$B$2:$B$294,VK!AK$2:AK$294))</f>
        <v>0.25</v>
      </c>
      <c r="DJ129" s="10">
        <f>ABS(AL129-_xlfn.XLOOKUP(VK_valitsin!$C$8,VK!$B$2:$B$294,VK!AL$2:AL$294))</f>
        <v>1.5</v>
      </c>
      <c r="DK129" s="10">
        <f>ABS(AM129-_xlfn.XLOOKUP(VK_valitsin!$C$8,VK!$B$2:$B$294,VK!AM$2:AM$294))</f>
        <v>72.199999999999989</v>
      </c>
      <c r="DL129" s="10">
        <f>ABS(AN129-_xlfn.XLOOKUP(VK_valitsin!$C$8,VK!$B$2:$B$294,VK!AN$2:AN$294))</f>
        <v>4.1999999999999957</v>
      </c>
      <c r="DM129" s="10">
        <f>ABS(AO129-_xlfn.XLOOKUP(VK_valitsin!$C$8,VK!$B$2:$B$294,VK!AO$2:AO$294))</f>
        <v>9.3000000000000043</v>
      </c>
      <c r="DN129" s="10">
        <f>ABS(AP129-_xlfn.XLOOKUP(VK_valitsin!$C$8,VK!$B$2:$B$294,VK!AP$2:AP$294))</f>
        <v>16</v>
      </c>
      <c r="DO129" s="10">
        <f>ABS(AQ129-_xlfn.XLOOKUP(VK_valitsin!$C$8,VK!$B$2:$B$294,VK!AQ$2:AQ$294))</f>
        <v>1</v>
      </c>
      <c r="DP129" s="10">
        <f>ABS(AR129-_xlfn.XLOOKUP(VK_valitsin!$C$8,VK!$B$2:$B$294,VK!AR$2:AR$294))</f>
        <v>205</v>
      </c>
      <c r="DQ129" s="10">
        <f>ABS(AS129-_xlfn.XLOOKUP(VK_valitsin!$C$8,VK!$B$2:$B$294,VK!AS$2:AS$294))</f>
        <v>1.5</v>
      </c>
      <c r="DR129" s="10">
        <f>ABS(AT129-_xlfn.XLOOKUP(VK_valitsin!$C$8,VK!$B$2:$B$294,VK!AT$2:AT$294))</f>
        <v>216</v>
      </c>
      <c r="DS129" s="10">
        <f>ABS(AU129-_xlfn.XLOOKUP(VK_valitsin!$C$8,VK!$B$2:$B$294,VK!AU$2:AU$294))</f>
        <v>413</v>
      </c>
      <c r="DT129" s="10">
        <f>ABS(AV129-_xlfn.XLOOKUP(VK_valitsin!$C$8,VK!$B$2:$B$294,VK!AV$2:AV$294))</f>
        <v>0</v>
      </c>
      <c r="DU129" s="10">
        <f>ABS(AW129-_xlfn.XLOOKUP(VK_valitsin!$C$8,VK!$B$2:$B$294,VK!AW$2:AW$294))</f>
        <v>25.177506446838379</v>
      </c>
      <c r="DV129" s="10">
        <f>ABS(AX129-_xlfn.XLOOKUP(VK_valitsin!$C$8,VK!$B$2:$B$294,VK!AX$2:AX$294))</f>
        <v>0</v>
      </c>
      <c r="DW129" s="10">
        <f>ABS(AY129-_xlfn.XLOOKUP(VK_valitsin!$C$8,VK!$B$2:$B$294,VK!AY$2:AY$294))</f>
        <v>0</v>
      </c>
      <c r="DX129" s="10">
        <f>ABS(AZ129-_xlfn.XLOOKUP(VK_valitsin!$C$8,VK!$B$2:$B$294,VK!AZ$2:AZ$294))</f>
        <v>0</v>
      </c>
      <c r="DY129" s="10">
        <f>ABS(BA129-_xlfn.XLOOKUP(VK_valitsin!$C$8,VK!$B$2:$B$294,VK!BA$2:BA$294))</f>
        <v>0</v>
      </c>
      <c r="DZ129" s="10">
        <f>ABS(BB129-_xlfn.XLOOKUP(VK_valitsin!$C$8,VK!$B$2:$B$294,VK!BB$2:BB$294))</f>
        <v>0</v>
      </c>
      <c r="EA129" s="10">
        <f>ABS(BC129-_xlfn.XLOOKUP(VK_valitsin!$C$8,VK!$B$2:$B$294,VK!BC$2:BC$294))</f>
        <v>3.7892532348632813</v>
      </c>
      <c r="EB129" s="10">
        <f>ABS(BD129-_xlfn.XLOOKUP(VK_valitsin!$C$8,VK!$B$2:$B$294,VK!BD$2:BD$294))</f>
        <v>24.503059387207031</v>
      </c>
      <c r="EC129" s="10">
        <f>ABS(BE129-_xlfn.XLOOKUP(VK_valitsin!$C$8,VK!$B$2:$B$294,VK!BE$2:BE$294))</f>
        <v>61.79583740234375</v>
      </c>
      <c r="ED129" s="10">
        <f>ABS(BF129-_xlfn.XLOOKUP(VK_valitsin!$C$8,VK!$B$2:$B$294,VK!BF$2:BF$294))</f>
        <v>1594.173828125</v>
      </c>
      <c r="EE129" s="10">
        <f>ABS(BG129-_xlfn.XLOOKUP(VK_valitsin!$C$8,VK!$B$2:$B$294,VK!BG$2:BG$294))</f>
        <v>1993.314453125</v>
      </c>
      <c r="EF129" s="10">
        <f>ABS(BH129-_xlfn.XLOOKUP(VK_valitsin!$C$8,VK!$B$2:$B$294,VK!BH$2:BH$294))</f>
        <v>0.85283064842224121</v>
      </c>
      <c r="EG129" s="10">
        <f>ABS(BI129-_xlfn.XLOOKUP(VK_valitsin!$C$8,VK!$B$2:$B$294,VK!BI$2:BI$294))</f>
        <v>8.2291439771652222</v>
      </c>
      <c r="EH129" s="10">
        <f>ABS(BJ129-_xlfn.XLOOKUP(VK_valitsin!$C$8,VK!$B$2:$B$294,VK!BJ$2:BJ$294))</f>
        <v>4.1855678558349609</v>
      </c>
      <c r="EI129" s="10">
        <f>ABS(BK129-_xlfn.XLOOKUP(VK_valitsin!$C$8,VK!$B$2:$B$294,VK!BK$2:BK$294))</f>
        <v>7.7748785018920898</v>
      </c>
      <c r="EJ129" s="10">
        <f>ABS(BL129-_xlfn.XLOOKUP(VK_valitsin!$C$8,VK!$B$2:$B$294,VK!BL$2:BL$294))</f>
        <v>17.611114501953125</v>
      </c>
      <c r="EK129" s="10">
        <f>ABS(BM129-_xlfn.XLOOKUP(VK_valitsin!$C$8,VK!$B$2:$B$294,VK!BM$2:BM$294))</f>
        <v>1.7803518772125244</v>
      </c>
      <c r="EL129" s="10">
        <f>ABS(BN129-_xlfn.XLOOKUP(VK_valitsin!$C$8,VK!$B$2:$B$294,VK!BN$2:BN$294))</f>
        <v>2249.849609375</v>
      </c>
      <c r="EM129" s="10">
        <f>ABS(BO129-_xlfn.XLOOKUP(VK_valitsin!$C$8,VK!$B$2:$B$294,VK!BO$2:BO$294))</f>
        <v>12.677053451538086</v>
      </c>
      <c r="EN129" s="10">
        <f>ABS(BP129-_xlfn.XLOOKUP(VK_valitsin!$C$8,VK!$B$2:$B$294,VK!BP$2:BP$294))</f>
        <v>0</v>
      </c>
      <c r="EO129" s="10">
        <f>ABS(BQ129-_xlfn.XLOOKUP(VK_valitsin!$C$8,VK!$B$2:$B$294,VK!BQ$2:BQ$294))</f>
        <v>4.6128034591674805E-3</v>
      </c>
      <c r="EP129" s="10">
        <f>ABS(BR129-_xlfn.XLOOKUP(VK_valitsin!$C$8,VK!$B$2:$B$294,VK!BR$2:BR$294))</f>
        <v>1.2122561782598495</v>
      </c>
      <c r="EQ129" s="10">
        <f>ABS(BS129-_xlfn.XLOOKUP(VK_valitsin!$C$8,VK!$B$2:$B$294,VK!BS$2:BS$294))</f>
        <v>0.97300267219543457</v>
      </c>
      <c r="ER129" s="10">
        <f>ABS(BT129-_xlfn.XLOOKUP(VK_valitsin!$C$8,VK!$B$2:$B$294,VK!BT$2:BT$294))</f>
        <v>1.5764884948730469</v>
      </c>
      <c r="ES129" s="10">
        <f>ABS(BU129-_xlfn.XLOOKUP(VK_valitsin!$C$8,VK!$B$2:$B$294,VK!BU$2:BU$294))</f>
        <v>84.548248291015625</v>
      </c>
      <c r="ET129" s="10">
        <f>ABS(BV129-_xlfn.XLOOKUP(VK_valitsin!$C$8,VK!$B$2:$B$294,VK!BV$2:BV$294))</f>
        <v>0</v>
      </c>
      <c r="EU129" s="10">
        <f>ABS(BW129-_xlfn.XLOOKUP(VK_valitsin!$C$8,VK!$B$2:$B$294,VK!BW$2:BW$294))</f>
        <v>0</v>
      </c>
      <c r="EV129" s="10">
        <f>ABS(BX129-_xlfn.XLOOKUP(VK_valitsin!$C$8,VK!$B$2:$B$294,VK!BX$2:BX$294))</f>
        <v>934.6220703125</v>
      </c>
      <c r="EW129" s="10">
        <f>ABS(BY129-_xlfn.XLOOKUP(VK_valitsin!$C$8,VK!$B$2:$B$294,VK!BY$2:BY$294))</f>
        <v>764.08447265625</v>
      </c>
      <c r="EX129" s="10">
        <f>ABS(BZ129-_xlfn.XLOOKUP(VK_valitsin!$C$8,VK!$B$2:$B$294,VK!BZ$2:BZ$294))</f>
        <v>0.18539130687713623</v>
      </c>
      <c r="EY129" s="10">
        <f>ABS(CA129-_xlfn.XLOOKUP(VK_valitsin!$C$8,VK!$B$2:$B$294,VK!CA$2:CA$294))</f>
        <v>0.69075298309326172</v>
      </c>
      <c r="EZ129" s="10">
        <f>ABS(CB129-_xlfn.XLOOKUP(VK_valitsin!$C$8,VK!$B$2:$B$294,VK!CB$2:CB$294))</f>
        <v>7.1404571533203125</v>
      </c>
      <c r="FA129" s="10">
        <f>ABS(CC129-_xlfn.XLOOKUP(VK_valitsin!$C$8,VK!$B$2:$B$294,VK!CC$2:CC$294))</f>
        <v>2.4633021354675293</v>
      </c>
      <c r="FB129" s="10">
        <f>ABS(CD129-_xlfn.XLOOKUP(VK_valitsin!$C$8,VK!$B$2:$B$294,VK!CD$2:CD$294))</f>
        <v>10.357078552246094</v>
      </c>
      <c r="FC129" s="10">
        <f>ABS(CE129-_xlfn.XLOOKUP(VK_valitsin!$C$8,VK!$B$2:$B$294,VK!CE$2:CE$294))</f>
        <v>4.269854724407196E-2</v>
      </c>
      <c r="FD129" s="10">
        <f>ABS(CF129-_xlfn.XLOOKUP(VK_valitsin!$C$8,VK!$B$2:$B$294,VK!CF$2:CF$294))</f>
        <v>1.9314509630203247</v>
      </c>
      <c r="FE129" s="10">
        <f>ABS(CG129-_xlfn.XLOOKUP(VK_valitsin!$C$8,VK!$B$2:$B$294,VK!CG$2:CG$294))</f>
        <v>442.59765625</v>
      </c>
      <c r="FF129" s="4">
        <f>IF($B129=VK_valitsin!$C$8,100000,VK!CH129/VK!J$296*VK_valitsin!D$5)</f>
        <v>0</v>
      </c>
      <c r="FG129" s="4">
        <f>IF($B129=VK_valitsin!$C$8,100000,VK!CI129/VK!K$296*VK_valitsin!E$5)</f>
        <v>0</v>
      </c>
      <c r="FH129" s="4">
        <f>IF($B129=VK_valitsin!$C$8,100000,VK!CJ129/VK!L$296*VK_valitsin!F$5)</f>
        <v>0.13364565636745773</v>
      </c>
      <c r="FI129" s="4">
        <f>IF($B129=VK_valitsin!$C$8,100000,VK!CK129/VK!M$296*VK_valitsin!CD$5)</f>
        <v>0</v>
      </c>
      <c r="FJ129" s="4">
        <f>IF($B129=VK_valitsin!$C$8,100000,VK!CL129/VK!N$296*VK_valitsin!G$5)</f>
        <v>0</v>
      </c>
      <c r="FK129" s="4">
        <f>IF($B129=VK_valitsin!$C$8,100000,VK!CM129/VK!O$296*VK_valitsin!H$5)</f>
        <v>0</v>
      </c>
      <c r="FL129" s="4">
        <f>IF($B129=VK_valitsin!$C$8,100000,VK!CN129/VK!P$296*VK_valitsin!I$5)</f>
        <v>0</v>
      </c>
      <c r="FM129" s="4">
        <f>IF($B129=VK_valitsin!$C$8,100000,VK!CO129/VK!Q$296*VK_valitsin!J$5)</f>
        <v>0</v>
      </c>
      <c r="FN129" s="4">
        <f>IF($B129=VK_valitsin!$C$8,100000,VK!CP129/VK!R$296*VK_valitsin!K$5)</f>
        <v>0</v>
      </c>
      <c r="FO129" s="4">
        <f>IF($B129=VK_valitsin!$C$8,100000,VK!CQ129/VK!S$296*VK_valitsin!L$5)</f>
        <v>8.5513941869048635E-3</v>
      </c>
      <c r="FP129" s="4">
        <f>IF($B129=VK_valitsin!$C$8,100000,VK!CR129/VK!T$296*VK_valitsin!M$5)</f>
        <v>0</v>
      </c>
      <c r="FQ129" s="4">
        <f>IF($B129=VK_valitsin!$C$8,100000,VK!CS129/VK!U$296*VK_valitsin!N$5)</f>
        <v>0</v>
      </c>
      <c r="FR129" s="4">
        <f>IF($B129=VK_valitsin!$C$8,100000,VK!CT129/VK!V$296*VK_valitsin!O$5)</f>
        <v>0</v>
      </c>
      <c r="FS129" s="4">
        <f>IF($B129=VK_valitsin!$C$8,100000,VK!CU129/VK!W$296*VK_valitsin!P$5)</f>
        <v>0</v>
      </c>
      <c r="FT129" s="4">
        <f>IF($B129=VK_valitsin!$C$8,100000,VK!CV129/VK!X$296*VK_valitsin!Q$5)</f>
        <v>0</v>
      </c>
      <c r="FU129" s="4">
        <f>IF($B129=VK_valitsin!$C$8,100000,VK!CW129/VK!Y$296*VK_valitsin!R$5)</f>
        <v>0</v>
      </c>
      <c r="FV129" s="4">
        <f>IF($B129=VK_valitsin!$C$8,100000,VK!CX129/VK!Z$296*VK_valitsin!S$5)</f>
        <v>0</v>
      </c>
      <c r="FW129" s="4">
        <f>IF($B129=VK_valitsin!$C$8,100000,VK!CY129/VK!AA$296*VK_valitsin!T$5)</f>
        <v>0</v>
      </c>
      <c r="FX129" s="4">
        <f>IF($B129=VK_valitsin!$C$8,100000,VK!CZ129/VK!AB$296*VK_valitsin!U$5)</f>
        <v>0</v>
      </c>
      <c r="FY129" s="4">
        <f>IF($B129=VK_valitsin!$C$8,100000,VK!DA129/VK!AC$296*VK_valitsin!V$5)</f>
        <v>0</v>
      </c>
      <c r="FZ129" s="4">
        <f>IF($B129=VK_valitsin!$C$8,100000,VK!DB129/VK!AD$296*VK_valitsin!W$5)</f>
        <v>0</v>
      </c>
      <c r="GA129" s="4">
        <f>IF($B129=VK_valitsin!$C$8,100000,VK!DC129/VK!AE$296*VK_valitsin!X$5)</f>
        <v>0</v>
      </c>
      <c r="GB129" s="4">
        <f>IF($B129=VK_valitsin!$C$8,100000,VK!DD129/VK!AF$296*VK_valitsin!Y$5)</f>
        <v>0</v>
      </c>
      <c r="GC129" s="4">
        <f>IF($B129=VK_valitsin!$C$8,100000,VK!DE129/VK!AG$296*VK_valitsin!Z$5)</f>
        <v>0</v>
      </c>
      <c r="GD129" s="4">
        <f>IF($B129=VK_valitsin!$C$8,100000,VK!DF129/VK!AH$296*VK_valitsin!AA$5)</f>
        <v>0</v>
      </c>
      <c r="GE129" s="4">
        <f>IF($B129=VK_valitsin!$C$8,100000,VK!DG129/VK!AI$296*VK_valitsin!AB$5)</f>
        <v>0</v>
      </c>
      <c r="GF129" s="4">
        <f>IF($B129=VK_valitsin!$C$8,100000,VK!DH129/VK!AJ$296*VK_valitsin!AC$5)</f>
        <v>0</v>
      </c>
      <c r="GG129" s="4">
        <f>IF($B129=VK_valitsin!$C$8,100000,VK!DI129/VK!AK$296*VK_valitsin!AD$5)</f>
        <v>0</v>
      </c>
      <c r="GH129" s="4">
        <f>IF($B129=VK_valitsin!$C$8,100000,VK!DJ129/VK!AL$296*VK_valitsin!AE$5)</f>
        <v>2.6401998120015317E-2</v>
      </c>
      <c r="GI129" s="4">
        <f>IF($B129=VK_valitsin!$C$8,100000,VK!DK129/VK!AM$296*VK_valitsin!AF$5)</f>
        <v>0</v>
      </c>
      <c r="GJ129" s="4">
        <f>IF($B129=VK_valitsin!$C$8,100000,VK!DL129/VK!AN$296*VK_valitsin!AG$5)</f>
        <v>0</v>
      </c>
      <c r="GK129" s="4">
        <f>IF($B129=VK_valitsin!$C$8,100000,VK!DM129/VK!AO$296*VK_valitsin!AH$5)</f>
        <v>0</v>
      </c>
      <c r="GL129" s="4">
        <f>IF($B129=VK_valitsin!$C$8,100000,VK!DN129/VK!AP$296*VK_valitsin!AI$5)</f>
        <v>0</v>
      </c>
      <c r="GM129" s="4">
        <f>IF($B129=VK_valitsin!$C$8,100000,VK!DO129/VK!AQ$296*VK_valitsin!AJ$5)</f>
        <v>0</v>
      </c>
      <c r="GN129" s="4">
        <f>IF($B129=VK_valitsin!$C$8,100000,VK!DP129/VK!AR$296*VK_valitsin!AK$5)</f>
        <v>0</v>
      </c>
      <c r="GO129" s="4">
        <f>IF($B129=VK_valitsin!$C$8,100000,VK!DQ129/VK!AS$296*VK_valitsin!AL$5)</f>
        <v>0</v>
      </c>
      <c r="GP129" s="4">
        <f>IF($B129=VK_valitsin!$C$8,100000,VK!DR129/VK!AT$296*VK_valitsin!AM$5)</f>
        <v>0</v>
      </c>
      <c r="GQ129" s="4">
        <f>IF($B129=VK_valitsin!$C$8,100000,VK!DS129/VK!AU$296*VK_valitsin!AN$5)</f>
        <v>0</v>
      </c>
      <c r="GR129" s="4">
        <f>IF($B129=VK_valitsin!$C$8,100000,VK!DT129/VK!AV$296*VK_valitsin!AO$5)</f>
        <v>0</v>
      </c>
      <c r="GS129" s="4">
        <f>IF($B129=VK_valitsin!$C$8,100000,VK!DU129/VK!AW$296*VK_valitsin!AP$5)</f>
        <v>0</v>
      </c>
      <c r="GT129" s="4">
        <f>IF($B129=VK_valitsin!$C$8,100000,VK!DV129/VK!AX$296*VK_valitsin!AQ$5)</f>
        <v>0</v>
      </c>
      <c r="GU129" s="4">
        <f>IF($B129=VK_valitsin!$C$8,100000,VK!DW129/VK!AY$296*VK_valitsin!AR$5)</f>
        <v>0</v>
      </c>
      <c r="GV129" s="4">
        <f>IF($B129=VK_valitsin!$C$8,100000,VK!DX129/VK!AZ$296*VK_valitsin!AS$5)</f>
        <v>0</v>
      </c>
      <c r="GW129" s="4">
        <f>IF($B129=VK_valitsin!$C$8,100000,VK!DY129/VK!BA$296*VK_valitsin!AT$5)</f>
        <v>0</v>
      </c>
      <c r="GX129" s="4">
        <f>IF($B129=VK_valitsin!$C$8,100000,VK!DZ129/VK!BB$296*VK_valitsin!AU$5)</f>
        <v>0</v>
      </c>
      <c r="GY129" s="4">
        <f>IF($B129=VK_valitsin!$C$8,100000,VK!EA129/VK!BC$296*VK_valitsin!AV$5)</f>
        <v>0</v>
      </c>
      <c r="GZ129" s="4">
        <f>IF($B129=VK_valitsin!$C$8,100000,VK!EB129/VK!BD$296*VK_valitsin!AW$5)</f>
        <v>0.10622416452274502</v>
      </c>
      <c r="HA129" s="4">
        <f>IF($B129=VK_valitsin!$C$8,100000,VK!EC129/VK!BE$296*VK_valitsin!CE$5)</f>
        <v>0</v>
      </c>
      <c r="HB129" s="4">
        <f>IF($B129=VK_valitsin!$C$8,100000,VK!ED129/VK!BF$296*VK_valitsin!AX$5)</f>
        <v>0</v>
      </c>
      <c r="HC129" s="4">
        <f>IF($B129=VK_valitsin!$C$8,100000,VK!EE129/VK!BG$296*VK_valitsin!AY$5)</f>
        <v>0</v>
      </c>
      <c r="HD129" s="4">
        <f>IF($B129=VK_valitsin!$C$8,100000,VK!EF129/VK!BH$296*VK_valitsin!AZ$5)</f>
        <v>0.1488036649270667</v>
      </c>
      <c r="HE129" s="4">
        <f>IF($B129=VK_valitsin!$C$8,100000,VK!EG129/VK!BI$296*VK_valitsin!BA$5)</f>
        <v>0</v>
      </c>
      <c r="HF129" s="4">
        <f>IF($B129=VK_valitsin!$C$8,100000,VK!EH129/VK!BJ$296*VK_valitsin!BB$5)</f>
        <v>0</v>
      </c>
      <c r="HG129" s="4">
        <f>IF($B129=VK_valitsin!$C$8,100000,VK!EI129/VK!BK$296*VK_valitsin!BC$5)</f>
        <v>0</v>
      </c>
      <c r="HH129" s="4">
        <f>IF($B129=VK_valitsin!$C$8,100000,VK!EJ129/VK!BL$296*VK_valitsin!BD$5)</f>
        <v>0</v>
      </c>
      <c r="HI129" s="4">
        <f>IF($B129=VK_valitsin!$C$8,100000,VK!EK129/VK!BM$296*VK_valitsin!BE$5)</f>
        <v>0</v>
      </c>
      <c r="HJ129" s="4">
        <f>IF($B129=VK_valitsin!$C$8,100000,VK!EL129/VK!BN$296*VK_valitsin!BF$5)</f>
        <v>0.10230419131876627</v>
      </c>
      <c r="HK129" s="4">
        <f>IF($B129=VK_valitsin!$C$8,100000,VK!EM129/VK!BO$296*VK_valitsin!BG$5)</f>
        <v>0</v>
      </c>
      <c r="HM129" s="4">
        <f>IF($B129=VK_valitsin!$C$8,100000,VK!EO129/VK!BQ$296*VK_valitsin!BI$5)</f>
        <v>0</v>
      </c>
      <c r="HN129" s="4">
        <f>IF($B129=VK_valitsin!$C$8,100000,VK!EP129/VK!BR$296*VK_valitsin!BJ$5)</f>
        <v>0</v>
      </c>
      <c r="HO129" s="4">
        <f>IF($B129=VK_valitsin!$C$8,100000,VK!EQ129/VK!BS$296*VK_valitsin!BK$5)</f>
        <v>0</v>
      </c>
      <c r="HP129" s="4">
        <f>IF($B129=VK_valitsin!$C$8,100000,VK!ER129/VK!BT$296*VK_valitsin!BL$5)</f>
        <v>0</v>
      </c>
      <c r="HQ129" s="4">
        <f>IF($B129=VK_valitsin!$C$8,100000,VK!ES129/VK!BU$296*VK_valitsin!BM$5)</f>
        <v>0</v>
      </c>
      <c r="HR129" s="4">
        <f>IF($B129=VK_valitsin!$C$8,100000,VK!ET129/VK!BV$296*VK_valitsin!BN$5)</f>
        <v>0</v>
      </c>
      <c r="HS129" s="4">
        <f>IF($B129=VK_valitsin!$C$8,100000,VK!EU129/VK!BW$296*VK_valitsin!BO$5)</f>
        <v>0</v>
      </c>
      <c r="HT129" s="4">
        <f>IF($B129=VK_valitsin!$C$8,100000,VK!EV129/VK!BX$296*VK_valitsin!BP$5)</f>
        <v>0</v>
      </c>
      <c r="HU129" s="4">
        <f>IF($B129=VK_valitsin!$C$8,100000,VK!EW129/VK!BY$296*VK_valitsin!BQ$5)</f>
        <v>0</v>
      </c>
      <c r="HV129" s="4">
        <f>IF($B129=VK_valitsin!$C$8,100000,VK!EX129/VK!BZ$296*VK_valitsin!BR$5)</f>
        <v>0</v>
      </c>
      <c r="HW129" s="4">
        <f>IF($B129=VK_valitsin!$C$8,100000,VK!EY129/VK!CA$296*VK_valitsin!BS$5)</f>
        <v>0</v>
      </c>
      <c r="HX129" s="4">
        <f>IF($B129=VK_valitsin!$C$8,100000,VK!EZ129/VK!CB$296*VK_valitsin!BT$5)</f>
        <v>0</v>
      </c>
      <c r="HY129" s="4">
        <f>IF($B129=VK_valitsin!$C$8,100000,VK!FA129/VK!CC$296*VK_valitsin!BU$5)</f>
        <v>0</v>
      </c>
      <c r="HZ129" s="4">
        <f>IF($B129=VK_valitsin!$C$8,100000,VK!FB129/VK!CD$296*VK_valitsin!BV$5)</f>
        <v>0</v>
      </c>
      <c r="IA129" s="4">
        <f>IF($B129=VK_valitsin!$C$8,100000,VK!FC129/VK!CE$296*VK_valitsin!BW$5)</f>
        <v>0</v>
      </c>
      <c r="IB129" s="4">
        <f>IF($B129=VK_valitsin!$C$8,100000,VK!FD129/VK!CF$296*VK_valitsin!BX$5)</f>
        <v>0</v>
      </c>
      <c r="IC129" s="4">
        <f>IF($B129=VK_valitsin!$C$8,100000,VK!FE129/VK!CG$296*VK_valitsin!BY$5)</f>
        <v>0</v>
      </c>
      <c r="ID129" s="17">
        <f t="shared" si="3"/>
        <v>0.52593108224295582</v>
      </c>
      <c r="IE129" s="17">
        <f t="shared" si="4"/>
        <v>105</v>
      </c>
      <c r="IF129" s="18">
        <f t="shared" si="5"/>
        <v>1.2799999999999964E-8</v>
      </c>
    </row>
    <row r="130" spans="1:240">
      <c r="A130">
        <v>2019</v>
      </c>
      <c r="B130" t="s">
        <v>464</v>
      </c>
      <c r="C130" t="s">
        <v>465</v>
      </c>
      <c r="D130" t="s">
        <v>170</v>
      </c>
      <c r="E130" t="s">
        <v>171</v>
      </c>
      <c r="F130" t="s">
        <v>102</v>
      </c>
      <c r="G130" t="s">
        <v>103</v>
      </c>
      <c r="H130" t="s">
        <v>90</v>
      </c>
      <c r="I130" t="s">
        <v>91</v>
      </c>
      <c r="J130">
        <v>32.400001525878906</v>
      </c>
      <c r="K130">
        <v>637.30999755859375</v>
      </c>
      <c r="L130">
        <v>148.5</v>
      </c>
      <c r="M130">
        <v>10191</v>
      </c>
      <c r="N130">
        <v>16</v>
      </c>
      <c r="O130">
        <v>0.30000001192092896</v>
      </c>
      <c r="P130">
        <v>-41</v>
      </c>
      <c r="Q130">
        <v>80.100000000000009</v>
      </c>
      <c r="R130">
        <v>6.7</v>
      </c>
      <c r="S130">
        <v>168</v>
      </c>
      <c r="T130">
        <v>0</v>
      </c>
      <c r="U130">
        <v>3311.1</v>
      </c>
      <c r="V130">
        <v>11.72</v>
      </c>
      <c r="W130">
        <v>1076</v>
      </c>
      <c r="X130">
        <v>293</v>
      </c>
      <c r="Y130">
        <v>745</v>
      </c>
      <c r="Z130">
        <v>198</v>
      </c>
      <c r="AA130">
        <v>481</v>
      </c>
      <c r="AB130">
        <v>20.877933502197266</v>
      </c>
      <c r="AC130">
        <v>0</v>
      </c>
      <c r="AD130">
        <v>0</v>
      </c>
      <c r="AE130">
        <v>0</v>
      </c>
      <c r="AF130">
        <v>7.6</v>
      </c>
      <c r="AG130">
        <v>0</v>
      </c>
      <c r="AH130">
        <v>21.5</v>
      </c>
      <c r="AI130">
        <v>0.94</v>
      </c>
      <c r="AJ130">
        <v>0.43</v>
      </c>
      <c r="AK130">
        <v>1.03</v>
      </c>
      <c r="AL130">
        <v>43.9</v>
      </c>
      <c r="AM130">
        <v>423.4</v>
      </c>
      <c r="AN130">
        <v>42.4</v>
      </c>
      <c r="AO130">
        <v>33.5</v>
      </c>
      <c r="AP130">
        <v>55</v>
      </c>
      <c r="AQ130">
        <v>27</v>
      </c>
      <c r="AR130">
        <v>768</v>
      </c>
      <c r="AS130">
        <v>4.6669999999999998</v>
      </c>
      <c r="AT130">
        <v>9768</v>
      </c>
      <c r="AU130">
        <v>7135</v>
      </c>
      <c r="AV130">
        <v>0</v>
      </c>
      <c r="AW130">
        <v>22.912933349609375</v>
      </c>
      <c r="AX130">
        <v>0</v>
      </c>
      <c r="AY130">
        <v>0</v>
      </c>
      <c r="AZ130">
        <v>0</v>
      </c>
      <c r="BA130">
        <v>0</v>
      </c>
      <c r="BB130">
        <v>1</v>
      </c>
      <c r="BC130">
        <v>96.346153259277344</v>
      </c>
      <c r="BD130">
        <v>62.877872467041016</v>
      </c>
      <c r="BE130">
        <v>433.41815185546875</v>
      </c>
      <c r="BF130">
        <v>10742.2802734375</v>
      </c>
      <c r="BG130">
        <v>16068.982421875</v>
      </c>
      <c r="BH130">
        <v>5.0788049697875977</v>
      </c>
      <c r="BI130">
        <v>-3.7196590900421143</v>
      </c>
      <c r="BJ130">
        <v>27.067668914794922</v>
      </c>
      <c r="BK130">
        <v>-38.725490570068359</v>
      </c>
      <c r="BL130">
        <v>744.33331298828125</v>
      </c>
      <c r="BM130">
        <v>1.449975848197937</v>
      </c>
      <c r="BN130">
        <v>20495.33203125</v>
      </c>
      <c r="BO130">
        <v>42.16217041015625</v>
      </c>
      <c r="BQ130">
        <v>0.51035225391387939</v>
      </c>
      <c r="BR130">
        <v>0.10793837904930115</v>
      </c>
      <c r="BS130">
        <v>0.74575603008270264</v>
      </c>
      <c r="BT130">
        <v>49.455402374267578</v>
      </c>
      <c r="BU130">
        <v>208.61544799804688</v>
      </c>
      <c r="BV130">
        <v>0</v>
      </c>
      <c r="BW130">
        <v>1</v>
      </c>
      <c r="BX130">
        <v>7054.283203125</v>
      </c>
      <c r="BY130">
        <v>4715.86083984375</v>
      </c>
      <c r="BZ130">
        <v>1.2265725135803223</v>
      </c>
      <c r="CA130">
        <v>20.59660530090332</v>
      </c>
      <c r="CB130">
        <v>107.19999694824219</v>
      </c>
      <c r="CC130">
        <v>6.2887086868286133</v>
      </c>
      <c r="CD130">
        <v>10.385897636413574</v>
      </c>
      <c r="CE130">
        <v>0</v>
      </c>
      <c r="CF130">
        <v>1.1910433769226074</v>
      </c>
      <c r="CG130">
        <v>7776.56640625</v>
      </c>
      <c r="CH130" s="10">
        <f>ABS(J130-_xlfn.XLOOKUP(VK_valitsin!$C$8,VK!$B$2:$B$294,VK!J$2:J$294))</f>
        <v>11.799999237060547</v>
      </c>
      <c r="CI130" s="10">
        <f>ABS(K130-_xlfn.XLOOKUP(VK_valitsin!$C$8,VK!$B$2:$B$294,VK!K$2:K$294))</f>
        <v>344.04998779296875</v>
      </c>
      <c r="CJ130" s="10">
        <f>ABS(L130-_xlfn.XLOOKUP(VK_valitsin!$C$8,VK!$B$2:$B$294,VK!L$2:L$294))</f>
        <v>9.8000030517578125</v>
      </c>
      <c r="CK130" s="10">
        <f>ABS(M130-_xlfn.XLOOKUP(VK_valitsin!$C$8,VK!$B$2:$B$294,VK!M$2:M$294))</f>
        <v>6284</v>
      </c>
      <c r="CL130" s="10">
        <f>ABS(N130-_xlfn.XLOOKUP(VK_valitsin!$C$8,VK!$B$2:$B$294,VK!N$2:N$294))</f>
        <v>40.200000762939453</v>
      </c>
      <c r="CM130" s="10">
        <f>ABS(O130-_xlfn.XLOOKUP(VK_valitsin!$C$8,VK!$B$2:$B$294,VK!O$2:O$294))</f>
        <v>1.1000000238418579</v>
      </c>
      <c r="CN130" s="10">
        <f>ABS(P130-_xlfn.XLOOKUP(VK_valitsin!$C$8,VK!$B$2:$B$294,VK!P$2:P$294))</f>
        <v>17</v>
      </c>
      <c r="CO130" s="10">
        <f>ABS(Q130-_xlfn.XLOOKUP(VK_valitsin!$C$8,VK!$B$2:$B$294,VK!Q$2:Q$294))</f>
        <v>7.7000000000000028</v>
      </c>
      <c r="CP130" s="10">
        <f>ABS(R130-_xlfn.XLOOKUP(VK_valitsin!$C$8,VK!$B$2:$B$294,VK!R$2:R$294))</f>
        <v>1.7999999999999998</v>
      </c>
      <c r="CQ130" s="10">
        <f>ABS(S130-_xlfn.XLOOKUP(VK_valitsin!$C$8,VK!$B$2:$B$294,VK!S$2:S$294))</f>
        <v>16</v>
      </c>
      <c r="CR130" s="10">
        <f>ABS(T130-_xlfn.XLOOKUP(VK_valitsin!$C$8,VK!$B$2:$B$294,VK!T$2:T$294))</f>
        <v>0</v>
      </c>
      <c r="CS130" s="10">
        <f>ABS(U130-_xlfn.XLOOKUP(VK_valitsin!$C$8,VK!$B$2:$B$294,VK!U$2:U$294))</f>
        <v>512.5</v>
      </c>
      <c r="CT130" s="10">
        <f>ABS(V130-_xlfn.XLOOKUP(VK_valitsin!$C$8,VK!$B$2:$B$294,VK!V$2:V$294))</f>
        <v>1.5599999999999987</v>
      </c>
      <c r="CU130" s="10">
        <f>ABS(W130-_xlfn.XLOOKUP(VK_valitsin!$C$8,VK!$B$2:$B$294,VK!W$2:W$294))</f>
        <v>471</v>
      </c>
      <c r="CV130" s="10">
        <f>ABS(X130-_xlfn.XLOOKUP(VK_valitsin!$C$8,VK!$B$2:$B$294,VK!X$2:X$294))</f>
        <v>124</v>
      </c>
      <c r="CW130" s="10">
        <f>ABS(Y130-_xlfn.XLOOKUP(VK_valitsin!$C$8,VK!$B$2:$B$294,VK!Y$2:Y$294))</f>
        <v>65</v>
      </c>
      <c r="CX130" s="10">
        <f>ABS(Z130-_xlfn.XLOOKUP(VK_valitsin!$C$8,VK!$B$2:$B$294,VK!Z$2:Z$294))</f>
        <v>230</v>
      </c>
      <c r="CY130" s="10">
        <f>ABS(AA130-_xlfn.XLOOKUP(VK_valitsin!$C$8,VK!$B$2:$B$294,VK!AA$2:AA$294))</f>
        <v>12</v>
      </c>
      <c r="CZ130" s="10">
        <f>ABS(AB130-_xlfn.XLOOKUP(VK_valitsin!$C$8,VK!$B$2:$B$294,VK!AB$2:AB$294))</f>
        <v>1.5029335021972656</v>
      </c>
      <c r="DA130" s="10">
        <f>ABS(AC130-_xlfn.XLOOKUP(VK_valitsin!$C$8,VK!$B$2:$B$294,VK!AC$2:AC$294))</f>
        <v>0.7</v>
      </c>
      <c r="DB130" s="10">
        <f>ABS(AD130-_xlfn.XLOOKUP(VK_valitsin!$C$8,VK!$B$2:$B$294,VK!AD$2:AD$294))</f>
        <v>0.8</v>
      </c>
      <c r="DC130" s="10">
        <f>ABS(AE130-_xlfn.XLOOKUP(VK_valitsin!$C$8,VK!$B$2:$B$294,VK!AE$2:AE$294))</f>
        <v>1.7</v>
      </c>
      <c r="DD130" s="10">
        <f>ABS(AF130-_xlfn.XLOOKUP(VK_valitsin!$C$8,VK!$B$2:$B$294,VK!AF$2:AF$294))</f>
        <v>2.5999999999999996</v>
      </c>
      <c r="DE130" s="10">
        <f>ABS(AG130-_xlfn.XLOOKUP(VK_valitsin!$C$8,VK!$B$2:$B$294,VK!AG$2:AG$294))</f>
        <v>0</v>
      </c>
      <c r="DF130" s="10">
        <f>ABS(AH130-_xlfn.XLOOKUP(VK_valitsin!$C$8,VK!$B$2:$B$294,VK!AH$2:AH$294))</f>
        <v>0.75</v>
      </c>
      <c r="DG130" s="10">
        <f>ABS(AI130-_xlfn.XLOOKUP(VK_valitsin!$C$8,VK!$B$2:$B$294,VK!AI$2:AI$294))</f>
        <v>0.16000000000000014</v>
      </c>
      <c r="DH130" s="10">
        <f>ABS(AJ130-_xlfn.XLOOKUP(VK_valitsin!$C$8,VK!$B$2:$B$294,VK!AJ$2:AJ$294))</f>
        <v>0.22000000000000003</v>
      </c>
      <c r="DI130" s="10">
        <f>ABS(AK130-_xlfn.XLOOKUP(VK_valitsin!$C$8,VK!$B$2:$B$294,VK!AK$2:AK$294))</f>
        <v>0.21999999999999997</v>
      </c>
      <c r="DJ130" s="10">
        <f>ABS(AL130-_xlfn.XLOOKUP(VK_valitsin!$C$8,VK!$B$2:$B$294,VK!AL$2:AL$294))</f>
        <v>14.899999999999999</v>
      </c>
      <c r="DK130" s="10">
        <f>ABS(AM130-_xlfn.XLOOKUP(VK_valitsin!$C$8,VK!$B$2:$B$294,VK!AM$2:AM$294))</f>
        <v>89.799999999999955</v>
      </c>
      <c r="DL130" s="10">
        <f>ABS(AN130-_xlfn.XLOOKUP(VK_valitsin!$C$8,VK!$B$2:$B$294,VK!AN$2:AN$294))</f>
        <v>3</v>
      </c>
      <c r="DM130" s="10">
        <f>ABS(AO130-_xlfn.XLOOKUP(VK_valitsin!$C$8,VK!$B$2:$B$294,VK!AO$2:AO$294))</f>
        <v>8.1000000000000014</v>
      </c>
      <c r="DN130" s="10">
        <f>ABS(AP130-_xlfn.XLOOKUP(VK_valitsin!$C$8,VK!$B$2:$B$294,VK!AP$2:AP$294))</f>
        <v>7</v>
      </c>
      <c r="DO130" s="10">
        <f>ABS(AQ130-_xlfn.XLOOKUP(VK_valitsin!$C$8,VK!$B$2:$B$294,VK!AQ$2:AQ$294))</f>
        <v>8</v>
      </c>
      <c r="DP130" s="10">
        <f>ABS(AR130-_xlfn.XLOOKUP(VK_valitsin!$C$8,VK!$B$2:$B$294,VK!AR$2:AR$294))</f>
        <v>522</v>
      </c>
      <c r="DQ130" s="10">
        <f>ABS(AS130-_xlfn.XLOOKUP(VK_valitsin!$C$8,VK!$B$2:$B$294,VK!AS$2:AS$294))</f>
        <v>2.3339999999999996</v>
      </c>
      <c r="DR130" s="10">
        <f>ABS(AT130-_xlfn.XLOOKUP(VK_valitsin!$C$8,VK!$B$2:$B$294,VK!AT$2:AT$294))</f>
        <v>4621</v>
      </c>
      <c r="DS130" s="10">
        <f>ABS(AU130-_xlfn.XLOOKUP(VK_valitsin!$C$8,VK!$B$2:$B$294,VK!AU$2:AU$294))</f>
        <v>1210</v>
      </c>
      <c r="DT130" s="10">
        <f>ABS(AV130-_xlfn.XLOOKUP(VK_valitsin!$C$8,VK!$B$2:$B$294,VK!AV$2:AV$294))</f>
        <v>1</v>
      </c>
      <c r="DU130" s="10">
        <f>ABS(AW130-_xlfn.XLOOKUP(VK_valitsin!$C$8,VK!$B$2:$B$294,VK!AW$2:AW$294))</f>
        <v>14.348438262939453</v>
      </c>
      <c r="DV130" s="10">
        <f>ABS(AX130-_xlfn.XLOOKUP(VK_valitsin!$C$8,VK!$B$2:$B$294,VK!AX$2:AX$294))</f>
        <v>0</v>
      </c>
      <c r="DW130" s="10">
        <f>ABS(AY130-_xlfn.XLOOKUP(VK_valitsin!$C$8,VK!$B$2:$B$294,VK!AY$2:AY$294))</f>
        <v>0</v>
      </c>
      <c r="DX130" s="10">
        <f>ABS(AZ130-_xlfn.XLOOKUP(VK_valitsin!$C$8,VK!$B$2:$B$294,VK!AZ$2:AZ$294))</f>
        <v>0</v>
      </c>
      <c r="DY130" s="10">
        <f>ABS(BA130-_xlfn.XLOOKUP(VK_valitsin!$C$8,VK!$B$2:$B$294,VK!BA$2:BA$294))</f>
        <v>0</v>
      </c>
      <c r="DZ130" s="10">
        <f>ABS(BB130-_xlfn.XLOOKUP(VK_valitsin!$C$8,VK!$B$2:$B$294,VK!BB$2:BB$294))</f>
        <v>0</v>
      </c>
      <c r="EA130" s="10">
        <f>ABS(BC130-_xlfn.XLOOKUP(VK_valitsin!$C$8,VK!$B$2:$B$294,VK!BC$2:BC$294))</f>
        <v>7.3217620849609375</v>
      </c>
      <c r="EB130" s="10">
        <f>ABS(BD130-_xlfn.XLOOKUP(VK_valitsin!$C$8,VK!$B$2:$B$294,VK!BD$2:BD$294))</f>
        <v>33.140865325927734</v>
      </c>
      <c r="EC130" s="10">
        <f>ABS(BE130-_xlfn.XLOOKUP(VK_valitsin!$C$8,VK!$B$2:$B$294,VK!BE$2:BE$294))</f>
        <v>300.27166748046875</v>
      </c>
      <c r="ED130" s="10">
        <f>ABS(BF130-_xlfn.XLOOKUP(VK_valitsin!$C$8,VK!$B$2:$B$294,VK!BF$2:BF$294))</f>
        <v>783.7509765625</v>
      </c>
      <c r="EE130" s="10">
        <f>ABS(BG130-_xlfn.XLOOKUP(VK_valitsin!$C$8,VK!$B$2:$B$294,VK!BG$2:BG$294))</f>
        <v>2232.5390625</v>
      </c>
      <c r="EF130" s="10">
        <f>ABS(BH130-_xlfn.XLOOKUP(VK_valitsin!$C$8,VK!$B$2:$B$294,VK!BH$2:BH$294))</f>
        <v>1.741748571395874</v>
      </c>
      <c r="EG130" s="10">
        <f>ABS(BI130-_xlfn.XLOOKUP(VK_valitsin!$C$8,VK!$B$2:$B$294,VK!BI$2:BI$294))</f>
        <v>6.004474401473999</v>
      </c>
      <c r="EH130" s="10">
        <f>ABS(BJ130-_xlfn.XLOOKUP(VK_valitsin!$C$8,VK!$B$2:$B$294,VK!BJ$2:BJ$294))</f>
        <v>5.7733058929443359</v>
      </c>
      <c r="EI130" s="10">
        <f>ABS(BK130-_xlfn.XLOOKUP(VK_valitsin!$C$8,VK!$B$2:$B$294,VK!BK$2:BK$294))</f>
        <v>28.860019683837891</v>
      </c>
      <c r="EJ130" s="10">
        <f>ABS(BL130-_xlfn.XLOOKUP(VK_valitsin!$C$8,VK!$B$2:$B$294,VK!BL$2:BL$294))</f>
        <v>477.83331298828125</v>
      </c>
      <c r="EK130" s="10">
        <f>ABS(BM130-_xlfn.XLOOKUP(VK_valitsin!$C$8,VK!$B$2:$B$294,VK!BM$2:BM$294))</f>
        <v>0.80227649211883545</v>
      </c>
      <c r="EL130" s="10">
        <f>ABS(BN130-_xlfn.XLOOKUP(VK_valitsin!$C$8,VK!$B$2:$B$294,VK!BN$2:BN$294))</f>
        <v>2579.064453125</v>
      </c>
      <c r="EM130" s="10">
        <f>ABS(BO130-_xlfn.XLOOKUP(VK_valitsin!$C$8,VK!$B$2:$B$294,VK!BO$2:BO$294))</f>
        <v>8.8625640869140625</v>
      </c>
      <c r="EN130" s="10">
        <f>ABS(BP130-_xlfn.XLOOKUP(VK_valitsin!$C$8,VK!$B$2:$B$294,VK!BP$2:BP$294))</f>
        <v>0</v>
      </c>
      <c r="EO130" s="10">
        <f>ABS(BQ130-_xlfn.XLOOKUP(VK_valitsin!$C$8,VK!$B$2:$B$294,VK!BQ$2:BQ$294))</f>
        <v>0.12612724304199219</v>
      </c>
      <c r="EP130" s="10">
        <f>ABS(BR130-_xlfn.XLOOKUP(VK_valitsin!$C$8,VK!$B$2:$B$294,VK!BR$2:BR$294))</f>
        <v>8.0225512385368347E-2</v>
      </c>
      <c r="EQ130" s="10">
        <f>ABS(BS130-_xlfn.XLOOKUP(VK_valitsin!$C$8,VK!$B$2:$B$294,VK!BS$2:BS$294))</f>
        <v>1.512210488319397</v>
      </c>
      <c r="ER130" s="10">
        <f>ABS(BT130-_xlfn.XLOOKUP(VK_valitsin!$C$8,VK!$B$2:$B$294,VK!BT$2:BT$294))</f>
        <v>8.9361000061035156</v>
      </c>
      <c r="ES130" s="10">
        <f>ABS(BU130-_xlfn.XLOOKUP(VK_valitsin!$C$8,VK!$B$2:$B$294,VK!BU$2:BU$294))</f>
        <v>58.0916748046875</v>
      </c>
      <c r="ET130" s="10">
        <f>ABS(BV130-_xlfn.XLOOKUP(VK_valitsin!$C$8,VK!$B$2:$B$294,VK!BV$2:BV$294))</f>
        <v>0</v>
      </c>
      <c r="EU130" s="10">
        <f>ABS(BW130-_xlfn.XLOOKUP(VK_valitsin!$C$8,VK!$B$2:$B$294,VK!BW$2:BW$294))</f>
        <v>0</v>
      </c>
      <c r="EV130" s="10">
        <f>ABS(BX130-_xlfn.XLOOKUP(VK_valitsin!$C$8,VK!$B$2:$B$294,VK!BX$2:BX$294))</f>
        <v>1081.5458984375</v>
      </c>
      <c r="EW130" s="10">
        <f>ABS(BY130-_xlfn.XLOOKUP(VK_valitsin!$C$8,VK!$B$2:$B$294,VK!BY$2:BY$294))</f>
        <v>1139.75390625</v>
      </c>
      <c r="EX130" s="10">
        <f>ABS(BZ130-_xlfn.XLOOKUP(VK_valitsin!$C$8,VK!$B$2:$B$294,VK!BZ$2:BZ$294))</f>
        <v>6.542205810546875E-3</v>
      </c>
      <c r="EY130" s="10">
        <f>ABS(CA130-_xlfn.XLOOKUP(VK_valitsin!$C$8,VK!$B$2:$B$294,VK!CA$2:CA$294))</f>
        <v>9.5738439559936523</v>
      </c>
      <c r="EZ130" s="10">
        <f>ABS(CB130-_xlfn.XLOOKUP(VK_valitsin!$C$8,VK!$B$2:$B$294,VK!CB$2:CB$294))</f>
        <v>41.030845642089844</v>
      </c>
      <c r="FA130" s="10">
        <f>ABS(CC130-_xlfn.XLOOKUP(VK_valitsin!$C$8,VK!$B$2:$B$294,VK!CC$2:CC$294))</f>
        <v>4.3890476226806641E-2</v>
      </c>
      <c r="FB130" s="10">
        <f>ABS(CD130-_xlfn.XLOOKUP(VK_valitsin!$C$8,VK!$B$2:$B$294,VK!CD$2:CD$294))</f>
        <v>9.4929571151733398</v>
      </c>
      <c r="FC130" s="10">
        <f>ABS(CE130-_xlfn.XLOOKUP(VK_valitsin!$C$8,VK!$B$2:$B$294,VK!CE$2:CE$294))</f>
        <v>0</v>
      </c>
      <c r="FD130" s="10">
        <f>ABS(CF130-_xlfn.XLOOKUP(VK_valitsin!$C$8,VK!$B$2:$B$294,VK!CF$2:CF$294))</f>
        <v>0.47518432140350342</v>
      </c>
      <c r="FE130" s="10">
        <f>ABS(CG130-_xlfn.XLOOKUP(VK_valitsin!$C$8,VK!$B$2:$B$294,VK!CG$2:CG$294))</f>
        <v>822.201171875</v>
      </c>
      <c r="FF130" s="4">
        <f>IF($B130=VK_valitsin!$C$8,100000,VK!CH130/VK!J$296*VK_valitsin!D$5)</f>
        <v>0</v>
      </c>
      <c r="FG130" s="4">
        <f>IF($B130=VK_valitsin!$C$8,100000,VK!CI130/VK!K$296*VK_valitsin!E$5)</f>
        <v>0</v>
      </c>
      <c r="FH130" s="4">
        <f>IF($B130=VK_valitsin!$C$8,100000,VK!CJ130/VK!L$296*VK_valitsin!F$5)</f>
        <v>4.979954632013283E-2</v>
      </c>
      <c r="FI130" s="4">
        <f>IF($B130=VK_valitsin!$C$8,100000,VK!CK130/VK!M$296*VK_valitsin!CD$5)</f>
        <v>0</v>
      </c>
      <c r="FJ130" s="4">
        <f>IF($B130=VK_valitsin!$C$8,100000,VK!CL130/VK!N$296*VK_valitsin!G$5)</f>
        <v>0</v>
      </c>
      <c r="FK130" s="4">
        <f>IF($B130=VK_valitsin!$C$8,100000,VK!CM130/VK!O$296*VK_valitsin!H$5)</f>
        <v>0</v>
      </c>
      <c r="FL130" s="4">
        <f>IF($B130=VK_valitsin!$C$8,100000,VK!CN130/VK!P$296*VK_valitsin!I$5)</f>
        <v>0</v>
      </c>
      <c r="FM130" s="4">
        <f>IF($B130=VK_valitsin!$C$8,100000,VK!CO130/VK!Q$296*VK_valitsin!J$5)</f>
        <v>0</v>
      </c>
      <c r="FN130" s="4">
        <f>IF($B130=VK_valitsin!$C$8,100000,VK!CP130/VK!R$296*VK_valitsin!K$5)</f>
        <v>0</v>
      </c>
      <c r="FO130" s="4">
        <f>IF($B130=VK_valitsin!$C$8,100000,VK!CQ130/VK!S$296*VK_valitsin!L$5)</f>
        <v>3.1819141160576232E-3</v>
      </c>
      <c r="FP130" s="4">
        <f>IF($B130=VK_valitsin!$C$8,100000,VK!CR130/VK!T$296*VK_valitsin!M$5)</f>
        <v>0</v>
      </c>
      <c r="FQ130" s="4">
        <f>IF($B130=VK_valitsin!$C$8,100000,VK!CS130/VK!U$296*VK_valitsin!N$5)</f>
        <v>0</v>
      </c>
      <c r="FR130" s="4">
        <f>IF($B130=VK_valitsin!$C$8,100000,VK!CT130/VK!V$296*VK_valitsin!O$5)</f>
        <v>0</v>
      </c>
      <c r="FS130" s="4">
        <f>IF($B130=VK_valitsin!$C$8,100000,VK!CU130/VK!W$296*VK_valitsin!P$5)</f>
        <v>0</v>
      </c>
      <c r="FT130" s="4">
        <f>IF($B130=VK_valitsin!$C$8,100000,VK!CV130/VK!X$296*VK_valitsin!Q$5)</f>
        <v>0</v>
      </c>
      <c r="FU130" s="4">
        <f>IF($B130=VK_valitsin!$C$8,100000,VK!CW130/VK!Y$296*VK_valitsin!R$5)</f>
        <v>0</v>
      </c>
      <c r="FV130" s="4">
        <f>IF($B130=VK_valitsin!$C$8,100000,VK!CX130/VK!Z$296*VK_valitsin!S$5)</f>
        <v>0</v>
      </c>
      <c r="FW130" s="4">
        <f>IF($B130=VK_valitsin!$C$8,100000,VK!CY130/VK!AA$296*VK_valitsin!T$5)</f>
        <v>0</v>
      </c>
      <c r="FX130" s="4">
        <f>IF($B130=VK_valitsin!$C$8,100000,VK!CZ130/VK!AB$296*VK_valitsin!U$5)</f>
        <v>0</v>
      </c>
      <c r="FY130" s="4">
        <f>IF($B130=VK_valitsin!$C$8,100000,VK!DA130/VK!AC$296*VK_valitsin!V$5)</f>
        <v>0</v>
      </c>
      <c r="FZ130" s="4">
        <f>IF($B130=VK_valitsin!$C$8,100000,VK!DB130/VK!AD$296*VK_valitsin!W$5)</f>
        <v>0</v>
      </c>
      <c r="GA130" s="4">
        <f>IF($B130=VK_valitsin!$C$8,100000,VK!DC130/VK!AE$296*VK_valitsin!X$5)</f>
        <v>0</v>
      </c>
      <c r="GB130" s="4">
        <f>IF($B130=VK_valitsin!$C$8,100000,VK!DD130/VK!AF$296*VK_valitsin!Y$5)</f>
        <v>0</v>
      </c>
      <c r="GC130" s="4">
        <f>IF($B130=VK_valitsin!$C$8,100000,VK!DE130/VK!AG$296*VK_valitsin!Z$5)</f>
        <v>0</v>
      </c>
      <c r="GD130" s="4">
        <f>IF($B130=VK_valitsin!$C$8,100000,VK!DF130/VK!AH$296*VK_valitsin!AA$5)</f>
        <v>0</v>
      </c>
      <c r="GE130" s="4">
        <f>IF($B130=VK_valitsin!$C$8,100000,VK!DG130/VK!AI$296*VK_valitsin!AB$5)</f>
        <v>0</v>
      </c>
      <c r="GF130" s="4">
        <f>IF($B130=VK_valitsin!$C$8,100000,VK!DH130/VK!AJ$296*VK_valitsin!AC$5)</f>
        <v>0</v>
      </c>
      <c r="GG130" s="4">
        <f>IF($B130=VK_valitsin!$C$8,100000,VK!DI130/VK!AK$296*VK_valitsin!AD$5)</f>
        <v>0</v>
      </c>
      <c r="GH130" s="4">
        <f>IF($B130=VK_valitsin!$C$8,100000,VK!DJ130/VK!AL$296*VK_valitsin!AE$5)</f>
        <v>0.26225984799215213</v>
      </c>
      <c r="GI130" s="4">
        <f>IF($B130=VK_valitsin!$C$8,100000,VK!DK130/VK!AM$296*VK_valitsin!AF$5)</f>
        <v>0</v>
      </c>
      <c r="GJ130" s="4">
        <f>IF($B130=VK_valitsin!$C$8,100000,VK!DL130/VK!AN$296*VK_valitsin!AG$5)</f>
        <v>0</v>
      </c>
      <c r="GK130" s="4">
        <f>IF($B130=VK_valitsin!$C$8,100000,VK!DM130/VK!AO$296*VK_valitsin!AH$5)</f>
        <v>0</v>
      </c>
      <c r="GL130" s="4">
        <f>IF($B130=VK_valitsin!$C$8,100000,VK!DN130/VK!AP$296*VK_valitsin!AI$5)</f>
        <v>0</v>
      </c>
      <c r="GM130" s="4">
        <f>IF($B130=VK_valitsin!$C$8,100000,VK!DO130/VK!AQ$296*VK_valitsin!AJ$5)</f>
        <v>0</v>
      </c>
      <c r="GN130" s="4">
        <f>IF($B130=VK_valitsin!$C$8,100000,VK!DP130/VK!AR$296*VK_valitsin!AK$5)</f>
        <v>0</v>
      </c>
      <c r="GO130" s="4">
        <f>IF($B130=VK_valitsin!$C$8,100000,VK!DQ130/VK!AS$296*VK_valitsin!AL$5)</f>
        <v>0</v>
      </c>
      <c r="GP130" s="4">
        <f>IF($B130=VK_valitsin!$C$8,100000,VK!DR130/VK!AT$296*VK_valitsin!AM$5)</f>
        <v>0</v>
      </c>
      <c r="GQ130" s="4">
        <f>IF($B130=VK_valitsin!$C$8,100000,VK!DS130/VK!AU$296*VK_valitsin!AN$5)</f>
        <v>0</v>
      </c>
      <c r="GR130" s="4">
        <f>IF($B130=VK_valitsin!$C$8,100000,VK!DT130/VK!AV$296*VK_valitsin!AO$5)</f>
        <v>0</v>
      </c>
      <c r="GS130" s="4">
        <f>IF($B130=VK_valitsin!$C$8,100000,VK!DU130/VK!AW$296*VK_valitsin!AP$5)</f>
        <v>0</v>
      </c>
      <c r="GT130" s="4">
        <f>IF($B130=VK_valitsin!$C$8,100000,VK!DV130/VK!AX$296*VK_valitsin!AQ$5)</f>
        <v>0</v>
      </c>
      <c r="GU130" s="4">
        <f>IF($B130=VK_valitsin!$C$8,100000,VK!DW130/VK!AY$296*VK_valitsin!AR$5)</f>
        <v>0</v>
      </c>
      <c r="GV130" s="4">
        <f>IF($B130=VK_valitsin!$C$8,100000,VK!DX130/VK!AZ$296*VK_valitsin!AS$5)</f>
        <v>0</v>
      </c>
      <c r="GW130" s="4">
        <f>IF($B130=VK_valitsin!$C$8,100000,VK!DY130/VK!BA$296*VK_valitsin!AT$5)</f>
        <v>0</v>
      </c>
      <c r="GX130" s="4">
        <f>IF($B130=VK_valitsin!$C$8,100000,VK!DZ130/VK!BB$296*VK_valitsin!AU$5)</f>
        <v>0</v>
      </c>
      <c r="GY130" s="4">
        <f>IF($B130=VK_valitsin!$C$8,100000,VK!EA130/VK!BC$296*VK_valitsin!AV$5)</f>
        <v>0</v>
      </c>
      <c r="GZ130" s="4">
        <f>IF($B130=VK_valitsin!$C$8,100000,VK!EB130/VK!BD$296*VK_valitsin!AW$5)</f>
        <v>0.14367025256631638</v>
      </c>
      <c r="HA130" s="4">
        <f>IF($B130=VK_valitsin!$C$8,100000,VK!EC130/VK!BE$296*VK_valitsin!CE$5)</f>
        <v>0</v>
      </c>
      <c r="HB130" s="4">
        <f>IF($B130=VK_valitsin!$C$8,100000,VK!ED130/VK!BF$296*VK_valitsin!AX$5)</f>
        <v>0</v>
      </c>
      <c r="HC130" s="4">
        <f>IF($B130=VK_valitsin!$C$8,100000,VK!EE130/VK!BG$296*VK_valitsin!AY$5)</f>
        <v>0</v>
      </c>
      <c r="HD130" s="4">
        <f>IF($B130=VK_valitsin!$C$8,100000,VK!EF130/VK!BH$296*VK_valitsin!AZ$5)</f>
        <v>0.3039039125583442</v>
      </c>
      <c r="HE130" s="4">
        <f>IF($B130=VK_valitsin!$C$8,100000,VK!EG130/VK!BI$296*VK_valitsin!BA$5)</f>
        <v>0</v>
      </c>
      <c r="HF130" s="4">
        <f>IF($B130=VK_valitsin!$C$8,100000,VK!EH130/VK!BJ$296*VK_valitsin!BB$5)</f>
        <v>0</v>
      </c>
      <c r="HG130" s="4">
        <f>IF($B130=VK_valitsin!$C$8,100000,VK!EI130/VK!BK$296*VK_valitsin!BC$5)</f>
        <v>0</v>
      </c>
      <c r="HH130" s="4">
        <f>IF($B130=VK_valitsin!$C$8,100000,VK!EJ130/VK!BL$296*VK_valitsin!BD$5)</f>
        <v>0</v>
      </c>
      <c r="HI130" s="4">
        <f>IF($B130=VK_valitsin!$C$8,100000,VK!EK130/VK!BM$296*VK_valitsin!BE$5)</f>
        <v>0</v>
      </c>
      <c r="HJ130" s="4">
        <f>IF($B130=VK_valitsin!$C$8,100000,VK!EL130/VK!BN$296*VK_valitsin!BF$5)</f>
        <v>0.11727410673872803</v>
      </c>
      <c r="HK130" s="4">
        <f>IF($B130=VK_valitsin!$C$8,100000,VK!EM130/VK!BO$296*VK_valitsin!BG$5)</f>
        <v>0</v>
      </c>
      <c r="HM130" s="4">
        <f>IF($B130=VK_valitsin!$C$8,100000,VK!EO130/VK!BQ$296*VK_valitsin!BI$5)</f>
        <v>0</v>
      </c>
      <c r="HN130" s="4">
        <f>IF($B130=VK_valitsin!$C$8,100000,VK!EP130/VK!BR$296*VK_valitsin!BJ$5)</f>
        <v>0</v>
      </c>
      <c r="HO130" s="4">
        <f>IF($B130=VK_valitsin!$C$8,100000,VK!EQ130/VK!BS$296*VK_valitsin!BK$5)</f>
        <v>0</v>
      </c>
      <c r="HP130" s="4">
        <f>IF($B130=VK_valitsin!$C$8,100000,VK!ER130/VK!BT$296*VK_valitsin!BL$5)</f>
        <v>0</v>
      </c>
      <c r="HQ130" s="4">
        <f>IF($B130=VK_valitsin!$C$8,100000,VK!ES130/VK!BU$296*VK_valitsin!BM$5)</f>
        <v>0</v>
      </c>
      <c r="HR130" s="4">
        <f>IF($B130=VK_valitsin!$C$8,100000,VK!ET130/VK!BV$296*VK_valitsin!BN$5)</f>
        <v>0</v>
      </c>
      <c r="HS130" s="4">
        <f>IF($B130=VK_valitsin!$C$8,100000,VK!EU130/VK!BW$296*VK_valitsin!BO$5)</f>
        <v>0</v>
      </c>
      <c r="HT130" s="4">
        <f>IF($B130=VK_valitsin!$C$8,100000,VK!EV130/VK!BX$296*VK_valitsin!BP$5)</f>
        <v>0</v>
      </c>
      <c r="HU130" s="4">
        <f>IF($B130=VK_valitsin!$C$8,100000,VK!EW130/VK!BY$296*VK_valitsin!BQ$5)</f>
        <v>0</v>
      </c>
      <c r="HV130" s="4">
        <f>IF($B130=VK_valitsin!$C$8,100000,VK!EX130/VK!BZ$296*VK_valitsin!BR$5)</f>
        <v>0</v>
      </c>
      <c r="HW130" s="4">
        <f>IF($B130=VK_valitsin!$C$8,100000,VK!EY130/VK!CA$296*VK_valitsin!BS$5)</f>
        <v>0</v>
      </c>
      <c r="HX130" s="4">
        <f>IF($B130=VK_valitsin!$C$8,100000,VK!EZ130/VK!CB$296*VK_valitsin!BT$5)</f>
        <v>0</v>
      </c>
      <c r="HY130" s="4">
        <f>IF($B130=VK_valitsin!$C$8,100000,VK!FA130/VK!CC$296*VK_valitsin!BU$5)</f>
        <v>0</v>
      </c>
      <c r="HZ130" s="4">
        <f>IF($B130=VK_valitsin!$C$8,100000,VK!FB130/VK!CD$296*VK_valitsin!BV$5)</f>
        <v>0</v>
      </c>
      <c r="IA130" s="4">
        <f>IF($B130=VK_valitsin!$C$8,100000,VK!FC130/VK!CE$296*VK_valitsin!BW$5)</f>
        <v>0</v>
      </c>
      <c r="IB130" s="4">
        <f>IF($B130=VK_valitsin!$C$8,100000,VK!FD130/VK!CF$296*VK_valitsin!BX$5)</f>
        <v>0</v>
      </c>
      <c r="IC130" s="4">
        <f>IF($B130=VK_valitsin!$C$8,100000,VK!FE130/VK!CG$296*VK_valitsin!BY$5)</f>
        <v>0</v>
      </c>
      <c r="ID130" s="17">
        <f t="shared" ref="ID130:ID193" si="6">SUM(FF130:IC130)+IF130</f>
        <v>0.88008959319173119</v>
      </c>
      <c r="IE130" s="17">
        <f t="shared" si="4"/>
        <v>242</v>
      </c>
      <c r="IF130" s="18">
        <f t="shared" si="5"/>
        <v>1.2899999999999963E-8</v>
      </c>
    </row>
    <row r="131" spans="1:240">
      <c r="A131">
        <v>2019</v>
      </c>
      <c r="B131" t="s">
        <v>466</v>
      </c>
      <c r="C131" t="s">
        <v>467</v>
      </c>
      <c r="D131" t="s">
        <v>209</v>
      </c>
      <c r="E131" t="s">
        <v>210</v>
      </c>
      <c r="F131" t="s">
        <v>211</v>
      </c>
      <c r="G131" t="s">
        <v>212</v>
      </c>
      <c r="H131" t="s">
        <v>104</v>
      </c>
      <c r="I131" t="s">
        <v>105</v>
      </c>
      <c r="J131">
        <v>43.299999237060547</v>
      </c>
      <c r="K131">
        <v>726.8699951171875</v>
      </c>
      <c r="L131">
        <v>140.60000610351563</v>
      </c>
      <c r="M131">
        <v>12084</v>
      </c>
      <c r="N131">
        <v>16.600000381469727</v>
      </c>
      <c r="O131">
        <v>-0.5</v>
      </c>
      <c r="P131">
        <v>-45</v>
      </c>
      <c r="Q131">
        <v>57.5</v>
      </c>
      <c r="R131">
        <v>10.700000000000001</v>
      </c>
      <c r="S131">
        <v>323</v>
      </c>
      <c r="T131">
        <v>0</v>
      </c>
      <c r="U131">
        <v>3372.1</v>
      </c>
      <c r="V131">
        <v>11.48</v>
      </c>
      <c r="W131">
        <v>650</v>
      </c>
      <c r="X131">
        <v>575</v>
      </c>
      <c r="Y131">
        <v>700</v>
      </c>
      <c r="Z131">
        <v>790</v>
      </c>
      <c r="AA131">
        <v>610</v>
      </c>
      <c r="AB131">
        <v>14.923694610595703</v>
      </c>
      <c r="AC131">
        <v>0</v>
      </c>
      <c r="AD131">
        <v>0.8</v>
      </c>
      <c r="AE131">
        <v>1.1000000000000001</v>
      </c>
      <c r="AF131">
        <v>5.9</v>
      </c>
      <c r="AG131">
        <v>0</v>
      </c>
      <c r="AH131">
        <v>21.5</v>
      </c>
      <c r="AI131">
        <v>0.93</v>
      </c>
      <c r="AJ131">
        <v>0.5</v>
      </c>
      <c r="AK131">
        <v>1</v>
      </c>
      <c r="AL131">
        <v>75.599999999999994</v>
      </c>
      <c r="AM131">
        <v>357.6</v>
      </c>
      <c r="AN131">
        <v>49.5</v>
      </c>
      <c r="AO131">
        <v>27</v>
      </c>
      <c r="AP131">
        <v>38</v>
      </c>
      <c r="AQ131">
        <v>31</v>
      </c>
      <c r="AR131">
        <v>909</v>
      </c>
      <c r="AS131">
        <v>2.1669999999999998</v>
      </c>
      <c r="AT131">
        <v>5984</v>
      </c>
      <c r="AU131">
        <v>9934</v>
      </c>
      <c r="AV131">
        <v>1</v>
      </c>
      <c r="AW131">
        <v>94.712150573730469</v>
      </c>
      <c r="AX131">
        <v>0</v>
      </c>
      <c r="AY131">
        <v>1</v>
      </c>
      <c r="AZ131">
        <v>0</v>
      </c>
      <c r="BA131">
        <v>0</v>
      </c>
      <c r="BB131">
        <v>1</v>
      </c>
      <c r="BC131">
        <v>89.331207275390625</v>
      </c>
      <c r="BD131">
        <v>95.295906066894531</v>
      </c>
      <c r="BE131">
        <v>836.5384521484375</v>
      </c>
      <c r="BF131">
        <v>9303.775390625</v>
      </c>
      <c r="BG131">
        <v>10527.9560546875</v>
      </c>
      <c r="BH131">
        <v>5.2051639556884766</v>
      </c>
      <c r="BI131">
        <v>-7.0059724152088165E-2</v>
      </c>
      <c r="BJ131">
        <v>26.178010940551758</v>
      </c>
      <c r="BK131">
        <v>0.625</v>
      </c>
      <c r="BL131">
        <v>234.66667175292969</v>
      </c>
      <c r="BM131">
        <v>0.82034456729888916</v>
      </c>
      <c r="BN131">
        <v>21416.72265625</v>
      </c>
      <c r="BO131">
        <v>39.435684204101563</v>
      </c>
      <c r="BQ131">
        <v>0.66393578052520752</v>
      </c>
      <c r="BR131">
        <v>0.12413108348846436</v>
      </c>
      <c r="BS131">
        <v>1.7461105585098267</v>
      </c>
      <c r="BT131">
        <v>59.748428344726563</v>
      </c>
      <c r="BU131">
        <v>216.81562805175781</v>
      </c>
      <c r="BV131">
        <v>0</v>
      </c>
      <c r="BW131">
        <v>0</v>
      </c>
      <c r="BX131">
        <v>7959.134765625</v>
      </c>
      <c r="BY131">
        <v>7033.65380859375</v>
      </c>
      <c r="BZ131">
        <v>1.3323402404785156</v>
      </c>
      <c r="CA131">
        <v>10.170473098754883</v>
      </c>
      <c r="CB131">
        <v>76.397514343261719</v>
      </c>
      <c r="CC131">
        <v>10.008136749267578</v>
      </c>
      <c r="CD131">
        <v>15.378355979919434</v>
      </c>
      <c r="CE131">
        <v>0.2441008985042572</v>
      </c>
      <c r="CF131">
        <v>1.708706259727478</v>
      </c>
      <c r="CG131">
        <v>9810.2705078125</v>
      </c>
      <c r="CH131" s="10">
        <f>ABS(J131-_xlfn.XLOOKUP(VK_valitsin!$C$8,VK!$B$2:$B$294,VK!J$2:J$294))</f>
        <v>0.90000152587890625</v>
      </c>
      <c r="CI131" s="10">
        <f>ABS(K131-_xlfn.XLOOKUP(VK_valitsin!$C$8,VK!$B$2:$B$294,VK!K$2:K$294))</f>
        <v>433.6099853515625</v>
      </c>
      <c r="CJ131" s="10">
        <f>ABS(L131-_xlfn.XLOOKUP(VK_valitsin!$C$8,VK!$B$2:$B$294,VK!L$2:L$294))</f>
        <v>1.9000091552734375</v>
      </c>
      <c r="CK131" s="10">
        <f>ABS(M131-_xlfn.XLOOKUP(VK_valitsin!$C$8,VK!$B$2:$B$294,VK!M$2:M$294))</f>
        <v>4391</v>
      </c>
      <c r="CL131" s="10">
        <f>ABS(N131-_xlfn.XLOOKUP(VK_valitsin!$C$8,VK!$B$2:$B$294,VK!N$2:N$294))</f>
        <v>39.600000381469727</v>
      </c>
      <c r="CM131" s="10">
        <f>ABS(O131-_xlfn.XLOOKUP(VK_valitsin!$C$8,VK!$B$2:$B$294,VK!O$2:O$294))</f>
        <v>0.30000001192092896</v>
      </c>
      <c r="CN131" s="10">
        <f>ABS(P131-_xlfn.XLOOKUP(VK_valitsin!$C$8,VK!$B$2:$B$294,VK!P$2:P$294))</f>
        <v>13</v>
      </c>
      <c r="CO131" s="10">
        <f>ABS(Q131-_xlfn.XLOOKUP(VK_valitsin!$C$8,VK!$B$2:$B$294,VK!Q$2:Q$294))</f>
        <v>30.300000000000011</v>
      </c>
      <c r="CP131" s="10">
        <f>ABS(R131-_xlfn.XLOOKUP(VK_valitsin!$C$8,VK!$B$2:$B$294,VK!R$2:R$294))</f>
        <v>2.2000000000000011</v>
      </c>
      <c r="CQ131" s="10">
        <f>ABS(S131-_xlfn.XLOOKUP(VK_valitsin!$C$8,VK!$B$2:$B$294,VK!S$2:S$294))</f>
        <v>171</v>
      </c>
      <c r="CR131" s="10">
        <f>ABS(T131-_xlfn.XLOOKUP(VK_valitsin!$C$8,VK!$B$2:$B$294,VK!T$2:T$294))</f>
        <v>0</v>
      </c>
      <c r="CS131" s="10">
        <f>ABS(U131-_xlfn.XLOOKUP(VK_valitsin!$C$8,VK!$B$2:$B$294,VK!U$2:U$294))</f>
        <v>451.5</v>
      </c>
      <c r="CT131" s="10">
        <f>ABS(V131-_xlfn.XLOOKUP(VK_valitsin!$C$8,VK!$B$2:$B$294,VK!V$2:V$294))</f>
        <v>1.7999999999999989</v>
      </c>
      <c r="CU131" s="10">
        <f>ABS(W131-_xlfn.XLOOKUP(VK_valitsin!$C$8,VK!$B$2:$B$294,VK!W$2:W$294))</f>
        <v>45</v>
      </c>
      <c r="CV131" s="10">
        <f>ABS(X131-_xlfn.XLOOKUP(VK_valitsin!$C$8,VK!$B$2:$B$294,VK!X$2:X$294))</f>
        <v>406</v>
      </c>
      <c r="CW131" s="10">
        <f>ABS(Y131-_xlfn.XLOOKUP(VK_valitsin!$C$8,VK!$B$2:$B$294,VK!Y$2:Y$294))</f>
        <v>20</v>
      </c>
      <c r="CX131" s="10">
        <f>ABS(Z131-_xlfn.XLOOKUP(VK_valitsin!$C$8,VK!$B$2:$B$294,VK!Z$2:Z$294))</f>
        <v>362</v>
      </c>
      <c r="CY131" s="10">
        <f>ABS(AA131-_xlfn.XLOOKUP(VK_valitsin!$C$8,VK!$B$2:$B$294,VK!AA$2:AA$294))</f>
        <v>141</v>
      </c>
      <c r="CZ131" s="10">
        <f>ABS(AB131-_xlfn.XLOOKUP(VK_valitsin!$C$8,VK!$B$2:$B$294,VK!AB$2:AB$294))</f>
        <v>4.4513053894042969</v>
      </c>
      <c r="DA131" s="10">
        <f>ABS(AC131-_xlfn.XLOOKUP(VK_valitsin!$C$8,VK!$B$2:$B$294,VK!AC$2:AC$294))</f>
        <v>0.7</v>
      </c>
      <c r="DB131" s="10">
        <f>ABS(AD131-_xlfn.XLOOKUP(VK_valitsin!$C$8,VK!$B$2:$B$294,VK!AD$2:AD$294))</f>
        <v>0</v>
      </c>
      <c r="DC131" s="10">
        <f>ABS(AE131-_xlfn.XLOOKUP(VK_valitsin!$C$8,VK!$B$2:$B$294,VK!AE$2:AE$294))</f>
        <v>0.59999999999999987</v>
      </c>
      <c r="DD131" s="10">
        <f>ABS(AF131-_xlfn.XLOOKUP(VK_valitsin!$C$8,VK!$B$2:$B$294,VK!AF$2:AF$294))</f>
        <v>0.90000000000000036</v>
      </c>
      <c r="DE131" s="10">
        <f>ABS(AG131-_xlfn.XLOOKUP(VK_valitsin!$C$8,VK!$B$2:$B$294,VK!AG$2:AG$294))</f>
        <v>0</v>
      </c>
      <c r="DF131" s="10">
        <f>ABS(AH131-_xlfn.XLOOKUP(VK_valitsin!$C$8,VK!$B$2:$B$294,VK!AH$2:AH$294))</f>
        <v>0.75</v>
      </c>
      <c r="DG131" s="10">
        <f>ABS(AI131-_xlfn.XLOOKUP(VK_valitsin!$C$8,VK!$B$2:$B$294,VK!AI$2:AI$294))</f>
        <v>0.17000000000000004</v>
      </c>
      <c r="DH131" s="10">
        <f>ABS(AJ131-_xlfn.XLOOKUP(VK_valitsin!$C$8,VK!$B$2:$B$294,VK!AJ$2:AJ$294))</f>
        <v>0.15000000000000002</v>
      </c>
      <c r="DI131" s="10">
        <f>ABS(AK131-_xlfn.XLOOKUP(VK_valitsin!$C$8,VK!$B$2:$B$294,VK!AK$2:AK$294))</f>
        <v>0.25</v>
      </c>
      <c r="DJ131" s="10">
        <f>ABS(AL131-_xlfn.XLOOKUP(VK_valitsin!$C$8,VK!$B$2:$B$294,VK!AL$2:AL$294))</f>
        <v>16.799999999999997</v>
      </c>
      <c r="DK131" s="10">
        <f>ABS(AM131-_xlfn.XLOOKUP(VK_valitsin!$C$8,VK!$B$2:$B$294,VK!AM$2:AM$294))</f>
        <v>24</v>
      </c>
      <c r="DL131" s="10">
        <f>ABS(AN131-_xlfn.XLOOKUP(VK_valitsin!$C$8,VK!$B$2:$B$294,VK!AN$2:AN$294))</f>
        <v>4.1000000000000014</v>
      </c>
      <c r="DM131" s="10">
        <f>ABS(AO131-_xlfn.XLOOKUP(VK_valitsin!$C$8,VK!$B$2:$B$294,VK!AO$2:AO$294))</f>
        <v>1.6000000000000014</v>
      </c>
      <c r="DN131" s="10">
        <f>ABS(AP131-_xlfn.XLOOKUP(VK_valitsin!$C$8,VK!$B$2:$B$294,VK!AP$2:AP$294))</f>
        <v>10</v>
      </c>
      <c r="DO131" s="10">
        <f>ABS(AQ131-_xlfn.XLOOKUP(VK_valitsin!$C$8,VK!$B$2:$B$294,VK!AQ$2:AQ$294))</f>
        <v>4</v>
      </c>
      <c r="DP131" s="10">
        <f>ABS(AR131-_xlfn.XLOOKUP(VK_valitsin!$C$8,VK!$B$2:$B$294,VK!AR$2:AR$294))</f>
        <v>663</v>
      </c>
      <c r="DQ131" s="10">
        <f>ABS(AS131-_xlfn.XLOOKUP(VK_valitsin!$C$8,VK!$B$2:$B$294,VK!AS$2:AS$294))</f>
        <v>0.16600000000000037</v>
      </c>
      <c r="DR131" s="10">
        <f>ABS(AT131-_xlfn.XLOOKUP(VK_valitsin!$C$8,VK!$B$2:$B$294,VK!AT$2:AT$294))</f>
        <v>837</v>
      </c>
      <c r="DS131" s="10">
        <f>ABS(AU131-_xlfn.XLOOKUP(VK_valitsin!$C$8,VK!$B$2:$B$294,VK!AU$2:AU$294))</f>
        <v>1589</v>
      </c>
      <c r="DT131" s="10">
        <f>ABS(AV131-_xlfn.XLOOKUP(VK_valitsin!$C$8,VK!$B$2:$B$294,VK!AV$2:AV$294))</f>
        <v>0</v>
      </c>
      <c r="DU131" s="10">
        <f>ABS(AW131-_xlfn.XLOOKUP(VK_valitsin!$C$8,VK!$B$2:$B$294,VK!AW$2:AW$294))</f>
        <v>57.450778961181641</v>
      </c>
      <c r="DV131" s="10">
        <f>ABS(AX131-_xlfn.XLOOKUP(VK_valitsin!$C$8,VK!$B$2:$B$294,VK!AX$2:AX$294))</f>
        <v>0</v>
      </c>
      <c r="DW131" s="10">
        <f>ABS(AY131-_xlfn.XLOOKUP(VK_valitsin!$C$8,VK!$B$2:$B$294,VK!AY$2:AY$294))</f>
        <v>1</v>
      </c>
      <c r="DX131" s="10">
        <f>ABS(AZ131-_xlfn.XLOOKUP(VK_valitsin!$C$8,VK!$B$2:$B$294,VK!AZ$2:AZ$294))</f>
        <v>0</v>
      </c>
      <c r="DY131" s="10">
        <f>ABS(BA131-_xlfn.XLOOKUP(VK_valitsin!$C$8,VK!$B$2:$B$294,VK!BA$2:BA$294))</f>
        <v>0</v>
      </c>
      <c r="DZ131" s="10">
        <f>ABS(BB131-_xlfn.XLOOKUP(VK_valitsin!$C$8,VK!$B$2:$B$294,VK!BB$2:BB$294))</f>
        <v>0</v>
      </c>
      <c r="EA131" s="10">
        <f>ABS(BC131-_xlfn.XLOOKUP(VK_valitsin!$C$8,VK!$B$2:$B$294,VK!BC$2:BC$294))</f>
        <v>0.30681610107421875</v>
      </c>
      <c r="EB131" s="10">
        <f>ABS(BD131-_xlfn.XLOOKUP(VK_valitsin!$C$8,VK!$B$2:$B$294,VK!BD$2:BD$294))</f>
        <v>0.72283172607421875</v>
      </c>
      <c r="EC131" s="10">
        <f>ABS(BE131-_xlfn.XLOOKUP(VK_valitsin!$C$8,VK!$B$2:$B$294,VK!BE$2:BE$294))</f>
        <v>102.8486328125</v>
      </c>
      <c r="ED131" s="10">
        <f>ABS(BF131-_xlfn.XLOOKUP(VK_valitsin!$C$8,VK!$B$2:$B$294,VK!BF$2:BF$294))</f>
        <v>654.75390625</v>
      </c>
      <c r="EE131" s="10">
        <f>ABS(BG131-_xlfn.XLOOKUP(VK_valitsin!$C$8,VK!$B$2:$B$294,VK!BG$2:BG$294))</f>
        <v>3308.4873046875</v>
      </c>
      <c r="EF131" s="10">
        <f>ABS(BH131-_xlfn.XLOOKUP(VK_valitsin!$C$8,VK!$B$2:$B$294,VK!BH$2:BH$294))</f>
        <v>1.8681075572967529</v>
      </c>
      <c r="EG131" s="10">
        <f>ABS(BI131-_xlfn.XLOOKUP(VK_valitsin!$C$8,VK!$B$2:$B$294,VK!BI$2:BI$294))</f>
        <v>9.6540737673640251</v>
      </c>
      <c r="EH131" s="10">
        <f>ABS(BJ131-_xlfn.XLOOKUP(VK_valitsin!$C$8,VK!$B$2:$B$294,VK!BJ$2:BJ$294))</f>
        <v>4.8836479187011719</v>
      </c>
      <c r="EI131" s="10">
        <f>ABS(BK131-_xlfn.XLOOKUP(VK_valitsin!$C$8,VK!$B$2:$B$294,VK!BK$2:BK$294))</f>
        <v>10.490470886230469</v>
      </c>
      <c r="EJ131" s="10">
        <f>ABS(BL131-_xlfn.XLOOKUP(VK_valitsin!$C$8,VK!$B$2:$B$294,VK!BL$2:BL$294))</f>
        <v>31.833328247070313</v>
      </c>
      <c r="EK131" s="10">
        <f>ABS(BM131-_xlfn.XLOOKUP(VK_valitsin!$C$8,VK!$B$2:$B$294,VK!BM$2:BM$294))</f>
        <v>1.4319077730178833</v>
      </c>
      <c r="EL131" s="10">
        <f>ABS(BN131-_xlfn.XLOOKUP(VK_valitsin!$C$8,VK!$B$2:$B$294,VK!BN$2:BN$294))</f>
        <v>1657.673828125</v>
      </c>
      <c r="EM131" s="10">
        <f>ABS(BO131-_xlfn.XLOOKUP(VK_valitsin!$C$8,VK!$B$2:$B$294,VK!BO$2:BO$294))</f>
        <v>6.136077880859375</v>
      </c>
      <c r="EN131" s="10">
        <f>ABS(BP131-_xlfn.XLOOKUP(VK_valitsin!$C$8,VK!$B$2:$B$294,VK!BP$2:BP$294))</f>
        <v>0</v>
      </c>
      <c r="EO131" s="10">
        <f>ABS(BQ131-_xlfn.XLOOKUP(VK_valitsin!$C$8,VK!$B$2:$B$294,VK!BQ$2:BQ$294))</f>
        <v>2.7456283569335938E-2</v>
      </c>
      <c r="EP131" s="10">
        <f>ABS(BR131-_xlfn.XLOOKUP(VK_valitsin!$C$8,VK!$B$2:$B$294,VK!BR$2:BR$294))</f>
        <v>6.4032807946205139E-2</v>
      </c>
      <c r="EQ131" s="10">
        <f>ABS(BS131-_xlfn.XLOOKUP(VK_valitsin!$C$8,VK!$B$2:$B$294,VK!BS$2:BS$294))</f>
        <v>0.51185595989227295</v>
      </c>
      <c r="ER131" s="10">
        <f>ABS(BT131-_xlfn.XLOOKUP(VK_valitsin!$C$8,VK!$B$2:$B$294,VK!BT$2:BT$294))</f>
        <v>1.3569259643554688</v>
      </c>
      <c r="ES131" s="10">
        <f>ABS(BU131-_xlfn.XLOOKUP(VK_valitsin!$C$8,VK!$B$2:$B$294,VK!BU$2:BU$294))</f>
        <v>49.891494750976563</v>
      </c>
      <c r="ET131" s="10">
        <f>ABS(BV131-_xlfn.XLOOKUP(VK_valitsin!$C$8,VK!$B$2:$B$294,VK!BV$2:BV$294))</f>
        <v>0</v>
      </c>
      <c r="EU131" s="10">
        <f>ABS(BW131-_xlfn.XLOOKUP(VK_valitsin!$C$8,VK!$B$2:$B$294,VK!BW$2:BW$294))</f>
        <v>1</v>
      </c>
      <c r="EV131" s="10">
        <f>ABS(BX131-_xlfn.XLOOKUP(VK_valitsin!$C$8,VK!$B$2:$B$294,VK!BX$2:BX$294))</f>
        <v>176.6943359375</v>
      </c>
      <c r="EW131" s="10">
        <f>ABS(BY131-_xlfn.XLOOKUP(VK_valitsin!$C$8,VK!$B$2:$B$294,VK!BY$2:BY$294))</f>
        <v>1178.0390625</v>
      </c>
      <c r="EX131" s="10">
        <f>ABS(BZ131-_xlfn.XLOOKUP(VK_valitsin!$C$8,VK!$B$2:$B$294,VK!BZ$2:BZ$294))</f>
        <v>0.11230993270874023</v>
      </c>
      <c r="EY131" s="10">
        <f>ABS(CA131-_xlfn.XLOOKUP(VK_valitsin!$C$8,VK!$B$2:$B$294,VK!CA$2:CA$294))</f>
        <v>0.85228824615478516</v>
      </c>
      <c r="EZ131" s="10">
        <f>ABS(CB131-_xlfn.XLOOKUP(VK_valitsin!$C$8,VK!$B$2:$B$294,VK!CB$2:CB$294))</f>
        <v>10.228363037109375</v>
      </c>
      <c r="FA131" s="10">
        <f>ABS(CC131-_xlfn.XLOOKUP(VK_valitsin!$C$8,VK!$B$2:$B$294,VK!CC$2:CC$294))</f>
        <v>3.6755375862121582</v>
      </c>
      <c r="FB131" s="10">
        <f>ABS(CD131-_xlfn.XLOOKUP(VK_valitsin!$C$8,VK!$B$2:$B$294,VK!CD$2:CD$294))</f>
        <v>4.5004987716674805</v>
      </c>
      <c r="FC131" s="10">
        <f>ABS(CE131-_xlfn.XLOOKUP(VK_valitsin!$C$8,VK!$B$2:$B$294,VK!CE$2:CE$294))</f>
        <v>0.2441008985042572</v>
      </c>
      <c r="FD131" s="10">
        <f>ABS(CF131-_xlfn.XLOOKUP(VK_valitsin!$C$8,VK!$B$2:$B$294,VK!CF$2:CF$294))</f>
        <v>0.99284720420837402</v>
      </c>
      <c r="FE131" s="10">
        <f>ABS(CG131-_xlfn.XLOOKUP(VK_valitsin!$C$8,VK!$B$2:$B$294,VK!CG$2:CG$294))</f>
        <v>1211.5029296875</v>
      </c>
      <c r="FF131" s="4">
        <f>IF($B131=VK_valitsin!$C$8,100000,VK!CH131/VK!J$296*VK_valitsin!D$5)</f>
        <v>0</v>
      </c>
      <c r="FG131" s="4">
        <f>IF($B131=VK_valitsin!$C$8,100000,VK!CI131/VK!K$296*VK_valitsin!E$5)</f>
        <v>0</v>
      </c>
      <c r="FH131" s="4">
        <f>IF($B131=VK_valitsin!$C$8,100000,VK!CJ131/VK!L$296*VK_valitsin!F$5)</f>
        <v>9.6550575991651583E-3</v>
      </c>
      <c r="FI131" s="4">
        <f>IF($B131=VK_valitsin!$C$8,100000,VK!CK131/VK!M$296*VK_valitsin!CD$5)</f>
        <v>0</v>
      </c>
      <c r="FJ131" s="4">
        <f>IF($B131=VK_valitsin!$C$8,100000,VK!CL131/VK!N$296*VK_valitsin!G$5)</f>
        <v>0</v>
      </c>
      <c r="FK131" s="4">
        <f>IF($B131=VK_valitsin!$C$8,100000,VK!CM131/VK!O$296*VK_valitsin!H$5)</f>
        <v>0</v>
      </c>
      <c r="FL131" s="4">
        <f>IF($B131=VK_valitsin!$C$8,100000,VK!CN131/VK!P$296*VK_valitsin!I$5)</f>
        <v>0</v>
      </c>
      <c r="FM131" s="4">
        <f>IF($B131=VK_valitsin!$C$8,100000,VK!CO131/VK!Q$296*VK_valitsin!J$5)</f>
        <v>0</v>
      </c>
      <c r="FN131" s="4">
        <f>IF($B131=VK_valitsin!$C$8,100000,VK!CP131/VK!R$296*VK_valitsin!K$5)</f>
        <v>0</v>
      </c>
      <c r="FO131" s="4">
        <f>IF($B131=VK_valitsin!$C$8,100000,VK!CQ131/VK!S$296*VK_valitsin!L$5)</f>
        <v>3.4006707115365853E-2</v>
      </c>
      <c r="FP131" s="4">
        <f>IF($B131=VK_valitsin!$C$8,100000,VK!CR131/VK!T$296*VK_valitsin!M$5)</f>
        <v>0</v>
      </c>
      <c r="FQ131" s="4">
        <f>IF($B131=VK_valitsin!$C$8,100000,VK!CS131/VK!U$296*VK_valitsin!N$5)</f>
        <v>0</v>
      </c>
      <c r="FR131" s="4">
        <f>IF($B131=VK_valitsin!$C$8,100000,VK!CT131/VK!V$296*VK_valitsin!O$5)</f>
        <v>0</v>
      </c>
      <c r="FS131" s="4">
        <f>IF($B131=VK_valitsin!$C$8,100000,VK!CU131/VK!W$296*VK_valitsin!P$5)</f>
        <v>0</v>
      </c>
      <c r="FT131" s="4">
        <f>IF($B131=VK_valitsin!$C$8,100000,VK!CV131/VK!X$296*VK_valitsin!Q$5)</f>
        <v>0</v>
      </c>
      <c r="FU131" s="4">
        <f>IF($B131=VK_valitsin!$C$8,100000,VK!CW131/VK!Y$296*VK_valitsin!R$5)</f>
        <v>0</v>
      </c>
      <c r="FV131" s="4">
        <f>IF($B131=VK_valitsin!$C$8,100000,VK!CX131/VK!Z$296*VK_valitsin!S$5)</f>
        <v>0</v>
      </c>
      <c r="FW131" s="4">
        <f>IF($B131=VK_valitsin!$C$8,100000,VK!CY131/VK!AA$296*VK_valitsin!T$5)</f>
        <v>0</v>
      </c>
      <c r="FX131" s="4">
        <f>IF($B131=VK_valitsin!$C$8,100000,VK!CZ131/VK!AB$296*VK_valitsin!U$5)</f>
        <v>0</v>
      </c>
      <c r="FY131" s="4">
        <f>IF($B131=VK_valitsin!$C$8,100000,VK!DA131/VK!AC$296*VK_valitsin!V$5)</f>
        <v>0</v>
      </c>
      <c r="FZ131" s="4">
        <f>IF($B131=VK_valitsin!$C$8,100000,VK!DB131/VK!AD$296*VK_valitsin!W$5)</f>
        <v>0</v>
      </c>
      <c r="GA131" s="4">
        <f>IF($B131=VK_valitsin!$C$8,100000,VK!DC131/VK!AE$296*VK_valitsin!X$5)</f>
        <v>0</v>
      </c>
      <c r="GB131" s="4">
        <f>IF($B131=VK_valitsin!$C$8,100000,VK!DD131/VK!AF$296*VK_valitsin!Y$5)</f>
        <v>0</v>
      </c>
      <c r="GC131" s="4">
        <f>IF($B131=VK_valitsin!$C$8,100000,VK!DE131/VK!AG$296*VK_valitsin!Z$5)</f>
        <v>0</v>
      </c>
      <c r="GD131" s="4">
        <f>IF($B131=VK_valitsin!$C$8,100000,VK!DF131/VK!AH$296*VK_valitsin!AA$5)</f>
        <v>0</v>
      </c>
      <c r="GE131" s="4">
        <f>IF($B131=VK_valitsin!$C$8,100000,VK!DG131/VK!AI$296*VK_valitsin!AB$5)</f>
        <v>0</v>
      </c>
      <c r="GF131" s="4">
        <f>IF($B131=VK_valitsin!$C$8,100000,VK!DH131/VK!AJ$296*VK_valitsin!AC$5)</f>
        <v>0</v>
      </c>
      <c r="GG131" s="4">
        <f>IF($B131=VK_valitsin!$C$8,100000,VK!DI131/VK!AK$296*VK_valitsin!AD$5)</f>
        <v>0</v>
      </c>
      <c r="GH131" s="4">
        <f>IF($B131=VK_valitsin!$C$8,100000,VK!DJ131/VK!AL$296*VK_valitsin!AE$5)</f>
        <v>0.29570237894417151</v>
      </c>
      <c r="GI131" s="4">
        <f>IF($B131=VK_valitsin!$C$8,100000,VK!DK131/VK!AM$296*VK_valitsin!AF$5)</f>
        <v>0</v>
      </c>
      <c r="GJ131" s="4">
        <f>IF($B131=VK_valitsin!$C$8,100000,VK!DL131/VK!AN$296*VK_valitsin!AG$5)</f>
        <v>0</v>
      </c>
      <c r="GK131" s="4">
        <f>IF($B131=VK_valitsin!$C$8,100000,VK!DM131/VK!AO$296*VK_valitsin!AH$5)</f>
        <v>0</v>
      </c>
      <c r="GL131" s="4">
        <f>IF($B131=VK_valitsin!$C$8,100000,VK!DN131/VK!AP$296*VK_valitsin!AI$5)</f>
        <v>0</v>
      </c>
      <c r="GM131" s="4">
        <f>IF($B131=VK_valitsin!$C$8,100000,VK!DO131/VK!AQ$296*VK_valitsin!AJ$5)</f>
        <v>0</v>
      </c>
      <c r="GN131" s="4">
        <f>IF($B131=VK_valitsin!$C$8,100000,VK!DP131/VK!AR$296*VK_valitsin!AK$5)</f>
        <v>0</v>
      </c>
      <c r="GO131" s="4">
        <f>IF($B131=VK_valitsin!$C$8,100000,VK!DQ131/VK!AS$296*VK_valitsin!AL$5)</f>
        <v>0</v>
      </c>
      <c r="GP131" s="4">
        <f>IF($B131=VK_valitsin!$C$8,100000,VK!DR131/VK!AT$296*VK_valitsin!AM$5)</f>
        <v>0</v>
      </c>
      <c r="GQ131" s="4">
        <f>IF($B131=VK_valitsin!$C$8,100000,VK!DS131/VK!AU$296*VK_valitsin!AN$5)</f>
        <v>0</v>
      </c>
      <c r="GR131" s="4">
        <f>IF($B131=VK_valitsin!$C$8,100000,VK!DT131/VK!AV$296*VK_valitsin!AO$5)</f>
        <v>0</v>
      </c>
      <c r="GS131" s="4">
        <f>IF($B131=VK_valitsin!$C$8,100000,VK!DU131/VK!AW$296*VK_valitsin!AP$5)</f>
        <v>0</v>
      </c>
      <c r="GT131" s="4">
        <f>IF($B131=VK_valitsin!$C$8,100000,VK!DV131/VK!AX$296*VK_valitsin!AQ$5)</f>
        <v>0</v>
      </c>
      <c r="GU131" s="4">
        <f>IF($B131=VK_valitsin!$C$8,100000,VK!DW131/VK!AY$296*VK_valitsin!AR$5)</f>
        <v>0</v>
      </c>
      <c r="GV131" s="4">
        <f>IF($B131=VK_valitsin!$C$8,100000,VK!DX131/VK!AZ$296*VK_valitsin!AS$5)</f>
        <v>0</v>
      </c>
      <c r="GW131" s="4">
        <f>IF($B131=VK_valitsin!$C$8,100000,VK!DY131/VK!BA$296*VK_valitsin!AT$5)</f>
        <v>0</v>
      </c>
      <c r="GX131" s="4">
        <f>IF($B131=VK_valitsin!$C$8,100000,VK!DZ131/VK!BB$296*VK_valitsin!AU$5)</f>
        <v>0</v>
      </c>
      <c r="GY131" s="4">
        <f>IF($B131=VK_valitsin!$C$8,100000,VK!EA131/VK!BC$296*VK_valitsin!AV$5)</f>
        <v>0</v>
      </c>
      <c r="GZ131" s="4">
        <f>IF($B131=VK_valitsin!$C$8,100000,VK!EB131/VK!BD$296*VK_valitsin!AW$5)</f>
        <v>3.1335758926844589E-3</v>
      </c>
      <c r="HA131" s="4">
        <f>IF($B131=VK_valitsin!$C$8,100000,VK!EC131/VK!BE$296*VK_valitsin!CE$5)</f>
        <v>0</v>
      </c>
      <c r="HB131" s="4">
        <f>IF($B131=VK_valitsin!$C$8,100000,VK!ED131/VK!BF$296*VK_valitsin!AX$5)</f>
        <v>0</v>
      </c>
      <c r="HC131" s="4">
        <f>IF($B131=VK_valitsin!$C$8,100000,VK!EE131/VK!BG$296*VK_valitsin!AY$5)</f>
        <v>0</v>
      </c>
      <c r="HD131" s="4">
        <f>IF($B131=VK_valitsin!$C$8,100000,VK!EF131/VK!BH$296*VK_valitsin!AZ$5)</f>
        <v>0.32595129117132415</v>
      </c>
      <c r="HE131" s="4">
        <f>IF($B131=VK_valitsin!$C$8,100000,VK!EG131/VK!BI$296*VK_valitsin!BA$5)</f>
        <v>0</v>
      </c>
      <c r="HF131" s="4">
        <f>IF($B131=VK_valitsin!$C$8,100000,VK!EH131/VK!BJ$296*VK_valitsin!BB$5)</f>
        <v>0</v>
      </c>
      <c r="HG131" s="4">
        <f>IF($B131=VK_valitsin!$C$8,100000,VK!EI131/VK!BK$296*VK_valitsin!BC$5)</f>
        <v>0</v>
      </c>
      <c r="HH131" s="4">
        <f>IF($B131=VK_valitsin!$C$8,100000,VK!EJ131/VK!BL$296*VK_valitsin!BD$5)</f>
        <v>0</v>
      </c>
      <c r="HI131" s="4">
        <f>IF($B131=VK_valitsin!$C$8,100000,VK!EK131/VK!BM$296*VK_valitsin!BE$5)</f>
        <v>0</v>
      </c>
      <c r="HJ131" s="4">
        <f>IF($B131=VK_valitsin!$C$8,100000,VK!EL131/VK!BN$296*VK_valitsin!BF$5)</f>
        <v>7.5377029535641848E-2</v>
      </c>
      <c r="HK131" s="4">
        <f>IF($B131=VK_valitsin!$C$8,100000,VK!EM131/VK!BO$296*VK_valitsin!BG$5)</f>
        <v>0</v>
      </c>
      <c r="HM131" s="4">
        <f>IF($B131=VK_valitsin!$C$8,100000,VK!EO131/VK!BQ$296*VK_valitsin!BI$5)</f>
        <v>0</v>
      </c>
      <c r="HN131" s="4">
        <f>IF($B131=VK_valitsin!$C$8,100000,VK!EP131/VK!BR$296*VK_valitsin!BJ$5)</f>
        <v>0</v>
      </c>
      <c r="HO131" s="4">
        <f>IF($B131=VK_valitsin!$C$8,100000,VK!EQ131/VK!BS$296*VK_valitsin!BK$5)</f>
        <v>0</v>
      </c>
      <c r="HP131" s="4">
        <f>IF($B131=VK_valitsin!$C$8,100000,VK!ER131/VK!BT$296*VK_valitsin!BL$5)</f>
        <v>0</v>
      </c>
      <c r="HQ131" s="4">
        <f>IF($B131=VK_valitsin!$C$8,100000,VK!ES131/VK!BU$296*VK_valitsin!BM$5)</f>
        <v>0</v>
      </c>
      <c r="HR131" s="4">
        <f>IF($B131=VK_valitsin!$C$8,100000,VK!ET131/VK!BV$296*VK_valitsin!BN$5)</f>
        <v>0</v>
      </c>
      <c r="HS131" s="4">
        <f>IF($B131=VK_valitsin!$C$8,100000,VK!EU131/VK!BW$296*VK_valitsin!BO$5)</f>
        <v>0</v>
      </c>
      <c r="HT131" s="4">
        <f>IF($B131=VK_valitsin!$C$8,100000,VK!EV131/VK!BX$296*VK_valitsin!BP$5)</f>
        <v>0</v>
      </c>
      <c r="HU131" s="4">
        <f>IF($B131=VK_valitsin!$C$8,100000,VK!EW131/VK!BY$296*VK_valitsin!BQ$5)</f>
        <v>0</v>
      </c>
      <c r="HV131" s="4">
        <f>IF($B131=VK_valitsin!$C$8,100000,VK!EX131/VK!BZ$296*VK_valitsin!BR$5)</f>
        <v>0</v>
      </c>
      <c r="HW131" s="4">
        <f>IF($B131=VK_valitsin!$C$8,100000,VK!EY131/VK!CA$296*VK_valitsin!BS$5)</f>
        <v>0</v>
      </c>
      <c r="HX131" s="4">
        <f>IF($B131=VK_valitsin!$C$8,100000,VK!EZ131/VK!CB$296*VK_valitsin!BT$5)</f>
        <v>0</v>
      </c>
      <c r="HY131" s="4">
        <f>IF($B131=VK_valitsin!$C$8,100000,VK!FA131/VK!CC$296*VK_valitsin!BU$5)</f>
        <v>0</v>
      </c>
      <c r="HZ131" s="4">
        <f>IF($B131=VK_valitsin!$C$8,100000,VK!FB131/VK!CD$296*VK_valitsin!BV$5)</f>
        <v>0</v>
      </c>
      <c r="IA131" s="4">
        <f>IF($B131=VK_valitsin!$C$8,100000,VK!FC131/VK!CE$296*VK_valitsin!BW$5)</f>
        <v>0</v>
      </c>
      <c r="IB131" s="4">
        <f>IF($B131=VK_valitsin!$C$8,100000,VK!FD131/VK!CF$296*VK_valitsin!BX$5)</f>
        <v>0</v>
      </c>
      <c r="IC131" s="4">
        <f>IF($B131=VK_valitsin!$C$8,100000,VK!FE131/VK!CG$296*VK_valitsin!BY$5)</f>
        <v>0</v>
      </c>
      <c r="ID131" s="17">
        <f t="shared" si="6"/>
        <v>0.74382605325835294</v>
      </c>
      <c r="IE131" s="17">
        <f t="shared" ref="IE131:IE194" si="7">_xlfn.RANK.EQ(ID131,$ID$2:$ID$294,1)</f>
        <v>198</v>
      </c>
      <c r="IF131" s="18">
        <f t="shared" si="5"/>
        <v>1.2999999999999963E-8</v>
      </c>
    </row>
    <row r="132" spans="1:240">
      <c r="A132">
        <v>2019</v>
      </c>
      <c r="B132" t="s">
        <v>468</v>
      </c>
      <c r="C132" t="s">
        <v>469</v>
      </c>
      <c r="D132" t="s">
        <v>142</v>
      </c>
      <c r="E132" t="s">
        <v>143</v>
      </c>
      <c r="F132" t="s">
        <v>120</v>
      </c>
      <c r="G132" t="s">
        <v>121</v>
      </c>
      <c r="H132" t="s">
        <v>144</v>
      </c>
      <c r="I132" t="s">
        <v>145</v>
      </c>
      <c r="J132">
        <v>44.700000762939453</v>
      </c>
      <c r="K132">
        <v>939.16998291015625</v>
      </c>
      <c r="L132">
        <v>134</v>
      </c>
      <c r="M132">
        <v>45965</v>
      </c>
      <c r="N132">
        <v>48.900001525878906</v>
      </c>
      <c r="O132">
        <v>-0.69999998807907104</v>
      </c>
      <c r="P132">
        <v>-191</v>
      </c>
      <c r="Q132">
        <v>82.800000000000011</v>
      </c>
      <c r="R132">
        <v>8.1</v>
      </c>
      <c r="S132">
        <v>522</v>
      </c>
      <c r="T132">
        <v>0</v>
      </c>
      <c r="U132">
        <v>4135.5</v>
      </c>
      <c r="V132">
        <v>16.3</v>
      </c>
      <c r="W132">
        <v>880</v>
      </c>
      <c r="X132">
        <v>233</v>
      </c>
      <c r="Y132">
        <v>860</v>
      </c>
      <c r="Z132">
        <v>435</v>
      </c>
      <c r="AA132">
        <v>703</v>
      </c>
      <c r="AB132">
        <v>17.60664176940918</v>
      </c>
      <c r="AC132">
        <v>0.7</v>
      </c>
      <c r="AD132">
        <v>0.7</v>
      </c>
      <c r="AE132">
        <v>1.4</v>
      </c>
      <c r="AF132">
        <v>5.8</v>
      </c>
      <c r="AG132">
        <v>0</v>
      </c>
      <c r="AH132">
        <v>20.5</v>
      </c>
      <c r="AI132">
        <v>1.03</v>
      </c>
      <c r="AJ132">
        <v>0.45</v>
      </c>
      <c r="AK132">
        <v>1.05</v>
      </c>
      <c r="AL132">
        <v>62.7</v>
      </c>
      <c r="AM132">
        <v>334.2</v>
      </c>
      <c r="AN132">
        <v>42.3</v>
      </c>
      <c r="AO132">
        <v>27.1</v>
      </c>
      <c r="AP132">
        <v>70</v>
      </c>
      <c r="AQ132">
        <v>4</v>
      </c>
      <c r="AR132">
        <v>348</v>
      </c>
      <c r="AS132">
        <v>4.3330000000000002</v>
      </c>
      <c r="AT132">
        <v>7122</v>
      </c>
      <c r="AU132">
        <v>11333</v>
      </c>
      <c r="AV132">
        <v>1</v>
      </c>
      <c r="AW132">
        <v>33.116207122802734</v>
      </c>
      <c r="AX132">
        <v>0</v>
      </c>
      <c r="AY132">
        <v>0</v>
      </c>
      <c r="AZ132">
        <v>0</v>
      </c>
      <c r="BA132">
        <v>0</v>
      </c>
      <c r="BB132">
        <v>1</v>
      </c>
      <c r="BC132">
        <v>94.22589111328125</v>
      </c>
      <c r="BD132">
        <v>81.153450012207031</v>
      </c>
      <c r="BE132">
        <v>913.06072998046875</v>
      </c>
      <c r="BF132">
        <v>12766.1357421875</v>
      </c>
      <c r="BG132">
        <v>15659.615234375</v>
      </c>
      <c r="BH132">
        <v>3.4361209869384766</v>
      </c>
      <c r="BI132">
        <v>4.6416521072387695</v>
      </c>
      <c r="BJ132">
        <v>24.239864349365234</v>
      </c>
      <c r="BK132">
        <v>-11.40186882019043</v>
      </c>
      <c r="BL132">
        <v>201.96296691894531</v>
      </c>
      <c r="BM132">
        <v>-2.224489688873291</v>
      </c>
      <c r="BN132">
        <v>25497.728515625</v>
      </c>
      <c r="BO132">
        <v>26.267650604248047</v>
      </c>
      <c r="BQ132">
        <v>0.62839114665985107</v>
      </c>
      <c r="BR132">
        <v>3.5178940296173096</v>
      </c>
      <c r="BS132">
        <v>4.4098773002624512</v>
      </c>
      <c r="BT132">
        <v>147.48178100585938</v>
      </c>
      <c r="BU132">
        <v>321.592529296875</v>
      </c>
      <c r="BV132">
        <v>0</v>
      </c>
      <c r="BW132">
        <v>3</v>
      </c>
      <c r="BX132">
        <v>9818.5791015625</v>
      </c>
      <c r="BY132">
        <v>8004.36669921875</v>
      </c>
      <c r="BZ132">
        <v>1.0312193632125854</v>
      </c>
      <c r="CA132">
        <v>10.423148155212402</v>
      </c>
      <c r="CB132">
        <v>121.72995758056641</v>
      </c>
      <c r="CC132">
        <v>12.043415069580078</v>
      </c>
      <c r="CD132">
        <v>15.153412818908691</v>
      </c>
      <c r="CE132">
        <v>0.43832185864448547</v>
      </c>
      <c r="CF132">
        <v>2.0246295928955078</v>
      </c>
      <c r="CG132">
        <v>11109.4306640625</v>
      </c>
      <c r="CH132" s="10">
        <f>ABS(J132-_xlfn.XLOOKUP(VK_valitsin!$C$8,VK!$B$2:$B$294,VK!J$2:J$294))</f>
        <v>0.5</v>
      </c>
      <c r="CI132" s="10">
        <f>ABS(K132-_xlfn.XLOOKUP(VK_valitsin!$C$8,VK!$B$2:$B$294,VK!K$2:K$294))</f>
        <v>645.90997314453125</v>
      </c>
      <c r="CJ132" s="10">
        <f>ABS(L132-_xlfn.XLOOKUP(VK_valitsin!$C$8,VK!$B$2:$B$294,VK!L$2:L$294))</f>
        <v>4.6999969482421875</v>
      </c>
      <c r="CK132" s="10">
        <f>ABS(M132-_xlfn.XLOOKUP(VK_valitsin!$C$8,VK!$B$2:$B$294,VK!M$2:M$294))</f>
        <v>29490</v>
      </c>
      <c r="CL132" s="10">
        <f>ABS(N132-_xlfn.XLOOKUP(VK_valitsin!$C$8,VK!$B$2:$B$294,VK!N$2:N$294))</f>
        <v>7.2999992370605469</v>
      </c>
      <c r="CM132" s="10">
        <f>ABS(O132-_xlfn.XLOOKUP(VK_valitsin!$C$8,VK!$B$2:$B$294,VK!O$2:O$294))</f>
        <v>0.10000002384185791</v>
      </c>
      <c r="CN132" s="10">
        <f>ABS(P132-_xlfn.XLOOKUP(VK_valitsin!$C$8,VK!$B$2:$B$294,VK!P$2:P$294))</f>
        <v>133</v>
      </c>
      <c r="CO132" s="10">
        <f>ABS(Q132-_xlfn.XLOOKUP(VK_valitsin!$C$8,VK!$B$2:$B$294,VK!Q$2:Q$294))</f>
        <v>5</v>
      </c>
      <c r="CP132" s="10">
        <f>ABS(R132-_xlfn.XLOOKUP(VK_valitsin!$C$8,VK!$B$2:$B$294,VK!R$2:R$294))</f>
        <v>0.40000000000000036</v>
      </c>
      <c r="CQ132" s="10">
        <f>ABS(S132-_xlfn.XLOOKUP(VK_valitsin!$C$8,VK!$B$2:$B$294,VK!S$2:S$294))</f>
        <v>370</v>
      </c>
      <c r="CR132" s="10">
        <f>ABS(T132-_xlfn.XLOOKUP(VK_valitsin!$C$8,VK!$B$2:$B$294,VK!T$2:T$294))</f>
        <v>0</v>
      </c>
      <c r="CS132" s="10">
        <f>ABS(U132-_xlfn.XLOOKUP(VK_valitsin!$C$8,VK!$B$2:$B$294,VK!U$2:U$294))</f>
        <v>311.90000000000009</v>
      </c>
      <c r="CT132" s="10">
        <f>ABS(V132-_xlfn.XLOOKUP(VK_valitsin!$C$8,VK!$B$2:$B$294,VK!V$2:V$294))</f>
        <v>3.0200000000000014</v>
      </c>
      <c r="CU132" s="10">
        <f>ABS(W132-_xlfn.XLOOKUP(VK_valitsin!$C$8,VK!$B$2:$B$294,VK!W$2:W$294))</f>
        <v>275</v>
      </c>
      <c r="CV132" s="10">
        <f>ABS(X132-_xlfn.XLOOKUP(VK_valitsin!$C$8,VK!$B$2:$B$294,VK!X$2:X$294))</f>
        <v>64</v>
      </c>
      <c r="CW132" s="10">
        <f>ABS(Y132-_xlfn.XLOOKUP(VK_valitsin!$C$8,VK!$B$2:$B$294,VK!Y$2:Y$294))</f>
        <v>180</v>
      </c>
      <c r="CX132" s="10">
        <f>ABS(Z132-_xlfn.XLOOKUP(VK_valitsin!$C$8,VK!$B$2:$B$294,VK!Z$2:Z$294))</f>
        <v>7</v>
      </c>
      <c r="CY132" s="10">
        <f>ABS(AA132-_xlfn.XLOOKUP(VK_valitsin!$C$8,VK!$B$2:$B$294,VK!AA$2:AA$294))</f>
        <v>234</v>
      </c>
      <c r="CZ132" s="10">
        <f>ABS(AB132-_xlfn.XLOOKUP(VK_valitsin!$C$8,VK!$B$2:$B$294,VK!AB$2:AB$294))</f>
        <v>1.7683582305908203</v>
      </c>
      <c r="DA132" s="10">
        <f>ABS(AC132-_xlfn.XLOOKUP(VK_valitsin!$C$8,VK!$B$2:$B$294,VK!AC$2:AC$294))</f>
        <v>0</v>
      </c>
      <c r="DB132" s="10">
        <f>ABS(AD132-_xlfn.XLOOKUP(VK_valitsin!$C$8,VK!$B$2:$B$294,VK!AD$2:AD$294))</f>
        <v>0.10000000000000009</v>
      </c>
      <c r="DC132" s="10">
        <f>ABS(AE132-_xlfn.XLOOKUP(VK_valitsin!$C$8,VK!$B$2:$B$294,VK!AE$2:AE$294))</f>
        <v>0.30000000000000004</v>
      </c>
      <c r="DD132" s="10">
        <f>ABS(AF132-_xlfn.XLOOKUP(VK_valitsin!$C$8,VK!$B$2:$B$294,VK!AF$2:AF$294))</f>
        <v>0.79999999999999982</v>
      </c>
      <c r="DE132" s="10">
        <f>ABS(AG132-_xlfn.XLOOKUP(VK_valitsin!$C$8,VK!$B$2:$B$294,VK!AG$2:AG$294))</f>
        <v>0</v>
      </c>
      <c r="DF132" s="10">
        <f>ABS(AH132-_xlfn.XLOOKUP(VK_valitsin!$C$8,VK!$B$2:$B$294,VK!AH$2:AH$294))</f>
        <v>1.75</v>
      </c>
      <c r="DG132" s="10">
        <f>ABS(AI132-_xlfn.XLOOKUP(VK_valitsin!$C$8,VK!$B$2:$B$294,VK!AI$2:AI$294))</f>
        <v>7.0000000000000062E-2</v>
      </c>
      <c r="DH132" s="10">
        <f>ABS(AJ132-_xlfn.XLOOKUP(VK_valitsin!$C$8,VK!$B$2:$B$294,VK!AJ$2:AJ$294))</f>
        <v>0.2</v>
      </c>
      <c r="DI132" s="10">
        <f>ABS(AK132-_xlfn.XLOOKUP(VK_valitsin!$C$8,VK!$B$2:$B$294,VK!AK$2:AK$294))</f>
        <v>0.19999999999999996</v>
      </c>
      <c r="DJ132" s="10">
        <f>ABS(AL132-_xlfn.XLOOKUP(VK_valitsin!$C$8,VK!$B$2:$B$294,VK!AL$2:AL$294))</f>
        <v>3.9000000000000057</v>
      </c>
      <c r="DK132" s="10">
        <f>ABS(AM132-_xlfn.XLOOKUP(VK_valitsin!$C$8,VK!$B$2:$B$294,VK!AM$2:AM$294))</f>
        <v>0.59999999999996589</v>
      </c>
      <c r="DL132" s="10">
        <f>ABS(AN132-_xlfn.XLOOKUP(VK_valitsin!$C$8,VK!$B$2:$B$294,VK!AN$2:AN$294))</f>
        <v>3.1000000000000014</v>
      </c>
      <c r="DM132" s="10">
        <f>ABS(AO132-_xlfn.XLOOKUP(VK_valitsin!$C$8,VK!$B$2:$B$294,VK!AO$2:AO$294))</f>
        <v>1.7000000000000028</v>
      </c>
      <c r="DN132" s="10">
        <f>ABS(AP132-_xlfn.XLOOKUP(VK_valitsin!$C$8,VK!$B$2:$B$294,VK!AP$2:AP$294))</f>
        <v>22</v>
      </c>
      <c r="DO132" s="10">
        <f>ABS(AQ132-_xlfn.XLOOKUP(VK_valitsin!$C$8,VK!$B$2:$B$294,VK!AQ$2:AQ$294))</f>
        <v>31</v>
      </c>
      <c r="DP132" s="10">
        <f>ABS(AR132-_xlfn.XLOOKUP(VK_valitsin!$C$8,VK!$B$2:$B$294,VK!AR$2:AR$294))</f>
        <v>102</v>
      </c>
      <c r="DQ132" s="10">
        <f>ABS(AS132-_xlfn.XLOOKUP(VK_valitsin!$C$8,VK!$B$2:$B$294,VK!AS$2:AS$294))</f>
        <v>2</v>
      </c>
      <c r="DR132" s="10">
        <f>ABS(AT132-_xlfn.XLOOKUP(VK_valitsin!$C$8,VK!$B$2:$B$294,VK!AT$2:AT$294))</f>
        <v>1975</v>
      </c>
      <c r="DS132" s="10">
        <f>ABS(AU132-_xlfn.XLOOKUP(VK_valitsin!$C$8,VK!$B$2:$B$294,VK!AU$2:AU$294))</f>
        <v>2988</v>
      </c>
      <c r="DT132" s="10">
        <f>ABS(AV132-_xlfn.XLOOKUP(VK_valitsin!$C$8,VK!$B$2:$B$294,VK!AV$2:AV$294))</f>
        <v>0</v>
      </c>
      <c r="DU132" s="10">
        <f>ABS(AW132-_xlfn.XLOOKUP(VK_valitsin!$C$8,VK!$B$2:$B$294,VK!AW$2:AW$294))</f>
        <v>4.1451644897460938</v>
      </c>
      <c r="DV132" s="10">
        <f>ABS(AX132-_xlfn.XLOOKUP(VK_valitsin!$C$8,VK!$B$2:$B$294,VK!AX$2:AX$294))</f>
        <v>0</v>
      </c>
      <c r="DW132" s="10">
        <f>ABS(AY132-_xlfn.XLOOKUP(VK_valitsin!$C$8,VK!$B$2:$B$294,VK!AY$2:AY$294))</f>
        <v>0</v>
      </c>
      <c r="DX132" s="10">
        <f>ABS(AZ132-_xlfn.XLOOKUP(VK_valitsin!$C$8,VK!$B$2:$B$294,VK!AZ$2:AZ$294))</f>
        <v>0</v>
      </c>
      <c r="DY132" s="10">
        <f>ABS(BA132-_xlfn.XLOOKUP(VK_valitsin!$C$8,VK!$B$2:$B$294,VK!BA$2:BA$294))</f>
        <v>0</v>
      </c>
      <c r="DZ132" s="10">
        <f>ABS(BB132-_xlfn.XLOOKUP(VK_valitsin!$C$8,VK!$B$2:$B$294,VK!BB$2:BB$294))</f>
        <v>0</v>
      </c>
      <c r="EA132" s="10">
        <f>ABS(BC132-_xlfn.XLOOKUP(VK_valitsin!$C$8,VK!$B$2:$B$294,VK!BC$2:BC$294))</f>
        <v>5.2014999389648438</v>
      </c>
      <c r="EB132" s="10">
        <f>ABS(BD132-_xlfn.XLOOKUP(VK_valitsin!$C$8,VK!$B$2:$B$294,VK!BD$2:BD$294))</f>
        <v>14.865287780761719</v>
      </c>
      <c r="EC132" s="10">
        <f>ABS(BE132-_xlfn.XLOOKUP(VK_valitsin!$C$8,VK!$B$2:$B$294,VK!BE$2:BE$294))</f>
        <v>179.37091064453125</v>
      </c>
      <c r="ED132" s="10">
        <f>ABS(BF132-_xlfn.XLOOKUP(VK_valitsin!$C$8,VK!$B$2:$B$294,VK!BF$2:BF$294))</f>
        <v>2807.6064453125</v>
      </c>
      <c r="EE132" s="10">
        <f>ABS(BG132-_xlfn.XLOOKUP(VK_valitsin!$C$8,VK!$B$2:$B$294,VK!BG$2:BG$294))</f>
        <v>1823.171875</v>
      </c>
      <c r="EF132" s="10">
        <f>ABS(BH132-_xlfn.XLOOKUP(VK_valitsin!$C$8,VK!$B$2:$B$294,VK!BH$2:BH$294))</f>
        <v>9.906458854675293E-2</v>
      </c>
      <c r="EG132" s="10">
        <f>ABS(BI132-_xlfn.XLOOKUP(VK_valitsin!$C$8,VK!$B$2:$B$294,VK!BI$2:BI$294))</f>
        <v>14.365785598754883</v>
      </c>
      <c r="EH132" s="10">
        <f>ABS(BJ132-_xlfn.XLOOKUP(VK_valitsin!$C$8,VK!$B$2:$B$294,VK!BJ$2:BJ$294))</f>
        <v>2.9455013275146484</v>
      </c>
      <c r="EI132" s="10">
        <f>ABS(BK132-_xlfn.XLOOKUP(VK_valitsin!$C$8,VK!$B$2:$B$294,VK!BK$2:BK$294))</f>
        <v>1.5363979339599609</v>
      </c>
      <c r="EJ132" s="10">
        <f>ABS(BL132-_xlfn.XLOOKUP(VK_valitsin!$C$8,VK!$B$2:$B$294,VK!BL$2:BL$294))</f>
        <v>64.537033081054688</v>
      </c>
      <c r="EK132" s="10">
        <f>ABS(BM132-_xlfn.XLOOKUP(VK_valitsin!$C$8,VK!$B$2:$B$294,VK!BM$2:BM$294))</f>
        <v>4.4767420291900635</v>
      </c>
      <c r="EL132" s="10">
        <f>ABS(BN132-_xlfn.XLOOKUP(VK_valitsin!$C$8,VK!$B$2:$B$294,VK!BN$2:BN$294))</f>
        <v>2423.33203125</v>
      </c>
      <c r="EM132" s="10">
        <f>ABS(BO132-_xlfn.XLOOKUP(VK_valitsin!$C$8,VK!$B$2:$B$294,VK!BO$2:BO$294))</f>
        <v>7.0319557189941406</v>
      </c>
      <c r="EN132" s="10">
        <f>ABS(BP132-_xlfn.XLOOKUP(VK_valitsin!$C$8,VK!$B$2:$B$294,VK!BP$2:BP$294))</f>
        <v>0</v>
      </c>
      <c r="EO132" s="10">
        <f>ABS(BQ132-_xlfn.XLOOKUP(VK_valitsin!$C$8,VK!$B$2:$B$294,VK!BQ$2:BQ$294))</f>
        <v>8.0883502960205078E-3</v>
      </c>
      <c r="EP132" s="10">
        <f>ABS(BR132-_xlfn.XLOOKUP(VK_valitsin!$C$8,VK!$B$2:$B$294,VK!BR$2:BR$294))</f>
        <v>3.3297301381826401</v>
      </c>
      <c r="EQ132" s="10">
        <f>ABS(BS132-_xlfn.XLOOKUP(VK_valitsin!$C$8,VK!$B$2:$B$294,VK!BS$2:BS$294))</f>
        <v>2.1519107818603516</v>
      </c>
      <c r="ER132" s="10">
        <f>ABS(BT132-_xlfn.XLOOKUP(VK_valitsin!$C$8,VK!$B$2:$B$294,VK!BT$2:BT$294))</f>
        <v>89.090278625488281</v>
      </c>
      <c r="ES132" s="10">
        <f>ABS(BU132-_xlfn.XLOOKUP(VK_valitsin!$C$8,VK!$B$2:$B$294,VK!BU$2:BU$294))</f>
        <v>54.885406494140625</v>
      </c>
      <c r="ET132" s="10">
        <f>ABS(BV132-_xlfn.XLOOKUP(VK_valitsin!$C$8,VK!$B$2:$B$294,VK!BV$2:BV$294))</f>
        <v>0</v>
      </c>
      <c r="EU132" s="10">
        <f>ABS(BW132-_xlfn.XLOOKUP(VK_valitsin!$C$8,VK!$B$2:$B$294,VK!BW$2:BW$294))</f>
        <v>2</v>
      </c>
      <c r="EV132" s="10">
        <f>ABS(BX132-_xlfn.XLOOKUP(VK_valitsin!$C$8,VK!$B$2:$B$294,VK!BX$2:BX$294))</f>
        <v>1682.75</v>
      </c>
      <c r="EW132" s="10">
        <f>ABS(BY132-_xlfn.XLOOKUP(VK_valitsin!$C$8,VK!$B$2:$B$294,VK!BY$2:BY$294))</f>
        <v>2148.751953125</v>
      </c>
      <c r="EX132" s="10">
        <f>ABS(BZ132-_xlfn.XLOOKUP(VK_valitsin!$C$8,VK!$B$2:$B$294,VK!BZ$2:BZ$294))</f>
        <v>0.18881094455718994</v>
      </c>
      <c r="EY132" s="10">
        <f>ABS(CA132-_xlfn.XLOOKUP(VK_valitsin!$C$8,VK!$B$2:$B$294,VK!CA$2:CA$294))</f>
        <v>0.59961318969726563</v>
      </c>
      <c r="EZ132" s="10">
        <f>ABS(CB132-_xlfn.XLOOKUP(VK_valitsin!$C$8,VK!$B$2:$B$294,VK!CB$2:CB$294))</f>
        <v>55.560806274414063</v>
      </c>
      <c r="FA132" s="10">
        <f>ABS(CC132-_xlfn.XLOOKUP(VK_valitsin!$C$8,VK!$B$2:$B$294,VK!CC$2:CC$294))</f>
        <v>5.7108159065246582</v>
      </c>
      <c r="FB132" s="10">
        <f>ABS(CD132-_xlfn.XLOOKUP(VK_valitsin!$C$8,VK!$B$2:$B$294,VK!CD$2:CD$294))</f>
        <v>4.7254419326782227</v>
      </c>
      <c r="FC132" s="10">
        <f>ABS(CE132-_xlfn.XLOOKUP(VK_valitsin!$C$8,VK!$B$2:$B$294,VK!CE$2:CE$294))</f>
        <v>0.43832185864448547</v>
      </c>
      <c r="FD132" s="10">
        <f>ABS(CF132-_xlfn.XLOOKUP(VK_valitsin!$C$8,VK!$B$2:$B$294,VK!CF$2:CF$294))</f>
        <v>1.3087705373764038</v>
      </c>
      <c r="FE132" s="10">
        <f>ABS(CG132-_xlfn.XLOOKUP(VK_valitsin!$C$8,VK!$B$2:$B$294,VK!CG$2:CG$294))</f>
        <v>2510.6630859375</v>
      </c>
      <c r="FF132" s="4">
        <f>IF($B132=VK_valitsin!$C$8,100000,VK!CH132/VK!J$296*VK_valitsin!D$5)</f>
        <v>0</v>
      </c>
      <c r="FG132" s="4">
        <f>IF($B132=VK_valitsin!$C$8,100000,VK!CI132/VK!K$296*VK_valitsin!E$5)</f>
        <v>0</v>
      </c>
      <c r="FH132" s="4">
        <f>IF($B132=VK_valitsin!$C$8,100000,VK!CJ132/VK!L$296*VK_valitsin!F$5)</f>
        <v>2.3883432943062929E-2</v>
      </c>
      <c r="FI132" s="4">
        <f>IF($B132=VK_valitsin!$C$8,100000,VK!CK132/VK!M$296*VK_valitsin!CD$5)</f>
        <v>0</v>
      </c>
      <c r="FJ132" s="4">
        <f>IF($B132=VK_valitsin!$C$8,100000,VK!CL132/VK!N$296*VK_valitsin!G$5)</f>
        <v>0</v>
      </c>
      <c r="FK132" s="4">
        <f>IF($B132=VK_valitsin!$C$8,100000,VK!CM132/VK!O$296*VK_valitsin!H$5)</f>
        <v>0</v>
      </c>
      <c r="FL132" s="4">
        <f>IF($B132=VK_valitsin!$C$8,100000,VK!CN132/VK!P$296*VK_valitsin!I$5)</f>
        <v>0</v>
      </c>
      <c r="FM132" s="4">
        <f>IF($B132=VK_valitsin!$C$8,100000,VK!CO132/VK!Q$296*VK_valitsin!J$5)</f>
        <v>0</v>
      </c>
      <c r="FN132" s="4">
        <f>IF($B132=VK_valitsin!$C$8,100000,VK!CP132/VK!R$296*VK_valitsin!K$5)</f>
        <v>0</v>
      </c>
      <c r="FO132" s="4">
        <f>IF($B132=VK_valitsin!$C$8,100000,VK!CQ132/VK!S$296*VK_valitsin!L$5)</f>
        <v>7.3581763933832534E-2</v>
      </c>
      <c r="FP132" s="4">
        <f>IF($B132=VK_valitsin!$C$8,100000,VK!CR132/VK!T$296*VK_valitsin!M$5)</f>
        <v>0</v>
      </c>
      <c r="FQ132" s="4">
        <f>IF($B132=VK_valitsin!$C$8,100000,VK!CS132/VK!U$296*VK_valitsin!N$5)</f>
        <v>0</v>
      </c>
      <c r="FR132" s="4">
        <f>IF($B132=VK_valitsin!$C$8,100000,VK!CT132/VK!V$296*VK_valitsin!O$5)</f>
        <v>0</v>
      </c>
      <c r="FS132" s="4">
        <f>IF($B132=VK_valitsin!$C$8,100000,VK!CU132/VK!W$296*VK_valitsin!P$5)</f>
        <v>0</v>
      </c>
      <c r="FT132" s="4">
        <f>IF($B132=VK_valitsin!$C$8,100000,VK!CV132/VK!X$296*VK_valitsin!Q$5)</f>
        <v>0</v>
      </c>
      <c r="FU132" s="4">
        <f>IF($B132=VK_valitsin!$C$8,100000,VK!CW132/VK!Y$296*VK_valitsin!R$5)</f>
        <v>0</v>
      </c>
      <c r="FV132" s="4">
        <f>IF($B132=VK_valitsin!$C$8,100000,VK!CX132/VK!Z$296*VK_valitsin!S$5)</f>
        <v>0</v>
      </c>
      <c r="FW132" s="4">
        <f>IF($B132=VK_valitsin!$C$8,100000,VK!CY132/VK!AA$296*VK_valitsin!T$5)</f>
        <v>0</v>
      </c>
      <c r="FX132" s="4">
        <f>IF($B132=VK_valitsin!$C$8,100000,VK!CZ132/VK!AB$296*VK_valitsin!U$5)</f>
        <v>0</v>
      </c>
      <c r="FY132" s="4">
        <f>IF($B132=VK_valitsin!$C$8,100000,VK!DA132/VK!AC$296*VK_valitsin!V$5)</f>
        <v>0</v>
      </c>
      <c r="FZ132" s="4">
        <f>IF($B132=VK_valitsin!$C$8,100000,VK!DB132/VK!AD$296*VK_valitsin!W$5)</f>
        <v>0</v>
      </c>
      <c r="GA132" s="4">
        <f>IF($B132=VK_valitsin!$C$8,100000,VK!DC132/VK!AE$296*VK_valitsin!X$5)</f>
        <v>0</v>
      </c>
      <c r="GB132" s="4">
        <f>IF($B132=VK_valitsin!$C$8,100000,VK!DD132/VK!AF$296*VK_valitsin!Y$5)</f>
        <v>0</v>
      </c>
      <c r="GC132" s="4">
        <f>IF($B132=VK_valitsin!$C$8,100000,VK!DE132/VK!AG$296*VK_valitsin!Z$5)</f>
        <v>0</v>
      </c>
      <c r="GD132" s="4">
        <f>IF($B132=VK_valitsin!$C$8,100000,VK!DF132/VK!AH$296*VK_valitsin!AA$5)</f>
        <v>0</v>
      </c>
      <c r="GE132" s="4">
        <f>IF($B132=VK_valitsin!$C$8,100000,VK!DG132/VK!AI$296*VK_valitsin!AB$5)</f>
        <v>0</v>
      </c>
      <c r="GF132" s="4">
        <f>IF($B132=VK_valitsin!$C$8,100000,VK!DH132/VK!AJ$296*VK_valitsin!AC$5)</f>
        <v>0</v>
      </c>
      <c r="GG132" s="4">
        <f>IF($B132=VK_valitsin!$C$8,100000,VK!DI132/VK!AK$296*VK_valitsin!AD$5)</f>
        <v>0</v>
      </c>
      <c r="GH132" s="4">
        <f>IF($B132=VK_valitsin!$C$8,100000,VK!DJ132/VK!AL$296*VK_valitsin!AE$5)</f>
        <v>6.8645195112039925E-2</v>
      </c>
      <c r="GI132" s="4">
        <f>IF($B132=VK_valitsin!$C$8,100000,VK!DK132/VK!AM$296*VK_valitsin!AF$5)</f>
        <v>0</v>
      </c>
      <c r="GJ132" s="4">
        <f>IF($B132=VK_valitsin!$C$8,100000,VK!DL132/VK!AN$296*VK_valitsin!AG$5)</f>
        <v>0</v>
      </c>
      <c r="GK132" s="4">
        <f>IF($B132=VK_valitsin!$C$8,100000,VK!DM132/VK!AO$296*VK_valitsin!AH$5)</f>
        <v>0</v>
      </c>
      <c r="GL132" s="4">
        <f>IF($B132=VK_valitsin!$C$8,100000,VK!DN132/VK!AP$296*VK_valitsin!AI$5)</f>
        <v>0</v>
      </c>
      <c r="GM132" s="4">
        <f>IF($B132=VK_valitsin!$C$8,100000,VK!DO132/VK!AQ$296*VK_valitsin!AJ$5)</f>
        <v>0</v>
      </c>
      <c r="GN132" s="4">
        <f>IF($B132=VK_valitsin!$C$8,100000,VK!DP132/VK!AR$296*VK_valitsin!AK$5)</f>
        <v>0</v>
      </c>
      <c r="GO132" s="4">
        <f>IF($B132=VK_valitsin!$C$8,100000,VK!DQ132/VK!AS$296*VK_valitsin!AL$5)</f>
        <v>0</v>
      </c>
      <c r="GP132" s="4">
        <f>IF($B132=VK_valitsin!$C$8,100000,VK!DR132/VK!AT$296*VK_valitsin!AM$5)</f>
        <v>0</v>
      </c>
      <c r="GQ132" s="4">
        <f>IF($B132=VK_valitsin!$C$8,100000,VK!DS132/VK!AU$296*VK_valitsin!AN$5)</f>
        <v>0</v>
      </c>
      <c r="GR132" s="4">
        <f>IF($B132=VK_valitsin!$C$8,100000,VK!DT132/VK!AV$296*VK_valitsin!AO$5)</f>
        <v>0</v>
      </c>
      <c r="GS132" s="4">
        <f>IF($B132=VK_valitsin!$C$8,100000,VK!DU132/VK!AW$296*VK_valitsin!AP$5)</f>
        <v>0</v>
      </c>
      <c r="GT132" s="4">
        <f>IF($B132=VK_valitsin!$C$8,100000,VK!DV132/VK!AX$296*VK_valitsin!AQ$5)</f>
        <v>0</v>
      </c>
      <c r="GU132" s="4">
        <f>IF($B132=VK_valitsin!$C$8,100000,VK!DW132/VK!AY$296*VK_valitsin!AR$5)</f>
        <v>0</v>
      </c>
      <c r="GV132" s="4">
        <f>IF($B132=VK_valitsin!$C$8,100000,VK!DX132/VK!AZ$296*VK_valitsin!AS$5)</f>
        <v>0</v>
      </c>
      <c r="GW132" s="4">
        <f>IF($B132=VK_valitsin!$C$8,100000,VK!DY132/VK!BA$296*VK_valitsin!AT$5)</f>
        <v>0</v>
      </c>
      <c r="GX132" s="4">
        <f>IF($B132=VK_valitsin!$C$8,100000,VK!DZ132/VK!BB$296*VK_valitsin!AU$5)</f>
        <v>0</v>
      </c>
      <c r="GY132" s="4">
        <f>IF($B132=VK_valitsin!$C$8,100000,VK!EA132/VK!BC$296*VK_valitsin!AV$5)</f>
        <v>0</v>
      </c>
      <c r="GZ132" s="4">
        <f>IF($B132=VK_valitsin!$C$8,100000,VK!EB132/VK!BD$296*VK_valitsin!AW$5)</f>
        <v>6.4443086471316413E-2</v>
      </c>
      <c r="HA132" s="4">
        <f>IF($B132=VK_valitsin!$C$8,100000,VK!EC132/VK!BE$296*VK_valitsin!CE$5)</f>
        <v>0</v>
      </c>
      <c r="HB132" s="4">
        <f>IF($B132=VK_valitsin!$C$8,100000,VK!ED132/VK!BF$296*VK_valitsin!AX$5)</f>
        <v>0</v>
      </c>
      <c r="HC132" s="4">
        <f>IF($B132=VK_valitsin!$C$8,100000,VK!EE132/VK!BG$296*VK_valitsin!AY$5)</f>
        <v>0</v>
      </c>
      <c r="HD132" s="4">
        <f>IF($B132=VK_valitsin!$C$8,100000,VK!EF132/VK!BH$296*VK_valitsin!AZ$5)</f>
        <v>1.7284995406204394E-2</v>
      </c>
      <c r="HE132" s="4">
        <f>IF($B132=VK_valitsin!$C$8,100000,VK!EG132/VK!BI$296*VK_valitsin!BA$5)</f>
        <v>0</v>
      </c>
      <c r="HF132" s="4">
        <f>IF($B132=VK_valitsin!$C$8,100000,VK!EH132/VK!BJ$296*VK_valitsin!BB$5)</f>
        <v>0</v>
      </c>
      <c r="HG132" s="4">
        <f>IF($B132=VK_valitsin!$C$8,100000,VK!EI132/VK!BK$296*VK_valitsin!BC$5)</f>
        <v>0</v>
      </c>
      <c r="HH132" s="4">
        <f>IF($B132=VK_valitsin!$C$8,100000,VK!EJ132/VK!BL$296*VK_valitsin!BD$5)</f>
        <v>0</v>
      </c>
      <c r="HI132" s="4">
        <f>IF($B132=VK_valitsin!$C$8,100000,VK!EK132/VK!BM$296*VK_valitsin!BE$5)</f>
        <v>0</v>
      </c>
      <c r="HJ132" s="4">
        <f>IF($B132=VK_valitsin!$C$8,100000,VK!EL132/VK!BN$296*VK_valitsin!BF$5)</f>
        <v>0.1101927092019119</v>
      </c>
      <c r="HK132" s="4">
        <f>IF($B132=VK_valitsin!$C$8,100000,VK!EM132/VK!BO$296*VK_valitsin!BG$5)</f>
        <v>0</v>
      </c>
      <c r="HM132" s="4">
        <f>IF($B132=VK_valitsin!$C$8,100000,VK!EO132/VK!BQ$296*VK_valitsin!BI$5)</f>
        <v>0</v>
      </c>
      <c r="HN132" s="4">
        <f>IF($B132=VK_valitsin!$C$8,100000,VK!EP132/VK!BR$296*VK_valitsin!BJ$5)</f>
        <v>0</v>
      </c>
      <c r="HO132" s="4">
        <f>IF($B132=VK_valitsin!$C$8,100000,VK!EQ132/VK!BS$296*VK_valitsin!BK$5)</f>
        <v>0</v>
      </c>
      <c r="HP132" s="4">
        <f>IF($B132=VK_valitsin!$C$8,100000,VK!ER132/VK!BT$296*VK_valitsin!BL$5)</f>
        <v>0</v>
      </c>
      <c r="HQ132" s="4">
        <f>IF($B132=VK_valitsin!$C$8,100000,VK!ES132/VK!BU$296*VK_valitsin!BM$5)</f>
        <v>0</v>
      </c>
      <c r="HR132" s="4">
        <f>IF($B132=VK_valitsin!$C$8,100000,VK!ET132/VK!BV$296*VK_valitsin!BN$5)</f>
        <v>0</v>
      </c>
      <c r="HS132" s="4">
        <f>IF($B132=VK_valitsin!$C$8,100000,VK!EU132/VK!BW$296*VK_valitsin!BO$5)</f>
        <v>0</v>
      </c>
      <c r="HT132" s="4">
        <f>IF($B132=VK_valitsin!$C$8,100000,VK!EV132/VK!BX$296*VK_valitsin!BP$5)</f>
        <v>0</v>
      </c>
      <c r="HU132" s="4">
        <f>IF($B132=VK_valitsin!$C$8,100000,VK!EW132/VK!BY$296*VK_valitsin!BQ$5)</f>
        <v>0</v>
      </c>
      <c r="HV132" s="4">
        <f>IF($B132=VK_valitsin!$C$8,100000,VK!EX132/VK!BZ$296*VK_valitsin!BR$5)</f>
        <v>0</v>
      </c>
      <c r="HW132" s="4">
        <f>IF($B132=VK_valitsin!$C$8,100000,VK!EY132/VK!CA$296*VK_valitsin!BS$5)</f>
        <v>0</v>
      </c>
      <c r="HX132" s="4">
        <f>IF($B132=VK_valitsin!$C$8,100000,VK!EZ132/VK!CB$296*VK_valitsin!BT$5)</f>
        <v>0</v>
      </c>
      <c r="HY132" s="4">
        <f>IF($B132=VK_valitsin!$C$8,100000,VK!FA132/VK!CC$296*VK_valitsin!BU$5)</f>
        <v>0</v>
      </c>
      <c r="HZ132" s="4">
        <f>IF($B132=VK_valitsin!$C$8,100000,VK!FB132/VK!CD$296*VK_valitsin!BV$5)</f>
        <v>0</v>
      </c>
      <c r="IA132" s="4">
        <f>IF($B132=VK_valitsin!$C$8,100000,VK!FC132/VK!CE$296*VK_valitsin!BW$5)</f>
        <v>0</v>
      </c>
      <c r="IB132" s="4">
        <f>IF($B132=VK_valitsin!$C$8,100000,VK!FD132/VK!CF$296*VK_valitsin!BX$5)</f>
        <v>0</v>
      </c>
      <c r="IC132" s="4">
        <f>IF($B132=VK_valitsin!$C$8,100000,VK!FE132/VK!CG$296*VK_valitsin!BY$5)</f>
        <v>0</v>
      </c>
      <c r="ID132" s="17">
        <f t="shared" si="6"/>
        <v>0.35803119616836809</v>
      </c>
      <c r="IE132" s="17">
        <f t="shared" si="7"/>
        <v>36</v>
      </c>
      <c r="IF132" s="18">
        <f t="shared" ref="IF132:IF195" si="8">IF131+0.0000000001</f>
        <v>1.3099999999999962E-8</v>
      </c>
    </row>
    <row r="133" spans="1:240">
      <c r="A133">
        <v>2019</v>
      </c>
      <c r="B133" t="s">
        <v>124</v>
      </c>
      <c r="C133" t="s">
        <v>470</v>
      </c>
      <c r="D133" t="s">
        <v>124</v>
      </c>
      <c r="E133" t="s">
        <v>125</v>
      </c>
      <c r="F133" t="s">
        <v>126</v>
      </c>
      <c r="G133" t="s">
        <v>127</v>
      </c>
      <c r="H133" t="s">
        <v>90</v>
      </c>
      <c r="I133" t="s">
        <v>91</v>
      </c>
      <c r="J133">
        <v>47.900001525878906</v>
      </c>
      <c r="K133">
        <v>848.1300048828125</v>
      </c>
      <c r="L133">
        <v>158</v>
      </c>
      <c r="M133">
        <v>15875</v>
      </c>
      <c r="N133">
        <v>18.700000762939453</v>
      </c>
      <c r="O133">
        <v>-1</v>
      </c>
      <c r="P133">
        <v>-41</v>
      </c>
      <c r="Q133">
        <v>67.100000000000009</v>
      </c>
      <c r="R133">
        <v>9</v>
      </c>
      <c r="S133">
        <v>426</v>
      </c>
      <c r="T133">
        <v>1</v>
      </c>
      <c r="U133">
        <v>3425.7</v>
      </c>
      <c r="V133">
        <v>12.51</v>
      </c>
      <c r="W133">
        <v>390</v>
      </c>
      <c r="X133">
        <v>390</v>
      </c>
      <c r="Y133">
        <v>552</v>
      </c>
      <c r="Z133">
        <v>700</v>
      </c>
      <c r="AA133">
        <v>607</v>
      </c>
      <c r="AB133">
        <v>15.110294342041016</v>
      </c>
      <c r="AC133">
        <v>0</v>
      </c>
      <c r="AD133">
        <v>1.1000000000000001</v>
      </c>
      <c r="AE133">
        <v>1.7</v>
      </c>
      <c r="AF133">
        <v>2.5</v>
      </c>
      <c r="AG133">
        <v>0</v>
      </c>
      <c r="AH133">
        <v>21</v>
      </c>
      <c r="AI133">
        <v>1</v>
      </c>
      <c r="AJ133">
        <v>0.5</v>
      </c>
      <c r="AK133">
        <v>1.05</v>
      </c>
      <c r="AL133">
        <v>72.099999999999994</v>
      </c>
      <c r="AM133">
        <v>305.39999999999998</v>
      </c>
      <c r="AN133">
        <v>44.5</v>
      </c>
      <c r="AO133">
        <v>23.8</v>
      </c>
      <c r="AP133">
        <v>47</v>
      </c>
      <c r="AQ133">
        <v>53</v>
      </c>
      <c r="AR133">
        <v>393</v>
      </c>
      <c r="AS133">
        <v>3.5</v>
      </c>
      <c r="AT133">
        <v>5082</v>
      </c>
      <c r="AU133">
        <v>10115</v>
      </c>
      <c r="AV133">
        <v>1</v>
      </c>
      <c r="AW133">
        <v>62.135330200195313</v>
      </c>
      <c r="AX133">
        <v>0</v>
      </c>
      <c r="AY133">
        <v>0</v>
      </c>
      <c r="AZ133">
        <v>0</v>
      </c>
      <c r="BA133">
        <v>0</v>
      </c>
      <c r="BB133">
        <v>1</v>
      </c>
      <c r="BC133">
        <v>73.841964721679688</v>
      </c>
      <c r="BD133">
        <v>98.128341674804688</v>
      </c>
      <c r="BE133">
        <v>578.87872314453125</v>
      </c>
      <c r="BF133">
        <v>8938.404296875</v>
      </c>
      <c r="BG133">
        <v>13746.6611328125</v>
      </c>
      <c r="BH133">
        <v>3.483508825302124</v>
      </c>
      <c r="BI133">
        <v>-8.3211193084716797</v>
      </c>
      <c r="BJ133">
        <v>31.722053527832031</v>
      </c>
      <c r="BK133">
        <v>-15.606936454772949</v>
      </c>
      <c r="BL133">
        <v>140.54545593261719</v>
      </c>
      <c r="BM133">
        <v>-1.909476637840271</v>
      </c>
      <c r="BN133">
        <v>21653.3046875</v>
      </c>
      <c r="BO133">
        <v>42.951587677001953</v>
      </c>
      <c r="BQ133">
        <v>0.69272440671920776</v>
      </c>
      <c r="BR133">
        <v>0.22677165269851685</v>
      </c>
      <c r="BS133">
        <v>3.4834644794464111</v>
      </c>
      <c r="BT133">
        <v>82.456695556640625</v>
      </c>
      <c r="BU133">
        <v>350.1732177734375</v>
      </c>
      <c r="BV133">
        <v>0</v>
      </c>
      <c r="BW133">
        <v>1</v>
      </c>
      <c r="BX133">
        <v>9911.3427734375</v>
      </c>
      <c r="BY133">
        <v>6444.58935546875</v>
      </c>
      <c r="BZ133">
        <v>0.91968506574630737</v>
      </c>
      <c r="CA133">
        <v>8.7370080947875977</v>
      </c>
      <c r="CB133">
        <v>95.890411376953125</v>
      </c>
      <c r="CC133">
        <v>10.021629333496094</v>
      </c>
      <c r="CD133">
        <v>14.419610977172852</v>
      </c>
      <c r="CE133">
        <v>0.36049026250839233</v>
      </c>
      <c r="CF133">
        <v>3.2444124221801758</v>
      </c>
      <c r="CG133">
        <v>10311.3369140625</v>
      </c>
      <c r="CH133" s="10">
        <f>ABS(J133-_xlfn.XLOOKUP(VK_valitsin!$C$8,VK!$B$2:$B$294,VK!J$2:J$294))</f>
        <v>3.7000007629394531</v>
      </c>
      <c r="CI133" s="10">
        <f>ABS(K133-_xlfn.XLOOKUP(VK_valitsin!$C$8,VK!$B$2:$B$294,VK!K$2:K$294))</f>
        <v>554.8699951171875</v>
      </c>
      <c r="CJ133" s="10">
        <f>ABS(L133-_xlfn.XLOOKUP(VK_valitsin!$C$8,VK!$B$2:$B$294,VK!L$2:L$294))</f>
        <v>19.300003051757813</v>
      </c>
      <c r="CK133" s="10">
        <f>ABS(M133-_xlfn.XLOOKUP(VK_valitsin!$C$8,VK!$B$2:$B$294,VK!M$2:M$294))</f>
        <v>600</v>
      </c>
      <c r="CL133" s="10">
        <f>ABS(N133-_xlfn.XLOOKUP(VK_valitsin!$C$8,VK!$B$2:$B$294,VK!N$2:N$294))</f>
        <v>37.5</v>
      </c>
      <c r="CM133" s="10">
        <f>ABS(O133-_xlfn.XLOOKUP(VK_valitsin!$C$8,VK!$B$2:$B$294,VK!O$2:O$294))</f>
        <v>0.19999998807907104</v>
      </c>
      <c r="CN133" s="10">
        <f>ABS(P133-_xlfn.XLOOKUP(VK_valitsin!$C$8,VK!$B$2:$B$294,VK!P$2:P$294))</f>
        <v>17</v>
      </c>
      <c r="CO133" s="10">
        <f>ABS(Q133-_xlfn.XLOOKUP(VK_valitsin!$C$8,VK!$B$2:$B$294,VK!Q$2:Q$294))</f>
        <v>20.700000000000003</v>
      </c>
      <c r="CP133" s="10">
        <f>ABS(R133-_xlfn.XLOOKUP(VK_valitsin!$C$8,VK!$B$2:$B$294,VK!R$2:R$294))</f>
        <v>0.5</v>
      </c>
      <c r="CQ133" s="10">
        <f>ABS(S133-_xlfn.XLOOKUP(VK_valitsin!$C$8,VK!$B$2:$B$294,VK!S$2:S$294))</f>
        <v>274</v>
      </c>
      <c r="CR133" s="10">
        <f>ABS(T133-_xlfn.XLOOKUP(VK_valitsin!$C$8,VK!$B$2:$B$294,VK!T$2:T$294))</f>
        <v>1</v>
      </c>
      <c r="CS133" s="10">
        <f>ABS(U133-_xlfn.XLOOKUP(VK_valitsin!$C$8,VK!$B$2:$B$294,VK!U$2:U$294))</f>
        <v>397.90000000000009</v>
      </c>
      <c r="CT133" s="10">
        <f>ABS(V133-_xlfn.XLOOKUP(VK_valitsin!$C$8,VK!$B$2:$B$294,VK!V$2:V$294))</f>
        <v>0.76999999999999957</v>
      </c>
      <c r="CU133" s="10">
        <f>ABS(W133-_xlfn.XLOOKUP(VK_valitsin!$C$8,VK!$B$2:$B$294,VK!W$2:W$294))</f>
        <v>215</v>
      </c>
      <c r="CV133" s="10">
        <f>ABS(X133-_xlfn.XLOOKUP(VK_valitsin!$C$8,VK!$B$2:$B$294,VK!X$2:X$294))</f>
        <v>221</v>
      </c>
      <c r="CW133" s="10">
        <f>ABS(Y133-_xlfn.XLOOKUP(VK_valitsin!$C$8,VK!$B$2:$B$294,VK!Y$2:Y$294))</f>
        <v>128</v>
      </c>
      <c r="CX133" s="10">
        <f>ABS(Z133-_xlfn.XLOOKUP(VK_valitsin!$C$8,VK!$B$2:$B$294,VK!Z$2:Z$294))</f>
        <v>272</v>
      </c>
      <c r="CY133" s="10">
        <f>ABS(AA133-_xlfn.XLOOKUP(VK_valitsin!$C$8,VK!$B$2:$B$294,VK!AA$2:AA$294))</f>
        <v>138</v>
      </c>
      <c r="CZ133" s="10">
        <f>ABS(AB133-_xlfn.XLOOKUP(VK_valitsin!$C$8,VK!$B$2:$B$294,VK!AB$2:AB$294))</f>
        <v>4.2647056579589844</v>
      </c>
      <c r="DA133" s="10">
        <f>ABS(AC133-_xlfn.XLOOKUP(VK_valitsin!$C$8,VK!$B$2:$B$294,VK!AC$2:AC$294))</f>
        <v>0.7</v>
      </c>
      <c r="DB133" s="10">
        <f>ABS(AD133-_xlfn.XLOOKUP(VK_valitsin!$C$8,VK!$B$2:$B$294,VK!AD$2:AD$294))</f>
        <v>0.30000000000000004</v>
      </c>
      <c r="DC133" s="10">
        <f>ABS(AE133-_xlfn.XLOOKUP(VK_valitsin!$C$8,VK!$B$2:$B$294,VK!AE$2:AE$294))</f>
        <v>0</v>
      </c>
      <c r="DD133" s="10">
        <f>ABS(AF133-_xlfn.XLOOKUP(VK_valitsin!$C$8,VK!$B$2:$B$294,VK!AF$2:AF$294))</f>
        <v>2.5</v>
      </c>
      <c r="DE133" s="10">
        <f>ABS(AG133-_xlfn.XLOOKUP(VK_valitsin!$C$8,VK!$B$2:$B$294,VK!AG$2:AG$294))</f>
        <v>0</v>
      </c>
      <c r="DF133" s="10">
        <f>ABS(AH133-_xlfn.XLOOKUP(VK_valitsin!$C$8,VK!$B$2:$B$294,VK!AH$2:AH$294))</f>
        <v>1.25</v>
      </c>
      <c r="DG133" s="10">
        <f>ABS(AI133-_xlfn.XLOOKUP(VK_valitsin!$C$8,VK!$B$2:$B$294,VK!AI$2:AI$294))</f>
        <v>0.10000000000000009</v>
      </c>
      <c r="DH133" s="10">
        <f>ABS(AJ133-_xlfn.XLOOKUP(VK_valitsin!$C$8,VK!$B$2:$B$294,VK!AJ$2:AJ$294))</f>
        <v>0.15000000000000002</v>
      </c>
      <c r="DI133" s="10">
        <f>ABS(AK133-_xlfn.XLOOKUP(VK_valitsin!$C$8,VK!$B$2:$B$294,VK!AK$2:AK$294))</f>
        <v>0.19999999999999996</v>
      </c>
      <c r="DJ133" s="10">
        <f>ABS(AL133-_xlfn.XLOOKUP(VK_valitsin!$C$8,VK!$B$2:$B$294,VK!AL$2:AL$294))</f>
        <v>13.299999999999997</v>
      </c>
      <c r="DK133" s="10">
        <f>ABS(AM133-_xlfn.XLOOKUP(VK_valitsin!$C$8,VK!$B$2:$B$294,VK!AM$2:AM$294))</f>
        <v>28.200000000000045</v>
      </c>
      <c r="DL133" s="10">
        <f>ABS(AN133-_xlfn.XLOOKUP(VK_valitsin!$C$8,VK!$B$2:$B$294,VK!AN$2:AN$294))</f>
        <v>0.89999999999999858</v>
      </c>
      <c r="DM133" s="10">
        <f>ABS(AO133-_xlfn.XLOOKUP(VK_valitsin!$C$8,VK!$B$2:$B$294,VK!AO$2:AO$294))</f>
        <v>1.5999999999999979</v>
      </c>
      <c r="DN133" s="10">
        <f>ABS(AP133-_xlfn.XLOOKUP(VK_valitsin!$C$8,VK!$B$2:$B$294,VK!AP$2:AP$294))</f>
        <v>1</v>
      </c>
      <c r="DO133" s="10">
        <f>ABS(AQ133-_xlfn.XLOOKUP(VK_valitsin!$C$8,VK!$B$2:$B$294,VK!AQ$2:AQ$294))</f>
        <v>18</v>
      </c>
      <c r="DP133" s="10">
        <f>ABS(AR133-_xlfn.XLOOKUP(VK_valitsin!$C$8,VK!$B$2:$B$294,VK!AR$2:AR$294))</f>
        <v>147</v>
      </c>
      <c r="DQ133" s="10">
        <f>ABS(AS133-_xlfn.XLOOKUP(VK_valitsin!$C$8,VK!$B$2:$B$294,VK!AS$2:AS$294))</f>
        <v>1.1669999999999998</v>
      </c>
      <c r="DR133" s="10">
        <f>ABS(AT133-_xlfn.XLOOKUP(VK_valitsin!$C$8,VK!$B$2:$B$294,VK!AT$2:AT$294))</f>
        <v>65</v>
      </c>
      <c r="DS133" s="10">
        <f>ABS(AU133-_xlfn.XLOOKUP(VK_valitsin!$C$8,VK!$B$2:$B$294,VK!AU$2:AU$294))</f>
        <v>1770</v>
      </c>
      <c r="DT133" s="10">
        <f>ABS(AV133-_xlfn.XLOOKUP(VK_valitsin!$C$8,VK!$B$2:$B$294,VK!AV$2:AV$294))</f>
        <v>0</v>
      </c>
      <c r="DU133" s="10">
        <f>ABS(AW133-_xlfn.XLOOKUP(VK_valitsin!$C$8,VK!$B$2:$B$294,VK!AW$2:AW$294))</f>
        <v>24.873958587646484</v>
      </c>
      <c r="DV133" s="10">
        <f>ABS(AX133-_xlfn.XLOOKUP(VK_valitsin!$C$8,VK!$B$2:$B$294,VK!AX$2:AX$294))</f>
        <v>0</v>
      </c>
      <c r="DW133" s="10">
        <f>ABS(AY133-_xlfn.XLOOKUP(VK_valitsin!$C$8,VK!$B$2:$B$294,VK!AY$2:AY$294))</f>
        <v>0</v>
      </c>
      <c r="DX133" s="10">
        <f>ABS(AZ133-_xlfn.XLOOKUP(VK_valitsin!$C$8,VK!$B$2:$B$294,VK!AZ$2:AZ$294))</f>
        <v>0</v>
      </c>
      <c r="DY133" s="10">
        <f>ABS(BA133-_xlfn.XLOOKUP(VK_valitsin!$C$8,VK!$B$2:$B$294,VK!BA$2:BA$294))</f>
        <v>0</v>
      </c>
      <c r="DZ133" s="10">
        <f>ABS(BB133-_xlfn.XLOOKUP(VK_valitsin!$C$8,VK!$B$2:$B$294,VK!BB$2:BB$294))</f>
        <v>0</v>
      </c>
      <c r="EA133" s="10">
        <f>ABS(BC133-_xlfn.XLOOKUP(VK_valitsin!$C$8,VK!$B$2:$B$294,VK!BC$2:BC$294))</f>
        <v>15.182426452636719</v>
      </c>
      <c r="EB133" s="10">
        <f>ABS(BD133-_xlfn.XLOOKUP(VK_valitsin!$C$8,VK!$B$2:$B$294,VK!BD$2:BD$294))</f>
        <v>2.1096038818359375</v>
      </c>
      <c r="EC133" s="10">
        <f>ABS(BE133-_xlfn.XLOOKUP(VK_valitsin!$C$8,VK!$B$2:$B$294,VK!BE$2:BE$294))</f>
        <v>154.81109619140625</v>
      </c>
      <c r="ED133" s="10">
        <f>ABS(BF133-_xlfn.XLOOKUP(VK_valitsin!$C$8,VK!$B$2:$B$294,VK!BF$2:BF$294))</f>
        <v>1020.125</v>
      </c>
      <c r="EE133" s="10">
        <f>ABS(BG133-_xlfn.XLOOKUP(VK_valitsin!$C$8,VK!$B$2:$B$294,VK!BG$2:BG$294))</f>
        <v>89.7822265625</v>
      </c>
      <c r="EF133" s="10">
        <f>ABS(BH133-_xlfn.XLOOKUP(VK_valitsin!$C$8,VK!$B$2:$B$294,VK!BH$2:BH$294))</f>
        <v>0.14645242691040039</v>
      </c>
      <c r="EG133" s="10">
        <f>ABS(BI133-_xlfn.XLOOKUP(VK_valitsin!$C$8,VK!$B$2:$B$294,VK!BI$2:BI$294))</f>
        <v>1.4030141830444336</v>
      </c>
      <c r="EH133" s="10">
        <f>ABS(BJ133-_xlfn.XLOOKUP(VK_valitsin!$C$8,VK!$B$2:$B$294,VK!BJ$2:BJ$294))</f>
        <v>10.427690505981445</v>
      </c>
      <c r="EI133" s="10">
        <f>ABS(BK133-_xlfn.XLOOKUP(VK_valitsin!$C$8,VK!$B$2:$B$294,VK!BK$2:BK$294))</f>
        <v>5.7414655685424805</v>
      </c>
      <c r="EJ133" s="10">
        <f>ABS(BL133-_xlfn.XLOOKUP(VK_valitsin!$C$8,VK!$B$2:$B$294,VK!BL$2:BL$294))</f>
        <v>125.95454406738281</v>
      </c>
      <c r="EK133" s="10">
        <f>ABS(BM133-_xlfn.XLOOKUP(VK_valitsin!$C$8,VK!$B$2:$B$294,VK!BM$2:BM$294))</f>
        <v>4.1617289781570435</v>
      </c>
      <c r="EL133" s="10">
        <f>ABS(BN133-_xlfn.XLOOKUP(VK_valitsin!$C$8,VK!$B$2:$B$294,VK!BN$2:BN$294))</f>
        <v>1421.091796875</v>
      </c>
      <c r="EM133" s="10">
        <f>ABS(BO133-_xlfn.XLOOKUP(VK_valitsin!$C$8,VK!$B$2:$B$294,VK!BO$2:BO$294))</f>
        <v>9.6519813537597656</v>
      </c>
      <c r="EN133" s="10">
        <f>ABS(BP133-_xlfn.XLOOKUP(VK_valitsin!$C$8,VK!$B$2:$B$294,VK!BP$2:BP$294))</f>
        <v>0</v>
      </c>
      <c r="EO133" s="10">
        <f>ABS(BQ133-_xlfn.XLOOKUP(VK_valitsin!$C$8,VK!$B$2:$B$294,VK!BQ$2:BQ$294))</f>
        <v>5.6244909763336182E-2</v>
      </c>
      <c r="EP133" s="10">
        <f>ABS(BR133-_xlfn.XLOOKUP(VK_valitsin!$C$8,VK!$B$2:$B$294,VK!BR$2:BR$294))</f>
        <v>3.8607761263847351E-2</v>
      </c>
      <c r="EQ133" s="10">
        <f>ABS(BS133-_xlfn.XLOOKUP(VK_valitsin!$C$8,VK!$B$2:$B$294,VK!BS$2:BS$294))</f>
        <v>1.2254979610443115</v>
      </c>
      <c r="ER133" s="10">
        <f>ABS(BT133-_xlfn.XLOOKUP(VK_valitsin!$C$8,VK!$B$2:$B$294,VK!BT$2:BT$294))</f>
        <v>24.065193176269531</v>
      </c>
      <c r="ES133" s="10">
        <f>ABS(BU133-_xlfn.XLOOKUP(VK_valitsin!$C$8,VK!$B$2:$B$294,VK!BU$2:BU$294))</f>
        <v>83.466094970703125</v>
      </c>
      <c r="ET133" s="10">
        <f>ABS(BV133-_xlfn.XLOOKUP(VK_valitsin!$C$8,VK!$B$2:$B$294,VK!BV$2:BV$294))</f>
        <v>0</v>
      </c>
      <c r="EU133" s="10">
        <f>ABS(BW133-_xlfn.XLOOKUP(VK_valitsin!$C$8,VK!$B$2:$B$294,VK!BW$2:BW$294))</f>
        <v>0</v>
      </c>
      <c r="EV133" s="10">
        <f>ABS(BX133-_xlfn.XLOOKUP(VK_valitsin!$C$8,VK!$B$2:$B$294,VK!BX$2:BX$294))</f>
        <v>1775.513671875</v>
      </c>
      <c r="EW133" s="10">
        <f>ABS(BY133-_xlfn.XLOOKUP(VK_valitsin!$C$8,VK!$B$2:$B$294,VK!BY$2:BY$294))</f>
        <v>588.974609375</v>
      </c>
      <c r="EX133" s="10">
        <f>ABS(BZ133-_xlfn.XLOOKUP(VK_valitsin!$C$8,VK!$B$2:$B$294,VK!BZ$2:BZ$294))</f>
        <v>0.30034524202346802</v>
      </c>
      <c r="EY133" s="10">
        <f>ABS(CA133-_xlfn.XLOOKUP(VK_valitsin!$C$8,VK!$B$2:$B$294,VK!CA$2:CA$294))</f>
        <v>2.2857532501220703</v>
      </c>
      <c r="EZ133" s="10">
        <f>ABS(CB133-_xlfn.XLOOKUP(VK_valitsin!$C$8,VK!$B$2:$B$294,VK!CB$2:CB$294))</f>
        <v>29.721260070800781</v>
      </c>
      <c r="FA133" s="10">
        <f>ABS(CC133-_xlfn.XLOOKUP(VK_valitsin!$C$8,VK!$B$2:$B$294,VK!CC$2:CC$294))</f>
        <v>3.6890301704406738</v>
      </c>
      <c r="FB133" s="10">
        <f>ABS(CD133-_xlfn.XLOOKUP(VK_valitsin!$C$8,VK!$B$2:$B$294,VK!CD$2:CD$294))</f>
        <v>5.4592437744140625</v>
      </c>
      <c r="FC133" s="10">
        <f>ABS(CE133-_xlfn.XLOOKUP(VK_valitsin!$C$8,VK!$B$2:$B$294,VK!CE$2:CE$294))</f>
        <v>0.36049026250839233</v>
      </c>
      <c r="FD133" s="10">
        <f>ABS(CF133-_xlfn.XLOOKUP(VK_valitsin!$C$8,VK!$B$2:$B$294,VK!CF$2:CF$294))</f>
        <v>2.5285533666610718</v>
      </c>
      <c r="FE133" s="10">
        <f>ABS(CG133-_xlfn.XLOOKUP(VK_valitsin!$C$8,VK!$B$2:$B$294,VK!CG$2:CG$294))</f>
        <v>1712.5693359375</v>
      </c>
      <c r="FF133" s="4">
        <f>IF($B133=VK_valitsin!$C$8,100000,VK!CH133/VK!J$296*VK_valitsin!D$5)</f>
        <v>0</v>
      </c>
      <c r="FG133" s="4">
        <f>IF($B133=VK_valitsin!$C$8,100000,VK!CI133/VK!K$296*VK_valitsin!E$5)</f>
        <v>0</v>
      </c>
      <c r="FH133" s="4">
        <f>IF($B133=VK_valitsin!$C$8,100000,VK!CJ133/VK!L$296*VK_valitsin!F$5)</f>
        <v>9.8074601699467995E-2</v>
      </c>
      <c r="FI133" s="4">
        <f>IF($B133=VK_valitsin!$C$8,100000,VK!CK133/VK!M$296*VK_valitsin!CD$5)</f>
        <v>0</v>
      </c>
      <c r="FJ133" s="4">
        <f>IF($B133=VK_valitsin!$C$8,100000,VK!CL133/VK!N$296*VK_valitsin!G$5)</f>
        <v>0</v>
      </c>
      <c r="FK133" s="4">
        <f>IF($B133=VK_valitsin!$C$8,100000,VK!CM133/VK!O$296*VK_valitsin!H$5)</f>
        <v>0</v>
      </c>
      <c r="FL133" s="4">
        <f>IF($B133=VK_valitsin!$C$8,100000,VK!CN133/VK!P$296*VK_valitsin!I$5)</f>
        <v>0</v>
      </c>
      <c r="FM133" s="4">
        <f>IF($B133=VK_valitsin!$C$8,100000,VK!CO133/VK!Q$296*VK_valitsin!J$5)</f>
        <v>0</v>
      </c>
      <c r="FN133" s="4">
        <f>IF($B133=VK_valitsin!$C$8,100000,VK!CP133/VK!R$296*VK_valitsin!K$5)</f>
        <v>0</v>
      </c>
      <c r="FO133" s="4">
        <f>IF($B133=VK_valitsin!$C$8,100000,VK!CQ133/VK!S$296*VK_valitsin!L$5)</f>
        <v>5.4490279237486797E-2</v>
      </c>
      <c r="FP133" s="4">
        <f>IF($B133=VK_valitsin!$C$8,100000,VK!CR133/VK!T$296*VK_valitsin!M$5)</f>
        <v>0</v>
      </c>
      <c r="FQ133" s="4">
        <f>IF($B133=VK_valitsin!$C$8,100000,VK!CS133/VK!U$296*VK_valitsin!N$5)</f>
        <v>0</v>
      </c>
      <c r="FR133" s="4">
        <f>IF($B133=VK_valitsin!$C$8,100000,VK!CT133/VK!V$296*VK_valitsin!O$5)</f>
        <v>0</v>
      </c>
      <c r="FS133" s="4">
        <f>IF($B133=VK_valitsin!$C$8,100000,VK!CU133/VK!W$296*VK_valitsin!P$5)</f>
        <v>0</v>
      </c>
      <c r="FT133" s="4">
        <f>IF($B133=VK_valitsin!$C$8,100000,VK!CV133/VK!X$296*VK_valitsin!Q$5)</f>
        <v>0</v>
      </c>
      <c r="FU133" s="4">
        <f>IF($B133=VK_valitsin!$C$8,100000,VK!CW133/VK!Y$296*VK_valitsin!R$5)</f>
        <v>0</v>
      </c>
      <c r="FV133" s="4">
        <f>IF($B133=VK_valitsin!$C$8,100000,VK!CX133/VK!Z$296*VK_valitsin!S$5)</f>
        <v>0</v>
      </c>
      <c r="FW133" s="4">
        <f>IF($B133=VK_valitsin!$C$8,100000,VK!CY133/VK!AA$296*VK_valitsin!T$5)</f>
        <v>0</v>
      </c>
      <c r="FX133" s="4">
        <f>IF($B133=VK_valitsin!$C$8,100000,VK!CZ133/VK!AB$296*VK_valitsin!U$5)</f>
        <v>0</v>
      </c>
      <c r="FY133" s="4">
        <f>IF($B133=VK_valitsin!$C$8,100000,VK!DA133/VK!AC$296*VK_valitsin!V$5)</f>
        <v>0</v>
      </c>
      <c r="FZ133" s="4">
        <f>IF($B133=VK_valitsin!$C$8,100000,VK!DB133/VK!AD$296*VK_valitsin!W$5)</f>
        <v>0</v>
      </c>
      <c r="GA133" s="4">
        <f>IF($B133=VK_valitsin!$C$8,100000,VK!DC133/VK!AE$296*VK_valitsin!X$5)</f>
        <v>0</v>
      </c>
      <c r="GB133" s="4">
        <f>IF($B133=VK_valitsin!$C$8,100000,VK!DD133/VK!AF$296*VK_valitsin!Y$5)</f>
        <v>0</v>
      </c>
      <c r="GC133" s="4">
        <f>IF($B133=VK_valitsin!$C$8,100000,VK!DE133/VK!AG$296*VK_valitsin!Z$5)</f>
        <v>0</v>
      </c>
      <c r="GD133" s="4">
        <f>IF($B133=VK_valitsin!$C$8,100000,VK!DF133/VK!AH$296*VK_valitsin!AA$5)</f>
        <v>0</v>
      </c>
      <c r="GE133" s="4">
        <f>IF($B133=VK_valitsin!$C$8,100000,VK!DG133/VK!AI$296*VK_valitsin!AB$5)</f>
        <v>0</v>
      </c>
      <c r="GF133" s="4">
        <f>IF($B133=VK_valitsin!$C$8,100000,VK!DH133/VK!AJ$296*VK_valitsin!AC$5)</f>
        <v>0</v>
      </c>
      <c r="GG133" s="4">
        <f>IF($B133=VK_valitsin!$C$8,100000,VK!DI133/VK!AK$296*VK_valitsin!AD$5)</f>
        <v>0</v>
      </c>
      <c r="GH133" s="4">
        <f>IF($B133=VK_valitsin!$C$8,100000,VK!DJ133/VK!AL$296*VK_valitsin!AE$5)</f>
        <v>0.23409771666413579</v>
      </c>
      <c r="GI133" s="4">
        <f>IF($B133=VK_valitsin!$C$8,100000,VK!DK133/VK!AM$296*VK_valitsin!AF$5)</f>
        <v>0</v>
      </c>
      <c r="GJ133" s="4">
        <f>IF($B133=VK_valitsin!$C$8,100000,VK!DL133/VK!AN$296*VK_valitsin!AG$5)</f>
        <v>0</v>
      </c>
      <c r="GK133" s="4">
        <f>IF($B133=VK_valitsin!$C$8,100000,VK!DM133/VK!AO$296*VK_valitsin!AH$5)</f>
        <v>0</v>
      </c>
      <c r="GL133" s="4">
        <f>IF($B133=VK_valitsin!$C$8,100000,VK!DN133/VK!AP$296*VK_valitsin!AI$5)</f>
        <v>0</v>
      </c>
      <c r="GM133" s="4">
        <f>IF($B133=VK_valitsin!$C$8,100000,VK!DO133/VK!AQ$296*VK_valitsin!AJ$5)</f>
        <v>0</v>
      </c>
      <c r="GN133" s="4">
        <f>IF($B133=VK_valitsin!$C$8,100000,VK!DP133/VK!AR$296*VK_valitsin!AK$5)</f>
        <v>0</v>
      </c>
      <c r="GO133" s="4">
        <f>IF($B133=VK_valitsin!$C$8,100000,VK!DQ133/VK!AS$296*VK_valitsin!AL$5)</f>
        <v>0</v>
      </c>
      <c r="GP133" s="4">
        <f>IF($B133=VK_valitsin!$C$8,100000,VK!DR133/VK!AT$296*VK_valitsin!AM$5)</f>
        <v>0</v>
      </c>
      <c r="GQ133" s="4">
        <f>IF($B133=VK_valitsin!$C$8,100000,VK!DS133/VK!AU$296*VK_valitsin!AN$5)</f>
        <v>0</v>
      </c>
      <c r="GR133" s="4">
        <f>IF($B133=VK_valitsin!$C$8,100000,VK!DT133/VK!AV$296*VK_valitsin!AO$5)</f>
        <v>0</v>
      </c>
      <c r="GS133" s="4">
        <f>IF($B133=VK_valitsin!$C$8,100000,VK!DU133/VK!AW$296*VK_valitsin!AP$5)</f>
        <v>0</v>
      </c>
      <c r="GT133" s="4">
        <f>IF($B133=VK_valitsin!$C$8,100000,VK!DV133/VK!AX$296*VK_valitsin!AQ$5)</f>
        <v>0</v>
      </c>
      <c r="GU133" s="4">
        <f>IF($B133=VK_valitsin!$C$8,100000,VK!DW133/VK!AY$296*VK_valitsin!AR$5)</f>
        <v>0</v>
      </c>
      <c r="GV133" s="4">
        <f>IF($B133=VK_valitsin!$C$8,100000,VK!DX133/VK!AZ$296*VK_valitsin!AS$5)</f>
        <v>0</v>
      </c>
      <c r="GW133" s="4">
        <f>IF($B133=VK_valitsin!$C$8,100000,VK!DY133/VK!BA$296*VK_valitsin!AT$5)</f>
        <v>0</v>
      </c>
      <c r="GX133" s="4">
        <f>IF($B133=VK_valitsin!$C$8,100000,VK!DZ133/VK!BB$296*VK_valitsin!AU$5)</f>
        <v>0</v>
      </c>
      <c r="GY133" s="4">
        <f>IF($B133=VK_valitsin!$C$8,100000,VK!EA133/VK!BC$296*VK_valitsin!AV$5)</f>
        <v>0</v>
      </c>
      <c r="GZ133" s="4">
        <f>IF($B133=VK_valitsin!$C$8,100000,VK!EB133/VK!BD$296*VK_valitsin!AW$5)</f>
        <v>9.1454257315704557E-3</v>
      </c>
      <c r="HA133" s="4">
        <f>IF($B133=VK_valitsin!$C$8,100000,VK!EC133/VK!BE$296*VK_valitsin!CE$5)</f>
        <v>0</v>
      </c>
      <c r="HB133" s="4">
        <f>IF($B133=VK_valitsin!$C$8,100000,VK!ED133/VK!BF$296*VK_valitsin!AX$5)</f>
        <v>0</v>
      </c>
      <c r="HC133" s="4">
        <f>IF($B133=VK_valitsin!$C$8,100000,VK!EE133/VK!BG$296*VK_valitsin!AY$5)</f>
        <v>0</v>
      </c>
      <c r="HD133" s="4">
        <f>IF($B133=VK_valitsin!$C$8,100000,VK!EF133/VK!BH$296*VK_valitsin!AZ$5)</f>
        <v>2.5553323982959491E-2</v>
      </c>
      <c r="HE133" s="4">
        <f>IF($B133=VK_valitsin!$C$8,100000,VK!EG133/VK!BI$296*VK_valitsin!BA$5)</f>
        <v>0</v>
      </c>
      <c r="HF133" s="4">
        <f>IF($B133=VK_valitsin!$C$8,100000,VK!EH133/VK!BJ$296*VK_valitsin!BB$5)</f>
        <v>0</v>
      </c>
      <c r="HG133" s="4">
        <f>IF($B133=VK_valitsin!$C$8,100000,VK!EI133/VK!BK$296*VK_valitsin!BC$5)</f>
        <v>0</v>
      </c>
      <c r="HH133" s="4">
        <f>IF($B133=VK_valitsin!$C$8,100000,VK!EJ133/VK!BL$296*VK_valitsin!BD$5)</f>
        <v>0</v>
      </c>
      <c r="HI133" s="4">
        <f>IF($B133=VK_valitsin!$C$8,100000,VK!EK133/VK!BM$296*VK_valitsin!BE$5)</f>
        <v>0</v>
      </c>
      <c r="HJ133" s="4">
        <f>IF($B133=VK_valitsin!$C$8,100000,VK!EL133/VK!BN$296*VK_valitsin!BF$5)</f>
        <v>6.461927342308732E-2</v>
      </c>
      <c r="HK133" s="4">
        <f>IF($B133=VK_valitsin!$C$8,100000,VK!EM133/VK!BO$296*VK_valitsin!BG$5)</f>
        <v>0</v>
      </c>
      <c r="HM133" s="4">
        <f>IF($B133=VK_valitsin!$C$8,100000,VK!EO133/VK!BQ$296*VK_valitsin!BI$5)</f>
        <v>0</v>
      </c>
      <c r="HN133" s="4">
        <f>IF($B133=VK_valitsin!$C$8,100000,VK!EP133/VK!BR$296*VK_valitsin!BJ$5)</f>
        <v>0</v>
      </c>
      <c r="HO133" s="4">
        <f>IF($B133=VK_valitsin!$C$8,100000,VK!EQ133/VK!BS$296*VK_valitsin!BK$5)</f>
        <v>0</v>
      </c>
      <c r="HP133" s="4">
        <f>IF($B133=VK_valitsin!$C$8,100000,VK!ER133/VK!BT$296*VK_valitsin!BL$5)</f>
        <v>0</v>
      </c>
      <c r="HQ133" s="4">
        <f>IF($B133=VK_valitsin!$C$8,100000,VK!ES133/VK!BU$296*VK_valitsin!BM$5)</f>
        <v>0</v>
      </c>
      <c r="HR133" s="4">
        <f>IF($B133=VK_valitsin!$C$8,100000,VK!ET133/VK!BV$296*VK_valitsin!BN$5)</f>
        <v>0</v>
      </c>
      <c r="HS133" s="4">
        <f>IF($B133=VK_valitsin!$C$8,100000,VK!EU133/VK!BW$296*VK_valitsin!BO$5)</f>
        <v>0</v>
      </c>
      <c r="HT133" s="4">
        <f>IF($B133=VK_valitsin!$C$8,100000,VK!EV133/VK!BX$296*VK_valitsin!BP$5)</f>
        <v>0</v>
      </c>
      <c r="HU133" s="4">
        <f>IF($B133=VK_valitsin!$C$8,100000,VK!EW133/VK!BY$296*VK_valitsin!BQ$5)</f>
        <v>0</v>
      </c>
      <c r="HV133" s="4">
        <f>IF($B133=VK_valitsin!$C$8,100000,VK!EX133/VK!BZ$296*VK_valitsin!BR$5)</f>
        <v>0</v>
      </c>
      <c r="HW133" s="4">
        <f>IF($B133=VK_valitsin!$C$8,100000,VK!EY133/VK!CA$296*VK_valitsin!BS$5)</f>
        <v>0</v>
      </c>
      <c r="HX133" s="4">
        <f>IF($B133=VK_valitsin!$C$8,100000,VK!EZ133/VK!CB$296*VK_valitsin!BT$5)</f>
        <v>0</v>
      </c>
      <c r="HY133" s="4">
        <f>IF($B133=VK_valitsin!$C$8,100000,VK!FA133/VK!CC$296*VK_valitsin!BU$5)</f>
        <v>0</v>
      </c>
      <c r="HZ133" s="4">
        <f>IF($B133=VK_valitsin!$C$8,100000,VK!FB133/VK!CD$296*VK_valitsin!BV$5)</f>
        <v>0</v>
      </c>
      <c r="IA133" s="4">
        <f>IF($B133=VK_valitsin!$C$8,100000,VK!FC133/VK!CE$296*VK_valitsin!BW$5)</f>
        <v>0</v>
      </c>
      <c r="IB133" s="4">
        <f>IF($B133=VK_valitsin!$C$8,100000,VK!FD133/VK!CF$296*VK_valitsin!BX$5)</f>
        <v>0</v>
      </c>
      <c r="IC133" s="4">
        <f>IF($B133=VK_valitsin!$C$8,100000,VK!FE133/VK!CG$296*VK_valitsin!BY$5)</f>
        <v>0</v>
      </c>
      <c r="ID133" s="17">
        <f t="shared" si="6"/>
        <v>0.48598063393870783</v>
      </c>
      <c r="IE133" s="17">
        <f t="shared" si="7"/>
        <v>89</v>
      </c>
      <c r="IF133" s="18">
        <f t="shared" si="8"/>
        <v>1.3199999999999961E-8</v>
      </c>
    </row>
    <row r="134" spans="1:240">
      <c r="A134">
        <v>2019</v>
      </c>
      <c r="B134" t="s">
        <v>471</v>
      </c>
      <c r="C134" t="s">
        <v>472</v>
      </c>
      <c r="D134" t="s">
        <v>204</v>
      </c>
      <c r="E134" t="s">
        <v>155</v>
      </c>
      <c r="F134" t="s">
        <v>159</v>
      </c>
      <c r="G134" t="s">
        <v>160</v>
      </c>
      <c r="H134" t="s">
        <v>104</v>
      </c>
      <c r="I134" t="s">
        <v>105</v>
      </c>
      <c r="J134">
        <v>45.5</v>
      </c>
      <c r="K134">
        <v>597.6300048828125</v>
      </c>
      <c r="L134">
        <v>137.60000610351563</v>
      </c>
      <c r="M134">
        <v>7828</v>
      </c>
      <c r="N134">
        <v>13.100000381469727</v>
      </c>
      <c r="O134">
        <v>-0.40000000596046448</v>
      </c>
      <c r="P134">
        <v>-14</v>
      </c>
      <c r="Q134">
        <v>55.5</v>
      </c>
      <c r="R134">
        <v>5.6000000000000005</v>
      </c>
      <c r="S134">
        <v>233</v>
      </c>
      <c r="T134">
        <v>0</v>
      </c>
      <c r="U134">
        <v>3731</v>
      </c>
      <c r="V134">
        <v>12.98</v>
      </c>
      <c r="W134">
        <v>930</v>
      </c>
      <c r="X134">
        <v>548</v>
      </c>
      <c r="Y134">
        <v>611</v>
      </c>
      <c r="Z134">
        <v>644</v>
      </c>
      <c r="AA134">
        <v>491</v>
      </c>
      <c r="AB134">
        <v>19.439023971557617</v>
      </c>
      <c r="AC134">
        <v>0</v>
      </c>
      <c r="AD134">
        <v>1</v>
      </c>
      <c r="AE134">
        <v>0</v>
      </c>
      <c r="AF134">
        <v>4</v>
      </c>
      <c r="AG134">
        <v>0</v>
      </c>
      <c r="AH134">
        <v>21.5</v>
      </c>
      <c r="AI134">
        <v>1</v>
      </c>
      <c r="AJ134">
        <v>0.41</v>
      </c>
      <c r="AK134">
        <v>1</v>
      </c>
      <c r="AL134">
        <v>81.599999999999994</v>
      </c>
      <c r="AM134">
        <v>310</v>
      </c>
      <c r="AN134">
        <v>45.6</v>
      </c>
      <c r="AO134">
        <v>22.6</v>
      </c>
      <c r="AP134">
        <v>80</v>
      </c>
      <c r="AQ134">
        <v>36</v>
      </c>
      <c r="AR134">
        <v>348</v>
      </c>
      <c r="AS134">
        <v>2</v>
      </c>
      <c r="AT134">
        <v>10224</v>
      </c>
      <c r="AU134">
        <v>9988</v>
      </c>
      <c r="AV134">
        <v>1</v>
      </c>
      <c r="AW134">
        <v>58.139987945556641</v>
      </c>
      <c r="AX134">
        <v>0</v>
      </c>
      <c r="AY134">
        <v>0</v>
      </c>
      <c r="AZ134">
        <v>0</v>
      </c>
      <c r="BA134">
        <v>0</v>
      </c>
      <c r="BB134">
        <v>1</v>
      </c>
      <c r="BC134">
        <v>94.555877685546875</v>
      </c>
      <c r="BD134">
        <v>93.565681457519531</v>
      </c>
      <c r="BE134">
        <v>11.655012130737305</v>
      </c>
      <c r="BF134">
        <v>9398.28125</v>
      </c>
      <c r="BG134">
        <v>11223.662109375</v>
      </c>
      <c r="BH134">
        <v>4.4719467163085938</v>
      </c>
      <c r="BI134">
        <v>25.561418533325195</v>
      </c>
      <c r="BJ134">
        <v>26.190475463867188</v>
      </c>
      <c r="BK134">
        <v>-28.723403930664063</v>
      </c>
      <c r="BL134">
        <v>120.625</v>
      </c>
      <c r="BM134">
        <v>-1.6036654710769653</v>
      </c>
      <c r="BN134">
        <v>23031.73828125</v>
      </c>
      <c r="BO134">
        <v>35.570213317871094</v>
      </c>
      <c r="BQ134">
        <v>0.68842613697052002</v>
      </c>
      <c r="BR134">
        <v>0.45988759398460388</v>
      </c>
      <c r="BS134">
        <v>2.2355647087097168</v>
      </c>
      <c r="BT134">
        <v>88.400611877441406</v>
      </c>
      <c r="BU134">
        <v>185.10475158691406</v>
      </c>
      <c r="BV134">
        <v>0</v>
      </c>
      <c r="BW134">
        <v>1</v>
      </c>
      <c r="BX134">
        <v>9158.5078125</v>
      </c>
      <c r="BY134">
        <v>7668.99755859375</v>
      </c>
      <c r="BZ134">
        <v>0.85590189695358276</v>
      </c>
      <c r="CA134">
        <v>10.973428726196289</v>
      </c>
      <c r="CB134">
        <v>156.71641540527344</v>
      </c>
      <c r="CC134">
        <v>11.990686416625977</v>
      </c>
      <c r="CD134">
        <v>15.948777198791504</v>
      </c>
      <c r="CE134">
        <v>0.11641443520784378</v>
      </c>
      <c r="CF134">
        <v>1.3969732522964478</v>
      </c>
      <c r="CG134">
        <v>10125.8515625</v>
      </c>
      <c r="CH134" s="10">
        <f>ABS(J134-_xlfn.XLOOKUP(VK_valitsin!$C$8,VK!$B$2:$B$294,VK!J$2:J$294))</f>
        <v>1.2999992370605469</v>
      </c>
      <c r="CI134" s="10">
        <f>ABS(K134-_xlfn.XLOOKUP(VK_valitsin!$C$8,VK!$B$2:$B$294,VK!K$2:K$294))</f>
        <v>304.3699951171875</v>
      </c>
      <c r="CJ134" s="10">
        <f>ABS(L134-_xlfn.XLOOKUP(VK_valitsin!$C$8,VK!$B$2:$B$294,VK!L$2:L$294))</f>
        <v>1.0999908447265625</v>
      </c>
      <c r="CK134" s="10">
        <f>ABS(M134-_xlfn.XLOOKUP(VK_valitsin!$C$8,VK!$B$2:$B$294,VK!M$2:M$294))</f>
        <v>8647</v>
      </c>
      <c r="CL134" s="10">
        <f>ABS(N134-_xlfn.XLOOKUP(VK_valitsin!$C$8,VK!$B$2:$B$294,VK!N$2:N$294))</f>
        <v>43.100000381469727</v>
      </c>
      <c r="CM134" s="10">
        <f>ABS(O134-_xlfn.XLOOKUP(VK_valitsin!$C$8,VK!$B$2:$B$294,VK!O$2:O$294))</f>
        <v>0.40000000596046448</v>
      </c>
      <c r="CN134" s="10">
        <f>ABS(P134-_xlfn.XLOOKUP(VK_valitsin!$C$8,VK!$B$2:$B$294,VK!P$2:P$294))</f>
        <v>44</v>
      </c>
      <c r="CO134" s="10">
        <f>ABS(Q134-_xlfn.XLOOKUP(VK_valitsin!$C$8,VK!$B$2:$B$294,VK!Q$2:Q$294))</f>
        <v>32.300000000000011</v>
      </c>
      <c r="CP134" s="10">
        <f>ABS(R134-_xlfn.XLOOKUP(VK_valitsin!$C$8,VK!$B$2:$B$294,VK!R$2:R$294))</f>
        <v>2.8999999999999995</v>
      </c>
      <c r="CQ134" s="10">
        <f>ABS(S134-_xlfn.XLOOKUP(VK_valitsin!$C$8,VK!$B$2:$B$294,VK!S$2:S$294))</f>
        <v>81</v>
      </c>
      <c r="CR134" s="10">
        <f>ABS(T134-_xlfn.XLOOKUP(VK_valitsin!$C$8,VK!$B$2:$B$294,VK!T$2:T$294))</f>
        <v>0</v>
      </c>
      <c r="CS134" s="10">
        <f>ABS(U134-_xlfn.XLOOKUP(VK_valitsin!$C$8,VK!$B$2:$B$294,VK!U$2:U$294))</f>
        <v>92.599999999999909</v>
      </c>
      <c r="CT134" s="10">
        <f>ABS(V134-_xlfn.XLOOKUP(VK_valitsin!$C$8,VK!$B$2:$B$294,VK!V$2:V$294))</f>
        <v>0.29999999999999893</v>
      </c>
      <c r="CU134" s="10">
        <f>ABS(W134-_xlfn.XLOOKUP(VK_valitsin!$C$8,VK!$B$2:$B$294,VK!W$2:W$294))</f>
        <v>325</v>
      </c>
      <c r="CV134" s="10">
        <f>ABS(X134-_xlfn.XLOOKUP(VK_valitsin!$C$8,VK!$B$2:$B$294,VK!X$2:X$294))</f>
        <v>379</v>
      </c>
      <c r="CW134" s="10">
        <f>ABS(Y134-_xlfn.XLOOKUP(VK_valitsin!$C$8,VK!$B$2:$B$294,VK!Y$2:Y$294))</f>
        <v>69</v>
      </c>
      <c r="CX134" s="10">
        <f>ABS(Z134-_xlfn.XLOOKUP(VK_valitsin!$C$8,VK!$B$2:$B$294,VK!Z$2:Z$294))</f>
        <v>216</v>
      </c>
      <c r="CY134" s="10">
        <f>ABS(AA134-_xlfn.XLOOKUP(VK_valitsin!$C$8,VK!$B$2:$B$294,VK!AA$2:AA$294))</f>
        <v>22</v>
      </c>
      <c r="CZ134" s="10">
        <f>ABS(AB134-_xlfn.XLOOKUP(VK_valitsin!$C$8,VK!$B$2:$B$294,VK!AB$2:AB$294))</f>
        <v>6.4023971557617188E-2</v>
      </c>
      <c r="DA134" s="10">
        <f>ABS(AC134-_xlfn.XLOOKUP(VK_valitsin!$C$8,VK!$B$2:$B$294,VK!AC$2:AC$294))</f>
        <v>0.7</v>
      </c>
      <c r="DB134" s="10">
        <f>ABS(AD134-_xlfn.XLOOKUP(VK_valitsin!$C$8,VK!$B$2:$B$294,VK!AD$2:AD$294))</f>
        <v>0.19999999999999996</v>
      </c>
      <c r="DC134" s="10">
        <f>ABS(AE134-_xlfn.XLOOKUP(VK_valitsin!$C$8,VK!$B$2:$B$294,VK!AE$2:AE$294))</f>
        <v>1.7</v>
      </c>
      <c r="DD134" s="10">
        <f>ABS(AF134-_xlfn.XLOOKUP(VK_valitsin!$C$8,VK!$B$2:$B$294,VK!AF$2:AF$294))</f>
        <v>1</v>
      </c>
      <c r="DE134" s="10">
        <f>ABS(AG134-_xlfn.XLOOKUP(VK_valitsin!$C$8,VK!$B$2:$B$294,VK!AG$2:AG$294))</f>
        <v>0</v>
      </c>
      <c r="DF134" s="10">
        <f>ABS(AH134-_xlfn.XLOOKUP(VK_valitsin!$C$8,VK!$B$2:$B$294,VK!AH$2:AH$294))</f>
        <v>0.75</v>
      </c>
      <c r="DG134" s="10">
        <f>ABS(AI134-_xlfn.XLOOKUP(VK_valitsin!$C$8,VK!$B$2:$B$294,VK!AI$2:AI$294))</f>
        <v>0.10000000000000009</v>
      </c>
      <c r="DH134" s="10">
        <f>ABS(AJ134-_xlfn.XLOOKUP(VK_valitsin!$C$8,VK!$B$2:$B$294,VK!AJ$2:AJ$294))</f>
        <v>0.24000000000000005</v>
      </c>
      <c r="DI134" s="10">
        <f>ABS(AK134-_xlfn.XLOOKUP(VK_valitsin!$C$8,VK!$B$2:$B$294,VK!AK$2:AK$294))</f>
        <v>0.25</v>
      </c>
      <c r="DJ134" s="10">
        <f>ABS(AL134-_xlfn.XLOOKUP(VK_valitsin!$C$8,VK!$B$2:$B$294,VK!AL$2:AL$294))</f>
        <v>22.799999999999997</v>
      </c>
      <c r="DK134" s="10">
        <f>ABS(AM134-_xlfn.XLOOKUP(VK_valitsin!$C$8,VK!$B$2:$B$294,VK!AM$2:AM$294))</f>
        <v>23.600000000000023</v>
      </c>
      <c r="DL134" s="10">
        <f>ABS(AN134-_xlfn.XLOOKUP(VK_valitsin!$C$8,VK!$B$2:$B$294,VK!AN$2:AN$294))</f>
        <v>0.20000000000000284</v>
      </c>
      <c r="DM134" s="10">
        <f>ABS(AO134-_xlfn.XLOOKUP(VK_valitsin!$C$8,VK!$B$2:$B$294,VK!AO$2:AO$294))</f>
        <v>2.7999999999999972</v>
      </c>
      <c r="DN134" s="10">
        <f>ABS(AP134-_xlfn.XLOOKUP(VK_valitsin!$C$8,VK!$B$2:$B$294,VK!AP$2:AP$294))</f>
        <v>32</v>
      </c>
      <c r="DO134" s="10">
        <f>ABS(AQ134-_xlfn.XLOOKUP(VK_valitsin!$C$8,VK!$B$2:$B$294,VK!AQ$2:AQ$294))</f>
        <v>1</v>
      </c>
      <c r="DP134" s="10">
        <f>ABS(AR134-_xlfn.XLOOKUP(VK_valitsin!$C$8,VK!$B$2:$B$294,VK!AR$2:AR$294))</f>
        <v>102</v>
      </c>
      <c r="DQ134" s="10">
        <f>ABS(AS134-_xlfn.XLOOKUP(VK_valitsin!$C$8,VK!$B$2:$B$294,VK!AS$2:AS$294))</f>
        <v>0.33300000000000018</v>
      </c>
      <c r="DR134" s="10">
        <f>ABS(AT134-_xlfn.XLOOKUP(VK_valitsin!$C$8,VK!$B$2:$B$294,VK!AT$2:AT$294))</f>
        <v>5077</v>
      </c>
      <c r="DS134" s="10">
        <f>ABS(AU134-_xlfn.XLOOKUP(VK_valitsin!$C$8,VK!$B$2:$B$294,VK!AU$2:AU$294))</f>
        <v>1643</v>
      </c>
      <c r="DT134" s="10">
        <f>ABS(AV134-_xlfn.XLOOKUP(VK_valitsin!$C$8,VK!$B$2:$B$294,VK!AV$2:AV$294))</f>
        <v>0</v>
      </c>
      <c r="DU134" s="10">
        <f>ABS(AW134-_xlfn.XLOOKUP(VK_valitsin!$C$8,VK!$B$2:$B$294,VK!AW$2:AW$294))</f>
        <v>20.878616333007813</v>
      </c>
      <c r="DV134" s="10">
        <f>ABS(AX134-_xlfn.XLOOKUP(VK_valitsin!$C$8,VK!$B$2:$B$294,VK!AX$2:AX$294))</f>
        <v>0</v>
      </c>
      <c r="DW134" s="10">
        <f>ABS(AY134-_xlfn.XLOOKUP(VK_valitsin!$C$8,VK!$B$2:$B$294,VK!AY$2:AY$294))</f>
        <v>0</v>
      </c>
      <c r="DX134" s="10">
        <f>ABS(AZ134-_xlfn.XLOOKUP(VK_valitsin!$C$8,VK!$B$2:$B$294,VK!AZ$2:AZ$294))</f>
        <v>0</v>
      </c>
      <c r="DY134" s="10">
        <f>ABS(BA134-_xlfn.XLOOKUP(VK_valitsin!$C$8,VK!$B$2:$B$294,VK!BA$2:BA$294))</f>
        <v>0</v>
      </c>
      <c r="DZ134" s="10">
        <f>ABS(BB134-_xlfn.XLOOKUP(VK_valitsin!$C$8,VK!$B$2:$B$294,VK!BB$2:BB$294))</f>
        <v>0</v>
      </c>
      <c r="EA134" s="10">
        <f>ABS(BC134-_xlfn.XLOOKUP(VK_valitsin!$C$8,VK!$B$2:$B$294,VK!BC$2:BC$294))</f>
        <v>5.5314865112304688</v>
      </c>
      <c r="EB134" s="10">
        <f>ABS(BD134-_xlfn.XLOOKUP(VK_valitsin!$C$8,VK!$B$2:$B$294,VK!BD$2:BD$294))</f>
        <v>2.4530563354492188</v>
      </c>
      <c r="EC134" s="10">
        <f>ABS(BE134-_xlfn.XLOOKUP(VK_valitsin!$C$8,VK!$B$2:$B$294,VK!BE$2:BE$294))</f>
        <v>722.0348072052002</v>
      </c>
      <c r="ED134" s="10">
        <f>ABS(BF134-_xlfn.XLOOKUP(VK_valitsin!$C$8,VK!$B$2:$B$294,VK!BF$2:BF$294))</f>
        <v>560.248046875</v>
      </c>
      <c r="EE134" s="10">
        <f>ABS(BG134-_xlfn.XLOOKUP(VK_valitsin!$C$8,VK!$B$2:$B$294,VK!BG$2:BG$294))</f>
        <v>2612.78125</v>
      </c>
      <c r="EF134" s="10">
        <f>ABS(BH134-_xlfn.XLOOKUP(VK_valitsin!$C$8,VK!$B$2:$B$294,VK!BH$2:BH$294))</f>
        <v>1.1348903179168701</v>
      </c>
      <c r="EG134" s="10">
        <f>ABS(BI134-_xlfn.XLOOKUP(VK_valitsin!$C$8,VK!$B$2:$B$294,VK!BI$2:BI$294))</f>
        <v>35.285552024841309</v>
      </c>
      <c r="EH134" s="10">
        <f>ABS(BJ134-_xlfn.XLOOKUP(VK_valitsin!$C$8,VK!$B$2:$B$294,VK!BJ$2:BJ$294))</f>
        <v>4.8961124420166016</v>
      </c>
      <c r="EI134" s="10">
        <f>ABS(BK134-_xlfn.XLOOKUP(VK_valitsin!$C$8,VK!$B$2:$B$294,VK!BK$2:BK$294))</f>
        <v>18.857933044433594</v>
      </c>
      <c r="EJ134" s="10">
        <f>ABS(BL134-_xlfn.XLOOKUP(VK_valitsin!$C$8,VK!$B$2:$B$294,VK!BL$2:BL$294))</f>
        <v>145.875</v>
      </c>
      <c r="EK134" s="10">
        <f>ABS(BM134-_xlfn.XLOOKUP(VK_valitsin!$C$8,VK!$B$2:$B$294,VK!BM$2:BM$294))</f>
        <v>3.8559178113937378</v>
      </c>
      <c r="EL134" s="10">
        <f>ABS(BN134-_xlfn.XLOOKUP(VK_valitsin!$C$8,VK!$B$2:$B$294,VK!BN$2:BN$294))</f>
        <v>42.658203125</v>
      </c>
      <c r="EM134" s="10">
        <f>ABS(BO134-_xlfn.XLOOKUP(VK_valitsin!$C$8,VK!$B$2:$B$294,VK!BO$2:BO$294))</f>
        <v>2.2706069946289063</v>
      </c>
      <c r="EN134" s="10">
        <f>ABS(BP134-_xlfn.XLOOKUP(VK_valitsin!$C$8,VK!$B$2:$B$294,VK!BP$2:BP$294))</f>
        <v>0</v>
      </c>
      <c r="EO134" s="10">
        <f>ABS(BQ134-_xlfn.XLOOKUP(VK_valitsin!$C$8,VK!$B$2:$B$294,VK!BQ$2:BQ$294))</f>
        <v>5.1946640014648438E-2</v>
      </c>
      <c r="EP134" s="10">
        <f>ABS(BR134-_xlfn.XLOOKUP(VK_valitsin!$C$8,VK!$B$2:$B$294,VK!BR$2:BR$294))</f>
        <v>0.27172370254993439</v>
      </c>
      <c r="EQ134" s="10">
        <f>ABS(BS134-_xlfn.XLOOKUP(VK_valitsin!$C$8,VK!$B$2:$B$294,VK!BS$2:BS$294))</f>
        <v>2.2401809692382813E-2</v>
      </c>
      <c r="ER134" s="10">
        <f>ABS(BT134-_xlfn.XLOOKUP(VK_valitsin!$C$8,VK!$B$2:$B$294,VK!BT$2:BT$294))</f>
        <v>30.009109497070313</v>
      </c>
      <c r="ES134" s="10">
        <f>ABS(BU134-_xlfn.XLOOKUP(VK_valitsin!$C$8,VK!$B$2:$B$294,VK!BU$2:BU$294))</f>
        <v>81.602371215820313</v>
      </c>
      <c r="ET134" s="10">
        <f>ABS(BV134-_xlfn.XLOOKUP(VK_valitsin!$C$8,VK!$B$2:$B$294,VK!BV$2:BV$294))</f>
        <v>0</v>
      </c>
      <c r="EU134" s="10">
        <f>ABS(BW134-_xlfn.XLOOKUP(VK_valitsin!$C$8,VK!$B$2:$B$294,VK!BW$2:BW$294))</f>
        <v>0</v>
      </c>
      <c r="EV134" s="10">
        <f>ABS(BX134-_xlfn.XLOOKUP(VK_valitsin!$C$8,VK!$B$2:$B$294,VK!BX$2:BX$294))</f>
        <v>1022.6787109375</v>
      </c>
      <c r="EW134" s="10">
        <f>ABS(BY134-_xlfn.XLOOKUP(VK_valitsin!$C$8,VK!$B$2:$B$294,VK!BY$2:BY$294))</f>
        <v>1813.3828125</v>
      </c>
      <c r="EX134" s="10">
        <f>ABS(BZ134-_xlfn.XLOOKUP(VK_valitsin!$C$8,VK!$B$2:$B$294,VK!BZ$2:BZ$294))</f>
        <v>0.36412841081619263</v>
      </c>
      <c r="EY134" s="10">
        <f>ABS(CA134-_xlfn.XLOOKUP(VK_valitsin!$C$8,VK!$B$2:$B$294,VK!CA$2:CA$294))</f>
        <v>4.9332618713378906E-2</v>
      </c>
      <c r="EZ134" s="10">
        <f>ABS(CB134-_xlfn.XLOOKUP(VK_valitsin!$C$8,VK!$B$2:$B$294,VK!CB$2:CB$294))</f>
        <v>90.547264099121094</v>
      </c>
      <c r="FA134" s="10">
        <f>ABS(CC134-_xlfn.XLOOKUP(VK_valitsin!$C$8,VK!$B$2:$B$294,VK!CC$2:CC$294))</f>
        <v>5.6580872535705566</v>
      </c>
      <c r="FB134" s="10">
        <f>ABS(CD134-_xlfn.XLOOKUP(VK_valitsin!$C$8,VK!$B$2:$B$294,VK!CD$2:CD$294))</f>
        <v>3.9300775527954102</v>
      </c>
      <c r="FC134" s="10">
        <f>ABS(CE134-_xlfn.XLOOKUP(VK_valitsin!$C$8,VK!$B$2:$B$294,VK!CE$2:CE$294))</f>
        <v>0.11641443520784378</v>
      </c>
      <c r="FD134" s="10">
        <f>ABS(CF134-_xlfn.XLOOKUP(VK_valitsin!$C$8,VK!$B$2:$B$294,VK!CF$2:CF$294))</f>
        <v>0.68111419677734375</v>
      </c>
      <c r="FE134" s="10">
        <f>ABS(CG134-_xlfn.XLOOKUP(VK_valitsin!$C$8,VK!$B$2:$B$294,VK!CG$2:CG$294))</f>
        <v>1527.083984375</v>
      </c>
      <c r="FF134" s="4">
        <f>IF($B134=VK_valitsin!$C$8,100000,VK!CH134/VK!J$296*VK_valitsin!D$5)</f>
        <v>0</v>
      </c>
      <c r="FG134" s="4">
        <f>IF($B134=VK_valitsin!$C$8,100000,VK!CI134/VK!K$296*VK_valitsin!E$5)</f>
        <v>0</v>
      </c>
      <c r="FH134" s="4">
        <f>IF($B134=VK_valitsin!$C$8,100000,VK!CJ134/VK!L$296*VK_valitsin!F$5)</f>
        <v>5.5896967311512055E-3</v>
      </c>
      <c r="FI134" s="4">
        <f>IF($B134=VK_valitsin!$C$8,100000,VK!CK134/VK!M$296*VK_valitsin!CD$5)</f>
        <v>0</v>
      </c>
      <c r="FJ134" s="4">
        <f>IF($B134=VK_valitsin!$C$8,100000,VK!CL134/VK!N$296*VK_valitsin!G$5)</f>
        <v>0</v>
      </c>
      <c r="FK134" s="4">
        <f>IF($B134=VK_valitsin!$C$8,100000,VK!CM134/VK!O$296*VK_valitsin!H$5)</f>
        <v>0</v>
      </c>
      <c r="FL134" s="4">
        <f>IF($B134=VK_valitsin!$C$8,100000,VK!CN134/VK!P$296*VK_valitsin!I$5)</f>
        <v>0</v>
      </c>
      <c r="FM134" s="4">
        <f>IF($B134=VK_valitsin!$C$8,100000,VK!CO134/VK!Q$296*VK_valitsin!J$5)</f>
        <v>0</v>
      </c>
      <c r="FN134" s="4">
        <f>IF($B134=VK_valitsin!$C$8,100000,VK!CP134/VK!R$296*VK_valitsin!K$5)</f>
        <v>0</v>
      </c>
      <c r="FO134" s="4">
        <f>IF($B134=VK_valitsin!$C$8,100000,VK!CQ134/VK!S$296*VK_valitsin!L$5)</f>
        <v>1.6108440212541719E-2</v>
      </c>
      <c r="FP134" s="4">
        <f>IF($B134=VK_valitsin!$C$8,100000,VK!CR134/VK!T$296*VK_valitsin!M$5)</f>
        <v>0</v>
      </c>
      <c r="FQ134" s="4">
        <f>IF($B134=VK_valitsin!$C$8,100000,VK!CS134/VK!U$296*VK_valitsin!N$5)</f>
        <v>0</v>
      </c>
      <c r="FR134" s="4">
        <f>IF($B134=VK_valitsin!$C$8,100000,VK!CT134/VK!V$296*VK_valitsin!O$5)</f>
        <v>0</v>
      </c>
      <c r="FS134" s="4">
        <f>IF($B134=VK_valitsin!$C$8,100000,VK!CU134/VK!W$296*VK_valitsin!P$5)</f>
        <v>0</v>
      </c>
      <c r="FT134" s="4">
        <f>IF($B134=VK_valitsin!$C$8,100000,VK!CV134/VK!X$296*VK_valitsin!Q$5)</f>
        <v>0</v>
      </c>
      <c r="FU134" s="4">
        <f>IF($B134=VK_valitsin!$C$8,100000,VK!CW134/VK!Y$296*VK_valitsin!R$5)</f>
        <v>0</v>
      </c>
      <c r="FV134" s="4">
        <f>IF($B134=VK_valitsin!$C$8,100000,VK!CX134/VK!Z$296*VK_valitsin!S$5)</f>
        <v>0</v>
      </c>
      <c r="FW134" s="4">
        <f>IF($B134=VK_valitsin!$C$8,100000,VK!CY134/VK!AA$296*VK_valitsin!T$5)</f>
        <v>0</v>
      </c>
      <c r="FX134" s="4">
        <f>IF($B134=VK_valitsin!$C$8,100000,VK!CZ134/VK!AB$296*VK_valitsin!U$5)</f>
        <v>0</v>
      </c>
      <c r="FY134" s="4">
        <f>IF($B134=VK_valitsin!$C$8,100000,VK!DA134/VK!AC$296*VK_valitsin!V$5)</f>
        <v>0</v>
      </c>
      <c r="FZ134" s="4">
        <f>IF($B134=VK_valitsin!$C$8,100000,VK!DB134/VK!AD$296*VK_valitsin!W$5)</f>
        <v>0</v>
      </c>
      <c r="GA134" s="4">
        <f>IF($B134=VK_valitsin!$C$8,100000,VK!DC134/VK!AE$296*VK_valitsin!X$5)</f>
        <v>0</v>
      </c>
      <c r="GB134" s="4">
        <f>IF($B134=VK_valitsin!$C$8,100000,VK!DD134/VK!AF$296*VK_valitsin!Y$5)</f>
        <v>0</v>
      </c>
      <c r="GC134" s="4">
        <f>IF($B134=VK_valitsin!$C$8,100000,VK!DE134/VK!AG$296*VK_valitsin!Z$5)</f>
        <v>0</v>
      </c>
      <c r="GD134" s="4">
        <f>IF($B134=VK_valitsin!$C$8,100000,VK!DF134/VK!AH$296*VK_valitsin!AA$5)</f>
        <v>0</v>
      </c>
      <c r="GE134" s="4">
        <f>IF($B134=VK_valitsin!$C$8,100000,VK!DG134/VK!AI$296*VK_valitsin!AB$5)</f>
        <v>0</v>
      </c>
      <c r="GF134" s="4">
        <f>IF($B134=VK_valitsin!$C$8,100000,VK!DH134/VK!AJ$296*VK_valitsin!AC$5)</f>
        <v>0</v>
      </c>
      <c r="GG134" s="4">
        <f>IF($B134=VK_valitsin!$C$8,100000,VK!DI134/VK!AK$296*VK_valitsin!AD$5)</f>
        <v>0</v>
      </c>
      <c r="GH134" s="4">
        <f>IF($B134=VK_valitsin!$C$8,100000,VK!DJ134/VK!AL$296*VK_valitsin!AE$5)</f>
        <v>0.40131037142423276</v>
      </c>
      <c r="GI134" s="4">
        <f>IF($B134=VK_valitsin!$C$8,100000,VK!DK134/VK!AM$296*VK_valitsin!AF$5)</f>
        <v>0</v>
      </c>
      <c r="GJ134" s="4">
        <f>IF($B134=VK_valitsin!$C$8,100000,VK!DL134/VK!AN$296*VK_valitsin!AG$5)</f>
        <v>0</v>
      </c>
      <c r="GK134" s="4">
        <f>IF($B134=VK_valitsin!$C$8,100000,VK!DM134/VK!AO$296*VK_valitsin!AH$5)</f>
        <v>0</v>
      </c>
      <c r="GL134" s="4">
        <f>IF($B134=VK_valitsin!$C$8,100000,VK!DN134/VK!AP$296*VK_valitsin!AI$5)</f>
        <v>0</v>
      </c>
      <c r="GM134" s="4">
        <f>IF($B134=VK_valitsin!$C$8,100000,VK!DO134/VK!AQ$296*VK_valitsin!AJ$5)</f>
        <v>0</v>
      </c>
      <c r="GN134" s="4">
        <f>IF($B134=VK_valitsin!$C$8,100000,VK!DP134/VK!AR$296*VK_valitsin!AK$5)</f>
        <v>0</v>
      </c>
      <c r="GO134" s="4">
        <f>IF($B134=VK_valitsin!$C$8,100000,VK!DQ134/VK!AS$296*VK_valitsin!AL$5)</f>
        <v>0</v>
      </c>
      <c r="GP134" s="4">
        <f>IF($B134=VK_valitsin!$C$8,100000,VK!DR134/VK!AT$296*VK_valitsin!AM$5)</f>
        <v>0</v>
      </c>
      <c r="GQ134" s="4">
        <f>IF($B134=VK_valitsin!$C$8,100000,VK!DS134/VK!AU$296*VK_valitsin!AN$5)</f>
        <v>0</v>
      </c>
      <c r="GR134" s="4">
        <f>IF($B134=VK_valitsin!$C$8,100000,VK!DT134/VK!AV$296*VK_valitsin!AO$5)</f>
        <v>0</v>
      </c>
      <c r="GS134" s="4">
        <f>IF($B134=VK_valitsin!$C$8,100000,VK!DU134/VK!AW$296*VK_valitsin!AP$5)</f>
        <v>0</v>
      </c>
      <c r="GT134" s="4">
        <f>IF($B134=VK_valitsin!$C$8,100000,VK!DV134/VK!AX$296*VK_valitsin!AQ$5)</f>
        <v>0</v>
      </c>
      <c r="GU134" s="4">
        <f>IF($B134=VK_valitsin!$C$8,100000,VK!DW134/VK!AY$296*VK_valitsin!AR$5)</f>
        <v>0</v>
      </c>
      <c r="GV134" s="4">
        <f>IF($B134=VK_valitsin!$C$8,100000,VK!DX134/VK!AZ$296*VK_valitsin!AS$5)</f>
        <v>0</v>
      </c>
      <c r="GW134" s="4">
        <f>IF($B134=VK_valitsin!$C$8,100000,VK!DY134/VK!BA$296*VK_valitsin!AT$5)</f>
        <v>0</v>
      </c>
      <c r="GX134" s="4">
        <f>IF($B134=VK_valitsin!$C$8,100000,VK!DZ134/VK!BB$296*VK_valitsin!AU$5)</f>
        <v>0</v>
      </c>
      <c r="GY134" s="4">
        <f>IF($B134=VK_valitsin!$C$8,100000,VK!EA134/VK!BC$296*VK_valitsin!AV$5)</f>
        <v>0</v>
      </c>
      <c r="GZ134" s="4">
        <f>IF($B134=VK_valitsin!$C$8,100000,VK!EB134/VK!BD$296*VK_valitsin!AW$5)</f>
        <v>1.0634339803966057E-2</v>
      </c>
      <c r="HA134" s="4">
        <f>IF($B134=VK_valitsin!$C$8,100000,VK!EC134/VK!BE$296*VK_valitsin!CE$5)</f>
        <v>0</v>
      </c>
      <c r="HB134" s="4">
        <f>IF($B134=VK_valitsin!$C$8,100000,VK!ED134/VK!BF$296*VK_valitsin!AX$5)</f>
        <v>0</v>
      </c>
      <c r="HC134" s="4">
        <f>IF($B134=VK_valitsin!$C$8,100000,VK!EE134/VK!BG$296*VK_valitsin!AY$5)</f>
        <v>0</v>
      </c>
      <c r="HD134" s="4">
        <f>IF($B134=VK_valitsin!$C$8,100000,VK!EF134/VK!BH$296*VK_valitsin!AZ$5)</f>
        <v>0.19801802258009707</v>
      </c>
      <c r="HE134" s="4">
        <f>IF($B134=VK_valitsin!$C$8,100000,VK!EG134/VK!BI$296*VK_valitsin!BA$5)</f>
        <v>0</v>
      </c>
      <c r="HF134" s="4">
        <f>IF($B134=VK_valitsin!$C$8,100000,VK!EH134/VK!BJ$296*VK_valitsin!BB$5)</f>
        <v>0</v>
      </c>
      <c r="HG134" s="4">
        <f>IF($B134=VK_valitsin!$C$8,100000,VK!EI134/VK!BK$296*VK_valitsin!BC$5)</f>
        <v>0</v>
      </c>
      <c r="HH134" s="4">
        <f>IF($B134=VK_valitsin!$C$8,100000,VK!EJ134/VK!BL$296*VK_valitsin!BD$5)</f>
        <v>0</v>
      </c>
      <c r="HI134" s="4">
        <f>IF($B134=VK_valitsin!$C$8,100000,VK!EK134/VK!BM$296*VK_valitsin!BE$5)</f>
        <v>0</v>
      </c>
      <c r="HJ134" s="4">
        <f>IF($B134=VK_valitsin!$C$8,100000,VK!EL134/VK!BN$296*VK_valitsin!BF$5)</f>
        <v>1.939735418594102E-3</v>
      </c>
      <c r="HK134" s="4">
        <f>IF($B134=VK_valitsin!$C$8,100000,VK!EM134/VK!BO$296*VK_valitsin!BG$5)</f>
        <v>0</v>
      </c>
      <c r="HM134" s="4">
        <f>IF($B134=VK_valitsin!$C$8,100000,VK!EO134/VK!BQ$296*VK_valitsin!BI$5)</f>
        <v>0</v>
      </c>
      <c r="HN134" s="4">
        <f>IF($B134=VK_valitsin!$C$8,100000,VK!EP134/VK!BR$296*VK_valitsin!BJ$5)</f>
        <v>0</v>
      </c>
      <c r="HO134" s="4">
        <f>IF($B134=VK_valitsin!$C$8,100000,VK!EQ134/VK!BS$296*VK_valitsin!BK$5)</f>
        <v>0</v>
      </c>
      <c r="HP134" s="4">
        <f>IF($B134=VK_valitsin!$C$8,100000,VK!ER134/VK!BT$296*VK_valitsin!BL$5)</f>
        <v>0</v>
      </c>
      <c r="HQ134" s="4">
        <f>IF($B134=VK_valitsin!$C$8,100000,VK!ES134/VK!BU$296*VK_valitsin!BM$5)</f>
        <v>0</v>
      </c>
      <c r="HR134" s="4">
        <f>IF($B134=VK_valitsin!$C$8,100000,VK!ET134/VK!BV$296*VK_valitsin!BN$5)</f>
        <v>0</v>
      </c>
      <c r="HS134" s="4">
        <f>IF($B134=VK_valitsin!$C$8,100000,VK!EU134/VK!BW$296*VK_valitsin!BO$5)</f>
        <v>0</v>
      </c>
      <c r="HT134" s="4">
        <f>IF($B134=VK_valitsin!$C$8,100000,VK!EV134/VK!BX$296*VK_valitsin!BP$5)</f>
        <v>0</v>
      </c>
      <c r="HU134" s="4">
        <f>IF($B134=VK_valitsin!$C$8,100000,VK!EW134/VK!BY$296*VK_valitsin!BQ$5)</f>
        <v>0</v>
      </c>
      <c r="HV134" s="4">
        <f>IF($B134=VK_valitsin!$C$8,100000,VK!EX134/VK!BZ$296*VK_valitsin!BR$5)</f>
        <v>0</v>
      </c>
      <c r="HW134" s="4">
        <f>IF($B134=VK_valitsin!$C$8,100000,VK!EY134/VK!CA$296*VK_valitsin!BS$5)</f>
        <v>0</v>
      </c>
      <c r="HX134" s="4">
        <f>IF($B134=VK_valitsin!$C$8,100000,VK!EZ134/VK!CB$296*VK_valitsin!BT$5)</f>
        <v>0</v>
      </c>
      <c r="HY134" s="4">
        <f>IF($B134=VK_valitsin!$C$8,100000,VK!FA134/VK!CC$296*VK_valitsin!BU$5)</f>
        <v>0</v>
      </c>
      <c r="HZ134" s="4">
        <f>IF($B134=VK_valitsin!$C$8,100000,VK!FB134/VK!CD$296*VK_valitsin!BV$5)</f>
        <v>0</v>
      </c>
      <c r="IA134" s="4">
        <f>IF($B134=VK_valitsin!$C$8,100000,VK!FC134/VK!CE$296*VK_valitsin!BW$5)</f>
        <v>0</v>
      </c>
      <c r="IB134" s="4">
        <f>IF($B134=VK_valitsin!$C$8,100000,VK!FD134/VK!CF$296*VK_valitsin!BX$5)</f>
        <v>0</v>
      </c>
      <c r="IC134" s="4">
        <f>IF($B134=VK_valitsin!$C$8,100000,VK!FE134/VK!CG$296*VK_valitsin!BY$5)</f>
        <v>0</v>
      </c>
      <c r="ID134" s="17">
        <f t="shared" si="6"/>
        <v>0.63360061947058299</v>
      </c>
      <c r="IE134" s="17">
        <f t="shared" si="7"/>
        <v>160</v>
      </c>
      <c r="IF134" s="18">
        <f t="shared" si="8"/>
        <v>1.329999999999996E-8</v>
      </c>
    </row>
    <row r="135" spans="1:240">
      <c r="A135">
        <v>2019</v>
      </c>
      <c r="B135" t="s">
        <v>439</v>
      </c>
      <c r="C135" t="s">
        <v>473</v>
      </c>
      <c r="D135" t="s">
        <v>439</v>
      </c>
      <c r="E135" t="s">
        <v>111</v>
      </c>
      <c r="F135" t="s">
        <v>120</v>
      </c>
      <c r="G135" t="s">
        <v>121</v>
      </c>
      <c r="H135" t="s">
        <v>90</v>
      </c>
      <c r="I135" t="s">
        <v>91</v>
      </c>
      <c r="J135">
        <v>47.900001525878906</v>
      </c>
      <c r="K135">
        <v>819.739990234375</v>
      </c>
      <c r="L135">
        <v>147</v>
      </c>
      <c r="M135">
        <v>14772</v>
      </c>
      <c r="N135">
        <v>18</v>
      </c>
      <c r="O135">
        <v>-0.80000001192092896</v>
      </c>
      <c r="P135">
        <v>-15</v>
      </c>
      <c r="Q135">
        <v>74.5</v>
      </c>
      <c r="R135">
        <v>10.600000000000001</v>
      </c>
      <c r="S135">
        <v>359</v>
      </c>
      <c r="T135">
        <v>0</v>
      </c>
      <c r="U135">
        <v>4013.8</v>
      </c>
      <c r="V135">
        <v>16.3</v>
      </c>
      <c r="W135">
        <v>1071</v>
      </c>
      <c r="X135">
        <v>807</v>
      </c>
      <c r="Y135">
        <v>603</v>
      </c>
      <c r="Z135">
        <v>904</v>
      </c>
      <c r="AA135">
        <v>582</v>
      </c>
      <c r="AB135">
        <v>14.627614974975586</v>
      </c>
      <c r="AC135">
        <v>0</v>
      </c>
      <c r="AD135">
        <v>0.8</v>
      </c>
      <c r="AE135">
        <v>1</v>
      </c>
      <c r="AF135">
        <v>4.2</v>
      </c>
      <c r="AG135">
        <v>1</v>
      </c>
      <c r="AH135">
        <v>19.75</v>
      </c>
      <c r="AI135">
        <v>1</v>
      </c>
      <c r="AJ135">
        <v>0.5</v>
      </c>
      <c r="AK135">
        <v>1.2</v>
      </c>
      <c r="AL135">
        <v>77.900000000000006</v>
      </c>
      <c r="AM135">
        <v>307.5</v>
      </c>
      <c r="AN135">
        <v>41.5</v>
      </c>
      <c r="AO135">
        <v>24.8</v>
      </c>
      <c r="AP135">
        <v>103</v>
      </c>
      <c r="AQ135">
        <v>33</v>
      </c>
      <c r="AR135">
        <v>420</v>
      </c>
      <c r="AS135">
        <v>4.5</v>
      </c>
      <c r="AT135">
        <v>8184</v>
      </c>
      <c r="AU135">
        <v>13532</v>
      </c>
      <c r="AV135">
        <v>0</v>
      </c>
      <c r="AW135">
        <v>77.809349060058594</v>
      </c>
      <c r="AX135">
        <v>0</v>
      </c>
      <c r="AY135">
        <v>1</v>
      </c>
      <c r="AZ135">
        <v>0</v>
      </c>
      <c r="BA135">
        <v>1</v>
      </c>
      <c r="BB135">
        <v>1</v>
      </c>
      <c r="BC135">
        <v>92.504570007324219</v>
      </c>
      <c r="BD135">
        <v>97.1580810546875</v>
      </c>
      <c r="BE135">
        <v>1642.44189453125</v>
      </c>
      <c r="BF135">
        <v>14359.4951171875</v>
      </c>
      <c r="BG135">
        <v>16135.7734375</v>
      </c>
      <c r="BH135">
        <v>3.6281616687774658</v>
      </c>
      <c r="BI135">
        <v>0.12274418026208878</v>
      </c>
      <c r="BJ135">
        <v>25</v>
      </c>
      <c r="BK135">
        <v>-15.060240745544434</v>
      </c>
      <c r="BL135">
        <v>105.80000305175781</v>
      </c>
      <c r="BM135">
        <v>1.2077294588088989</v>
      </c>
      <c r="BN135">
        <v>24077.80078125</v>
      </c>
      <c r="BO135">
        <v>29.540428161621094</v>
      </c>
      <c r="BQ135">
        <v>0.6510966420173645</v>
      </c>
      <c r="BR135">
        <v>40.468452453613281</v>
      </c>
      <c r="BS135">
        <v>4.2377471923828125</v>
      </c>
      <c r="BT135">
        <v>146.35797119140625</v>
      </c>
      <c r="BU135">
        <v>507.17575073242188</v>
      </c>
      <c r="BV135">
        <v>0</v>
      </c>
      <c r="BW135">
        <v>2</v>
      </c>
      <c r="BX135">
        <v>12569.767578125</v>
      </c>
      <c r="BY135">
        <v>11186.046875</v>
      </c>
      <c r="BZ135">
        <v>0.95450854301452637</v>
      </c>
      <c r="CA135">
        <v>8.5093421936035156</v>
      </c>
      <c r="CB135">
        <v>140.425537109375</v>
      </c>
      <c r="CC135">
        <v>15.035799980163574</v>
      </c>
      <c r="CD135">
        <v>15.831344604492188</v>
      </c>
      <c r="CE135">
        <v>0.15910899639129639</v>
      </c>
      <c r="CF135">
        <v>2.0684168338775635</v>
      </c>
      <c r="CG135">
        <v>12998.5166015625</v>
      </c>
      <c r="CH135" s="10">
        <f>ABS(J135-_xlfn.XLOOKUP(VK_valitsin!$C$8,VK!$B$2:$B$294,VK!J$2:J$294))</f>
        <v>3.7000007629394531</v>
      </c>
      <c r="CI135" s="10">
        <f>ABS(K135-_xlfn.XLOOKUP(VK_valitsin!$C$8,VK!$B$2:$B$294,VK!K$2:K$294))</f>
        <v>526.47998046875</v>
      </c>
      <c r="CJ135" s="10">
        <f>ABS(L135-_xlfn.XLOOKUP(VK_valitsin!$C$8,VK!$B$2:$B$294,VK!L$2:L$294))</f>
        <v>8.3000030517578125</v>
      </c>
      <c r="CK135" s="10">
        <f>ABS(M135-_xlfn.XLOOKUP(VK_valitsin!$C$8,VK!$B$2:$B$294,VK!M$2:M$294))</f>
        <v>1703</v>
      </c>
      <c r="CL135" s="10">
        <f>ABS(N135-_xlfn.XLOOKUP(VK_valitsin!$C$8,VK!$B$2:$B$294,VK!N$2:N$294))</f>
        <v>38.200000762939453</v>
      </c>
      <c r="CM135" s="10">
        <f>ABS(O135-_xlfn.XLOOKUP(VK_valitsin!$C$8,VK!$B$2:$B$294,VK!O$2:O$294))</f>
        <v>0</v>
      </c>
      <c r="CN135" s="10">
        <f>ABS(P135-_xlfn.XLOOKUP(VK_valitsin!$C$8,VK!$B$2:$B$294,VK!P$2:P$294))</f>
        <v>43</v>
      </c>
      <c r="CO135" s="10">
        <f>ABS(Q135-_xlfn.XLOOKUP(VK_valitsin!$C$8,VK!$B$2:$B$294,VK!Q$2:Q$294))</f>
        <v>13.300000000000011</v>
      </c>
      <c r="CP135" s="10">
        <f>ABS(R135-_xlfn.XLOOKUP(VK_valitsin!$C$8,VK!$B$2:$B$294,VK!R$2:R$294))</f>
        <v>2.1000000000000014</v>
      </c>
      <c r="CQ135" s="10">
        <f>ABS(S135-_xlfn.XLOOKUP(VK_valitsin!$C$8,VK!$B$2:$B$294,VK!S$2:S$294))</f>
        <v>207</v>
      </c>
      <c r="CR135" s="10">
        <f>ABS(T135-_xlfn.XLOOKUP(VK_valitsin!$C$8,VK!$B$2:$B$294,VK!T$2:T$294))</f>
        <v>0</v>
      </c>
      <c r="CS135" s="10">
        <f>ABS(U135-_xlfn.XLOOKUP(VK_valitsin!$C$8,VK!$B$2:$B$294,VK!U$2:U$294))</f>
        <v>190.20000000000027</v>
      </c>
      <c r="CT135" s="10">
        <f>ABS(V135-_xlfn.XLOOKUP(VK_valitsin!$C$8,VK!$B$2:$B$294,VK!V$2:V$294))</f>
        <v>3.0200000000000014</v>
      </c>
      <c r="CU135" s="10">
        <f>ABS(W135-_xlfn.XLOOKUP(VK_valitsin!$C$8,VK!$B$2:$B$294,VK!W$2:W$294))</f>
        <v>466</v>
      </c>
      <c r="CV135" s="10">
        <f>ABS(X135-_xlfn.XLOOKUP(VK_valitsin!$C$8,VK!$B$2:$B$294,VK!X$2:X$294))</f>
        <v>638</v>
      </c>
      <c r="CW135" s="10">
        <f>ABS(Y135-_xlfn.XLOOKUP(VK_valitsin!$C$8,VK!$B$2:$B$294,VK!Y$2:Y$294))</f>
        <v>77</v>
      </c>
      <c r="CX135" s="10">
        <f>ABS(Z135-_xlfn.XLOOKUP(VK_valitsin!$C$8,VK!$B$2:$B$294,VK!Z$2:Z$294))</f>
        <v>476</v>
      </c>
      <c r="CY135" s="10">
        <f>ABS(AA135-_xlfn.XLOOKUP(VK_valitsin!$C$8,VK!$B$2:$B$294,VK!AA$2:AA$294))</f>
        <v>113</v>
      </c>
      <c r="CZ135" s="10">
        <f>ABS(AB135-_xlfn.XLOOKUP(VK_valitsin!$C$8,VK!$B$2:$B$294,VK!AB$2:AB$294))</f>
        <v>4.7473850250244141</v>
      </c>
      <c r="DA135" s="10">
        <f>ABS(AC135-_xlfn.XLOOKUP(VK_valitsin!$C$8,VK!$B$2:$B$294,VK!AC$2:AC$294))</f>
        <v>0.7</v>
      </c>
      <c r="DB135" s="10">
        <f>ABS(AD135-_xlfn.XLOOKUP(VK_valitsin!$C$8,VK!$B$2:$B$294,VK!AD$2:AD$294))</f>
        <v>0</v>
      </c>
      <c r="DC135" s="10">
        <f>ABS(AE135-_xlfn.XLOOKUP(VK_valitsin!$C$8,VK!$B$2:$B$294,VK!AE$2:AE$294))</f>
        <v>0.7</v>
      </c>
      <c r="DD135" s="10">
        <f>ABS(AF135-_xlfn.XLOOKUP(VK_valitsin!$C$8,VK!$B$2:$B$294,VK!AF$2:AF$294))</f>
        <v>0.79999999999999982</v>
      </c>
      <c r="DE135" s="10">
        <f>ABS(AG135-_xlfn.XLOOKUP(VK_valitsin!$C$8,VK!$B$2:$B$294,VK!AG$2:AG$294))</f>
        <v>1</v>
      </c>
      <c r="DF135" s="10">
        <f>ABS(AH135-_xlfn.XLOOKUP(VK_valitsin!$C$8,VK!$B$2:$B$294,VK!AH$2:AH$294))</f>
        <v>2.5</v>
      </c>
      <c r="DG135" s="10">
        <f>ABS(AI135-_xlfn.XLOOKUP(VK_valitsin!$C$8,VK!$B$2:$B$294,VK!AI$2:AI$294))</f>
        <v>0.10000000000000009</v>
      </c>
      <c r="DH135" s="10">
        <f>ABS(AJ135-_xlfn.XLOOKUP(VK_valitsin!$C$8,VK!$B$2:$B$294,VK!AJ$2:AJ$294))</f>
        <v>0.15000000000000002</v>
      </c>
      <c r="DI135" s="10">
        <f>ABS(AK135-_xlfn.XLOOKUP(VK_valitsin!$C$8,VK!$B$2:$B$294,VK!AK$2:AK$294))</f>
        <v>5.0000000000000044E-2</v>
      </c>
      <c r="DJ135" s="10">
        <f>ABS(AL135-_xlfn.XLOOKUP(VK_valitsin!$C$8,VK!$B$2:$B$294,VK!AL$2:AL$294))</f>
        <v>19.100000000000009</v>
      </c>
      <c r="DK135" s="10">
        <f>ABS(AM135-_xlfn.XLOOKUP(VK_valitsin!$C$8,VK!$B$2:$B$294,VK!AM$2:AM$294))</f>
        <v>26.100000000000023</v>
      </c>
      <c r="DL135" s="10">
        <f>ABS(AN135-_xlfn.XLOOKUP(VK_valitsin!$C$8,VK!$B$2:$B$294,VK!AN$2:AN$294))</f>
        <v>3.8999999999999986</v>
      </c>
      <c r="DM135" s="10">
        <f>ABS(AO135-_xlfn.XLOOKUP(VK_valitsin!$C$8,VK!$B$2:$B$294,VK!AO$2:AO$294))</f>
        <v>0.59999999999999787</v>
      </c>
      <c r="DN135" s="10">
        <f>ABS(AP135-_xlfn.XLOOKUP(VK_valitsin!$C$8,VK!$B$2:$B$294,VK!AP$2:AP$294))</f>
        <v>55</v>
      </c>
      <c r="DO135" s="10">
        <f>ABS(AQ135-_xlfn.XLOOKUP(VK_valitsin!$C$8,VK!$B$2:$B$294,VK!AQ$2:AQ$294))</f>
        <v>2</v>
      </c>
      <c r="DP135" s="10">
        <f>ABS(AR135-_xlfn.XLOOKUP(VK_valitsin!$C$8,VK!$B$2:$B$294,VK!AR$2:AR$294))</f>
        <v>174</v>
      </c>
      <c r="DQ135" s="10">
        <f>ABS(AS135-_xlfn.XLOOKUP(VK_valitsin!$C$8,VK!$B$2:$B$294,VK!AS$2:AS$294))</f>
        <v>2.1669999999999998</v>
      </c>
      <c r="DR135" s="10">
        <f>ABS(AT135-_xlfn.XLOOKUP(VK_valitsin!$C$8,VK!$B$2:$B$294,VK!AT$2:AT$294))</f>
        <v>3037</v>
      </c>
      <c r="DS135" s="10">
        <f>ABS(AU135-_xlfn.XLOOKUP(VK_valitsin!$C$8,VK!$B$2:$B$294,VK!AU$2:AU$294))</f>
        <v>5187</v>
      </c>
      <c r="DT135" s="10">
        <f>ABS(AV135-_xlfn.XLOOKUP(VK_valitsin!$C$8,VK!$B$2:$B$294,VK!AV$2:AV$294))</f>
        <v>1</v>
      </c>
      <c r="DU135" s="10">
        <f>ABS(AW135-_xlfn.XLOOKUP(VK_valitsin!$C$8,VK!$B$2:$B$294,VK!AW$2:AW$294))</f>
        <v>40.547977447509766</v>
      </c>
      <c r="DV135" s="10">
        <f>ABS(AX135-_xlfn.XLOOKUP(VK_valitsin!$C$8,VK!$B$2:$B$294,VK!AX$2:AX$294))</f>
        <v>0</v>
      </c>
      <c r="DW135" s="10">
        <f>ABS(AY135-_xlfn.XLOOKUP(VK_valitsin!$C$8,VK!$B$2:$B$294,VK!AY$2:AY$294))</f>
        <v>1</v>
      </c>
      <c r="DX135" s="10">
        <f>ABS(AZ135-_xlfn.XLOOKUP(VK_valitsin!$C$8,VK!$B$2:$B$294,VK!AZ$2:AZ$294))</f>
        <v>0</v>
      </c>
      <c r="DY135" s="10">
        <f>ABS(BA135-_xlfn.XLOOKUP(VK_valitsin!$C$8,VK!$B$2:$B$294,VK!BA$2:BA$294))</f>
        <v>1</v>
      </c>
      <c r="DZ135" s="10">
        <f>ABS(BB135-_xlfn.XLOOKUP(VK_valitsin!$C$8,VK!$B$2:$B$294,VK!BB$2:BB$294))</f>
        <v>0</v>
      </c>
      <c r="EA135" s="10">
        <f>ABS(BC135-_xlfn.XLOOKUP(VK_valitsin!$C$8,VK!$B$2:$B$294,VK!BC$2:BC$294))</f>
        <v>3.4801788330078125</v>
      </c>
      <c r="EB135" s="10">
        <f>ABS(BD135-_xlfn.XLOOKUP(VK_valitsin!$C$8,VK!$B$2:$B$294,VK!BD$2:BD$294))</f>
        <v>1.13934326171875</v>
      </c>
      <c r="EC135" s="10">
        <f>ABS(BE135-_xlfn.XLOOKUP(VK_valitsin!$C$8,VK!$B$2:$B$294,VK!BE$2:BE$294))</f>
        <v>908.7520751953125</v>
      </c>
      <c r="ED135" s="10">
        <f>ABS(BF135-_xlfn.XLOOKUP(VK_valitsin!$C$8,VK!$B$2:$B$294,VK!BF$2:BF$294))</f>
        <v>4400.9658203125</v>
      </c>
      <c r="EE135" s="10">
        <f>ABS(BG135-_xlfn.XLOOKUP(VK_valitsin!$C$8,VK!$B$2:$B$294,VK!BG$2:BG$294))</f>
        <v>2299.330078125</v>
      </c>
      <c r="EF135" s="10">
        <f>ABS(BH135-_xlfn.XLOOKUP(VK_valitsin!$C$8,VK!$B$2:$B$294,VK!BH$2:BH$294))</f>
        <v>0.29110527038574219</v>
      </c>
      <c r="EG135" s="10">
        <f>ABS(BI135-_xlfn.XLOOKUP(VK_valitsin!$C$8,VK!$B$2:$B$294,VK!BI$2:BI$294))</f>
        <v>9.8468776717782021</v>
      </c>
      <c r="EH135" s="10">
        <f>ABS(BJ135-_xlfn.XLOOKUP(VK_valitsin!$C$8,VK!$B$2:$B$294,VK!BJ$2:BJ$294))</f>
        <v>3.7056369781494141</v>
      </c>
      <c r="EI135" s="10">
        <f>ABS(BK135-_xlfn.XLOOKUP(VK_valitsin!$C$8,VK!$B$2:$B$294,VK!BK$2:BK$294))</f>
        <v>5.1947698593139648</v>
      </c>
      <c r="EJ135" s="10">
        <f>ABS(BL135-_xlfn.XLOOKUP(VK_valitsin!$C$8,VK!$B$2:$B$294,VK!BL$2:BL$294))</f>
        <v>160.69999694824219</v>
      </c>
      <c r="EK135" s="10">
        <f>ABS(BM135-_xlfn.XLOOKUP(VK_valitsin!$C$8,VK!$B$2:$B$294,VK!BM$2:BM$294))</f>
        <v>1.0445228815078735</v>
      </c>
      <c r="EL135" s="10">
        <f>ABS(BN135-_xlfn.XLOOKUP(VK_valitsin!$C$8,VK!$B$2:$B$294,VK!BN$2:BN$294))</f>
        <v>1003.404296875</v>
      </c>
      <c r="EM135" s="10">
        <f>ABS(BO135-_xlfn.XLOOKUP(VK_valitsin!$C$8,VK!$B$2:$B$294,VK!BO$2:BO$294))</f>
        <v>3.7591781616210938</v>
      </c>
      <c r="EN135" s="10">
        <f>ABS(BP135-_xlfn.XLOOKUP(VK_valitsin!$C$8,VK!$B$2:$B$294,VK!BP$2:BP$294))</f>
        <v>0</v>
      </c>
      <c r="EO135" s="10">
        <f>ABS(BQ135-_xlfn.XLOOKUP(VK_valitsin!$C$8,VK!$B$2:$B$294,VK!BQ$2:BQ$294))</f>
        <v>1.461714506149292E-2</v>
      </c>
      <c r="EP135" s="10">
        <f>ABS(BR135-_xlfn.XLOOKUP(VK_valitsin!$C$8,VK!$B$2:$B$294,VK!BR$2:BR$294))</f>
        <v>40.280288562178612</v>
      </c>
      <c r="EQ135" s="10">
        <f>ABS(BS135-_xlfn.XLOOKUP(VK_valitsin!$C$8,VK!$B$2:$B$294,VK!BS$2:BS$294))</f>
        <v>1.9797806739807129</v>
      </c>
      <c r="ER135" s="10">
        <f>ABS(BT135-_xlfn.XLOOKUP(VK_valitsin!$C$8,VK!$B$2:$B$294,VK!BT$2:BT$294))</f>
        <v>87.966468811035156</v>
      </c>
      <c r="ES135" s="10">
        <f>ABS(BU135-_xlfn.XLOOKUP(VK_valitsin!$C$8,VK!$B$2:$B$294,VK!BU$2:BU$294))</f>
        <v>240.4686279296875</v>
      </c>
      <c r="ET135" s="10">
        <f>ABS(BV135-_xlfn.XLOOKUP(VK_valitsin!$C$8,VK!$B$2:$B$294,VK!BV$2:BV$294))</f>
        <v>0</v>
      </c>
      <c r="EU135" s="10">
        <f>ABS(BW135-_xlfn.XLOOKUP(VK_valitsin!$C$8,VK!$B$2:$B$294,VK!BW$2:BW$294))</f>
        <v>1</v>
      </c>
      <c r="EV135" s="10">
        <f>ABS(BX135-_xlfn.XLOOKUP(VK_valitsin!$C$8,VK!$B$2:$B$294,VK!BX$2:BX$294))</f>
        <v>4433.9384765625</v>
      </c>
      <c r="EW135" s="10">
        <f>ABS(BY135-_xlfn.XLOOKUP(VK_valitsin!$C$8,VK!$B$2:$B$294,VK!BY$2:BY$294))</f>
        <v>5330.43212890625</v>
      </c>
      <c r="EX135" s="10">
        <f>ABS(BZ135-_xlfn.XLOOKUP(VK_valitsin!$C$8,VK!$B$2:$B$294,VK!BZ$2:BZ$294))</f>
        <v>0.26552176475524902</v>
      </c>
      <c r="EY135" s="10">
        <f>ABS(CA135-_xlfn.XLOOKUP(VK_valitsin!$C$8,VK!$B$2:$B$294,VK!CA$2:CA$294))</f>
        <v>2.5134191513061523</v>
      </c>
      <c r="EZ135" s="10">
        <f>ABS(CB135-_xlfn.XLOOKUP(VK_valitsin!$C$8,VK!$B$2:$B$294,VK!CB$2:CB$294))</f>
        <v>74.256385803222656</v>
      </c>
      <c r="FA135" s="10">
        <f>ABS(CC135-_xlfn.XLOOKUP(VK_valitsin!$C$8,VK!$B$2:$B$294,VK!CC$2:CC$294))</f>
        <v>8.7032008171081543</v>
      </c>
      <c r="FB135" s="10">
        <f>ABS(CD135-_xlfn.XLOOKUP(VK_valitsin!$C$8,VK!$B$2:$B$294,VK!CD$2:CD$294))</f>
        <v>4.0475101470947266</v>
      </c>
      <c r="FC135" s="10">
        <f>ABS(CE135-_xlfn.XLOOKUP(VK_valitsin!$C$8,VK!$B$2:$B$294,VK!CE$2:CE$294))</f>
        <v>0.15910899639129639</v>
      </c>
      <c r="FD135" s="10">
        <f>ABS(CF135-_xlfn.XLOOKUP(VK_valitsin!$C$8,VK!$B$2:$B$294,VK!CF$2:CF$294))</f>
        <v>1.3525577783584595</v>
      </c>
      <c r="FE135" s="10">
        <f>ABS(CG135-_xlfn.XLOOKUP(VK_valitsin!$C$8,VK!$B$2:$B$294,VK!CG$2:CG$294))</f>
        <v>4399.7490234375</v>
      </c>
      <c r="FF135" s="4">
        <f>IF($B135=VK_valitsin!$C$8,100000,VK!CH135/VK!J$296*VK_valitsin!D$5)</f>
        <v>0</v>
      </c>
      <c r="FG135" s="4">
        <f>IF($B135=VK_valitsin!$C$8,100000,VK!CI135/VK!K$296*VK_valitsin!E$5)</f>
        <v>0</v>
      </c>
      <c r="FH135" s="4">
        <f>IF($B135=VK_valitsin!$C$8,100000,VK!CJ135/VK!L$296*VK_valitsin!F$5)</f>
        <v>4.2177169154974652E-2</v>
      </c>
      <c r="FI135" s="4">
        <f>IF($B135=VK_valitsin!$C$8,100000,VK!CK135/VK!M$296*VK_valitsin!CD$5)</f>
        <v>0</v>
      </c>
      <c r="FJ135" s="4">
        <f>IF($B135=VK_valitsin!$C$8,100000,VK!CL135/VK!N$296*VK_valitsin!G$5)</f>
        <v>0</v>
      </c>
      <c r="FK135" s="4">
        <f>IF($B135=VK_valitsin!$C$8,100000,VK!CM135/VK!O$296*VK_valitsin!H$5)</f>
        <v>0</v>
      </c>
      <c r="FL135" s="4">
        <f>IF($B135=VK_valitsin!$C$8,100000,VK!CN135/VK!P$296*VK_valitsin!I$5)</f>
        <v>0</v>
      </c>
      <c r="FM135" s="4">
        <f>IF($B135=VK_valitsin!$C$8,100000,VK!CO135/VK!Q$296*VK_valitsin!J$5)</f>
        <v>0</v>
      </c>
      <c r="FN135" s="4">
        <f>IF($B135=VK_valitsin!$C$8,100000,VK!CP135/VK!R$296*VK_valitsin!K$5)</f>
        <v>0</v>
      </c>
      <c r="FO135" s="4">
        <f>IF($B135=VK_valitsin!$C$8,100000,VK!CQ135/VK!S$296*VK_valitsin!L$5)</f>
        <v>4.1166013876495502E-2</v>
      </c>
      <c r="FP135" s="4">
        <f>IF($B135=VK_valitsin!$C$8,100000,VK!CR135/VK!T$296*VK_valitsin!M$5)</f>
        <v>0</v>
      </c>
      <c r="FQ135" s="4">
        <f>IF($B135=VK_valitsin!$C$8,100000,VK!CS135/VK!U$296*VK_valitsin!N$5)</f>
        <v>0</v>
      </c>
      <c r="FR135" s="4">
        <f>IF($B135=VK_valitsin!$C$8,100000,VK!CT135/VK!V$296*VK_valitsin!O$5)</f>
        <v>0</v>
      </c>
      <c r="FS135" s="4">
        <f>IF($B135=VK_valitsin!$C$8,100000,VK!CU135/VK!W$296*VK_valitsin!P$5)</f>
        <v>0</v>
      </c>
      <c r="FT135" s="4">
        <f>IF($B135=VK_valitsin!$C$8,100000,VK!CV135/VK!X$296*VK_valitsin!Q$5)</f>
        <v>0</v>
      </c>
      <c r="FU135" s="4">
        <f>IF($B135=VK_valitsin!$C$8,100000,VK!CW135/VK!Y$296*VK_valitsin!R$5)</f>
        <v>0</v>
      </c>
      <c r="FV135" s="4">
        <f>IF($B135=VK_valitsin!$C$8,100000,VK!CX135/VK!Z$296*VK_valitsin!S$5)</f>
        <v>0</v>
      </c>
      <c r="FW135" s="4">
        <f>IF($B135=VK_valitsin!$C$8,100000,VK!CY135/VK!AA$296*VK_valitsin!T$5)</f>
        <v>0</v>
      </c>
      <c r="FX135" s="4">
        <f>IF($B135=VK_valitsin!$C$8,100000,VK!CZ135/VK!AB$296*VK_valitsin!U$5)</f>
        <v>0</v>
      </c>
      <c r="FY135" s="4">
        <f>IF($B135=VK_valitsin!$C$8,100000,VK!DA135/VK!AC$296*VK_valitsin!V$5)</f>
        <v>0</v>
      </c>
      <c r="FZ135" s="4">
        <f>IF($B135=VK_valitsin!$C$8,100000,VK!DB135/VK!AD$296*VK_valitsin!W$5)</f>
        <v>0</v>
      </c>
      <c r="GA135" s="4">
        <f>IF($B135=VK_valitsin!$C$8,100000,VK!DC135/VK!AE$296*VK_valitsin!X$5)</f>
        <v>0</v>
      </c>
      <c r="GB135" s="4">
        <f>IF($B135=VK_valitsin!$C$8,100000,VK!DD135/VK!AF$296*VK_valitsin!Y$5)</f>
        <v>0</v>
      </c>
      <c r="GC135" s="4">
        <f>IF($B135=VK_valitsin!$C$8,100000,VK!DE135/VK!AG$296*VK_valitsin!Z$5)</f>
        <v>0.10940897735217005</v>
      </c>
      <c r="GD135" s="4">
        <f>IF($B135=VK_valitsin!$C$8,100000,VK!DF135/VK!AH$296*VK_valitsin!AA$5)</f>
        <v>0</v>
      </c>
      <c r="GE135" s="4">
        <f>IF($B135=VK_valitsin!$C$8,100000,VK!DG135/VK!AI$296*VK_valitsin!AB$5)</f>
        <v>0</v>
      </c>
      <c r="GF135" s="4">
        <f>IF($B135=VK_valitsin!$C$8,100000,VK!DH135/VK!AJ$296*VK_valitsin!AC$5)</f>
        <v>0</v>
      </c>
      <c r="GG135" s="4">
        <f>IF($B135=VK_valitsin!$C$8,100000,VK!DI135/VK!AK$296*VK_valitsin!AD$5)</f>
        <v>0</v>
      </c>
      <c r="GH135" s="4">
        <f>IF($B135=VK_valitsin!$C$8,100000,VK!DJ135/VK!AL$296*VK_valitsin!AE$5)</f>
        <v>0.33618544272819523</v>
      </c>
      <c r="GI135" s="4">
        <f>IF($B135=VK_valitsin!$C$8,100000,VK!DK135/VK!AM$296*VK_valitsin!AF$5)</f>
        <v>0</v>
      </c>
      <c r="GJ135" s="4">
        <f>IF($B135=VK_valitsin!$C$8,100000,VK!DL135/VK!AN$296*VK_valitsin!AG$5)</f>
        <v>0</v>
      </c>
      <c r="GK135" s="4">
        <f>IF($B135=VK_valitsin!$C$8,100000,VK!DM135/VK!AO$296*VK_valitsin!AH$5)</f>
        <v>0</v>
      </c>
      <c r="GL135" s="4">
        <f>IF($B135=VK_valitsin!$C$8,100000,VK!DN135/VK!AP$296*VK_valitsin!AI$5)</f>
        <v>0</v>
      </c>
      <c r="GM135" s="4">
        <f>IF($B135=VK_valitsin!$C$8,100000,VK!DO135/VK!AQ$296*VK_valitsin!AJ$5)</f>
        <v>0</v>
      </c>
      <c r="GN135" s="4">
        <f>IF($B135=VK_valitsin!$C$8,100000,VK!DP135/VK!AR$296*VK_valitsin!AK$5)</f>
        <v>0</v>
      </c>
      <c r="GO135" s="4">
        <f>IF($B135=VK_valitsin!$C$8,100000,VK!DQ135/VK!AS$296*VK_valitsin!AL$5)</f>
        <v>0</v>
      </c>
      <c r="GP135" s="4">
        <f>IF($B135=VK_valitsin!$C$8,100000,VK!DR135/VK!AT$296*VK_valitsin!AM$5)</f>
        <v>0</v>
      </c>
      <c r="GQ135" s="4">
        <f>IF($B135=VK_valitsin!$C$8,100000,VK!DS135/VK!AU$296*VK_valitsin!AN$5)</f>
        <v>0</v>
      </c>
      <c r="GR135" s="4">
        <f>IF($B135=VK_valitsin!$C$8,100000,VK!DT135/VK!AV$296*VK_valitsin!AO$5)</f>
        <v>0</v>
      </c>
      <c r="GS135" s="4">
        <f>IF($B135=VK_valitsin!$C$8,100000,VK!DU135/VK!AW$296*VK_valitsin!AP$5)</f>
        <v>0</v>
      </c>
      <c r="GT135" s="4">
        <f>IF($B135=VK_valitsin!$C$8,100000,VK!DV135/VK!AX$296*VK_valitsin!AQ$5)</f>
        <v>0</v>
      </c>
      <c r="GU135" s="4">
        <f>IF($B135=VK_valitsin!$C$8,100000,VK!DW135/VK!AY$296*VK_valitsin!AR$5)</f>
        <v>0</v>
      </c>
      <c r="GV135" s="4">
        <f>IF($B135=VK_valitsin!$C$8,100000,VK!DX135/VK!AZ$296*VK_valitsin!AS$5)</f>
        <v>0</v>
      </c>
      <c r="GW135" s="4">
        <f>IF($B135=VK_valitsin!$C$8,100000,VK!DY135/VK!BA$296*VK_valitsin!AT$5)</f>
        <v>0</v>
      </c>
      <c r="GX135" s="4">
        <f>IF($B135=VK_valitsin!$C$8,100000,VK!DZ135/VK!BB$296*VK_valitsin!AU$5)</f>
        <v>0</v>
      </c>
      <c r="GY135" s="4">
        <f>IF($B135=VK_valitsin!$C$8,100000,VK!EA135/VK!BC$296*VK_valitsin!AV$5)</f>
        <v>0</v>
      </c>
      <c r="GZ135" s="4">
        <f>IF($B135=VK_valitsin!$C$8,100000,VK!EB135/VK!BD$296*VK_valitsin!AW$5)</f>
        <v>4.9392112294304206E-3</v>
      </c>
      <c r="HA135" s="4">
        <f>IF($B135=VK_valitsin!$C$8,100000,VK!EC135/VK!BE$296*VK_valitsin!CE$5)</f>
        <v>0</v>
      </c>
      <c r="HB135" s="4">
        <f>IF($B135=VK_valitsin!$C$8,100000,VK!ED135/VK!BF$296*VK_valitsin!AX$5)</f>
        <v>0</v>
      </c>
      <c r="HC135" s="4">
        <f>IF($B135=VK_valitsin!$C$8,100000,VK!EE135/VK!BG$296*VK_valitsin!AY$5)</f>
        <v>0</v>
      </c>
      <c r="HD135" s="4">
        <f>IF($B135=VK_valitsin!$C$8,100000,VK!EF135/VK!BH$296*VK_valitsin!AZ$5)</f>
        <v>5.0792652906085978E-2</v>
      </c>
      <c r="HE135" s="4">
        <f>IF($B135=VK_valitsin!$C$8,100000,VK!EG135/VK!BI$296*VK_valitsin!BA$5)</f>
        <v>0</v>
      </c>
      <c r="HF135" s="4">
        <f>IF($B135=VK_valitsin!$C$8,100000,VK!EH135/VK!BJ$296*VK_valitsin!BB$5)</f>
        <v>0</v>
      </c>
      <c r="HG135" s="4">
        <f>IF($B135=VK_valitsin!$C$8,100000,VK!EI135/VK!BK$296*VK_valitsin!BC$5)</f>
        <v>0</v>
      </c>
      <c r="HH135" s="4">
        <f>IF($B135=VK_valitsin!$C$8,100000,VK!EJ135/VK!BL$296*VK_valitsin!BD$5)</f>
        <v>0</v>
      </c>
      <c r="HI135" s="4">
        <f>IF($B135=VK_valitsin!$C$8,100000,VK!EK135/VK!BM$296*VK_valitsin!BE$5)</f>
        <v>0</v>
      </c>
      <c r="HJ135" s="4">
        <f>IF($B135=VK_valitsin!$C$8,100000,VK!EL135/VK!BN$296*VK_valitsin!BF$5)</f>
        <v>4.5626367526889332E-2</v>
      </c>
      <c r="HK135" s="4">
        <f>IF($B135=VK_valitsin!$C$8,100000,VK!EM135/VK!BO$296*VK_valitsin!BG$5)</f>
        <v>0</v>
      </c>
      <c r="HM135" s="4">
        <f>IF($B135=VK_valitsin!$C$8,100000,VK!EO135/VK!BQ$296*VK_valitsin!BI$5)</f>
        <v>0</v>
      </c>
      <c r="HN135" s="4">
        <f>IF($B135=VK_valitsin!$C$8,100000,VK!EP135/VK!BR$296*VK_valitsin!BJ$5)</f>
        <v>0</v>
      </c>
      <c r="HO135" s="4">
        <f>IF($B135=VK_valitsin!$C$8,100000,VK!EQ135/VK!BS$296*VK_valitsin!BK$5)</f>
        <v>0</v>
      </c>
      <c r="HP135" s="4">
        <f>IF($B135=VK_valitsin!$C$8,100000,VK!ER135/VK!BT$296*VK_valitsin!BL$5)</f>
        <v>0</v>
      </c>
      <c r="HQ135" s="4">
        <f>IF($B135=VK_valitsin!$C$8,100000,VK!ES135/VK!BU$296*VK_valitsin!BM$5)</f>
        <v>0</v>
      </c>
      <c r="HR135" s="4">
        <f>IF($B135=VK_valitsin!$C$8,100000,VK!ET135/VK!BV$296*VK_valitsin!BN$5)</f>
        <v>0</v>
      </c>
      <c r="HS135" s="4">
        <f>IF($B135=VK_valitsin!$C$8,100000,VK!EU135/VK!BW$296*VK_valitsin!BO$5)</f>
        <v>0</v>
      </c>
      <c r="HT135" s="4">
        <f>IF($B135=VK_valitsin!$C$8,100000,VK!EV135/VK!BX$296*VK_valitsin!BP$5)</f>
        <v>0</v>
      </c>
      <c r="HU135" s="4">
        <f>IF($B135=VK_valitsin!$C$8,100000,VK!EW135/VK!BY$296*VK_valitsin!BQ$5)</f>
        <v>0</v>
      </c>
      <c r="HV135" s="4">
        <f>IF($B135=VK_valitsin!$C$8,100000,VK!EX135/VK!BZ$296*VK_valitsin!BR$5)</f>
        <v>0</v>
      </c>
      <c r="HW135" s="4">
        <f>IF($B135=VK_valitsin!$C$8,100000,VK!EY135/VK!CA$296*VK_valitsin!BS$5)</f>
        <v>0</v>
      </c>
      <c r="HX135" s="4">
        <f>IF($B135=VK_valitsin!$C$8,100000,VK!EZ135/VK!CB$296*VK_valitsin!BT$5)</f>
        <v>0</v>
      </c>
      <c r="HY135" s="4">
        <f>IF($B135=VK_valitsin!$C$8,100000,VK!FA135/VK!CC$296*VK_valitsin!BU$5)</f>
        <v>0</v>
      </c>
      <c r="HZ135" s="4">
        <f>IF($B135=VK_valitsin!$C$8,100000,VK!FB135/VK!CD$296*VK_valitsin!BV$5)</f>
        <v>0</v>
      </c>
      <c r="IA135" s="4">
        <f>IF($B135=VK_valitsin!$C$8,100000,VK!FC135/VK!CE$296*VK_valitsin!BW$5)</f>
        <v>0</v>
      </c>
      <c r="IB135" s="4">
        <f>IF($B135=VK_valitsin!$C$8,100000,VK!FD135/VK!CF$296*VK_valitsin!BX$5)</f>
        <v>0</v>
      </c>
      <c r="IC135" s="4">
        <f>IF($B135=VK_valitsin!$C$8,100000,VK!FE135/VK!CG$296*VK_valitsin!BY$5)</f>
        <v>0</v>
      </c>
      <c r="ID135" s="17">
        <f t="shared" si="6"/>
        <v>0.63029584817424111</v>
      </c>
      <c r="IE135" s="17">
        <f t="shared" si="7"/>
        <v>156</v>
      </c>
      <c r="IF135" s="18">
        <f t="shared" si="8"/>
        <v>1.339999999999996E-8</v>
      </c>
    </row>
    <row r="136" spans="1:240">
      <c r="A136">
        <v>2019</v>
      </c>
      <c r="B136" t="s">
        <v>474</v>
      </c>
      <c r="C136" t="s">
        <v>475</v>
      </c>
      <c r="D136" t="s">
        <v>279</v>
      </c>
      <c r="E136" t="s">
        <v>281</v>
      </c>
      <c r="F136" t="s">
        <v>188</v>
      </c>
      <c r="G136" t="s">
        <v>189</v>
      </c>
      <c r="H136" t="s">
        <v>104</v>
      </c>
      <c r="I136" t="s">
        <v>105</v>
      </c>
      <c r="J136">
        <v>56</v>
      </c>
      <c r="K136">
        <v>214.5</v>
      </c>
      <c r="L136">
        <v>188.60000610351563</v>
      </c>
      <c r="M136">
        <v>690</v>
      </c>
      <c r="N136">
        <v>3.2000000476837158</v>
      </c>
      <c r="O136">
        <v>-2.4000000953674316</v>
      </c>
      <c r="P136">
        <v>4</v>
      </c>
      <c r="Q136">
        <v>0</v>
      </c>
      <c r="R136">
        <v>7.5</v>
      </c>
      <c r="S136">
        <v>57</v>
      </c>
      <c r="T136">
        <v>0</v>
      </c>
      <c r="U136">
        <v>3834.8</v>
      </c>
      <c r="V136">
        <v>12.53</v>
      </c>
      <c r="W136">
        <v>0</v>
      </c>
      <c r="X136">
        <v>1286</v>
      </c>
      <c r="Y136">
        <v>1000</v>
      </c>
      <c r="Z136">
        <v>2118</v>
      </c>
      <c r="AA136">
        <v>1059</v>
      </c>
      <c r="AB136">
        <v>15.971015930175781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18.5</v>
      </c>
      <c r="AI136">
        <v>1.2</v>
      </c>
      <c r="AJ136">
        <v>0.5</v>
      </c>
      <c r="AK136">
        <v>1.3</v>
      </c>
      <c r="AL136">
        <v>60.9</v>
      </c>
      <c r="AM136">
        <v>285.10000000000002</v>
      </c>
      <c r="AN136">
        <v>38.5</v>
      </c>
      <c r="AO136">
        <v>22.9</v>
      </c>
      <c r="AP136">
        <v>119</v>
      </c>
      <c r="AQ136">
        <v>87</v>
      </c>
      <c r="AR136">
        <v>634</v>
      </c>
      <c r="AS136">
        <v>3.3330000000000002</v>
      </c>
      <c r="AT136">
        <v>9000</v>
      </c>
      <c r="AU136">
        <v>13563</v>
      </c>
      <c r="AV136">
        <v>0</v>
      </c>
      <c r="AW136">
        <v>49.620098114013672</v>
      </c>
      <c r="AX136">
        <v>0</v>
      </c>
      <c r="AY136">
        <v>1</v>
      </c>
      <c r="AZ136">
        <v>0</v>
      </c>
      <c r="BA136">
        <v>0</v>
      </c>
      <c r="BB136">
        <v>1</v>
      </c>
      <c r="BC136">
        <v>0</v>
      </c>
      <c r="BD136">
        <v>100</v>
      </c>
      <c r="BE136">
        <v>130.43478393554688</v>
      </c>
      <c r="BF136">
        <v>17419.861328125</v>
      </c>
      <c r="BG136">
        <v>18133.791015625</v>
      </c>
      <c r="BH136">
        <v>2.0299999713897705</v>
      </c>
      <c r="BI136">
        <v>-22.222225189208984</v>
      </c>
      <c r="BJ136">
        <v>12.5</v>
      </c>
      <c r="BK136">
        <v>-25</v>
      </c>
      <c r="BL136">
        <v>44</v>
      </c>
      <c r="BM136">
        <v>-14.285714149475098</v>
      </c>
      <c r="BN136">
        <v>21678.482421875</v>
      </c>
      <c r="BO136">
        <v>51.315254211425781</v>
      </c>
      <c r="BQ136">
        <v>0.69565218687057495</v>
      </c>
      <c r="BR136">
        <v>0</v>
      </c>
      <c r="BS136">
        <v>0.86956518888473511</v>
      </c>
      <c r="BT136">
        <v>105.79710388183594</v>
      </c>
      <c r="BU136">
        <v>224.63768005371094</v>
      </c>
      <c r="BV136">
        <v>0</v>
      </c>
      <c r="BW136">
        <v>0</v>
      </c>
      <c r="BX136">
        <v>11043.478515625</v>
      </c>
      <c r="BY136">
        <v>10608.6953125</v>
      </c>
      <c r="BZ136">
        <v>0.86956518888473511</v>
      </c>
      <c r="CA136">
        <v>5.2173914909362793</v>
      </c>
      <c r="CB136">
        <v>33.333332061767578</v>
      </c>
      <c r="CC136">
        <v>5.5555553436279297</v>
      </c>
      <c r="CD136">
        <v>5.5555553436279297</v>
      </c>
      <c r="CE136">
        <v>0</v>
      </c>
      <c r="CF136">
        <v>0</v>
      </c>
      <c r="CG136">
        <v>12863.896484375</v>
      </c>
      <c r="CH136" s="10">
        <f>ABS(J136-_xlfn.XLOOKUP(VK_valitsin!$C$8,VK!$B$2:$B$294,VK!J$2:J$294))</f>
        <v>11.799999237060547</v>
      </c>
      <c r="CI136" s="10">
        <f>ABS(K136-_xlfn.XLOOKUP(VK_valitsin!$C$8,VK!$B$2:$B$294,VK!K$2:K$294))</f>
        <v>78.760009765625</v>
      </c>
      <c r="CJ136" s="10">
        <f>ABS(L136-_xlfn.XLOOKUP(VK_valitsin!$C$8,VK!$B$2:$B$294,VK!L$2:L$294))</f>
        <v>49.900009155273438</v>
      </c>
      <c r="CK136" s="10">
        <f>ABS(M136-_xlfn.XLOOKUP(VK_valitsin!$C$8,VK!$B$2:$B$294,VK!M$2:M$294))</f>
        <v>15785</v>
      </c>
      <c r="CL136" s="10">
        <f>ABS(N136-_xlfn.XLOOKUP(VK_valitsin!$C$8,VK!$B$2:$B$294,VK!N$2:N$294))</f>
        <v>53.000000715255737</v>
      </c>
      <c r="CM136" s="10">
        <f>ABS(O136-_xlfn.XLOOKUP(VK_valitsin!$C$8,VK!$B$2:$B$294,VK!O$2:O$294))</f>
        <v>1.6000000834465027</v>
      </c>
      <c r="CN136" s="10">
        <f>ABS(P136-_xlfn.XLOOKUP(VK_valitsin!$C$8,VK!$B$2:$B$294,VK!P$2:P$294))</f>
        <v>62</v>
      </c>
      <c r="CO136" s="10">
        <f>ABS(Q136-_xlfn.XLOOKUP(VK_valitsin!$C$8,VK!$B$2:$B$294,VK!Q$2:Q$294))</f>
        <v>87.800000000000011</v>
      </c>
      <c r="CP136" s="10">
        <f>ABS(R136-_xlfn.XLOOKUP(VK_valitsin!$C$8,VK!$B$2:$B$294,VK!R$2:R$294))</f>
        <v>1</v>
      </c>
      <c r="CQ136" s="10">
        <f>ABS(S136-_xlfn.XLOOKUP(VK_valitsin!$C$8,VK!$B$2:$B$294,VK!S$2:S$294))</f>
        <v>95</v>
      </c>
      <c r="CR136" s="10">
        <f>ABS(T136-_xlfn.XLOOKUP(VK_valitsin!$C$8,VK!$B$2:$B$294,VK!T$2:T$294))</f>
        <v>0</v>
      </c>
      <c r="CS136" s="10">
        <f>ABS(U136-_xlfn.XLOOKUP(VK_valitsin!$C$8,VK!$B$2:$B$294,VK!U$2:U$294))</f>
        <v>11.200000000000273</v>
      </c>
      <c r="CT136" s="10">
        <f>ABS(V136-_xlfn.XLOOKUP(VK_valitsin!$C$8,VK!$B$2:$B$294,VK!V$2:V$294))</f>
        <v>0.75</v>
      </c>
      <c r="CU136" s="10">
        <f>ABS(W136-_xlfn.XLOOKUP(VK_valitsin!$C$8,VK!$B$2:$B$294,VK!W$2:W$294))</f>
        <v>605</v>
      </c>
      <c r="CV136" s="10">
        <f>ABS(X136-_xlfn.XLOOKUP(VK_valitsin!$C$8,VK!$B$2:$B$294,VK!X$2:X$294))</f>
        <v>1117</v>
      </c>
      <c r="CW136" s="10">
        <f>ABS(Y136-_xlfn.XLOOKUP(VK_valitsin!$C$8,VK!$B$2:$B$294,VK!Y$2:Y$294))</f>
        <v>320</v>
      </c>
      <c r="CX136" s="10">
        <f>ABS(Z136-_xlfn.XLOOKUP(VK_valitsin!$C$8,VK!$B$2:$B$294,VK!Z$2:Z$294))</f>
        <v>1690</v>
      </c>
      <c r="CY136" s="10">
        <f>ABS(AA136-_xlfn.XLOOKUP(VK_valitsin!$C$8,VK!$B$2:$B$294,VK!AA$2:AA$294))</f>
        <v>590</v>
      </c>
      <c r="CZ136" s="10">
        <f>ABS(AB136-_xlfn.XLOOKUP(VK_valitsin!$C$8,VK!$B$2:$B$294,VK!AB$2:AB$294))</f>
        <v>3.4039840698242188</v>
      </c>
      <c r="DA136" s="10">
        <f>ABS(AC136-_xlfn.XLOOKUP(VK_valitsin!$C$8,VK!$B$2:$B$294,VK!AC$2:AC$294))</f>
        <v>0.7</v>
      </c>
      <c r="DB136" s="10">
        <f>ABS(AD136-_xlfn.XLOOKUP(VK_valitsin!$C$8,VK!$B$2:$B$294,VK!AD$2:AD$294))</f>
        <v>0.8</v>
      </c>
      <c r="DC136" s="10">
        <f>ABS(AE136-_xlfn.XLOOKUP(VK_valitsin!$C$8,VK!$B$2:$B$294,VK!AE$2:AE$294))</f>
        <v>1.7</v>
      </c>
      <c r="DD136" s="10">
        <f>ABS(AF136-_xlfn.XLOOKUP(VK_valitsin!$C$8,VK!$B$2:$B$294,VK!AF$2:AF$294))</f>
        <v>5</v>
      </c>
      <c r="DE136" s="10">
        <f>ABS(AG136-_xlfn.XLOOKUP(VK_valitsin!$C$8,VK!$B$2:$B$294,VK!AG$2:AG$294))</f>
        <v>0</v>
      </c>
      <c r="DF136" s="10">
        <f>ABS(AH136-_xlfn.XLOOKUP(VK_valitsin!$C$8,VK!$B$2:$B$294,VK!AH$2:AH$294))</f>
        <v>3.75</v>
      </c>
      <c r="DG136" s="10">
        <f>ABS(AI136-_xlfn.XLOOKUP(VK_valitsin!$C$8,VK!$B$2:$B$294,VK!AI$2:AI$294))</f>
        <v>9.9999999999999867E-2</v>
      </c>
      <c r="DH136" s="10">
        <f>ABS(AJ136-_xlfn.XLOOKUP(VK_valitsin!$C$8,VK!$B$2:$B$294,VK!AJ$2:AJ$294))</f>
        <v>0.15000000000000002</v>
      </c>
      <c r="DI136" s="10">
        <f>ABS(AK136-_xlfn.XLOOKUP(VK_valitsin!$C$8,VK!$B$2:$B$294,VK!AK$2:AK$294))</f>
        <v>5.0000000000000044E-2</v>
      </c>
      <c r="DJ136" s="10">
        <f>ABS(AL136-_xlfn.XLOOKUP(VK_valitsin!$C$8,VK!$B$2:$B$294,VK!AL$2:AL$294))</f>
        <v>2.1000000000000014</v>
      </c>
      <c r="DK136" s="10">
        <f>ABS(AM136-_xlfn.XLOOKUP(VK_valitsin!$C$8,VK!$B$2:$B$294,VK!AM$2:AM$294))</f>
        <v>48.5</v>
      </c>
      <c r="DL136" s="10">
        <f>ABS(AN136-_xlfn.XLOOKUP(VK_valitsin!$C$8,VK!$B$2:$B$294,VK!AN$2:AN$294))</f>
        <v>6.8999999999999986</v>
      </c>
      <c r="DM136" s="10">
        <f>ABS(AO136-_xlfn.XLOOKUP(VK_valitsin!$C$8,VK!$B$2:$B$294,VK!AO$2:AO$294))</f>
        <v>2.5</v>
      </c>
      <c r="DN136" s="10">
        <f>ABS(AP136-_xlfn.XLOOKUP(VK_valitsin!$C$8,VK!$B$2:$B$294,VK!AP$2:AP$294))</f>
        <v>71</v>
      </c>
      <c r="DO136" s="10">
        <f>ABS(AQ136-_xlfn.XLOOKUP(VK_valitsin!$C$8,VK!$B$2:$B$294,VK!AQ$2:AQ$294))</f>
        <v>52</v>
      </c>
      <c r="DP136" s="10">
        <f>ABS(AR136-_xlfn.XLOOKUP(VK_valitsin!$C$8,VK!$B$2:$B$294,VK!AR$2:AR$294))</f>
        <v>388</v>
      </c>
      <c r="DQ136" s="10">
        <f>ABS(AS136-_xlfn.XLOOKUP(VK_valitsin!$C$8,VK!$B$2:$B$294,VK!AS$2:AS$294))</f>
        <v>1</v>
      </c>
      <c r="DR136" s="10">
        <f>ABS(AT136-_xlfn.XLOOKUP(VK_valitsin!$C$8,VK!$B$2:$B$294,VK!AT$2:AT$294))</f>
        <v>3853</v>
      </c>
      <c r="DS136" s="10">
        <f>ABS(AU136-_xlfn.XLOOKUP(VK_valitsin!$C$8,VK!$B$2:$B$294,VK!AU$2:AU$294))</f>
        <v>5218</v>
      </c>
      <c r="DT136" s="10">
        <f>ABS(AV136-_xlfn.XLOOKUP(VK_valitsin!$C$8,VK!$B$2:$B$294,VK!AV$2:AV$294))</f>
        <v>1</v>
      </c>
      <c r="DU136" s="10">
        <f>ABS(AW136-_xlfn.XLOOKUP(VK_valitsin!$C$8,VK!$B$2:$B$294,VK!AW$2:AW$294))</f>
        <v>12.358726501464844</v>
      </c>
      <c r="DV136" s="10">
        <f>ABS(AX136-_xlfn.XLOOKUP(VK_valitsin!$C$8,VK!$B$2:$B$294,VK!AX$2:AX$294))</f>
        <v>0</v>
      </c>
      <c r="DW136" s="10">
        <f>ABS(AY136-_xlfn.XLOOKUP(VK_valitsin!$C$8,VK!$B$2:$B$294,VK!AY$2:AY$294))</f>
        <v>1</v>
      </c>
      <c r="DX136" s="10">
        <f>ABS(AZ136-_xlfn.XLOOKUP(VK_valitsin!$C$8,VK!$B$2:$B$294,VK!AZ$2:AZ$294))</f>
        <v>0</v>
      </c>
      <c r="DY136" s="10">
        <f>ABS(BA136-_xlfn.XLOOKUP(VK_valitsin!$C$8,VK!$B$2:$B$294,VK!BA$2:BA$294))</f>
        <v>0</v>
      </c>
      <c r="DZ136" s="10">
        <f>ABS(BB136-_xlfn.XLOOKUP(VK_valitsin!$C$8,VK!$B$2:$B$294,VK!BB$2:BB$294))</f>
        <v>0</v>
      </c>
      <c r="EA136" s="10">
        <f>ABS(BC136-_xlfn.XLOOKUP(VK_valitsin!$C$8,VK!$B$2:$B$294,VK!BC$2:BC$294))</f>
        <v>89.024391174316406</v>
      </c>
      <c r="EB136" s="10">
        <f>ABS(BD136-_xlfn.XLOOKUP(VK_valitsin!$C$8,VK!$B$2:$B$294,VK!BD$2:BD$294))</f>
        <v>3.98126220703125</v>
      </c>
      <c r="EC136" s="10">
        <f>ABS(BE136-_xlfn.XLOOKUP(VK_valitsin!$C$8,VK!$B$2:$B$294,VK!BE$2:BE$294))</f>
        <v>603.25503540039063</v>
      </c>
      <c r="ED136" s="10">
        <f>ABS(BF136-_xlfn.XLOOKUP(VK_valitsin!$C$8,VK!$B$2:$B$294,VK!BF$2:BF$294))</f>
        <v>7461.33203125</v>
      </c>
      <c r="EE136" s="10">
        <f>ABS(BG136-_xlfn.XLOOKUP(VK_valitsin!$C$8,VK!$B$2:$B$294,VK!BG$2:BG$294))</f>
        <v>4297.34765625</v>
      </c>
      <c r="EF136" s="10">
        <f>ABS(BH136-_xlfn.XLOOKUP(VK_valitsin!$C$8,VK!$B$2:$B$294,VK!BH$2:BH$294))</f>
        <v>1.3070564270019531</v>
      </c>
      <c r="EG136" s="10">
        <f>ABS(BI136-_xlfn.XLOOKUP(VK_valitsin!$C$8,VK!$B$2:$B$294,VK!BI$2:BI$294))</f>
        <v>12.498091697692871</v>
      </c>
      <c r="EH136" s="10">
        <f>ABS(BJ136-_xlfn.XLOOKUP(VK_valitsin!$C$8,VK!$B$2:$B$294,VK!BJ$2:BJ$294))</f>
        <v>8.7943630218505859</v>
      </c>
      <c r="EI136" s="10">
        <f>ABS(BK136-_xlfn.XLOOKUP(VK_valitsin!$C$8,VK!$B$2:$B$294,VK!BK$2:BK$294))</f>
        <v>15.134529113769531</v>
      </c>
      <c r="EJ136" s="10">
        <f>ABS(BL136-_xlfn.XLOOKUP(VK_valitsin!$C$8,VK!$B$2:$B$294,VK!BL$2:BL$294))</f>
        <v>222.5</v>
      </c>
      <c r="EK136" s="10">
        <f>ABS(BM136-_xlfn.XLOOKUP(VK_valitsin!$C$8,VK!$B$2:$B$294,VK!BM$2:BM$294))</f>
        <v>16.53796648979187</v>
      </c>
      <c r="EL136" s="10">
        <f>ABS(BN136-_xlfn.XLOOKUP(VK_valitsin!$C$8,VK!$B$2:$B$294,VK!BN$2:BN$294))</f>
        <v>1395.9140625</v>
      </c>
      <c r="EM136" s="10">
        <f>ABS(BO136-_xlfn.XLOOKUP(VK_valitsin!$C$8,VK!$B$2:$B$294,VK!BO$2:BO$294))</f>
        <v>18.015647888183594</v>
      </c>
      <c r="EN136" s="10">
        <f>ABS(BP136-_xlfn.XLOOKUP(VK_valitsin!$C$8,VK!$B$2:$B$294,VK!BP$2:BP$294))</f>
        <v>0</v>
      </c>
      <c r="EO136" s="10">
        <f>ABS(BQ136-_xlfn.XLOOKUP(VK_valitsin!$C$8,VK!$B$2:$B$294,VK!BQ$2:BQ$294))</f>
        <v>5.9172689914703369E-2</v>
      </c>
      <c r="EP136" s="10">
        <f>ABS(BR136-_xlfn.XLOOKUP(VK_valitsin!$C$8,VK!$B$2:$B$294,VK!BR$2:BR$294))</f>
        <v>0.18816389143466949</v>
      </c>
      <c r="EQ136" s="10">
        <f>ABS(BS136-_xlfn.XLOOKUP(VK_valitsin!$C$8,VK!$B$2:$B$294,VK!BS$2:BS$294))</f>
        <v>1.3884013295173645</v>
      </c>
      <c r="ER136" s="10">
        <f>ABS(BT136-_xlfn.XLOOKUP(VK_valitsin!$C$8,VK!$B$2:$B$294,VK!BT$2:BT$294))</f>
        <v>47.405601501464844</v>
      </c>
      <c r="ES136" s="10">
        <f>ABS(BU136-_xlfn.XLOOKUP(VK_valitsin!$C$8,VK!$B$2:$B$294,VK!BU$2:BU$294))</f>
        <v>42.069442749023438</v>
      </c>
      <c r="ET136" s="10">
        <f>ABS(BV136-_xlfn.XLOOKUP(VK_valitsin!$C$8,VK!$B$2:$B$294,VK!BV$2:BV$294))</f>
        <v>0</v>
      </c>
      <c r="EU136" s="10">
        <f>ABS(BW136-_xlfn.XLOOKUP(VK_valitsin!$C$8,VK!$B$2:$B$294,VK!BW$2:BW$294))</f>
        <v>1</v>
      </c>
      <c r="EV136" s="10">
        <f>ABS(BX136-_xlfn.XLOOKUP(VK_valitsin!$C$8,VK!$B$2:$B$294,VK!BX$2:BX$294))</f>
        <v>2907.6494140625</v>
      </c>
      <c r="EW136" s="10">
        <f>ABS(BY136-_xlfn.XLOOKUP(VK_valitsin!$C$8,VK!$B$2:$B$294,VK!BY$2:BY$294))</f>
        <v>4753.08056640625</v>
      </c>
      <c r="EX136" s="10">
        <f>ABS(BZ136-_xlfn.XLOOKUP(VK_valitsin!$C$8,VK!$B$2:$B$294,VK!BZ$2:BZ$294))</f>
        <v>0.35046511888504028</v>
      </c>
      <c r="EY136" s="10">
        <f>ABS(CA136-_xlfn.XLOOKUP(VK_valitsin!$C$8,VK!$B$2:$B$294,VK!CA$2:CA$294))</f>
        <v>5.8053698539733887</v>
      </c>
      <c r="EZ136" s="10">
        <f>ABS(CB136-_xlfn.XLOOKUP(VK_valitsin!$C$8,VK!$B$2:$B$294,VK!CB$2:CB$294))</f>
        <v>32.835819244384766</v>
      </c>
      <c r="FA136" s="10">
        <f>ABS(CC136-_xlfn.XLOOKUP(VK_valitsin!$C$8,VK!$B$2:$B$294,VK!CC$2:CC$294))</f>
        <v>0.77704381942749023</v>
      </c>
      <c r="FB136" s="10">
        <f>ABS(CD136-_xlfn.XLOOKUP(VK_valitsin!$C$8,VK!$B$2:$B$294,VK!CD$2:CD$294))</f>
        <v>14.323299407958984</v>
      </c>
      <c r="FC136" s="10">
        <f>ABS(CE136-_xlfn.XLOOKUP(VK_valitsin!$C$8,VK!$B$2:$B$294,VK!CE$2:CE$294))</f>
        <v>0</v>
      </c>
      <c r="FD136" s="10">
        <f>ABS(CF136-_xlfn.XLOOKUP(VK_valitsin!$C$8,VK!$B$2:$B$294,VK!CF$2:CF$294))</f>
        <v>0.715859055519104</v>
      </c>
      <c r="FE136" s="10">
        <f>ABS(CG136-_xlfn.XLOOKUP(VK_valitsin!$C$8,VK!$B$2:$B$294,VK!CG$2:CG$294))</f>
        <v>4265.12890625</v>
      </c>
      <c r="FF136" s="4">
        <f>IF($B136=VK_valitsin!$C$8,100000,VK!CH136/VK!J$296*VK_valitsin!D$5)</f>
        <v>0</v>
      </c>
      <c r="FG136" s="4">
        <f>IF($B136=VK_valitsin!$C$8,100000,VK!CI136/VK!K$296*VK_valitsin!E$5)</f>
        <v>0</v>
      </c>
      <c r="FH136" s="4">
        <f>IF($B136=VK_valitsin!$C$8,100000,VK!CJ136/VK!L$296*VK_valitsin!F$5)</f>
        <v>0.25357112688422695</v>
      </c>
      <c r="FI136" s="4">
        <f>IF($B136=VK_valitsin!$C$8,100000,VK!CK136/VK!M$296*VK_valitsin!CD$5)</f>
        <v>0</v>
      </c>
      <c r="FJ136" s="4">
        <f>IF($B136=VK_valitsin!$C$8,100000,VK!CL136/VK!N$296*VK_valitsin!G$5)</f>
        <v>0</v>
      </c>
      <c r="FK136" s="4">
        <f>IF($B136=VK_valitsin!$C$8,100000,VK!CM136/VK!O$296*VK_valitsin!H$5)</f>
        <v>0</v>
      </c>
      <c r="FL136" s="4">
        <f>IF($B136=VK_valitsin!$C$8,100000,VK!CN136/VK!P$296*VK_valitsin!I$5)</f>
        <v>0</v>
      </c>
      <c r="FM136" s="4">
        <f>IF($B136=VK_valitsin!$C$8,100000,VK!CO136/VK!Q$296*VK_valitsin!J$5)</f>
        <v>0</v>
      </c>
      <c r="FN136" s="4">
        <f>IF($B136=VK_valitsin!$C$8,100000,VK!CP136/VK!R$296*VK_valitsin!K$5)</f>
        <v>0</v>
      </c>
      <c r="FO136" s="4">
        <f>IF($B136=VK_valitsin!$C$8,100000,VK!CQ136/VK!S$296*VK_valitsin!L$5)</f>
        <v>1.8892615064092139E-2</v>
      </c>
      <c r="FP136" s="4">
        <f>IF($B136=VK_valitsin!$C$8,100000,VK!CR136/VK!T$296*VK_valitsin!M$5)</f>
        <v>0</v>
      </c>
      <c r="FQ136" s="4">
        <f>IF($B136=VK_valitsin!$C$8,100000,VK!CS136/VK!U$296*VK_valitsin!N$5)</f>
        <v>0</v>
      </c>
      <c r="FR136" s="4">
        <f>IF($B136=VK_valitsin!$C$8,100000,VK!CT136/VK!V$296*VK_valitsin!O$5)</f>
        <v>0</v>
      </c>
      <c r="FS136" s="4">
        <f>IF($B136=VK_valitsin!$C$8,100000,VK!CU136/VK!W$296*VK_valitsin!P$5)</f>
        <v>0</v>
      </c>
      <c r="FT136" s="4">
        <f>IF($B136=VK_valitsin!$C$8,100000,VK!CV136/VK!X$296*VK_valitsin!Q$5)</f>
        <v>0</v>
      </c>
      <c r="FU136" s="4">
        <f>IF($B136=VK_valitsin!$C$8,100000,VK!CW136/VK!Y$296*VK_valitsin!R$5)</f>
        <v>0</v>
      </c>
      <c r="FV136" s="4">
        <f>IF($B136=VK_valitsin!$C$8,100000,VK!CX136/VK!Z$296*VK_valitsin!S$5)</f>
        <v>0</v>
      </c>
      <c r="FW136" s="4">
        <f>IF($B136=VK_valitsin!$C$8,100000,VK!CY136/VK!AA$296*VK_valitsin!T$5)</f>
        <v>0</v>
      </c>
      <c r="FX136" s="4">
        <f>IF($B136=VK_valitsin!$C$8,100000,VK!CZ136/VK!AB$296*VK_valitsin!U$5)</f>
        <v>0</v>
      </c>
      <c r="FY136" s="4">
        <f>IF($B136=VK_valitsin!$C$8,100000,VK!DA136/VK!AC$296*VK_valitsin!V$5)</f>
        <v>0</v>
      </c>
      <c r="FZ136" s="4">
        <f>IF($B136=VK_valitsin!$C$8,100000,VK!DB136/VK!AD$296*VK_valitsin!W$5)</f>
        <v>0</v>
      </c>
      <c r="GA136" s="4">
        <f>IF($B136=VK_valitsin!$C$8,100000,VK!DC136/VK!AE$296*VK_valitsin!X$5)</f>
        <v>0</v>
      </c>
      <c r="GB136" s="4">
        <f>IF($B136=VK_valitsin!$C$8,100000,VK!DD136/VK!AF$296*VK_valitsin!Y$5)</f>
        <v>0</v>
      </c>
      <c r="GC136" s="4">
        <f>IF($B136=VK_valitsin!$C$8,100000,VK!DE136/VK!AG$296*VK_valitsin!Z$5)</f>
        <v>0</v>
      </c>
      <c r="GD136" s="4">
        <f>IF($B136=VK_valitsin!$C$8,100000,VK!DF136/VK!AH$296*VK_valitsin!AA$5)</f>
        <v>0</v>
      </c>
      <c r="GE136" s="4">
        <f>IF($B136=VK_valitsin!$C$8,100000,VK!DG136/VK!AI$296*VK_valitsin!AB$5)</f>
        <v>0</v>
      </c>
      <c r="GF136" s="4">
        <f>IF($B136=VK_valitsin!$C$8,100000,VK!DH136/VK!AJ$296*VK_valitsin!AC$5)</f>
        <v>0</v>
      </c>
      <c r="GG136" s="4">
        <f>IF($B136=VK_valitsin!$C$8,100000,VK!DI136/VK!AK$296*VK_valitsin!AD$5)</f>
        <v>0</v>
      </c>
      <c r="GH136" s="4">
        <f>IF($B136=VK_valitsin!$C$8,100000,VK!DJ136/VK!AL$296*VK_valitsin!AE$5)</f>
        <v>3.6962797368021473E-2</v>
      </c>
      <c r="GI136" s="4">
        <f>IF($B136=VK_valitsin!$C$8,100000,VK!DK136/VK!AM$296*VK_valitsin!AF$5)</f>
        <v>0</v>
      </c>
      <c r="GJ136" s="4">
        <f>IF($B136=VK_valitsin!$C$8,100000,VK!DL136/VK!AN$296*VK_valitsin!AG$5)</f>
        <v>0</v>
      </c>
      <c r="GK136" s="4">
        <f>IF($B136=VK_valitsin!$C$8,100000,VK!DM136/VK!AO$296*VK_valitsin!AH$5)</f>
        <v>0</v>
      </c>
      <c r="GL136" s="4">
        <f>IF($B136=VK_valitsin!$C$8,100000,VK!DN136/VK!AP$296*VK_valitsin!AI$5)</f>
        <v>0</v>
      </c>
      <c r="GM136" s="4">
        <f>IF($B136=VK_valitsin!$C$8,100000,VK!DO136/VK!AQ$296*VK_valitsin!AJ$5)</f>
        <v>0</v>
      </c>
      <c r="GN136" s="4">
        <f>IF($B136=VK_valitsin!$C$8,100000,VK!DP136/VK!AR$296*VK_valitsin!AK$5)</f>
        <v>0</v>
      </c>
      <c r="GO136" s="4">
        <f>IF($B136=VK_valitsin!$C$8,100000,VK!DQ136/VK!AS$296*VK_valitsin!AL$5)</f>
        <v>0</v>
      </c>
      <c r="GP136" s="4">
        <f>IF($B136=VK_valitsin!$C$8,100000,VK!DR136/VK!AT$296*VK_valitsin!AM$5)</f>
        <v>0</v>
      </c>
      <c r="GQ136" s="4">
        <f>IF($B136=VK_valitsin!$C$8,100000,VK!DS136/VK!AU$296*VK_valitsin!AN$5)</f>
        <v>0</v>
      </c>
      <c r="GR136" s="4">
        <f>IF($B136=VK_valitsin!$C$8,100000,VK!DT136/VK!AV$296*VK_valitsin!AO$5)</f>
        <v>0</v>
      </c>
      <c r="GS136" s="4">
        <f>IF($B136=VK_valitsin!$C$8,100000,VK!DU136/VK!AW$296*VK_valitsin!AP$5)</f>
        <v>0</v>
      </c>
      <c r="GT136" s="4">
        <f>IF($B136=VK_valitsin!$C$8,100000,VK!DV136/VK!AX$296*VK_valitsin!AQ$5)</f>
        <v>0</v>
      </c>
      <c r="GU136" s="4">
        <f>IF($B136=VK_valitsin!$C$8,100000,VK!DW136/VK!AY$296*VK_valitsin!AR$5)</f>
        <v>0</v>
      </c>
      <c r="GV136" s="4">
        <f>IF($B136=VK_valitsin!$C$8,100000,VK!DX136/VK!AZ$296*VK_valitsin!AS$5)</f>
        <v>0</v>
      </c>
      <c r="GW136" s="4">
        <f>IF($B136=VK_valitsin!$C$8,100000,VK!DY136/VK!BA$296*VK_valitsin!AT$5)</f>
        <v>0</v>
      </c>
      <c r="GX136" s="4">
        <f>IF($B136=VK_valitsin!$C$8,100000,VK!DZ136/VK!BB$296*VK_valitsin!AU$5)</f>
        <v>0</v>
      </c>
      <c r="GY136" s="4">
        <f>IF($B136=VK_valitsin!$C$8,100000,VK!EA136/VK!BC$296*VK_valitsin!AV$5)</f>
        <v>0</v>
      </c>
      <c r="GZ136" s="4">
        <f>IF($B136=VK_valitsin!$C$8,100000,VK!EB136/VK!BD$296*VK_valitsin!AW$5)</f>
        <v>1.725932443801987E-2</v>
      </c>
      <c r="HA136" s="4">
        <f>IF($B136=VK_valitsin!$C$8,100000,VK!EC136/VK!BE$296*VK_valitsin!CE$5)</f>
        <v>0</v>
      </c>
      <c r="HB136" s="4">
        <f>IF($B136=VK_valitsin!$C$8,100000,VK!ED136/VK!BF$296*VK_valitsin!AX$5)</f>
        <v>0</v>
      </c>
      <c r="HC136" s="4">
        <f>IF($B136=VK_valitsin!$C$8,100000,VK!EE136/VK!BG$296*VK_valitsin!AY$5)</f>
        <v>0</v>
      </c>
      <c r="HD136" s="4">
        <f>IF($B136=VK_valitsin!$C$8,100000,VK!EF136/VK!BH$296*VK_valitsin!AZ$5)</f>
        <v>0.22805792329835714</v>
      </c>
      <c r="HE136" s="4">
        <f>IF($B136=VK_valitsin!$C$8,100000,VK!EG136/VK!BI$296*VK_valitsin!BA$5)</f>
        <v>0</v>
      </c>
      <c r="HF136" s="4">
        <f>IF($B136=VK_valitsin!$C$8,100000,VK!EH136/VK!BJ$296*VK_valitsin!BB$5)</f>
        <v>0</v>
      </c>
      <c r="HG136" s="4">
        <f>IF($B136=VK_valitsin!$C$8,100000,VK!EI136/VK!BK$296*VK_valitsin!BC$5)</f>
        <v>0</v>
      </c>
      <c r="HH136" s="4">
        <f>IF($B136=VK_valitsin!$C$8,100000,VK!EJ136/VK!BL$296*VK_valitsin!BD$5)</f>
        <v>0</v>
      </c>
      <c r="HI136" s="4">
        <f>IF($B136=VK_valitsin!$C$8,100000,VK!EK136/VK!BM$296*VK_valitsin!BE$5)</f>
        <v>0</v>
      </c>
      <c r="HJ136" s="4">
        <f>IF($B136=VK_valitsin!$C$8,100000,VK!EL136/VK!BN$296*VK_valitsin!BF$5)</f>
        <v>6.3474402342042643E-2</v>
      </c>
      <c r="HK136" s="4">
        <f>IF($B136=VK_valitsin!$C$8,100000,VK!EM136/VK!BO$296*VK_valitsin!BG$5)</f>
        <v>0</v>
      </c>
      <c r="HM136" s="4">
        <f>IF($B136=VK_valitsin!$C$8,100000,VK!EO136/VK!BQ$296*VK_valitsin!BI$5)</f>
        <v>0</v>
      </c>
      <c r="HN136" s="4">
        <f>IF($B136=VK_valitsin!$C$8,100000,VK!EP136/VK!BR$296*VK_valitsin!BJ$5)</f>
        <v>0</v>
      </c>
      <c r="HO136" s="4">
        <f>IF($B136=VK_valitsin!$C$8,100000,VK!EQ136/VK!BS$296*VK_valitsin!BK$5)</f>
        <v>0</v>
      </c>
      <c r="HP136" s="4">
        <f>IF($B136=VK_valitsin!$C$8,100000,VK!ER136/VK!BT$296*VK_valitsin!BL$5)</f>
        <v>0</v>
      </c>
      <c r="HQ136" s="4">
        <f>IF($B136=VK_valitsin!$C$8,100000,VK!ES136/VK!BU$296*VK_valitsin!BM$5)</f>
        <v>0</v>
      </c>
      <c r="HR136" s="4">
        <f>IF($B136=VK_valitsin!$C$8,100000,VK!ET136/VK!BV$296*VK_valitsin!BN$5)</f>
        <v>0</v>
      </c>
      <c r="HS136" s="4">
        <f>IF($B136=VK_valitsin!$C$8,100000,VK!EU136/VK!BW$296*VK_valitsin!BO$5)</f>
        <v>0</v>
      </c>
      <c r="HT136" s="4">
        <f>IF($B136=VK_valitsin!$C$8,100000,VK!EV136/VK!BX$296*VK_valitsin!BP$5)</f>
        <v>0</v>
      </c>
      <c r="HU136" s="4">
        <f>IF($B136=VK_valitsin!$C$8,100000,VK!EW136/VK!BY$296*VK_valitsin!BQ$5)</f>
        <v>0</v>
      </c>
      <c r="HV136" s="4">
        <f>IF($B136=VK_valitsin!$C$8,100000,VK!EX136/VK!BZ$296*VK_valitsin!BR$5)</f>
        <v>0</v>
      </c>
      <c r="HW136" s="4">
        <f>IF($B136=VK_valitsin!$C$8,100000,VK!EY136/VK!CA$296*VK_valitsin!BS$5)</f>
        <v>0</v>
      </c>
      <c r="HX136" s="4">
        <f>IF($B136=VK_valitsin!$C$8,100000,VK!EZ136/VK!CB$296*VK_valitsin!BT$5)</f>
        <v>0</v>
      </c>
      <c r="HY136" s="4">
        <f>IF($B136=VK_valitsin!$C$8,100000,VK!FA136/VK!CC$296*VK_valitsin!BU$5)</f>
        <v>0</v>
      </c>
      <c r="HZ136" s="4">
        <f>IF($B136=VK_valitsin!$C$8,100000,VK!FB136/VK!CD$296*VK_valitsin!BV$5)</f>
        <v>0</v>
      </c>
      <c r="IA136" s="4">
        <f>IF($B136=VK_valitsin!$C$8,100000,VK!FC136/VK!CE$296*VK_valitsin!BW$5)</f>
        <v>0</v>
      </c>
      <c r="IB136" s="4">
        <f>IF($B136=VK_valitsin!$C$8,100000,VK!FD136/VK!CF$296*VK_valitsin!BX$5)</f>
        <v>0</v>
      </c>
      <c r="IC136" s="4">
        <f>IF($B136=VK_valitsin!$C$8,100000,VK!FE136/VK!CG$296*VK_valitsin!BY$5)</f>
        <v>0</v>
      </c>
      <c r="ID136" s="17">
        <f t="shared" si="6"/>
        <v>0.61821820289476015</v>
      </c>
      <c r="IE136" s="17">
        <f t="shared" si="7"/>
        <v>148</v>
      </c>
      <c r="IF136" s="18">
        <f t="shared" si="8"/>
        <v>1.3499999999999959E-8</v>
      </c>
    </row>
    <row r="137" spans="1:240">
      <c r="A137">
        <v>2019</v>
      </c>
      <c r="B137" t="s">
        <v>476</v>
      </c>
      <c r="C137" t="s">
        <v>477</v>
      </c>
      <c r="D137" t="s">
        <v>170</v>
      </c>
      <c r="E137" t="s">
        <v>171</v>
      </c>
      <c r="F137" t="s">
        <v>102</v>
      </c>
      <c r="G137" t="s">
        <v>103</v>
      </c>
      <c r="H137" t="s">
        <v>104</v>
      </c>
      <c r="I137" t="s">
        <v>105</v>
      </c>
      <c r="J137">
        <v>37.299999237060547</v>
      </c>
      <c r="K137">
        <v>214.16000366210938</v>
      </c>
      <c r="L137">
        <v>187.80000305175781</v>
      </c>
      <c r="M137">
        <v>2020</v>
      </c>
      <c r="N137">
        <v>9.3999996185302734</v>
      </c>
      <c r="O137">
        <v>-1.6000000238418579</v>
      </c>
      <c r="P137">
        <v>-32</v>
      </c>
      <c r="Q137">
        <v>65.5</v>
      </c>
      <c r="R137">
        <v>9.9</v>
      </c>
      <c r="S137">
        <v>47</v>
      </c>
      <c r="T137">
        <v>0</v>
      </c>
      <c r="U137">
        <v>2932.2</v>
      </c>
      <c r="V137">
        <v>11.72</v>
      </c>
      <c r="W137">
        <v>1333</v>
      </c>
      <c r="X137">
        <v>963</v>
      </c>
      <c r="Y137">
        <v>173</v>
      </c>
      <c r="Z137">
        <v>325</v>
      </c>
      <c r="AA137">
        <v>455</v>
      </c>
      <c r="AB137">
        <v>18.305881500244141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21</v>
      </c>
      <c r="AI137">
        <v>0.95</v>
      </c>
      <c r="AJ137">
        <v>0.5</v>
      </c>
      <c r="AK137">
        <v>1.1499999999999999</v>
      </c>
      <c r="AL137">
        <v>34.700000000000003</v>
      </c>
      <c r="AM137">
        <v>322.10000000000002</v>
      </c>
      <c r="AN137">
        <v>47.4</v>
      </c>
      <c r="AO137">
        <v>21.1</v>
      </c>
      <c r="AP137">
        <v>74</v>
      </c>
      <c r="AQ137">
        <v>45</v>
      </c>
      <c r="AR137">
        <v>850</v>
      </c>
      <c r="AS137">
        <v>4.3330000000000002</v>
      </c>
      <c r="AT137">
        <v>6195</v>
      </c>
      <c r="AU137">
        <v>8428</v>
      </c>
      <c r="AV137">
        <v>0</v>
      </c>
      <c r="AW137">
        <v>23.814750671386719</v>
      </c>
      <c r="AX137">
        <v>0</v>
      </c>
      <c r="AY137">
        <v>0</v>
      </c>
      <c r="AZ137">
        <v>0</v>
      </c>
      <c r="BA137">
        <v>0</v>
      </c>
      <c r="BB137">
        <v>1</v>
      </c>
      <c r="BC137">
        <v>76.670585632324219</v>
      </c>
      <c r="BD137">
        <v>86.2244873046875</v>
      </c>
      <c r="BE137">
        <v>911.9171142578125</v>
      </c>
      <c r="BF137">
        <v>13513.3115234375</v>
      </c>
      <c r="BG137">
        <v>16320.4970703125</v>
      </c>
      <c r="BH137">
        <v>3.3153960704803467</v>
      </c>
      <c r="BI137">
        <v>-8.1846990585327148</v>
      </c>
      <c r="BJ137">
        <v>25.757575988769531</v>
      </c>
      <c r="BK137">
        <v>2.5</v>
      </c>
      <c r="BL137">
        <v>430</v>
      </c>
      <c r="BM137">
        <v>-0.27027025818824768</v>
      </c>
      <c r="BN137">
        <v>19188.916015625</v>
      </c>
      <c r="BO137">
        <v>50.891002655029297</v>
      </c>
      <c r="BQ137">
        <v>0.54207921028137207</v>
      </c>
      <c r="BR137">
        <v>0.14851485192775726</v>
      </c>
      <c r="BS137">
        <v>0.64356434345245361</v>
      </c>
      <c r="BT137">
        <v>100.99009704589844</v>
      </c>
      <c r="BU137">
        <v>180.69306945800781</v>
      </c>
      <c r="BV137">
        <v>0</v>
      </c>
      <c r="BW137">
        <v>0</v>
      </c>
      <c r="BX137">
        <v>5663.21240234375</v>
      </c>
      <c r="BY137">
        <v>4689.119140625</v>
      </c>
      <c r="BZ137">
        <v>2.02970290184021</v>
      </c>
      <c r="CA137">
        <v>18.267326354980469</v>
      </c>
      <c r="CB137">
        <v>48.780487060546875</v>
      </c>
      <c r="CC137">
        <v>5.4200544357299805</v>
      </c>
      <c r="CD137">
        <v>9.2140922546386719</v>
      </c>
      <c r="CE137">
        <v>0</v>
      </c>
      <c r="CF137">
        <v>1.8970190286636353</v>
      </c>
      <c r="CG137">
        <v>8065.45556640625</v>
      </c>
      <c r="CH137" s="10">
        <f>ABS(J137-_xlfn.XLOOKUP(VK_valitsin!$C$8,VK!$B$2:$B$294,VK!J$2:J$294))</f>
        <v>6.9000015258789063</v>
      </c>
      <c r="CI137" s="10">
        <f>ABS(K137-_xlfn.XLOOKUP(VK_valitsin!$C$8,VK!$B$2:$B$294,VK!K$2:K$294))</f>
        <v>79.100006103515625</v>
      </c>
      <c r="CJ137" s="10">
        <f>ABS(L137-_xlfn.XLOOKUP(VK_valitsin!$C$8,VK!$B$2:$B$294,VK!L$2:L$294))</f>
        <v>49.100006103515625</v>
      </c>
      <c r="CK137" s="10">
        <f>ABS(M137-_xlfn.XLOOKUP(VK_valitsin!$C$8,VK!$B$2:$B$294,VK!M$2:M$294))</f>
        <v>14455</v>
      </c>
      <c r="CL137" s="10">
        <f>ABS(N137-_xlfn.XLOOKUP(VK_valitsin!$C$8,VK!$B$2:$B$294,VK!N$2:N$294))</f>
        <v>46.80000114440918</v>
      </c>
      <c r="CM137" s="10">
        <f>ABS(O137-_xlfn.XLOOKUP(VK_valitsin!$C$8,VK!$B$2:$B$294,VK!O$2:O$294))</f>
        <v>0.80000001192092896</v>
      </c>
      <c r="CN137" s="10">
        <f>ABS(P137-_xlfn.XLOOKUP(VK_valitsin!$C$8,VK!$B$2:$B$294,VK!P$2:P$294))</f>
        <v>26</v>
      </c>
      <c r="CO137" s="10">
        <f>ABS(Q137-_xlfn.XLOOKUP(VK_valitsin!$C$8,VK!$B$2:$B$294,VK!Q$2:Q$294))</f>
        <v>22.300000000000011</v>
      </c>
      <c r="CP137" s="10">
        <f>ABS(R137-_xlfn.XLOOKUP(VK_valitsin!$C$8,VK!$B$2:$B$294,VK!R$2:R$294))</f>
        <v>1.4000000000000004</v>
      </c>
      <c r="CQ137" s="10">
        <f>ABS(S137-_xlfn.XLOOKUP(VK_valitsin!$C$8,VK!$B$2:$B$294,VK!S$2:S$294))</f>
        <v>105</v>
      </c>
      <c r="CR137" s="10">
        <f>ABS(T137-_xlfn.XLOOKUP(VK_valitsin!$C$8,VK!$B$2:$B$294,VK!T$2:T$294))</f>
        <v>0</v>
      </c>
      <c r="CS137" s="10">
        <f>ABS(U137-_xlfn.XLOOKUP(VK_valitsin!$C$8,VK!$B$2:$B$294,VK!U$2:U$294))</f>
        <v>891.40000000000009</v>
      </c>
      <c r="CT137" s="10">
        <f>ABS(V137-_xlfn.XLOOKUP(VK_valitsin!$C$8,VK!$B$2:$B$294,VK!V$2:V$294))</f>
        <v>1.5599999999999987</v>
      </c>
      <c r="CU137" s="10">
        <f>ABS(W137-_xlfn.XLOOKUP(VK_valitsin!$C$8,VK!$B$2:$B$294,VK!W$2:W$294))</f>
        <v>728</v>
      </c>
      <c r="CV137" s="10">
        <f>ABS(X137-_xlfn.XLOOKUP(VK_valitsin!$C$8,VK!$B$2:$B$294,VK!X$2:X$294))</f>
        <v>794</v>
      </c>
      <c r="CW137" s="10">
        <f>ABS(Y137-_xlfn.XLOOKUP(VK_valitsin!$C$8,VK!$B$2:$B$294,VK!Y$2:Y$294))</f>
        <v>507</v>
      </c>
      <c r="CX137" s="10">
        <f>ABS(Z137-_xlfn.XLOOKUP(VK_valitsin!$C$8,VK!$B$2:$B$294,VK!Z$2:Z$294))</f>
        <v>103</v>
      </c>
      <c r="CY137" s="10">
        <f>ABS(AA137-_xlfn.XLOOKUP(VK_valitsin!$C$8,VK!$B$2:$B$294,VK!AA$2:AA$294))</f>
        <v>14</v>
      </c>
      <c r="CZ137" s="10">
        <f>ABS(AB137-_xlfn.XLOOKUP(VK_valitsin!$C$8,VK!$B$2:$B$294,VK!AB$2:AB$294))</f>
        <v>1.0691184997558594</v>
      </c>
      <c r="DA137" s="10">
        <f>ABS(AC137-_xlfn.XLOOKUP(VK_valitsin!$C$8,VK!$B$2:$B$294,VK!AC$2:AC$294))</f>
        <v>0.7</v>
      </c>
      <c r="DB137" s="10">
        <f>ABS(AD137-_xlfn.XLOOKUP(VK_valitsin!$C$8,VK!$B$2:$B$294,VK!AD$2:AD$294))</f>
        <v>0.8</v>
      </c>
      <c r="DC137" s="10">
        <f>ABS(AE137-_xlfn.XLOOKUP(VK_valitsin!$C$8,VK!$B$2:$B$294,VK!AE$2:AE$294))</f>
        <v>1.7</v>
      </c>
      <c r="DD137" s="10">
        <f>ABS(AF137-_xlfn.XLOOKUP(VK_valitsin!$C$8,VK!$B$2:$B$294,VK!AF$2:AF$294))</f>
        <v>5</v>
      </c>
      <c r="DE137" s="10">
        <f>ABS(AG137-_xlfn.XLOOKUP(VK_valitsin!$C$8,VK!$B$2:$B$294,VK!AG$2:AG$294))</f>
        <v>0</v>
      </c>
      <c r="DF137" s="10">
        <f>ABS(AH137-_xlfn.XLOOKUP(VK_valitsin!$C$8,VK!$B$2:$B$294,VK!AH$2:AH$294))</f>
        <v>1.25</v>
      </c>
      <c r="DG137" s="10">
        <f>ABS(AI137-_xlfn.XLOOKUP(VK_valitsin!$C$8,VK!$B$2:$B$294,VK!AI$2:AI$294))</f>
        <v>0.15000000000000013</v>
      </c>
      <c r="DH137" s="10">
        <f>ABS(AJ137-_xlfn.XLOOKUP(VK_valitsin!$C$8,VK!$B$2:$B$294,VK!AJ$2:AJ$294))</f>
        <v>0.15000000000000002</v>
      </c>
      <c r="DI137" s="10">
        <f>ABS(AK137-_xlfn.XLOOKUP(VK_valitsin!$C$8,VK!$B$2:$B$294,VK!AK$2:AK$294))</f>
        <v>0.10000000000000009</v>
      </c>
      <c r="DJ137" s="10">
        <f>ABS(AL137-_xlfn.XLOOKUP(VK_valitsin!$C$8,VK!$B$2:$B$294,VK!AL$2:AL$294))</f>
        <v>24.099999999999994</v>
      </c>
      <c r="DK137" s="10">
        <f>ABS(AM137-_xlfn.XLOOKUP(VK_valitsin!$C$8,VK!$B$2:$B$294,VK!AM$2:AM$294))</f>
        <v>11.5</v>
      </c>
      <c r="DL137" s="10">
        <f>ABS(AN137-_xlfn.XLOOKUP(VK_valitsin!$C$8,VK!$B$2:$B$294,VK!AN$2:AN$294))</f>
        <v>2</v>
      </c>
      <c r="DM137" s="10">
        <f>ABS(AO137-_xlfn.XLOOKUP(VK_valitsin!$C$8,VK!$B$2:$B$294,VK!AO$2:AO$294))</f>
        <v>4.2999999999999972</v>
      </c>
      <c r="DN137" s="10">
        <f>ABS(AP137-_xlfn.XLOOKUP(VK_valitsin!$C$8,VK!$B$2:$B$294,VK!AP$2:AP$294))</f>
        <v>26</v>
      </c>
      <c r="DO137" s="10">
        <f>ABS(AQ137-_xlfn.XLOOKUP(VK_valitsin!$C$8,VK!$B$2:$B$294,VK!AQ$2:AQ$294))</f>
        <v>10</v>
      </c>
      <c r="DP137" s="10">
        <f>ABS(AR137-_xlfn.XLOOKUP(VK_valitsin!$C$8,VK!$B$2:$B$294,VK!AR$2:AR$294))</f>
        <v>604</v>
      </c>
      <c r="DQ137" s="10">
        <f>ABS(AS137-_xlfn.XLOOKUP(VK_valitsin!$C$8,VK!$B$2:$B$294,VK!AS$2:AS$294))</f>
        <v>2</v>
      </c>
      <c r="DR137" s="10">
        <f>ABS(AT137-_xlfn.XLOOKUP(VK_valitsin!$C$8,VK!$B$2:$B$294,VK!AT$2:AT$294))</f>
        <v>1048</v>
      </c>
      <c r="DS137" s="10">
        <f>ABS(AU137-_xlfn.XLOOKUP(VK_valitsin!$C$8,VK!$B$2:$B$294,VK!AU$2:AU$294))</f>
        <v>83</v>
      </c>
      <c r="DT137" s="10">
        <f>ABS(AV137-_xlfn.XLOOKUP(VK_valitsin!$C$8,VK!$B$2:$B$294,VK!AV$2:AV$294))</f>
        <v>1</v>
      </c>
      <c r="DU137" s="10">
        <f>ABS(AW137-_xlfn.XLOOKUP(VK_valitsin!$C$8,VK!$B$2:$B$294,VK!AW$2:AW$294))</f>
        <v>13.446620941162109</v>
      </c>
      <c r="DV137" s="10">
        <f>ABS(AX137-_xlfn.XLOOKUP(VK_valitsin!$C$8,VK!$B$2:$B$294,VK!AX$2:AX$294))</f>
        <v>0</v>
      </c>
      <c r="DW137" s="10">
        <f>ABS(AY137-_xlfn.XLOOKUP(VK_valitsin!$C$8,VK!$B$2:$B$294,VK!AY$2:AY$294))</f>
        <v>0</v>
      </c>
      <c r="DX137" s="10">
        <f>ABS(AZ137-_xlfn.XLOOKUP(VK_valitsin!$C$8,VK!$B$2:$B$294,VK!AZ$2:AZ$294))</f>
        <v>0</v>
      </c>
      <c r="DY137" s="10">
        <f>ABS(BA137-_xlfn.XLOOKUP(VK_valitsin!$C$8,VK!$B$2:$B$294,VK!BA$2:BA$294))</f>
        <v>0</v>
      </c>
      <c r="DZ137" s="10">
        <f>ABS(BB137-_xlfn.XLOOKUP(VK_valitsin!$C$8,VK!$B$2:$B$294,VK!BB$2:BB$294))</f>
        <v>0</v>
      </c>
      <c r="EA137" s="10">
        <f>ABS(BC137-_xlfn.XLOOKUP(VK_valitsin!$C$8,VK!$B$2:$B$294,VK!BC$2:BC$294))</f>
        <v>12.353805541992188</v>
      </c>
      <c r="EB137" s="10">
        <f>ABS(BD137-_xlfn.XLOOKUP(VK_valitsin!$C$8,VK!$B$2:$B$294,VK!BD$2:BD$294))</f>
        <v>9.79425048828125</v>
      </c>
      <c r="EC137" s="10">
        <f>ABS(BE137-_xlfn.XLOOKUP(VK_valitsin!$C$8,VK!$B$2:$B$294,VK!BE$2:BE$294))</f>
        <v>178.227294921875</v>
      </c>
      <c r="ED137" s="10">
        <f>ABS(BF137-_xlfn.XLOOKUP(VK_valitsin!$C$8,VK!$B$2:$B$294,VK!BF$2:BF$294))</f>
        <v>3554.7822265625</v>
      </c>
      <c r="EE137" s="10">
        <f>ABS(BG137-_xlfn.XLOOKUP(VK_valitsin!$C$8,VK!$B$2:$B$294,VK!BG$2:BG$294))</f>
        <v>2484.0537109375</v>
      </c>
      <c r="EF137" s="10">
        <f>ABS(BH137-_xlfn.XLOOKUP(VK_valitsin!$C$8,VK!$B$2:$B$294,VK!BH$2:BH$294))</f>
        <v>2.1660327911376953E-2</v>
      </c>
      <c r="EG137" s="10">
        <f>ABS(BI137-_xlfn.XLOOKUP(VK_valitsin!$C$8,VK!$B$2:$B$294,VK!BI$2:BI$294))</f>
        <v>1.5394344329833984</v>
      </c>
      <c r="EH137" s="10">
        <f>ABS(BJ137-_xlfn.XLOOKUP(VK_valitsin!$C$8,VK!$B$2:$B$294,VK!BJ$2:BJ$294))</f>
        <v>4.4632129669189453</v>
      </c>
      <c r="EI137" s="10">
        <f>ABS(BK137-_xlfn.XLOOKUP(VK_valitsin!$C$8,VK!$B$2:$B$294,VK!BK$2:BK$294))</f>
        <v>12.365470886230469</v>
      </c>
      <c r="EJ137" s="10">
        <f>ABS(BL137-_xlfn.XLOOKUP(VK_valitsin!$C$8,VK!$B$2:$B$294,VK!BL$2:BL$294))</f>
        <v>163.5</v>
      </c>
      <c r="EK137" s="10">
        <f>ABS(BM137-_xlfn.XLOOKUP(VK_valitsin!$C$8,VK!$B$2:$B$294,VK!BM$2:BM$294))</f>
        <v>2.5225225985050201</v>
      </c>
      <c r="EL137" s="10">
        <f>ABS(BN137-_xlfn.XLOOKUP(VK_valitsin!$C$8,VK!$B$2:$B$294,VK!BN$2:BN$294))</f>
        <v>3885.48046875</v>
      </c>
      <c r="EM137" s="10">
        <f>ABS(BO137-_xlfn.XLOOKUP(VK_valitsin!$C$8,VK!$B$2:$B$294,VK!BO$2:BO$294))</f>
        <v>17.591396331787109</v>
      </c>
      <c r="EN137" s="10">
        <f>ABS(BP137-_xlfn.XLOOKUP(VK_valitsin!$C$8,VK!$B$2:$B$294,VK!BP$2:BP$294))</f>
        <v>0</v>
      </c>
      <c r="EO137" s="10">
        <f>ABS(BQ137-_xlfn.XLOOKUP(VK_valitsin!$C$8,VK!$B$2:$B$294,VK!BQ$2:BQ$294))</f>
        <v>9.4400286674499512E-2</v>
      </c>
      <c r="EP137" s="10">
        <f>ABS(BR137-_xlfn.XLOOKUP(VK_valitsin!$C$8,VK!$B$2:$B$294,VK!BR$2:BR$294))</f>
        <v>3.9649039506912231E-2</v>
      </c>
      <c r="EQ137" s="10">
        <f>ABS(BS137-_xlfn.XLOOKUP(VK_valitsin!$C$8,VK!$B$2:$B$294,VK!BS$2:BS$294))</f>
        <v>1.614402174949646</v>
      </c>
      <c r="ER137" s="10">
        <f>ABS(BT137-_xlfn.XLOOKUP(VK_valitsin!$C$8,VK!$B$2:$B$294,VK!BT$2:BT$294))</f>
        <v>42.598594665527344</v>
      </c>
      <c r="ES137" s="10">
        <f>ABS(BU137-_xlfn.XLOOKUP(VK_valitsin!$C$8,VK!$B$2:$B$294,VK!BU$2:BU$294))</f>
        <v>86.014053344726563</v>
      </c>
      <c r="ET137" s="10">
        <f>ABS(BV137-_xlfn.XLOOKUP(VK_valitsin!$C$8,VK!$B$2:$B$294,VK!BV$2:BV$294))</f>
        <v>0</v>
      </c>
      <c r="EU137" s="10">
        <f>ABS(BW137-_xlfn.XLOOKUP(VK_valitsin!$C$8,VK!$B$2:$B$294,VK!BW$2:BW$294))</f>
        <v>1</v>
      </c>
      <c r="EV137" s="10">
        <f>ABS(BX137-_xlfn.XLOOKUP(VK_valitsin!$C$8,VK!$B$2:$B$294,VK!BX$2:BX$294))</f>
        <v>2472.61669921875</v>
      </c>
      <c r="EW137" s="10">
        <f>ABS(BY137-_xlfn.XLOOKUP(VK_valitsin!$C$8,VK!$B$2:$B$294,VK!BY$2:BY$294))</f>
        <v>1166.49560546875</v>
      </c>
      <c r="EX137" s="10">
        <f>ABS(BZ137-_xlfn.XLOOKUP(VK_valitsin!$C$8,VK!$B$2:$B$294,VK!BZ$2:BZ$294))</f>
        <v>0.80967259407043457</v>
      </c>
      <c r="EY137" s="10">
        <f>ABS(CA137-_xlfn.XLOOKUP(VK_valitsin!$C$8,VK!$B$2:$B$294,VK!CA$2:CA$294))</f>
        <v>7.2445650100708008</v>
      </c>
      <c r="EZ137" s="10">
        <f>ABS(CB137-_xlfn.XLOOKUP(VK_valitsin!$C$8,VK!$B$2:$B$294,VK!CB$2:CB$294))</f>
        <v>17.388664245605469</v>
      </c>
      <c r="FA137" s="10">
        <f>ABS(CC137-_xlfn.XLOOKUP(VK_valitsin!$C$8,VK!$B$2:$B$294,VK!CC$2:CC$294))</f>
        <v>0.91254472732543945</v>
      </c>
      <c r="FB137" s="10">
        <f>ABS(CD137-_xlfn.XLOOKUP(VK_valitsin!$C$8,VK!$B$2:$B$294,VK!CD$2:CD$294))</f>
        <v>10.664762496948242</v>
      </c>
      <c r="FC137" s="10">
        <f>ABS(CE137-_xlfn.XLOOKUP(VK_valitsin!$C$8,VK!$B$2:$B$294,VK!CE$2:CE$294))</f>
        <v>0</v>
      </c>
      <c r="FD137" s="10">
        <f>ABS(CF137-_xlfn.XLOOKUP(VK_valitsin!$C$8,VK!$B$2:$B$294,VK!CF$2:CF$294))</f>
        <v>1.1811599731445313</v>
      </c>
      <c r="FE137" s="10">
        <f>ABS(CG137-_xlfn.XLOOKUP(VK_valitsin!$C$8,VK!$B$2:$B$294,VK!CG$2:CG$294))</f>
        <v>533.31201171875</v>
      </c>
      <c r="FF137" s="4">
        <f>IF($B137=VK_valitsin!$C$8,100000,VK!CH137/VK!J$296*VK_valitsin!D$5)</f>
        <v>0</v>
      </c>
      <c r="FG137" s="4">
        <f>IF($B137=VK_valitsin!$C$8,100000,VK!CI137/VK!K$296*VK_valitsin!E$5)</f>
        <v>0</v>
      </c>
      <c r="FH137" s="4">
        <f>IF($B137=VK_valitsin!$C$8,100000,VK!CJ137/VK!L$296*VK_valitsin!F$5)</f>
        <v>0.24950584355504327</v>
      </c>
      <c r="FI137" s="4">
        <f>IF($B137=VK_valitsin!$C$8,100000,VK!CK137/VK!M$296*VK_valitsin!CD$5)</f>
        <v>0</v>
      </c>
      <c r="FJ137" s="4">
        <f>IF($B137=VK_valitsin!$C$8,100000,VK!CL137/VK!N$296*VK_valitsin!G$5)</f>
        <v>0</v>
      </c>
      <c r="FK137" s="4">
        <f>IF($B137=VK_valitsin!$C$8,100000,VK!CM137/VK!O$296*VK_valitsin!H$5)</f>
        <v>0</v>
      </c>
      <c r="FL137" s="4">
        <f>IF($B137=VK_valitsin!$C$8,100000,VK!CN137/VK!P$296*VK_valitsin!I$5)</f>
        <v>0</v>
      </c>
      <c r="FM137" s="4">
        <f>IF($B137=VK_valitsin!$C$8,100000,VK!CO137/VK!Q$296*VK_valitsin!J$5)</f>
        <v>0</v>
      </c>
      <c r="FN137" s="4">
        <f>IF($B137=VK_valitsin!$C$8,100000,VK!CP137/VK!R$296*VK_valitsin!K$5)</f>
        <v>0</v>
      </c>
      <c r="FO137" s="4">
        <f>IF($B137=VK_valitsin!$C$8,100000,VK!CQ137/VK!S$296*VK_valitsin!L$5)</f>
        <v>2.0881311386628153E-2</v>
      </c>
      <c r="FP137" s="4">
        <f>IF($B137=VK_valitsin!$C$8,100000,VK!CR137/VK!T$296*VK_valitsin!M$5)</f>
        <v>0</v>
      </c>
      <c r="FQ137" s="4">
        <f>IF($B137=VK_valitsin!$C$8,100000,VK!CS137/VK!U$296*VK_valitsin!N$5)</f>
        <v>0</v>
      </c>
      <c r="FR137" s="4">
        <f>IF($B137=VK_valitsin!$C$8,100000,VK!CT137/VK!V$296*VK_valitsin!O$5)</f>
        <v>0</v>
      </c>
      <c r="FS137" s="4">
        <f>IF($B137=VK_valitsin!$C$8,100000,VK!CU137/VK!W$296*VK_valitsin!P$5)</f>
        <v>0</v>
      </c>
      <c r="FT137" s="4">
        <f>IF($B137=VK_valitsin!$C$8,100000,VK!CV137/VK!X$296*VK_valitsin!Q$5)</f>
        <v>0</v>
      </c>
      <c r="FU137" s="4">
        <f>IF($B137=VK_valitsin!$C$8,100000,VK!CW137/VK!Y$296*VK_valitsin!R$5)</f>
        <v>0</v>
      </c>
      <c r="FV137" s="4">
        <f>IF($B137=VK_valitsin!$C$8,100000,VK!CX137/VK!Z$296*VK_valitsin!S$5)</f>
        <v>0</v>
      </c>
      <c r="FW137" s="4">
        <f>IF($B137=VK_valitsin!$C$8,100000,VK!CY137/VK!AA$296*VK_valitsin!T$5)</f>
        <v>0</v>
      </c>
      <c r="FX137" s="4">
        <f>IF($B137=VK_valitsin!$C$8,100000,VK!CZ137/VK!AB$296*VK_valitsin!U$5)</f>
        <v>0</v>
      </c>
      <c r="FY137" s="4">
        <f>IF($B137=VK_valitsin!$C$8,100000,VK!DA137/VK!AC$296*VK_valitsin!V$5)</f>
        <v>0</v>
      </c>
      <c r="FZ137" s="4">
        <f>IF($B137=VK_valitsin!$C$8,100000,VK!DB137/VK!AD$296*VK_valitsin!W$5)</f>
        <v>0</v>
      </c>
      <c r="GA137" s="4">
        <f>IF($B137=VK_valitsin!$C$8,100000,VK!DC137/VK!AE$296*VK_valitsin!X$5)</f>
        <v>0</v>
      </c>
      <c r="GB137" s="4">
        <f>IF($B137=VK_valitsin!$C$8,100000,VK!DD137/VK!AF$296*VK_valitsin!Y$5)</f>
        <v>0</v>
      </c>
      <c r="GC137" s="4">
        <f>IF($B137=VK_valitsin!$C$8,100000,VK!DE137/VK!AG$296*VK_valitsin!Z$5)</f>
        <v>0</v>
      </c>
      <c r="GD137" s="4">
        <f>IF($B137=VK_valitsin!$C$8,100000,VK!DF137/VK!AH$296*VK_valitsin!AA$5)</f>
        <v>0</v>
      </c>
      <c r="GE137" s="4">
        <f>IF($B137=VK_valitsin!$C$8,100000,VK!DG137/VK!AI$296*VK_valitsin!AB$5)</f>
        <v>0</v>
      </c>
      <c r="GF137" s="4">
        <f>IF($B137=VK_valitsin!$C$8,100000,VK!DH137/VK!AJ$296*VK_valitsin!AC$5)</f>
        <v>0</v>
      </c>
      <c r="GG137" s="4">
        <f>IF($B137=VK_valitsin!$C$8,100000,VK!DI137/VK!AK$296*VK_valitsin!AD$5)</f>
        <v>0</v>
      </c>
      <c r="GH137" s="4">
        <f>IF($B137=VK_valitsin!$C$8,100000,VK!DJ137/VK!AL$296*VK_valitsin!AE$5)</f>
        <v>0.42419210312824601</v>
      </c>
      <c r="GI137" s="4">
        <f>IF($B137=VK_valitsin!$C$8,100000,VK!DK137/VK!AM$296*VK_valitsin!AF$5)</f>
        <v>0</v>
      </c>
      <c r="GJ137" s="4">
        <f>IF($B137=VK_valitsin!$C$8,100000,VK!DL137/VK!AN$296*VK_valitsin!AG$5)</f>
        <v>0</v>
      </c>
      <c r="GK137" s="4">
        <f>IF($B137=VK_valitsin!$C$8,100000,VK!DM137/VK!AO$296*VK_valitsin!AH$5)</f>
        <v>0</v>
      </c>
      <c r="GL137" s="4">
        <f>IF($B137=VK_valitsin!$C$8,100000,VK!DN137/VK!AP$296*VK_valitsin!AI$5)</f>
        <v>0</v>
      </c>
      <c r="GM137" s="4">
        <f>IF($B137=VK_valitsin!$C$8,100000,VK!DO137/VK!AQ$296*VK_valitsin!AJ$5)</f>
        <v>0</v>
      </c>
      <c r="GN137" s="4">
        <f>IF($B137=VK_valitsin!$C$8,100000,VK!DP137/VK!AR$296*VK_valitsin!AK$5)</f>
        <v>0</v>
      </c>
      <c r="GO137" s="4">
        <f>IF($B137=VK_valitsin!$C$8,100000,VK!DQ137/VK!AS$296*VK_valitsin!AL$5)</f>
        <v>0</v>
      </c>
      <c r="GP137" s="4">
        <f>IF($B137=VK_valitsin!$C$8,100000,VK!DR137/VK!AT$296*VK_valitsin!AM$5)</f>
        <v>0</v>
      </c>
      <c r="GQ137" s="4">
        <f>IF($B137=VK_valitsin!$C$8,100000,VK!DS137/VK!AU$296*VK_valitsin!AN$5)</f>
        <v>0</v>
      </c>
      <c r="GR137" s="4">
        <f>IF($B137=VK_valitsin!$C$8,100000,VK!DT137/VK!AV$296*VK_valitsin!AO$5)</f>
        <v>0</v>
      </c>
      <c r="GS137" s="4">
        <f>IF($B137=VK_valitsin!$C$8,100000,VK!DU137/VK!AW$296*VK_valitsin!AP$5)</f>
        <v>0</v>
      </c>
      <c r="GT137" s="4">
        <f>IF($B137=VK_valitsin!$C$8,100000,VK!DV137/VK!AX$296*VK_valitsin!AQ$5)</f>
        <v>0</v>
      </c>
      <c r="GU137" s="4">
        <f>IF($B137=VK_valitsin!$C$8,100000,VK!DW137/VK!AY$296*VK_valitsin!AR$5)</f>
        <v>0</v>
      </c>
      <c r="GV137" s="4">
        <f>IF($B137=VK_valitsin!$C$8,100000,VK!DX137/VK!AZ$296*VK_valitsin!AS$5)</f>
        <v>0</v>
      </c>
      <c r="GW137" s="4">
        <f>IF($B137=VK_valitsin!$C$8,100000,VK!DY137/VK!BA$296*VK_valitsin!AT$5)</f>
        <v>0</v>
      </c>
      <c r="GX137" s="4">
        <f>IF($B137=VK_valitsin!$C$8,100000,VK!DZ137/VK!BB$296*VK_valitsin!AU$5)</f>
        <v>0</v>
      </c>
      <c r="GY137" s="4">
        <f>IF($B137=VK_valitsin!$C$8,100000,VK!EA137/VK!BC$296*VK_valitsin!AV$5)</f>
        <v>0</v>
      </c>
      <c r="GZ137" s="4">
        <f>IF($B137=VK_valitsin!$C$8,100000,VK!EB137/VK!BD$296*VK_valitsin!AW$5)</f>
        <v>4.2459435730190724E-2</v>
      </c>
      <c r="HA137" s="4">
        <f>IF($B137=VK_valitsin!$C$8,100000,VK!EC137/VK!BE$296*VK_valitsin!CE$5)</f>
        <v>0</v>
      </c>
      <c r="HB137" s="4">
        <f>IF($B137=VK_valitsin!$C$8,100000,VK!ED137/VK!BF$296*VK_valitsin!AX$5)</f>
        <v>0</v>
      </c>
      <c r="HC137" s="4">
        <f>IF($B137=VK_valitsin!$C$8,100000,VK!EE137/VK!BG$296*VK_valitsin!AY$5)</f>
        <v>0</v>
      </c>
      <c r="HD137" s="4">
        <f>IF($B137=VK_valitsin!$C$8,100000,VK!EF137/VK!BH$296*VK_valitsin!AZ$5)</f>
        <v>3.7793390548261983E-3</v>
      </c>
      <c r="HE137" s="4">
        <f>IF($B137=VK_valitsin!$C$8,100000,VK!EG137/VK!BI$296*VK_valitsin!BA$5)</f>
        <v>0</v>
      </c>
      <c r="HF137" s="4">
        <f>IF($B137=VK_valitsin!$C$8,100000,VK!EH137/VK!BJ$296*VK_valitsin!BB$5)</f>
        <v>0</v>
      </c>
      <c r="HG137" s="4">
        <f>IF($B137=VK_valitsin!$C$8,100000,VK!EI137/VK!BK$296*VK_valitsin!BC$5)</f>
        <v>0</v>
      </c>
      <c r="HH137" s="4">
        <f>IF($B137=VK_valitsin!$C$8,100000,VK!EJ137/VK!BL$296*VK_valitsin!BD$5)</f>
        <v>0</v>
      </c>
      <c r="HI137" s="4">
        <f>IF($B137=VK_valitsin!$C$8,100000,VK!EK137/VK!BM$296*VK_valitsin!BE$5)</f>
        <v>0</v>
      </c>
      <c r="HJ137" s="4">
        <f>IF($B137=VK_valitsin!$C$8,100000,VK!EL137/VK!BN$296*VK_valitsin!BF$5)</f>
        <v>0.17667889248417537</v>
      </c>
      <c r="HK137" s="4">
        <f>IF($B137=VK_valitsin!$C$8,100000,VK!EM137/VK!BO$296*VK_valitsin!BG$5)</f>
        <v>0</v>
      </c>
      <c r="HM137" s="4">
        <f>IF($B137=VK_valitsin!$C$8,100000,VK!EO137/VK!BQ$296*VK_valitsin!BI$5)</f>
        <v>0</v>
      </c>
      <c r="HN137" s="4">
        <f>IF($B137=VK_valitsin!$C$8,100000,VK!EP137/VK!BR$296*VK_valitsin!BJ$5)</f>
        <v>0</v>
      </c>
      <c r="HO137" s="4">
        <f>IF($B137=VK_valitsin!$C$8,100000,VK!EQ137/VK!BS$296*VK_valitsin!BK$5)</f>
        <v>0</v>
      </c>
      <c r="HP137" s="4">
        <f>IF($B137=VK_valitsin!$C$8,100000,VK!ER137/VK!BT$296*VK_valitsin!BL$5)</f>
        <v>0</v>
      </c>
      <c r="HQ137" s="4">
        <f>IF($B137=VK_valitsin!$C$8,100000,VK!ES137/VK!BU$296*VK_valitsin!BM$5)</f>
        <v>0</v>
      </c>
      <c r="HR137" s="4">
        <f>IF($B137=VK_valitsin!$C$8,100000,VK!ET137/VK!BV$296*VK_valitsin!BN$5)</f>
        <v>0</v>
      </c>
      <c r="HS137" s="4">
        <f>IF($B137=VK_valitsin!$C$8,100000,VK!EU137/VK!BW$296*VK_valitsin!BO$5)</f>
        <v>0</v>
      </c>
      <c r="HT137" s="4">
        <f>IF($B137=VK_valitsin!$C$8,100000,VK!EV137/VK!BX$296*VK_valitsin!BP$5)</f>
        <v>0</v>
      </c>
      <c r="HU137" s="4">
        <f>IF($B137=VK_valitsin!$C$8,100000,VK!EW137/VK!BY$296*VK_valitsin!BQ$5)</f>
        <v>0</v>
      </c>
      <c r="HV137" s="4">
        <f>IF($B137=VK_valitsin!$C$8,100000,VK!EX137/VK!BZ$296*VK_valitsin!BR$5)</f>
        <v>0</v>
      </c>
      <c r="HW137" s="4">
        <f>IF($B137=VK_valitsin!$C$8,100000,VK!EY137/VK!CA$296*VK_valitsin!BS$5)</f>
        <v>0</v>
      </c>
      <c r="HX137" s="4">
        <f>IF($B137=VK_valitsin!$C$8,100000,VK!EZ137/VK!CB$296*VK_valitsin!BT$5)</f>
        <v>0</v>
      </c>
      <c r="HY137" s="4">
        <f>IF($B137=VK_valitsin!$C$8,100000,VK!FA137/VK!CC$296*VK_valitsin!BU$5)</f>
        <v>0</v>
      </c>
      <c r="HZ137" s="4">
        <f>IF($B137=VK_valitsin!$C$8,100000,VK!FB137/VK!CD$296*VK_valitsin!BV$5)</f>
        <v>0</v>
      </c>
      <c r="IA137" s="4">
        <f>IF($B137=VK_valitsin!$C$8,100000,VK!FC137/VK!CE$296*VK_valitsin!BW$5)</f>
        <v>0</v>
      </c>
      <c r="IB137" s="4">
        <f>IF($B137=VK_valitsin!$C$8,100000,VK!FD137/VK!CF$296*VK_valitsin!BX$5)</f>
        <v>0</v>
      </c>
      <c r="IC137" s="4">
        <f>IF($B137=VK_valitsin!$C$8,100000,VK!FE137/VK!CG$296*VK_valitsin!BY$5)</f>
        <v>0</v>
      </c>
      <c r="ID137" s="17">
        <f t="shared" si="6"/>
        <v>0.91749693893910977</v>
      </c>
      <c r="IE137" s="17">
        <f t="shared" si="7"/>
        <v>252</v>
      </c>
      <c r="IF137" s="18">
        <f t="shared" si="8"/>
        <v>1.3599999999999958E-8</v>
      </c>
    </row>
    <row r="138" spans="1:240">
      <c r="A138">
        <v>2019</v>
      </c>
      <c r="B138" t="s">
        <v>478</v>
      </c>
      <c r="C138" t="s">
        <v>479</v>
      </c>
      <c r="D138" t="s">
        <v>406</v>
      </c>
      <c r="E138" t="s">
        <v>407</v>
      </c>
      <c r="F138" t="s">
        <v>334</v>
      </c>
      <c r="G138" t="s">
        <v>335</v>
      </c>
      <c r="H138" t="s">
        <v>104</v>
      </c>
      <c r="I138" t="s">
        <v>105</v>
      </c>
      <c r="J138">
        <v>34.200000762939453</v>
      </c>
      <c r="K138">
        <v>142.44999694824219</v>
      </c>
      <c r="L138">
        <v>127.69999694824219</v>
      </c>
      <c r="M138">
        <v>5417</v>
      </c>
      <c r="N138">
        <v>38</v>
      </c>
      <c r="O138">
        <v>1.3999999761581421</v>
      </c>
      <c r="P138">
        <v>3</v>
      </c>
      <c r="Q138">
        <v>88.7</v>
      </c>
      <c r="R138">
        <v>2.7</v>
      </c>
      <c r="S138">
        <v>47</v>
      </c>
      <c r="T138">
        <v>0</v>
      </c>
      <c r="U138">
        <v>2911</v>
      </c>
      <c r="V138">
        <v>11.43</v>
      </c>
      <c r="W138">
        <v>1030</v>
      </c>
      <c r="X138">
        <v>255</v>
      </c>
      <c r="Y138">
        <v>545</v>
      </c>
      <c r="Z138">
        <v>215</v>
      </c>
      <c r="AA138">
        <v>508</v>
      </c>
      <c r="AB138">
        <v>17.100774765014648</v>
      </c>
      <c r="AC138">
        <v>0</v>
      </c>
      <c r="AD138">
        <v>0</v>
      </c>
      <c r="AE138">
        <v>0</v>
      </c>
      <c r="AF138">
        <v>9.1</v>
      </c>
      <c r="AG138">
        <v>0</v>
      </c>
      <c r="AH138">
        <v>19.5</v>
      </c>
      <c r="AI138">
        <v>1.3</v>
      </c>
      <c r="AJ138">
        <v>0.42</v>
      </c>
      <c r="AK138">
        <v>1.1499999999999999</v>
      </c>
      <c r="AL138">
        <v>42.4</v>
      </c>
      <c r="AM138">
        <v>339.3</v>
      </c>
      <c r="AN138">
        <v>48.1</v>
      </c>
      <c r="AO138">
        <v>23.3</v>
      </c>
      <c r="AP138">
        <v>48</v>
      </c>
      <c r="AQ138">
        <v>47</v>
      </c>
      <c r="AR138">
        <v>766</v>
      </c>
      <c r="AS138">
        <v>4.1669999999999998</v>
      </c>
      <c r="AT138">
        <v>5656</v>
      </c>
      <c r="AU138">
        <v>9463</v>
      </c>
      <c r="AV138">
        <v>0</v>
      </c>
      <c r="AW138">
        <v>93.025619506835938</v>
      </c>
      <c r="AX138">
        <v>0</v>
      </c>
      <c r="AY138">
        <v>1</v>
      </c>
      <c r="AZ138">
        <v>0</v>
      </c>
      <c r="BA138">
        <v>0</v>
      </c>
      <c r="BB138">
        <v>1</v>
      </c>
      <c r="BC138">
        <v>95.636360168457031</v>
      </c>
      <c r="BD138">
        <v>98.566307067871094</v>
      </c>
      <c r="BE138">
        <v>662.07952880859375</v>
      </c>
      <c r="BF138">
        <v>10616.8134765625</v>
      </c>
      <c r="BG138">
        <v>13581.1552734375</v>
      </c>
      <c r="BH138">
        <v>5.1189956665039063</v>
      </c>
      <c r="BI138">
        <v>7.8494267463684082</v>
      </c>
      <c r="BJ138">
        <v>25.563909530639648</v>
      </c>
      <c r="BK138">
        <v>19.626167297363281</v>
      </c>
      <c r="BL138">
        <v>205.39999389648438</v>
      </c>
      <c r="BM138">
        <v>0.71005916595458984</v>
      </c>
      <c r="BN138">
        <v>20101.85546875</v>
      </c>
      <c r="BO138">
        <v>45.457271575927734</v>
      </c>
      <c r="BQ138">
        <v>0.57282626628875732</v>
      </c>
      <c r="BR138">
        <v>91.840499877929688</v>
      </c>
      <c r="BS138">
        <v>2.5475354194641113</v>
      </c>
      <c r="BT138">
        <v>109.10097503662109</v>
      </c>
      <c r="BU138">
        <v>242.38508605957031</v>
      </c>
      <c r="BV138">
        <v>0</v>
      </c>
      <c r="BW138">
        <v>0</v>
      </c>
      <c r="BX138">
        <v>5758.40966796875</v>
      </c>
      <c r="BY138">
        <v>4501.52880859375</v>
      </c>
      <c r="BZ138">
        <v>2.362931489944458</v>
      </c>
      <c r="CA138">
        <v>15.709802627563477</v>
      </c>
      <c r="CB138">
        <v>37.5</v>
      </c>
      <c r="CC138">
        <v>5.6404228210449219</v>
      </c>
      <c r="CD138">
        <v>12.455934524536133</v>
      </c>
      <c r="CE138">
        <v>0.47003525495529175</v>
      </c>
      <c r="CF138">
        <v>0.47003525495529175</v>
      </c>
      <c r="CG138">
        <v>9416.5283203125</v>
      </c>
      <c r="CH138" s="10">
        <f>ABS(J138-_xlfn.XLOOKUP(VK_valitsin!$C$8,VK!$B$2:$B$294,VK!J$2:J$294))</f>
        <v>10</v>
      </c>
      <c r="CI138" s="10">
        <f>ABS(K138-_xlfn.XLOOKUP(VK_valitsin!$C$8,VK!$B$2:$B$294,VK!K$2:K$294))</f>
        <v>150.81001281738281</v>
      </c>
      <c r="CJ138" s="10">
        <f>ABS(L138-_xlfn.XLOOKUP(VK_valitsin!$C$8,VK!$B$2:$B$294,VK!L$2:L$294))</f>
        <v>11</v>
      </c>
      <c r="CK138" s="10">
        <f>ABS(M138-_xlfn.XLOOKUP(VK_valitsin!$C$8,VK!$B$2:$B$294,VK!M$2:M$294))</f>
        <v>11058</v>
      </c>
      <c r="CL138" s="10">
        <f>ABS(N138-_xlfn.XLOOKUP(VK_valitsin!$C$8,VK!$B$2:$B$294,VK!N$2:N$294))</f>
        <v>18.200000762939453</v>
      </c>
      <c r="CM138" s="10">
        <f>ABS(O138-_xlfn.XLOOKUP(VK_valitsin!$C$8,VK!$B$2:$B$294,VK!O$2:O$294))</f>
        <v>2.199999988079071</v>
      </c>
      <c r="CN138" s="10">
        <f>ABS(P138-_xlfn.XLOOKUP(VK_valitsin!$C$8,VK!$B$2:$B$294,VK!P$2:P$294))</f>
        <v>61</v>
      </c>
      <c r="CO138" s="10">
        <f>ABS(Q138-_xlfn.XLOOKUP(VK_valitsin!$C$8,VK!$B$2:$B$294,VK!Q$2:Q$294))</f>
        <v>0.89999999999999147</v>
      </c>
      <c r="CP138" s="10">
        <f>ABS(R138-_xlfn.XLOOKUP(VK_valitsin!$C$8,VK!$B$2:$B$294,VK!R$2:R$294))</f>
        <v>5.8</v>
      </c>
      <c r="CQ138" s="10">
        <f>ABS(S138-_xlfn.XLOOKUP(VK_valitsin!$C$8,VK!$B$2:$B$294,VK!S$2:S$294))</f>
        <v>105</v>
      </c>
      <c r="CR138" s="10">
        <f>ABS(T138-_xlfn.XLOOKUP(VK_valitsin!$C$8,VK!$B$2:$B$294,VK!T$2:T$294))</f>
        <v>0</v>
      </c>
      <c r="CS138" s="10">
        <f>ABS(U138-_xlfn.XLOOKUP(VK_valitsin!$C$8,VK!$B$2:$B$294,VK!U$2:U$294))</f>
        <v>912.59999999999991</v>
      </c>
      <c r="CT138" s="10">
        <f>ABS(V138-_xlfn.XLOOKUP(VK_valitsin!$C$8,VK!$B$2:$B$294,VK!V$2:V$294))</f>
        <v>1.8499999999999996</v>
      </c>
      <c r="CU138" s="10">
        <f>ABS(W138-_xlfn.XLOOKUP(VK_valitsin!$C$8,VK!$B$2:$B$294,VK!W$2:W$294))</f>
        <v>425</v>
      </c>
      <c r="CV138" s="10">
        <f>ABS(X138-_xlfn.XLOOKUP(VK_valitsin!$C$8,VK!$B$2:$B$294,VK!X$2:X$294))</f>
        <v>86</v>
      </c>
      <c r="CW138" s="10">
        <f>ABS(Y138-_xlfn.XLOOKUP(VK_valitsin!$C$8,VK!$B$2:$B$294,VK!Y$2:Y$294))</f>
        <v>135</v>
      </c>
      <c r="CX138" s="10">
        <f>ABS(Z138-_xlfn.XLOOKUP(VK_valitsin!$C$8,VK!$B$2:$B$294,VK!Z$2:Z$294))</f>
        <v>213</v>
      </c>
      <c r="CY138" s="10">
        <f>ABS(AA138-_xlfn.XLOOKUP(VK_valitsin!$C$8,VK!$B$2:$B$294,VK!AA$2:AA$294))</f>
        <v>39</v>
      </c>
      <c r="CZ138" s="10">
        <f>ABS(AB138-_xlfn.XLOOKUP(VK_valitsin!$C$8,VK!$B$2:$B$294,VK!AB$2:AB$294))</f>
        <v>2.2742252349853516</v>
      </c>
      <c r="DA138" s="10">
        <f>ABS(AC138-_xlfn.XLOOKUP(VK_valitsin!$C$8,VK!$B$2:$B$294,VK!AC$2:AC$294))</f>
        <v>0.7</v>
      </c>
      <c r="DB138" s="10">
        <f>ABS(AD138-_xlfn.XLOOKUP(VK_valitsin!$C$8,VK!$B$2:$B$294,VK!AD$2:AD$294))</f>
        <v>0.8</v>
      </c>
      <c r="DC138" s="10">
        <f>ABS(AE138-_xlfn.XLOOKUP(VK_valitsin!$C$8,VK!$B$2:$B$294,VK!AE$2:AE$294))</f>
        <v>1.7</v>
      </c>
      <c r="DD138" s="10">
        <f>ABS(AF138-_xlfn.XLOOKUP(VK_valitsin!$C$8,VK!$B$2:$B$294,VK!AF$2:AF$294))</f>
        <v>4.0999999999999996</v>
      </c>
      <c r="DE138" s="10">
        <f>ABS(AG138-_xlfn.XLOOKUP(VK_valitsin!$C$8,VK!$B$2:$B$294,VK!AG$2:AG$294))</f>
        <v>0</v>
      </c>
      <c r="DF138" s="10">
        <f>ABS(AH138-_xlfn.XLOOKUP(VK_valitsin!$C$8,VK!$B$2:$B$294,VK!AH$2:AH$294))</f>
        <v>2.75</v>
      </c>
      <c r="DG138" s="10">
        <f>ABS(AI138-_xlfn.XLOOKUP(VK_valitsin!$C$8,VK!$B$2:$B$294,VK!AI$2:AI$294))</f>
        <v>0.19999999999999996</v>
      </c>
      <c r="DH138" s="10">
        <f>ABS(AJ138-_xlfn.XLOOKUP(VK_valitsin!$C$8,VK!$B$2:$B$294,VK!AJ$2:AJ$294))</f>
        <v>0.23000000000000004</v>
      </c>
      <c r="DI138" s="10">
        <f>ABS(AK138-_xlfn.XLOOKUP(VK_valitsin!$C$8,VK!$B$2:$B$294,VK!AK$2:AK$294))</f>
        <v>0.10000000000000009</v>
      </c>
      <c r="DJ138" s="10">
        <f>ABS(AL138-_xlfn.XLOOKUP(VK_valitsin!$C$8,VK!$B$2:$B$294,VK!AL$2:AL$294))</f>
        <v>16.399999999999999</v>
      </c>
      <c r="DK138" s="10">
        <f>ABS(AM138-_xlfn.XLOOKUP(VK_valitsin!$C$8,VK!$B$2:$B$294,VK!AM$2:AM$294))</f>
        <v>5.6999999999999886</v>
      </c>
      <c r="DL138" s="10">
        <f>ABS(AN138-_xlfn.XLOOKUP(VK_valitsin!$C$8,VK!$B$2:$B$294,VK!AN$2:AN$294))</f>
        <v>2.7000000000000028</v>
      </c>
      <c r="DM138" s="10">
        <f>ABS(AO138-_xlfn.XLOOKUP(VK_valitsin!$C$8,VK!$B$2:$B$294,VK!AO$2:AO$294))</f>
        <v>2.0999999999999979</v>
      </c>
      <c r="DN138" s="10">
        <f>ABS(AP138-_xlfn.XLOOKUP(VK_valitsin!$C$8,VK!$B$2:$B$294,VK!AP$2:AP$294))</f>
        <v>0</v>
      </c>
      <c r="DO138" s="10">
        <f>ABS(AQ138-_xlfn.XLOOKUP(VK_valitsin!$C$8,VK!$B$2:$B$294,VK!AQ$2:AQ$294))</f>
        <v>12</v>
      </c>
      <c r="DP138" s="10">
        <f>ABS(AR138-_xlfn.XLOOKUP(VK_valitsin!$C$8,VK!$B$2:$B$294,VK!AR$2:AR$294))</f>
        <v>520</v>
      </c>
      <c r="DQ138" s="10">
        <f>ABS(AS138-_xlfn.XLOOKUP(VK_valitsin!$C$8,VK!$B$2:$B$294,VK!AS$2:AS$294))</f>
        <v>1.8339999999999996</v>
      </c>
      <c r="DR138" s="10">
        <f>ABS(AT138-_xlfn.XLOOKUP(VK_valitsin!$C$8,VK!$B$2:$B$294,VK!AT$2:AT$294))</f>
        <v>509</v>
      </c>
      <c r="DS138" s="10">
        <f>ABS(AU138-_xlfn.XLOOKUP(VK_valitsin!$C$8,VK!$B$2:$B$294,VK!AU$2:AU$294))</f>
        <v>1118</v>
      </c>
      <c r="DT138" s="10">
        <f>ABS(AV138-_xlfn.XLOOKUP(VK_valitsin!$C$8,VK!$B$2:$B$294,VK!AV$2:AV$294))</f>
        <v>1</v>
      </c>
      <c r="DU138" s="10">
        <f>ABS(AW138-_xlfn.XLOOKUP(VK_valitsin!$C$8,VK!$B$2:$B$294,VK!AW$2:AW$294))</f>
        <v>55.764247894287109</v>
      </c>
      <c r="DV138" s="10">
        <f>ABS(AX138-_xlfn.XLOOKUP(VK_valitsin!$C$8,VK!$B$2:$B$294,VK!AX$2:AX$294))</f>
        <v>0</v>
      </c>
      <c r="DW138" s="10">
        <f>ABS(AY138-_xlfn.XLOOKUP(VK_valitsin!$C$8,VK!$B$2:$B$294,VK!AY$2:AY$294))</f>
        <v>1</v>
      </c>
      <c r="DX138" s="10">
        <f>ABS(AZ138-_xlfn.XLOOKUP(VK_valitsin!$C$8,VK!$B$2:$B$294,VK!AZ$2:AZ$294))</f>
        <v>0</v>
      </c>
      <c r="DY138" s="10">
        <f>ABS(BA138-_xlfn.XLOOKUP(VK_valitsin!$C$8,VK!$B$2:$B$294,VK!BA$2:BA$294))</f>
        <v>0</v>
      </c>
      <c r="DZ138" s="10">
        <f>ABS(BB138-_xlfn.XLOOKUP(VK_valitsin!$C$8,VK!$B$2:$B$294,VK!BB$2:BB$294))</f>
        <v>0</v>
      </c>
      <c r="EA138" s="10">
        <f>ABS(BC138-_xlfn.XLOOKUP(VK_valitsin!$C$8,VK!$B$2:$B$294,VK!BC$2:BC$294))</f>
        <v>6.611968994140625</v>
      </c>
      <c r="EB138" s="10">
        <f>ABS(BD138-_xlfn.XLOOKUP(VK_valitsin!$C$8,VK!$B$2:$B$294,VK!BD$2:BD$294))</f>
        <v>2.5475692749023438</v>
      </c>
      <c r="EC138" s="10">
        <f>ABS(BE138-_xlfn.XLOOKUP(VK_valitsin!$C$8,VK!$B$2:$B$294,VK!BE$2:BE$294))</f>
        <v>71.61029052734375</v>
      </c>
      <c r="ED138" s="10">
        <f>ABS(BF138-_xlfn.XLOOKUP(VK_valitsin!$C$8,VK!$B$2:$B$294,VK!BF$2:BF$294))</f>
        <v>658.2841796875</v>
      </c>
      <c r="EE138" s="10">
        <f>ABS(BG138-_xlfn.XLOOKUP(VK_valitsin!$C$8,VK!$B$2:$B$294,VK!BG$2:BG$294))</f>
        <v>255.2880859375</v>
      </c>
      <c r="EF138" s="10">
        <f>ABS(BH138-_xlfn.XLOOKUP(VK_valitsin!$C$8,VK!$B$2:$B$294,VK!BH$2:BH$294))</f>
        <v>1.7819392681121826</v>
      </c>
      <c r="EG138" s="10">
        <f>ABS(BI138-_xlfn.XLOOKUP(VK_valitsin!$C$8,VK!$B$2:$B$294,VK!BI$2:BI$294))</f>
        <v>17.573560237884521</v>
      </c>
      <c r="EH138" s="10">
        <f>ABS(BJ138-_xlfn.XLOOKUP(VK_valitsin!$C$8,VK!$B$2:$B$294,VK!BJ$2:BJ$294))</f>
        <v>4.2695465087890625</v>
      </c>
      <c r="EI138" s="10">
        <f>ABS(BK138-_xlfn.XLOOKUP(VK_valitsin!$C$8,VK!$B$2:$B$294,VK!BK$2:BK$294))</f>
        <v>29.49163818359375</v>
      </c>
      <c r="EJ138" s="10">
        <f>ABS(BL138-_xlfn.XLOOKUP(VK_valitsin!$C$8,VK!$B$2:$B$294,VK!BL$2:BL$294))</f>
        <v>61.100006103515625</v>
      </c>
      <c r="EK138" s="10">
        <f>ABS(BM138-_xlfn.XLOOKUP(VK_valitsin!$C$8,VK!$B$2:$B$294,VK!BM$2:BM$294))</f>
        <v>1.5421931743621826</v>
      </c>
      <c r="EL138" s="10">
        <f>ABS(BN138-_xlfn.XLOOKUP(VK_valitsin!$C$8,VK!$B$2:$B$294,VK!BN$2:BN$294))</f>
        <v>2972.541015625</v>
      </c>
      <c r="EM138" s="10">
        <f>ABS(BO138-_xlfn.XLOOKUP(VK_valitsin!$C$8,VK!$B$2:$B$294,VK!BO$2:BO$294))</f>
        <v>12.157665252685547</v>
      </c>
      <c r="EN138" s="10">
        <f>ABS(BP138-_xlfn.XLOOKUP(VK_valitsin!$C$8,VK!$B$2:$B$294,VK!BP$2:BP$294))</f>
        <v>0</v>
      </c>
      <c r="EO138" s="10">
        <f>ABS(BQ138-_xlfn.XLOOKUP(VK_valitsin!$C$8,VK!$B$2:$B$294,VK!BQ$2:BQ$294))</f>
        <v>6.3653230667114258E-2</v>
      </c>
      <c r="EP138" s="10">
        <f>ABS(BR138-_xlfn.XLOOKUP(VK_valitsin!$C$8,VK!$B$2:$B$294,VK!BR$2:BR$294))</f>
        <v>91.652335986495018</v>
      </c>
      <c r="EQ138" s="10">
        <f>ABS(BS138-_xlfn.XLOOKUP(VK_valitsin!$C$8,VK!$B$2:$B$294,VK!BS$2:BS$294))</f>
        <v>0.28956890106201172</v>
      </c>
      <c r="ER138" s="10">
        <f>ABS(BT138-_xlfn.XLOOKUP(VK_valitsin!$C$8,VK!$B$2:$B$294,VK!BT$2:BT$294))</f>
        <v>50.70947265625</v>
      </c>
      <c r="ES138" s="10">
        <f>ABS(BU138-_xlfn.XLOOKUP(VK_valitsin!$C$8,VK!$B$2:$B$294,VK!BU$2:BU$294))</f>
        <v>24.322036743164063</v>
      </c>
      <c r="ET138" s="10">
        <f>ABS(BV138-_xlfn.XLOOKUP(VK_valitsin!$C$8,VK!$B$2:$B$294,VK!BV$2:BV$294))</f>
        <v>0</v>
      </c>
      <c r="EU138" s="10">
        <f>ABS(BW138-_xlfn.XLOOKUP(VK_valitsin!$C$8,VK!$B$2:$B$294,VK!BW$2:BW$294))</f>
        <v>1</v>
      </c>
      <c r="EV138" s="10">
        <f>ABS(BX138-_xlfn.XLOOKUP(VK_valitsin!$C$8,VK!$B$2:$B$294,VK!BX$2:BX$294))</f>
        <v>2377.41943359375</v>
      </c>
      <c r="EW138" s="10">
        <f>ABS(BY138-_xlfn.XLOOKUP(VK_valitsin!$C$8,VK!$B$2:$B$294,VK!BY$2:BY$294))</f>
        <v>1354.0859375</v>
      </c>
      <c r="EX138" s="10">
        <f>ABS(BZ138-_xlfn.XLOOKUP(VK_valitsin!$C$8,VK!$B$2:$B$294,VK!BZ$2:BZ$294))</f>
        <v>1.1429011821746826</v>
      </c>
      <c r="EY138" s="10">
        <f>ABS(CA138-_xlfn.XLOOKUP(VK_valitsin!$C$8,VK!$B$2:$B$294,VK!CA$2:CA$294))</f>
        <v>4.6870412826538086</v>
      </c>
      <c r="EZ138" s="10">
        <f>ABS(CB138-_xlfn.XLOOKUP(VK_valitsin!$C$8,VK!$B$2:$B$294,VK!CB$2:CB$294))</f>
        <v>28.669151306152344</v>
      </c>
      <c r="FA138" s="10">
        <f>ABS(CC138-_xlfn.XLOOKUP(VK_valitsin!$C$8,VK!$B$2:$B$294,VK!CC$2:CC$294))</f>
        <v>0.69217634201049805</v>
      </c>
      <c r="FB138" s="10">
        <f>ABS(CD138-_xlfn.XLOOKUP(VK_valitsin!$C$8,VK!$B$2:$B$294,VK!CD$2:CD$294))</f>
        <v>7.4229202270507813</v>
      </c>
      <c r="FC138" s="10">
        <f>ABS(CE138-_xlfn.XLOOKUP(VK_valitsin!$C$8,VK!$B$2:$B$294,VK!CE$2:CE$294))</f>
        <v>0.47003525495529175</v>
      </c>
      <c r="FD138" s="10">
        <f>ABS(CF138-_xlfn.XLOOKUP(VK_valitsin!$C$8,VK!$B$2:$B$294,VK!CF$2:CF$294))</f>
        <v>0.24582380056381226</v>
      </c>
      <c r="FE138" s="10">
        <f>ABS(CG138-_xlfn.XLOOKUP(VK_valitsin!$C$8,VK!$B$2:$B$294,VK!CG$2:CG$294))</f>
        <v>817.7607421875</v>
      </c>
      <c r="FF138" s="4">
        <f>IF($B138=VK_valitsin!$C$8,100000,VK!CH138/VK!J$296*VK_valitsin!D$5)</f>
        <v>0</v>
      </c>
      <c r="FG138" s="4">
        <f>IF($B138=VK_valitsin!$C$8,100000,VK!CI138/VK!K$296*VK_valitsin!E$5)</f>
        <v>0</v>
      </c>
      <c r="FH138" s="4">
        <f>IF($B138=VK_valitsin!$C$8,100000,VK!CJ138/VK!L$296*VK_valitsin!F$5)</f>
        <v>5.5897432544493336E-2</v>
      </c>
      <c r="FI138" s="4">
        <f>IF($B138=VK_valitsin!$C$8,100000,VK!CK138/VK!M$296*VK_valitsin!CD$5)</f>
        <v>0</v>
      </c>
      <c r="FJ138" s="4">
        <f>IF($B138=VK_valitsin!$C$8,100000,VK!CL138/VK!N$296*VK_valitsin!G$5)</f>
        <v>0</v>
      </c>
      <c r="FK138" s="4">
        <f>IF($B138=VK_valitsin!$C$8,100000,VK!CM138/VK!O$296*VK_valitsin!H$5)</f>
        <v>0</v>
      </c>
      <c r="FL138" s="4">
        <f>IF($B138=VK_valitsin!$C$8,100000,VK!CN138/VK!P$296*VK_valitsin!I$5)</f>
        <v>0</v>
      </c>
      <c r="FM138" s="4">
        <f>IF($B138=VK_valitsin!$C$8,100000,VK!CO138/VK!Q$296*VK_valitsin!J$5)</f>
        <v>0</v>
      </c>
      <c r="FN138" s="4">
        <f>IF($B138=VK_valitsin!$C$8,100000,VK!CP138/VK!R$296*VK_valitsin!K$5)</f>
        <v>0</v>
      </c>
      <c r="FO138" s="4">
        <f>IF($B138=VK_valitsin!$C$8,100000,VK!CQ138/VK!S$296*VK_valitsin!L$5)</f>
        <v>2.0881311386628153E-2</v>
      </c>
      <c r="FP138" s="4">
        <f>IF($B138=VK_valitsin!$C$8,100000,VK!CR138/VK!T$296*VK_valitsin!M$5)</f>
        <v>0</v>
      </c>
      <c r="FQ138" s="4">
        <f>IF($B138=VK_valitsin!$C$8,100000,VK!CS138/VK!U$296*VK_valitsin!N$5)</f>
        <v>0</v>
      </c>
      <c r="FR138" s="4">
        <f>IF($B138=VK_valitsin!$C$8,100000,VK!CT138/VK!V$296*VK_valitsin!O$5)</f>
        <v>0</v>
      </c>
      <c r="FS138" s="4">
        <f>IF($B138=VK_valitsin!$C$8,100000,VK!CU138/VK!W$296*VK_valitsin!P$5)</f>
        <v>0</v>
      </c>
      <c r="FT138" s="4">
        <f>IF($B138=VK_valitsin!$C$8,100000,VK!CV138/VK!X$296*VK_valitsin!Q$5)</f>
        <v>0</v>
      </c>
      <c r="FU138" s="4">
        <f>IF($B138=VK_valitsin!$C$8,100000,VK!CW138/VK!Y$296*VK_valitsin!R$5)</f>
        <v>0</v>
      </c>
      <c r="FV138" s="4">
        <f>IF($B138=VK_valitsin!$C$8,100000,VK!CX138/VK!Z$296*VK_valitsin!S$5)</f>
        <v>0</v>
      </c>
      <c r="FW138" s="4">
        <f>IF($B138=VK_valitsin!$C$8,100000,VK!CY138/VK!AA$296*VK_valitsin!T$5)</f>
        <v>0</v>
      </c>
      <c r="FX138" s="4">
        <f>IF($B138=VK_valitsin!$C$8,100000,VK!CZ138/VK!AB$296*VK_valitsin!U$5)</f>
        <v>0</v>
      </c>
      <c r="FY138" s="4">
        <f>IF($B138=VK_valitsin!$C$8,100000,VK!DA138/VK!AC$296*VK_valitsin!V$5)</f>
        <v>0</v>
      </c>
      <c r="FZ138" s="4">
        <f>IF($B138=VK_valitsin!$C$8,100000,VK!DB138/VK!AD$296*VK_valitsin!W$5)</f>
        <v>0</v>
      </c>
      <c r="GA138" s="4">
        <f>IF($B138=VK_valitsin!$C$8,100000,VK!DC138/VK!AE$296*VK_valitsin!X$5)</f>
        <v>0</v>
      </c>
      <c r="GB138" s="4">
        <f>IF($B138=VK_valitsin!$C$8,100000,VK!DD138/VK!AF$296*VK_valitsin!Y$5)</f>
        <v>0</v>
      </c>
      <c r="GC138" s="4">
        <f>IF($B138=VK_valitsin!$C$8,100000,VK!DE138/VK!AG$296*VK_valitsin!Z$5)</f>
        <v>0</v>
      </c>
      <c r="GD138" s="4">
        <f>IF($B138=VK_valitsin!$C$8,100000,VK!DF138/VK!AH$296*VK_valitsin!AA$5)</f>
        <v>0</v>
      </c>
      <c r="GE138" s="4">
        <f>IF($B138=VK_valitsin!$C$8,100000,VK!DG138/VK!AI$296*VK_valitsin!AB$5)</f>
        <v>0</v>
      </c>
      <c r="GF138" s="4">
        <f>IF($B138=VK_valitsin!$C$8,100000,VK!DH138/VK!AJ$296*VK_valitsin!AC$5)</f>
        <v>0</v>
      </c>
      <c r="GG138" s="4">
        <f>IF($B138=VK_valitsin!$C$8,100000,VK!DI138/VK!AK$296*VK_valitsin!AD$5)</f>
        <v>0</v>
      </c>
      <c r="GH138" s="4">
        <f>IF($B138=VK_valitsin!$C$8,100000,VK!DJ138/VK!AL$296*VK_valitsin!AE$5)</f>
        <v>0.2886618461121675</v>
      </c>
      <c r="GI138" s="4">
        <f>IF($B138=VK_valitsin!$C$8,100000,VK!DK138/VK!AM$296*VK_valitsin!AF$5)</f>
        <v>0</v>
      </c>
      <c r="GJ138" s="4">
        <f>IF($B138=VK_valitsin!$C$8,100000,VK!DL138/VK!AN$296*VK_valitsin!AG$5)</f>
        <v>0</v>
      </c>
      <c r="GK138" s="4">
        <f>IF($B138=VK_valitsin!$C$8,100000,VK!DM138/VK!AO$296*VK_valitsin!AH$5)</f>
        <v>0</v>
      </c>
      <c r="GL138" s="4">
        <f>IF($B138=VK_valitsin!$C$8,100000,VK!DN138/VK!AP$296*VK_valitsin!AI$5)</f>
        <v>0</v>
      </c>
      <c r="GM138" s="4">
        <f>IF($B138=VK_valitsin!$C$8,100000,VK!DO138/VK!AQ$296*VK_valitsin!AJ$5)</f>
        <v>0</v>
      </c>
      <c r="GN138" s="4">
        <f>IF($B138=VK_valitsin!$C$8,100000,VK!DP138/VK!AR$296*VK_valitsin!AK$5)</f>
        <v>0</v>
      </c>
      <c r="GO138" s="4">
        <f>IF($B138=VK_valitsin!$C$8,100000,VK!DQ138/VK!AS$296*VK_valitsin!AL$5)</f>
        <v>0</v>
      </c>
      <c r="GP138" s="4">
        <f>IF($B138=VK_valitsin!$C$8,100000,VK!DR138/VK!AT$296*VK_valitsin!AM$5)</f>
        <v>0</v>
      </c>
      <c r="GQ138" s="4">
        <f>IF($B138=VK_valitsin!$C$8,100000,VK!DS138/VK!AU$296*VK_valitsin!AN$5)</f>
        <v>0</v>
      </c>
      <c r="GR138" s="4">
        <f>IF($B138=VK_valitsin!$C$8,100000,VK!DT138/VK!AV$296*VK_valitsin!AO$5)</f>
        <v>0</v>
      </c>
      <c r="GS138" s="4">
        <f>IF($B138=VK_valitsin!$C$8,100000,VK!DU138/VK!AW$296*VK_valitsin!AP$5)</f>
        <v>0</v>
      </c>
      <c r="GT138" s="4">
        <f>IF($B138=VK_valitsin!$C$8,100000,VK!DV138/VK!AX$296*VK_valitsin!AQ$5)</f>
        <v>0</v>
      </c>
      <c r="GU138" s="4">
        <f>IF($B138=VK_valitsin!$C$8,100000,VK!DW138/VK!AY$296*VK_valitsin!AR$5)</f>
        <v>0</v>
      </c>
      <c r="GV138" s="4">
        <f>IF($B138=VK_valitsin!$C$8,100000,VK!DX138/VK!AZ$296*VK_valitsin!AS$5)</f>
        <v>0</v>
      </c>
      <c r="GW138" s="4">
        <f>IF($B138=VK_valitsin!$C$8,100000,VK!DY138/VK!BA$296*VK_valitsin!AT$5)</f>
        <v>0</v>
      </c>
      <c r="GX138" s="4">
        <f>IF($B138=VK_valitsin!$C$8,100000,VK!DZ138/VK!BB$296*VK_valitsin!AU$5)</f>
        <v>0</v>
      </c>
      <c r="GY138" s="4">
        <f>IF($B138=VK_valitsin!$C$8,100000,VK!EA138/VK!BC$296*VK_valitsin!AV$5)</f>
        <v>0</v>
      </c>
      <c r="GZ138" s="4">
        <f>IF($B138=VK_valitsin!$C$8,100000,VK!EB138/VK!BD$296*VK_valitsin!AW$5)</f>
        <v>1.1044066518958983E-2</v>
      </c>
      <c r="HA138" s="4">
        <f>IF($B138=VK_valitsin!$C$8,100000,VK!EC138/VK!BE$296*VK_valitsin!CE$5)</f>
        <v>0</v>
      </c>
      <c r="HB138" s="4">
        <f>IF($B138=VK_valitsin!$C$8,100000,VK!ED138/VK!BF$296*VK_valitsin!AX$5)</f>
        <v>0</v>
      </c>
      <c r="HC138" s="4">
        <f>IF($B138=VK_valitsin!$C$8,100000,VK!EE138/VK!BG$296*VK_valitsin!AY$5)</f>
        <v>0</v>
      </c>
      <c r="HD138" s="4">
        <f>IF($B138=VK_valitsin!$C$8,100000,VK!EF138/VK!BH$296*VK_valitsin!AZ$5)</f>
        <v>0.31091646889461461</v>
      </c>
      <c r="HE138" s="4">
        <f>IF($B138=VK_valitsin!$C$8,100000,VK!EG138/VK!BI$296*VK_valitsin!BA$5)</f>
        <v>0</v>
      </c>
      <c r="HF138" s="4">
        <f>IF($B138=VK_valitsin!$C$8,100000,VK!EH138/VK!BJ$296*VK_valitsin!BB$5)</f>
        <v>0</v>
      </c>
      <c r="HG138" s="4">
        <f>IF($B138=VK_valitsin!$C$8,100000,VK!EI138/VK!BK$296*VK_valitsin!BC$5)</f>
        <v>0</v>
      </c>
      <c r="HH138" s="4">
        <f>IF($B138=VK_valitsin!$C$8,100000,VK!EJ138/VK!BL$296*VK_valitsin!BD$5)</f>
        <v>0</v>
      </c>
      <c r="HI138" s="4">
        <f>IF($B138=VK_valitsin!$C$8,100000,VK!EK138/VK!BM$296*VK_valitsin!BE$5)</f>
        <v>0</v>
      </c>
      <c r="HJ138" s="4">
        <f>IF($B138=VK_valitsin!$C$8,100000,VK!EL138/VK!BN$296*VK_valitsin!BF$5)</f>
        <v>0.1351661033245056</v>
      </c>
      <c r="HK138" s="4">
        <f>IF($B138=VK_valitsin!$C$8,100000,VK!EM138/VK!BO$296*VK_valitsin!BG$5)</f>
        <v>0</v>
      </c>
      <c r="HM138" s="4">
        <f>IF($B138=VK_valitsin!$C$8,100000,VK!EO138/VK!BQ$296*VK_valitsin!BI$5)</f>
        <v>0</v>
      </c>
      <c r="HN138" s="4">
        <f>IF($B138=VK_valitsin!$C$8,100000,VK!EP138/VK!BR$296*VK_valitsin!BJ$5)</f>
        <v>0</v>
      </c>
      <c r="HO138" s="4">
        <f>IF($B138=VK_valitsin!$C$8,100000,VK!EQ138/VK!BS$296*VK_valitsin!BK$5)</f>
        <v>0</v>
      </c>
      <c r="HP138" s="4">
        <f>IF($B138=VK_valitsin!$C$8,100000,VK!ER138/VK!BT$296*VK_valitsin!BL$5)</f>
        <v>0</v>
      </c>
      <c r="HQ138" s="4">
        <f>IF($B138=VK_valitsin!$C$8,100000,VK!ES138/VK!BU$296*VK_valitsin!BM$5)</f>
        <v>0</v>
      </c>
      <c r="HR138" s="4">
        <f>IF($B138=VK_valitsin!$C$8,100000,VK!ET138/VK!BV$296*VK_valitsin!BN$5)</f>
        <v>0</v>
      </c>
      <c r="HS138" s="4">
        <f>IF($B138=VK_valitsin!$C$8,100000,VK!EU138/VK!BW$296*VK_valitsin!BO$5)</f>
        <v>0</v>
      </c>
      <c r="HT138" s="4">
        <f>IF($B138=VK_valitsin!$C$8,100000,VK!EV138/VK!BX$296*VK_valitsin!BP$5)</f>
        <v>0</v>
      </c>
      <c r="HU138" s="4">
        <f>IF($B138=VK_valitsin!$C$8,100000,VK!EW138/VK!BY$296*VK_valitsin!BQ$5)</f>
        <v>0</v>
      </c>
      <c r="HV138" s="4">
        <f>IF($B138=VK_valitsin!$C$8,100000,VK!EX138/VK!BZ$296*VK_valitsin!BR$5)</f>
        <v>0</v>
      </c>
      <c r="HW138" s="4">
        <f>IF($B138=VK_valitsin!$C$8,100000,VK!EY138/VK!CA$296*VK_valitsin!BS$5)</f>
        <v>0</v>
      </c>
      <c r="HX138" s="4">
        <f>IF($B138=VK_valitsin!$C$8,100000,VK!EZ138/VK!CB$296*VK_valitsin!BT$5)</f>
        <v>0</v>
      </c>
      <c r="HY138" s="4">
        <f>IF($B138=VK_valitsin!$C$8,100000,VK!FA138/VK!CC$296*VK_valitsin!BU$5)</f>
        <v>0</v>
      </c>
      <c r="HZ138" s="4">
        <f>IF($B138=VK_valitsin!$C$8,100000,VK!FB138/VK!CD$296*VK_valitsin!BV$5)</f>
        <v>0</v>
      </c>
      <c r="IA138" s="4">
        <f>IF($B138=VK_valitsin!$C$8,100000,VK!FC138/VK!CE$296*VK_valitsin!BW$5)</f>
        <v>0</v>
      </c>
      <c r="IB138" s="4">
        <f>IF($B138=VK_valitsin!$C$8,100000,VK!FD138/VK!CF$296*VK_valitsin!BX$5)</f>
        <v>0</v>
      </c>
      <c r="IC138" s="4">
        <f>IF($B138=VK_valitsin!$C$8,100000,VK!FE138/VK!CG$296*VK_valitsin!BY$5)</f>
        <v>0</v>
      </c>
      <c r="ID138" s="17">
        <f t="shared" si="6"/>
        <v>0.82256724248136825</v>
      </c>
      <c r="IE138" s="17">
        <f t="shared" si="7"/>
        <v>227</v>
      </c>
      <c r="IF138" s="18">
        <f t="shared" si="8"/>
        <v>1.3699999999999957E-8</v>
      </c>
    </row>
    <row r="139" spans="1:240">
      <c r="A139">
        <v>2019</v>
      </c>
      <c r="B139" t="s">
        <v>480</v>
      </c>
      <c r="C139" t="s">
        <v>481</v>
      </c>
      <c r="D139" t="s">
        <v>444</v>
      </c>
      <c r="E139" t="s">
        <v>213</v>
      </c>
      <c r="F139" t="s">
        <v>257</v>
      </c>
      <c r="G139" t="s">
        <v>258</v>
      </c>
      <c r="H139" t="s">
        <v>104</v>
      </c>
      <c r="I139" t="s">
        <v>105</v>
      </c>
      <c r="J139">
        <v>50.900001525878906</v>
      </c>
      <c r="K139">
        <v>750.05999755859375</v>
      </c>
      <c r="L139">
        <v>166.89999389648438</v>
      </c>
      <c r="M139">
        <v>4636</v>
      </c>
      <c r="N139">
        <v>6.1999998092651367</v>
      </c>
      <c r="O139">
        <v>-0.60000002384185791</v>
      </c>
      <c r="P139">
        <v>12</v>
      </c>
      <c r="Q139">
        <v>62.400000000000006</v>
      </c>
      <c r="R139">
        <v>10.4</v>
      </c>
      <c r="S139">
        <v>264</v>
      </c>
      <c r="T139">
        <v>0</v>
      </c>
      <c r="U139">
        <v>3621</v>
      </c>
      <c r="V139">
        <v>11.95</v>
      </c>
      <c r="W139">
        <v>3587</v>
      </c>
      <c r="X139">
        <v>413</v>
      </c>
      <c r="Y139">
        <v>730</v>
      </c>
      <c r="Z139">
        <v>1245</v>
      </c>
      <c r="AA139">
        <v>530</v>
      </c>
      <c r="AB139">
        <v>14.604166984558105</v>
      </c>
      <c r="AC139">
        <v>0</v>
      </c>
      <c r="AD139">
        <v>0</v>
      </c>
      <c r="AE139">
        <v>0</v>
      </c>
      <c r="AF139">
        <v>4.2</v>
      </c>
      <c r="AG139">
        <v>0</v>
      </c>
      <c r="AH139">
        <v>20.5</v>
      </c>
      <c r="AI139">
        <v>0.95</v>
      </c>
      <c r="AJ139">
        <v>0.45</v>
      </c>
      <c r="AK139">
        <v>1</v>
      </c>
      <c r="AL139">
        <v>85.7</v>
      </c>
      <c r="AM139">
        <v>291.8</v>
      </c>
      <c r="AN139">
        <v>44.6</v>
      </c>
      <c r="AO139">
        <v>21.6</v>
      </c>
      <c r="AP139">
        <v>52</v>
      </c>
      <c r="AQ139">
        <v>85</v>
      </c>
      <c r="AR139">
        <v>612</v>
      </c>
      <c r="AS139">
        <v>2.1669999999999998</v>
      </c>
      <c r="AT139">
        <v>9846</v>
      </c>
      <c r="AU139">
        <v>14762</v>
      </c>
      <c r="AV139">
        <v>0</v>
      </c>
      <c r="AW139">
        <v>37.282447814941406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97.435897827148438</v>
      </c>
      <c r="BD139">
        <v>100</v>
      </c>
      <c r="BE139">
        <v>3461.53857421875</v>
      </c>
      <c r="BF139">
        <v>15233.30859375</v>
      </c>
      <c r="BG139">
        <v>16284.765625</v>
      </c>
      <c r="BH139">
        <v>3.3644089698791504</v>
      </c>
      <c r="BI139">
        <v>2.6786479949951172</v>
      </c>
      <c r="BJ139">
        <v>27.450981140136719</v>
      </c>
      <c r="BK139">
        <v>-33.333332061767578</v>
      </c>
      <c r="BL139">
        <v>198.5</v>
      </c>
      <c r="BM139">
        <v>-0.89552241563796997</v>
      </c>
      <c r="BN139">
        <v>21862.904296875</v>
      </c>
      <c r="BO139">
        <v>41.749916076660156</v>
      </c>
      <c r="BQ139">
        <v>0.69866263866424561</v>
      </c>
      <c r="BR139">
        <v>0.32355478405952454</v>
      </c>
      <c r="BS139">
        <v>3.5159621238708496</v>
      </c>
      <c r="BT139">
        <v>122.3037109375</v>
      </c>
      <c r="BU139">
        <v>419.32699584960938</v>
      </c>
      <c r="BV139">
        <v>0</v>
      </c>
      <c r="BW139">
        <v>1</v>
      </c>
      <c r="BX139">
        <v>13956.0439453125</v>
      </c>
      <c r="BY139">
        <v>13054.9453125</v>
      </c>
      <c r="BZ139">
        <v>0.56082832813262939</v>
      </c>
      <c r="CA139">
        <v>7.1613459587097168</v>
      </c>
      <c r="CB139">
        <v>250</v>
      </c>
      <c r="CC139">
        <v>19.578313827514648</v>
      </c>
      <c r="CD139">
        <v>20.180723190307617</v>
      </c>
      <c r="CE139">
        <v>0</v>
      </c>
      <c r="CF139">
        <v>1.5060241222381592</v>
      </c>
      <c r="CG139">
        <v>14096.6572265625</v>
      </c>
      <c r="CH139" s="10">
        <f>ABS(J139-_xlfn.XLOOKUP(VK_valitsin!$C$8,VK!$B$2:$B$294,VK!J$2:J$294))</f>
        <v>6.7000007629394531</v>
      </c>
      <c r="CI139" s="10">
        <f>ABS(K139-_xlfn.XLOOKUP(VK_valitsin!$C$8,VK!$B$2:$B$294,VK!K$2:K$294))</f>
        <v>456.79998779296875</v>
      </c>
      <c r="CJ139" s="10">
        <f>ABS(L139-_xlfn.XLOOKUP(VK_valitsin!$C$8,VK!$B$2:$B$294,VK!L$2:L$294))</f>
        <v>28.199996948242188</v>
      </c>
      <c r="CK139" s="10">
        <f>ABS(M139-_xlfn.XLOOKUP(VK_valitsin!$C$8,VK!$B$2:$B$294,VK!M$2:M$294))</f>
        <v>11839</v>
      </c>
      <c r="CL139" s="10">
        <f>ABS(N139-_xlfn.XLOOKUP(VK_valitsin!$C$8,VK!$B$2:$B$294,VK!N$2:N$294))</f>
        <v>50.000000953674316</v>
      </c>
      <c r="CM139" s="10">
        <f>ABS(O139-_xlfn.XLOOKUP(VK_valitsin!$C$8,VK!$B$2:$B$294,VK!O$2:O$294))</f>
        <v>0.19999998807907104</v>
      </c>
      <c r="CN139" s="10">
        <f>ABS(P139-_xlfn.XLOOKUP(VK_valitsin!$C$8,VK!$B$2:$B$294,VK!P$2:P$294))</f>
        <v>70</v>
      </c>
      <c r="CO139" s="10">
        <f>ABS(Q139-_xlfn.XLOOKUP(VK_valitsin!$C$8,VK!$B$2:$B$294,VK!Q$2:Q$294))</f>
        <v>25.400000000000006</v>
      </c>
      <c r="CP139" s="10">
        <f>ABS(R139-_xlfn.XLOOKUP(VK_valitsin!$C$8,VK!$B$2:$B$294,VK!R$2:R$294))</f>
        <v>1.9000000000000004</v>
      </c>
      <c r="CQ139" s="10">
        <f>ABS(S139-_xlfn.XLOOKUP(VK_valitsin!$C$8,VK!$B$2:$B$294,VK!S$2:S$294))</f>
        <v>112</v>
      </c>
      <c r="CR139" s="10">
        <f>ABS(T139-_xlfn.XLOOKUP(VK_valitsin!$C$8,VK!$B$2:$B$294,VK!T$2:T$294))</f>
        <v>0</v>
      </c>
      <c r="CS139" s="10">
        <f>ABS(U139-_xlfn.XLOOKUP(VK_valitsin!$C$8,VK!$B$2:$B$294,VK!U$2:U$294))</f>
        <v>202.59999999999991</v>
      </c>
      <c r="CT139" s="10">
        <f>ABS(V139-_xlfn.XLOOKUP(VK_valitsin!$C$8,VK!$B$2:$B$294,VK!V$2:V$294))</f>
        <v>1.33</v>
      </c>
      <c r="CU139" s="10">
        <f>ABS(W139-_xlfn.XLOOKUP(VK_valitsin!$C$8,VK!$B$2:$B$294,VK!W$2:W$294))</f>
        <v>2982</v>
      </c>
      <c r="CV139" s="10">
        <f>ABS(X139-_xlfn.XLOOKUP(VK_valitsin!$C$8,VK!$B$2:$B$294,VK!X$2:X$294))</f>
        <v>244</v>
      </c>
      <c r="CW139" s="10">
        <f>ABS(Y139-_xlfn.XLOOKUP(VK_valitsin!$C$8,VK!$B$2:$B$294,VK!Y$2:Y$294))</f>
        <v>50</v>
      </c>
      <c r="CX139" s="10">
        <f>ABS(Z139-_xlfn.XLOOKUP(VK_valitsin!$C$8,VK!$B$2:$B$294,VK!Z$2:Z$294))</f>
        <v>817</v>
      </c>
      <c r="CY139" s="10">
        <f>ABS(AA139-_xlfn.XLOOKUP(VK_valitsin!$C$8,VK!$B$2:$B$294,VK!AA$2:AA$294))</f>
        <v>61</v>
      </c>
      <c r="CZ139" s="10">
        <f>ABS(AB139-_xlfn.XLOOKUP(VK_valitsin!$C$8,VK!$B$2:$B$294,VK!AB$2:AB$294))</f>
        <v>4.7708330154418945</v>
      </c>
      <c r="DA139" s="10">
        <f>ABS(AC139-_xlfn.XLOOKUP(VK_valitsin!$C$8,VK!$B$2:$B$294,VK!AC$2:AC$294))</f>
        <v>0.7</v>
      </c>
      <c r="DB139" s="10">
        <f>ABS(AD139-_xlfn.XLOOKUP(VK_valitsin!$C$8,VK!$B$2:$B$294,VK!AD$2:AD$294))</f>
        <v>0.8</v>
      </c>
      <c r="DC139" s="10">
        <f>ABS(AE139-_xlfn.XLOOKUP(VK_valitsin!$C$8,VK!$B$2:$B$294,VK!AE$2:AE$294))</f>
        <v>1.7</v>
      </c>
      <c r="DD139" s="10">
        <f>ABS(AF139-_xlfn.XLOOKUP(VK_valitsin!$C$8,VK!$B$2:$B$294,VK!AF$2:AF$294))</f>
        <v>0.79999999999999982</v>
      </c>
      <c r="DE139" s="10">
        <f>ABS(AG139-_xlfn.XLOOKUP(VK_valitsin!$C$8,VK!$B$2:$B$294,VK!AG$2:AG$294))</f>
        <v>0</v>
      </c>
      <c r="DF139" s="10">
        <f>ABS(AH139-_xlfn.XLOOKUP(VK_valitsin!$C$8,VK!$B$2:$B$294,VK!AH$2:AH$294))</f>
        <v>1.75</v>
      </c>
      <c r="DG139" s="10">
        <f>ABS(AI139-_xlfn.XLOOKUP(VK_valitsin!$C$8,VK!$B$2:$B$294,VK!AI$2:AI$294))</f>
        <v>0.15000000000000013</v>
      </c>
      <c r="DH139" s="10">
        <f>ABS(AJ139-_xlfn.XLOOKUP(VK_valitsin!$C$8,VK!$B$2:$B$294,VK!AJ$2:AJ$294))</f>
        <v>0.2</v>
      </c>
      <c r="DI139" s="10">
        <f>ABS(AK139-_xlfn.XLOOKUP(VK_valitsin!$C$8,VK!$B$2:$B$294,VK!AK$2:AK$294))</f>
        <v>0.25</v>
      </c>
      <c r="DJ139" s="10">
        <f>ABS(AL139-_xlfn.XLOOKUP(VK_valitsin!$C$8,VK!$B$2:$B$294,VK!AL$2:AL$294))</f>
        <v>26.900000000000006</v>
      </c>
      <c r="DK139" s="10">
        <f>ABS(AM139-_xlfn.XLOOKUP(VK_valitsin!$C$8,VK!$B$2:$B$294,VK!AM$2:AM$294))</f>
        <v>41.800000000000011</v>
      </c>
      <c r="DL139" s="10">
        <f>ABS(AN139-_xlfn.XLOOKUP(VK_valitsin!$C$8,VK!$B$2:$B$294,VK!AN$2:AN$294))</f>
        <v>0.79999999999999716</v>
      </c>
      <c r="DM139" s="10">
        <f>ABS(AO139-_xlfn.XLOOKUP(VK_valitsin!$C$8,VK!$B$2:$B$294,VK!AO$2:AO$294))</f>
        <v>3.7999999999999972</v>
      </c>
      <c r="DN139" s="10">
        <f>ABS(AP139-_xlfn.XLOOKUP(VK_valitsin!$C$8,VK!$B$2:$B$294,VK!AP$2:AP$294))</f>
        <v>4</v>
      </c>
      <c r="DO139" s="10">
        <f>ABS(AQ139-_xlfn.XLOOKUP(VK_valitsin!$C$8,VK!$B$2:$B$294,VK!AQ$2:AQ$294))</f>
        <v>50</v>
      </c>
      <c r="DP139" s="10">
        <f>ABS(AR139-_xlfn.XLOOKUP(VK_valitsin!$C$8,VK!$B$2:$B$294,VK!AR$2:AR$294))</f>
        <v>366</v>
      </c>
      <c r="DQ139" s="10">
        <f>ABS(AS139-_xlfn.XLOOKUP(VK_valitsin!$C$8,VK!$B$2:$B$294,VK!AS$2:AS$294))</f>
        <v>0.16600000000000037</v>
      </c>
      <c r="DR139" s="10">
        <f>ABS(AT139-_xlfn.XLOOKUP(VK_valitsin!$C$8,VK!$B$2:$B$294,VK!AT$2:AT$294))</f>
        <v>4699</v>
      </c>
      <c r="DS139" s="10">
        <f>ABS(AU139-_xlfn.XLOOKUP(VK_valitsin!$C$8,VK!$B$2:$B$294,VK!AU$2:AU$294))</f>
        <v>6417</v>
      </c>
      <c r="DT139" s="10">
        <f>ABS(AV139-_xlfn.XLOOKUP(VK_valitsin!$C$8,VK!$B$2:$B$294,VK!AV$2:AV$294))</f>
        <v>1</v>
      </c>
      <c r="DU139" s="10">
        <f>ABS(AW139-_xlfn.XLOOKUP(VK_valitsin!$C$8,VK!$B$2:$B$294,VK!AW$2:AW$294))</f>
        <v>2.1076202392578125E-2</v>
      </c>
      <c r="DV139" s="10">
        <f>ABS(AX139-_xlfn.XLOOKUP(VK_valitsin!$C$8,VK!$B$2:$B$294,VK!AX$2:AX$294))</f>
        <v>0</v>
      </c>
      <c r="DW139" s="10">
        <f>ABS(AY139-_xlfn.XLOOKUP(VK_valitsin!$C$8,VK!$B$2:$B$294,VK!AY$2:AY$294))</f>
        <v>0</v>
      </c>
      <c r="DX139" s="10">
        <f>ABS(AZ139-_xlfn.XLOOKUP(VK_valitsin!$C$8,VK!$B$2:$B$294,VK!AZ$2:AZ$294))</f>
        <v>0</v>
      </c>
      <c r="DY139" s="10">
        <f>ABS(BA139-_xlfn.XLOOKUP(VK_valitsin!$C$8,VK!$B$2:$B$294,VK!BA$2:BA$294))</f>
        <v>0</v>
      </c>
      <c r="DZ139" s="10">
        <f>ABS(BB139-_xlfn.XLOOKUP(VK_valitsin!$C$8,VK!$B$2:$B$294,VK!BB$2:BB$294))</f>
        <v>0</v>
      </c>
      <c r="EA139" s="10">
        <f>ABS(BC139-_xlfn.XLOOKUP(VK_valitsin!$C$8,VK!$B$2:$B$294,VK!BC$2:BC$294))</f>
        <v>8.4115066528320313</v>
      </c>
      <c r="EB139" s="10">
        <f>ABS(BD139-_xlfn.XLOOKUP(VK_valitsin!$C$8,VK!$B$2:$B$294,VK!BD$2:BD$294))</f>
        <v>3.98126220703125</v>
      </c>
      <c r="EC139" s="10">
        <f>ABS(BE139-_xlfn.XLOOKUP(VK_valitsin!$C$8,VK!$B$2:$B$294,VK!BE$2:BE$294))</f>
        <v>2727.8487548828125</v>
      </c>
      <c r="ED139" s="10">
        <f>ABS(BF139-_xlfn.XLOOKUP(VK_valitsin!$C$8,VK!$B$2:$B$294,VK!BF$2:BF$294))</f>
        <v>5274.779296875</v>
      </c>
      <c r="EE139" s="10">
        <f>ABS(BG139-_xlfn.XLOOKUP(VK_valitsin!$C$8,VK!$B$2:$B$294,VK!BG$2:BG$294))</f>
        <v>2448.322265625</v>
      </c>
      <c r="EF139" s="10">
        <f>ABS(BH139-_xlfn.XLOOKUP(VK_valitsin!$C$8,VK!$B$2:$B$294,VK!BH$2:BH$294))</f>
        <v>2.7352571487426758E-2</v>
      </c>
      <c r="EG139" s="10">
        <f>ABS(BI139-_xlfn.XLOOKUP(VK_valitsin!$C$8,VK!$B$2:$B$294,VK!BI$2:BI$294))</f>
        <v>12.40278148651123</v>
      </c>
      <c r="EH139" s="10">
        <f>ABS(BJ139-_xlfn.XLOOKUP(VK_valitsin!$C$8,VK!$B$2:$B$294,VK!BJ$2:BJ$294))</f>
        <v>6.1566181182861328</v>
      </c>
      <c r="EI139" s="10">
        <f>ABS(BK139-_xlfn.XLOOKUP(VK_valitsin!$C$8,VK!$B$2:$B$294,VK!BK$2:BK$294))</f>
        <v>23.467861175537109</v>
      </c>
      <c r="EJ139" s="10">
        <f>ABS(BL139-_xlfn.XLOOKUP(VK_valitsin!$C$8,VK!$B$2:$B$294,VK!BL$2:BL$294))</f>
        <v>68</v>
      </c>
      <c r="EK139" s="10">
        <f>ABS(BM139-_xlfn.XLOOKUP(VK_valitsin!$C$8,VK!$B$2:$B$294,VK!BM$2:BM$294))</f>
        <v>3.1477747559547424</v>
      </c>
      <c r="EL139" s="10">
        <f>ABS(BN139-_xlfn.XLOOKUP(VK_valitsin!$C$8,VK!$B$2:$B$294,VK!BN$2:BN$294))</f>
        <v>1211.4921875</v>
      </c>
      <c r="EM139" s="10">
        <f>ABS(BO139-_xlfn.XLOOKUP(VK_valitsin!$C$8,VK!$B$2:$B$294,VK!BO$2:BO$294))</f>
        <v>8.4503097534179688</v>
      </c>
      <c r="EN139" s="10">
        <f>ABS(BP139-_xlfn.XLOOKUP(VK_valitsin!$C$8,VK!$B$2:$B$294,VK!BP$2:BP$294))</f>
        <v>0</v>
      </c>
      <c r="EO139" s="10">
        <f>ABS(BQ139-_xlfn.XLOOKUP(VK_valitsin!$C$8,VK!$B$2:$B$294,VK!BQ$2:BQ$294))</f>
        <v>6.2183141708374023E-2</v>
      </c>
      <c r="EP139" s="10">
        <f>ABS(BR139-_xlfn.XLOOKUP(VK_valitsin!$C$8,VK!$B$2:$B$294,VK!BR$2:BR$294))</f>
        <v>0.13539089262485504</v>
      </c>
      <c r="EQ139" s="10">
        <f>ABS(BS139-_xlfn.XLOOKUP(VK_valitsin!$C$8,VK!$B$2:$B$294,VK!BS$2:BS$294))</f>
        <v>1.25799560546875</v>
      </c>
      <c r="ER139" s="10">
        <f>ABS(BT139-_xlfn.XLOOKUP(VK_valitsin!$C$8,VK!$B$2:$B$294,VK!BT$2:BT$294))</f>
        <v>63.912208557128906</v>
      </c>
      <c r="ES139" s="10">
        <f>ABS(BU139-_xlfn.XLOOKUP(VK_valitsin!$C$8,VK!$B$2:$B$294,VK!BU$2:BU$294))</f>
        <v>152.619873046875</v>
      </c>
      <c r="ET139" s="10">
        <f>ABS(BV139-_xlfn.XLOOKUP(VK_valitsin!$C$8,VK!$B$2:$B$294,VK!BV$2:BV$294))</f>
        <v>0</v>
      </c>
      <c r="EU139" s="10">
        <f>ABS(BW139-_xlfn.XLOOKUP(VK_valitsin!$C$8,VK!$B$2:$B$294,VK!BW$2:BW$294))</f>
        <v>0</v>
      </c>
      <c r="EV139" s="10">
        <f>ABS(BX139-_xlfn.XLOOKUP(VK_valitsin!$C$8,VK!$B$2:$B$294,VK!BX$2:BX$294))</f>
        <v>5820.21484375</v>
      </c>
      <c r="EW139" s="10">
        <f>ABS(BY139-_xlfn.XLOOKUP(VK_valitsin!$C$8,VK!$B$2:$B$294,VK!BY$2:BY$294))</f>
        <v>7199.33056640625</v>
      </c>
      <c r="EX139" s="10">
        <f>ABS(BZ139-_xlfn.XLOOKUP(VK_valitsin!$C$8,VK!$B$2:$B$294,VK!BZ$2:BZ$294))</f>
        <v>0.659201979637146</v>
      </c>
      <c r="EY139" s="10">
        <f>ABS(CA139-_xlfn.XLOOKUP(VK_valitsin!$C$8,VK!$B$2:$B$294,VK!CA$2:CA$294))</f>
        <v>3.8614153861999512</v>
      </c>
      <c r="EZ139" s="10">
        <f>ABS(CB139-_xlfn.XLOOKUP(VK_valitsin!$C$8,VK!$B$2:$B$294,VK!CB$2:CB$294))</f>
        <v>183.83084869384766</v>
      </c>
      <c r="FA139" s="10">
        <f>ABS(CC139-_xlfn.XLOOKUP(VK_valitsin!$C$8,VK!$B$2:$B$294,VK!CC$2:CC$294))</f>
        <v>13.245714664459229</v>
      </c>
      <c r="FB139" s="10">
        <f>ABS(CD139-_xlfn.XLOOKUP(VK_valitsin!$C$8,VK!$B$2:$B$294,VK!CD$2:CD$294))</f>
        <v>0.30186843872070313</v>
      </c>
      <c r="FC139" s="10">
        <f>ABS(CE139-_xlfn.XLOOKUP(VK_valitsin!$C$8,VK!$B$2:$B$294,VK!CE$2:CE$294))</f>
        <v>0</v>
      </c>
      <c r="FD139" s="10">
        <f>ABS(CF139-_xlfn.XLOOKUP(VK_valitsin!$C$8,VK!$B$2:$B$294,VK!CF$2:CF$294))</f>
        <v>0.79016506671905518</v>
      </c>
      <c r="FE139" s="10">
        <f>ABS(CG139-_xlfn.XLOOKUP(VK_valitsin!$C$8,VK!$B$2:$B$294,VK!CG$2:CG$294))</f>
        <v>5497.8896484375</v>
      </c>
      <c r="FF139" s="4">
        <f>IF($B139=VK_valitsin!$C$8,100000,VK!CH139/VK!J$296*VK_valitsin!D$5)</f>
        <v>0</v>
      </c>
      <c r="FG139" s="4">
        <f>IF($B139=VK_valitsin!$C$8,100000,VK!CI139/VK!K$296*VK_valitsin!E$5)</f>
        <v>0</v>
      </c>
      <c r="FH139" s="4">
        <f>IF($B139=VK_valitsin!$C$8,100000,VK!CJ139/VK!L$296*VK_valitsin!F$5)</f>
        <v>0.14330067519720777</v>
      </c>
      <c r="FI139" s="4">
        <f>IF($B139=VK_valitsin!$C$8,100000,VK!CK139/VK!M$296*VK_valitsin!CD$5)</f>
        <v>0</v>
      </c>
      <c r="FJ139" s="4">
        <f>IF($B139=VK_valitsin!$C$8,100000,VK!CL139/VK!N$296*VK_valitsin!G$5)</f>
        <v>0</v>
      </c>
      <c r="FK139" s="4">
        <f>IF($B139=VK_valitsin!$C$8,100000,VK!CM139/VK!O$296*VK_valitsin!H$5)</f>
        <v>0</v>
      </c>
      <c r="FL139" s="4">
        <f>IF($B139=VK_valitsin!$C$8,100000,VK!CN139/VK!P$296*VK_valitsin!I$5)</f>
        <v>0</v>
      </c>
      <c r="FM139" s="4">
        <f>IF($B139=VK_valitsin!$C$8,100000,VK!CO139/VK!Q$296*VK_valitsin!J$5)</f>
        <v>0</v>
      </c>
      <c r="FN139" s="4">
        <f>IF($B139=VK_valitsin!$C$8,100000,VK!CP139/VK!R$296*VK_valitsin!K$5)</f>
        <v>0</v>
      </c>
      <c r="FO139" s="4">
        <f>IF($B139=VK_valitsin!$C$8,100000,VK!CQ139/VK!S$296*VK_valitsin!L$5)</f>
        <v>2.2273398812403367E-2</v>
      </c>
      <c r="FP139" s="4">
        <f>IF($B139=VK_valitsin!$C$8,100000,VK!CR139/VK!T$296*VK_valitsin!M$5)</f>
        <v>0</v>
      </c>
      <c r="FQ139" s="4">
        <f>IF($B139=VK_valitsin!$C$8,100000,VK!CS139/VK!U$296*VK_valitsin!N$5)</f>
        <v>0</v>
      </c>
      <c r="FR139" s="4">
        <f>IF($B139=VK_valitsin!$C$8,100000,VK!CT139/VK!V$296*VK_valitsin!O$5)</f>
        <v>0</v>
      </c>
      <c r="FS139" s="4">
        <f>IF($B139=VK_valitsin!$C$8,100000,VK!CU139/VK!W$296*VK_valitsin!P$5)</f>
        <v>0</v>
      </c>
      <c r="FT139" s="4">
        <f>IF($B139=VK_valitsin!$C$8,100000,VK!CV139/VK!X$296*VK_valitsin!Q$5)</f>
        <v>0</v>
      </c>
      <c r="FU139" s="4">
        <f>IF($B139=VK_valitsin!$C$8,100000,VK!CW139/VK!Y$296*VK_valitsin!R$5)</f>
        <v>0</v>
      </c>
      <c r="FV139" s="4">
        <f>IF($B139=VK_valitsin!$C$8,100000,VK!CX139/VK!Z$296*VK_valitsin!S$5)</f>
        <v>0</v>
      </c>
      <c r="FW139" s="4">
        <f>IF($B139=VK_valitsin!$C$8,100000,VK!CY139/VK!AA$296*VK_valitsin!T$5)</f>
        <v>0</v>
      </c>
      <c r="FX139" s="4">
        <f>IF($B139=VK_valitsin!$C$8,100000,VK!CZ139/VK!AB$296*VK_valitsin!U$5)</f>
        <v>0</v>
      </c>
      <c r="FY139" s="4">
        <f>IF($B139=VK_valitsin!$C$8,100000,VK!DA139/VK!AC$296*VK_valitsin!V$5)</f>
        <v>0</v>
      </c>
      <c r="FZ139" s="4">
        <f>IF($B139=VK_valitsin!$C$8,100000,VK!DB139/VK!AD$296*VK_valitsin!W$5)</f>
        <v>0</v>
      </c>
      <c r="GA139" s="4">
        <f>IF($B139=VK_valitsin!$C$8,100000,VK!DC139/VK!AE$296*VK_valitsin!X$5)</f>
        <v>0</v>
      </c>
      <c r="GB139" s="4">
        <f>IF($B139=VK_valitsin!$C$8,100000,VK!DD139/VK!AF$296*VK_valitsin!Y$5)</f>
        <v>0</v>
      </c>
      <c r="GC139" s="4">
        <f>IF($B139=VK_valitsin!$C$8,100000,VK!DE139/VK!AG$296*VK_valitsin!Z$5)</f>
        <v>0</v>
      </c>
      <c r="GD139" s="4">
        <f>IF($B139=VK_valitsin!$C$8,100000,VK!DF139/VK!AH$296*VK_valitsin!AA$5)</f>
        <v>0</v>
      </c>
      <c r="GE139" s="4">
        <f>IF($B139=VK_valitsin!$C$8,100000,VK!DG139/VK!AI$296*VK_valitsin!AB$5)</f>
        <v>0</v>
      </c>
      <c r="GF139" s="4">
        <f>IF($B139=VK_valitsin!$C$8,100000,VK!DH139/VK!AJ$296*VK_valitsin!AC$5)</f>
        <v>0</v>
      </c>
      <c r="GG139" s="4">
        <f>IF($B139=VK_valitsin!$C$8,100000,VK!DI139/VK!AK$296*VK_valitsin!AD$5)</f>
        <v>0</v>
      </c>
      <c r="GH139" s="4">
        <f>IF($B139=VK_valitsin!$C$8,100000,VK!DJ139/VK!AL$296*VK_valitsin!AE$5)</f>
        <v>0.4734758329522748</v>
      </c>
      <c r="GI139" s="4">
        <f>IF($B139=VK_valitsin!$C$8,100000,VK!DK139/VK!AM$296*VK_valitsin!AF$5)</f>
        <v>0</v>
      </c>
      <c r="GJ139" s="4">
        <f>IF($B139=VK_valitsin!$C$8,100000,VK!DL139/VK!AN$296*VK_valitsin!AG$5)</f>
        <v>0</v>
      </c>
      <c r="GK139" s="4">
        <f>IF($B139=VK_valitsin!$C$8,100000,VK!DM139/VK!AO$296*VK_valitsin!AH$5)</f>
        <v>0</v>
      </c>
      <c r="GL139" s="4">
        <f>IF($B139=VK_valitsin!$C$8,100000,VK!DN139/VK!AP$296*VK_valitsin!AI$5)</f>
        <v>0</v>
      </c>
      <c r="GM139" s="4">
        <f>IF($B139=VK_valitsin!$C$8,100000,VK!DO139/VK!AQ$296*VK_valitsin!AJ$5)</f>
        <v>0</v>
      </c>
      <c r="GN139" s="4">
        <f>IF($B139=VK_valitsin!$C$8,100000,VK!DP139/VK!AR$296*VK_valitsin!AK$5)</f>
        <v>0</v>
      </c>
      <c r="GO139" s="4">
        <f>IF($B139=VK_valitsin!$C$8,100000,VK!DQ139/VK!AS$296*VK_valitsin!AL$5)</f>
        <v>0</v>
      </c>
      <c r="GP139" s="4">
        <f>IF($B139=VK_valitsin!$C$8,100000,VK!DR139/VK!AT$296*VK_valitsin!AM$5)</f>
        <v>0</v>
      </c>
      <c r="GQ139" s="4">
        <f>IF($B139=VK_valitsin!$C$8,100000,VK!DS139/VK!AU$296*VK_valitsin!AN$5)</f>
        <v>0</v>
      </c>
      <c r="GR139" s="4">
        <f>IF($B139=VK_valitsin!$C$8,100000,VK!DT139/VK!AV$296*VK_valitsin!AO$5)</f>
        <v>0</v>
      </c>
      <c r="GS139" s="4">
        <f>IF($B139=VK_valitsin!$C$8,100000,VK!DU139/VK!AW$296*VK_valitsin!AP$5)</f>
        <v>0</v>
      </c>
      <c r="GT139" s="4">
        <f>IF($B139=VK_valitsin!$C$8,100000,VK!DV139/VK!AX$296*VK_valitsin!AQ$5)</f>
        <v>0</v>
      </c>
      <c r="GU139" s="4">
        <f>IF($B139=VK_valitsin!$C$8,100000,VK!DW139/VK!AY$296*VK_valitsin!AR$5)</f>
        <v>0</v>
      </c>
      <c r="GV139" s="4">
        <f>IF($B139=VK_valitsin!$C$8,100000,VK!DX139/VK!AZ$296*VK_valitsin!AS$5)</f>
        <v>0</v>
      </c>
      <c r="GW139" s="4">
        <f>IF($B139=VK_valitsin!$C$8,100000,VK!DY139/VK!BA$296*VK_valitsin!AT$5)</f>
        <v>0</v>
      </c>
      <c r="GX139" s="4">
        <f>IF($B139=VK_valitsin!$C$8,100000,VK!DZ139/VK!BB$296*VK_valitsin!AU$5)</f>
        <v>0</v>
      </c>
      <c r="GY139" s="4">
        <f>IF($B139=VK_valitsin!$C$8,100000,VK!EA139/VK!BC$296*VK_valitsin!AV$5)</f>
        <v>0</v>
      </c>
      <c r="GZ139" s="4">
        <f>IF($B139=VK_valitsin!$C$8,100000,VK!EB139/VK!BD$296*VK_valitsin!AW$5)</f>
        <v>1.725932443801987E-2</v>
      </c>
      <c r="HA139" s="4">
        <f>IF($B139=VK_valitsin!$C$8,100000,VK!EC139/VK!BE$296*VK_valitsin!CE$5)</f>
        <v>0</v>
      </c>
      <c r="HB139" s="4">
        <f>IF($B139=VK_valitsin!$C$8,100000,VK!ED139/VK!BF$296*VK_valitsin!AX$5)</f>
        <v>0</v>
      </c>
      <c r="HC139" s="4">
        <f>IF($B139=VK_valitsin!$C$8,100000,VK!EE139/VK!BG$296*VK_valitsin!AY$5)</f>
        <v>0</v>
      </c>
      <c r="HD139" s="4">
        <f>IF($B139=VK_valitsin!$C$8,100000,VK!EF139/VK!BH$296*VK_valitsin!AZ$5)</f>
        <v>4.7725335505221312E-3</v>
      </c>
      <c r="HE139" s="4">
        <f>IF($B139=VK_valitsin!$C$8,100000,VK!EG139/VK!BI$296*VK_valitsin!BA$5)</f>
        <v>0</v>
      </c>
      <c r="HF139" s="4">
        <f>IF($B139=VK_valitsin!$C$8,100000,VK!EH139/VK!BJ$296*VK_valitsin!BB$5)</f>
        <v>0</v>
      </c>
      <c r="HG139" s="4">
        <f>IF($B139=VK_valitsin!$C$8,100000,VK!EI139/VK!BK$296*VK_valitsin!BC$5)</f>
        <v>0</v>
      </c>
      <c r="HH139" s="4">
        <f>IF($B139=VK_valitsin!$C$8,100000,VK!EJ139/VK!BL$296*VK_valitsin!BD$5)</f>
        <v>0</v>
      </c>
      <c r="HI139" s="4">
        <f>IF($B139=VK_valitsin!$C$8,100000,VK!EK139/VK!BM$296*VK_valitsin!BE$5)</f>
        <v>0</v>
      </c>
      <c r="HJ139" s="4">
        <f>IF($B139=VK_valitsin!$C$8,100000,VK!EL139/VK!BN$296*VK_valitsin!BF$5)</f>
        <v>5.5088450363409376E-2</v>
      </c>
      <c r="HK139" s="4">
        <f>IF($B139=VK_valitsin!$C$8,100000,VK!EM139/VK!BO$296*VK_valitsin!BG$5)</f>
        <v>0</v>
      </c>
      <c r="HM139" s="4">
        <f>IF($B139=VK_valitsin!$C$8,100000,VK!EO139/VK!BQ$296*VK_valitsin!BI$5)</f>
        <v>0</v>
      </c>
      <c r="HN139" s="4">
        <f>IF($B139=VK_valitsin!$C$8,100000,VK!EP139/VK!BR$296*VK_valitsin!BJ$5)</f>
        <v>0</v>
      </c>
      <c r="HO139" s="4">
        <f>IF($B139=VK_valitsin!$C$8,100000,VK!EQ139/VK!BS$296*VK_valitsin!BK$5)</f>
        <v>0</v>
      </c>
      <c r="HP139" s="4">
        <f>IF($B139=VK_valitsin!$C$8,100000,VK!ER139/VK!BT$296*VK_valitsin!BL$5)</f>
        <v>0</v>
      </c>
      <c r="HQ139" s="4">
        <f>IF($B139=VK_valitsin!$C$8,100000,VK!ES139/VK!BU$296*VK_valitsin!BM$5)</f>
        <v>0</v>
      </c>
      <c r="HR139" s="4">
        <f>IF($B139=VK_valitsin!$C$8,100000,VK!ET139/VK!BV$296*VK_valitsin!BN$5)</f>
        <v>0</v>
      </c>
      <c r="HS139" s="4">
        <f>IF($B139=VK_valitsin!$C$8,100000,VK!EU139/VK!BW$296*VK_valitsin!BO$5)</f>
        <v>0</v>
      </c>
      <c r="HT139" s="4">
        <f>IF($B139=VK_valitsin!$C$8,100000,VK!EV139/VK!BX$296*VK_valitsin!BP$5)</f>
        <v>0</v>
      </c>
      <c r="HU139" s="4">
        <f>IF($B139=VK_valitsin!$C$8,100000,VK!EW139/VK!BY$296*VK_valitsin!BQ$5)</f>
        <v>0</v>
      </c>
      <c r="HV139" s="4">
        <f>IF($B139=VK_valitsin!$C$8,100000,VK!EX139/VK!BZ$296*VK_valitsin!BR$5)</f>
        <v>0</v>
      </c>
      <c r="HW139" s="4">
        <f>IF($B139=VK_valitsin!$C$8,100000,VK!EY139/VK!CA$296*VK_valitsin!BS$5)</f>
        <v>0</v>
      </c>
      <c r="HX139" s="4">
        <f>IF($B139=VK_valitsin!$C$8,100000,VK!EZ139/VK!CB$296*VK_valitsin!BT$5)</f>
        <v>0</v>
      </c>
      <c r="HY139" s="4">
        <f>IF($B139=VK_valitsin!$C$8,100000,VK!FA139/VK!CC$296*VK_valitsin!BU$5)</f>
        <v>0</v>
      </c>
      <c r="HZ139" s="4">
        <f>IF($B139=VK_valitsin!$C$8,100000,VK!FB139/VK!CD$296*VK_valitsin!BV$5)</f>
        <v>0</v>
      </c>
      <c r="IA139" s="4">
        <f>IF($B139=VK_valitsin!$C$8,100000,VK!FC139/VK!CE$296*VK_valitsin!BW$5)</f>
        <v>0</v>
      </c>
      <c r="IB139" s="4">
        <f>IF($B139=VK_valitsin!$C$8,100000,VK!FD139/VK!CF$296*VK_valitsin!BX$5)</f>
        <v>0</v>
      </c>
      <c r="IC139" s="4">
        <f>IF($B139=VK_valitsin!$C$8,100000,VK!FE139/VK!CG$296*VK_valitsin!BY$5)</f>
        <v>0</v>
      </c>
      <c r="ID139" s="17">
        <f t="shared" si="6"/>
        <v>0.71617022911383732</v>
      </c>
      <c r="IE139" s="17">
        <f t="shared" si="7"/>
        <v>189</v>
      </c>
      <c r="IF139" s="18">
        <f t="shared" si="8"/>
        <v>1.3799999999999956E-8</v>
      </c>
    </row>
    <row r="140" spans="1:240">
      <c r="A140">
        <v>2019</v>
      </c>
      <c r="B140" t="s">
        <v>482</v>
      </c>
      <c r="C140" t="s">
        <v>483</v>
      </c>
      <c r="D140" t="s">
        <v>395</v>
      </c>
      <c r="E140" t="s">
        <v>270</v>
      </c>
      <c r="F140" t="s">
        <v>334</v>
      </c>
      <c r="G140" t="s">
        <v>335</v>
      </c>
      <c r="H140" t="s">
        <v>104</v>
      </c>
      <c r="I140" t="s">
        <v>105</v>
      </c>
      <c r="J140">
        <v>46.5</v>
      </c>
      <c r="K140">
        <v>521.75</v>
      </c>
      <c r="L140">
        <v>120.69999694824219</v>
      </c>
      <c r="M140">
        <v>5475</v>
      </c>
      <c r="N140">
        <v>10.5</v>
      </c>
      <c r="O140">
        <v>0</v>
      </c>
      <c r="P140">
        <v>-7</v>
      </c>
      <c r="Q140">
        <v>71.8</v>
      </c>
      <c r="R140">
        <v>5.2</v>
      </c>
      <c r="S140">
        <v>170</v>
      </c>
      <c r="T140">
        <v>0</v>
      </c>
      <c r="U140">
        <v>3679.6</v>
      </c>
      <c r="V140">
        <v>11.43</v>
      </c>
      <c r="W140">
        <v>1963</v>
      </c>
      <c r="X140">
        <v>826</v>
      </c>
      <c r="Y140">
        <v>881</v>
      </c>
      <c r="Z140">
        <v>986</v>
      </c>
      <c r="AA140">
        <v>715</v>
      </c>
      <c r="AB140">
        <v>13.439999580383301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21.5</v>
      </c>
      <c r="AI140">
        <v>0.93</v>
      </c>
      <c r="AJ140">
        <v>0.5</v>
      </c>
      <c r="AK140">
        <v>1.1000000000000001</v>
      </c>
      <c r="AL140">
        <v>79.5</v>
      </c>
      <c r="AM140">
        <v>340</v>
      </c>
      <c r="AN140">
        <v>43</v>
      </c>
      <c r="AO140">
        <v>28.5</v>
      </c>
      <c r="AP140">
        <v>43</v>
      </c>
      <c r="AQ140">
        <v>40</v>
      </c>
      <c r="AR140">
        <v>736</v>
      </c>
      <c r="AS140">
        <v>2.8330000000000002</v>
      </c>
      <c r="AT140">
        <v>17046</v>
      </c>
      <c r="AU140">
        <v>12912</v>
      </c>
      <c r="AV140">
        <v>0</v>
      </c>
      <c r="AW140">
        <v>16.994770050048828</v>
      </c>
      <c r="AX140">
        <v>1</v>
      </c>
      <c r="AY140">
        <v>0</v>
      </c>
      <c r="AZ140">
        <v>0</v>
      </c>
      <c r="BA140">
        <v>0</v>
      </c>
      <c r="BB140">
        <v>1</v>
      </c>
      <c r="BC140">
        <v>87.044532775878906</v>
      </c>
      <c r="BD140">
        <v>100</v>
      </c>
      <c r="BE140">
        <v>853.8961181640625</v>
      </c>
      <c r="BF140">
        <v>9973.0458984375</v>
      </c>
      <c r="BG140">
        <v>11108.388671875</v>
      </c>
      <c r="BH140">
        <v>4.4723286628723145</v>
      </c>
      <c r="BI140">
        <v>8.3499250411987305</v>
      </c>
      <c r="BJ140">
        <v>28.571428298950195</v>
      </c>
      <c r="BK140">
        <v>8.3333330154418945</v>
      </c>
      <c r="BL140">
        <v>92.5</v>
      </c>
      <c r="BM140">
        <v>-1.685393214225769</v>
      </c>
      <c r="BN140">
        <v>22766.470703125</v>
      </c>
      <c r="BO140">
        <v>44.443775177001953</v>
      </c>
      <c r="BQ140">
        <v>0.6584475040435791</v>
      </c>
      <c r="BR140">
        <v>85.132423400878906</v>
      </c>
      <c r="BS140">
        <v>5.1324200630187988</v>
      </c>
      <c r="BT140">
        <v>97.534248352050781</v>
      </c>
      <c r="BU140">
        <v>232.51141357421875</v>
      </c>
      <c r="BV140">
        <v>0</v>
      </c>
      <c r="BW140">
        <v>1</v>
      </c>
      <c r="BX140">
        <v>8831.1689453125</v>
      </c>
      <c r="BY140">
        <v>7928.5712890625</v>
      </c>
      <c r="BZ140">
        <v>1.1872146129608154</v>
      </c>
      <c r="CA140">
        <v>9.5890407562255859</v>
      </c>
      <c r="CB140">
        <v>40</v>
      </c>
      <c r="CC140">
        <v>4.9523811340332031</v>
      </c>
      <c r="CD140">
        <v>12.571428298950195</v>
      </c>
      <c r="CE140">
        <v>0</v>
      </c>
      <c r="CF140">
        <v>1.523809552192688</v>
      </c>
      <c r="CG140">
        <v>12028.1435546875</v>
      </c>
      <c r="CH140" s="10">
        <f>ABS(J140-_xlfn.XLOOKUP(VK_valitsin!$C$8,VK!$B$2:$B$294,VK!J$2:J$294))</f>
        <v>2.2999992370605469</v>
      </c>
      <c r="CI140" s="10">
        <f>ABS(K140-_xlfn.XLOOKUP(VK_valitsin!$C$8,VK!$B$2:$B$294,VK!K$2:K$294))</f>
        <v>228.489990234375</v>
      </c>
      <c r="CJ140" s="10">
        <f>ABS(L140-_xlfn.XLOOKUP(VK_valitsin!$C$8,VK!$B$2:$B$294,VK!L$2:L$294))</f>
        <v>18</v>
      </c>
      <c r="CK140" s="10">
        <f>ABS(M140-_xlfn.XLOOKUP(VK_valitsin!$C$8,VK!$B$2:$B$294,VK!M$2:M$294))</f>
        <v>11000</v>
      </c>
      <c r="CL140" s="10">
        <f>ABS(N140-_xlfn.XLOOKUP(VK_valitsin!$C$8,VK!$B$2:$B$294,VK!N$2:N$294))</f>
        <v>45.700000762939453</v>
      </c>
      <c r="CM140" s="10">
        <f>ABS(O140-_xlfn.XLOOKUP(VK_valitsin!$C$8,VK!$B$2:$B$294,VK!O$2:O$294))</f>
        <v>0.80000001192092896</v>
      </c>
      <c r="CN140" s="10">
        <f>ABS(P140-_xlfn.XLOOKUP(VK_valitsin!$C$8,VK!$B$2:$B$294,VK!P$2:P$294))</f>
        <v>51</v>
      </c>
      <c r="CO140" s="10">
        <f>ABS(Q140-_xlfn.XLOOKUP(VK_valitsin!$C$8,VK!$B$2:$B$294,VK!Q$2:Q$294))</f>
        <v>16.000000000000014</v>
      </c>
      <c r="CP140" s="10">
        <f>ABS(R140-_xlfn.XLOOKUP(VK_valitsin!$C$8,VK!$B$2:$B$294,VK!R$2:R$294))</f>
        <v>3.3</v>
      </c>
      <c r="CQ140" s="10">
        <f>ABS(S140-_xlfn.XLOOKUP(VK_valitsin!$C$8,VK!$B$2:$B$294,VK!S$2:S$294))</f>
        <v>18</v>
      </c>
      <c r="CR140" s="10">
        <f>ABS(T140-_xlfn.XLOOKUP(VK_valitsin!$C$8,VK!$B$2:$B$294,VK!T$2:T$294))</f>
        <v>0</v>
      </c>
      <c r="CS140" s="10">
        <f>ABS(U140-_xlfn.XLOOKUP(VK_valitsin!$C$8,VK!$B$2:$B$294,VK!U$2:U$294))</f>
        <v>144</v>
      </c>
      <c r="CT140" s="10">
        <f>ABS(V140-_xlfn.XLOOKUP(VK_valitsin!$C$8,VK!$B$2:$B$294,VK!V$2:V$294))</f>
        <v>1.8499999999999996</v>
      </c>
      <c r="CU140" s="10">
        <f>ABS(W140-_xlfn.XLOOKUP(VK_valitsin!$C$8,VK!$B$2:$B$294,VK!W$2:W$294))</f>
        <v>1358</v>
      </c>
      <c r="CV140" s="10">
        <f>ABS(X140-_xlfn.XLOOKUP(VK_valitsin!$C$8,VK!$B$2:$B$294,VK!X$2:X$294))</f>
        <v>657</v>
      </c>
      <c r="CW140" s="10">
        <f>ABS(Y140-_xlfn.XLOOKUP(VK_valitsin!$C$8,VK!$B$2:$B$294,VK!Y$2:Y$294))</f>
        <v>201</v>
      </c>
      <c r="CX140" s="10">
        <f>ABS(Z140-_xlfn.XLOOKUP(VK_valitsin!$C$8,VK!$B$2:$B$294,VK!Z$2:Z$294))</f>
        <v>558</v>
      </c>
      <c r="CY140" s="10">
        <f>ABS(AA140-_xlfn.XLOOKUP(VK_valitsin!$C$8,VK!$B$2:$B$294,VK!AA$2:AA$294))</f>
        <v>246</v>
      </c>
      <c r="CZ140" s="10">
        <f>ABS(AB140-_xlfn.XLOOKUP(VK_valitsin!$C$8,VK!$B$2:$B$294,VK!AB$2:AB$294))</f>
        <v>5.9350004196166992</v>
      </c>
      <c r="DA140" s="10">
        <f>ABS(AC140-_xlfn.XLOOKUP(VK_valitsin!$C$8,VK!$B$2:$B$294,VK!AC$2:AC$294))</f>
        <v>0.7</v>
      </c>
      <c r="DB140" s="10">
        <f>ABS(AD140-_xlfn.XLOOKUP(VK_valitsin!$C$8,VK!$B$2:$B$294,VK!AD$2:AD$294))</f>
        <v>0.8</v>
      </c>
      <c r="DC140" s="10">
        <f>ABS(AE140-_xlfn.XLOOKUP(VK_valitsin!$C$8,VK!$B$2:$B$294,VK!AE$2:AE$294))</f>
        <v>1.7</v>
      </c>
      <c r="DD140" s="10">
        <f>ABS(AF140-_xlfn.XLOOKUP(VK_valitsin!$C$8,VK!$B$2:$B$294,VK!AF$2:AF$294))</f>
        <v>5</v>
      </c>
      <c r="DE140" s="10">
        <f>ABS(AG140-_xlfn.XLOOKUP(VK_valitsin!$C$8,VK!$B$2:$B$294,VK!AG$2:AG$294))</f>
        <v>0</v>
      </c>
      <c r="DF140" s="10">
        <f>ABS(AH140-_xlfn.XLOOKUP(VK_valitsin!$C$8,VK!$B$2:$B$294,VK!AH$2:AH$294))</f>
        <v>0.75</v>
      </c>
      <c r="DG140" s="10">
        <f>ABS(AI140-_xlfn.XLOOKUP(VK_valitsin!$C$8,VK!$B$2:$B$294,VK!AI$2:AI$294))</f>
        <v>0.17000000000000004</v>
      </c>
      <c r="DH140" s="10">
        <f>ABS(AJ140-_xlfn.XLOOKUP(VK_valitsin!$C$8,VK!$B$2:$B$294,VK!AJ$2:AJ$294))</f>
        <v>0.15000000000000002</v>
      </c>
      <c r="DI140" s="10">
        <f>ABS(AK140-_xlfn.XLOOKUP(VK_valitsin!$C$8,VK!$B$2:$B$294,VK!AK$2:AK$294))</f>
        <v>0.14999999999999991</v>
      </c>
      <c r="DJ140" s="10">
        <f>ABS(AL140-_xlfn.XLOOKUP(VK_valitsin!$C$8,VK!$B$2:$B$294,VK!AL$2:AL$294))</f>
        <v>20.700000000000003</v>
      </c>
      <c r="DK140" s="10">
        <f>ABS(AM140-_xlfn.XLOOKUP(VK_valitsin!$C$8,VK!$B$2:$B$294,VK!AM$2:AM$294))</f>
        <v>6.3999999999999773</v>
      </c>
      <c r="DL140" s="10">
        <f>ABS(AN140-_xlfn.XLOOKUP(VK_valitsin!$C$8,VK!$B$2:$B$294,VK!AN$2:AN$294))</f>
        <v>2.3999999999999986</v>
      </c>
      <c r="DM140" s="10">
        <f>ABS(AO140-_xlfn.XLOOKUP(VK_valitsin!$C$8,VK!$B$2:$B$294,VK!AO$2:AO$294))</f>
        <v>3.1000000000000014</v>
      </c>
      <c r="DN140" s="10">
        <f>ABS(AP140-_xlfn.XLOOKUP(VK_valitsin!$C$8,VK!$B$2:$B$294,VK!AP$2:AP$294))</f>
        <v>5</v>
      </c>
      <c r="DO140" s="10">
        <f>ABS(AQ140-_xlfn.XLOOKUP(VK_valitsin!$C$8,VK!$B$2:$B$294,VK!AQ$2:AQ$294))</f>
        <v>5</v>
      </c>
      <c r="DP140" s="10">
        <f>ABS(AR140-_xlfn.XLOOKUP(VK_valitsin!$C$8,VK!$B$2:$B$294,VK!AR$2:AR$294))</f>
        <v>490</v>
      </c>
      <c r="DQ140" s="10">
        <f>ABS(AS140-_xlfn.XLOOKUP(VK_valitsin!$C$8,VK!$B$2:$B$294,VK!AS$2:AS$294))</f>
        <v>0.5</v>
      </c>
      <c r="DR140" s="10">
        <f>ABS(AT140-_xlfn.XLOOKUP(VK_valitsin!$C$8,VK!$B$2:$B$294,VK!AT$2:AT$294))</f>
        <v>11899</v>
      </c>
      <c r="DS140" s="10">
        <f>ABS(AU140-_xlfn.XLOOKUP(VK_valitsin!$C$8,VK!$B$2:$B$294,VK!AU$2:AU$294))</f>
        <v>4567</v>
      </c>
      <c r="DT140" s="10">
        <f>ABS(AV140-_xlfn.XLOOKUP(VK_valitsin!$C$8,VK!$B$2:$B$294,VK!AV$2:AV$294))</f>
        <v>1</v>
      </c>
      <c r="DU140" s="10">
        <f>ABS(AW140-_xlfn.XLOOKUP(VK_valitsin!$C$8,VK!$B$2:$B$294,VK!AW$2:AW$294))</f>
        <v>20.2666015625</v>
      </c>
      <c r="DV140" s="10">
        <f>ABS(AX140-_xlfn.XLOOKUP(VK_valitsin!$C$8,VK!$B$2:$B$294,VK!AX$2:AX$294))</f>
        <v>1</v>
      </c>
      <c r="DW140" s="10">
        <f>ABS(AY140-_xlfn.XLOOKUP(VK_valitsin!$C$8,VK!$B$2:$B$294,VK!AY$2:AY$294))</f>
        <v>0</v>
      </c>
      <c r="DX140" s="10">
        <f>ABS(AZ140-_xlfn.XLOOKUP(VK_valitsin!$C$8,VK!$B$2:$B$294,VK!AZ$2:AZ$294))</f>
        <v>0</v>
      </c>
      <c r="DY140" s="10">
        <f>ABS(BA140-_xlfn.XLOOKUP(VK_valitsin!$C$8,VK!$B$2:$B$294,VK!BA$2:BA$294))</f>
        <v>0</v>
      </c>
      <c r="DZ140" s="10">
        <f>ABS(BB140-_xlfn.XLOOKUP(VK_valitsin!$C$8,VK!$B$2:$B$294,VK!BB$2:BB$294))</f>
        <v>0</v>
      </c>
      <c r="EA140" s="10">
        <f>ABS(BC140-_xlfn.XLOOKUP(VK_valitsin!$C$8,VK!$B$2:$B$294,VK!BC$2:BC$294))</f>
        <v>1.9798583984375</v>
      </c>
      <c r="EB140" s="10">
        <f>ABS(BD140-_xlfn.XLOOKUP(VK_valitsin!$C$8,VK!$B$2:$B$294,VK!BD$2:BD$294))</f>
        <v>3.98126220703125</v>
      </c>
      <c r="EC140" s="10">
        <f>ABS(BE140-_xlfn.XLOOKUP(VK_valitsin!$C$8,VK!$B$2:$B$294,VK!BE$2:BE$294))</f>
        <v>120.206298828125</v>
      </c>
      <c r="ED140" s="10">
        <f>ABS(BF140-_xlfn.XLOOKUP(VK_valitsin!$C$8,VK!$B$2:$B$294,VK!BF$2:BF$294))</f>
        <v>14.5166015625</v>
      </c>
      <c r="EE140" s="10">
        <f>ABS(BG140-_xlfn.XLOOKUP(VK_valitsin!$C$8,VK!$B$2:$B$294,VK!BG$2:BG$294))</f>
        <v>2728.0546875</v>
      </c>
      <c r="EF140" s="10">
        <f>ABS(BH140-_xlfn.XLOOKUP(VK_valitsin!$C$8,VK!$B$2:$B$294,VK!BH$2:BH$294))</f>
        <v>1.1352722644805908</v>
      </c>
      <c r="EG140" s="10">
        <f>ABS(BI140-_xlfn.XLOOKUP(VK_valitsin!$C$8,VK!$B$2:$B$294,VK!BI$2:BI$294))</f>
        <v>18.074058532714844</v>
      </c>
      <c r="EH140" s="10">
        <f>ABS(BJ140-_xlfn.XLOOKUP(VK_valitsin!$C$8,VK!$B$2:$B$294,VK!BJ$2:BJ$294))</f>
        <v>7.2770652770996094</v>
      </c>
      <c r="EI140" s="10">
        <f>ABS(BK140-_xlfn.XLOOKUP(VK_valitsin!$C$8,VK!$B$2:$B$294,VK!BK$2:BK$294))</f>
        <v>18.198803901672363</v>
      </c>
      <c r="EJ140" s="10">
        <f>ABS(BL140-_xlfn.XLOOKUP(VK_valitsin!$C$8,VK!$B$2:$B$294,VK!BL$2:BL$294))</f>
        <v>174</v>
      </c>
      <c r="EK140" s="10">
        <f>ABS(BM140-_xlfn.XLOOKUP(VK_valitsin!$C$8,VK!$B$2:$B$294,VK!BM$2:BM$294))</f>
        <v>3.9376455545425415</v>
      </c>
      <c r="EL140" s="10">
        <f>ABS(BN140-_xlfn.XLOOKUP(VK_valitsin!$C$8,VK!$B$2:$B$294,VK!BN$2:BN$294))</f>
        <v>307.92578125</v>
      </c>
      <c r="EM140" s="10">
        <f>ABS(BO140-_xlfn.XLOOKUP(VK_valitsin!$C$8,VK!$B$2:$B$294,VK!BO$2:BO$294))</f>
        <v>11.144168853759766</v>
      </c>
      <c r="EN140" s="10">
        <f>ABS(BP140-_xlfn.XLOOKUP(VK_valitsin!$C$8,VK!$B$2:$B$294,VK!BP$2:BP$294))</f>
        <v>0</v>
      </c>
      <c r="EO140" s="10">
        <f>ABS(BQ140-_xlfn.XLOOKUP(VK_valitsin!$C$8,VK!$B$2:$B$294,VK!BQ$2:BQ$294))</f>
        <v>2.196800708770752E-2</v>
      </c>
      <c r="EP140" s="10">
        <f>ABS(BR140-_xlfn.XLOOKUP(VK_valitsin!$C$8,VK!$B$2:$B$294,VK!BR$2:BR$294))</f>
        <v>84.944259509444237</v>
      </c>
      <c r="EQ140" s="10">
        <f>ABS(BS140-_xlfn.XLOOKUP(VK_valitsin!$C$8,VK!$B$2:$B$294,VK!BS$2:BS$294))</f>
        <v>2.8744535446166992</v>
      </c>
      <c r="ER140" s="10">
        <f>ABS(BT140-_xlfn.XLOOKUP(VK_valitsin!$C$8,VK!$B$2:$B$294,VK!BT$2:BT$294))</f>
        <v>39.142745971679688</v>
      </c>
      <c r="ES140" s="10">
        <f>ABS(BU140-_xlfn.XLOOKUP(VK_valitsin!$C$8,VK!$B$2:$B$294,VK!BU$2:BU$294))</f>
        <v>34.195709228515625</v>
      </c>
      <c r="ET140" s="10">
        <f>ABS(BV140-_xlfn.XLOOKUP(VK_valitsin!$C$8,VK!$B$2:$B$294,VK!BV$2:BV$294))</f>
        <v>0</v>
      </c>
      <c r="EU140" s="10">
        <f>ABS(BW140-_xlfn.XLOOKUP(VK_valitsin!$C$8,VK!$B$2:$B$294,VK!BW$2:BW$294))</f>
        <v>0</v>
      </c>
      <c r="EV140" s="10">
        <f>ABS(BX140-_xlfn.XLOOKUP(VK_valitsin!$C$8,VK!$B$2:$B$294,VK!BX$2:BX$294))</f>
        <v>695.33984375</v>
      </c>
      <c r="EW140" s="10">
        <f>ABS(BY140-_xlfn.XLOOKUP(VK_valitsin!$C$8,VK!$B$2:$B$294,VK!BY$2:BY$294))</f>
        <v>2072.95654296875</v>
      </c>
      <c r="EX140" s="10">
        <f>ABS(BZ140-_xlfn.XLOOKUP(VK_valitsin!$C$8,VK!$B$2:$B$294,VK!BZ$2:BZ$294))</f>
        <v>3.2815694808959961E-2</v>
      </c>
      <c r="EY140" s="10">
        <f>ABS(CA140-_xlfn.XLOOKUP(VK_valitsin!$C$8,VK!$B$2:$B$294,VK!CA$2:CA$294))</f>
        <v>1.433720588684082</v>
      </c>
      <c r="EZ140" s="10">
        <f>ABS(CB140-_xlfn.XLOOKUP(VK_valitsin!$C$8,VK!$B$2:$B$294,VK!CB$2:CB$294))</f>
        <v>26.169151306152344</v>
      </c>
      <c r="FA140" s="10">
        <f>ABS(CC140-_xlfn.XLOOKUP(VK_valitsin!$C$8,VK!$B$2:$B$294,VK!CC$2:CC$294))</f>
        <v>1.3802180290222168</v>
      </c>
      <c r="FB140" s="10">
        <f>ABS(CD140-_xlfn.XLOOKUP(VK_valitsin!$C$8,VK!$B$2:$B$294,VK!CD$2:CD$294))</f>
        <v>7.3074264526367188</v>
      </c>
      <c r="FC140" s="10">
        <f>ABS(CE140-_xlfn.XLOOKUP(VK_valitsin!$C$8,VK!$B$2:$B$294,VK!CE$2:CE$294))</f>
        <v>0</v>
      </c>
      <c r="FD140" s="10">
        <f>ABS(CF140-_xlfn.XLOOKUP(VK_valitsin!$C$8,VK!$B$2:$B$294,VK!CF$2:CF$294))</f>
        <v>0.80795049667358398</v>
      </c>
      <c r="FE140" s="10">
        <f>ABS(CG140-_xlfn.XLOOKUP(VK_valitsin!$C$8,VK!$B$2:$B$294,VK!CG$2:CG$294))</f>
        <v>3429.3759765625</v>
      </c>
      <c r="FF140" s="4">
        <f>IF($B140=VK_valitsin!$C$8,100000,VK!CH140/VK!J$296*VK_valitsin!D$5)</f>
        <v>0</v>
      </c>
      <c r="FG140" s="4">
        <f>IF($B140=VK_valitsin!$C$8,100000,VK!CI140/VK!K$296*VK_valitsin!E$5)</f>
        <v>0</v>
      </c>
      <c r="FH140" s="4">
        <f>IF($B140=VK_valitsin!$C$8,100000,VK!CJ140/VK!L$296*VK_valitsin!F$5)</f>
        <v>9.1468525981898183E-2</v>
      </c>
      <c r="FI140" s="4">
        <f>IF($B140=VK_valitsin!$C$8,100000,VK!CK140/VK!M$296*VK_valitsin!CD$5)</f>
        <v>0</v>
      </c>
      <c r="FJ140" s="4">
        <f>IF($B140=VK_valitsin!$C$8,100000,VK!CL140/VK!N$296*VK_valitsin!G$5)</f>
        <v>0</v>
      </c>
      <c r="FK140" s="4">
        <f>IF($B140=VK_valitsin!$C$8,100000,VK!CM140/VK!O$296*VK_valitsin!H$5)</f>
        <v>0</v>
      </c>
      <c r="FL140" s="4">
        <f>IF($B140=VK_valitsin!$C$8,100000,VK!CN140/VK!P$296*VK_valitsin!I$5)</f>
        <v>0</v>
      </c>
      <c r="FM140" s="4">
        <f>IF($B140=VK_valitsin!$C$8,100000,VK!CO140/VK!Q$296*VK_valitsin!J$5)</f>
        <v>0</v>
      </c>
      <c r="FN140" s="4">
        <f>IF($B140=VK_valitsin!$C$8,100000,VK!CP140/VK!R$296*VK_valitsin!K$5)</f>
        <v>0</v>
      </c>
      <c r="FO140" s="4">
        <f>IF($B140=VK_valitsin!$C$8,100000,VK!CQ140/VK!S$296*VK_valitsin!L$5)</f>
        <v>3.5796533805648265E-3</v>
      </c>
      <c r="FP140" s="4">
        <f>IF($B140=VK_valitsin!$C$8,100000,VK!CR140/VK!T$296*VK_valitsin!M$5)</f>
        <v>0</v>
      </c>
      <c r="FQ140" s="4">
        <f>IF($B140=VK_valitsin!$C$8,100000,VK!CS140/VK!U$296*VK_valitsin!N$5)</f>
        <v>0</v>
      </c>
      <c r="FR140" s="4">
        <f>IF($B140=VK_valitsin!$C$8,100000,VK!CT140/VK!V$296*VK_valitsin!O$5)</f>
        <v>0</v>
      </c>
      <c r="FS140" s="4">
        <f>IF($B140=VK_valitsin!$C$8,100000,VK!CU140/VK!W$296*VK_valitsin!P$5)</f>
        <v>0</v>
      </c>
      <c r="FT140" s="4">
        <f>IF($B140=VK_valitsin!$C$8,100000,VK!CV140/VK!X$296*VK_valitsin!Q$5)</f>
        <v>0</v>
      </c>
      <c r="FU140" s="4">
        <f>IF($B140=VK_valitsin!$C$8,100000,VK!CW140/VK!Y$296*VK_valitsin!R$5)</f>
        <v>0</v>
      </c>
      <c r="FV140" s="4">
        <f>IF($B140=VK_valitsin!$C$8,100000,VK!CX140/VK!Z$296*VK_valitsin!S$5)</f>
        <v>0</v>
      </c>
      <c r="FW140" s="4">
        <f>IF($B140=VK_valitsin!$C$8,100000,VK!CY140/VK!AA$296*VK_valitsin!T$5)</f>
        <v>0</v>
      </c>
      <c r="FX140" s="4">
        <f>IF($B140=VK_valitsin!$C$8,100000,VK!CZ140/VK!AB$296*VK_valitsin!U$5)</f>
        <v>0</v>
      </c>
      <c r="FY140" s="4">
        <f>IF($B140=VK_valitsin!$C$8,100000,VK!DA140/VK!AC$296*VK_valitsin!V$5)</f>
        <v>0</v>
      </c>
      <c r="FZ140" s="4">
        <f>IF($B140=VK_valitsin!$C$8,100000,VK!DB140/VK!AD$296*VK_valitsin!W$5)</f>
        <v>0</v>
      </c>
      <c r="GA140" s="4">
        <f>IF($B140=VK_valitsin!$C$8,100000,VK!DC140/VK!AE$296*VK_valitsin!X$5)</f>
        <v>0</v>
      </c>
      <c r="GB140" s="4">
        <f>IF($B140=VK_valitsin!$C$8,100000,VK!DD140/VK!AF$296*VK_valitsin!Y$5)</f>
        <v>0</v>
      </c>
      <c r="GC140" s="4">
        <f>IF($B140=VK_valitsin!$C$8,100000,VK!DE140/VK!AG$296*VK_valitsin!Z$5)</f>
        <v>0</v>
      </c>
      <c r="GD140" s="4">
        <f>IF($B140=VK_valitsin!$C$8,100000,VK!DF140/VK!AH$296*VK_valitsin!AA$5)</f>
        <v>0</v>
      </c>
      <c r="GE140" s="4">
        <f>IF($B140=VK_valitsin!$C$8,100000,VK!DG140/VK!AI$296*VK_valitsin!AB$5)</f>
        <v>0</v>
      </c>
      <c r="GF140" s="4">
        <f>IF($B140=VK_valitsin!$C$8,100000,VK!DH140/VK!AJ$296*VK_valitsin!AC$5)</f>
        <v>0</v>
      </c>
      <c r="GG140" s="4">
        <f>IF($B140=VK_valitsin!$C$8,100000,VK!DI140/VK!AK$296*VK_valitsin!AD$5)</f>
        <v>0</v>
      </c>
      <c r="GH140" s="4">
        <f>IF($B140=VK_valitsin!$C$8,100000,VK!DJ140/VK!AL$296*VK_valitsin!AE$5)</f>
        <v>0.36434757405621149</v>
      </c>
      <c r="GI140" s="4">
        <f>IF($B140=VK_valitsin!$C$8,100000,VK!DK140/VK!AM$296*VK_valitsin!AF$5)</f>
        <v>0</v>
      </c>
      <c r="GJ140" s="4">
        <f>IF($B140=VK_valitsin!$C$8,100000,VK!DL140/VK!AN$296*VK_valitsin!AG$5)</f>
        <v>0</v>
      </c>
      <c r="GK140" s="4">
        <f>IF($B140=VK_valitsin!$C$8,100000,VK!DM140/VK!AO$296*VK_valitsin!AH$5)</f>
        <v>0</v>
      </c>
      <c r="GL140" s="4">
        <f>IF($B140=VK_valitsin!$C$8,100000,VK!DN140/VK!AP$296*VK_valitsin!AI$5)</f>
        <v>0</v>
      </c>
      <c r="GM140" s="4">
        <f>IF($B140=VK_valitsin!$C$8,100000,VK!DO140/VK!AQ$296*VK_valitsin!AJ$5)</f>
        <v>0</v>
      </c>
      <c r="GN140" s="4">
        <f>IF($B140=VK_valitsin!$C$8,100000,VK!DP140/VK!AR$296*VK_valitsin!AK$5)</f>
        <v>0</v>
      </c>
      <c r="GO140" s="4">
        <f>IF($B140=VK_valitsin!$C$8,100000,VK!DQ140/VK!AS$296*VK_valitsin!AL$5)</f>
        <v>0</v>
      </c>
      <c r="GP140" s="4">
        <f>IF($B140=VK_valitsin!$C$8,100000,VK!DR140/VK!AT$296*VK_valitsin!AM$5)</f>
        <v>0</v>
      </c>
      <c r="GQ140" s="4">
        <f>IF($B140=VK_valitsin!$C$8,100000,VK!DS140/VK!AU$296*VK_valitsin!AN$5)</f>
        <v>0</v>
      </c>
      <c r="GR140" s="4">
        <f>IF($B140=VK_valitsin!$C$8,100000,VK!DT140/VK!AV$296*VK_valitsin!AO$5)</f>
        <v>0</v>
      </c>
      <c r="GS140" s="4">
        <f>IF($B140=VK_valitsin!$C$8,100000,VK!DU140/VK!AW$296*VK_valitsin!AP$5)</f>
        <v>0</v>
      </c>
      <c r="GT140" s="4">
        <f>IF($B140=VK_valitsin!$C$8,100000,VK!DV140/VK!AX$296*VK_valitsin!AQ$5)</f>
        <v>0</v>
      </c>
      <c r="GU140" s="4">
        <f>IF($B140=VK_valitsin!$C$8,100000,VK!DW140/VK!AY$296*VK_valitsin!AR$5)</f>
        <v>0</v>
      </c>
      <c r="GV140" s="4">
        <f>IF($B140=VK_valitsin!$C$8,100000,VK!DX140/VK!AZ$296*VK_valitsin!AS$5)</f>
        <v>0</v>
      </c>
      <c r="GW140" s="4">
        <f>IF($B140=VK_valitsin!$C$8,100000,VK!DY140/VK!BA$296*VK_valitsin!AT$5)</f>
        <v>0</v>
      </c>
      <c r="GX140" s="4">
        <f>IF($B140=VK_valitsin!$C$8,100000,VK!DZ140/VK!BB$296*VK_valitsin!AU$5)</f>
        <v>0</v>
      </c>
      <c r="GY140" s="4">
        <f>IF($B140=VK_valitsin!$C$8,100000,VK!EA140/VK!BC$296*VK_valitsin!AV$5)</f>
        <v>0</v>
      </c>
      <c r="GZ140" s="4">
        <f>IF($B140=VK_valitsin!$C$8,100000,VK!EB140/VK!BD$296*VK_valitsin!AW$5)</f>
        <v>1.725932443801987E-2</v>
      </c>
      <c r="HA140" s="4">
        <f>IF($B140=VK_valitsin!$C$8,100000,VK!EC140/VK!BE$296*VK_valitsin!CE$5)</f>
        <v>0</v>
      </c>
      <c r="HB140" s="4">
        <f>IF($B140=VK_valitsin!$C$8,100000,VK!ED140/VK!BF$296*VK_valitsin!AX$5)</f>
        <v>0</v>
      </c>
      <c r="HC140" s="4">
        <f>IF($B140=VK_valitsin!$C$8,100000,VK!EE140/VK!BG$296*VK_valitsin!AY$5)</f>
        <v>0</v>
      </c>
      <c r="HD140" s="4">
        <f>IF($B140=VK_valitsin!$C$8,100000,VK!EF140/VK!BH$296*VK_valitsin!AZ$5)</f>
        <v>0.19808466541076111</v>
      </c>
      <c r="HE140" s="4">
        <f>IF($B140=VK_valitsin!$C$8,100000,VK!EG140/VK!BI$296*VK_valitsin!BA$5)</f>
        <v>0</v>
      </c>
      <c r="HF140" s="4">
        <f>IF($B140=VK_valitsin!$C$8,100000,VK!EH140/VK!BJ$296*VK_valitsin!BB$5)</f>
        <v>0</v>
      </c>
      <c r="HG140" s="4">
        <f>IF($B140=VK_valitsin!$C$8,100000,VK!EI140/VK!BK$296*VK_valitsin!BC$5)</f>
        <v>0</v>
      </c>
      <c r="HH140" s="4">
        <f>IF($B140=VK_valitsin!$C$8,100000,VK!EJ140/VK!BL$296*VK_valitsin!BD$5)</f>
        <v>0</v>
      </c>
      <c r="HI140" s="4">
        <f>IF($B140=VK_valitsin!$C$8,100000,VK!EK140/VK!BM$296*VK_valitsin!BE$5)</f>
        <v>0</v>
      </c>
      <c r="HJ140" s="4">
        <f>IF($B140=VK_valitsin!$C$8,100000,VK!EL140/VK!BN$296*VK_valitsin!BF$5)</f>
        <v>1.4001868349650151E-2</v>
      </c>
      <c r="HK140" s="4">
        <f>IF($B140=VK_valitsin!$C$8,100000,VK!EM140/VK!BO$296*VK_valitsin!BG$5)</f>
        <v>0</v>
      </c>
      <c r="HM140" s="4">
        <f>IF($B140=VK_valitsin!$C$8,100000,VK!EO140/VK!BQ$296*VK_valitsin!BI$5)</f>
        <v>0</v>
      </c>
      <c r="HN140" s="4">
        <f>IF($B140=VK_valitsin!$C$8,100000,VK!EP140/VK!BR$296*VK_valitsin!BJ$5)</f>
        <v>0</v>
      </c>
      <c r="HO140" s="4">
        <f>IF($B140=VK_valitsin!$C$8,100000,VK!EQ140/VK!BS$296*VK_valitsin!BK$5)</f>
        <v>0</v>
      </c>
      <c r="HP140" s="4">
        <f>IF($B140=VK_valitsin!$C$8,100000,VK!ER140/VK!BT$296*VK_valitsin!BL$5)</f>
        <v>0</v>
      </c>
      <c r="HQ140" s="4">
        <f>IF($B140=VK_valitsin!$C$8,100000,VK!ES140/VK!BU$296*VK_valitsin!BM$5)</f>
        <v>0</v>
      </c>
      <c r="HR140" s="4">
        <f>IF($B140=VK_valitsin!$C$8,100000,VK!ET140/VK!BV$296*VK_valitsin!BN$5)</f>
        <v>0</v>
      </c>
      <c r="HS140" s="4">
        <f>IF($B140=VK_valitsin!$C$8,100000,VK!EU140/VK!BW$296*VK_valitsin!BO$5)</f>
        <v>0</v>
      </c>
      <c r="HT140" s="4">
        <f>IF($B140=VK_valitsin!$C$8,100000,VK!EV140/VK!BX$296*VK_valitsin!BP$5)</f>
        <v>0</v>
      </c>
      <c r="HU140" s="4">
        <f>IF($B140=VK_valitsin!$C$8,100000,VK!EW140/VK!BY$296*VK_valitsin!BQ$5)</f>
        <v>0</v>
      </c>
      <c r="HV140" s="4">
        <f>IF($B140=VK_valitsin!$C$8,100000,VK!EX140/VK!BZ$296*VK_valitsin!BR$5)</f>
        <v>0</v>
      </c>
      <c r="HW140" s="4">
        <f>IF($B140=VK_valitsin!$C$8,100000,VK!EY140/VK!CA$296*VK_valitsin!BS$5)</f>
        <v>0</v>
      </c>
      <c r="HX140" s="4">
        <f>IF($B140=VK_valitsin!$C$8,100000,VK!EZ140/VK!CB$296*VK_valitsin!BT$5)</f>
        <v>0</v>
      </c>
      <c r="HY140" s="4">
        <f>IF($B140=VK_valitsin!$C$8,100000,VK!FA140/VK!CC$296*VK_valitsin!BU$5)</f>
        <v>0</v>
      </c>
      <c r="HZ140" s="4">
        <f>IF($B140=VK_valitsin!$C$8,100000,VK!FB140/VK!CD$296*VK_valitsin!BV$5)</f>
        <v>0</v>
      </c>
      <c r="IA140" s="4">
        <f>IF($B140=VK_valitsin!$C$8,100000,VK!FC140/VK!CE$296*VK_valitsin!BW$5)</f>
        <v>0</v>
      </c>
      <c r="IB140" s="4">
        <f>IF($B140=VK_valitsin!$C$8,100000,VK!FD140/VK!CF$296*VK_valitsin!BX$5)</f>
        <v>0</v>
      </c>
      <c r="IC140" s="4">
        <f>IF($B140=VK_valitsin!$C$8,100000,VK!FE140/VK!CG$296*VK_valitsin!BY$5)</f>
        <v>0</v>
      </c>
      <c r="ID140" s="17">
        <f t="shared" si="6"/>
        <v>0.6887416255171056</v>
      </c>
      <c r="IE140" s="17">
        <f t="shared" si="7"/>
        <v>182</v>
      </c>
      <c r="IF140" s="18">
        <f t="shared" si="8"/>
        <v>1.3899999999999956E-8</v>
      </c>
    </row>
    <row r="141" spans="1:240">
      <c r="A141">
        <v>2019</v>
      </c>
      <c r="B141" t="s">
        <v>484</v>
      </c>
      <c r="C141" t="s">
        <v>485</v>
      </c>
      <c r="D141" t="s">
        <v>124</v>
      </c>
      <c r="E141" t="s">
        <v>125</v>
      </c>
      <c r="F141" t="s">
        <v>126</v>
      </c>
      <c r="G141" t="s">
        <v>127</v>
      </c>
      <c r="H141" t="s">
        <v>104</v>
      </c>
      <c r="I141" t="s">
        <v>105</v>
      </c>
      <c r="J141">
        <v>46.200000762939453</v>
      </c>
      <c r="K141">
        <v>195.30999755859375</v>
      </c>
      <c r="L141">
        <v>144.30000305175781</v>
      </c>
      <c r="M141">
        <v>2013</v>
      </c>
      <c r="N141">
        <v>10.300000190734863</v>
      </c>
      <c r="O141">
        <v>-0.20000000298023224</v>
      </c>
      <c r="P141">
        <v>-2</v>
      </c>
      <c r="Q141">
        <v>46.400000000000006</v>
      </c>
      <c r="R141">
        <v>7.8000000000000007</v>
      </c>
      <c r="S141">
        <v>74</v>
      </c>
      <c r="T141">
        <v>0</v>
      </c>
      <c r="U141">
        <v>3314.5</v>
      </c>
      <c r="V141">
        <v>12.51</v>
      </c>
      <c r="W141">
        <v>103</v>
      </c>
      <c r="X141">
        <v>276</v>
      </c>
      <c r="Y141">
        <v>0</v>
      </c>
      <c r="Z141">
        <v>802</v>
      </c>
      <c r="AA141">
        <v>646</v>
      </c>
      <c r="AB141">
        <v>16.875</v>
      </c>
      <c r="AC141">
        <v>0</v>
      </c>
      <c r="AD141">
        <v>0</v>
      </c>
      <c r="AE141">
        <v>0</v>
      </c>
      <c r="AF141">
        <v>5.2</v>
      </c>
      <c r="AG141">
        <v>0</v>
      </c>
      <c r="AH141">
        <v>20.75</v>
      </c>
      <c r="AI141">
        <v>0.95</v>
      </c>
      <c r="AJ141">
        <v>0.45</v>
      </c>
      <c r="AK141">
        <v>0.95</v>
      </c>
      <c r="AL141">
        <v>58.2</v>
      </c>
      <c r="AM141">
        <v>300.7</v>
      </c>
      <c r="AN141">
        <v>45.9</v>
      </c>
      <c r="AO141">
        <v>21.9</v>
      </c>
      <c r="AP141">
        <v>65</v>
      </c>
      <c r="AQ141">
        <v>58</v>
      </c>
      <c r="AR141">
        <v>498</v>
      </c>
      <c r="AS141">
        <v>5</v>
      </c>
      <c r="AT141">
        <v>5159</v>
      </c>
      <c r="AU141">
        <v>7866</v>
      </c>
      <c r="AV141">
        <v>0</v>
      </c>
      <c r="AW141">
        <v>37.791812896728516</v>
      </c>
      <c r="AX141">
        <v>0</v>
      </c>
      <c r="AY141">
        <v>0</v>
      </c>
      <c r="AZ141">
        <v>0</v>
      </c>
      <c r="BA141">
        <v>0</v>
      </c>
      <c r="BB141">
        <v>1</v>
      </c>
      <c r="BC141">
        <v>86.153846740722656</v>
      </c>
      <c r="BD141">
        <v>90.277778625488281</v>
      </c>
      <c r="BE141">
        <v>236.36363220214844</v>
      </c>
      <c r="BF141">
        <v>12870.9775390625</v>
      </c>
      <c r="BG141">
        <v>14542.330078125</v>
      </c>
      <c r="BH141">
        <v>3.1803276538848877</v>
      </c>
      <c r="BI141">
        <v>-23.759397506713867</v>
      </c>
      <c r="BJ141">
        <v>16.326530456542969</v>
      </c>
      <c r="BK141">
        <v>-42.105262756347656</v>
      </c>
      <c r="BL141">
        <v>163</v>
      </c>
      <c r="BM141">
        <v>13.953488349914551</v>
      </c>
      <c r="BN141">
        <v>22099.94140625</v>
      </c>
      <c r="BO141">
        <v>40.460578918457031</v>
      </c>
      <c r="BQ141">
        <v>0.74764031171798706</v>
      </c>
      <c r="BR141">
        <v>0.94386488199234009</v>
      </c>
      <c r="BS141">
        <v>2.6328861713409424</v>
      </c>
      <c r="BT141">
        <v>93.889717102050781</v>
      </c>
      <c r="BU141">
        <v>258.81768798828125</v>
      </c>
      <c r="BV141">
        <v>0</v>
      </c>
      <c r="BW141">
        <v>0</v>
      </c>
      <c r="BX141">
        <v>8463.63671875</v>
      </c>
      <c r="BY141">
        <v>7490.9091796875</v>
      </c>
      <c r="BZ141">
        <v>1.0928962230682373</v>
      </c>
      <c r="CA141">
        <v>7.3025336265563965</v>
      </c>
      <c r="CB141">
        <v>72.727272033691406</v>
      </c>
      <c r="CC141">
        <v>10.884353637695313</v>
      </c>
      <c r="CD141">
        <v>14.965986251831055</v>
      </c>
      <c r="CE141">
        <v>0</v>
      </c>
      <c r="CF141">
        <v>2.0408163070678711</v>
      </c>
      <c r="CG141">
        <v>8117.80908203125</v>
      </c>
      <c r="CH141" s="10">
        <f>ABS(J141-_xlfn.XLOOKUP(VK_valitsin!$C$8,VK!$B$2:$B$294,VK!J$2:J$294))</f>
        <v>2</v>
      </c>
      <c r="CI141" s="10">
        <f>ABS(K141-_xlfn.XLOOKUP(VK_valitsin!$C$8,VK!$B$2:$B$294,VK!K$2:K$294))</f>
        <v>97.95001220703125</v>
      </c>
      <c r="CJ141" s="10">
        <f>ABS(L141-_xlfn.XLOOKUP(VK_valitsin!$C$8,VK!$B$2:$B$294,VK!L$2:L$294))</f>
        <v>5.600006103515625</v>
      </c>
      <c r="CK141" s="10">
        <f>ABS(M141-_xlfn.XLOOKUP(VK_valitsin!$C$8,VK!$B$2:$B$294,VK!M$2:M$294))</f>
        <v>14462</v>
      </c>
      <c r="CL141" s="10">
        <f>ABS(N141-_xlfn.XLOOKUP(VK_valitsin!$C$8,VK!$B$2:$B$294,VK!N$2:N$294))</f>
        <v>45.90000057220459</v>
      </c>
      <c r="CM141" s="10">
        <f>ABS(O141-_xlfn.XLOOKUP(VK_valitsin!$C$8,VK!$B$2:$B$294,VK!O$2:O$294))</f>
        <v>0.60000000894069672</v>
      </c>
      <c r="CN141" s="10">
        <f>ABS(P141-_xlfn.XLOOKUP(VK_valitsin!$C$8,VK!$B$2:$B$294,VK!P$2:P$294))</f>
        <v>56</v>
      </c>
      <c r="CO141" s="10">
        <f>ABS(Q141-_xlfn.XLOOKUP(VK_valitsin!$C$8,VK!$B$2:$B$294,VK!Q$2:Q$294))</f>
        <v>41.400000000000006</v>
      </c>
      <c r="CP141" s="10">
        <f>ABS(R141-_xlfn.XLOOKUP(VK_valitsin!$C$8,VK!$B$2:$B$294,VK!R$2:R$294))</f>
        <v>0.69999999999999929</v>
      </c>
      <c r="CQ141" s="10">
        <f>ABS(S141-_xlfn.XLOOKUP(VK_valitsin!$C$8,VK!$B$2:$B$294,VK!S$2:S$294))</f>
        <v>78</v>
      </c>
      <c r="CR141" s="10">
        <f>ABS(T141-_xlfn.XLOOKUP(VK_valitsin!$C$8,VK!$B$2:$B$294,VK!T$2:T$294))</f>
        <v>0</v>
      </c>
      <c r="CS141" s="10">
        <f>ABS(U141-_xlfn.XLOOKUP(VK_valitsin!$C$8,VK!$B$2:$B$294,VK!U$2:U$294))</f>
        <v>509.09999999999991</v>
      </c>
      <c r="CT141" s="10">
        <f>ABS(V141-_xlfn.XLOOKUP(VK_valitsin!$C$8,VK!$B$2:$B$294,VK!V$2:V$294))</f>
        <v>0.76999999999999957</v>
      </c>
      <c r="CU141" s="10">
        <f>ABS(W141-_xlfn.XLOOKUP(VK_valitsin!$C$8,VK!$B$2:$B$294,VK!W$2:W$294))</f>
        <v>502</v>
      </c>
      <c r="CV141" s="10">
        <f>ABS(X141-_xlfn.XLOOKUP(VK_valitsin!$C$8,VK!$B$2:$B$294,VK!X$2:X$294))</f>
        <v>107</v>
      </c>
      <c r="CW141" s="10">
        <f>ABS(Y141-_xlfn.XLOOKUP(VK_valitsin!$C$8,VK!$B$2:$B$294,VK!Y$2:Y$294))</f>
        <v>680</v>
      </c>
      <c r="CX141" s="10">
        <f>ABS(Z141-_xlfn.XLOOKUP(VK_valitsin!$C$8,VK!$B$2:$B$294,VK!Z$2:Z$294))</f>
        <v>374</v>
      </c>
      <c r="CY141" s="10">
        <f>ABS(AA141-_xlfn.XLOOKUP(VK_valitsin!$C$8,VK!$B$2:$B$294,VK!AA$2:AA$294))</f>
        <v>177</v>
      </c>
      <c r="CZ141" s="10">
        <f>ABS(AB141-_xlfn.XLOOKUP(VK_valitsin!$C$8,VK!$B$2:$B$294,VK!AB$2:AB$294))</f>
        <v>2.5</v>
      </c>
      <c r="DA141" s="10">
        <f>ABS(AC141-_xlfn.XLOOKUP(VK_valitsin!$C$8,VK!$B$2:$B$294,VK!AC$2:AC$294))</f>
        <v>0.7</v>
      </c>
      <c r="DB141" s="10">
        <f>ABS(AD141-_xlfn.XLOOKUP(VK_valitsin!$C$8,VK!$B$2:$B$294,VK!AD$2:AD$294))</f>
        <v>0.8</v>
      </c>
      <c r="DC141" s="10">
        <f>ABS(AE141-_xlfn.XLOOKUP(VK_valitsin!$C$8,VK!$B$2:$B$294,VK!AE$2:AE$294))</f>
        <v>1.7</v>
      </c>
      <c r="DD141" s="10">
        <f>ABS(AF141-_xlfn.XLOOKUP(VK_valitsin!$C$8,VK!$B$2:$B$294,VK!AF$2:AF$294))</f>
        <v>0.20000000000000018</v>
      </c>
      <c r="DE141" s="10">
        <f>ABS(AG141-_xlfn.XLOOKUP(VK_valitsin!$C$8,VK!$B$2:$B$294,VK!AG$2:AG$294))</f>
        <v>0</v>
      </c>
      <c r="DF141" s="10">
        <f>ABS(AH141-_xlfn.XLOOKUP(VK_valitsin!$C$8,VK!$B$2:$B$294,VK!AH$2:AH$294))</f>
        <v>1.5</v>
      </c>
      <c r="DG141" s="10">
        <f>ABS(AI141-_xlfn.XLOOKUP(VK_valitsin!$C$8,VK!$B$2:$B$294,VK!AI$2:AI$294))</f>
        <v>0.15000000000000013</v>
      </c>
      <c r="DH141" s="10">
        <f>ABS(AJ141-_xlfn.XLOOKUP(VK_valitsin!$C$8,VK!$B$2:$B$294,VK!AJ$2:AJ$294))</f>
        <v>0.2</v>
      </c>
      <c r="DI141" s="10">
        <f>ABS(AK141-_xlfn.XLOOKUP(VK_valitsin!$C$8,VK!$B$2:$B$294,VK!AK$2:AK$294))</f>
        <v>0.30000000000000004</v>
      </c>
      <c r="DJ141" s="10">
        <f>ABS(AL141-_xlfn.XLOOKUP(VK_valitsin!$C$8,VK!$B$2:$B$294,VK!AL$2:AL$294))</f>
        <v>0.59999999999999432</v>
      </c>
      <c r="DK141" s="10">
        <f>ABS(AM141-_xlfn.XLOOKUP(VK_valitsin!$C$8,VK!$B$2:$B$294,VK!AM$2:AM$294))</f>
        <v>32.900000000000034</v>
      </c>
      <c r="DL141" s="10">
        <f>ABS(AN141-_xlfn.XLOOKUP(VK_valitsin!$C$8,VK!$B$2:$B$294,VK!AN$2:AN$294))</f>
        <v>0.5</v>
      </c>
      <c r="DM141" s="10">
        <f>ABS(AO141-_xlfn.XLOOKUP(VK_valitsin!$C$8,VK!$B$2:$B$294,VK!AO$2:AO$294))</f>
        <v>3.5</v>
      </c>
      <c r="DN141" s="10">
        <f>ABS(AP141-_xlfn.XLOOKUP(VK_valitsin!$C$8,VK!$B$2:$B$294,VK!AP$2:AP$294))</f>
        <v>17</v>
      </c>
      <c r="DO141" s="10">
        <f>ABS(AQ141-_xlfn.XLOOKUP(VK_valitsin!$C$8,VK!$B$2:$B$294,VK!AQ$2:AQ$294))</f>
        <v>23</v>
      </c>
      <c r="DP141" s="10">
        <f>ABS(AR141-_xlfn.XLOOKUP(VK_valitsin!$C$8,VK!$B$2:$B$294,VK!AR$2:AR$294))</f>
        <v>252</v>
      </c>
      <c r="DQ141" s="10">
        <f>ABS(AS141-_xlfn.XLOOKUP(VK_valitsin!$C$8,VK!$B$2:$B$294,VK!AS$2:AS$294))</f>
        <v>2.6669999999999998</v>
      </c>
      <c r="DR141" s="10">
        <f>ABS(AT141-_xlfn.XLOOKUP(VK_valitsin!$C$8,VK!$B$2:$B$294,VK!AT$2:AT$294))</f>
        <v>12</v>
      </c>
      <c r="DS141" s="10">
        <f>ABS(AU141-_xlfn.XLOOKUP(VK_valitsin!$C$8,VK!$B$2:$B$294,VK!AU$2:AU$294))</f>
        <v>479</v>
      </c>
      <c r="DT141" s="10">
        <f>ABS(AV141-_xlfn.XLOOKUP(VK_valitsin!$C$8,VK!$B$2:$B$294,VK!AV$2:AV$294))</f>
        <v>1</v>
      </c>
      <c r="DU141" s="10">
        <f>ABS(AW141-_xlfn.XLOOKUP(VK_valitsin!$C$8,VK!$B$2:$B$294,VK!AW$2:AW$294))</f>
        <v>0.5304412841796875</v>
      </c>
      <c r="DV141" s="10">
        <f>ABS(AX141-_xlfn.XLOOKUP(VK_valitsin!$C$8,VK!$B$2:$B$294,VK!AX$2:AX$294))</f>
        <v>0</v>
      </c>
      <c r="DW141" s="10">
        <f>ABS(AY141-_xlfn.XLOOKUP(VK_valitsin!$C$8,VK!$B$2:$B$294,VK!AY$2:AY$294))</f>
        <v>0</v>
      </c>
      <c r="DX141" s="10">
        <f>ABS(AZ141-_xlfn.XLOOKUP(VK_valitsin!$C$8,VK!$B$2:$B$294,VK!AZ$2:AZ$294))</f>
        <v>0</v>
      </c>
      <c r="DY141" s="10">
        <f>ABS(BA141-_xlfn.XLOOKUP(VK_valitsin!$C$8,VK!$B$2:$B$294,VK!BA$2:BA$294))</f>
        <v>0</v>
      </c>
      <c r="DZ141" s="10">
        <f>ABS(BB141-_xlfn.XLOOKUP(VK_valitsin!$C$8,VK!$B$2:$B$294,VK!BB$2:BB$294))</f>
        <v>0</v>
      </c>
      <c r="EA141" s="10">
        <f>ABS(BC141-_xlfn.XLOOKUP(VK_valitsin!$C$8,VK!$B$2:$B$294,VK!BC$2:BC$294))</f>
        <v>2.87054443359375</v>
      </c>
      <c r="EB141" s="10">
        <f>ABS(BD141-_xlfn.XLOOKUP(VK_valitsin!$C$8,VK!$B$2:$B$294,VK!BD$2:BD$294))</f>
        <v>5.7409591674804688</v>
      </c>
      <c r="EC141" s="10">
        <f>ABS(BE141-_xlfn.XLOOKUP(VK_valitsin!$C$8,VK!$B$2:$B$294,VK!BE$2:BE$294))</f>
        <v>497.32618713378906</v>
      </c>
      <c r="ED141" s="10">
        <f>ABS(BF141-_xlfn.XLOOKUP(VK_valitsin!$C$8,VK!$B$2:$B$294,VK!BF$2:BF$294))</f>
        <v>2912.4482421875</v>
      </c>
      <c r="EE141" s="10">
        <f>ABS(BG141-_xlfn.XLOOKUP(VK_valitsin!$C$8,VK!$B$2:$B$294,VK!BG$2:BG$294))</f>
        <v>705.88671875</v>
      </c>
      <c r="EF141" s="10">
        <f>ABS(BH141-_xlfn.XLOOKUP(VK_valitsin!$C$8,VK!$B$2:$B$294,VK!BH$2:BH$294))</f>
        <v>0.15672874450683594</v>
      </c>
      <c r="EG141" s="10">
        <f>ABS(BI141-_xlfn.XLOOKUP(VK_valitsin!$C$8,VK!$B$2:$B$294,VK!BI$2:BI$294))</f>
        <v>14.035264015197754</v>
      </c>
      <c r="EH141" s="10">
        <f>ABS(BJ141-_xlfn.XLOOKUP(VK_valitsin!$C$8,VK!$B$2:$B$294,VK!BJ$2:BJ$294))</f>
        <v>4.9678325653076172</v>
      </c>
      <c r="EI141" s="10">
        <f>ABS(BK141-_xlfn.XLOOKUP(VK_valitsin!$C$8,VK!$B$2:$B$294,VK!BK$2:BK$294))</f>
        <v>32.239791870117188</v>
      </c>
      <c r="EJ141" s="10">
        <f>ABS(BL141-_xlfn.XLOOKUP(VK_valitsin!$C$8,VK!$B$2:$B$294,VK!BL$2:BL$294))</f>
        <v>103.5</v>
      </c>
      <c r="EK141" s="10">
        <f>ABS(BM141-_xlfn.XLOOKUP(VK_valitsin!$C$8,VK!$B$2:$B$294,VK!BM$2:BM$294))</f>
        <v>11.701236009597778</v>
      </c>
      <c r="EL141" s="10">
        <f>ABS(BN141-_xlfn.XLOOKUP(VK_valitsin!$C$8,VK!$B$2:$B$294,VK!BN$2:BN$294))</f>
        <v>974.455078125</v>
      </c>
      <c r="EM141" s="10">
        <f>ABS(BO141-_xlfn.XLOOKUP(VK_valitsin!$C$8,VK!$B$2:$B$294,VK!BO$2:BO$294))</f>
        <v>7.1609725952148438</v>
      </c>
      <c r="EN141" s="10">
        <f>ABS(BP141-_xlfn.XLOOKUP(VK_valitsin!$C$8,VK!$B$2:$B$294,VK!BP$2:BP$294))</f>
        <v>0</v>
      </c>
      <c r="EO141" s="10">
        <f>ABS(BQ141-_xlfn.XLOOKUP(VK_valitsin!$C$8,VK!$B$2:$B$294,VK!BQ$2:BQ$294))</f>
        <v>0.11116081476211548</v>
      </c>
      <c r="EP141" s="10">
        <f>ABS(BR141-_xlfn.XLOOKUP(VK_valitsin!$C$8,VK!$B$2:$B$294,VK!BR$2:BR$294))</f>
        <v>0.75570099055767059</v>
      </c>
      <c r="EQ141" s="10">
        <f>ABS(BS141-_xlfn.XLOOKUP(VK_valitsin!$C$8,VK!$B$2:$B$294,VK!BS$2:BS$294))</f>
        <v>0.37491965293884277</v>
      </c>
      <c r="ER141" s="10">
        <f>ABS(BT141-_xlfn.XLOOKUP(VK_valitsin!$C$8,VK!$B$2:$B$294,VK!BT$2:BT$294))</f>
        <v>35.498214721679688</v>
      </c>
      <c r="ES141" s="10">
        <f>ABS(BU141-_xlfn.XLOOKUP(VK_valitsin!$C$8,VK!$B$2:$B$294,VK!BU$2:BU$294))</f>
        <v>7.889434814453125</v>
      </c>
      <c r="ET141" s="10">
        <f>ABS(BV141-_xlfn.XLOOKUP(VK_valitsin!$C$8,VK!$B$2:$B$294,VK!BV$2:BV$294))</f>
        <v>0</v>
      </c>
      <c r="EU141" s="10">
        <f>ABS(BW141-_xlfn.XLOOKUP(VK_valitsin!$C$8,VK!$B$2:$B$294,VK!BW$2:BW$294))</f>
        <v>1</v>
      </c>
      <c r="EV141" s="10">
        <f>ABS(BX141-_xlfn.XLOOKUP(VK_valitsin!$C$8,VK!$B$2:$B$294,VK!BX$2:BX$294))</f>
        <v>327.8076171875</v>
      </c>
      <c r="EW141" s="10">
        <f>ABS(BY141-_xlfn.XLOOKUP(VK_valitsin!$C$8,VK!$B$2:$B$294,VK!BY$2:BY$294))</f>
        <v>1635.29443359375</v>
      </c>
      <c r="EX141" s="10">
        <f>ABS(BZ141-_xlfn.XLOOKUP(VK_valitsin!$C$8,VK!$B$2:$B$294,VK!BZ$2:BZ$294))</f>
        <v>0.12713408470153809</v>
      </c>
      <c r="EY141" s="10">
        <f>ABS(CA141-_xlfn.XLOOKUP(VK_valitsin!$C$8,VK!$B$2:$B$294,VK!CA$2:CA$294))</f>
        <v>3.7202277183532715</v>
      </c>
      <c r="EZ141" s="10">
        <f>ABS(CB141-_xlfn.XLOOKUP(VK_valitsin!$C$8,VK!$B$2:$B$294,VK!CB$2:CB$294))</f>
        <v>6.5581207275390625</v>
      </c>
      <c r="FA141" s="10">
        <f>ABS(CC141-_xlfn.XLOOKUP(VK_valitsin!$C$8,VK!$B$2:$B$294,VK!CC$2:CC$294))</f>
        <v>4.5517544746398926</v>
      </c>
      <c r="FB141" s="10">
        <f>ABS(CD141-_xlfn.XLOOKUP(VK_valitsin!$C$8,VK!$B$2:$B$294,VK!CD$2:CD$294))</f>
        <v>4.9128684997558594</v>
      </c>
      <c r="FC141" s="10">
        <f>ABS(CE141-_xlfn.XLOOKUP(VK_valitsin!$C$8,VK!$B$2:$B$294,VK!CE$2:CE$294))</f>
        <v>0</v>
      </c>
      <c r="FD141" s="10">
        <f>ABS(CF141-_xlfn.XLOOKUP(VK_valitsin!$C$8,VK!$B$2:$B$294,VK!CF$2:CF$294))</f>
        <v>1.3249572515487671</v>
      </c>
      <c r="FE141" s="10">
        <f>ABS(CG141-_xlfn.XLOOKUP(VK_valitsin!$C$8,VK!$B$2:$B$294,VK!CG$2:CG$294))</f>
        <v>480.95849609375</v>
      </c>
      <c r="FF141" s="4">
        <f>IF($B141=VK_valitsin!$C$8,100000,VK!CH141/VK!J$296*VK_valitsin!D$5)</f>
        <v>0</v>
      </c>
      <c r="FG141" s="4">
        <f>IF($B141=VK_valitsin!$C$8,100000,VK!CI141/VK!K$296*VK_valitsin!E$5)</f>
        <v>0</v>
      </c>
      <c r="FH141" s="4">
        <f>IF($B141=VK_valitsin!$C$8,100000,VK!CJ141/VK!L$296*VK_valitsin!F$5)</f>
        <v>2.8456905765455964E-2</v>
      </c>
      <c r="FI141" s="4">
        <f>IF($B141=VK_valitsin!$C$8,100000,VK!CK141/VK!M$296*VK_valitsin!CD$5)</f>
        <v>0</v>
      </c>
      <c r="FJ141" s="4">
        <f>IF($B141=VK_valitsin!$C$8,100000,VK!CL141/VK!N$296*VK_valitsin!G$5)</f>
        <v>0</v>
      </c>
      <c r="FK141" s="4">
        <f>IF($B141=VK_valitsin!$C$8,100000,VK!CM141/VK!O$296*VK_valitsin!H$5)</f>
        <v>0</v>
      </c>
      <c r="FL141" s="4">
        <f>IF($B141=VK_valitsin!$C$8,100000,VK!CN141/VK!P$296*VK_valitsin!I$5)</f>
        <v>0</v>
      </c>
      <c r="FM141" s="4">
        <f>IF($B141=VK_valitsin!$C$8,100000,VK!CO141/VK!Q$296*VK_valitsin!J$5)</f>
        <v>0</v>
      </c>
      <c r="FN141" s="4">
        <f>IF($B141=VK_valitsin!$C$8,100000,VK!CP141/VK!R$296*VK_valitsin!K$5)</f>
        <v>0</v>
      </c>
      <c r="FO141" s="4">
        <f>IF($B141=VK_valitsin!$C$8,100000,VK!CQ141/VK!S$296*VK_valitsin!L$5)</f>
        <v>1.5511831315780914E-2</v>
      </c>
      <c r="FP141" s="4">
        <f>IF($B141=VK_valitsin!$C$8,100000,VK!CR141/VK!T$296*VK_valitsin!M$5)</f>
        <v>0</v>
      </c>
      <c r="FQ141" s="4">
        <f>IF($B141=VK_valitsin!$C$8,100000,VK!CS141/VK!U$296*VK_valitsin!N$5)</f>
        <v>0</v>
      </c>
      <c r="FR141" s="4">
        <f>IF($B141=VK_valitsin!$C$8,100000,VK!CT141/VK!V$296*VK_valitsin!O$5)</f>
        <v>0</v>
      </c>
      <c r="FS141" s="4">
        <f>IF($B141=VK_valitsin!$C$8,100000,VK!CU141/VK!W$296*VK_valitsin!P$5)</f>
        <v>0</v>
      </c>
      <c r="FT141" s="4">
        <f>IF($B141=VK_valitsin!$C$8,100000,VK!CV141/VK!X$296*VK_valitsin!Q$5)</f>
        <v>0</v>
      </c>
      <c r="FU141" s="4">
        <f>IF($B141=VK_valitsin!$C$8,100000,VK!CW141/VK!Y$296*VK_valitsin!R$5)</f>
        <v>0</v>
      </c>
      <c r="FV141" s="4">
        <f>IF($B141=VK_valitsin!$C$8,100000,VK!CX141/VK!Z$296*VK_valitsin!S$5)</f>
        <v>0</v>
      </c>
      <c r="FW141" s="4">
        <f>IF($B141=VK_valitsin!$C$8,100000,VK!CY141/VK!AA$296*VK_valitsin!T$5)</f>
        <v>0</v>
      </c>
      <c r="FX141" s="4">
        <f>IF($B141=VK_valitsin!$C$8,100000,VK!CZ141/VK!AB$296*VK_valitsin!U$5)</f>
        <v>0</v>
      </c>
      <c r="FY141" s="4">
        <f>IF($B141=VK_valitsin!$C$8,100000,VK!DA141/VK!AC$296*VK_valitsin!V$5)</f>
        <v>0</v>
      </c>
      <c r="FZ141" s="4">
        <f>IF($B141=VK_valitsin!$C$8,100000,VK!DB141/VK!AD$296*VK_valitsin!W$5)</f>
        <v>0</v>
      </c>
      <c r="GA141" s="4">
        <f>IF($B141=VK_valitsin!$C$8,100000,VK!DC141/VK!AE$296*VK_valitsin!X$5)</f>
        <v>0</v>
      </c>
      <c r="GB141" s="4">
        <f>IF($B141=VK_valitsin!$C$8,100000,VK!DD141/VK!AF$296*VK_valitsin!Y$5)</f>
        <v>0</v>
      </c>
      <c r="GC141" s="4">
        <f>IF($B141=VK_valitsin!$C$8,100000,VK!DE141/VK!AG$296*VK_valitsin!Z$5)</f>
        <v>0</v>
      </c>
      <c r="GD141" s="4">
        <f>IF($B141=VK_valitsin!$C$8,100000,VK!DF141/VK!AH$296*VK_valitsin!AA$5)</f>
        <v>0</v>
      </c>
      <c r="GE141" s="4">
        <f>IF($B141=VK_valitsin!$C$8,100000,VK!DG141/VK!AI$296*VK_valitsin!AB$5)</f>
        <v>0</v>
      </c>
      <c r="GF141" s="4">
        <f>IF($B141=VK_valitsin!$C$8,100000,VK!DH141/VK!AJ$296*VK_valitsin!AC$5)</f>
        <v>0</v>
      </c>
      <c r="GG141" s="4">
        <f>IF($B141=VK_valitsin!$C$8,100000,VK!DI141/VK!AK$296*VK_valitsin!AD$5)</f>
        <v>0</v>
      </c>
      <c r="GH141" s="4">
        <f>IF($B141=VK_valitsin!$C$8,100000,VK!DJ141/VK!AL$296*VK_valitsin!AE$5)</f>
        <v>1.0560799248006028E-2</v>
      </c>
      <c r="GI141" s="4">
        <f>IF($B141=VK_valitsin!$C$8,100000,VK!DK141/VK!AM$296*VK_valitsin!AF$5)</f>
        <v>0</v>
      </c>
      <c r="GJ141" s="4">
        <f>IF($B141=VK_valitsin!$C$8,100000,VK!DL141/VK!AN$296*VK_valitsin!AG$5)</f>
        <v>0</v>
      </c>
      <c r="GK141" s="4">
        <f>IF($B141=VK_valitsin!$C$8,100000,VK!DM141/VK!AO$296*VK_valitsin!AH$5)</f>
        <v>0</v>
      </c>
      <c r="GL141" s="4">
        <f>IF($B141=VK_valitsin!$C$8,100000,VK!DN141/VK!AP$296*VK_valitsin!AI$5)</f>
        <v>0</v>
      </c>
      <c r="GM141" s="4">
        <f>IF($B141=VK_valitsin!$C$8,100000,VK!DO141/VK!AQ$296*VK_valitsin!AJ$5)</f>
        <v>0</v>
      </c>
      <c r="GN141" s="4">
        <f>IF($B141=VK_valitsin!$C$8,100000,VK!DP141/VK!AR$296*VK_valitsin!AK$5)</f>
        <v>0</v>
      </c>
      <c r="GO141" s="4">
        <f>IF($B141=VK_valitsin!$C$8,100000,VK!DQ141/VK!AS$296*VK_valitsin!AL$5)</f>
        <v>0</v>
      </c>
      <c r="GP141" s="4">
        <f>IF($B141=VK_valitsin!$C$8,100000,VK!DR141/VK!AT$296*VK_valitsin!AM$5)</f>
        <v>0</v>
      </c>
      <c r="GQ141" s="4">
        <f>IF($B141=VK_valitsin!$C$8,100000,VK!DS141/VK!AU$296*VK_valitsin!AN$5)</f>
        <v>0</v>
      </c>
      <c r="GR141" s="4">
        <f>IF($B141=VK_valitsin!$C$8,100000,VK!DT141/VK!AV$296*VK_valitsin!AO$5)</f>
        <v>0</v>
      </c>
      <c r="GS141" s="4">
        <f>IF($B141=VK_valitsin!$C$8,100000,VK!DU141/VK!AW$296*VK_valitsin!AP$5)</f>
        <v>0</v>
      </c>
      <c r="GT141" s="4">
        <f>IF($B141=VK_valitsin!$C$8,100000,VK!DV141/VK!AX$296*VK_valitsin!AQ$5)</f>
        <v>0</v>
      </c>
      <c r="GU141" s="4">
        <f>IF($B141=VK_valitsin!$C$8,100000,VK!DW141/VK!AY$296*VK_valitsin!AR$5)</f>
        <v>0</v>
      </c>
      <c r="GV141" s="4">
        <f>IF($B141=VK_valitsin!$C$8,100000,VK!DX141/VK!AZ$296*VK_valitsin!AS$5)</f>
        <v>0</v>
      </c>
      <c r="GW141" s="4">
        <f>IF($B141=VK_valitsin!$C$8,100000,VK!DY141/VK!BA$296*VK_valitsin!AT$5)</f>
        <v>0</v>
      </c>
      <c r="GX141" s="4">
        <f>IF($B141=VK_valitsin!$C$8,100000,VK!DZ141/VK!BB$296*VK_valitsin!AU$5)</f>
        <v>0</v>
      </c>
      <c r="GY141" s="4">
        <f>IF($B141=VK_valitsin!$C$8,100000,VK!EA141/VK!BC$296*VK_valitsin!AV$5)</f>
        <v>0</v>
      </c>
      <c r="GZ141" s="4">
        <f>IF($B141=VK_valitsin!$C$8,100000,VK!EB141/VK!BD$296*VK_valitsin!AW$5)</f>
        <v>2.4887855083238958E-2</v>
      </c>
      <c r="HA141" s="4">
        <f>IF($B141=VK_valitsin!$C$8,100000,VK!EC141/VK!BE$296*VK_valitsin!CE$5)</f>
        <v>0</v>
      </c>
      <c r="HB141" s="4">
        <f>IF($B141=VK_valitsin!$C$8,100000,VK!ED141/VK!BF$296*VK_valitsin!AX$5)</f>
        <v>0</v>
      </c>
      <c r="HC141" s="4">
        <f>IF($B141=VK_valitsin!$C$8,100000,VK!EE141/VK!BG$296*VK_valitsin!AY$5)</f>
        <v>0</v>
      </c>
      <c r="HD141" s="4">
        <f>IF($B141=VK_valitsin!$C$8,100000,VK!EF141/VK!BH$296*VK_valitsin!AZ$5)</f>
        <v>2.7346357245932727E-2</v>
      </c>
      <c r="HE141" s="4">
        <f>IF($B141=VK_valitsin!$C$8,100000,VK!EG141/VK!BI$296*VK_valitsin!BA$5)</f>
        <v>0</v>
      </c>
      <c r="HF141" s="4">
        <f>IF($B141=VK_valitsin!$C$8,100000,VK!EH141/VK!BJ$296*VK_valitsin!BB$5)</f>
        <v>0</v>
      </c>
      <c r="HG141" s="4">
        <f>IF($B141=VK_valitsin!$C$8,100000,VK!EI141/VK!BK$296*VK_valitsin!BC$5)</f>
        <v>0</v>
      </c>
      <c r="HH141" s="4">
        <f>IF($B141=VK_valitsin!$C$8,100000,VK!EJ141/VK!BL$296*VK_valitsin!BD$5)</f>
        <v>0</v>
      </c>
      <c r="HI141" s="4">
        <f>IF($B141=VK_valitsin!$C$8,100000,VK!EK141/VK!BM$296*VK_valitsin!BE$5)</f>
        <v>0</v>
      </c>
      <c r="HJ141" s="4">
        <f>IF($B141=VK_valitsin!$C$8,100000,VK!EL141/VK!BN$296*VK_valitsin!BF$5)</f>
        <v>4.4310001134581202E-2</v>
      </c>
      <c r="HK141" s="4">
        <f>IF($B141=VK_valitsin!$C$8,100000,VK!EM141/VK!BO$296*VK_valitsin!BG$5)</f>
        <v>0</v>
      </c>
      <c r="HM141" s="4">
        <f>IF($B141=VK_valitsin!$C$8,100000,VK!EO141/VK!BQ$296*VK_valitsin!BI$5)</f>
        <v>0</v>
      </c>
      <c r="HN141" s="4">
        <f>IF($B141=VK_valitsin!$C$8,100000,VK!EP141/VK!BR$296*VK_valitsin!BJ$5)</f>
        <v>0</v>
      </c>
      <c r="HO141" s="4">
        <f>IF($B141=VK_valitsin!$C$8,100000,VK!EQ141/VK!BS$296*VK_valitsin!BK$5)</f>
        <v>0</v>
      </c>
      <c r="HP141" s="4">
        <f>IF($B141=VK_valitsin!$C$8,100000,VK!ER141/VK!BT$296*VK_valitsin!BL$5)</f>
        <v>0</v>
      </c>
      <c r="HQ141" s="4">
        <f>IF($B141=VK_valitsin!$C$8,100000,VK!ES141/VK!BU$296*VK_valitsin!BM$5)</f>
        <v>0</v>
      </c>
      <c r="HR141" s="4">
        <f>IF($B141=VK_valitsin!$C$8,100000,VK!ET141/VK!BV$296*VK_valitsin!BN$5)</f>
        <v>0</v>
      </c>
      <c r="HS141" s="4">
        <f>IF($B141=VK_valitsin!$C$8,100000,VK!EU141/VK!BW$296*VK_valitsin!BO$5)</f>
        <v>0</v>
      </c>
      <c r="HT141" s="4">
        <f>IF($B141=VK_valitsin!$C$8,100000,VK!EV141/VK!BX$296*VK_valitsin!BP$5)</f>
        <v>0</v>
      </c>
      <c r="HU141" s="4">
        <f>IF($B141=VK_valitsin!$C$8,100000,VK!EW141/VK!BY$296*VK_valitsin!BQ$5)</f>
        <v>0</v>
      </c>
      <c r="HV141" s="4">
        <f>IF($B141=VK_valitsin!$C$8,100000,VK!EX141/VK!BZ$296*VK_valitsin!BR$5)</f>
        <v>0</v>
      </c>
      <c r="HW141" s="4">
        <f>IF($B141=VK_valitsin!$C$8,100000,VK!EY141/VK!CA$296*VK_valitsin!BS$5)</f>
        <v>0</v>
      </c>
      <c r="HX141" s="4">
        <f>IF($B141=VK_valitsin!$C$8,100000,VK!EZ141/VK!CB$296*VK_valitsin!BT$5)</f>
        <v>0</v>
      </c>
      <c r="HY141" s="4">
        <f>IF($B141=VK_valitsin!$C$8,100000,VK!FA141/VK!CC$296*VK_valitsin!BU$5)</f>
        <v>0</v>
      </c>
      <c r="HZ141" s="4">
        <f>IF($B141=VK_valitsin!$C$8,100000,VK!FB141/VK!CD$296*VK_valitsin!BV$5)</f>
        <v>0</v>
      </c>
      <c r="IA141" s="4">
        <f>IF($B141=VK_valitsin!$C$8,100000,VK!FC141/VK!CE$296*VK_valitsin!BW$5)</f>
        <v>0</v>
      </c>
      <c r="IB141" s="4">
        <f>IF($B141=VK_valitsin!$C$8,100000,VK!FD141/VK!CF$296*VK_valitsin!BX$5)</f>
        <v>0</v>
      </c>
      <c r="IC141" s="4">
        <f>IF($B141=VK_valitsin!$C$8,100000,VK!FE141/VK!CG$296*VK_valitsin!BY$5)</f>
        <v>0</v>
      </c>
      <c r="ID141" s="17">
        <f t="shared" si="6"/>
        <v>0.15107376379299578</v>
      </c>
      <c r="IE141" s="17">
        <f t="shared" si="7"/>
        <v>2</v>
      </c>
      <c r="IF141" s="18">
        <f t="shared" si="8"/>
        <v>1.3999999999999955E-8</v>
      </c>
    </row>
    <row r="142" spans="1:240">
      <c r="A142">
        <v>2019</v>
      </c>
      <c r="B142" t="s">
        <v>486</v>
      </c>
      <c r="C142" t="s">
        <v>487</v>
      </c>
      <c r="D142" t="s">
        <v>299</v>
      </c>
      <c r="E142" t="s">
        <v>300</v>
      </c>
      <c r="F142" t="s">
        <v>126</v>
      </c>
      <c r="G142" t="s">
        <v>127</v>
      </c>
      <c r="H142" t="s">
        <v>90</v>
      </c>
      <c r="I142" t="s">
        <v>91</v>
      </c>
      <c r="J142">
        <v>41.299999237060547</v>
      </c>
      <c r="K142">
        <v>174.75</v>
      </c>
      <c r="L142">
        <v>110.80000305175781</v>
      </c>
      <c r="M142">
        <v>9534</v>
      </c>
      <c r="N142">
        <v>54.599998474121094</v>
      </c>
      <c r="O142">
        <v>-0.20000000298023224</v>
      </c>
      <c r="P142">
        <v>-50</v>
      </c>
      <c r="Q142">
        <v>80.800000000000011</v>
      </c>
      <c r="R142">
        <v>5</v>
      </c>
      <c r="S142">
        <v>114</v>
      </c>
      <c r="T142">
        <v>0</v>
      </c>
      <c r="U142">
        <v>4228.6000000000004</v>
      </c>
      <c r="V142">
        <v>12.51</v>
      </c>
      <c r="W142">
        <v>156</v>
      </c>
      <c r="X142">
        <v>280</v>
      </c>
      <c r="Y142">
        <v>0</v>
      </c>
      <c r="Z142">
        <v>486</v>
      </c>
      <c r="AA142">
        <v>585</v>
      </c>
      <c r="AB142">
        <v>17.921052932739258</v>
      </c>
      <c r="AC142">
        <v>0</v>
      </c>
      <c r="AD142">
        <v>0.9</v>
      </c>
      <c r="AE142">
        <v>1.6</v>
      </c>
      <c r="AF142">
        <v>4.5</v>
      </c>
      <c r="AG142">
        <v>0</v>
      </c>
      <c r="AH142">
        <v>20.75</v>
      </c>
      <c r="AI142">
        <v>0.95</v>
      </c>
      <c r="AJ142">
        <v>0.41</v>
      </c>
      <c r="AK142">
        <v>1</v>
      </c>
      <c r="AL142">
        <v>60</v>
      </c>
      <c r="AM142">
        <v>391.8</v>
      </c>
      <c r="AN142">
        <v>43.6</v>
      </c>
      <c r="AO142">
        <v>33.1</v>
      </c>
      <c r="AP142">
        <v>32</v>
      </c>
      <c r="AQ142">
        <v>21</v>
      </c>
      <c r="AR142">
        <v>444</v>
      </c>
      <c r="AS142">
        <v>3.3330000000000002</v>
      </c>
      <c r="AT142">
        <v>4926</v>
      </c>
      <c r="AU142">
        <v>10044</v>
      </c>
      <c r="AV142">
        <v>1</v>
      </c>
      <c r="AW142">
        <v>16.195693969726563</v>
      </c>
      <c r="AX142">
        <v>0</v>
      </c>
      <c r="AY142">
        <v>0</v>
      </c>
      <c r="AZ142">
        <v>0</v>
      </c>
      <c r="BA142">
        <v>0</v>
      </c>
      <c r="BB142">
        <v>1</v>
      </c>
      <c r="BC142">
        <v>91.885444641113281</v>
      </c>
      <c r="BD142">
        <v>77.88104248046875</v>
      </c>
      <c r="BE142">
        <v>5.730659008026123</v>
      </c>
      <c r="BF142">
        <v>11542.501953125</v>
      </c>
      <c r="BG142">
        <v>14804.2021484375</v>
      </c>
      <c r="BH142">
        <v>4.3926997184753418</v>
      </c>
      <c r="BI142">
        <v>-18.987936019897461</v>
      </c>
      <c r="BJ142">
        <v>24.242424011230469</v>
      </c>
      <c r="BK142">
        <v>-14.184396743774414</v>
      </c>
      <c r="BL142">
        <v>214.66667175292969</v>
      </c>
      <c r="BM142">
        <v>-1.1463844776153564</v>
      </c>
      <c r="BN142">
        <v>26134.501953125</v>
      </c>
      <c r="BO142">
        <v>15.648999214172363</v>
      </c>
      <c r="BQ142">
        <v>0.68837845325469971</v>
      </c>
      <c r="BR142">
        <v>1.1013215780258179</v>
      </c>
      <c r="BS142">
        <v>1.8145583868026733</v>
      </c>
      <c r="BT142">
        <v>63.037548065185547</v>
      </c>
      <c r="BU142">
        <v>227.50157165527344</v>
      </c>
      <c r="BV142">
        <v>0</v>
      </c>
      <c r="BW142">
        <v>0</v>
      </c>
      <c r="BX142">
        <v>8882.521484375</v>
      </c>
      <c r="BY142">
        <v>6925.50146484375</v>
      </c>
      <c r="BZ142">
        <v>1.2691420316696167</v>
      </c>
      <c r="CA142">
        <v>11.757919311523438</v>
      </c>
      <c r="CB142">
        <v>138.01652526855469</v>
      </c>
      <c r="CC142">
        <v>14.89741325378418</v>
      </c>
      <c r="CD142">
        <v>15.165031433105469</v>
      </c>
      <c r="CE142">
        <v>0</v>
      </c>
      <c r="CF142">
        <v>2.0517394542694092</v>
      </c>
      <c r="CG142">
        <v>10729.6845703125</v>
      </c>
      <c r="CH142" s="10">
        <f>ABS(J142-_xlfn.XLOOKUP(VK_valitsin!$C$8,VK!$B$2:$B$294,VK!J$2:J$294))</f>
        <v>2.9000015258789063</v>
      </c>
      <c r="CI142" s="10">
        <f>ABS(K142-_xlfn.XLOOKUP(VK_valitsin!$C$8,VK!$B$2:$B$294,VK!K$2:K$294))</f>
        <v>118.510009765625</v>
      </c>
      <c r="CJ142" s="10">
        <f>ABS(L142-_xlfn.XLOOKUP(VK_valitsin!$C$8,VK!$B$2:$B$294,VK!L$2:L$294))</f>
        <v>27.899993896484375</v>
      </c>
      <c r="CK142" s="10">
        <f>ABS(M142-_xlfn.XLOOKUP(VK_valitsin!$C$8,VK!$B$2:$B$294,VK!M$2:M$294))</f>
        <v>6941</v>
      </c>
      <c r="CL142" s="10">
        <f>ABS(N142-_xlfn.XLOOKUP(VK_valitsin!$C$8,VK!$B$2:$B$294,VK!N$2:N$294))</f>
        <v>1.6000022888183594</v>
      </c>
      <c r="CM142" s="10">
        <f>ABS(O142-_xlfn.XLOOKUP(VK_valitsin!$C$8,VK!$B$2:$B$294,VK!O$2:O$294))</f>
        <v>0.60000000894069672</v>
      </c>
      <c r="CN142" s="10">
        <f>ABS(P142-_xlfn.XLOOKUP(VK_valitsin!$C$8,VK!$B$2:$B$294,VK!P$2:P$294))</f>
        <v>8</v>
      </c>
      <c r="CO142" s="10">
        <f>ABS(Q142-_xlfn.XLOOKUP(VK_valitsin!$C$8,VK!$B$2:$B$294,VK!Q$2:Q$294))</f>
        <v>7</v>
      </c>
      <c r="CP142" s="10">
        <f>ABS(R142-_xlfn.XLOOKUP(VK_valitsin!$C$8,VK!$B$2:$B$294,VK!R$2:R$294))</f>
        <v>3.5</v>
      </c>
      <c r="CQ142" s="10">
        <f>ABS(S142-_xlfn.XLOOKUP(VK_valitsin!$C$8,VK!$B$2:$B$294,VK!S$2:S$294))</f>
        <v>38</v>
      </c>
      <c r="CR142" s="10">
        <f>ABS(T142-_xlfn.XLOOKUP(VK_valitsin!$C$8,VK!$B$2:$B$294,VK!T$2:T$294))</f>
        <v>0</v>
      </c>
      <c r="CS142" s="10">
        <f>ABS(U142-_xlfn.XLOOKUP(VK_valitsin!$C$8,VK!$B$2:$B$294,VK!U$2:U$294))</f>
        <v>405.00000000000045</v>
      </c>
      <c r="CT142" s="10">
        <f>ABS(V142-_xlfn.XLOOKUP(VK_valitsin!$C$8,VK!$B$2:$B$294,VK!V$2:V$294))</f>
        <v>0.76999999999999957</v>
      </c>
      <c r="CU142" s="10">
        <f>ABS(W142-_xlfn.XLOOKUP(VK_valitsin!$C$8,VK!$B$2:$B$294,VK!W$2:W$294))</f>
        <v>449</v>
      </c>
      <c r="CV142" s="10">
        <f>ABS(X142-_xlfn.XLOOKUP(VK_valitsin!$C$8,VK!$B$2:$B$294,VK!X$2:X$294))</f>
        <v>111</v>
      </c>
      <c r="CW142" s="10">
        <f>ABS(Y142-_xlfn.XLOOKUP(VK_valitsin!$C$8,VK!$B$2:$B$294,VK!Y$2:Y$294))</f>
        <v>680</v>
      </c>
      <c r="CX142" s="10">
        <f>ABS(Z142-_xlfn.XLOOKUP(VK_valitsin!$C$8,VK!$B$2:$B$294,VK!Z$2:Z$294))</f>
        <v>58</v>
      </c>
      <c r="CY142" s="10">
        <f>ABS(AA142-_xlfn.XLOOKUP(VK_valitsin!$C$8,VK!$B$2:$B$294,VK!AA$2:AA$294))</f>
        <v>116</v>
      </c>
      <c r="CZ142" s="10">
        <f>ABS(AB142-_xlfn.XLOOKUP(VK_valitsin!$C$8,VK!$B$2:$B$294,VK!AB$2:AB$294))</f>
        <v>1.4539470672607422</v>
      </c>
      <c r="DA142" s="10">
        <f>ABS(AC142-_xlfn.XLOOKUP(VK_valitsin!$C$8,VK!$B$2:$B$294,VK!AC$2:AC$294))</f>
        <v>0.7</v>
      </c>
      <c r="DB142" s="10">
        <f>ABS(AD142-_xlfn.XLOOKUP(VK_valitsin!$C$8,VK!$B$2:$B$294,VK!AD$2:AD$294))</f>
        <v>9.9999999999999978E-2</v>
      </c>
      <c r="DC142" s="10">
        <f>ABS(AE142-_xlfn.XLOOKUP(VK_valitsin!$C$8,VK!$B$2:$B$294,VK!AE$2:AE$294))</f>
        <v>9.9999999999999867E-2</v>
      </c>
      <c r="DD142" s="10">
        <f>ABS(AF142-_xlfn.XLOOKUP(VK_valitsin!$C$8,VK!$B$2:$B$294,VK!AF$2:AF$294))</f>
        <v>0.5</v>
      </c>
      <c r="DE142" s="10">
        <f>ABS(AG142-_xlfn.XLOOKUP(VK_valitsin!$C$8,VK!$B$2:$B$294,VK!AG$2:AG$294))</f>
        <v>0</v>
      </c>
      <c r="DF142" s="10">
        <f>ABS(AH142-_xlfn.XLOOKUP(VK_valitsin!$C$8,VK!$B$2:$B$294,VK!AH$2:AH$294))</f>
        <v>1.5</v>
      </c>
      <c r="DG142" s="10">
        <f>ABS(AI142-_xlfn.XLOOKUP(VK_valitsin!$C$8,VK!$B$2:$B$294,VK!AI$2:AI$294))</f>
        <v>0.15000000000000013</v>
      </c>
      <c r="DH142" s="10">
        <f>ABS(AJ142-_xlfn.XLOOKUP(VK_valitsin!$C$8,VK!$B$2:$B$294,VK!AJ$2:AJ$294))</f>
        <v>0.24000000000000005</v>
      </c>
      <c r="DI142" s="10">
        <f>ABS(AK142-_xlfn.XLOOKUP(VK_valitsin!$C$8,VK!$B$2:$B$294,VK!AK$2:AK$294))</f>
        <v>0.25</v>
      </c>
      <c r="DJ142" s="10">
        <f>ABS(AL142-_xlfn.XLOOKUP(VK_valitsin!$C$8,VK!$B$2:$B$294,VK!AL$2:AL$294))</f>
        <v>1.2000000000000028</v>
      </c>
      <c r="DK142" s="10">
        <f>ABS(AM142-_xlfn.XLOOKUP(VK_valitsin!$C$8,VK!$B$2:$B$294,VK!AM$2:AM$294))</f>
        <v>58.199999999999989</v>
      </c>
      <c r="DL142" s="10">
        <f>ABS(AN142-_xlfn.XLOOKUP(VK_valitsin!$C$8,VK!$B$2:$B$294,VK!AN$2:AN$294))</f>
        <v>1.7999999999999972</v>
      </c>
      <c r="DM142" s="10">
        <f>ABS(AO142-_xlfn.XLOOKUP(VK_valitsin!$C$8,VK!$B$2:$B$294,VK!AO$2:AO$294))</f>
        <v>7.7000000000000028</v>
      </c>
      <c r="DN142" s="10">
        <f>ABS(AP142-_xlfn.XLOOKUP(VK_valitsin!$C$8,VK!$B$2:$B$294,VK!AP$2:AP$294))</f>
        <v>16</v>
      </c>
      <c r="DO142" s="10">
        <f>ABS(AQ142-_xlfn.XLOOKUP(VK_valitsin!$C$8,VK!$B$2:$B$294,VK!AQ$2:AQ$294))</f>
        <v>14</v>
      </c>
      <c r="DP142" s="10">
        <f>ABS(AR142-_xlfn.XLOOKUP(VK_valitsin!$C$8,VK!$B$2:$B$294,VK!AR$2:AR$294))</f>
        <v>198</v>
      </c>
      <c r="DQ142" s="10">
        <f>ABS(AS142-_xlfn.XLOOKUP(VK_valitsin!$C$8,VK!$B$2:$B$294,VK!AS$2:AS$294))</f>
        <v>1</v>
      </c>
      <c r="DR142" s="10">
        <f>ABS(AT142-_xlfn.XLOOKUP(VK_valitsin!$C$8,VK!$B$2:$B$294,VK!AT$2:AT$294))</f>
        <v>221</v>
      </c>
      <c r="DS142" s="10">
        <f>ABS(AU142-_xlfn.XLOOKUP(VK_valitsin!$C$8,VK!$B$2:$B$294,VK!AU$2:AU$294))</f>
        <v>1699</v>
      </c>
      <c r="DT142" s="10">
        <f>ABS(AV142-_xlfn.XLOOKUP(VK_valitsin!$C$8,VK!$B$2:$B$294,VK!AV$2:AV$294))</f>
        <v>0</v>
      </c>
      <c r="DU142" s="10">
        <f>ABS(AW142-_xlfn.XLOOKUP(VK_valitsin!$C$8,VK!$B$2:$B$294,VK!AW$2:AW$294))</f>
        <v>21.065677642822266</v>
      </c>
      <c r="DV142" s="10">
        <f>ABS(AX142-_xlfn.XLOOKUP(VK_valitsin!$C$8,VK!$B$2:$B$294,VK!AX$2:AX$294))</f>
        <v>0</v>
      </c>
      <c r="DW142" s="10">
        <f>ABS(AY142-_xlfn.XLOOKUP(VK_valitsin!$C$8,VK!$B$2:$B$294,VK!AY$2:AY$294))</f>
        <v>0</v>
      </c>
      <c r="DX142" s="10">
        <f>ABS(AZ142-_xlfn.XLOOKUP(VK_valitsin!$C$8,VK!$B$2:$B$294,VK!AZ$2:AZ$294))</f>
        <v>0</v>
      </c>
      <c r="DY142" s="10">
        <f>ABS(BA142-_xlfn.XLOOKUP(VK_valitsin!$C$8,VK!$B$2:$B$294,VK!BA$2:BA$294))</f>
        <v>0</v>
      </c>
      <c r="DZ142" s="10">
        <f>ABS(BB142-_xlfn.XLOOKUP(VK_valitsin!$C$8,VK!$B$2:$B$294,VK!BB$2:BB$294))</f>
        <v>0</v>
      </c>
      <c r="EA142" s="10">
        <f>ABS(BC142-_xlfn.XLOOKUP(VK_valitsin!$C$8,VK!$B$2:$B$294,VK!BC$2:BC$294))</f>
        <v>2.861053466796875</v>
      </c>
      <c r="EB142" s="10">
        <f>ABS(BD142-_xlfn.XLOOKUP(VK_valitsin!$C$8,VK!$B$2:$B$294,VK!BD$2:BD$294))</f>
        <v>18.1376953125</v>
      </c>
      <c r="EC142" s="10">
        <f>ABS(BE142-_xlfn.XLOOKUP(VK_valitsin!$C$8,VK!$B$2:$B$294,VK!BE$2:BE$294))</f>
        <v>727.95916032791138</v>
      </c>
      <c r="ED142" s="10">
        <f>ABS(BF142-_xlfn.XLOOKUP(VK_valitsin!$C$8,VK!$B$2:$B$294,VK!BF$2:BF$294))</f>
        <v>1583.97265625</v>
      </c>
      <c r="EE142" s="10">
        <f>ABS(BG142-_xlfn.XLOOKUP(VK_valitsin!$C$8,VK!$B$2:$B$294,VK!BG$2:BG$294))</f>
        <v>967.7587890625</v>
      </c>
      <c r="EF142" s="10">
        <f>ABS(BH142-_xlfn.XLOOKUP(VK_valitsin!$C$8,VK!$B$2:$B$294,VK!BH$2:BH$294))</f>
        <v>1.0556433200836182</v>
      </c>
      <c r="EG142" s="10">
        <f>ABS(BI142-_xlfn.XLOOKUP(VK_valitsin!$C$8,VK!$B$2:$B$294,VK!BI$2:BI$294))</f>
        <v>9.2638025283813477</v>
      </c>
      <c r="EH142" s="10">
        <f>ABS(BJ142-_xlfn.XLOOKUP(VK_valitsin!$C$8,VK!$B$2:$B$294,VK!BJ$2:BJ$294))</f>
        <v>2.9480609893798828</v>
      </c>
      <c r="EI142" s="10">
        <f>ABS(BK142-_xlfn.XLOOKUP(VK_valitsin!$C$8,VK!$B$2:$B$294,VK!BK$2:BK$294))</f>
        <v>4.3189258575439453</v>
      </c>
      <c r="EJ142" s="10">
        <f>ABS(BL142-_xlfn.XLOOKUP(VK_valitsin!$C$8,VK!$B$2:$B$294,VK!BL$2:BL$294))</f>
        <v>51.833328247070313</v>
      </c>
      <c r="EK142" s="10">
        <f>ABS(BM142-_xlfn.XLOOKUP(VK_valitsin!$C$8,VK!$B$2:$B$294,VK!BM$2:BM$294))</f>
        <v>3.3986368179321289</v>
      </c>
      <c r="EL142" s="10">
        <f>ABS(BN142-_xlfn.XLOOKUP(VK_valitsin!$C$8,VK!$B$2:$B$294,VK!BN$2:BN$294))</f>
        <v>3060.10546875</v>
      </c>
      <c r="EM142" s="10">
        <f>ABS(BO142-_xlfn.XLOOKUP(VK_valitsin!$C$8,VK!$B$2:$B$294,VK!BO$2:BO$294))</f>
        <v>17.650607109069824</v>
      </c>
      <c r="EN142" s="10">
        <f>ABS(BP142-_xlfn.XLOOKUP(VK_valitsin!$C$8,VK!$B$2:$B$294,VK!BP$2:BP$294))</f>
        <v>0</v>
      </c>
      <c r="EO142" s="10">
        <f>ABS(BQ142-_xlfn.XLOOKUP(VK_valitsin!$C$8,VK!$B$2:$B$294,VK!BQ$2:BQ$294))</f>
        <v>5.1898956298828125E-2</v>
      </c>
      <c r="EP142" s="10">
        <f>ABS(BR142-_xlfn.XLOOKUP(VK_valitsin!$C$8,VK!$B$2:$B$294,VK!BR$2:BR$294))</f>
        <v>0.91315768659114838</v>
      </c>
      <c r="EQ142" s="10">
        <f>ABS(BS142-_xlfn.XLOOKUP(VK_valitsin!$C$8,VK!$B$2:$B$294,VK!BS$2:BS$294))</f>
        <v>0.44340813159942627</v>
      </c>
      <c r="ER142" s="10">
        <f>ABS(BT142-_xlfn.XLOOKUP(VK_valitsin!$C$8,VK!$B$2:$B$294,VK!BT$2:BT$294))</f>
        <v>4.6460456848144531</v>
      </c>
      <c r="ES142" s="10">
        <f>ABS(BU142-_xlfn.XLOOKUP(VK_valitsin!$C$8,VK!$B$2:$B$294,VK!BU$2:BU$294))</f>
        <v>39.205551147460938</v>
      </c>
      <c r="ET142" s="10">
        <f>ABS(BV142-_xlfn.XLOOKUP(VK_valitsin!$C$8,VK!$B$2:$B$294,VK!BV$2:BV$294))</f>
        <v>0</v>
      </c>
      <c r="EU142" s="10">
        <f>ABS(BW142-_xlfn.XLOOKUP(VK_valitsin!$C$8,VK!$B$2:$B$294,VK!BW$2:BW$294))</f>
        <v>1</v>
      </c>
      <c r="EV142" s="10">
        <f>ABS(BX142-_xlfn.XLOOKUP(VK_valitsin!$C$8,VK!$B$2:$B$294,VK!BX$2:BX$294))</f>
        <v>746.6923828125</v>
      </c>
      <c r="EW142" s="10">
        <f>ABS(BY142-_xlfn.XLOOKUP(VK_valitsin!$C$8,VK!$B$2:$B$294,VK!BY$2:BY$294))</f>
        <v>1069.88671875</v>
      </c>
      <c r="EX142" s="10">
        <f>ABS(BZ142-_xlfn.XLOOKUP(VK_valitsin!$C$8,VK!$B$2:$B$294,VK!BZ$2:BZ$294))</f>
        <v>4.9111723899841309E-2</v>
      </c>
      <c r="EY142" s="10">
        <f>ABS(CA142-_xlfn.XLOOKUP(VK_valitsin!$C$8,VK!$B$2:$B$294,VK!CA$2:CA$294))</f>
        <v>0.73515796661376953</v>
      </c>
      <c r="EZ142" s="10">
        <f>ABS(CB142-_xlfn.XLOOKUP(VK_valitsin!$C$8,VK!$B$2:$B$294,VK!CB$2:CB$294))</f>
        <v>71.847373962402344</v>
      </c>
      <c r="FA142" s="10">
        <f>ABS(CC142-_xlfn.XLOOKUP(VK_valitsin!$C$8,VK!$B$2:$B$294,VK!CC$2:CC$294))</f>
        <v>8.5648140907287598</v>
      </c>
      <c r="FB142" s="10">
        <f>ABS(CD142-_xlfn.XLOOKUP(VK_valitsin!$C$8,VK!$B$2:$B$294,VK!CD$2:CD$294))</f>
        <v>4.7138233184814453</v>
      </c>
      <c r="FC142" s="10">
        <f>ABS(CE142-_xlfn.XLOOKUP(VK_valitsin!$C$8,VK!$B$2:$B$294,VK!CE$2:CE$294))</f>
        <v>0</v>
      </c>
      <c r="FD142" s="10">
        <f>ABS(CF142-_xlfn.XLOOKUP(VK_valitsin!$C$8,VK!$B$2:$B$294,VK!CF$2:CF$294))</f>
        <v>1.3358803987503052</v>
      </c>
      <c r="FE142" s="10">
        <f>ABS(CG142-_xlfn.XLOOKUP(VK_valitsin!$C$8,VK!$B$2:$B$294,VK!CG$2:CG$294))</f>
        <v>2130.9169921875</v>
      </c>
      <c r="FF142" s="4">
        <f>IF($B142=VK_valitsin!$C$8,100000,VK!CH142/VK!J$296*VK_valitsin!D$5)</f>
        <v>0</v>
      </c>
      <c r="FG142" s="4">
        <f>IF($B142=VK_valitsin!$C$8,100000,VK!CI142/VK!K$296*VK_valitsin!E$5)</f>
        <v>0</v>
      </c>
      <c r="FH142" s="4">
        <f>IF($B142=VK_valitsin!$C$8,100000,VK!CJ142/VK!L$296*VK_valitsin!F$5)</f>
        <v>0.14177618425641011</v>
      </c>
      <c r="FI142" s="4">
        <f>IF($B142=VK_valitsin!$C$8,100000,VK!CK142/VK!M$296*VK_valitsin!CD$5)</f>
        <v>0</v>
      </c>
      <c r="FJ142" s="4">
        <f>IF($B142=VK_valitsin!$C$8,100000,VK!CL142/VK!N$296*VK_valitsin!G$5)</f>
        <v>0</v>
      </c>
      <c r="FK142" s="4">
        <f>IF($B142=VK_valitsin!$C$8,100000,VK!CM142/VK!O$296*VK_valitsin!H$5)</f>
        <v>0</v>
      </c>
      <c r="FL142" s="4">
        <f>IF($B142=VK_valitsin!$C$8,100000,VK!CN142/VK!P$296*VK_valitsin!I$5)</f>
        <v>0</v>
      </c>
      <c r="FM142" s="4">
        <f>IF($B142=VK_valitsin!$C$8,100000,VK!CO142/VK!Q$296*VK_valitsin!J$5)</f>
        <v>0</v>
      </c>
      <c r="FN142" s="4">
        <f>IF($B142=VK_valitsin!$C$8,100000,VK!CP142/VK!R$296*VK_valitsin!K$5)</f>
        <v>0</v>
      </c>
      <c r="FO142" s="4">
        <f>IF($B142=VK_valitsin!$C$8,100000,VK!CQ142/VK!S$296*VK_valitsin!L$5)</f>
        <v>7.557046025636855E-3</v>
      </c>
      <c r="FP142" s="4">
        <f>IF($B142=VK_valitsin!$C$8,100000,VK!CR142/VK!T$296*VK_valitsin!M$5)</f>
        <v>0</v>
      </c>
      <c r="FQ142" s="4">
        <f>IF($B142=VK_valitsin!$C$8,100000,VK!CS142/VK!U$296*VK_valitsin!N$5)</f>
        <v>0</v>
      </c>
      <c r="FR142" s="4">
        <f>IF($B142=VK_valitsin!$C$8,100000,VK!CT142/VK!V$296*VK_valitsin!O$5)</f>
        <v>0</v>
      </c>
      <c r="FS142" s="4">
        <f>IF($B142=VK_valitsin!$C$8,100000,VK!CU142/VK!W$296*VK_valitsin!P$5)</f>
        <v>0</v>
      </c>
      <c r="FT142" s="4">
        <f>IF($B142=VK_valitsin!$C$8,100000,VK!CV142/VK!X$296*VK_valitsin!Q$5)</f>
        <v>0</v>
      </c>
      <c r="FU142" s="4">
        <f>IF($B142=VK_valitsin!$C$8,100000,VK!CW142/VK!Y$296*VK_valitsin!R$5)</f>
        <v>0</v>
      </c>
      <c r="FV142" s="4">
        <f>IF($B142=VK_valitsin!$C$8,100000,VK!CX142/VK!Z$296*VK_valitsin!S$5)</f>
        <v>0</v>
      </c>
      <c r="FW142" s="4">
        <f>IF($B142=VK_valitsin!$C$8,100000,VK!CY142/VK!AA$296*VK_valitsin!T$5)</f>
        <v>0</v>
      </c>
      <c r="FX142" s="4">
        <f>IF($B142=VK_valitsin!$C$8,100000,VK!CZ142/VK!AB$296*VK_valitsin!U$5)</f>
        <v>0</v>
      </c>
      <c r="FY142" s="4">
        <f>IF($B142=VK_valitsin!$C$8,100000,VK!DA142/VK!AC$296*VK_valitsin!V$5)</f>
        <v>0</v>
      </c>
      <c r="FZ142" s="4">
        <f>IF($B142=VK_valitsin!$C$8,100000,VK!DB142/VK!AD$296*VK_valitsin!W$5)</f>
        <v>0</v>
      </c>
      <c r="GA142" s="4">
        <f>IF($B142=VK_valitsin!$C$8,100000,VK!DC142/VK!AE$296*VK_valitsin!X$5)</f>
        <v>0</v>
      </c>
      <c r="GB142" s="4">
        <f>IF($B142=VK_valitsin!$C$8,100000,VK!DD142/VK!AF$296*VK_valitsin!Y$5)</f>
        <v>0</v>
      </c>
      <c r="GC142" s="4">
        <f>IF($B142=VK_valitsin!$C$8,100000,VK!DE142/VK!AG$296*VK_valitsin!Z$5)</f>
        <v>0</v>
      </c>
      <c r="GD142" s="4">
        <f>IF($B142=VK_valitsin!$C$8,100000,VK!DF142/VK!AH$296*VK_valitsin!AA$5)</f>
        <v>0</v>
      </c>
      <c r="GE142" s="4">
        <f>IF($B142=VK_valitsin!$C$8,100000,VK!DG142/VK!AI$296*VK_valitsin!AB$5)</f>
        <v>0</v>
      </c>
      <c r="GF142" s="4">
        <f>IF($B142=VK_valitsin!$C$8,100000,VK!DH142/VK!AJ$296*VK_valitsin!AC$5)</f>
        <v>0</v>
      </c>
      <c r="GG142" s="4">
        <f>IF($B142=VK_valitsin!$C$8,100000,VK!DI142/VK!AK$296*VK_valitsin!AD$5)</f>
        <v>0</v>
      </c>
      <c r="GH142" s="4">
        <f>IF($B142=VK_valitsin!$C$8,100000,VK!DJ142/VK!AL$296*VK_valitsin!AE$5)</f>
        <v>2.1121598496012306E-2</v>
      </c>
      <c r="GI142" s="4">
        <f>IF($B142=VK_valitsin!$C$8,100000,VK!DK142/VK!AM$296*VK_valitsin!AF$5)</f>
        <v>0</v>
      </c>
      <c r="GJ142" s="4">
        <f>IF($B142=VK_valitsin!$C$8,100000,VK!DL142/VK!AN$296*VK_valitsin!AG$5)</f>
        <v>0</v>
      </c>
      <c r="GK142" s="4">
        <f>IF($B142=VK_valitsin!$C$8,100000,VK!DM142/VK!AO$296*VK_valitsin!AH$5)</f>
        <v>0</v>
      </c>
      <c r="GL142" s="4">
        <f>IF($B142=VK_valitsin!$C$8,100000,VK!DN142/VK!AP$296*VK_valitsin!AI$5)</f>
        <v>0</v>
      </c>
      <c r="GM142" s="4">
        <f>IF($B142=VK_valitsin!$C$8,100000,VK!DO142/VK!AQ$296*VK_valitsin!AJ$5)</f>
        <v>0</v>
      </c>
      <c r="GN142" s="4">
        <f>IF($B142=VK_valitsin!$C$8,100000,VK!DP142/VK!AR$296*VK_valitsin!AK$5)</f>
        <v>0</v>
      </c>
      <c r="GO142" s="4">
        <f>IF($B142=VK_valitsin!$C$8,100000,VK!DQ142/VK!AS$296*VK_valitsin!AL$5)</f>
        <v>0</v>
      </c>
      <c r="GP142" s="4">
        <f>IF($B142=VK_valitsin!$C$8,100000,VK!DR142/VK!AT$296*VK_valitsin!AM$5)</f>
        <v>0</v>
      </c>
      <c r="GQ142" s="4">
        <f>IF($B142=VK_valitsin!$C$8,100000,VK!DS142/VK!AU$296*VK_valitsin!AN$5)</f>
        <v>0</v>
      </c>
      <c r="GR142" s="4">
        <f>IF($B142=VK_valitsin!$C$8,100000,VK!DT142/VK!AV$296*VK_valitsin!AO$5)</f>
        <v>0</v>
      </c>
      <c r="GS142" s="4">
        <f>IF($B142=VK_valitsin!$C$8,100000,VK!DU142/VK!AW$296*VK_valitsin!AP$5)</f>
        <v>0</v>
      </c>
      <c r="GT142" s="4">
        <f>IF($B142=VK_valitsin!$C$8,100000,VK!DV142/VK!AX$296*VK_valitsin!AQ$5)</f>
        <v>0</v>
      </c>
      <c r="GU142" s="4">
        <f>IF($B142=VK_valitsin!$C$8,100000,VK!DW142/VK!AY$296*VK_valitsin!AR$5)</f>
        <v>0</v>
      </c>
      <c r="GV142" s="4">
        <f>IF($B142=VK_valitsin!$C$8,100000,VK!DX142/VK!AZ$296*VK_valitsin!AS$5)</f>
        <v>0</v>
      </c>
      <c r="GW142" s="4">
        <f>IF($B142=VK_valitsin!$C$8,100000,VK!DY142/VK!BA$296*VK_valitsin!AT$5)</f>
        <v>0</v>
      </c>
      <c r="GX142" s="4">
        <f>IF($B142=VK_valitsin!$C$8,100000,VK!DZ142/VK!BB$296*VK_valitsin!AU$5)</f>
        <v>0</v>
      </c>
      <c r="GY142" s="4">
        <f>IF($B142=VK_valitsin!$C$8,100000,VK!EA142/VK!BC$296*VK_valitsin!AV$5)</f>
        <v>0</v>
      </c>
      <c r="GZ142" s="4">
        <f>IF($B142=VK_valitsin!$C$8,100000,VK!EB142/VK!BD$296*VK_valitsin!AW$5)</f>
        <v>7.8629427472404728E-2</v>
      </c>
      <c r="HA142" s="4">
        <f>IF($B142=VK_valitsin!$C$8,100000,VK!EC142/VK!BE$296*VK_valitsin!CE$5)</f>
        <v>0</v>
      </c>
      <c r="HB142" s="4">
        <f>IF($B142=VK_valitsin!$C$8,100000,VK!ED142/VK!BF$296*VK_valitsin!AX$5)</f>
        <v>0</v>
      </c>
      <c r="HC142" s="4">
        <f>IF($B142=VK_valitsin!$C$8,100000,VK!EE142/VK!BG$296*VK_valitsin!AY$5)</f>
        <v>0</v>
      </c>
      <c r="HD142" s="4">
        <f>IF($B142=VK_valitsin!$C$8,100000,VK!EF142/VK!BH$296*VK_valitsin!AZ$5)</f>
        <v>0.18419084161061483</v>
      </c>
      <c r="HE142" s="4">
        <f>IF($B142=VK_valitsin!$C$8,100000,VK!EG142/VK!BI$296*VK_valitsin!BA$5)</f>
        <v>0</v>
      </c>
      <c r="HF142" s="4">
        <f>IF($B142=VK_valitsin!$C$8,100000,VK!EH142/VK!BJ$296*VK_valitsin!BB$5)</f>
        <v>0</v>
      </c>
      <c r="HG142" s="4">
        <f>IF($B142=VK_valitsin!$C$8,100000,VK!EI142/VK!BK$296*VK_valitsin!BC$5)</f>
        <v>0</v>
      </c>
      <c r="HH142" s="4">
        <f>IF($B142=VK_valitsin!$C$8,100000,VK!EJ142/VK!BL$296*VK_valitsin!BD$5)</f>
        <v>0</v>
      </c>
      <c r="HI142" s="4">
        <f>IF($B142=VK_valitsin!$C$8,100000,VK!EK142/VK!BM$296*VK_valitsin!BE$5)</f>
        <v>0</v>
      </c>
      <c r="HJ142" s="4">
        <f>IF($B142=VK_valitsin!$C$8,100000,VK!EL142/VK!BN$296*VK_valitsin!BF$5)</f>
        <v>0.13914779637985239</v>
      </c>
      <c r="HK142" s="4">
        <f>IF($B142=VK_valitsin!$C$8,100000,VK!EM142/VK!BO$296*VK_valitsin!BG$5)</f>
        <v>0</v>
      </c>
      <c r="HM142" s="4">
        <f>IF($B142=VK_valitsin!$C$8,100000,VK!EO142/VK!BQ$296*VK_valitsin!BI$5)</f>
        <v>0</v>
      </c>
      <c r="HN142" s="4">
        <f>IF($B142=VK_valitsin!$C$8,100000,VK!EP142/VK!BR$296*VK_valitsin!BJ$5)</f>
        <v>0</v>
      </c>
      <c r="HO142" s="4">
        <f>IF($B142=VK_valitsin!$C$8,100000,VK!EQ142/VK!BS$296*VK_valitsin!BK$5)</f>
        <v>0</v>
      </c>
      <c r="HP142" s="4">
        <f>IF($B142=VK_valitsin!$C$8,100000,VK!ER142/VK!BT$296*VK_valitsin!BL$5)</f>
        <v>0</v>
      </c>
      <c r="HQ142" s="4">
        <f>IF($B142=VK_valitsin!$C$8,100000,VK!ES142/VK!BU$296*VK_valitsin!BM$5)</f>
        <v>0</v>
      </c>
      <c r="HR142" s="4">
        <f>IF($B142=VK_valitsin!$C$8,100000,VK!ET142/VK!BV$296*VK_valitsin!BN$5)</f>
        <v>0</v>
      </c>
      <c r="HS142" s="4">
        <f>IF($B142=VK_valitsin!$C$8,100000,VK!EU142/VK!BW$296*VK_valitsin!BO$5)</f>
        <v>0</v>
      </c>
      <c r="HT142" s="4">
        <f>IF($B142=VK_valitsin!$C$8,100000,VK!EV142/VK!BX$296*VK_valitsin!BP$5)</f>
        <v>0</v>
      </c>
      <c r="HU142" s="4">
        <f>IF($B142=VK_valitsin!$C$8,100000,VK!EW142/VK!BY$296*VK_valitsin!BQ$5)</f>
        <v>0</v>
      </c>
      <c r="HV142" s="4">
        <f>IF($B142=VK_valitsin!$C$8,100000,VK!EX142/VK!BZ$296*VK_valitsin!BR$5)</f>
        <v>0</v>
      </c>
      <c r="HW142" s="4">
        <f>IF($B142=VK_valitsin!$C$8,100000,VK!EY142/VK!CA$296*VK_valitsin!BS$5)</f>
        <v>0</v>
      </c>
      <c r="HX142" s="4">
        <f>IF($B142=VK_valitsin!$C$8,100000,VK!EZ142/VK!CB$296*VK_valitsin!BT$5)</f>
        <v>0</v>
      </c>
      <c r="HY142" s="4">
        <f>IF($B142=VK_valitsin!$C$8,100000,VK!FA142/VK!CC$296*VK_valitsin!BU$5)</f>
        <v>0</v>
      </c>
      <c r="HZ142" s="4">
        <f>IF($B142=VK_valitsin!$C$8,100000,VK!FB142/VK!CD$296*VK_valitsin!BV$5)</f>
        <v>0</v>
      </c>
      <c r="IA142" s="4">
        <f>IF($B142=VK_valitsin!$C$8,100000,VK!FC142/VK!CE$296*VK_valitsin!BW$5)</f>
        <v>0</v>
      </c>
      <c r="IB142" s="4">
        <f>IF($B142=VK_valitsin!$C$8,100000,VK!FD142/VK!CF$296*VK_valitsin!BX$5)</f>
        <v>0</v>
      </c>
      <c r="IC142" s="4">
        <f>IF($B142=VK_valitsin!$C$8,100000,VK!FE142/VK!CG$296*VK_valitsin!BY$5)</f>
        <v>0</v>
      </c>
      <c r="ID142" s="17">
        <f t="shared" si="6"/>
        <v>0.57242290834093124</v>
      </c>
      <c r="IE142" s="17">
        <f t="shared" si="7"/>
        <v>125</v>
      </c>
      <c r="IF142" s="18">
        <f t="shared" si="8"/>
        <v>1.4099999999999954E-8</v>
      </c>
    </row>
    <row r="143" spans="1:240">
      <c r="A143">
        <v>2019</v>
      </c>
      <c r="B143" t="s">
        <v>488</v>
      </c>
      <c r="C143" t="s">
        <v>489</v>
      </c>
      <c r="D143" t="s">
        <v>100</v>
      </c>
      <c r="E143" t="s">
        <v>101</v>
      </c>
      <c r="F143" t="s">
        <v>102</v>
      </c>
      <c r="G143" t="s">
        <v>103</v>
      </c>
      <c r="H143" t="s">
        <v>104</v>
      </c>
      <c r="I143" t="s">
        <v>105</v>
      </c>
      <c r="J143">
        <v>41.099998474121094</v>
      </c>
      <c r="K143">
        <v>229.97000122070313</v>
      </c>
      <c r="L143">
        <v>182.39999389648438</v>
      </c>
      <c r="M143">
        <v>1089</v>
      </c>
      <c r="N143">
        <v>4.6999998092651367</v>
      </c>
      <c r="O143">
        <v>-1.3999999761581421</v>
      </c>
      <c r="P143">
        <v>-23</v>
      </c>
      <c r="Q143">
        <v>38</v>
      </c>
      <c r="R143">
        <v>6.2</v>
      </c>
      <c r="S143">
        <v>76</v>
      </c>
      <c r="T143">
        <v>0</v>
      </c>
      <c r="U143">
        <v>2439.9</v>
      </c>
      <c r="V143">
        <v>11.72</v>
      </c>
      <c r="W143">
        <v>1368</v>
      </c>
      <c r="X143">
        <v>421</v>
      </c>
      <c r="Y143">
        <v>579</v>
      </c>
      <c r="Z143">
        <v>451</v>
      </c>
      <c r="AA143">
        <v>577</v>
      </c>
      <c r="AB143">
        <v>10.860759735107422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22</v>
      </c>
      <c r="AI143">
        <v>1.03</v>
      </c>
      <c r="AJ143">
        <v>0.45</v>
      </c>
      <c r="AK143">
        <v>1.03</v>
      </c>
      <c r="AL143">
        <v>46.7</v>
      </c>
      <c r="AM143">
        <v>253</v>
      </c>
      <c r="AN143">
        <v>50.4</v>
      </c>
      <c r="AO143">
        <v>12.5</v>
      </c>
      <c r="AP143">
        <v>109</v>
      </c>
      <c r="AQ143">
        <v>109</v>
      </c>
      <c r="AR143">
        <v>798</v>
      </c>
      <c r="AS143">
        <v>5</v>
      </c>
      <c r="AT143">
        <v>6261</v>
      </c>
      <c r="AU143">
        <v>11937</v>
      </c>
      <c r="AV143">
        <v>0</v>
      </c>
      <c r="AW143">
        <v>93.760749816894531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76.670585632324219</v>
      </c>
      <c r="BD143">
        <v>86.2244873046875</v>
      </c>
      <c r="BE143">
        <v>0</v>
      </c>
      <c r="BF143">
        <v>214.13276672363281</v>
      </c>
      <c r="BG143">
        <v>8565.310546875</v>
      </c>
      <c r="BH143">
        <v>5.1460056304931641</v>
      </c>
      <c r="BI143">
        <v>43.836151123046875</v>
      </c>
      <c r="BJ143">
        <v>29.629629135131836</v>
      </c>
      <c r="BK143">
        <v>43.75</v>
      </c>
      <c r="BL143">
        <v>165</v>
      </c>
      <c r="BM143">
        <v>0.75757575035095215</v>
      </c>
      <c r="BN143">
        <v>16574.4921875</v>
      </c>
      <c r="BO143">
        <v>61.194435119628906</v>
      </c>
      <c r="BQ143">
        <v>0.57024794816970825</v>
      </c>
      <c r="BR143">
        <v>0</v>
      </c>
      <c r="BS143">
        <v>0.55096417665481567</v>
      </c>
      <c r="BT143">
        <v>144.16896057128906</v>
      </c>
      <c r="BU143">
        <v>286.50137329101563</v>
      </c>
      <c r="BV143">
        <v>0</v>
      </c>
      <c r="BW143">
        <v>0</v>
      </c>
      <c r="BX143">
        <v>4000</v>
      </c>
      <c r="BY143">
        <v>100</v>
      </c>
      <c r="BZ143">
        <v>2.1120293140411377</v>
      </c>
      <c r="CA143">
        <v>12.213039398193359</v>
      </c>
      <c r="CB143">
        <v>39.130435943603516</v>
      </c>
      <c r="CC143">
        <v>6.7669172286987305</v>
      </c>
      <c r="CD143">
        <v>4.5112781524658203</v>
      </c>
      <c r="CE143">
        <v>0</v>
      </c>
      <c r="CF143">
        <v>3.7593984603881836</v>
      </c>
      <c r="CG143">
        <v>11130.623046875</v>
      </c>
      <c r="CH143" s="10">
        <f>ABS(J143-_xlfn.XLOOKUP(VK_valitsin!$C$8,VK!$B$2:$B$294,VK!J$2:J$294))</f>
        <v>3.1000022888183594</v>
      </c>
      <c r="CI143" s="10">
        <f>ABS(K143-_xlfn.XLOOKUP(VK_valitsin!$C$8,VK!$B$2:$B$294,VK!K$2:K$294))</f>
        <v>63.290008544921875</v>
      </c>
      <c r="CJ143" s="10">
        <f>ABS(L143-_xlfn.XLOOKUP(VK_valitsin!$C$8,VK!$B$2:$B$294,VK!L$2:L$294))</f>
        <v>43.699996948242188</v>
      </c>
      <c r="CK143" s="10">
        <f>ABS(M143-_xlfn.XLOOKUP(VK_valitsin!$C$8,VK!$B$2:$B$294,VK!M$2:M$294))</f>
        <v>15386</v>
      </c>
      <c r="CL143" s="10">
        <f>ABS(N143-_xlfn.XLOOKUP(VK_valitsin!$C$8,VK!$B$2:$B$294,VK!N$2:N$294))</f>
        <v>51.500000953674316</v>
      </c>
      <c r="CM143" s="10">
        <f>ABS(O143-_xlfn.XLOOKUP(VK_valitsin!$C$8,VK!$B$2:$B$294,VK!O$2:O$294))</f>
        <v>0.59999996423721313</v>
      </c>
      <c r="CN143" s="10">
        <f>ABS(P143-_xlfn.XLOOKUP(VK_valitsin!$C$8,VK!$B$2:$B$294,VK!P$2:P$294))</f>
        <v>35</v>
      </c>
      <c r="CO143" s="10">
        <f>ABS(Q143-_xlfn.XLOOKUP(VK_valitsin!$C$8,VK!$B$2:$B$294,VK!Q$2:Q$294))</f>
        <v>49.800000000000011</v>
      </c>
      <c r="CP143" s="10">
        <f>ABS(R143-_xlfn.XLOOKUP(VK_valitsin!$C$8,VK!$B$2:$B$294,VK!R$2:R$294))</f>
        <v>2.2999999999999998</v>
      </c>
      <c r="CQ143" s="10">
        <f>ABS(S143-_xlfn.XLOOKUP(VK_valitsin!$C$8,VK!$B$2:$B$294,VK!S$2:S$294))</f>
        <v>76</v>
      </c>
      <c r="CR143" s="10">
        <f>ABS(T143-_xlfn.XLOOKUP(VK_valitsin!$C$8,VK!$B$2:$B$294,VK!T$2:T$294))</f>
        <v>0</v>
      </c>
      <c r="CS143" s="10">
        <f>ABS(U143-_xlfn.XLOOKUP(VK_valitsin!$C$8,VK!$B$2:$B$294,VK!U$2:U$294))</f>
        <v>1383.6999999999998</v>
      </c>
      <c r="CT143" s="10">
        <f>ABS(V143-_xlfn.XLOOKUP(VK_valitsin!$C$8,VK!$B$2:$B$294,VK!V$2:V$294))</f>
        <v>1.5599999999999987</v>
      </c>
      <c r="CU143" s="10">
        <f>ABS(W143-_xlfn.XLOOKUP(VK_valitsin!$C$8,VK!$B$2:$B$294,VK!W$2:W$294))</f>
        <v>763</v>
      </c>
      <c r="CV143" s="10">
        <f>ABS(X143-_xlfn.XLOOKUP(VK_valitsin!$C$8,VK!$B$2:$B$294,VK!X$2:X$294))</f>
        <v>252</v>
      </c>
      <c r="CW143" s="10">
        <f>ABS(Y143-_xlfn.XLOOKUP(VK_valitsin!$C$8,VK!$B$2:$B$294,VK!Y$2:Y$294))</f>
        <v>101</v>
      </c>
      <c r="CX143" s="10">
        <f>ABS(Z143-_xlfn.XLOOKUP(VK_valitsin!$C$8,VK!$B$2:$B$294,VK!Z$2:Z$294))</f>
        <v>23</v>
      </c>
      <c r="CY143" s="10">
        <f>ABS(AA143-_xlfn.XLOOKUP(VK_valitsin!$C$8,VK!$B$2:$B$294,VK!AA$2:AA$294))</f>
        <v>108</v>
      </c>
      <c r="CZ143" s="10">
        <f>ABS(AB143-_xlfn.XLOOKUP(VK_valitsin!$C$8,VK!$B$2:$B$294,VK!AB$2:AB$294))</f>
        <v>8.5142402648925781</v>
      </c>
      <c r="DA143" s="10">
        <f>ABS(AC143-_xlfn.XLOOKUP(VK_valitsin!$C$8,VK!$B$2:$B$294,VK!AC$2:AC$294))</f>
        <v>0.7</v>
      </c>
      <c r="DB143" s="10">
        <f>ABS(AD143-_xlfn.XLOOKUP(VK_valitsin!$C$8,VK!$B$2:$B$294,VK!AD$2:AD$294))</f>
        <v>0.8</v>
      </c>
      <c r="DC143" s="10">
        <f>ABS(AE143-_xlfn.XLOOKUP(VK_valitsin!$C$8,VK!$B$2:$B$294,VK!AE$2:AE$294))</f>
        <v>1.7</v>
      </c>
      <c r="DD143" s="10">
        <f>ABS(AF143-_xlfn.XLOOKUP(VK_valitsin!$C$8,VK!$B$2:$B$294,VK!AF$2:AF$294))</f>
        <v>5</v>
      </c>
      <c r="DE143" s="10">
        <f>ABS(AG143-_xlfn.XLOOKUP(VK_valitsin!$C$8,VK!$B$2:$B$294,VK!AG$2:AG$294))</f>
        <v>0</v>
      </c>
      <c r="DF143" s="10">
        <f>ABS(AH143-_xlfn.XLOOKUP(VK_valitsin!$C$8,VK!$B$2:$B$294,VK!AH$2:AH$294))</f>
        <v>0.25</v>
      </c>
      <c r="DG143" s="10">
        <f>ABS(AI143-_xlfn.XLOOKUP(VK_valitsin!$C$8,VK!$B$2:$B$294,VK!AI$2:AI$294))</f>
        <v>7.0000000000000062E-2</v>
      </c>
      <c r="DH143" s="10">
        <f>ABS(AJ143-_xlfn.XLOOKUP(VK_valitsin!$C$8,VK!$B$2:$B$294,VK!AJ$2:AJ$294))</f>
        <v>0.2</v>
      </c>
      <c r="DI143" s="10">
        <f>ABS(AK143-_xlfn.XLOOKUP(VK_valitsin!$C$8,VK!$B$2:$B$294,VK!AK$2:AK$294))</f>
        <v>0.21999999999999997</v>
      </c>
      <c r="DJ143" s="10">
        <f>ABS(AL143-_xlfn.XLOOKUP(VK_valitsin!$C$8,VK!$B$2:$B$294,VK!AL$2:AL$294))</f>
        <v>12.099999999999994</v>
      </c>
      <c r="DK143" s="10">
        <f>ABS(AM143-_xlfn.XLOOKUP(VK_valitsin!$C$8,VK!$B$2:$B$294,VK!AM$2:AM$294))</f>
        <v>80.600000000000023</v>
      </c>
      <c r="DL143" s="10">
        <f>ABS(AN143-_xlfn.XLOOKUP(VK_valitsin!$C$8,VK!$B$2:$B$294,VK!AN$2:AN$294))</f>
        <v>5</v>
      </c>
      <c r="DM143" s="10">
        <f>ABS(AO143-_xlfn.XLOOKUP(VK_valitsin!$C$8,VK!$B$2:$B$294,VK!AO$2:AO$294))</f>
        <v>12.899999999999999</v>
      </c>
      <c r="DN143" s="10">
        <f>ABS(AP143-_xlfn.XLOOKUP(VK_valitsin!$C$8,VK!$B$2:$B$294,VK!AP$2:AP$294))</f>
        <v>61</v>
      </c>
      <c r="DO143" s="10">
        <f>ABS(AQ143-_xlfn.XLOOKUP(VK_valitsin!$C$8,VK!$B$2:$B$294,VK!AQ$2:AQ$294))</f>
        <v>74</v>
      </c>
      <c r="DP143" s="10">
        <f>ABS(AR143-_xlfn.XLOOKUP(VK_valitsin!$C$8,VK!$B$2:$B$294,VK!AR$2:AR$294))</f>
        <v>552</v>
      </c>
      <c r="DQ143" s="10">
        <f>ABS(AS143-_xlfn.XLOOKUP(VK_valitsin!$C$8,VK!$B$2:$B$294,VK!AS$2:AS$294))</f>
        <v>2.6669999999999998</v>
      </c>
      <c r="DR143" s="10">
        <f>ABS(AT143-_xlfn.XLOOKUP(VK_valitsin!$C$8,VK!$B$2:$B$294,VK!AT$2:AT$294))</f>
        <v>1114</v>
      </c>
      <c r="DS143" s="10">
        <f>ABS(AU143-_xlfn.XLOOKUP(VK_valitsin!$C$8,VK!$B$2:$B$294,VK!AU$2:AU$294))</f>
        <v>3592</v>
      </c>
      <c r="DT143" s="10">
        <f>ABS(AV143-_xlfn.XLOOKUP(VK_valitsin!$C$8,VK!$B$2:$B$294,VK!AV$2:AV$294))</f>
        <v>1</v>
      </c>
      <c r="DU143" s="10">
        <f>ABS(AW143-_xlfn.XLOOKUP(VK_valitsin!$C$8,VK!$B$2:$B$294,VK!AW$2:AW$294))</f>
        <v>56.499378204345703</v>
      </c>
      <c r="DV143" s="10">
        <f>ABS(AX143-_xlfn.XLOOKUP(VK_valitsin!$C$8,VK!$B$2:$B$294,VK!AX$2:AX$294))</f>
        <v>0</v>
      </c>
      <c r="DW143" s="10">
        <f>ABS(AY143-_xlfn.XLOOKUP(VK_valitsin!$C$8,VK!$B$2:$B$294,VK!AY$2:AY$294))</f>
        <v>0</v>
      </c>
      <c r="DX143" s="10">
        <f>ABS(AZ143-_xlfn.XLOOKUP(VK_valitsin!$C$8,VK!$B$2:$B$294,VK!AZ$2:AZ$294))</f>
        <v>0</v>
      </c>
      <c r="DY143" s="10">
        <f>ABS(BA143-_xlfn.XLOOKUP(VK_valitsin!$C$8,VK!$B$2:$B$294,VK!BA$2:BA$294))</f>
        <v>0</v>
      </c>
      <c r="DZ143" s="10">
        <f>ABS(BB143-_xlfn.XLOOKUP(VK_valitsin!$C$8,VK!$B$2:$B$294,VK!BB$2:BB$294))</f>
        <v>0</v>
      </c>
      <c r="EA143" s="10">
        <f>ABS(BC143-_xlfn.XLOOKUP(VK_valitsin!$C$8,VK!$B$2:$B$294,VK!BC$2:BC$294))</f>
        <v>12.353805541992188</v>
      </c>
      <c r="EB143" s="10">
        <f>ABS(BD143-_xlfn.XLOOKUP(VK_valitsin!$C$8,VK!$B$2:$B$294,VK!BD$2:BD$294))</f>
        <v>9.79425048828125</v>
      </c>
      <c r="EC143" s="10">
        <f>ABS(BE143-_xlfn.XLOOKUP(VK_valitsin!$C$8,VK!$B$2:$B$294,VK!BE$2:BE$294))</f>
        <v>733.6898193359375</v>
      </c>
      <c r="ED143" s="10">
        <f>ABS(BF143-_xlfn.XLOOKUP(VK_valitsin!$C$8,VK!$B$2:$B$294,VK!BF$2:BF$294))</f>
        <v>9744.3965301513672</v>
      </c>
      <c r="EE143" s="10">
        <f>ABS(BG143-_xlfn.XLOOKUP(VK_valitsin!$C$8,VK!$B$2:$B$294,VK!BG$2:BG$294))</f>
        <v>5271.1328125</v>
      </c>
      <c r="EF143" s="10">
        <f>ABS(BH143-_xlfn.XLOOKUP(VK_valitsin!$C$8,VK!$B$2:$B$294,VK!BH$2:BH$294))</f>
        <v>1.8089492321014404</v>
      </c>
      <c r="EG143" s="10">
        <f>ABS(BI143-_xlfn.XLOOKUP(VK_valitsin!$C$8,VK!$B$2:$B$294,VK!BI$2:BI$294))</f>
        <v>53.560284614562988</v>
      </c>
      <c r="EH143" s="10">
        <f>ABS(BJ143-_xlfn.XLOOKUP(VK_valitsin!$C$8,VK!$B$2:$B$294,VK!BJ$2:BJ$294))</f>
        <v>8.33526611328125</v>
      </c>
      <c r="EI143" s="10">
        <f>ABS(BK143-_xlfn.XLOOKUP(VK_valitsin!$C$8,VK!$B$2:$B$294,VK!BK$2:BK$294))</f>
        <v>53.615470886230469</v>
      </c>
      <c r="EJ143" s="10">
        <f>ABS(BL143-_xlfn.XLOOKUP(VK_valitsin!$C$8,VK!$B$2:$B$294,VK!BL$2:BL$294))</f>
        <v>101.5</v>
      </c>
      <c r="EK143" s="10">
        <f>ABS(BM143-_xlfn.XLOOKUP(VK_valitsin!$C$8,VK!$B$2:$B$294,VK!BM$2:BM$294))</f>
        <v>1.4946765899658203</v>
      </c>
      <c r="EL143" s="10">
        <f>ABS(BN143-_xlfn.XLOOKUP(VK_valitsin!$C$8,VK!$B$2:$B$294,VK!BN$2:BN$294))</f>
        <v>6499.904296875</v>
      </c>
      <c r="EM143" s="10">
        <f>ABS(BO143-_xlfn.XLOOKUP(VK_valitsin!$C$8,VK!$B$2:$B$294,VK!BO$2:BO$294))</f>
        <v>27.894828796386719</v>
      </c>
      <c r="EN143" s="10">
        <f>ABS(BP143-_xlfn.XLOOKUP(VK_valitsin!$C$8,VK!$B$2:$B$294,VK!BP$2:BP$294))</f>
        <v>0</v>
      </c>
      <c r="EO143" s="10">
        <f>ABS(BQ143-_xlfn.XLOOKUP(VK_valitsin!$C$8,VK!$B$2:$B$294,VK!BQ$2:BQ$294))</f>
        <v>6.623154878616333E-2</v>
      </c>
      <c r="EP143" s="10">
        <f>ABS(BR143-_xlfn.XLOOKUP(VK_valitsin!$C$8,VK!$B$2:$B$294,VK!BR$2:BR$294))</f>
        <v>0.18816389143466949</v>
      </c>
      <c r="EQ143" s="10">
        <f>ABS(BS143-_xlfn.XLOOKUP(VK_valitsin!$C$8,VK!$B$2:$B$294,VK!BS$2:BS$294))</f>
        <v>1.7070023417472839</v>
      </c>
      <c r="ER143" s="10">
        <f>ABS(BT143-_xlfn.XLOOKUP(VK_valitsin!$C$8,VK!$B$2:$B$294,VK!BT$2:BT$294))</f>
        <v>85.777458190917969</v>
      </c>
      <c r="ES143" s="10">
        <f>ABS(BU143-_xlfn.XLOOKUP(VK_valitsin!$C$8,VK!$B$2:$B$294,VK!BU$2:BU$294))</f>
        <v>19.79425048828125</v>
      </c>
      <c r="ET143" s="10">
        <f>ABS(BV143-_xlfn.XLOOKUP(VK_valitsin!$C$8,VK!$B$2:$B$294,VK!BV$2:BV$294))</f>
        <v>0</v>
      </c>
      <c r="EU143" s="10">
        <f>ABS(BW143-_xlfn.XLOOKUP(VK_valitsin!$C$8,VK!$B$2:$B$294,VK!BW$2:BW$294))</f>
        <v>1</v>
      </c>
      <c r="EV143" s="10">
        <f>ABS(BX143-_xlfn.XLOOKUP(VK_valitsin!$C$8,VK!$B$2:$B$294,VK!BX$2:BX$294))</f>
        <v>4135.8291015625</v>
      </c>
      <c r="EW143" s="10">
        <f>ABS(BY143-_xlfn.XLOOKUP(VK_valitsin!$C$8,VK!$B$2:$B$294,VK!BY$2:BY$294))</f>
        <v>5755.61474609375</v>
      </c>
      <c r="EX143" s="10">
        <f>ABS(BZ143-_xlfn.XLOOKUP(VK_valitsin!$C$8,VK!$B$2:$B$294,VK!BZ$2:BZ$294))</f>
        <v>0.8919990062713623</v>
      </c>
      <c r="EY143" s="10">
        <f>ABS(CA143-_xlfn.XLOOKUP(VK_valitsin!$C$8,VK!$B$2:$B$294,VK!CA$2:CA$294))</f>
        <v>1.1902780532836914</v>
      </c>
      <c r="EZ143" s="10">
        <f>ABS(CB143-_xlfn.XLOOKUP(VK_valitsin!$C$8,VK!$B$2:$B$294,VK!CB$2:CB$294))</f>
        <v>27.038715362548828</v>
      </c>
      <c r="FA143" s="10">
        <f>ABS(CC143-_xlfn.XLOOKUP(VK_valitsin!$C$8,VK!$B$2:$B$294,VK!CC$2:CC$294))</f>
        <v>0.43431806564331055</v>
      </c>
      <c r="FB143" s="10">
        <f>ABS(CD143-_xlfn.XLOOKUP(VK_valitsin!$C$8,VK!$B$2:$B$294,VK!CD$2:CD$294))</f>
        <v>15.367576599121094</v>
      </c>
      <c r="FC143" s="10">
        <f>ABS(CE143-_xlfn.XLOOKUP(VK_valitsin!$C$8,VK!$B$2:$B$294,VK!CE$2:CE$294))</f>
        <v>0</v>
      </c>
      <c r="FD143" s="10">
        <f>ABS(CF143-_xlfn.XLOOKUP(VK_valitsin!$C$8,VK!$B$2:$B$294,VK!CF$2:CF$294))</f>
        <v>3.0435394048690796</v>
      </c>
      <c r="FE143" s="10">
        <f>ABS(CG143-_xlfn.XLOOKUP(VK_valitsin!$C$8,VK!$B$2:$B$294,VK!CG$2:CG$294))</f>
        <v>2531.85546875</v>
      </c>
      <c r="FF143" s="4">
        <f>IF($B143=VK_valitsin!$C$8,100000,VK!CH143/VK!J$296*VK_valitsin!D$5)</f>
        <v>0</v>
      </c>
      <c r="FG143" s="4">
        <f>IF($B143=VK_valitsin!$C$8,100000,VK!CI143/VK!K$296*VK_valitsin!E$5)</f>
        <v>0</v>
      </c>
      <c r="FH143" s="4">
        <f>IF($B143=VK_valitsin!$C$8,100000,VK!CJ143/VK!L$296*VK_valitsin!F$5)</f>
        <v>0.22206523923717567</v>
      </c>
      <c r="FI143" s="4">
        <f>IF($B143=VK_valitsin!$C$8,100000,VK!CK143/VK!M$296*VK_valitsin!CD$5)</f>
        <v>0</v>
      </c>
      <c r="FJ143" s="4">
        <f>IF($B143=VK_valitsin!$C$8,100000,VK!CL143/VK!N$296*VK_valitsin!G$5)</f>
        <v>0</v>
      </c>
      <c r="FK143" s="4">
        <f>IF($B143=VK_valitsin!$C$8,100000,VK!CM143/VK!O$296*VK_valitsin!H$5)</f>
        <v>0</v>
      </c>
      <c r="FL143" s="4">
        <f>IF($B143=VK_valitsin!$C$8,100000,VK!CN143/VK!P$296*VK_valitsin!I$5)</f>
        <v>0</v>
      </c>
      <c r="FM143" s="4">
        <f>IF($B143=VK_valitsin!$C$8,100000,VK!CO143/VK!Q$296*VK_valitsin!J$5)</f>
        <v>0</v>
      </c>
      <c r="FN143" s="4">
        <f>IF($B143=VK_valitsin!$C$8,100000,VK!CP143/VK!R$296*VK_valitsin!K$5)</f>
        <v>0</v>
      </c>
      <c r="FO143" s="4">
        <f>IF($B143=VK_valitsin!$C$8,100000,VK!CQ143/VK!S$296*VK_valitsin!L$5)</f>
        <v>1.511409205127371E-2</v>
      </c>
      <c r="FP143" s="4">
        <f>IF($B143=VK_valitsin!$C$8,100000,VK!CR143/VK!T$296*VK_valitsin!M$5)</f>
        <v>0</v>
      </c>
      <c r="FQ143" s="4">
        <f>IF($B143=VK_valitsin!$C$8,100000,VK!CS143/VK!U$296*VK_valitsin!N$5)</f>
        <v>0</v>
      </c>
      <c r="FR143" s="4">
        <f>IF($B143=VK_valitsin!$C$8,100000,VK!CT143/VK!V$296*VK_valitsin!O$5)</f>
        <v>0</v>
      </c>
      <c r="FS143" s="4">
        <f>IF($B143=VK_valitsin!$C$8,100000,VK!CU143/VK!W$296*VK_valitsin!P$5)</f>
        <v>0</v>
      </c>
      <c r="FT143" s="4">
        <f>IF($B143=VK_valitsin!$C$8,100000,VK!CV143/VK!X$296*VK_valitsin!Q$5)</f>
        <v>0</v>
      </c>
      <c r="FU143" s="4">
        <f>IF($B143=VK_valitsin!$C$8,100000,VK!CW143/VK!Y$296*VK_valitsin!R$5)</f>
        <v>0</v>
      </c>
      <c r="FV143" s="4">
        <f>IF($B143=VK_valitsin!$C$8,100000,VK!CX143/VK!Z$296*VK_valitsin!S$5)</f>
        <v>0</v>
      </c>
      <c r="FW143" s="4">
        <f>IF($B143=VK_valitsin!$C$8,100000,VK!CY143/VK!AA$296*VK_valitsin!T$5)</f>
        <v>0</v>
      </c>
      <c r="FX143" s="4">
        <f>IF($B143=VK_valitsin!$C$8,100000,VK!CZ143/VK!AB$296*VK_valitsin!U$5)</f>
        <v>0</v>
      </c>
      <c r="FY143" s="4">
        <f>IF($B143=VK_valitsin!$C$8,100000,VK!DA143/VK!AC$296*VK_valitsin!V$5)</f>
        <v>0</v>
      </c>
      <c r="FZ143" s="4">
        <f>IF($B143=VK_valitsin!$C$8,100000,VK!DB143/VK!AD$296*VK_valitsin!W$5)</f>
        <v>0</v>
      </c>
      <c r="GA143" s="4">
        <f>IF($B143=VK_valitsin!$C$8,100000,VK!DC143/VK!AE$296*VK_valitsin!X$5)</f>
        <v>0</v>
      </c>
      <c r="GB143" s="4">
        <f>IF($B143=VK_valitsin!$C$8,100000,VK!DD143/VK!AF$296*VK_valitsin!Y$5)</f>
        <v>0</v>
      </c>
      <c r="GC143" s="4">
        <f>IF($B143=VK_valitsin!$C$8,100000,VK!DE143/VK!AG$296*VK_valitsin!Z$5)</f>
        <v>0</v>
      </c>
      <c r="GD143" s="4">
        <f>IF($B143=VK_valitsin!$C$8,100000,VK!DF143/VK!AH$296*VK_valitsin!AA$5)</f>
        <v>0</v>
      </c>
      <c r="GE143" s="4">
        <f>IF($B143=VK_valitsin!$C$8,100000,VK!DG143/VK!AI$296*VK_valitsin!AB$5)</f>
        <v>0</v>
      </c>
      <c r="GF143" s="4">
        <f>IF($B143=VK_valitsin!$C$8,100000,VK!DH143/VK!AJ$296*VK_valitsin!AC$5)</f>
        <v>0</v>
      </c>
      <c r="GG143" s="4">
        <f>IF($B143=VK_valitsin!$C$8,100000,VK!DI143/VK!AK$296*VK_valitsin!AD$5)</f>
        <v>0</v>
      </c>
      <c r="GH143" s="4">
        <f>IF($B143=VK_valitsin!$C$8,100000,VK!DJ143/VK!AL$296*VK_valitsin!AE$5)</f>
        <v>0.21297611816812345</v>
      </c>
      <c r="GI143" s="4">
        <f>IF($B143=VK_valitsin!$C$8,100000,VK!DK143/VK!AM$296*VK_valitsin!AF$5)</f>
        <v>0</v>
      </c>
      <c r="GJ143" s="4">
        <f>IF($B143=VK_valitsin!$C$8,100000,VK!DL143/VK!AN$296*VK_valitsin!AG$5)</f>
        <v>0</v>
      </c>
      <c r="GK143" s="4">
        <f>IF($B143=VK_valitsin!$C$8,100000,VK!DM143/VK!AO$296*VK_valitsin!AH$5)</f>
        <v>0</v>
      </c>
      <c r="GL143" s="4">
        <f>IF($B143=VK_valitsin!$C$8,100000,VK!DN143/VK!AP$296*VK_valitsin!AI$5)</f>
        <v>0</v>
      </c>
      <c r="GM143" s="4">
        <f>IF($B143=VK_valitsin!$C$8,100000,VK!DO143/VK!AQ$296*VK_valitsin!AJ$5)</f>
        <v>0</v>
      </c>
      <c r="GN143" s="4">
        <f>IF($B143=VK_valitsin!$C$8,100000,VK!DP143/VK!AR$296*VK_valitsin!AK$5)</f>
        <v>0</v>
      </c>
      <c r="GO143" s="4">
        <f>IF($B143=VK_valitsin!$C$8,100000,VK!DQ143/VK!AS$296*VK_valitsin!AL$5)</f>
        <v>0</v>
      </c>
      <c r="GP143" s="4">
        <f>IF($B143=VK_valitsin!$C$8,100000,VK!DR143/VK!AT$296*VK_valitsin!AM$5)</f>
        <v>0</v>
      </c>
      <c r="GQ143" s="4">
        <f>IF($B143=VK_valitsin!$C$8,100000,VK!DS143/VK!AU$296*VK_valitsin!AN$5)</f>
        <v>0</v>
      </c>
      <c r="GR143" s="4">
        <f>IF($B143=VK_valitsin!$C$8,100000,VK!DT143/VK!AV$296*VK_valitsin!AO$5)</f>
        <v>0</v>
      </c>
      <c r="GS143" s="4">
        <f>IF($B143=VK_valitsin!$C$8,100000,VK!DU143/VK!AW$296*VK_valitsin!AP$5)</f>
        <v>0</v>
      </c>
      <c r="GT143" s="4">
        <f>IF($B143=VK_valitsin!$C$8,100000,VK!DV143/VK!AX$296*VK_valitsin!AQ$5)</f>
        <v>0</v>
      </c>
      <c r="GU143" s="4">
        <f>IF($B143=VK_valitsin!$C$8,100000,VK!DW143/VK!AY$296*VK_valitsin!AR$5)</f>
        <v>0</v>
      </c>
      <c r="GV143" s="4">
        <f>IF($B143=VK_valitsin!$C$8,100000,VK!DX143/VK!AZ$296*VK_valitsin!AS$5)</f>
        <v>0</v>
      </c>
      <c r="GW143" s="4">
        <f>IF($B143=VK_valitsin!$C$8,100000,VK!DY143/VK!BA$296*VK_valitsin!AT$5)</f>
        <v>0</v>
      </c>
      <c r="GX143" s="4">
        <f>IF($B143=VK_valitsin!$C$8,100000,VK!DZ143/VK!BB$296*VK_valitsin!AU$5)</f>
        <v>0</v>
      </c>
      <c r="GY143" s="4">
        <f>IF($B143=VK_valitsin!$C$8,100000,VK!EA143/VK!BC$296*VK_valitsin!AV$5)</f>
        <v>0</v>
      </c>
      <c r="GZ143" s="4">
        <f>IF($B143=VK_valitsin!$C$8,100000,VK!EB143/VK!BD$296*VK_valitsin!AW$5)</f>
        <v>4.2459435730190724E-2</v>
      </c>
      <c r="HA143" s="4">
        <f>IF($B143=VK_valitsin!$C$8,100000,VK!EC143/VK!BE$296*VK_valitsin!CE$5)</f>
        <v>0</v>
      </c>
      <c r="HB143" s="4">
        <f>IF($B143=VK_valitsin!$C$8,100000,VK!ED143/VK!BF$296*VK_valitsin!AX$5)</f>
        <v>0</v>
      </c>
      <c r="HC143" s="4">
        <f>IF($B143=VK_valitsin!$C$8,100000,VK!EE143/VK!BG$296*VK_valitsin!AY$5)</f>
        <v>0</v>
      </c>
      <c r="HD143" s="4">
        <f>IF($B143=VK_valitsin!$C$8,100000,VK!EF143/VK!BH$296*VK_valitsin!AZ$5)</f>
        <v>0.31562922357643242</v>
      </c>
      <c r="HE143" s="4">
        <f>IF($B143=VK_valitsin!$C$8,100000,VK!EG143/VK!BI$296*VK_valitsin!BA$5)</f>
        <v>0</v>
      </c>
      <c r="HF143" s="4">
        <f>IF($B143=VK_valitsin!$C$8,100000,VK!EH143/VK!BJ$296*VK_valitsin!BB$5)</f>
        <v>0</v>
      </c>
      <c r="HG143" s="4">
        <f>IF($B143=VK_valitsin!$C$8,100000,VK!EI143/VK!BK$296*VK_valitsin!BC$5)</f>
        <v>0</v>
      </c>
      <c r="HH143" s="4">
        <f>IF($B143=VK_valitsin!$C$8,100000,VK!EJ143/VK!BL$296*VK_valitsin!BD$5)</f>
        <v>0</v>
      </c>
      <c r="HI143" s="4">
        <f>IF($B143=VK_valitsin!$C$8,100000,VK!EK143/VK!BM$296*VK_valitsin!BE$5)</f>
        <v>0</v>
      </c>
      <c r="HJ143" s="4">
        <f>IF($B143=VK_valitsin!$C$8,100000,VK!EL143/VK!BN$296*VK_valitsin!BF$5)</f>
        <v>0.29556084547619893</v>
      </c>
      <c r="HK143" s="4">
        <f>IF($B143=VK_valitsin!$C$8,100000,VK!EM143/VK!BO$296*VK_valitsin!BG$5)</f>
        <v>0</v>
      </c>
      <c r="HM143" s="4">
        <f>IF($B143=VK_valitsin!$C$8,100000,VK!EO143/VK!BQ$296*VK_valitsin!BI$5)</f>
        <v>0</v>
      </c>
      <c r="HN143" s="4">
        <f>IF($B143=VK_valitsin!$C$8,100000,VK!EP143/VK!BR$296*VK_valitsin!BJ$5)</f>
        <v>0</v>
      </c>
      <c r="HO143" s="4">
        <f>IF($B143=VK_valitsin!$C$8,100000,VK!EQ143/VK!BS$296*VK_valitsin!BK$5)</f>
        <v>0</v>
      </c>
      <c r="HP143" s="4">
        <f>IF($B143=VK_valitsin!$C$8,100000,VK!ER143/VK!BT$296*VK_valitsin!BL$5)</f>
        <v>0</v>
      </c>
      <c r="HQ143" s="4">
        <f>IF($B143=VK_valitsin!$C$8,100000,VK!ES143/VK!BU$296*VK_valitsin!BM$5)</f>
        <v>0</v>
      </c>
      <c r="HR143" s="4">
        <f>IF($B143=VK_valitsin!$C$8,100000,VK!ET143/VK!BV$296*VK_valitsin!BN$5)</f>
        <v>0</v>
      </c>
      <c r="HS143" s="4">
        <f>IF($B143=VK_valitsin!$C$8,100000,VK!EU143/VK!BW$296*VK_valitsin!BO$5)</f>
        <v>0</v>
      </c>
      <c r="HT143" s="4">
        <f>IF($B143=VK_valitsin!$C$8,100000,VK!EV143/VK!BX$296*VK_valitsin!BP$5)</f>
        <v>0</v>
      </c>
      <c r="HU143" s="4">
        <f>IF($B143=VK_valitsin!$C$8,100000,VK!EW143/VK!BY$296*VK_valitsin!BQ$5)</f>
        <v>0</v>
      </c>
      <c r="HV143" s="4">
        <f>IF($B143=VK_valitsin!$C$8,100000,VK!EX143/VK!BZ$296*VK_valitsin!BR$5)</f>
        <v>0</v>
      </c>
      <c r="HW143" s="4">
        <f>IF($B143=VK_valitsin!$C$8,100000,VK!EY143/VK!CA$296*VK_valitsin!BS$5)</f>
        <v>0</v>
      </c>
      <c r="HX143" s="4">
        <f>IF($B143=VK_valitsin!$C$8,100000,VK!EZ143/VK!CB$296*VK_valitsin!BT$5)</f>
        <v>0</v>
      </c>
      <c r="HY143" s="4">
        <f>IF($B143=VK_valitsin!$C$8,100000,VK!FA143/VK!CC$296*VK_valitsin!BU$5)</f>
        <v>0</v>
      </c>
      <c r="HZ143" s="4">
        <f>IF($B143=VK_valitsin!$C$8,100000,VK!FB143/VK!CD$296*VK_valitsin!BV$5)</f>
        <v>0</v>
      </c>
      <c r="IA143" s="4">
        <f>IF($B143=VK_valitsin!$C$8,100000,VK!FC143/VK!CE$296*VK_valitsin!BW$5)</f>
        <v>0</v>
      </c>
      <c r="IB143" s="4">
        <f>IF($B143=VK_valitsin!$C$8,100000,VK!FD143/VK!CF$296*VK_valitsin!BX$5)</f>
        <v>0</v>
      </c>
      <c r="IC143" s="4">
        <f>IF($B143=VK_valitsin!$C$8,100000,VK!FE143/VK!CG$296*VK_valitsin!BY$5)</f>
        <v>0</v>
      </c>
      <c r="ID143" s="17">
        <f t="shared" si="6"/>
        <v>1.1038049684393949</v>
      </c>
      <c r="IE143" s="17">
        <f t="shared" si="7"/>
        <v>281</v>
      </c>
      <c r="IF143" s="18">
        <f t="shared" si="8"/>
        <v>1.4199999999999953E-8</v>
      </c>
    </row>
    <row r="144" spans="1:240">
      <c r="A144">
        <v>2019</v>
      </c>
      <c r="B144" t="s">
        <v>490</v>
      </c>
      <c r="C144" t="s">
        <v>491</v>
      </c>
      <c r="D144" t="s">
        <v>196</v>
      </c>
      <c r="E144" t="s">
        <v>197</v>
      </c>
      <c r="F144" t="s">
        <v>150</v>
      </c>
      <c r="G144" t="s">
        <v>151</v>
      </c>
      <c r="H144" t="s">
        <v>104</v>
      </c>
      <c r="I144" t="s">
        <v>105</v>
      </c>
      <c r="J144">
        <v>50.700000762939453</v>
      </c>
      <c r="K144">
        <v>446.1400146484375</v>
      </c>
      <c r="L144">
        <v>190.80000305175781</v>
      </c>
      <c r="M144">
        <v>3067</v>
      </c>
      <c r="N144">
        <v>6.9000000953674316</v>
      </c>
      <c r="O144">
        <v>-1.5</v>
      </c>
      <c r="P144">
        <v>-12</v>
      </c>
      <c r="Q144">
        <v>57.900000000000006</v>
      </c>
      <c r="R144">
        <v>11.5</v>
      </c>
      <c r="S144">
        <v>166</v>
      </c>
      <c r="T144">
        <v>0</v>
      </c>
      <c r="U144">
        <v>3264.4</v>
      </c>
      <c r="V144">
        <v>10.29</v>
      </c>
      <c r="W144">
        <v>516</v>
      </c>
      <c r="X144">
        <v>1161</v>
      </c>
      <c r="Y144">
        <v>419</v>
      </c>
      <c r="Z144">
        <v>819</v>
      </c>
      <c r="AA144">
        <v>553</v>
      </c>
      <c r="AB144">
        <v>15.355262756347656</v>
      </c>
      <c r="AC144">
        <v>0</v>
      </c>
      <c r="AD144">
        <v>0</v>
      </c>
      <c r="AE144">
        <v>0</v>
      </c>
      <c r="AF144">
        <v>4.8</v>
      </c>
      <c r="AG144">
        <v>1</v>
      </c>
      <c r="AH144">
        <v>20.5</v>
      </c>
      <c r="AI144">
        <v>0.93</v>
      </c>
      <c r="AJ144">
        <v>0.41</v>
      </c>
      <c r="AK144">
        <v>1</v>
      </c>
      <c r="AL144">
        <v>52.8</v>
      </c>
      <c r="AM144">
        <v>271.10000000000002</v>
      </c>
      <c r="AN144">
        <v>42.5</v>
      </c>
      <c r="AO144">
        <v>19.7</v>
      </c>
      <c r="AP144">
        <v>86</v>
      </c>
      <c r="AQ144">
        <v>43</v>
      </c>
      <c r="AR144">
        <v>589</v>
      </c>
      <c r="AS144">
        <v>1.5</v>
      </c>
      <c r="AT144">
        <v>6919</v>
      </c>
      <c r="AU144">
        <v>10685</v>
      </c>
      <c r="AV144">
        <v>1</v>
      </c>
      <c r="AW144">
        <v>126.12024688720703</v>
      </c>
      <c r="AX144">
        <v>0</v>
      </c>
      <c r="AY144">
        <v>0</v>
      </c>
      <c r="AZ144">
        <v>0</v>
      </c>
      <c r="BA144">
        <v>1</v>
      </c>
      <c r="BB144">
        <v>1</v>
      </c>
      <c r="BC144">
        <v>89.247314453125</v>
      </c>
      <c r="BD144">
        <v>92.079208374023438</v>
      </c>
      <c r="BE144">
        <v>409.09091186523438</v>
      </c>
      <c r="BF144">
        <v>10362.861328125</v>
      </c>
      <c r="BG144">
        <v>13053.1162109375</v>
      </c>
      <c r="BH144">
        <v>3.0299315452575684</v>
      </c>
      <c r="BI144">
        <v>-8.8324441909790039</v>
      </c>
      <c r="BJ144">
        <v>15.625</v>
      </c>
      <c r="BK144">
        <v>-6.0606060028076172</v>
      </c>
      <c r="BL144">
        <v>136.5</v>
      </c>
      <c r="BM144">
        <v>2.8225805759429932</v>
      </c>
      <c r="BN144">
        <v>20487.166015625</v>
      </c>
      <c r="BO144">
        <v>53.635292053222656</v>
      </c>
      <c r="BQ144">
        <v>0.60384738445281982</v>
      </c>
      <c r="BR144">
        <v>0.42386695742607117</v>
      </c>
      <c r="BS144">
        <v>1.4672318696975708</v>
      </c>
      <c r="BT144">
        <v>86.403648376464844</v>
      </c>
      <c r="BU144">
        <v>419.954345703125</v>
      </c>
      <c r="BV144">
        <v>0</v>
      </c>
      <c r="BW144">
        <v>1</v>
      </c>
      <c r="BX144">
        <v>6892.04541015625</v>
      </c>
      <c r="BY144">
        <v>5471.5908203125</v>
      </c>
      <c r="BZ144">
        <v>1.010759711265564</v>
      </c>
      <c r="CA144">
        <v>8.3143138885498047</v>
      </c>
      <c r="CB144">
        <v>58.064517974853516</v>
      </c>
      <c r="CC144">
        <v>7.0588235855102539</v>
      </c>
      <c r="CD144">
        <v>9.0196075439453125</v>
      </c>
      <c r="CE144">
        <v>0</v>
      </c>
      <c r="CF144">
        <v>1.1764706373214722</v>
      </c>
      <c r="CG144">
        <v>10608.935546875</v>
      </c>
      <c r="CH144" s="10">
        <f>ABS(J144-_xlfn.XLOOKUP(VK_valitsin!$C$8,VK!$B$2:$B$294,VK!J$2:J$294))</f>
        <v>6.5</v>
      </c>
      <c r="CI144" s="10">
        <f>ABS(K144-_xlfn.XLOOKUP(VK_valitsin!$C$8,VK!$B$2:$B$294,VK!K$2:K$294))</f>
        <v>152.8800048828125</v>
      </c>
      <c r="CJ144" s="10">
        <f>ABS(L144-_xlfn.XLOOKUP(VK_valitsin!$C$8,VK!$B$2:$B$294,VK!L$2:L$294))</f>
        <v>52.100006103515625</v>
      </c>
      <c r="CK144" s="10">
        <f>ABS(M144-_xlfn.XLOOKUP(VK_valitsin!$C$8,VK!$B$2:$B$294,VK!M$2:M$294))</f>
        <v>13408</v>
      </c>
      <c r="CL144" s="10">
        <f>ABS(N144-_xlfn.XLOOKUP(VK_valitsin!$C$8,VK!$B$2:$B$294,VK!N$2:N$294))</f>
        <v>49.300000667572021</v>
      </c>
      <c r="CM144" s="10">
        <f>ABS(O144-_xlfn.XLOOKUP(VK_valitsin!$C$8,VK!$B$2:$B$294,VK!O$2:O$294))</f>
        <v>0.69999998807907104</v>
      </c>
      <c r="CN144" s="10">
        <f>ABS(P144-_xlfn.XLOOKUP(VK_valitsin!$C$8,VK!$B$2:$B$294,VK!P$2:P$294))</f>
        <v>46</v>
      </c>
      <c r="CO144" s="10">
        <f>ABS(Q144-_xlfn.XLOOKUP(VK_valitsin!$C$8,VK!$B$2:$B$294,VK!Q$2:Q$294))</f>
        <v>29.900000000000006</v>
      </c>
      <c r="CP144" s="10">
        <f>ABS(R144-_xlfn.XLOOKUP(VK_valitsin!$C$8,VK!$B$2:$B$294,VK!R$2:R$294))</f>
        <v>3</v>
      </c>
      <c r="CQ144" s="10">
        <f>ABS(S144-_xlfn.XLOOKUP(VK_valitsin!$C$8,VK!$B$2:$B$294,VK!S$2:S$294))</f>
        <v>14</v>
      </c>
      <c r="CR144" s="10">
        <f>ABS(T144-_xlfn.XLOOKUP(VK_valitsin!$C$8,VK!$B$2:$B$294,VK!T$2:T$294))</f>
        <v>0</v>
      </c>
      <c r="CS144" s="10">
        <f>ABS(U144-_xlfn.XLOOKUP(VK_valitsin!$C$8,VK!$B$2:$B$294,VK!U$2:U$294))</f>
        <v>559.19999999999982</v>
      </c>
      <c r="CT144" s="10">
        <f>ABS(V144-_xlfn.XLOOKUP(VK_valitsin!$C$8,VK!$B$2:$B$294,VK!V$2:V$294))</f>
        <v>2.99</v>
      </c>
      <c r="CU144" s="10">
        <f>ABS(W144-_xlfn.XLOOKUP(VK_valitsin!$C$8,VK!$B$2:$B$294,VK!W$2:W$294))</f>
        <v>89</v>
      </c>
      <c r="CV144" s="10">
        <f>ABS(X144-_xlfn.XLOOKUP(VK_valitsin!$C$8,VK!$B$2:$B$294,VK!X$2:X$294))</f>
        <v>992</v>
      </c>
      <c r="CW144" s="10">
        <f>ABS(Y144-_xlfn.XLOOKUP(VK_valitsin!$C$8,VK!$B$2:$B$294,VK!Y$2:Y$294))</f>
        <v>261</v>
      </c>
      <c r="CX144" s="10">
        <f>ABS(Z144-_xlfn.XLOOKUP(VK_valitsin!$C$8,VK!$B$2:$B$294,VK!Z$2:Z$294))</f>
        <v>391</v>
      </c>
      <c r="CY144" s="10">
        <f>ABS(AA144-_xlfn.XLOOKUP(VK_valitsin!$C$8,VK!$B$2:$B$294,VK!AA$2:AA$294))</f>
        <v>84</v>
      </c>
      <c r="CZ144" s="10">
        <f>ABS(AB144-_xlfn.XLOOKUP(VK_valitsin!$C$8,VK!$B$2:$B$294,VK!AB$2:AB$294))</f>
        <v>4.0197372436523438</v>
      </c>
      <c r="DA144" s="10">
        <f>ABS(AC144-_xlfn.XLOOKUP(VK_valitsin!$C$8,VK!$B$2:$B$294,VK!AC$2:AC$294))</f>
        <v>0.7</v>
      </c>
      <c r="DB144" s="10">
        <f>ABS(AD144-_xlfn.XLOOKUP(VK_valitsin!$C$8,VK!$B$2:$B$294,VK!AD$2:AD$294))</f>
        <v>0.8</v>
      </c>
      <c r="DC144" s="10">
        <f>ABS(AE144-_xlfn.XLOOKUP(VK_valitsin!$C$8,VK!$B$2:$B$294,VK!AE$2:AE$294))</f>
        <v>1.7</v>
      </c>
      <c r="DD144" s="10">
        <f>ABS(AF144-_xlfn.XLOOKUP(VK_valitsin!$C$8,VK!$B$2:$B$294,VK!AF$2:AF$294))</f>
        <v>0.20000000000000018</v>
      </c>
      <c r="DE144" s="10">
        <f>ABS(AG144-_xlfn.XLOOKUP(VK_valitsin!$C$8,VK!$B$2:$B$294,VK!AG$2:AG$294))</f>
        <v>1</v>
      </c>
      <c r="DF144" s="10">
        <f>ABS(AH144-_xlfn.XLOOKUP(VK_valitsin!$C$8,VK!$B$2:$B$294,VK!AH$2:AH$294))</f>
        <v>1.75</v>
      </c>
      <c r="DG144" s="10">
        <f>ABS(AI144-_xlfn.XLOOKUP(VK_valitsin!$C$8,VK!$B$2:$B$294,VK!AI$2:AI$294))</f>
        <v>0.17000000000000004</v>
      </c>
      <c r="DH144" s="10">
        <f>ABS(AJ144-_xlfn.XLOOKUP(VK_valitsin!$C$8,VK!$B$2:$B$294,VK!AJ$2:AJ$294))</f>
        <v>0.24000000000000005</v>
      </c>
      <c r="DI144" s="10">
        <f>ABS(AK144-_xlfn.XLOOKUP(VK_valitsin!$C$8,VK!$B$2:$B$294,VK!AK$2:AK$294))</f>
        <v>0.25</v>
      </c>
      <c r="DJ144" s="10">
        <f>ABS(AL144-_xlfn.XLOOKUP(VK_valitsin!$C$8,VK!$B$2:$B$294,VK!AL$2:AL$294))</f>
        <v>6</v>
      </c>
      <c r="DK144" s="10">
        <f>ABS(AM144-_xlfn.XLOOKUP(VK_valitsin!$C$8,VK!$B$2:$B$294,VK!AM$2:AM$294))</f>
        <v>62.5</v>
      </c>
      <c r="DL144" s="10">
        <f>ABS(AN144-_xlfn.XLOOKUP(VK_valitsin!$C$8,VK!$B$2:$B$294,VK!AN$2:AN$294))</f>
        <v>2.8999999999999986</v>
      </c>
      <c r="DM144" s="10">
        <f>ABS(AO144-_xlfn.XLOOKUP(VK_valitsin!$C$8,VK!$B$2:$B$294,VK!AO$2:AO$294))</f>
        <v>5.6999999999999993</v>
      </c>
      <c r="DN144" s="10">
        <f>ABS(AP144-_xlfn.XLOOKUP(VK_valitsin!$C$8,VK!$B$2:$B$294,VK!AP$2:AP$294))</f>
        <v>38</v>
      </c>
      <c r="DO144" s="10">
        <f>ABS(AQ144-_xlfn.XLOOKUP(VK_valitsin!$C$8,VK!$B$2:$B$294,VK!AQ$2:AQ$294))</f>
        <v>8</v>
      </c>
      <c r="DP144" s="10">
        <f>ABS(AR144-_xlfn.XLOOKUP(VK_valitsin!$C$8,VK!$B$2:$B$294,VK!AR$2:AR$294))</f>
        <v>343</v>
      </c>
      <c r="DQ144" s="10">
        <f>ABS(AS144-_xlfn.XLOOKUP(VK_valitsin!$C$8,VK!$B$2:$B$294,VK!AS$2:AS$294))</f>
        <v>0.83300000000000018</v>
      </c>
      <c r="DR144" s="10">
        <f>ABS(AT144-_xlfn.XLOOKUP(VK_valitsin!$C$8,VK!$B$2:$B$294,VK!AT$2:AT$294))</f>
        <v>1772</v>
      </c>
      <c r="DS144" s="10">
        <f>ABS(AU144-_xlfn.XLOOKUP(VK_valitsin!$C$8,VK!$B$2:$B$294,VK!AU$2:AU$294))</f>
        <v>2340</v>
      </c>
      <c r="DT144" s="10">
        <f>ABS(AV144-_xlfn.XLOOKUP(VK_valitsin!$C$8,VK!$B$2:$B$294,VK!AV$2:AV$294))</f>
        <v>0</v>
      </c>
      <c r="DU144" s="10">
        <f>ABS(AW144-_xlfn.XLOOKUP(VK_valitsin!$C$8,VK!$B$2:$B$294,VK!AW$2:AW$294))</f>
        <v>88.858875274658203</v>
      </c>
      <c r="DV144" s="10">
        <f>ABS(AX144-_xlfn.XLOOKUP(VK_valitsin!$C$8,VK!$B$2:$B$294,VK!AX$2:AX$294))</f>
        <v>0</v>
      </c>
      <c r="DW144" s="10">
        <f>ABS(AY144-_xlfn.XLOOKUP(VK_valitsin!$C$8,VK!$B$2:$B$294,VK!AY$2:AY$294))</f>
        <v>0</v>
      </c>
      <c r="DX144" s="10">
        <f>ABS(AZ144-_xlfn.XLOOKUP(VK_valitsin!$C$8,VK!$B$2:$B$294,VK!AZ$2:AZ$294))</f>
        <v>0</v>
      </c>
      <c r="DY144" s="10">
        <f>ABS(BA144-_xlfn.XLOOKUP(VK_valitsin!$C$8,VK!$B$2:$B$294,VK!BA$2:BA$294))</f>
        <v>1</v>
      </c>
      <c r="DZ144" s="10">
        <f>ABS(BB144-_xlfn.XLOOKUP(VK_valitsin!$C$8,VK!$B$2:$B$294,VK!BB$2:BB$294))</f>
        <v>0</v>
      </c>
      <c r="EA144" s="10">
        <f>ABS(BC144-_xlfn.XLOOKUP(VK_valitsin!$C$8,VK!$B$2:$B$294,VK!BC$2:BC$294))</f>
        <v>0.22292327880859375</v>
      </c>
      <c r="EB144" s="10">
        <f>ABS(BD144-_xlfn.XLOOKUP(VK_valitsin!$C$8,VK!$B$2:$B$294,VK!BD$2:BD$294))</f>
        <v>3.9395294189453125</v>
      </c>
      <c r="EC144" s="10">
        <f>ABS(BE144-_xlfn.XLOOKUP(VK_valitsin!$C$8,VK!$B$2:$B$294,VK!BE$2:BE$294))</f>
        <v>324.59890747070313</v>
      </c>
      <c r="ED144" s="10">
        <f>ABS(BF144-_xlfn.XLOOKUP(VK_valitsin!$C$8,VK!$B$2:$B$294,VK!BF$2:BF$294))</f>
        <v>404.33203125</v>
      </c>
      <c r="EE144" s="10">
        <f>ABS(BG144-_xlfn.XLOOKUP(VK_valitsin!$C$8,VK!$B$2:$B$294,VK!BG$2:BG$294))</f>
        <v>783.3271484375</v>
      </c>
      <c r="EF144" s="10">
        <f>ABS(BH144-_xlfn.XLOOKUP(VK_valitsin!$C$8,VK!$B$2:$B$294,VK!BH$2:BH$294))</f>
        <v>0.30712485313415527</v>
      </c>
      <c r="EG144" s="10">
        <f>ABS(BI144-_xlfn.XLOOKUP(VK_valitsin!$C$8,VK!$B$2:$B$294,VK!BI$2:BI$294))</f>
        <v>0.89168930053710938</v>
      </c>
      <c r="EH144" s="10">
        <f>ABS(BJ144-_xlfn.XLOOKUP(VK_valitsin!$C$8,VK!$B$2:$B$294,VK!BJ$2:BJ$294))</f>
        <v>5.6693630218505859</v>
      </c>
      <c r="EI144" s="10">
        <f>ABS(BK144-_xlfn.XLOOKUP(VK_valitsin!$C$8,VK!$B$2:$B$294,VK!BK$2:BK$294))</f>
        <v>3.8048648834228516</v>
      </c>
      <c r="EJ144" s="10">
        <f>ABS(BL144-_xlfn.XLOOKUP(VK_valitsin!$C$8,VK!$B$2:$B$294,VK!BL$2:BL$294))</f>
        <v>130</v>
      </c>
      <c r="EK144" s="10">
        <f>ABS(BM144-_xlfn.XLOOKUP(VK_valitsin!$C$8,VK!$B$2:$B$294,VK!BM$2:BM$294))</f>
        <v>0.5703282356262207</v>
      </c>
      <c r="EL144" s="10">
        <f>ABS(BN144-_xlfn.XLOOKUP(VK_valitsin!$C$8,VK!$B$2:$B$294,VK!BN$2:BN$294))</f>
        <v>2587.23046875</v>
      </c>
      <c r="EM144" s="10">
        <f>ABS(BO144-_xlfn.XLOOKUP(VK_valitsin!$C$8,VK!$B$2:$B$294,VK!BO$2:BO$294))</f>
        <v>20.335685729980469</v>
      </c>
      <c r="EN144" s="10">
        <f>ABS(BP144-_xlfn.XLOOKUP(VK_valitsin!$C$8,VK!$B$2:$B$294,VK!BP$2:BP$294))</f>
        <v>0</v>
      </c>
      <c r="EO144" s="10">
        <f>ABS(BQ144-_xlfn.XLOOKUP(VK_valitsin!$C$8,VK!$B$2:$B$294,VK!BQ$2:BQ$294))</f>
        <v>3.2632112503051758E-2</v>
      </c>
      <c r="EP144" s="10">
        <f>ABS(BR144-_xlfn.XLOOKUP(VK_valitsin!$C$8,VK!$B$2:$B$294,VK!BR$2:BR$294))</f>
        <v>0.23570306599140167</v>
      </c>
      <c r="EQ144" s="10">
        <f>ABS(BS144-_xlfn.XLOOKUP(VK_valitsin!$C$8,VK!$B$2:$B$294,VK!BS$2:BS$294))</f>
        <v>0.79073464870452881</v>
      </c>
      <c r="ER144" s="10">
        <f>ABS(BT144-_xlfn.XLOOKUP(VK_valitsin!$C$8,VK!$B$2:$B$294,VK!BT$2:BT$294))</f>
        <v>28.01214599609375</v>
      </c>
      <c r="ES144" s="10">
        <f>ABS(BU144-_xlfn.XLOOKUP(VK_valitsin!$C$8,VK!$B$2:$B$294,VK!BU$2:BU$294))</f>
        <v>153.24722290039063</v>
      </c>
      <c r="ET144" s="10">
        <f>ABS(BV144-_xlfn.XLOOKUP(VK_valitsin!$C$8,VK!$B$2:$B$294,VK!BV$2:BV$294))</f>
        <v>0</v>
      </c>
      <c r="EU144" s="10">
        <f>ABS(BW144-_xlfn.XLOOKUP(VK_valitsin!$C$8,VK!$B$2:$B$294,VK!BW$2:BW$294))</f>
        <v>0</v>
      </c>
      <c r="EV144" s="10">
        <f>ABS(BX144-_xlfn.XLOOKUP(VK_valitsin!$C$8,VK!$B$2:$B$294,VK!BX$2:BX$294))</f>
        <v>1243.78369140625</v>
      </c>
      <c r="EW144" s="10">
        <f>ABS(BY144-_xlfn.XLOOKUP(VK_valitsin!$C$8,VK!$B$2:$B$294,VK!BY$2:BY$294))</f>
        <v>384.02392578125</v>
      </c>
      <c r="EX144" s="10">
        <f>ABS(BZ144-_xlfn.XLOOKUP(VK_valitsin!$C$8,VK!$B$2:$B$294,VK!BZ$2:BZ$294))</f>
        <v>0.20927059650421143</v>
      </c>
      <c r="EY144" s="10">
        <f>ABS(CA144-_xlfn.XLOOKUP(VK_valitsin!$C$8,VK!$B$2:$B$294,VK!CA$2:CA$294))</f>
        <v>2.7084474563598633</v>
      </c>
      <c r="EZ144" s="10">
        <f>ABS(CB144-_xlfn.XLOOKUP(VK_valitsin!$C$8,VK!$B$2:$B$294,VK!CB$2:CB$294))</f>
        <v>8.1046333312988281</v>
      </c>
      <c r="FA144" s="10">
        <f>ABS(CC144-_xlfn.XLOOKUP(VK_valitsin!$C$8,VK!$B$2:$B$294,VK!CC$2:CC$294))</f>
        <v>0.72622442245483398</v>
      </c>
      <c r="FB144" s="10">
        <f>ABS(CD144-_xlfn.XLOOKUP(VK_valitsin!$C$8,VK!$B$2:$B$294,VK!CD$2:CD$294))</f>
        <v>10.859247207641602</v>
      </c>
      <c r="FC144" s="10">
        <f>ABS(CE144-_xlfn.XLOOKUP(VK_valitsin!$C$8,VK!$B$2:$B$294,VK!CE$2:CE$294))</f>
        <v>0</v>
      </c>
      <c r="FD144" s="10">
        <f>ABS(CF144-_xlfn.XLOOKUP(VK_valitsin!$C$8,VK!$B$2:$B$294,VK!CF$2:CF$294))</f>
        <v>0.46061158180236816</v>
      </c>
      <c r="FE144" s="10">
        <f>ABS(CG144-_xlfn.XLOOKUP(VK_valitsin!$C$8,VK!$B$2:$B$294,VK!CG$2:CG$294))</f>
        <v>2010.16796875</v>
      </c>
      <c r="FF144" s="4">
        <f>IF($B144=VK_valitsin!$C$8,100000,VK!CH144/VK!J$296*VK_valitsin!D$5)</f>
        <v>0</v>
      </c>
      <c r="FG144" s="4">
        <f>IF($B144=VK_valitsin!$C$8,100000,VK!CI144/VK!K$296*VK_valitsin!E$5)</f>
        <v>0</v>
      </c>
      <c r="FH144" s="4">
        <f>IF($B144=VK_valitsin!$C$8,100000,VK!CJ144/VK!L$296*VK_valitsin!F$5)</f>
        <v>0.26475059788535965</v>
      </c>
      <c r="FI144" s="4">
        <f>IF($B144=VK_valitsin!$C$8,100000,VK!CK144/VK!M$296*VK_valitsin!CD$5)</f>
        <v>0</v>
      </c>
      <c r="FJ144" s="4">
        <f>IF($B144=VK_valitsin!$C$8,100000,VK!CL144/VK!N$296*VK_valitsin!G$5)</f>
        <v>0</v>
      </c>
      <c r="FK144" s="4">
        <f>IF($B144=VK_valitsin!$C$8,100000,VK!CM144/VK!O$296*VK_valitsin!H$5)</f>
        <v>0</v>
      </c>
      <c r="FL144" s="4">
        <f>IF($B144=VK_valitsin!$C$8,100000,VK!CN144/VK!P$296*VK_valitsin!I$5)</f>
        <v>0</v>
      </c>
      <c r="FM144" s="4">
        <f>IF($B144=VK_valitsin!$C$8,100000,VK!CO144/VK!Q$296*VK_valitsin!J$5)</f>
        <v>0</v>
      </c>
      <c r="FN144" s="4">
        <f>IF($B144=VK_valitsin!$C$8,100000,VK!CP144/VK!R$296*VK_valitsin!K$5)</f>
        <v>0</v>
      </c>
      <c r="FO144" s="4">
        <f>IF($B144=VK_valitsin!$C$8,100000,VK!CQ144/VK!S$296*VK_valitsin!L$5)</f>
        <v>2.7841748515504208E-3</v>
      </c>
      <c r="FP144" s="4">
        <f>IF($B144=VK_valitsin!$C$8,100000,VK!CR144/VK!T$296*VK_valitsin!M$5)</f>
        <v>0</v>
      </c>
      <c r="FQ144" s="4">
        <f>IF($B144=VK_valitsin!$C$8,100000,VK!CS144/VK!U$296*VK_valitsin!N$5)</f>
        <v>0</v>
      </c>
      <c r="FR144" s="4">
        <f>IF($B144=VK_valitsin!$C$8,100000,VK!CT144/VK!V$296*VK_valitsin!O$5)</f>
        <v>0</v>
      </c>
      <c r="FS144" s="4">
        <f>IF($B144=VK_valitsin!$C$8,100000,VK!CU144/VK!W$296*VK_valitsin!P$5)</f>
        <v>0</v>
      </c>
      <c r="FT144" s="4">
        <f>IF($B144=VK_valitsin!$C$8,100000,VK!CV144/VK!X$296*VK_valitsin!Q$5)</f>
        <v>0</v>
      </c>
      <c r="FU144" s="4">
        <f>IF($B144=VK_valitsin!$C$8,100000,VK!CW144/VK!Y$296*VK_valitsin!R$5)</f>
        <v>0</v>
      </c>
      <c r="FV144" s="4">
        <f>IF($B144=VK_valitsin!$C$8,100000,VK!CX144/VK!Z$296*VK_valitsin!S$5)</f>
        <v>0</v>
      </c>
      <c r="FW144" s="4">
        <f>IF($B144=VK_valitsin!$C$8,100000,VK!CY144/VK!AA$296*VK_valitsin!T$5)</f>
        <v>0</v>
      </c>
      <c r="FX144" s="4">
        <f>IF($B144=VK_valitsin!$C$8,100000,VK!CZ144/VK!AB$296*VK_valitsin!U$5)</f>
        <v>0</v>
      </c>
      <c r="FY144" s="4">
        <f>IF($B144=VK_valitsin!$C$8,100000,VK!DA144/VK!AC$296*VK_valitsin!V$5)</f>
        <v>0</v>
      </c>
      <c r="FZ144" s="4">
        <f>IF($B144=VK_valitsin!$C$8,100000,VK!DB144/VK!AD$296*VK_valitsin!W$5)</f>
        <v>0</v>
      </c>
      <c r="GA144" s="4">
        <f>IF($B144=VK_valitsin!$C$8,100000,VK!DC144/VK!AE$296*VK_valitsin!X$5)</f>
        <v>0</v>
      </c>
      <c r="GB144" s="4">
        <f>IF($B144=VK_valitsin!$C$8,100000,VK!DD144/VK!AF$296*VK_valitsin!Y$5)</f>
        <v>0</v>
      </c>
      <c r="GC144" s="4">
        <f>IF($B144=VK_valitsin!$C$8,100000,VK!DE144/VK!AG$296*VK_valitsin!Z$5)</f>
        <v>0.10940897735217005</v>
      </c>
      <c r="GD144" s="4">
        <f>IF($B144=VK_valitsin!$C$8,100000,VK!DF144/VK!AH$296*VK_valitsin!AA$5)</f>
        <v>0</v>
      </c>
      <c r="GE144" s="4">
        <f>IF($B144=VK_valitsin!$C$8,100000,VK!DG144/VK!AI$296*VK_valitsin!AB$5)</f>
        <v>0</v>
      </c>
      <c r="GF144" s="4">
        <f>IF($B144=VK_valitsin!$C$8,100000,VK!DH144/VK!AJ$296*VK_valitsin!AC$5)</f>
        <v>0</v>
      </c>
      <c r="GG144" s="4">
        <f>IF($B144=VK_valitsin!$C$8,100000,VK!DI144/VK!AK$296*VK_valitsin!AD$5)</f>
        <v>0</v>
      </c>
      <c r="GH144" s="4">
        <f>IF($B144=VK_valitsin!$C$8,100000,VK!DJ144/VK!AL$296*VK_valitsin!AE$5)</f>
        <v>0.10560799248006127</v>
      </c>
      <c r="GI144" s="4">
        <f>IF($B144=VK_valitsin!$C$8,100000,VK!DK144/VK!AM$296*VK_valitsin!AF$5)</f>
        <v>0</v>
      </c>
      <c r="GJ144" s="4">
        <f>IF($B144=VK_valitsin!$C$8,100000,VK!DL144/VK!AN$296*VK_valitsin!AG$5)</f>
        <v>0</v>
      </c>
      <c r="GK144" s="4">
        <f>IF($B144=VK_valitsin!$C$8,100000,VK!DM144/VK!AO$296*VK_valitsin!AH$5)</f>
        <v>0</v>
      </c>
      <c r="GL144" s="4">
        <f>IF($B144=VK_valitsin!$C$8,100000,VK!DN144/VK!AP$296*VK_valitsin!AI$5)</f>
        <v>0</v>
      </c>
      <c r="GM144" s="4">
        <f>IF($B144=VK_valitsin!$C$8,100000,VK!DO144/VK!AQ$296*VK_valitsin!AJ$5)</f>
        <v>0</v>
      </c>
      <c r="GN144" s="4">
        <f>IF($B144=VK_valitsin!$C$8,100000,VK!DP144/VK!AR$296*VK_valitsin!AK$5)</f>
        <v>0</v>
      </c>
      <c r="GO144" s="4">
        <f>IF($B144=VK_valitsin!$C$8,100000,VK!DQ144/VK!AS$296*VK_valitsin!AL$5)</f>
        <v>0</v>
      </c>
      <c r="GP144" s="4">
        <f>IF($B144=VK_valitsin!$C$8,100000,VK!DR144/VK!AT$296*VK_valitsin!AM$5)</f>
        <v>0</v>
      </c>
      <c r="GQ144" s="4">
        <f>IF($B144=VK_valitsin!$C$8,100000,VK!DS144/VK!AU$296*VK_valitsin!AN$5)</f>
        <v>0</v>
      </c>
      <c r="GR144" s="4">
        <f>IF($B144=VK_valitsin!$C$8,100000,VK!DT144/VK!AV$296*VK_valitsin!AO$5)</f>
        <v>0</v>
      </c>
      <c r="GS144" s="4">
        <f>IF($B144=VK_valitsin!$C$8,100000,VK!DU144/VK!AW$296*VK_valitsin!AP$5)</f>
        <v>0</v>
      </c>
      <c r="GT144" s="4">
        <f>IF($B144=VK_valitsin!$C$8,100000,VK!DV144/VK!AX$296*VK_valitsin!AQ$5)</f>
        <v>0</v>
      </c>
      <c r="GU144" s="4">
        <f>IF($B144=VK_valitsin!$C$8,100000,VK!DW144/VK!AY$296*VK_valitsin!AR$5)</f>
        <v>0</v>
      </c>
      <c r="GV144" s="4">
        <f>IF($B144=VK_valitsin!$C$8,100000,VK!DX144/VK!AZ$296*VK_valitsin!AS$5)</f>
        <v>0</v>
      </c>
      <c r="GW144" s="4">
        <f>IF($B144=VK_valitsin!$C$8,100000,VK!DY144/VK!BA$296*VK_valitsin!AT$5)</f>
        <v>0</v>
      </c>
      <c r="GX144" s="4">
        <f>IF($B144=VK_valitsin!$C$8,100000,VK!DZ144/VK!BB$296*VK_valitsin!AU$5)</f>
        <v>0</v>
      </c>
      <c r="GY144" s="4">
        <f>IF($B144=VK_valitsin!$C$8,100000,VK!EA144/VK!BC$296*VK_valitsin!AV$5)</f>
        <v>0</v>
      </c>
      <c r="GZ144" s="4">
        <f>IF($B144=VK_valitsin!$C$8,100000,VK!EB144/VK!BD$296*VK_valitsin!AW$5)</f>
        <v>1.7078407007360252E-2</v>
      </c>
      <c r="HA144" s="4">
        <f>IF($B144=VK_valitsin!$C$8,100000,VK!EC144/VK!BE$296*VK_valitsin!CE$5)</f>
        <v>0</v>
      </c>
      <c r="HB144" s="4">
        <f>IF($B144=VK_valitsin!$C$8,100000,VK!ED144/VK!BF$296*VK_valitsin!AX$5)</f>
        <v>0</v>
      </c>
      <c r="HC144" s="4">
        <f>IF($B144=VK_valitsin!$C$8,100000,VK!EE144/VK!BG$296*VK_valitsin!AY$5)</f>
        <v>0</v>
      </c>
      <c r="HD144" s="4">
        <f>IF($B144=VK_valitsin!$C$8,100000,VK!EF144/VK!BH$296*VK_valitsin!AZ$5)</f>
        <v>5.3587783015418146E-2</v>
      </c>
      <c r="HE144" s="4">
        <f>IF($B144=VK_valitsin!$C$8,100000,VK!EG144/VK!BI$296*VK_valitsin!BA$5)</f>
        <v>0</v>
      </c>
      <c r="HF144" s="4">
        <f>IF($B144=VK_valitsin!$C$8,100000,VK!EH144/VK!BJ$296*VK_valitsin!BB$5)</f>
        <v>0</v>
      </c>
      <c r="HG144" s="4">
        <f>IF($B144=VK_valitsin!$C$8,100000,VK!EI144/VK!BK$296*VK_valitsin!BC$5)</f>
        <v>0</v>
      </c>
      <c r="HH144" s="4">
        <f>IF($B144=VK_valitsin!$C$8,100000,VK!EJ144/VK!BL$296*VK_valitsin!BD$5)</f>
        <v>0</v>
      </c>
      <c r="HI144" s="4">
        <f>IF($B144=VK_valitsin!$C$8,100000,VK!EK144/VK!BM$296*VK_valitsin!BE$5)</f>
        <v>0</v>
      </c>
      <c r="HJ144" s="4">
        <f>IF($B144=VK_valitsin!$C$8,100000,VK!EL144/VK!BN$296*VK_valitsin!BF$5)</f>
        <v>0.11764542828010167</v>
      </c>
      <c r="HK144" s="4">
        <f>IF($B144=VK_valitsin!$C$8,100000,VK!EM144/VK!BO$296*VK_valitsin!BG$5)</f>
        <v>0</v>
      </c>
      <c r="HM144" s="4">
        <f>IF($B144=VK_valitsin!$C$8,100000,VK!EO144/VK!BQ$296*VK_valitsin!BI$5)</f>
        <v>0</v>
      </c>
      <c r="HN144" s="4">
        <f>IF($B144=VK_valitsin!$C$8,100000,VK!EP144/VK!BR$296*VK_valitsin!BJ$5)</f>
        <v>0</v>
      </c>
      <c r="HO144" s="4">
        <f>IF($B144=VK_valitsin!$C$8,100000,VK!EQ144/VK!BS$296*VK_valitsin!BK$5)</f>
        <v>0</v>
      </c>
      <c r="HP144" s="4">
        <f>IF($B144=VK_valitsin!$C$8,100000,VK!ER144/VK!BT$296*VK_valitsin!BL$5)</f>
        <v>0</v>
      </c>
      <c r="HQ144" s="4">
        <f>IF($B144=VK_valitsin!$C$8,100000,VK!ES144/VK!BU$296*VK_valitsin!BM$5)</f>
        <v>0</v>
      </c>
      <c r="HR144" s="4">
        <f>IF($B144=VK_valitsin!$C$8,100000,VK!ET144/VK!BV$296*VK_valitsin!BN$5)</f>
        <v>0</v>
      </c>
      <c r="HS144" s="4">
        <f>IF($B144=VK_valitsin!$C$8,100000,VK!EU144/VK!BW$296*VK_valitsin!BO$5)</f>
        <v>0</v>
      </c>
      <c r="HT144" s="4">
        <f>IF($B144=VK_valitsin!$C$8,100000,VK!EV144/VK!BX$296*VK_valitsin!BP$5)</f>
        <v>0</v>
      </c>
      <c r="HU144" s="4">
        <f>IF($B144=VK_valitsin!$C$8,100000,VK!EW144/VK!BY$296*VK_valitsin!BQ$5)</f>
        <v>0</v>
      </c>
      <c r="HV144" s="4">
        <f>IF($B144=VK_valitsin!$C$8,100000,VK!EX144/VK!BZ$296*VK_valitsin!BR$5)</f>
        <v>0</v>
      </c>
      <c r="HW144" s="4">
        <f>IF($B144=VK_valitsin!$C$8,100000,VK!EY144/VK!CA$296*VK_valitsin!BS$5)</f>
        <v>0</v>
      </c>
      <c r="HX144" s="4">
        <f>IF($B144=VK_valitsin!$C$8,100000,VK!EZ144/VK!CB$296*VK_valitsin!BT$5)</f>
        <v>0</v>
      </c>
      <c r="HY144" s="4">
        <f>IF($B144=VK_valitsin!$C$8,100000,VK!FA144/VK!CC$296*VK_valitsin!BU$5)</f>
        <v>0</v>
      </c>
      <c r="HZ144" s="4">
        <f>IF($B144=VK_valitsin!$C$8,100000,VK!FB144/VK!CD$296*VK_valitsin!BV$5)</f>
        <v>0</v>
      </c>
      <c r="IA144" s="4">
        <f>IF($B144=VK_valitsin!$C$8,100000,VK!FC144/VK!CE$296*VK_valitsin!BW$5)</f>
        <v>0</v>
      </c>
      <c r="IB144" s="4">
        <f>IF($B144=VK_valitsin!$C$8,100000,VK!FD144/VK!CF$296*VK_valitsin!BX$5)</f>
        <v>0</v>
      </c>
      <c r="IC144" s="4">
        <f>IF($B144=VK_valitsin!$C$8,100000,VK!FE144/VK!CG$296*VK_valitsin!BY$5)</f>
        <v>0</v>
      </c>
      <c r="ID144" s="17">
        <f t="shared" si="6"/>
        <v>0.67086337517202144</v>
      </c>
      <c r="IE144" s="17">
        <f t="shared" si="7"/>
        <v>173</v>
      </c>
      <c r="IF144" s="18">
        <f t="shared" si="8"/>
        <v>1.4299999999999953E-8</v>
      </c>
    </row>
    <row r="145" spans="1:240">
      <c r="A145">
        <v>2019</v>
      </c>
      <c r="B145" t="s">
        <v>492</v>
      </c>
      <c r="C145" t="s">
        <v>493</v>
      </c>
      <c r="D145" t="s">
        <v>180</v>
      </c>
      <c r="E145" t="s">
        <v>181</v>
      </c>
      <c r="F145" t="s">
        <v>182</v>
      </c>
      <c r="G145" t="s">
        <v>183</v>
      </c>
      <c r="H145" t="s">
        <v>104</v>
      </c>
      <c r="I145" t="s">
        <v>105</v>
      </c>
      <c r="J145">
        <v>53.099998474121094</v>
      </c>
      <c r="K145">
        <v>422.47000122070313</v>
      </c>
      <c r="L145">
        <v>188.30000305175781</v>
      </c>
      <c r="M145">
        <v>1857</v>
      </c>
      <c r="N145">
        <v>4.4000000953674316</v>
      </c>
      <c r="O145">
        <v>-4.3000001907348633</v>
      </c>
      <c r="P145">
        <v>-51</v>
      </c>
      <c r="Q145">
        <v>30.3</v>
      </c>
      <c r="R145">
        <v>11</v>
      </c>
      <c r="S145">
        <v>134</v>
      </c>
      <c r="T145">
        <v>0</v>
      </c>
      <c r="U145">
        <v>3167.5</v>
      </c>
      <c r="V145">
        <v>10.59</v>
      </c>
      <c r="W145">
        <v>769</v>
      </c>
      <c r="X145">
        <v>1662</v>
      </c>
      <c r="Y145">
        <v>708</v>
      </c>
      <c r="Z145">
        <v>575.5999755859375</v>
      </c>
      <c r="AA145">
        <v>614.4000244140625</v>
      </c>
      <c r="AB145">
        <v>8.7142858505249023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20.5</v>
      </c>
      <c r="AI145">
        <v>1.1000000000000001</v>
      </c>
      <c r="AJ145">
        <v>0.5</v>
      </c>
      <c r="AK145">
        <v>1.1000000000000001</v>
      </c>
      <c r="AL145">
        <v>78.2</v>
      </c>
      <c r="AM145">
        <v>242.9</v>
      </c>
      <c r="AN145">
        <v>43.9</v>
      </c>
      <c r="AO145">
        <v>15.5</v>
      </c>
      <c r="AP145">
        <v>88</v>
      </c>
      <c r="AQ145">
        <v>74</v>
      </c>
      <c r="AR145">
        <v>665</v>
      </c>
      <c r="AS145">
        <v>2.1669999999999998</v>
      </c>
      <c r="AT145">
        <v>7943</v>
      </c>
      <c r="AU145">
        <v>11231.599609375</v>
      </c>
      <c r="AV145">
        <v>0</v>
      </c>
      <c r="AW145">
        <v>50.938533782958984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97.452232360839844</v>
      </c>
      <c r="BD145">
        <v>100</v>
      </c>
      <c r="BE145">
        <v>1218.1817626953125</v>
      </c>
      <c r="BF145">
        <v>12508.71875</v>
      </c>
      <c r="BG145">
        <v>15415.01953125</v>
      </c>
      <c r="BH145">
        <v>2.31610107421875</v>
      </c>
      <c r="BI145">
        <v>13.175275802612305</v>
      </c>
      <c r="BJ145">
        <v>50</v>
      </c>
      <c r="BK145">
        <v>6.0606060028076172</v>
      </c>
      <c r="BL145">
        <v>50.666667938232422</v>
      </c>
      <c r="BM145">
        <v>0</v>
      </c>
      <c r="BN145">
        <v>20504.158203125</v>
      </c>
      <c r="BO145">
        <v>56.930545806884766</v>
      </c>
      <c r="BQ145">
        <v>0.73451805114746094</v>
      </c>
      <c r="BR145">
        <v>0.2692514955997467</v>
      </c>
      <c r="BS145">
        <v>5.2234787940979004</v>
      </c>
      <c r="BT145">
        <v>271.40548706054688</v>
      </c>
      <c r="BU145">
        <v>189.55303955078125</v>
      </c>
      <c r="BV145">
        <v>0</v>
      </c>
      <c r="BW145">
        <v>0</v>
      </c>
      <c r="BX145">
        <v>12054.5458984375</v>
      </c>
      <c r="BY145">
        <v>9781.818359375</v>
      </c>
      <c r="BZ145">
        <v>1.8847603797912598</v>
      </c>
      <c r="CA145">
        <v>143.96337890625</v>
      </c>
      <c r="CB145">
        <v>34.285713195800781</v>
      </c>
      <c r="CC145">
        <v>0.44886663556098938</v>
      </c>
      <c r="CD145">
        <v>0.67329996824264526</v>
      </c>
      <c r="CE145">
        <v>0</v>
      </c>
      <c r="CF145">
        <v>0</v>
      </c>
      <c r="CG145">
        <v>11407.4375</v>
      </c>
      <c r="CH145" s="10">
        <f>ABS(J145-_xlfn.XLOOKUP(VK_valitsin!$C$8,VK!$B$2:$B$294,VK!J$2:J$294))</f>
        <v>8.8999977111816406</v>
      </c>
      <c r="CI145" s="10">
        <f>ABS(K145-_xlfn.XLOOKUP(VK_valitsin!$C$8,VK!$B$2:$B$294,VK!K$2:K$294))</f>
        <v>129.20999145507813</v>
      </c>
      <c r="CJ145" s="10">
        <f>ABS(L145-_xlfn.XLOOKUP(VK_valitsin!$C$8,VK!$B$2:$B$294,VK!L$2:L$294))</f>
        <v>49.600006103515625</v>
      </c>
      <c r="CK145" s="10">
        <f>ABS(M145-_xlfn.XLOOKUP(VK_valitsin!$C$8,VK!$B$2:$B$294,VK!M$2:M$294))</f>
        <v>14618</v>
      </c>
      <c r="CL145" s="10">
        <f>ABS(N145-_xlfn.XLOOKUP(VK_valitsin!$C$8,VK!$B$2:$B$294,VK!N$2:N$294))</f>
        <v>51.800000667572021</v>
      </c>
      <c r="CM145" s="10">
        <f>ABS(O145-_xlfn.XLOOKUP(VK_valitsin!$C$8,VK!$B$2:$B$294,VK!O$2:O$294))</f>
        <v>3.5000001788139343</v>
      </c>
      <c r="CN145" s="10">
        <f>ABS(P145-_xlfn.XLOOKUP(VK_valitsin!$C$8,VK!$B$2:$B$294,VK!P$2:P$294))</f>
        <v>7</v>
      </c>
      <c r="CO145" s="10">
        <f>ABS(Q145-_xlfn.XLOOKUP(VK_valitsin!$C$8,VK!$B$2:$B$294,VK!Q$2:Q$294))</f>
        <v>57.500000000000014</v>
      </c>
      <c r="CP145" s="10">
        <f>ABS(R145-_xlfn.XLOOKUP(VK_valitsin!$C$8,VK!$B$2:$B$294,VK!R$2:R$294))</f>
        <v>2.5</v>
      </c>
      <c r="CQ145" s="10">
        <f>ABS(S145-_xlfn.XLOOKUP(VK_valitsin!$C$8,VK!$B$2:$B$294,VK!S$2:S$294))</f>
        <v>18</v>
      </c>
      <c r="CR145" s="10">
        <f>ABS(T145-_xlfn.XLOOKUP(VK_valitsin!$C$8,VK!$B$2:$B$294,VK!T$2:T$294))</f>
        <v>0</v>
      </c>
      <c r="CS145" s="10">
        <f>ABS(U145-_xlfn.XLOOKUP(VK_valitsin!$C$8,VK!$B$2:$B$294,VK!U$2:U$294))</f>
        <v>656.09999999999991</v>
      </c>
      <c r="CT145" s="10">
        <f>ABS(V145-_xlfn.XLOOKUP(VK_valitsin!$C$8,VK!$B$2:$B$294,VK!V$2:V$294))</f>
        <v>2.6899999999999995</v>
      </c>
      <c r="CU145" s="10">
        <f>ABS(W145-_xlfn.XLOOKUP(VK_valitsin!$C$8,VK!$B$2:$B$294,VK!W$2:W$294))</f>
        <v>164</v>
      </c>
      <c r="CV145" s="10">
        <f>ABS(X145-_xlfn.XLOOKUP(VK_valitsin!$C$8,VK!$B$2:$B$294,VK!X$2:X$294))</f>
        <v>1493</v>
      </c>
      <c r="CW145" s="10">
        <f>ABS(Y145-_xlfn.XLOOKUP(VK_valitsin!$C$8,VK!$B$2:$B$294,VK!Y$2:Y$294))</f>
        <v>28</v>
      </c>
      <c r="CX145" s="10">
        <f>ABS(Z145-_xlfn.XLOOKUP(VK_valitsin!$C$8,VK!$B$2:$B$294,VK!Z$2:Z$294))</f>
        <v>147.5999755859375</v>
      </c>
      <c r="CY145" s="10">
        <f>ABS(AA145-_xlfn.XLOOKUP(VK_valitsin!$C$8,VK!$B$2:$B$294,VK!AA$2:AA$294))</f>
        <v>145.4000244140625</v>
      </c>
      <c r="CZ145" s="10">
        <f>ABS(AB145-_xlfn.XLOOKUP(VK_valitsin!$C$8,VK!$B$2:$B$294,VK!AB$2:AB$294))</f>
        <v>10.660714149475098</v>
      </c>
      <c r="DA145" s="10">
        <f>ABS(AC145-_xlfn.XLOOKUP(VK_valitsin!$C$8,VK!$B$2:$B$294,VK!AC$2:AC$294))</f>
        <v>0.7</v>
      </c>
      <c r="DB145" s="10">
        <f>ABS(AD145-_xlfn.XLOOKUP(VK_valitsin!$C$8,VK!$B$2:$B$294,VK!AD$2:AD$294))</f>
        <v>0.8</v>
      </c>
      <c r="DC145" s="10">
        <f>ABS(AE145-_xlfn.XLOOKUP(VK_valitsin!$C$8,VK!$B$2:$B$294,VK!AE$2:AE$294))</f>
        <v>1.7</v>
      </c>
      <c r="DD145" s="10">
        <f>ABS(AF145-_xlfn.XLOOKUP(VK_valitsin!$C$8,VK!$B$2:$B$294,VK!AF$2:AF$294))</f>
        <v>5</v>
      </c>
      <c r="DE145" s="10">
        <f>ABS(AG145-_xlfn.XLOOKUP(VK_valitsin!$C$8,VK!$B$2:$B$294,VK!AG$2:AG$294))</f>
        <v>0</v>
      </c>
      <c r="DF145" s="10">
        <f>ABS(AH145-_xlfn.XLOOKUP(VK_valitsin!$C$8,VK!$B$2:$B$294,VK!AH$2:AH$294))</f>
        <v>1.75</v>
      </c>
      <c r="DG145" s="10">
        <f>ABS(AI145-_xlfn.XLOOKUP(VK_valitsin!$C$8,VK!$B$2:$B$294,VK!AI$2:AI$294))</f>
        <v>0</v>
      </c>
      <c r="DH145" s="10">
        <f>ABS(AJ145-_xlfn.XLOOKUP(VK_valitsin!$C$8,VK!$B$2:$B$294,VK!AJ$2:AJ$294))</f>
        <v>0.15000000000000002</v>
      </c>
      <c r="DI145" s="10">
        <f>ABS(AK145-_xlfn.XLOOKUP(VK_valitsin!$C$8,VK!$B$2:$B$294,VK!AK$2:AK$294))</f>
        <v>0.14999999999999991</v>
      </c>
      <c r="DJ145" s="10">
        <f>ABS(AL145-_xlfn.XLOOKUP(VK_valitsin!$C$8,VK!$B$2:$B$294,VK!AL$2:AL$294))</f>
        <v>19.400000000000006</v>
      </c>
      <c r="DK145" s="10">
        <f>ABS(AM145-_xlfn.XLOOKUP(VK_valitsin!$C$8,VK!$B$2:$B$294,VK!AM$2:AM$294))</f>
        <v>90.700000000000017</v>
      </c>
      <c r="DL145" s="10">
        <f>ABS(AN145-_xlfn.XLOOKUP(VK_valitsin!$C$8,VK!$B$2:$B$294,VK!AN$2:AN$294))</f>
        <v>1.5</v>
      </c>
      <c r="DM145" s="10">
        <f>ABS(AO145-_xlfn.XLOOKUP(VK_valitsin!$C$8,VK!$B$2:$B$294,VK!AO$2:AO$294))</f>
        <v>9.8999999999999986</v>
      </c>
      <c r="DN145" s="10">
        <f>ABS(AP145-_xlfn.XLOOKUP(VK_valitsin!$C$8,VK!$B$2:$B$294,VK!AP$2:AP$294))</f>
        <v>40</v>
      </c>
      <c r="DO145" s="10">
        <f>ABS(AQ145-_xlfn.XLOOKUP(VK_valitsin!$C$8,VK!$B$2:$B$294,VK!AQ$2:AQ$294))</f>
        <v>39</v>
      </c>
      <c r="DP145" s="10">
        <f>ABS(AR145-_xlfn.XLOOKUP(VK_valitsin!$C$8,VK!$B$2:$B$294,VK!AR$2:AR$294))</f>
        <v>419</v>
      </c>
      <c r="DQ145" s="10">
        <f>ABS(AS145-_xlfn.XLOOKUP(VK_valitsin!$C$8,VK!$B$2:$B$294,VK!AS$2:AS$294))</f>
        <v>0.16600000000000037</v>
      </c>
      <c r="DR145" s="10">
        <f>ABS(AT145-_xlfn.XLOOKUP(VK_valitsin!$C$8,VK!$B$2:$B$294,VK!AT$2:AT$294))</f>
        <v>2796</v>
      </c>
      <c r="DS145" s="10">
        <f>ABS(AU145-_xlfn.XLOOKUP(VK_valitsin!$C$8,VK!$B$2:$B$294,VK!AU$2:AU$294))</f>
        <v>2886.599609375</v>
      </c>
      <c r="DT145" s="10">
        <f>ABS(AV145-_xlfn.XLOOKUP(VK_valitsin!$C$8,VK!$B$2:$B$294,VK!AV$2:AV$294))</f>
        <v>1</v>
      </c>
      <c r="DU145" s="10">
        <f>ABS(AW145-_xlfn.XLOOKUP(VK_valitsin!$C$8,VK!$B$2:$B$294,VK!AW$2:AW$294))</f>
        <v>13.677162170410156</v>
      </c>
      <c r="DV145" s="10">
        <f>ABS(AX145-_xlfn.XLOOKUP(VK_valitsin!$C$8,VK!$B$2:$B$294,VK!AX$2:AX$294))</f>
        <v>0</v>
      </c>
      <c r="DW145" s="10">
        <f>ABS(AY145-_xlfn.XLOOKUP(VK_valitsin!$C$8,VK!$B$2:$B$294,VK!AY$2:AY$294))</f>
        <v>0</v>
      </c>
      <c r="DX145" s="10">
        <f>ABS(AZ145-_xlfn.XLOOKUP(VK_valitsin!$C$8,VK!$B$2:$B$294,VK!AZ$2:AZ$294))</f>
        <v>0</v>
      </c>
      <c r="DY145" s="10">
        <f>ABS(BA145-_xlfn.XLOOKUP(VK_valitsin!$C$8,VK!$B$2:$B$294,VK!BA$2:BA$294))</f>
        <v>0</v>
      </c>
      <c r="DZ145" s="10">
        <f>ABS(BB145-_xlfn.XLOOKUP(VK_valitsin!$C$8,VK!$B$2:$B$294,VK!BB$2:BB$294))</f>
        <v>0</v>
      </c>
      <c r="EA145" s="10">
        <f>ABS(BC145-_xlfn.XLOOKUP(VK_valitsin!$C$8,VK!$B$2:$B$294,VK!BC$2:BC$294))</f>
        <v>8.4278411865234375</v>
      </c>
      <c r="EB145" s="10">
        <f>ABS(BD145-_xlfn.XLOOKUP(VK_valitsin!$C$8,VK!$B$2:$B$294,VK!BD$2:BD$294))</f>
        <v>3.98126220703125</v>
      </c>
      <c r="EC145" s="10">
        <f>ABS(BE145-_xlfn.XLOOKUP(VK_valitsin!$C$8,VK!$B$2:$B$294,VK!BE$2:BE$294))</f>
        <v>484.491943359375</v>
      </c>
      <c r="ED145" s="10">
        <f>ABS(BF145-_xlfn.XLOOKUP(VK_valitsin!$C$8,VK!$B$2:$B$294,VK!BF$2:BF$294))</f>
        <v>2550.189453125</v>
      </c>
      <c r="EE145" s="10">
        <f>ABS(BG145-_xlfn.XLOOKUP(VK_valitsin!$C$8,VK!$B$2:$B$294,VK!BG$2:BG$294))</f>
        <v>1578.576171875</v>
      </c>
      <c r="EF145" s="10">
        <f>ABS(BH145-_xlfn.XLOOKUP(VK_valitsin!$C$8,VK!$B$2:$B$294,VK!BH$2:BH$294))</f>
        <v>1.0209553241729736</v>
      </c>
      <c r="EG145" s="10">
        <f>ABS(BI145-_xlfn.XLOOKUP(VK_valitsin!$C$8,VK!$B$2:$B$294,VK!BI$2:BI$294))</f>
        <v>22.899409294128418</v>
      </c>
      <c r="EH145" s="10">
        <f>ABS(BJ145-_xlfn.XLOOKUP(VK_valitsin!$C$8,VK!$B$2:$B$294,VK!BJ$2:BJ$294))</f>
        <v>28.705636978149414</v>
      </c>
      <c r="EI145" s="10">
        <f>ABS(BK145-_xlfn.XLOOKUP(VK_valitsin!$C$8,VK!$B$2:$B$294,VK!BK$2:BK$294))</f>
        <v>15.926076889038086</v>
      </c>
      <c r="EJ145" s="10">
        <f>ABS(BL145-_xlfn.XLOOKUP(VK_valitsin!$C$8,VK!$B$2:$B$294,VK!BL$2:BL$294))</f>
        <v>215.83333206176758</v>
      </c>
      <c r="EK145" s="10">
        <f>ABS(BM145-_xlfn.XLOOKUP(VK_valitsin!$C$8,VK!$B$2:$B$294,VK!BM$2:BM$294))</f>
        <v>2.2522523403167725</v>
      </c>
      <c r="EL145" s="10">
        <f>ABS(BN145-_xlfn.XLOOKUP(VK_valitsin!$C$8,VK!$B$2:$B$294,VK!BN$2:BN$294))</f>
        <v>2570.23828125</v>
      </c>
      <c r="EM145" s="10">
        <f>ABS(BO145-_xlfn.XLOOKUP(VK_valitsin!$C$8,VK!$B$2:$B$294,VK!BO$2:BO$294))</f>
        <v>23.630939483642578</v>
      </c>
      <c r="EN145" s="10">
        <f>ABS(BP145-_xlfn.XLOOKUP(VK_valitsin!$C$8,VK!$B$2:$B$294,VK!BP$2:BP$294))</f>
        <v>0</v>
      </c>
      <c r="EO145" s="10">
        <f>ABS(BQ145-_xlfn.XLOOKUP(VK_valitsin!$C$8,VK!$B$2:$B$294,VK!BQ$2:BQ$294))</f>
        <v>9.8038554191589355E-2</v>
      </c>
      <c r="EP145" s="10">
        <f>ABS(BR145-_xlfn.XLOOKUP(VK_valitsin!$C$8,VK!$B$2:$B$294,VK!BR$2:BR$294))</f>
        <v>8.1087604165077209E-2</v>
      </c>
      <c r="EQ145" s="10">
        <f>ABS(BS145-_xlfn.XLOOKUP(VK_valitsin!$C$8,VK!$B$2:$B$294,VK!BS$2:BS$294))</f>
        <v>2.9655122756958008</v>
      </c>
      <c r="ER145" s="10">
        <f>ABS(BT145-_xlfn.XLOOKUP(VK_valitsin!$C$8,VK!$B$2:$B$294,VK!BT$2:BT$294))</f>
        <v>213.01398468017578</v>
      </c>
      <c r="ES145" s="10">
        <f>ABS(BU145-_xlfn.XLOOKUP(VK_valitsin!$C$8,VK!$B$2:$B$294,VK!BU$2:BU$294))</f>
        <v>77.154083251953125</v>
      </c>
      <c r="ET145" s="10">
        <f>ABS(BV145-_xlfn.XLOOKUP(VK_valitsin!$C$8,VK!$B$2:$B$294,VK!BV$2:BV$294))</f>
        <v>0</v>
      </c>
      <c r="EU145" s="10">
        <f>ABS(BW145-_xlfn.XLOOKUP(VK_valitsin!$C$8,VK!$B$2:$B$294,VK!BW$2:BW$294))</f>
        <v>1</v>
      </c>
      <c r="EV145" s="10">
        <f>ABS(BX145-_xlfn.XLOOKUP(VK_valitsin!$C$8,VK!$B$2:$B$294,VK!BX$2:BX$294))</f>
        <v>3918.716796875</v>
      </c>
      <c r="EW145" s="10">
        <f>ABS(BY145-_xlfn.XLOOKUP(VK_valitsin!$C$8,VK!$B$2:$B$294,VK!BY$2:BY$294))</f>
        <v>3926.20361328125</v>
      </c>
      <c r="EX145" s="10">
        <f>ABS(BZ145-_xlfn.XLOOKUP(VK_valitsin!$C$8,VK!$B$2:$B$294,VK!BZ$2:BZ$294))</f>
        <v>0.66473007202148438</v>
      </c>
      <c r="EY145" s="10">
        <f>ABS(CA145-_xlfn.XLOOKUP(VK_valitsin!$C$8,VK!$B$2:$B$294,VK!CA$2:CA$294))</f>
        <v>132.94061756134033</v>
      </c>
      <c r="EZ145" s="10">
        <f>ABS(CB145-_xlfn.XLOOKUP(VK_valitsin!$C$8,VK!$B$2:$B$294,VK!CB$2:CB$294))</f>
        <v>31.883438110351563</v>
      </c>
      <c r="FA145" s="10">
        <f>ABS(CC145-_xlfn.XLOOKUP(VK_valitsin!$C$8,VK!$B$2:$B$294,VK!CC$2:CC$294))</f>
        <v>5.8837325274944305</v>
      </c>
      <c r="FB145" s="10">
        <f>ABS(CD145-_xlfn.XLOOKUP(VK_valitsin!$C$8,VK!$B$2:$B$294,VK!CD$2:CD$294))</f>
        <v>19.205554783344269</v>
      </c>
      <c r="FC145" s="10">
        <f>ABS(CE145-_xlfn.XLOOKUP(VK_valitsin!$C$8,VK!$B$2:$B$294,VK!CE$2:CE$294))</f>
        <v>0</v>
      </c>
      <c r="FD145" s="10">
        <f>ABS(CF145-_xlfn.XLOOKUP(VK_valitsin!$C$8,VK!$B$2:$B$294,VK!CF$2:CF$294))</f>
        <v>0.715859055519104</v>
      </c>
      <c r="FE145" s="10">
        <f>ABS(CG145-_xlfn.XLOOKUP(VK_valitsin!$C$8,VK!$B$2:$B$294,VK!CG$2:CG$294))</f>
        <v>2808.669921875</v>
      </c>
      <c r="FF145" s="4">
        <f>IF($B145=VK_valitsin!$C$8,100000,VK!CH145/VK!J$296*VK_valitsin!D$5)</f>
        <v>0</v>
      </c>
      <c r="FG145" s="4">
        <f>IF($B145=VK_valitsin!$C$8,100000,VK!CI145/VK!K$296*VK_valitsin!E$5)</f>
        <v>0</v>
      </c>
      <c r="FH145" s="4">
        <f>IF($B145=VK_valitsin!$C$8,100000,VK!CJ145/VK!L$296*VK_valitsin!F$5)</f>
        <v>0.2520466359434293</v>
      </c>
      <c r="FI145" s="4">
        <f>IF($B145=VK_valitsin!$C$8,100000,VK!CK145/VK!M$296*VK_valitsin!CD$5)</f>
        <v>0</v>
      </c>
      <c r="FJ145" s="4">
        <f>IF($B145=VK_valitsin!$C$8,100000,VK!CL145/VK!N$296*VK_valitsin!G$5)</f>
        <v>0</v>
      </c>
      <c r="FK145" s="4">
        <f>IF($B145=VK_valitsin!$C$8,100000,VK!CM145/VK!O$296*VK_valitsin!H$5)</f>
        <v>0</v>
      </c>
      <c r="FL145" s="4">
        <f>IF($B145=VK_valitsin!$C$8,100000,VK!CN145/VK!P$296*VK_valitsin!I$5)</f>
        <v>0</v>
      </c>
      <c r="FM145" s="4">
        <f>IF($B145=VK_valitsin!$C$8,100000,VK!CO145/VK!Q$296*VK_valitsin!J$5)</f>
        <v>0</v>
      </c>
      <c r="FN145" s="4">
        <f>IF($B145=VK_valitsin!$C$8,100000,VK!CP145/VK!R$296*VK_valitsin!K$5)</f>
        <v>0</v>
      </c>
      <c r="FO145" s="4">
        <f>IF($B145=VK_valitsin!$C$8,100000,VK!CQ145/VK!S$296*VK_valitsin!L$5)</f>
        <v>3.5796533805648265E-3</v>
      </c>
      <c r="FP145" s="4">
        <f>IF($B145=VK_valitsin!$C$8,100000,VK!CR145/VK!T$296*VK_valitsin!M$5)</f>
        <v>0</v>
      </c>
      <c r="FQ145" s="4">
        <f>IF($B145=VK_valitsin!$C$8,100000,VK!CS145/VK!U$296*VK_valitsin!N$5)</f>
        <v>0</v>
      </c>
      <c r="FR145" s="4">
        <f>IF($B145=VK_valitsin!$C$8,100000,VK!CT145/VK!V$296*VK_valitsin!O$5)</f>
        <v>0</v>
      </c>
      <c r="FS145" s="4">
        <f>IF($B145=VK_valitsin!$C$8,100000,VK!CU145/VK!W$296*VK_valitsin!P$5)</f>
        <v>0</v>
      </c>
      <c r="FT145" s="4">
        <f>IF($B145=VK_valitsin!$C$8,100000,VK!CV145/VK!X$296*VK_valitsin!Q$5)</f>
        <v>0</v>
      </c>
      <c r="FU145" s="4">
        <f>IF($B145=VK_valitsin!$C$8,100000,VK!CW145/VK!Y$296*VK_valitsin!R$5)</f>
        <v>0</v>
      </c>
      <c r="FV145" s="4">
        <f>IF($B145=VK_valitsin!$C$8,100000,VK!CX145/VK!Z$296*VK_valitsin!S$5)</f>
        <v>0</v>
      </c>
      <c r="FW145" s="4">
        <f>IF($B145=VK_valitsin!$C$8,100000,VK!CY145/VK!AA$296*VK_valitsin!T$5)</f>
        <v>0</v>
      </c>
      <c r="FX145" s="4">
        <f>IF($B145=VK_valitsin!$C$8,100000,VK!CZ145/VK!AB$296*VK_valitsin!U$5)</f>
        <v>0</v>
      </c>
      <c r="FY145" s="4">
        <f>IF($B145=VK_valitsin!$C$8,100000,VK!DA145/VK!AC$296*VK_valitsin!V$5)</f>
        <v>0</v>
      </c>
      <c r="FZ145" s="4">
        <f>IF($B145=VK_valitsin!$C$8,100000,VK!DB145/VK!AD$296*VK_valitsin!W$5)</f>
        <v>0</v>
      </c>
      <c r="GA145" s="4">
        <f>IF($B145=VK_valitsin!$C$8,100000,VK!DC145/VK!AE$296*VK_valitsin!X$5)</f>
        <v>0</v>
      </c>
      <c r="GB145" s="4">
        <f>IF($B145=VK_valitsin!$C$8,100000,VK!DD145/VK!AF$296*VK_valitsin!Y$5)</f>
        <v>0</v>
      </c>
      <c r="GC145" s="4">
        <f>IF($B145=VK_valitsin!$C$8,100000,VK!DE145/VK!AG$296*VK_valitsin!Z$5)</f>
        <v>0</v>
      </c>
      <c r="GD145" s="4">
        <f>IF($B145=VK_valitsin!$C$8,100000,VK!DF145/VK!AH$296*VK_valitsin!AA$5)</f>
        <v>0</v>
      </c>
      <c r="GE145" s="4">
        <f>IF($B145=VK_valitsin!$C$8,100000,VK!DG145/VK!AI$296*VK_valitsin!AB$5)</f>
        <v>0</v>
      </c>
      <c r="GF145" s="4">
        <f>IF($B145=VK_valitsin!$C$8,100000,VK!DH145/VK!AJ$296*VK_valitsin!AC$5)</f>
        <v>0</v>
      </c>
      <c r="GG145" s="4">
        <f>IF($B145=VK_valitsin!$C$8,100000,VK!DI145/VK!AK$296*VK_valitsin!AD$5)</f>
        <v>0</v>
      </c>
      <c r="GH145" s="4">
        <f>IF($B145=VK_valitsin!$C$8,100000,VK!DJ145/VK!AL$296*VK_valitsin!AE$5)</f>
        <v>0.34146584235219823</v>
      </c>
      <c r="GI145" s="4">
        <f>IF($B145=VK_valitsin!$C$8,100000,VK!DK145/VK!AM$296*VK_valitsin!AF$5)</f>
        <v>0</v>
      </c>
      <c r="GJ145" s="4">
        <f>IF($B145=VK_valitsin!$C$8,100000,VK!DL145/VK!AN$296*VK_valitsin!AG$5)</f>
        <v>0</v>
      </c>
      <c r="GK145" s="4">
        <f>IF($B145=VK_valitsin!$C$8,100000,VK!DM145/VK!AO$296*VK_valitsin!AH$5)</f>
        <v>0</v>
      </c>
      <c r="GL145" s="4">
        <f>IF($B145=VK_valitsin!$C$8,100000,VK!DN145/VK!AP$296*VK_valitsin!AI$5)</f>
        <v>0</v>
      </c>
      <c r="GM145" s="4">
        <f>IF($B145=VK_valitsin!$C$8,100000,VK!DO145/VK!AQ$296*VK_valitsin!AJ$5)</f>
        <v>0</v>
      </c>
      <c r="GN145" s="4">
        <f>IF($B145=VK_valitsin!$C$8,100000,VK!DP145/VK!AR$296*VK_valitsin!AK$5)</f>
        <v>0</v>
      </c>
      <c r="GO145" s="4">
        <f>IF($B145=VK_valitsin!$C$8,100000,VK!DQ145/VK!AS$296*VK_valitsin!AL$5)</f>
        <v>0</v>
      </c>
      <c r="GP145" s="4">
        <f>IF($B145=VK_valitsin!$C$8,100000,VK!DR145/VK!AT$296*VK_valitsin!AM$5)</f>
        <v>0</v>
      </c>
      <c r="GQ145" s="4">
        <f>IF($B145=VK_valitsin!$C$8,100000,VK!DS145/VK!AU$296*VK_valitsin!AN$5)</f>
        <v>0</v>
      </c>
      <c r="GR145" s="4">
        <f>IF($B145=VK_valitsin!$C$8,100000,VK!DT145/VK!AV$296*VK_valitsin!AO$5)</f>
        <v>0</v>
      </c>
      <c r="GS145" s="4">
        <f>IF($B145=VK_valitsin!$C$8,100000,VK!DU145/VK!AW$296*VK_valitsin!AP$5)</f>
        <v>0</v>
      </c>
      <c r="GT145" s="4">
        <f>IF($B145=VK_valitsin!$C$8,100000,VK!DV145/VK!AX$296*VK_valitsin!AQ$5)</f>
        <v>0</v>
      </c>
      <c r="GU145" s="4">
        <f>IF($B145=VK_valitsin!$C$8,100000,VK!DW145/VK!AY$296*VK_valitsin!AR$5)</f>
        <v>0</v>
      </c>
      <c r="GV145" s="4">
        <f>IF($B145=VK_valitsin!$C$8,100000,VK!DX145/VK!AZ$296*VK_valitsin!AS$5)</f>
        <v>0</v>
      </c>
      <c r="GW145" s="4">
        <f>IF($B145=VK_valitsin!$C$8,100000,VK!DY145/VK!BA$296*VK_valitsin!AT$5)</f>
        <v>0</v>
      </c>
      <c r="GX145" s="4">
        <f>IF($B145=VK_valitsin!$C$8,100000,VK!DZ145/VK!BB$296*VK_valitsin!AU$5)</f>
        <v>0</v>
      </c>
      <c r="GY145" s="4">
        <f>IF($B145=VK_valitsin!$C$8,100000,VK!EA145/VK!BC$296*VK_valitsin!AV$5)</f>
        <v>0</v>
      </c>
      <c r="GZ145" s="4">
        <f>IF($B145=VK_valitsin!$C$8,100000,VK!EB145/VK!BD$296*VK_valitsin!AW$5)</f>
        <v>1.725932443801987E-2</v>
      </c>
      <c r="HA145" s="4">
        <f>IF($B145=VK_valitsin!$C$8,100000,VK!EC145/VK!BE$296*VK_valitsin!CE$5)</f>
        <v>0</v>
      </c>
      <c r="HB145" s="4">
        <f>IF($B145=VK_valitsin!$C$8,100000,VK!ED145/VK!BF$296*VK_valitsin!AX$5)</f>
        <v>0</v>
      </c>
      <c r="HC145" s="4">
        <f>IF($B145=VK_valitsin!$C$8,100000,VK!EE145/VK!BG$296*VK_valitsin!AY$5)</f>
        <v>0</v>
      </c>
      <c r="HD145" s="4">
        <f>IF($B145=VK_valitsin!$C$8,100000,VK!EF145/VK!BH$296*VK_valitsin!AZ$5)</f>
        <v>0.17813840795332508</v>
      </c>
      <c r="HE145" s="4">
        <f>IF($B145=VK_valitsin!$C$8,100000,VK!EG145/VK!BI$296*VK_valitsin!BA$5)</f>
        <v>0</v>
      </c>
      <c r="HF145" s="4">
        <f>IF($B145=VK_valitsin!$C$8,100000,VK!EH145/VK!BJ$296*VK_valitsin!BB$5)</f>
        <v>0</v>
      </c>
      <c r="HG145" s="4">
        <f>IF($B145=VK_valitsin!$C$8,100000,VK!EI145/VK!BK$296*VK_valitsin!BC$5)</f>
        <v>0</v>
      </c>
      <c r="HH145" s="4">
        <f>IF($B145=VK_valitsin!$C$8,100000,VK!EJ145/VK!BL$296*VK_valitsin!BD$5)</f>
        <v>0</v>
      </c>
      <c r="HI145" s="4">
        <f>IF($B145=VK_valitsin!$C$8,100000,VK!EK145/VK!BM$296*VK_valitsin!BE$5)</f>
        <v>0</v>
      </c>
      <c r="HJ145" s="4">
        <f>IF($B145=VK_valitsin!$C$8,100000,VK!EL145/VK!BN$296*VK_valitsin!BF$5)</f>
        <v>0.11687276685700893</v>
      </c>
      <c r="HK145" s="4">
        <f>IF($B145=VK_valitsin!$C$8,100000,VK!EM145/VK!BO$296*VK_valitsin!BG$5)</f>
        <v>0</v>
      </c>
      <c r="HM145" s="4">
        <f>IF($B145=VK_valitsin!$C$8,100000,VK!EO145/VK!BQ$296*VK_valitsin!BI$5)</f>
        <v>0</v>
      </c>
      <c r="HN145" s="4">
        <f>IF($B145=VK_valitsin!$C$8,100000,VK!EP145/VK!BR$296*VK_valitsin!BJ$5)</f>
        <v>0</v>
      </c>
      <c r="HO145" s="4">
        <f>IF($B145=VK_valitsin!$C$8,100000,VK!EQ145/VK!BS$296*VK_valitsin!BK$5)</f>
        <v>0</v>
      </c>
      <c r="HP145" s="4">
        <f>IF($B145=VK_valitsin!$C$8,100000,VK!ER145/VK!BT$296*VK_valitsin!BL$5)</f>
        <v>0</v>
      </c>
      <c r="HQ145" s="4">
        <f>IF($B145=VK_valitsin!$C$8,100000,VK!ES145/VK!BU$296*VK_valitsin!BM$5)</f>
        <v>0</v>
      </c>
      <c r="HR145" s="4">
        <f>IF($B145=VK_valitsin!$C$8,100000,VK!ET145/VK!BV$296*VK_valitsin!BN$5)</f>
        <v>0</v>
      </c>
      <c r="HS145" s="4">
        <f>IF($B145=VK_valitsin!$C$8,100000,VK!EU145/VK!BW$296*VK_valitsin!BO$5)</f>
        <v>0</v>
      </c>
      <c r="HT145" s="4">
        <f>IF($B145=VK_valitsin!$C$8,100000,VK!EV145/VK!BX$296*VK_valitsin!BP$5)</f>
        <v>0</v>
      </c>
      <c r="HU145" s="4">
        <f>IF($B145=VK_valitsin!$C$8,100000,VK!EW145/VK!BY$296*VK_valitsin!BQ$5)</f>
        <v>0</v>
      </c>
      <c r="HV145" s="4">
        <f>IF($B145=VK_valitsin!$C$8,100000,VK!EX145/VK!BZ$296*VK_valitsin!BR$5)</f>
        <v>0</v>
      </c>
      <c r="HW145" s="4">
        <f>IF($B145=VK_valitsin!$C$8,100000,VK!EY145/VK!CA$296*VK_valitsin!BS$5)</f>
        <v>0</v>
      </c>
      <c r="HX145" s="4">
        <f>IF($B145=VK_valitsin!$C$8,100000,VK!EZ145/VK!CB$296*VK_valitsin!BT$5)</f>
        <v>0</v>
      </c>
      <c r="HY145" s="4">
        <f>IF($B145=VK_valitsin!$C$8,100000,VK!FA145/VK!CC$296*VK_valitsin!BU$5)</f>
        <v>0</v>
      </c>
      <c r="HZ145" s="4">
        <f>IF($B145=VK_valitsin!$C$8,100000,VK!FB145/VK!CD$296*VK_valitsin!BV$5)</f>
        <v>0</v>
      </c>
      <c r="IA145" s="4">
        <f>IF($B145=VK_valitsin!$C$8,100000,VK!FC145/VK!CE$296*VK_valitsin!BW$5)</f>
        <v>0</v>
      </c>
      <c r="IB145" s="4">
        <f>IF($B145=VK_valitsin!$C$8,100000,VK!FD145/VK!CF$296*VK_valitsin!BX$5)</f>
        <v>0</v>
      </c>
      <c r="IC145" s="4">
        <f>IF($B145=VK_valitsin!$C$8,100000,VK!FE145/VK!CG$296*VK_valitsin!BY$5)</f>
        <v>0</v>
      </c>
      <c r="ID145" s="17">
        <f t="shared" si="6"/>
        <v>0.90936264532454614</v>
      </c>
      <c r="IE145" s="17">
        <f t="shared" si="7"/>
        <v>249</v>
      </c>
      <c r="IF145" s="18">
        <f t="shared" si="8"/>
        <v>1.4399999999999952E-8</v>
      </c>
    </row>
    <row r="146" spans="1:240">
      <c r="A146">
        <v>2019</v>
      </c>
      <c r="B146" t="s">
        <v>216</v>
      </c>
      <c r="C146" t="s">
        <v>494</v>
      </c>
      <c r="D146" t="s">
        <v>216</v>
      </c>
      <c r="E146" t="s">
        <v>217</v>
      </c>
      <c r="F146" t="s">
        <v>132</v>
      </c>
      <c r="G146" t="s">
        <v>133</v>
      </c>
      <c r="H146" t="s">
        <v>144</v>
      </c>
      <c r="I146" t="s">
        <v>145</v>
      </c>
      <c r="J146">
        <v>45.599998474121094</v>
      </c>
      <c r="K146">
        <v>2548.35009765625</v>
      </c>
      <c r="L146">
        <v>145.60000610351563</v>
      </c>
      <c r="M146">
        <v>53134</v>
      </c>
      <c r="N146">
        <v>20.899999618530273</v>
      </c>
      <c r="O146">
        <v>-1.2999999523162842</v>
      </c>
      <c r="P146">
        <v>-610</v>
      </c>
      <c r="Q146">
        <v>81</v>
      </c>
      <c r="R146">
        <v>10.5</v>
      </c>
      <c r="S146">
        <v>948</v>
      </c>
      <c r="T146">
        <v>1</v>
      </c>
      <c r="U146">
        <v>3845.2</v>
      </c>
      <c r="V146">
        <v>11.04</v>
      </c>
      <c r="W146">
        <v>1249</v>
      </c>
      <c r="X146">
        <v>212</v>
      </c>
      <c r="Y146">
        <v>737</v>
      </c>
      <c r="Z146">
        <v>340</v>
      </c>
      <c r="AA146">
        <v>464</v>
      </c>
      <c r="AB146">
        <v>18.90336799621582</v>
      </c>
      <c r="AC146">
        <v>0.6</v>
      </c>
      <c r="AD146">
        <v>0.7</v>
      </c>
      <c r="AE146">
        <v>1.3</v>
      </c>
      <c r="AF146">
        <v>4.0999999999999996</v>
      </c>
      <c r="AG146">
        <v>0</v>
      </c>
      <c r="AH146">
        <v>20.5</v>
      </c>
      <c r="AI146">
        <v>1.25</v>
      </c>
      <c r="AJ146">
        <v>0.57999999999999996</v>
      </c>
      <c r="AK146">
        <v>1.1499999999999999</v>
      </c>
      <c r="AL146">
        <v>59.3</v>
      </c>
      <c r="AM146">
        <v>364.7</v>
      </c>
      <c r="AN146">
        <v>44.2</v>
      </c>
      <c r="AO146">
        <v>30.7</v>
      </c>
      <c r="AP146">
        <v>66</v>
      </c>
      <c r="AQ146">
        <v>7</v>
      </c>
      <c r="AR146">
        <v>541</v>
      </c>
      <c r="AS146">
        <v>3.3330000000000002</v>
      </c>
      <c r="AT146">
        <v>6189</v>
      </c>
      <c r="AU146">
        <v>10375</v>
      </c>
      <c r="AV146">
        <v>1</v>
      </c>
      <c r="AW146">
        <v>85.42718505859375</v>
      </c>
      <c r="AX146">
        <v>0</v>
      </c>
      <c r="AY146">
        <v>1</v>
      </c>
      <c r="AZ146">
        <v>0</v>
      </c>
      <c r="BA146">
        <v>1</v>
      </c>
      <c r="BB146">
        <v>0</v>
      </c>
      <c r="BC146">
        <v>91.018684387207031</v>
      </c>
      <c r="BD146">
        <v>73.5372314453125</v>
      </c>
      <c r="BE146">
        <v>822.92041015625</v>
      </c>
      <c r="BF146">
        <v>13564.1748046875</v>
      </c>
      <c r="BG146">
        <v>17266.177734375</v>
      </c>
      <c r="BH146">
        <v>3.1260454654693604</v>
      </c>
      <c r="BI146">
        <v>1.4777562618255615</v>
      </c>
      <c r="BJ146">
        <v>25.276939392089844</v>
      </c>
      <c r="BK146">
        <v>3.5087718963623047</v>
      </c>
      <c r="BL146">
        <v>243.14999389648438</v>
      </c>
      <c r="BM146">
        <v>-2.0364415645599365</v>
      </c>
      <c r="BN146">
        <v>22864.25390625</v>
      </c>
      <c r="BO146">
        <v>35.994407653808594</v>
      </c>
      <c r="BQ146">
        <v>0.58267778158187866</v>
      </c>
      <c r="BR146">
        <v>0.15432679653167725</v>
      </c>
      <c r="BS146">
        <v>4.2007002830505371</v>
      </c>
      <c r="BT146">
        <v>176.91120910644531</v>
      </c>
      <c r="BU146">
        <v>492.86709594726563</v>
      </c>
      <c r="BV146">
        <v>1</v>
      </c>
      <c r="BW146">
        <v>4</v>
      </c>
      <c r="BX146">
        <v>10238.84375</v>
      </c>
      <c r="BY146">
        <v>8043.5556640625</v>
      </c>
      <c r="BZ146">
        <v>0.99936008453369141</v>
      </c>
      <c r="CA146">
        <v>8.600895881652832</v>
      </c>
      <c r="CB146">
        <v>96.798492431640625</v>
      </c>
      <c r="CC146">
        <v>11.247264862060547</v>
      </c>
      <c r="CD146">
        <v>12.472647666931152</v>
      </c>
      <c r="CE146">
        <v>0.10940919071435928</v>
      </c>
      <c r="CF146">
        <v>2.2757110595703125</v>
      </c>
      <c r="CG146">
        <v>10576.0888671875</v>
      </c>
      <c r="CH146" s="10">
        <f>ABS(J146-_xlfn.XLOOKUP(VK_valitsin!$C$8,VK!$B$2:$B$294,VK!J$2:J$294))</f>
        <v>1.3999977111816406</v>
      </c>
      <c r="CI146" s="10">
        <f>ABS(K146-_xlfn.XLOOKUP(VK_valitsin!$C$8,VK!$B$2:$B$294,VK!K$2:K$294))</f>
        <v>2255.090087890625</v>
      </c>
      <c r="CJ146" s="10">
        <f>ABS(L146-_xlfn.XLOOKUP(VK_valitsin!$C$8,VK!$B$2:$B$294,VK!L$2:L$294))</f>
        <v>6.9000091552734375</v>
      </c>
      <c r="CK146" s="10">
        <f>ABS(M146-_xlfn.XLOOKUP(VK_valitsin!$C$8,VK!$B$2:$B$294,VK!M$2:M$294))</f>
        <v>36659</v>
      </c>
      <c r="CL146" s="10">
        <f>ABS(N146-_xlfn.XLOOKUP(VK_valitsin!$C$8,VK!$B$2:$B$294,VK!N$2:N$294))</f>
        <v>35.30000114440918</v>
      </c>
      <c r="CM146" s="10">
        <f>ABS(O146-_xlfn.XLOOKUP(VK_valitsin!$C$8,VK!$B$2:$B$294,VK!O$2:O$294))</f>
        <v>0.49999994039535522</v>
      </c>
      <c r="CN146" s="10">
        <f>ABS(P146-_xlfn.XLOOKUP(VK_valitsin!$C$8,VK!$B$2:$B$294,VK!P$2:P$294))</f>
        <v>552</v>
      </c>
      <c r="CO146" s="10">
        <f>ABS(Q146-_xlfn.XLOOKUP(VK_valitsin!$C$8,VK!$B$2:$B$294,VK!Q$2:Q$294))</f>
        <v>6.8000000000000114</v>
      </c>
      <c r="CP146" s="10">
        <f>ABS(R146-_xlfn.XLOOKUP(VK_valitsin!$C$8,VK!$B$2:$B$294,VK!R$2:R$294))</f>
        <v>2</v>
      </c>
      <c r="CQ146" s="10">
        <f>ABS(S146-_xlfn.XLOOKUP(VK_valitsin!$C$8,VK!$B$2:$B$294,VK!S$2:S$294))</f>
        <v>796</v>
      </c>
      <c r="CR146" s="10">
        <f>ABS(T146-_xlfn.XLOOKUP(VK_valitsin!$C$8,VK!$B$2:$B$294,VK!T$2:T$294))</f>
        <v>1</v>
      </c>
      <c r="CS146" s="10">
        <f>ABS(U146-_xlfn.XLOOKUP(VK_valitsin!$C$8,VK!$B$2:$B$294,VK!U$2:U$294))</f>
        <v>21.599999999999909</v>
      </c>
      <c r="CT146" s="10">
        <f>ABS(V146-_xlfn.XLOOKUP(VK_valitsin!$C$8,VK!$B$2:$B$294,VK!V$2:V$294))</f>
        <v>2.2400000000000002</v>
      </c>
      <c r="CU146" s="10">
        <f>ABS(W146-_xlfn.XLOOKUP(VK_valitsin!$C$8,VK!$B$2:$B$294,VK!W$2:W$294))</f>
        <v>644</v>
      </c>
      <c r="CV146" s="10">
        <f>ABS(X146-_xlfn.XLOOKUP(VK_valitsin!$C$8,VK!$B$2:$B$294,VK!X$2:X$294))</f>
        <v>43</v>
      </c>
      <c r="CW146" s="10">
        <f>ABS(Y146-_xlfn.XLOOKUP(VK_valitsin!$C$8,VK!$B$2:$B$294,VK!Y$2:Y$294))</f>
        <v>57</v>
      </c>
      <c r="CX146" s="10">
        <f>ABS(Z146-_xlfn.XLOOKUP(VK_valitsin!$C$8,VK!$B$2:$B$294,VK!Z$2:Z$294))</f>
        <v>88</v>
      </c>
      <c r="CY146" s="10">
        <f>ABS(AA146-_xlfn.XLOOKUP(VK_valitsin!$C$8,VK!$B$2:$B$294,VK!AA$2:AA$294))</f>
        <v>5</v>
      </c>
      <c r="CZ146" s="10">
        <f>ABS(AB146-_xlfn.XLOOKUP(VK_valitsin!$C$8,VK!$B$2:$B$294,VK!AB$2:AB$294))</f>
        <v>0.47163200378417969</v>
      </c>
      <c r="DA146" s="10">
        <f>ABS(AC146-_xlfn.XLOOKUP(VK_valitsin!$C$8,VK!$B$2:$B$294,VK!AC$2:AC$294))</f>
        <v>9.9999999999999978E-2</v>
      </c>
      <c r="DB146" s="10">
        <f>ABS(AD146-_xlfn.XLOOKUP(VK_valitsin!$C$8,VK!$B$2:$B$294,VK!AD$2:AD$294))</f>
        <v>0.10000000000000009</v>
      </c>
      <c r="DC146" s="10">
        <f>ABS(AE146-_xlfn.XLOOKUP(VK_valitsin!$C$8,VK!$B$2:$B$294,VK!AE$2:AE$294))</f>
        <v>0.39999999999999991</v>
      </c>
      <c r="DD146" s="10">
        <f>ABS(AF146-_xlfn.XLOOKUP(VK_valitsin!$C$8,VK!$B$2:$B$294,VK!AF$2:AF$294))</f>
        <v>0.90000000000000036</v>
      </c>
      <c r="DE146" s="10">
        <f>ABS(AG146-_xlfn.XLOOKUP(VK_valitsin!$C$8,VK!$B$2:$B$294,VK!AG$2:AG$294))</f>
        <v>0</v>
      </c>
      <c r="DF146" s="10">
        <f>ABS(AH146-_xlfn.XLOOKUP(VK_valitsin!$C$8,VK!$B$2:$B$294,VK!AH$2:AH$294))</f>
        <v>1.75</v>
      </c>
      <c r="DG146" s="10">
        <f>ABS(AI146-_xlfn.XLOOKUP(VK_valitsin!$C$8,VK!$B$2:$B$294,VK!AI$2:AI$294))</f>
        <v>0.14999999999999991</v>
      </c>
      <c r="DH146" s="10">
        <f>ABS(AJ146-_xlfn.XLOOKUP(VK_valitsin!$C$8,VK!$B$2:$B$294,VK!AJ$2:AJ$294))</f>
        <v>7.0000000000000062E-2</v>
      </c>
      <c r="DI146" s="10">
        <f>ABS(AK146-_xlfn.XLOOKUP(VK_valitsin!$C$8,VK!$B$2:$B$294,VK!AK$2:AK$294))</f>
        <v>0.10000000000000009</v>
      </c>
      <c r="DJ146" s="10">
        <f>ABS(AL146-_xlfn.XLOOKUP(VK_valitsin!$C$8,VK!$B$2:$B$294,VK!AL$2:AL$294))</f>
        <v>0.5</v>
      </c>
      <c r="DK146" s="10">
        <f>ABS(AM146-_xlfn.XLOOKUP(VK_valitsin!$C$8,VK!$B$2:$B$294,VK!AM$2:AM$294))</f>
        <v>31.099999999999966</v>
      </c>
      <c r="DL146" s="10">
        <f>ABS(AN146-_xlfn.XLOOKUP(VK_valitsin!$C$8,VK!$B$2:$B$294,VK!AN$2:AN$294))</f>
        <v>1.1999999999999957</v>
      </c>
      <c r="DM146" s="10">
        <f>ABS(AO146-_xlfn.XLOOKUP(VK_valitsin!$C$8,VK!$B$2:$B$294,VK!AO$2:AO$294))</f>
        <v>5.3000000000000007</v>
      </c>
      <c r="DN146" s="10">
        <f>ABS(AP146-_xlfn.XLOOKUP(VK_valitsin!$C$8,VK!$B$2:$B$294,VK!AP$2:AP$294))</f>
        <v>18</v>
      </c>
      <c r="DO146" s="10">
        <f>ABS(AQ146-_xlfn.XLOOKUP(VK_valitsin!$C$8,VK!$B$2:$B$294,VK!AQ$2:AQ$294))</f>
        <v>28</v>
      </c>
      <c r="DP146" s="10">
        <f>ABS(AR146-_xlfn.XLOOKUP(VK_valitsin!$C$8,VK!$B$2:$B$294,VK!AR$2:AR$294))</f>
        <v>295</v>
      </c>
      <c r="DQ146" s="10">
        <f>ABS(AS146-_xlfn.XLOOKUP(VK_valitsin!$C$8,VK!$B$2:$B$294,VK!AS$2:AS$294))</f>
        <v>1</v>
      </c>
      <c r="DR146" s="10">
        <f>ABS(AT146-_xlfn.XLOOKUP(VK_valitsin!$C$8,VK!$B$2:$B$294,VK!AT$2:AT$294))</f>
        <v>1042</v>
      </c>
      <c r="DS146" s="10">
        <f>ABS(AU146-_xlfn.XLOOKUP(VK_valitsin!$C$8,VK!$B$2:$B$294,VK!AU$2:AU$294))</f>
        <v>2030</v>
      </c>
      <c r="DT146" s="10">
        <f>ABS(AV146-_xlfn.XLOOKUP(VK_valitsin!$C$8,VK!$B$2:$B$294,VK!AV$2:AV$294))</f>
        <v>0</v>
      </c>
      <c r="DU146" s="10">
        <f>ABS(AW146-_xlfn.XLOOKUP(VK_valitsin!$C$8,VK!$B$2:$B$294,VK!AW$2:AW$294))</f>
        <v>48.165813446044922</v>
      </c>
      <c r="DV146" s="10">
        <f>ABS(AX146-_xlfn.XLOOKUP(VK_valitsin!$C$8,VK!$B$2:$B$294,VK!AX$2:AX$294))</f>
        <v>0</v>
      </c>
      <c r="DW146" s="10">
        <f>ABS(AY146-_xlfn.XLOOKUP(VK_valitsin!$C$8,VK!$B$2:$B$294,VK!AY$2:AY$294))</f>
        <v>1</v>
      </c>
      <c r="DX146" s="10">
        <f>ABS(AZ146-_xlfn.XLOOKUP(VK_valitsin!$C$8,VK!$B$2:$B$294,VK!AZ$2:AZ$294))</f>
        <v>0</v>
      </c>
      <c r="DY146" s="10">
        <f>ABS(BA146-_xlfn.XLOOKUP(VK_valitsin!$C$8,VK!$B$2:$B$294,VK!BA$2:BA$294))</f>
        <v>1</v>
      </c>
      <c r="DZ146" s="10">
        <f>ABS(BB146-_xlfn.XLOOKUP(VK_valitsin!$C$8,VK!$B$2:$B$294,VK!BB$2:BB$294))</f>
        <v>1</v>
      </c>
      <c r="EA146" s="10">
        <f>ABS(BC146-_xlfn.XLOOKUP(VK_valitsin!$C$8,VK!$B$2:$B$294,VK!BC$2:BC$294))</f>
        <v>1.994293212890625</v>
      </c>
      <c r="EB146" s="10">
        <f>ABS(BD146-_xlfn.XLOOKUP(VK_valitsin!$C$8,VK!$B$2:$B$294,VK!BD$2:BD$294))</f>
        <v>22.48150634765625</v>
      </c>
      <c r="EC146" s="10">
        <f>ABS(BE146-_xlfn.XLOOKUP(VK_valitsin!$C$8,VK!$B$2:$B$294,VK!BE$2:BE$294))</f>
        <v>89.2305908203125</v>
      </c>
      <c r="ED146" s="10">
        <f>ABS(BF146-_xlfn.XLOOKUP(VK_valitsin!$C$8,VK!$B$2:$B$294,VK!BF$2:BF$294))</f>
        <v>3605.6455078125</v>
      </c>
      <c r="EE146" s="10">
        <f>ABS(BG146-_xlfn.XLOOKUP(VK_valitsin!$C$8,VK!$B$2:$B$294,VK!BG$2:BG$294))</f>
        <v>3429.734375</v>
      </c>
      <c r="EF146" s="10">
        <f>ABS(BH146-_xlfn.XLOOKUP(VK_valitsin!$C$8,VK!$B$2:$B$294,VK!BH$2:BH$294))</f>
        <v>0.21101093292236328</v>
      </c>
      <c r="EG146" s="10">
        <f>ABS(BI146-_xlfn.XLOOKUP(VK_valitsin!$C$8,VK!$B$2:$B$294,VK!BI$2:BI$294))</f>
        <v>11.201889753341675</v>
      </c>
      <c r="EH146" s="10">
        <f>ABS(BJ146-_xlfn.XLOOKUP(VK_valitsin!$C$8,VK!$B$2:$B$294,VK!BJ$2:BJ$294))</f>
        <v>3.9825763702392578</v>
      </c>
      <c r="EI146" s="10">
        <f>ABS(BK146-_xlfn.XLOOKUP(VK_valitsin!$C$8,VK!$B$2:$B$294,VK!BK$2:BK$294))</f>
        <v>13.374242782592773</v>
      </c>
      <c r="EJ146" s="10">
        <f>ABS(BL146-_xlfn.XLOOKUP(VK_valitsin!$C$8,VK!$B$2:$B$294,VK!BL$2:BL$294))</f>
        <v>23.350006103515625</v>
      </c>
      <c r="EK146" s="10">
        <f>ABS(BM146-_xlfn.XLOOKUP(VK_valitsin!$C$8,VK!$B$2:$B$294,VK!BM$2:BM$294))</f>
        <v>4.288693904876709</v>
      </c>
      <c r="EL146" s="10">
        <f>ABS(BN146-_xlfn.XLOOKUP(VK_valitsin!$C$8,VK!$B$2:$B$294,VK!BN$2:BN$294))</f>
        <v>210.142578125</v>
      </c>
      <c r="EM146" s="10">
        <f>ABS(BO146-_xlfn.XLOOKUP(VK_valitsin!$C$8,VK!$B$2:$B$294,VK!BO$2:BO$294))</f>
        <v>2.6948013305664063</v>
      </c>
      <c r="EN146" s="10">
        <f>ABS(BP146-_xlfn.XLOOKUP(VK_valitsin!$C$8,VK!$B$2:$B$294,VK!BP$2:BP$294))</f>
        <v>0</v>
      </c>
      <c r="EO146" s="10">
        <f>ABS(BQ146-_xlfn.XLOOKUP(VK_valitsin!$C$8,VK!$B$2:$B$294,VK!BQ$2:BQ$294))</f>
        <v>5.380171537399292E-2</v>
      </c>
      <c r="EP146" s="10">
        <f>ABS(BR146-_xlfn.XLOOKUP(VK_valitsin!$C$8,VK!$B$2:$B$294,VK!BR$2:BR$294))</f>
        <v>3.3837094902992249E-2</v>
      </c>
      <c r="EQ146" s="10">
        <f>ABS(BS146-_xlfn.XLOOKUP(VK_valitsin!$C$8,VK!$B$2:$B$294,VK!BS$2:BS$294))</f>
        <v>1.9427337646484375</v>
      </c>
      <c r="ER146" s="10">
        <f>ABS(BT146-_xlfn.XLOOKUP(VK_valitsin!$C$8,VK!$B$2:$B$294,VK!BT$2:BT$294))</f>
        <v>118.51970672607422</v>
      </c>
      <c r="ES146" s="10">
        <f>ABS(BU146-_xlfn.XLOOKUP(VK_valitsin!$C$8,VK!$B$2:$B$294,VK!BU$2:BU$294))</f>
        <v>226.15997314453125</v>
      </c>
      <c r="ET146" s="10">
        <f>ABS(BV146-_xlfn.XLOOKUP(VK_valitsin!$C$8,VK!$B$2:$B$294,VK!BV$2:BV$294))</f>
        <v>1</v>
      </c>
      <c r="EU146" s="10">
        <f>ABS(BW146-_xlfn.XLOOKUP(VK_valitsin!$C$8,VK!$B$2:$B$294,VK!BW$2:BW$294))</f>
        <v>3</v>
      </c>
      <c r="EV146" s="10">
        <f>ABS(BX146-_xlfn.XLOOKUP(VK_valitsin!$C$8,VK!$B$2:$B$294,VK!BX$2:BX$294))</f>
        <v>2103.0146484375</v>
      </c>
      <c r="EW146" s="10">
        <f>ABS(BY146-_xlfn.XLOOKUP(VK_valitsin!$C$8,VK!$B$2:$B$294,VK!BY$2:BY$294))</f>
        <v>2187.94091796875</v>
      </c>
      <c r="EX146" s="10">
        <f>ABS(BZ146-_xlfn.XLOOKUP(VK_valitsin!$C$8,VK!$B$2:$B$294,VK!BZ$2:BZ$294))</f>
        <v>0.22067022323608398</v>
      </c>
      <c r="EY146" s="10">
        <f>ABS(CA146-_xlfn.XLOOKUP(VK_valitsin!$C$8,VK!$B$2:$B$294,VK!CA$2:CA$294))</f>
        <v>2.4218654632568359</v>
      </c>
      <c r="EZ146" s="10">
        <f>ABS(CB146-_xlfn.XLOOKUP(VK_valitsin!$C$8,VK!$B$2:$B$294,VK!CB$2:CB$294))</f>
        <v>30.629341125488281</v>
      </c>
      <c r="FA146" s="10">
        <f>ABS(CC146-_xlfn.XLOOKUP(VK_valitsin!$C$8,VK!$B$2:$B$294,VK!CC$2:CC$294))</f>
        <v>4.914665699005127</v>
      </c>
      <c r="FB146" s="10">
        <f>ABS(CD146-_xlfn.XLOOKUP(VK_valitsin!$C$8,VK!$B$2:$B$294,VK!CD$2:CD$294))</f>
        <v>7.4062070846557617</v>
      </c>
      <c r="FC146" s="10">
        <f>ABS(CE146-_xlfn.XLOOKUP(VK_valitsin!$C$8,VK!$B$2:$B$294,VK!CE$2:CE$294))</f>
        <v>0.10940919071435928</v>
      </c>
      <c r="FD146" s="10">
        <f>ABS(CF146-_xlfn.XLOOKUP(VK_valitsin!$C$8,VK!$B$2:$B$294,VK!CF$2:CF$294))</f>
        <v>1.5598520040512085</v>
      </c>
      <c r="FE146" s="10">
        <f>ABS(CG146-_xlfn.XLOOKUP(VK_valitsin!$C$8,VK!$B$2:$B$294,VK!CG$2:CG$294))</f>
        <v>1977.3212890625</v>
      </c>
      <c r="FF146" s="4">
        <f>IF($B146=VK_valitsin!$C$8,100000,VK!CH146/VK!J$296*VK_valitsin!D$5)</f>
        <v>0</v>
      </c>
      <c r="FG146" s="4">
        <f>IF($B146=VK_valitsin!$C$8,100000,VK!CI146/VK!K$296*VK_valitsin!E$5)</f>
        <v>0</v>
      </c>
      <c r="FH146" s="4">
        <f>IF($B146=VK_valitsin!$C$8,100000,VK!CJ146/VK!L$296*VK_valitsin!F$5)</f>
        <v>3.5062981483025765E-2</v>
      </c>
      <c r="FI146" s="4">
        <f>IF($B146=VK_valitsin!$C$8,100000,VK!CK146/VK!M$296*VK_valitsin!CD$5)</f>
        <v>0</v>
      </c>
      <c r="FJ146" s="4">
        <f>IF($B146=VK_valitsin!$C$8,100000,VK!CL146/VK!N$296*VK_valitsin!G$5)</f>
        <v>0</v>
      </c>
      <c r="FK146" s="4">
        <f>IF($B146=VK_valitsin!$C$8,100000,VK!CM146/VK!O$296*VK_valitsin!H$5)</f>
        <v>0</v>
      </c>
      <c r="FL146" s="4">
        <f>IF($B146=VK_valitsin!$C$8,100000,VK!CN146/VK!P$296*VK_valitsin!I$5)</f>
        <v>0</v>
      </c>
      <c r="FM146" s="4">
        <f>IF($B146=VK_valitsin!$C$8,100000,VK!CO146/VK!Q$296*VK_valitsin!J$5)</f>
        <v>0</v>
      </c>
      <c r="FN146" s="4">
        <f>IF($B146=VK_valitsin!$C$8,100000,VK!CP146/VK!R$296*VK_valitsin!K$5)</f>
        <v>0</v>
      </c>
      <c r="FO146" s="4">
        <f>IF($B146=VK_valitsin!$C$8,100000,VK!CQ146/VK!S$296*VK_valitsin!L$5)</f>
        <v>0.15830022727386675</v>
      </c>
      <c r="FP146" s="4">
        <f>IF($B146=VK_valitsin!$C$8,100000,VK!CR146/VK!T$296*VK_valitsin!M$5)</f>
        <v>0</v>
      </c>
      <c r="FQ146" s="4">
        <f>IF($B146=VK_valitsin!$C$8,100000,VK!CS146/VK!U$296*VK_valitsin!N$5)</f>
        <v>0</v>
      </c>
      <c r="FR146" s="4">
        <f>IF($B146=VK_valitsin!$C$8,100000,VK!CT146/VK!V$296*VK_valitsin!O$5)</f>
        <v>0</v>
      </c>
      <c r="FS146" s="4">
        <f>IF($B146=VK_valitsin!$C$8,100000,VK!CU146/VK!W$296*VK_valitsin!P$5)</f>
        <v>0</v>
      </c>
      <c r="FT146" s="4">
        <f>IF($B146=VK_valitsin!$C$8,100000,VK!CV146/VK!X$296*VK_valitsin!Q$5)</f>
        <v>0</v>
      </c>
      <c r="FU146" s="4">
        <f>IF($B146=VK_valitsin!$C$8,100000,VK!CW146/VK!Y$296*VK_valitsin!R$5)</f>
        <v>0</v>
      </c>
      <c r="FV146" s="4">
        <f>IF($B146=VK_valitsin!$C$8,100000,VK!CX146/VK!Z$296*VK_valitsin!S$5)</f>
        <v>0</v>
      </c>
      <c r="FW146" s="4">
        <f>IF($B146=VK_valitsin!$C$8,100000,VK!CY146/VK!AA$296*VK_valitsin!T$5)</f>
        <v>0</v>
      </c>
      <c r="FX146" s="4">
        <f>IF($B146=VK_valitsin!$C$8,100000,VK!CZ146/VK!AB$296*VK_valitsin!U$5)</f>
        <v>0</v>
      </c>
      <c r="FY146" s="4">
        <f>IF($B146=VK_valitsin!$C$8,100000,VK!DA146/VK!AC$296*VK_valitsin!V$5)</f>
        <v>0</v>
      </c>
      <c r="FZ146" s="4">
        <f>IF($B146=VK_valitsin!$C$8,100000,VK!DB146/VK!AD$296*VK_valitsin!W$5)</f>
        <v>0</v>
      </c>
      <c r="GA146" s="4">
        <f>IF($B146=VK_valitsin!$C$8,100000,VK!DC146/VK!AE$296*VK_valitsin!X$5)</f>
        <v>0</v>
      </c>
      <c r="GB146" s="4">
        <f>IF($B146=VK_valitsin!$C$8,100000,VK!DD146/VK!AF$296*VK_valitsin!Y$5)</f>
        <v>0</v>
      </c>
      <c r="GC146" s="4">
        <f>IF($B146=VK_valitsin!$C$8,100000,VK!DE146/VK!AG$296*VK_valitsin!Z$5)</f>
        <v>0</v>
      </c>
      <c r="GD146" s="4">
        <f>IF($B146=VK_valitsin!$C$8,100000,VK!DF146/VK!AH$296*VK_valitsin!AA$5)</f>
        <v>0</v>
      </c>
      <c r="GE146" s="4">
        <f>IF($B146=VK_valitsin!$C$8,100000,VK!DG146/VK!AI$296*VK_valitsin!AB$5)</f>
        <v>0</v>
      </c>
      <c r="GF146" s="4">
        <f>IF($B146=VK_valitsin!$C$8,100000,VK!DH146/VK!AJ$296*VK_valitsin!AC$5)</f>
        <v>0</v>
      </c>
      <c r="GG146" s="4">
        <f>IF($B146=VK_valitsin!$C$8,100000,VK!DI146/VK!AK$296*VK_valitsin!AD$5)</f>
        <v>0</v>
      </c>
      <c r="GH146" s="4">
        <f>IF($B146=VK_valitsin!$C$8,100000,VK!DJ146/VK!AL$296*VK_valitsin!AE$5)</f>
        <v>8.8006660400051073E-3</v>
      </c>
      <c r="GI146" s="4">
        <f>IF($B146=VK_valitsin!$C$8,100000,VK!DK146/VK!AM$296*VK_valitsin!AF$5)</f>
        <v>0</v>
      </c>
      <c r="GJ146" s="4">
        <f>IF($B146=VK_valitsin!$C$8,100000,VK!DL146/VK!AN$296*VK_valitsin!AG$5)</f>
        <v>0</v>
      </c>
      <c r="GK146" s="4">
        <f>IF($B146=VK_valitsin!$C$8,100000,VK!DM146/VK!AO$296*VK_valitsin!AH$5)</f>
        <v>0</v>
      </c>
      <c r="GL146" s="4">
        <f>IF($B146=VK_valitsin!$C$8,100000,VK!DN146/VK!AP$296*VK_valitsin!AI$5)</f>
        <v>0</v>
      </c>
      <c r="GM146" s="4">
        <f>IF($B146=VK_valitsin!$C$8,100000,VK!DO146/VK!AQ$296*VK_valitsin!AJ$5)</f>
        <v>0</v>
      </c>
      <c r="GN146" s="4">
        <f>IF($B146=VK_valitsin!$C$8,100000,VK!DP146/VK!AR$296*VK_valitsin!AK$5)</f>
        <v>0</v>
      </c>
      <c r="GO146" s="4">
        <f>IF($B146=VK_valitsin!$C$8,100000,VK!DQ146/VK!AS$296*VK_valitsin!AL$5)</f>
        <v>0</v>
      </c>
      <c r="GP146" s="4">
        <f>IF($B146=VK_valitsin!$C$8,100000,VK!DR146/VK!AT$296*VK_valitsin!AM$5)</f>
        <v>0</v>
      </c>
      <c r="GQ146" s="4">
        <f>IF($B146=VK_valitsin!$C$8,100000,VK!DS146/VK!AU$296*VK_valitsin!AN$5)</f>
        <v>0</v>
      </c>
      <c r="GR146" s="4">
        <f>IF($B146=VK_valitsin!$C$8,100000,VK!DT146/VK!AV$296*VK_valitsin!AO$5)</f>
        <v>0</v>
      </c>
      <c r="GS146" s="4">
        <f>IF($B146=VK_valitsin!$C$8,100000,VK!DU146/VK!AW$296*VK_valitsin!AP$5)</f>
        <v>0</v>
      </c>
      <c r="GT146" s="4">
        <f>IF($B146=VK_valitsin!$C$8,100000,VK!DV146/VK!AX$296*VK_valitsin!AQ$5)</f>
        <v>0</v>
      </c>
      <c r="GU146" s="4">
        <f>IF($B146=VK_valitsin!$C$8,100000,VK!DW146/VK!AY$296*VK_valitsin!AR$5)</f>
        <v>0</v>
      </c>
      <c r="GV146" s="4">
        <f>IF($B146=VK_valitsin!$C$8,100000,VK!DX146/VK!AZ$296*VK_valitsin!AS$5)</f>
        <v>0</v>
      </c>
      <c r="GW146" s="4">
        <f>IF($B146=VK_valitsin!$C$8,100000,VK!DY146/VK!BA$296*VK_valitsin!AT$5)</f>
        <v>0</v>
      </c>
      <c r="GX146" s="4">
        <f>IF($B146=VK_valitsin!$C$8,100000,VK!DZ146/VK!BB$296*VK_valitsin!AU$5)</f>
        <v>0</v>
      </c>
      <c r="GY146" s="4">
        <f>IF($B146=VK_valitsin!$C$8,100000,VK!EA146/VK!BC$296*VK_valitsin!AV$5)</f>
        <v>0</v>
      </c>
      <c r="GZ146" s="4">
        <f>IF($B146=VK_valitsin!$C$8,100000,VK!EB146/VK!BD$296*VK_valitsin!AW$5)</f>
        <v>9.7460451417727148E-2</v>
      </c>
      <c r="HA146" s="4">
        <f>IF($B146=VK_valitsin!$C$8,100000,VK!EC146/VK!BE$296*VK_valitsin!CE$5)</f>
        <v>0</v>
      </c>
      <c r="HB146" s="4">
        <f>IF($B146=VK_valitsin!$C$8,100000,VK!ED146/VK!BF$296*VK_valitsin!AX$5)</f>
        <v>0</v>
      </c>
      <c r="HC146" s="4">
        <f>IF($B146=VK_valitsin!$C$8,100000,VK!EE146/VK!BG$296*VK_valitsin!AY$5)</f>
        <v>0</v>
      </c>
      <c r="HD146" s="4">
        <f>IF($B146=VK_valitsin!$C$8,100000,VK!EF146/VK!BH$296*VK_valitsin!AZ$5)</f>
        <v>3.6817626355966956E-2</v>
      </c>
      <c r="HE146" s="4">
        <f>IF($B146=VK_valitsin!$C$8,100000,VK!EG146/VK!BI$296*VK_valitsin!BA$5)</f>
        <v>0</v>
      </c>
      <c r="HF146" s="4">
        <f>IF($B146=VK_valitsin!$C$8,100000,VK!EH146/VK!BJ$296*VK_valitsin!BB$5)</f>
        <v>0</v>
      </c>
      <c r="HG146" s="4">
        <f>IF($B146=VK_valitsin!$C$8,100000,VK!EI146/VK!BK$296*VK_valitsin!BC$5)</f>
        <v>0</v>
      </c>
      <c r="HH146" s="4">
        <f>IF($B146=VK_valitsin!$C$8,100000,VK!EJ146/VK!BL$296*VK_valitsin!BD$5)</f>
        <v>0</v>
      </c>
      <c r="HI146" s="4">
        <f>IF($B146=VK_valitsin!$C$8,100000,VK!EK146/VK!BM$296*VK_valitsin!BE$5)</f>
        <v>0</v>
      </c>
      <c r="HJ146" s="4">
        <f>IF($B146=VK_valitsin!$C$8,100000,VK!EL146/VK!BN$296*VK_valitsin!BF$5)</f>
        <v>9.5555127005537855E-3</v>
      </c>
      <c r="HK146" s="4">
        <f>IF($B146=VK_valitsin!$C$8,100000,VK!EM146/VK!BO$296*VK_valitsin!BG$5)</f>
        <v>0</v>
      </c>
      <c r="HM146" s="4">
        <f>IF($B146=VK_valitsin!$C$8,100000,VK!EO146/VK!BQ$296*VK_valitsin!BI$5)</f>
        <v>0</v>
      </c>
      <c r="HN146" s="4">
        <f>IF($B146=VK_valitsin!$C$8,100000,VK!EP146/VK!BR$296*VK_valitsin!BJ$5)</f>
        <v>0</v>
      </c>
      <c r="HO146" s="4">
        <f>IF($B146=VK_valitsin!$C$8,100000,VK!EQ146/VK!BS$296*VK_valitsin!BK$5)</f>
        <v>0</v>
      </c>
      <c r="HP146" s="4">
        <f>IF($B146=VK_valitsin!$C$8,100000,VK!ER146/VK!BT$296*VK_valitsin!BL$5)</f>
        <v>0</v>
      </c>
      <c r="HQ146" s="4">
        <f>IF($B146=VK_valitsin!$C$8,100000,VK!ES146/VK!BU$296*VK_valitsin!BM$5)</f>
        <v>0</v>
      </c>
      <c r="HR146" s="4">
        <f>IF($B146=VK_valitsin!$C$8,100000,VK!ET146/VK!BV$296*VK_valitsin!BN$5)</f>
        <v>0</v>
      </c>
      <c r="HS146" s="4">
        <f>IF($B146=VK_valitsin!$C$8,100000,VK!EU146/VK!BW$296*VK_valitsin!BO$5)</f>
        <v>0</v>
      </c>
      <c r="HT146" s="4">
        <f>IF($B146=VK_valitsin!$C$8,100000,VK!EV146/VK!BX$296*VK_valitsin!BP$5)</f>
        <v>0</v>
      </c>
      <c r="HU146" s="4">
        <f>IF($B146=VK_valitsin!$C$8,100000,VK!EW146/VK!BY$296*VK_valitsin!BQ$5)</f>
        <v>0</v>
      </c>
      <c r="HV146" s="4">
        <f>IF($B146=VK_valitsin!$C$8,100000,VK!EX146/VK!BZ$296*VK_valitsin!BR$5)</f>
        <v>0</v>
      </c>
      <c r="HW146" s="4">
        <f>IF($B146=VK_valitsin!$C$8,100000,VK!EY146/VK!CA$296*VK_valitsin!BS$5)</f>
        <v>0</v>
      </c>
      <c r="HX146" s="4">
        <f>IF($B146=VK_valitsin!$C$8,100000,VK!EZ146/VK!CB$296*VK_valitsin!BT$5)</f>
        <v>0</v>
      </c>
      <c r="HY146" s="4">
        <f>IF($B146=VK_valitsin!$C$8,100000,VK!FA146/VK!CC$296*VK_valitsin!BU$5)</f>
        <v>0</v>
      </c>
      <c r="HZ146" s="4">
        <f>IF($B146=VK_valitsin!$C$8,100000,VK!FB146/VK!CD$296*VK_valitsin!BV$5)</f>
        <v>0</v>
      </c>
      <c r="IA146" s="4">
        <f>IF($B146=VK_valitsin!$C$8,100000,VK!FC146/VK!CE$296*VK_valitsin!BW$5)</f>
        <v>0</v>
      </c>
      <c r="IB146" s="4">
        <f>IF($B146=VK_valitsin!$C$8,100000,VK!FD146/VK!CF$296*VK_valitsin!BX$5)</f>
        <v>0</v>
      </c>
      <c r="IC146" s="4">
        <f>IF($B146=VK_valitsin!$C$8,100000,VK!FE146/VK!CG$296*VK_valitsin!BY$5)</f>
        <v>0</v>
      </c>
      <c r="ID146" s="17">
        <f t="shared" si="6"/>
        <v>0.34599747977114548</v>
      </c>
      <c r="IE146" s="17">
        <f t="shared" si="7"/>
        <v>34</v>
      </c>
      <c r="IF146" s="18">
        <f t="shared" si="8"/>
        <v>1.4499999999999951E-8</v>
      </c>
    </row>
    <row r="147" spans="1:240">
      <c r="A147">
        <v>2019</v>
      </c>
      <c r="B147" t="s">
        <v>495</v>
      </c>
      <c r="C147" t="s">
        <v>496</v>
      </c>
      <c r="D147" t="s">
        <v>170</v>
      </c>
      <c r="E147" t="s">
        <v>171</v>
      </c>
      <c r="F147" t="s">
        <v>102</v>
      </c>
      <c r="G147" t="s">
        <v>103</v>
      </c>
      <c r="H147" t="s">
        <v>90</v>
      </c>
      <c r="I147" t="s">
        <v>91</v>
      </c>
      <c r="J147">
        <v>39.400001525878906</v>
      </c>
      <c r="K147">
        <v>783.75</v>
      </c>
      <c r="L147">
        <v>158.30000305175781</v>
      </c>
      <c r="M147">
        <v>8908</v>
      </c>
      <c r="N147">
        <v>11.399999618530273</v>
      </c>
      <c r="O147">
        <v>-0.80000001192092896</v>
      </c>
      <c r="P147">
        <v>-67</v>
      </c>
      <c r="Q147">
        <v>79.800000000000011</v>
      </c>
      <c r="R147">
        <v>9.5</v>
      </c>
      <c r="S147">
        <v>166</v>
      </c>
      <c r="T147">
        <v>0</v>
      </c>
      <c r="U147">
        <v>3465.5</v>
      </c>
      <c r="V147">
        <v>11.72</v>
      </c>
      <c r="W147">
        <v>1097</v>
      </c>
      <c r="X147">
        <v>341</v>
      </c>
      <c r="Y147">
        <v>441</v>
      </c>
      <c r="Z147">
        <v>334</v>
      </c>
      <c r="AA147">
        <v>443</v>
      </c>
      <c r="AB147">
        <v>17.645833969116211</v>
      </c>
      <c r="AC147">
        <v>0</v>
      </c>
      <c r="AD147">
        <v>0</v>
      </c>
      <c r="AE147">
        <v>0</v>
      </c>
      <c r="AF147">
        <v>5.4</v>
      </c>
      <c r="AG147">
        <v>0</v>
      </c>
      <c r="AH147">
        <v>21.5</v>
      </c>
      <c r="AI147">
        <v>0.93</v>
      </c>
      <c r="AJ147">
        <v>0.45</v>
      </c>
      <c r="AK147">
        <v>1</v>
      </c>
      <c r="AL147">
        <v>49.6</v>
      </c>
      <c r="AM147">
        <v>359.3</v>
      </c>
      <c r="AN147">
        <v>48.5</v>
      </c>
      <c r="AO147">
        <v>26</v>
      </c>
      <c r="AP147">
        <v>46</v>
      </c>
      <c r="AQ147">
        <v>64</v>
      </c>
      <c r="AR147">
        <v>853</v>
      </c>
      <c r="AS147">
        <v>3.6669999999999998</v>
      </c>
      <c r="AT147">
        <v>4957</v>
      </c>
      <c r="AU147">
        <v>8503</v>
      </c>
      <c r="AV147">
        <v>1</v>
      </c>
      <c r="AW147">
        <v>33.494529724121094</v>
      </c>
      <c r="AX147">
        <v>0</v>
      </c>
      <c r="AY147">
        <v>0</v>
      </c>
      <c r="AZ147">
        <v>0</v>
      </c>
      <c r="BA147">
        <v>0</v>
      </c>
      <c r="BB147">
        <v>1</v>
      </c>
      <c r="BC147">
        <v>65.625</v>
      </c>
      <c r="BD147">
        <v>84.581497192382813</v>
      </c>
      <c r="BE147">
        <v>416.02066040039063</v>
      </c>
      <c r="BF147">
        <v>10682.3583984375</v>
      </c>
      <c r="BG147">
        <v>13505.98046875</v>
      </c>
      <c r="BH147">
        <v>4.3096542358398438</v>
      </c>
      <c r="BI147">
        <v>-6.2086343765258789</v>
      </c>
      <c r="BJ147">
        <v>23.255813598632813</v>
      </c>
      <c r="BK147">
        <v>9.3333330154418945</v>
      </c>
      <c r="BL147">
        <v>252</v>
      </c>
      <c r="BM147">
        <v>-2.708803653717041</v>
      </c>
      <c r="BN147">
        <v>20518.34375</v>
      </c>
      <c r="BO147">
        <v>44.843227386474609</v>
      </c>
      <c r="BQ147">
        <v>0.55927258729934692</v>
      </c>
      <c r="BR147">
        <v>5.6129321455955505E-2</v>
      </c>
      <c r="BS147">
        <v>1.2348450422286987</v>
      </c>
      <c r="BT147">
        <v>85.092048645019531</v>
      </c>
      <c r="BU147">
        <v>303.09832763671875</v>
      </c>
      <c r="BV147">
        <v>0</v>
      </c>
      <c r="BW147">
        <v>1</v>
      </c>
      <c r="BX147">
        <v>6698.96630859375</v>
      </c>
      <c r="BY147">
        <v>5298.44970703125</v>
      </c>
      <c r="BZ147">
        <v>1.8410418033599854</v>
      </c>
      <c r="CA147">
        <v>14.515042304992676</v>
      </c>
      <c r="CB147">
        <v>89.024391174316406</v>
      </c>
      <c r="CC147">
        <v>10.827532768249512</v>
      </c>
      <c r="CD147">
        <v>16.473318099975586</v>
      </c>
      <c r="CE147">
        <v>0</v>
      </c>
      <c r="CF147">
        <v>1.469450831413269</v>
      </c>
      <c r="CG147">
        <v>8579.2880859375</v>
      </c>
      <c r="CH147" s="10">
        <f>ABS(J147-_xlfn.XLOOKUP(VK_valitsin!$C$8,VK!$B$2:$B$294,VK!J$2:J$294))</f>
        <v>4.7999992370605469</v>
      </c>
      <c r="CI147" s="10">
        <f>ABS(K147-_xlfn.XLOOKUP(VK_valitsin!$C$8,VK!$B$2:$B$294,VK!K$2:K$294))</f>
        <v>490.489990234375</v>
      </c>
      <c r="CJ147" s="10">
        <f>ABS(L147-_xlfn.XLOOKUP(VK_valitsin!$C$8,VK!$B$2:$B$294,VK!L$2:L$294))</f>
        <v>19.600006103515625</v>
      </c>
      <c r="CK147" s="10">
        <f>ABS(M147-_xlfn.XLOOKUP(VK_valitsin!$C$8,VK!$B$2:$B$294,VK!M$2:M$294))</f>
        <v>7567</v>
      </c>
      <c r="CL147" s="10">
        <f>ABS(N147-_xlfn.XLOOKUP(VK_valitsin!$C$8,VK!$B$2:$B$294,VK!N$2:N$294))</f>
        <v>44.80000114440918</v>
      </c>
      <c r="CM147" s="10">
        <f>ABS(O147-_xlfn.XLOOKUP(VK_valitsin!$C$8,VK!$B$2:$B$294,VK!O$2:O$294))</f>
        <v>0</v>
      </c>
      <c r="CN147" s="10">
        <f>ABS(P147-_xlfn.XLOOKUP(VK_valitsin!$C$8,VK!$B$2:$B$294,VK!P$2:P$294))</f>
        <v>9</v>
      </c>
      <c r="CO147" s="10">
        <f>ABS(Q147-_xlfn.XLOOKUP(VK_valitsin!$C$8,VK!$B$2:$B$294,VK!Q$2:Q$294))</f>
        <v>8</v>
      </c>
      <c r="CP147" s="10">
        <f>ABS(R147-_xlfn.XLOOKUP(VK_valitsin!$C$8,VK!$B$2:$B$294,VK!R$2:R$294))</f>
        <v>1</v>
      </c>
      <c r="CQ147" s="10">
        <f>ABS(S147-_xlfn.XLOOKUP(VK_valitsin!$C$8,VK!$B$2:$B$294,VK!S$2:S$294))</f>
        <v>14</v>
      </c>
      <c r="CR147" s="10">
        <f>ABS(T147-_xlfn.XLOOKUP(VK_valitsin!$C$8,VK!$B$2:$B$294,VK!T$2:T$294))</f>
        <v>0</v>
      </c>
      <c r="CS147" s="10">
        <f>ABS(U147-_xlfn.XLOOKUP(VK_valitsin!$C$8,VK!$B$2:$B$294,VK!U$2:U$294))</f>
        <v>358.09999999999991</v>
      </c>
      <c r="CT147" s="10">
        <f>ABS(V147-_xlfn.XLOOKUP(VK_valitsin!$C$8,VK!$B$2:$B$294,VK!V$2:V$294))</f>
        <v>1.5599999999999987</v>
      </c>
      <c r="CU147" s="10">
        <f>ABS(W147-_xlfn.XLOOKUP(VK_valitsin!$C$8,VK!$B$2:$B$294,VK!W$2:W$294))</f>
        <v>492</v>
      </c>
      <c r="CV147" s="10">
        <f>ABS(X147-_xlfn.XLOOKUP(VK_valitsin!$C$8,VK!$B$2:$B$294,VK!X$2:X$294))</f>
        <v>172</v>
      </c>
      <c r="CW147" s="10">
        <f>ABS(Y147-_xlfn.XLOOKUP(VK_valitsin!$C$8,VK!$B$2:$B$294,VK!Y$2:Y$294))</f>
        <v>239</v>
      </c>
      <c r="CX147" s="10">
        <f>ABS(Z147-_xlfn.XLOOKUP(VK_valitsin!$C$8,VK!$B$2:$B$294,VK!Z$2:Z$294))</f>
        <v>94</v>
      </c>
      <c r="CY147" s="10">
        <f>ABS(AA147-_xlfn.XLOOKUP(VK_valitsin!$C$8,VK!$B$2:$B$294,VK!AA$2:AA$294))</f>
        <v>26</v>
      </c>
      <c r="CZ147" s="10">
        <f>ABS(AB147-_xlfn.XLOOKUP(VK_valitsin!$C$8,VK!$B$2:$B$294,VK!AB$2:AB$294))</f>
        <v>1.7291660308837891</v>
      </c>
      <c r="DA147" s="10">
        <f>ABS(AC147-_xlfn.XLOOKUP(VK_valitsin!$C$8,VK!$B$2:$B$294,VK!AC$2:AC$294))</f>
        <v>0.7</v>
      </c>
      <c r="DB147" s="10">
        <f>ABS(AD147-_xlfn.XLOOKUP(VK_valitsin!$C$8,VK!$B$2:$B$294,VK!AD$2:AD$294))</f>
        <v>0.8</v>
      </c>
      <c r="DC147" s="10">
        <f>ABS(AE147-_xlfn.XLOOKUP(VK_valitsin!$C$8,VK!$B$2:$B$294,VK!AE$2:AE$294))</f>
        <v>1.7</v>
      </c>
      <c r="DD147" s="10">
        <f>ABS(AF147-_xlfn.XLOOKUP(VK_valitsin!$C$8,VK!$B$2:$B$294,VK!AF$2:AF$294))</f>
        <v>0.40000000000000036</v>
      </c>
      <c r="DE147" s="10">
        <f>ABS(AG147-_xlfn.XLOOKUP(VK_valitsin!$C$8,VK!$B$2:$B$294,VK!AG$2:AG$294))</f>
        <v>0</v>
      </c>
      <c r="DF147" s="10">
        <f>ABS(AH147-_xlfn.XLOOKUP(VK_valitsin!$C$8,VK!$B$2:$B$294,VK!AH$2:AH$294))</f>
        <v>0.75</v>
      </c>
      <c r="DG147" s="10">
        <f>ABS(AI147-_xlfn.XLOOKUP(VK_valitsin!$C$8,VK!$B$2:$B$294,VK!AI$2:AI$294))</f>
        <v>0.17000000000000004</v>
      </c>
      <c r="DH147" s="10">
        <f>ABS(AJ147-_xlfn.XLOOKUP(VK_valitsin!$C$8,VK!$B$2:$B$294,VK!AJ$2:AJ$294))</f>
        <v>0.2</v>
      </c>
      <c r="DI147" s="10">
        <f>ABS(AK147-_xlfn.XLOOKUP(VK_valitsin!$C$8,VK!$B$2:$B$294,VK!AK$2:AK$294))</f>
        <v>0.25</v>
      </c>
      <c r="DJ147" s="10">
        <f>ABS(AL147-_xlfn.XLOOKUP(VK_valitsin!$C$8,VK!$B$2:$B$294,VK!AL$2:AL$294))</f>
        <v>9.1999999999999957</v>
      </c>
      <c r="DK147" s="10">
        <f>ABS(AM147-_xlfn.XLOOKUP(VK_valitsin!$C$8,VK!$B$2:$B$294,VK!AM$2:AM$294))</f>
        <v>25.699999999999989</v>
      </c>
      <c r="DL147" s="10">
        <f>ABS(AN147-_xlfn.XLOOKUP(VK_valitsin!$C$8,VK!$B$2:$B$294,VK!AN$2:AN$294))</f>
        <v>3.1000000000000014</v>
      </c>
      <c r="DM147" s="10">
        <f>ABS(AO147-_xlfn.XLOOKUP(VK_valitsin!$C$8,VK!$B$2:$B$294,VK!AO$2:AO$294))</f>
        <v>0.60000000000000142</v>
      </c>
      <c r="DN147" s="10">
        <f>ABS(AP147-_xlfn.XLOOKUP(VK_valitsin!$C$8,VK!$B$2:$B$294,VK!AP$2:AP$294))</f>
        <v>2</v>
      </c>
      <c r="DO147" s="10">
        <f>ABS(AQ147-_xlfn.XLOOKUP(VK_valitsin!$C$8,VK!$B$2:$B$294,VK!AQ$2:AQ$294))</f>
        <v>29</v>
      </c>
      <c r="DP147" s="10">
        <f>ABS(AR147-_xlfn.XLOOKUP(VK_valitsin!$C$8,VK!$B$2:$B$294,VK!AR$2:AR$294))</f>
        <v>607</v>
      </c>
      <c r="DQ147" s="10">
        <f>ABS(AS147-_xlfn.XLOOKUP(VK_valitsin!$C$8,VK!$B$2:$B$294,VK!AS$2:AS$294))</f>
        <v>1.3339999999999996</v>
      </c>
      <c r="DR147" s="10">
        <f>ABS(AT147-_xlfn.XLOOKUP(VK_valitsin!$C$8,VK!$B$2:$B$294,VK!AT$2:AT$294))</f>
        <v>190</v>
      </c>
      <c r="DS147" s="10">
        <f>ABS(AU147-_xlfn.XLOOKUP(VK_valitsin!$C$8,VK!$B$2:$B$294,VK!AU$2:AU$294))</f>
        <v>158</v>
      </c>
      <c r="DT147" s="10">
        <f>ABS(AV147-_xlfn.XLOOKUP(VK_valitsin!$C$8,VK!$B$2:$B$294,VK!AV$2:AV$294))</f>
        <v>0</v>
      </c>
      <c r="DU147" s="10">
        <f>ABS(AW147-_xlfn.XLOOKUP(VK_valitsin!$C$8,VK!$B$2:$B$294,VK!AW$2:AW$294))</f>
        <v>3.7668418884277344</v>
      </c>
      <c r="DV147" s="10">
        <f>ABS(AX147-_xlfn.XLOOKUP(VK_valitsin!$C$8,VK!$B$2:$B$294,VK!AX$2:AX$294))</f>
        <v>0</v>
      </c>
      <c r="DW147" s="10">
        <f>ABS(AY147-_xlfn.XLOOKUP(VK_valitsin!$C$8,VK!$B$2:$B$294,VK!AY$2:AY$294))</f>
        <v>0</v>
      </c>
      <c r="DX147" s="10">
        <f>ABS(AZ147-_xlfn.XLOOKUP(VK_valitsin!$C$8,VK!$B$2:$B$294,VK!AZ$2:AZ$294))</f>
        <v>0</v>
      </c>
      <c r="DY147" s="10">
        <f>ABS(BA147-_xlfn.XLOOKUP(VK_valitsin!$C$8,VK!$B$2:$B$294,VK!BA$2:BA$294))</f>
        <v>0</v>
      </c>
      <c r="DZ147" s="10">
        <f>ABS(BB147-_xlfn.XLOOKUP(VK_valitsin!$C$8,VK!$B$2:$B$294,VK!BB$2:BB$294))</f>
        <v>0</v>
      </c>
      <c r="EA147" s="10">
        <f>ABS(BC147-_xlfn.XLOOKUP(VK_valitsin!$C$8,VK!$B$2:$B$294,VK!BC$2:BC$294))</f>
        <v>23.399391174316406</v>
      </c>
      <c r="EB147" s="10">
        <f>ABS(BD147-_xlfn.XLOOKUP(VK_valitsin!$C$8,VK!$B$2:$B$294,VK!BD$2:BD$294))</f>
        <v>11.437240600585938</v>
      </c>
      <c r="EC147" s="10">
        <f>ABS(BE147-_xlfn.XLOOKUP(VK_valitsin!$C$8,VK!$B$2:$B$294,VK!BE$2:BE$294))</f>
        <v>317.66915893554688</v>
      </c>
      <c r="ED147" s="10">
        <f>ABS(BF147-_xlfn.XLOOKUP(VK_valitsin!$C$8,VK!$B$2:$B$294,VK!BF$2:BF$294))</f>
        <v>723.8291015625</v>
      </c>
      <c r="EE147" s="10">
        <f>ABS(BG147-_xlfn.XLOOKUP(VK_valitsin!$C$8,VK!$B$2:$B$294,VK!BG$2:BG$294))</f>
        <v>330.462890625</v>
      </c>
      <c r="EF147" s="10">
        <f>ABS(BH147-_xlfn.XLOOKUP(VK_valitsin!$C$8,VK!$B$2:$B$294,VK!BH$2:BH$294))</f>
        <v>0.97259783744812012</v>
      </c>
      <c r="EG147" s="10">
        <f>ABS(BI147-_xlfn.XLOOKUP(VK_valitsin!$C$8,VK!$B$2:$B$294,VK!BI$2:BI$294))</f>
        <v>3.5154991149902344</v>
      </c>
      <c r="EH147" s="10">
        <f>ABS(BJ147-_xlfn.XLOOKUP(VK_valitsin!$C$8,VK!$B$2:$B$294,VK!BJ$2:BJ$294))</f>
        <v>1.9614505767822266</v>
      </c>
      <c r="EI147" s="10">
        <f>ABS(BK147-_xlfn.XLOOKUP(VK_valitsin!$C$8,VK!$B$2:$B$294,VK!BK$2:BK$294))</f>
        <v>19.198803901672363</v>
      </c>
      <c r="EJ147" s="10">
        <f>ABS(BL147-_xlfn.XLOOKUP(VK_valitsin!$C$8,VK!$B$2:$B$294,VK!BL$2:BL$294))</f>
        <v>14.5</v>
      </c>
      <c r="EK147" s="10">
        <f>ABS(BM147-_xlfn.XLOOKUP(VK_valitsin!$C$8,VK!$B$2:$B$294,VK!BM$2:BM$294))</f>
        <v>4.9610559940338135</v>
      </c>
      <c r="EL147" s="10">
        <f>ABS(BN147-_xlfn.XLOOKUP(VK_valitsin!$C$8,VK!$B$2:$B$294,VK!BN$2:BN$294))</f>
        <v>2556.052734375</v>
      </c>
      <c r="EM147" s="10">
        <f>ABS(BO147-_xlfn.XLOOKUP(VK_valitsin!$C$8,VK!$B$2:$B$294,VK!BO$2:BO$294))</f>
        <v>11.543621063232422</v>
      </c>
      <c r="EN147" s="10">
        <f>ABS(BP147-_xlfn.XLOOKUP(VK_valitsin!$C$8,VK!$B$2:$B$294,VK!BP$2:BP$294))</f>
        <v>0</v>
      </c>
      <c r="EO147" s="10">
        <f>ABS(BQ147-_xlfn.XLOOKUP(VK_valitsin!$C$8,VK!$B$2:$B$294,VK!BQ$2:BQ$294))</f>
        <v>7.7206909656524658E-2</v>
      </c>
      <c r="EP147" s="10">
        <f>ABS(BR147-_xlfn.XLOOKUP(VK_valitsin!$C$8,VK!$B$2:$B$294,VK!BR$2:BR$294))</f>
        <v>0.13203456997871399</v>
      </c>
      <c r="EQ147" s="10">
        <f>ABS(BS147-_xlfn.XLOOKUP(VK_valitsin!$C$8,VK!$B$2:$B$294,VK!BS$2:BS$294))</f>
        <v>1.0231214761734009</v>
      </c>
      <c r="ER147" s="10">
        <f>ABS(BT147-_xlfn.XLOOKUP(VK_valitsin!$C$8,VK!$B$2:$B$294,VK!BT$2:BT$294))</f>
        <v>26.700546264648438</v>
      </c>
      <c r="ES147" s="10">
        <f>ABS(BU147-_xlfn.XLOOKUP(VK_valitsin!$C$8,VK!$B$2:$B$294,VK!BU$2:BU$294))</f>
        <v>36.391204833984375</v>
      </c>
      <c r="ET147" s="10">
        <f>ABS(BV147-_xlfn.XLOOKUP(VK_valitsin!$C$8,VK!$B$2:$B$294,VK!BV$2:BV$294))</f>
        <v>0</v>
      </c>
      <c r="EU147" s="10">
        <f>ABS(BW147-_xlfn.XLOOKUP(VK_valitsin!$C$8,VK!$B$2:$B$294,VK!BW$2:BW$294))</f>
        <v>0</v>
      </c>
      <c r="EV147" s="10">
        <f>ABS(BX147-_xlfn.XLOOKUP(VK_valitsin!$C$8,VK!$B$2:$B$294,VK!BX$2:BX$294))</f>
        <v>1436.86279296875</v>
      </c>
      <c r="EW147" s="10">
        <f>ABS(BY147-_xlfn.XLOOKUP(VK_valitsin!$C$8,VK!$B$2:$B$294,VK!BY$2:BY$294))</f>
        <v>557.1650390625</v>
      </c>
      <c r="EX147" s="10">
        <f>ABS(BZ147-_xlfn.XLOOKUP(VK_valitsin!$C$8,VK!$B$2:$B$294,VK!BZ$2:BZ$294))</f>
        <v>0.62101149559020996</v>
      </c>
      <c r="EY147" s="10">
        <f>ABS(CA147-_xlfn.XLOOKUP(VK_valitsin!$C$8,VK!$B$2:$B$294,VK!CA$2:CA$294))</f>
        <v>3.4922809600830078</v>
      </c>
      <c r="EZ147" s="10">
        <f>ABS(CB147-_xlfn.XLOOKUP(VK_valitsin!$C$8,VK!$B$2:$B$294,VK!CB$2:CB$294))</f>
        <v>22.855239868164063</v>
      </c>
      <c r="FA147" s="10">
        <f>ABS(CC147-_xlfn.XLOOKUP(VK_valitsin!$C$8,VK!$B$2:$B$294,VK!CC$2:CC$294))</f>
        <v>4.4949336051940918</v>
      </c>
      <c r="FB147" s="10">
        <f>ABS(CD147-_xlfn.XLOOKUP(VK_valitsin!$C$8,VK!$B$2:$B$294,VK!CD$2:CD$294))</f>
        <v>3.4055366516113281</v>
      </c>
      <c r="FC147" s="10">
        <f>ABS(CE147-_xlfn.XLOOKUP(VK_valitsin!$C$8,VK!$B$2:$B$294,VK!CE$2:CE$294))</f>
        <v>0</v>
      </c>
      <c r="FD147" s="10">
        <f>ABS(CF147-_xlfn.XLOOKUP(VK_valitsin!$C$8,VK!$B$2:$B$294,VK!CF$2:CF$294))</f>
        <v>0.75359177589416504</v>
      </c>
      <c r="FE147" s="10">
        <f>ABS(CG147-_xlfn.XLOOKUP(VK_valitsin!$C$8,VK!$B$2:$B$294,VK!CG$2:CG$294))</f>
        <v>19.4794921875</v>
      </c>
      <c r="FF147" s="4">
        <f>IF($B147=VK_valitsin!$C$8,100000,VK!CH147/VK!J$296*VK_valitsin!D$5)</f>
        <v>0</v>
      </c>
      <c r="FG147" s="4">
        <f>IF($B147=VK_valitsin!$C$8,100000,VK!CI147/VK!K$296*VK_valitsin!E$5)</f>
        <v>0</v>
      </c>
      <c r="FH147" s="4">
        <f>IF($B147=VK_valitsin!$C$8,100000,VK!CJ147/VK!L$296*VK_valitsin!F$5)</f>
        <v>9.959909264026566E-2</v>
      </c>
      <c r="FI147" s="4">
        <f>IF($B147=VK_valitsin!$C$8,100000,VK!CK147/VK!M$296*VK_valitsin!CD$5)</f>
        <v>0</v>
      </c>
      <c r="FJ147" s="4">
        <f>IF($B147=VK_valitsin!$C$8,100000,VK!CL147/VK!N$296*VK_valitsin!G$5)</f>
        <v>0</v>
      </c>
      <c r="FK147" s="4">
        <f>IF($B147=VK_valitsin!$C$8,100000,VK!CM147/VK!O$296*VK_valitsin!H$5)</f>
        <v>0</v>
      </c>
      <c r="FL147" s="4">
        <f>IF($B147=VK_valitsin!$C$8,100000,VK!CN147/VK!P$296*VK_valitsin!I$5)</f>
        <v>0</v>
      </c>
      <c r="FM147" s="4">
        <f>IF($B147=VK_valitsin!$C$8,100000,VK!CO147/VK!Q$296*VK_valitsin!J$5)</f>
        <v>0</v>
      </c>
      <c r="FN147" s="4">
        <f>IF($B147=VK_valitsin!$C$8,100000,VK!CP147/VK!R$296*VK_valitsin!K$5)</f>
        <v>0</v>
      </c>
      <c r="FO147" s="4">
        <f>IF($B147=VK_valitsin!$C$8,100000,VK!CQ147/VK!S$296*VK_valitsin!L$5)</f>
        <v>2.7841748515504208E-3</v>
      </c>
      <c r="FP147" s="4">
        <f>IF($B147=VK_valitsin!$C$8,100000,VK!CR147/VK!T$296*VK_valitsin!M$5)</f>
        <v>0</v>
      </c>
      <c r="FQ147" s="4">
        <f>IF($B147=VK_valitsin!$C$8,100000,VK!CS147/VK!U$296*VK_valitsin!N$5)</f>
        <v>0</v>
      </c>
      <c r="FR147" s="4">
        <f>IF($B147=VK_valitsin!$C$8,100000,VK!CT147/VK!V$296*VK_valitsin!O$5)</f>
        <v>0</v>
      </c>
      <c r="FS147" s="4">
        <f>IF($B147=VK_valitsin!$C$8,100000,VK!CU147/VK!W$296*VK_valitsin!P$5)</f>
        <v>0</v>
      </c>
      <c r="FT147" s="4">
        <f>IF($B147=VK_valitsin!$C$8,100000,VK!CV147/VK!X$296*VK_valitsin!Q$5)</f>
        <v>0</v>
      </c>
      <c r="FU147" s="4">
        <f>IF($B147=VK_valitsin!$C$8,100000,VK!CW147/VK!Y$296*VK_valitsin!R$5)</f>
        <v>0</v>
      </c>
      <c r="FV147" s="4">
        <f>IF($B147=VK_valitsin!$C$8,100000,VK!CX147/VK!Z$296*VK_valitsin!S$5)</f>
        <v>0</v>
      </c>
      <c r="FW147" s="4">
        <f>IF($B147=VK_valitsin!$C$8,100000,VK!CY147/VK!AA$296*VK_valitsin!T$5)</f>
        <v>0</v>
      </c>
      <c r="FX147" s="4">
        <f>IF($B147=VK_valitsin!$C$8,100000,VK!CZ147/VK!AB$296*VK_valitsin!U$5)</f>
        <v>0</v>
      </c>
      <c r="FY147" s="4">
        <f>IF($B147=VK_valitsin!$C$8,100000,VK!DA147/VK!AC$296*VK_valitsin!V$5)</f>
        <v>0</v>
      </c>
      <c r="FZ147" s="4">
        <f>IF($B147=VK_valitsin!$C$8,100000,VK!DB147/VK!AD$296*VK_valitsin!W$5)</f>
        <v>0</v>
      </c>
      <c r="GA147" s="4">
        <f>IF($B147=VK_valitsin!$C$8,100000,VK!DC147/VK!AE$296*VK_valitsin!X$5)</f>
        <v>0</v>
      </c>
      <c r="GB147" s="4">
        <f>IF($B147=VK_valitsin!$C$8,100000,VK!DD147/VK!AF$296*VK_valitsin!Y$5)</f>
        <v>0</v>
      </c>
      <c r="GC147" s="4">
        <f>IF($B147=VK_valitsin!$C$8,100000,VK!DE147/VK!AG$296*VK_valitsin!Z$5)</f>
        <v>0</v>
      </c>
      <c r="GD147" s="4">
        <f>IF($B147=VK_valitsin!$C$8,100000,VK!DF147/VK!AH$296*VK_valitsin!AA$5)</f>
        <v>0</v>
      </c>
      <c r="GE147" s="4">
        <f>IF($B147=VK_valitsin!$C$8,100000,VK!DG147/VK!AI$296*VK_valitsin!AB$5)</f>
        <v>0</v>
      </c>
      <c r="GF147" s="4">
        <f>IF($B147=VK_valitsin!$C$8,100000,VK!DH147/VK!AJ$296*VK_valitsin!AC$5)</f>
        <v>0</v>
      </c>
      <c r="GG147" s="4">
        <f>IF($B147=VK_valitsin!$C$8,100000,VK!DI147/VK!AK$296*VK_valitsin!AD$5)</f>
        <v>0</v>
      </c>
      <c r="GH147" s="4">
        <f>IF($B147=VK_valitsin!$C$8,100000,VK!DJ147/VK!AL$296*VK_valitsin!AE$5)</f>
        <v>0.16193225513609388</v>
      </c>
      <c r="GI147" s="4">
        <f>IF($B147=VK_valitsin!$C$8,100000,VK!DK147/VK!AM$296*VK_valitsin!AF$5)</f>
        <v>0</v>
      </c>
      <c r="GJ147" s="4">
        <f>IF($B147=VK_valitsin!$C$8,100000,VK!DL147/VK!AN$296*VK_valitsin!AG$5)</f>
        <v>0</v>
      </c>
      <c r="GK147" s="4">
        <f>IF($B147=VK_valitsin!$C$8,100000,VK!DM147/VK!AO$296*VK_valitsin!AH$5)</f>
        <v>0</v>
      </c>
      <c r="GL147" s="4">
        <f>IF($B147=VK_valitsin!$C$8,100000,VK!DN147/VK!AP$296*VK_valitsin!AI$5)</f>
        <v>0</v>
      </c>
      <c r="GM147" s="4">
        <f>IF($B147=VK_valitsin!$C$8,100000,VK!DO147/VK!AQ$296*VK_valitsin!AJ$5)</f>
        <v>0</v>
      </c>
      <c r="GN147" s="4">
        <f>IF($B147=VK_valitsin!$C$8,100000,VK!DP147/VK!AR$296*VK_valitsin!AK$5)</f>
        <v>0</v>
      </c>
      <c r="GO147" s="4">
        <f>IF($B147=VK_valitsin!$C$8,100000,VK!DQ147/VK!AS$296*VK_valitsin!AL$5)</f>
        <v>0</v>
      </c>
      <c r="GP147" s="4">
        <f>IF($B147=VK_valitsin!$C$8,100000,VK!DR147/VK!AT$296*VK_valitsin!AM$5)</f>
        <v>0</v>
      </c>
      <c r="GQ147" s="4">
        <f>IF($B147=VK_valitsin!$C$8,100000,VK!DS147/VK!AU$296*VK_valitsin!AN$5)</f>
        <v>0</v>
      </c>
      <c r="GR147" s="4">
        <f>IF($B147=VK_valitsin!$C$8,100000,VK!DT147/VK!AV$296*VK_valitsin!AO$5)</f>
        <v>0</v>
      </c>
      <c r="GS147" s="4">
        <f>IF($B147=VK_valitsin!$C$8,100000,VK!DU147/VK!AW$296*VK_valitsin!AP$5)</f>
        <v>0</v>
      </c>
      <c r="GT147" s="4">
        <f>IF($B147=VK_valitsin!$C$8,100000,VK!DV147/VK!AX$296*VK_valitsin!AQ$5)</f>
        <v>0</v>
      </c>
      <c r="GU147" s="4">
        <f>IF($B147=VK_valitsin!$C$8,100000,VK!DW147/VK!AY$296*VK_valitsin!AR$5)</f>
        <v>0</v>
      </c>
      <c r="GV147" s="4">
        <f>IF($B147=VK_valitsin!$C$8,100000,VK!DX147/VK!AZ$296*VK_valitsin!AS$5)</f>
        <v>0</v>
      </c>
      <c r="GW147" s="4">
        <f>IF($B147=VK_valitsin!$C$8,100000,VK!DY147/VK!BA$296*VK_valitsin!AT$5)</f>
        <v>0</v>
      </c>
      <c r="GX147" s="4">
        <f>IF($B147=VK_valitsin!$C$8,100000,VK!DZ147/VK!BB$296*VK_valitsin!AU$5)</f>
        <v>0</v>
      </c>
      <c r="GY147" s="4">
        <f>IF($B147=VK_valitsin!$C$8,100000,VK!EA147/VK!BC$296*VK_valitsin!AV$5)</f>
        <v>0</v>
      </c>
      <c r="GZ147" s="4">
        <f>IF($B147=VK_valitsin!$C$8,100000,VK!EB147/VK!BD$296*VK_valitsin!AW$5)</f>
        <v>4.9582025984769934E-2</v>
      </c>
      <c r="HA147" s="4">
        <f>IF($B147=VK_valitsin!$C$8,100000,VK!EC147/VK!BE$296*VK_valitsin!CE$5)</f>
        <v>0</v>
      </c>
      <c r="HB147" s="4">
        <f>IF($B147=VK_valitsin!$C$8,100000,VK!ED147/VK!BF$296*VK_valitsin!AX$5)</f>
        <v>0</v>
      </c>
      <c r="HC147" s="4">
        <f>IF($B147=VK_valitsin!$C$8,100000,VK!EE147/VK!BG$296*VK_valitsin!AY$5)</f>
        <v>0</v>
      </c>
      <c r="HD147" s="4">
        <f>IF($B147=VK_valitsin!$C$8,100000,VK!EF147/VK!BH$296*VK_valitsin!AZ$5)</f>
        <v>0.16970089311420369</v>
      </c>
      <c r="HE147" s="4">
        <f>IF($B147=VK_valitsin!$C$8,100000,VK!EG147/VK!BI$296*VK_valitsin!BA$5)</f>
        <v>0</v>
      </c>
      <c r="HF147" s="4">
        <f>IF($B147=VK_valitsin!$C$8,100000,VK!EH147/VK!BJ$296*VK_valitsin!BB$5)</f>
        <v>0</v>
      </c>
      <c r="HG147" s="4">
        <f>IF($B147=VK_valitsin!$C$8,100000,VK!EI147/VK!BK$296*VK_valitsin!BC$5)</f>
        <v>0</v>
      </c>
      <c r="HH147" s="4">
        <f>IF($B147=VK_valitsin!$C$8,100000,VK!EJ147/VK!BL$296*VK_valitsin!BD$5)</f>
        <v>0</v>
      </c>
      <c r="HI147" s="4">
        <f>IF($B147=VK_valitsin!$C$8,100000,VK!EK147/VK!BM$296*VK_valitsin!BE$5)</f>
        <v>0</v>
      </c>
      <c r="HJ147" s="4">
        <f>IF($B147=VK_valitsin!$C$8,100000,VK!EL147/VK!BN$296*VK_valitsin!BF$5)</f>
        <v>0.11622772778621321</v>
      </c>
      <c r="HK147" s="4">
        <f>IF($B147=VK_valitsin!$C$8,100000,VK!EM147/VK!BO$296*VK_valitsin!BG$5)</f>
        <v>0</v>
      </c>
      <c r="HM147" s="4">
        <f>IF($B147=VK_valitsin!$C$8,100000,VK!EO147/VK!BQ$296*VK_valitsin!BI$5)</f>
        <v>0</v>
      </c>
      <c r="HN147" s="4">
        <f>IF($B147=VK_valitsin!$C$8,100000,VK!EP147/VK!BR$296*VK_valitsin!BJ$5)</f>
        <v>0</v>
      </c>
      <c r="HO147" s="4">
        <f>IF($B147=VK_valitsin!$C$8,100000,VK!EQ147/VK!BS$296*VK_valitsin!BK$5)</f>
        <v>0</v>
      </c>
      <c r="HP147" s="4">
        <f>IF($B147=VK_valitsin!$C$8,100000,VK!ER147/VK!BT$296*VK_valitsin!BL$5)</f>
        <v>0</v>
      </c>
      <c r="HQ147" s="4">
        <f>IF($B147=VK_valitsin!$C$8,100000,VK!ES147/VK!BU$296*VK_valitsin!BM$5)</f>
        <v>0</v>
      </c>
      <c r="HR147" s="4">
        <f>IF($B147=VK_valitsin!$C$8,100000,VK!ET147/VK!BV$296*VK_valitsin!BN$5)</f>
        <v>0</v>
      </c>
      <c r="HS147" s="4">
        <f>IF($B147=VK_valitsin!$C$8,100000,VK!EU147/VK!BW$296*VK_valitsin!BO$5)</f>
        <v>0</v>
      </c>
      <c r="HT147" s="4">
        <f>IF($B147=VK_valitsin!$C$8,100000,VK!EV147/VK!BX$296*VK_valitsin!BP$5)</f>
        <v>0</v>
      </c>
      <c r="HU147" s="4">
        <f>IF($B147=VK_valitsin!$C$8,100000,VK!EW147/VK!BY$296*VK_valitsin!BQ$5)</f>
        <v>0</v>
      </c>
      <c r="HV147" s="4">
        <f>IF($B147=VK_valitsin!$C$8,100000,VK!EX147/VK!BZ$296*VK_valitsin!BR$5)</f>
        <v>0</v>
      </c>
      <c r="HW147" s="4">
        <f>IF($B147=VK_valitsin!$C$8,100000,VK!EY147/VK!CA$296*VK_valitsin!BS$5)</f>
        <v>0</v>
      </c>
      <c r="HX147" s="4">
        <f>IF($B147=VK_valitsin!$C$8,100000,VK!EZ147/VK!CB$296*VK_valitsin!BT$5)</f>
        <v>0</v>
      </c>
      <c r="HY147" s="4">
        <f>IF($B147=VK_valitsin!$C$8,100000,VK!FA147/VK!CC$296*VK_valitsin!BU$5)</f>
        <v>0</v>
      </c>
      <c r="HZ147" s="4">
        <f>IF($B147=VK_valitsin!$C$8,100000,VK!FB147/VK!CD$296*VK_valitsin!BV$5)</f>
        <v>0</v>
      </c>
      <c r="IA147" s="4">
        <f>IF($B147=VK_valitsin!$C$8,100000,VK!FC147/VK!CE$296*VK_valitsin!BW$5)</f>
        <v>0</v>
      </c>
      <c r="IB147" s="4">
        <f>IF($B147=VK_valitsin!$C$8,100000,VK!FD147/VK!CF$296*VK_valitsin!BX$5)</f>
        <v>0</v>
      </c>
      <c r="IC147" s="4">
        <f>IF($B147=VK_valitsin!$C$8,100000,VK!FE147/VK!CG$296*VK_valitsin!BY$5)</f>
        <v>0</v>
      </c>
      <c r="ID147" s="17">
        <f t="shared" si="6"/>
        <v>0.59982618411309685</v>
      </c>
      <c r="IE147" s="17">
        <f t="shared" si="7"/>
        <v>140</v>
      </c>
      <c r="IF147" s="18">
        <f t="shared" si="8"/>
        <v>1.459999999999995E-8</v>
      </c>
    </row>
    <row r="148" spans="1:240">
      <c r="A148">
        <v>2019</v>
      </c>
      <c r="B148" t="s">
        <v>497</v>
      </c>
      <c r="C148" t="s">
        <v>498</v>
      </c>
      <c r="D148" t="s">
        <v>363</v>
      </c>
      <c r="E148" t="s">
        <v>365</v>
      </c>
      <c r="F148" t="s">
        <v>188</v>
      </c>
      <c r="G148" t="s">
        <v>189</v>
      </c>
      <c r="H148" t="s">
        <v>104</v>
      </c>
      <c r="I148" t="s">
        <v>105</v>
      </c>
      <c r="J148">
        <v>51.5</v>
      </c>
      <c r="K148">
        <v>733.239990234375</v>
      </c>
      <c r="L148">
        <v>202.89999389648438</v>
      </c>
      <c r="M148">
        <v>1566</v>
      </c>
      <c r="N148">
        <v>2.0999999046325684</v>
      </c>
      <c r="O148">
        <v>-1.1000000238418579</v>
      </c>
      <c r="P148">
        <v>-5</v>
      </c>
      <c r="Q148">
        <v>48</v>
      </c>
      <c r="R148">
        <v>9.7000000000000011</v>
      </c>
      <c r="S148">
        <v>176</v>
      </c>
      <c r="T148">
        <v>0</v>
      </c>
      <c r="U148">
        <v>3606</v>
      </c>
      <c r="V148">
        <v>12.53</v>
      </c>
      <c r="W148">
        <v>1871</v>
      </c>
      <c r="X148">
        <v>645</v>
      </c>
      <c r="Y148">
        <v>645</v>
      </c>
      <c r="Z148">
        <v>1175</v>
      </c>
      <c r="AA148">
        <v>762</v>
      </c>
      <c r="AB148">
        <v>13.037735939025879</v>
      </c>
      <c r="AC148">
        <v>0</v>
      </c>
      <c r="AD148">
        <v>0</v>
      </c>
      <c r="AE148">
        <v>0</v>
      </c>
      <c r="AF148">
        <v>7.9</v>
      </c>
      <c r="AG148">
        <v>0</v>
      </c>
      <c r="AH148">
        <v>22</v>
      </c>
      <c r="AI148">
        <v>1</v>
      </c>
      <c r="AJ148">
        <v>0.45</v>
      </c>
      <c r="AK148">
        <v>1.05</v>
      </c>
      <c r="AL148">
        <v>51.4</v>
      </c>
      <c r="AM148">
        <v>277.8</v>
      </c>
      <c r="AN148">
        <v>47.7</v>
      </c>
      <c r="AO148">
        <v>18.5</v>
      </c>
      <c r="AP148">
        <v>73</v>
      </c>
      <c r="AQ148">
        <v>38</v>
      </c>
      <c r="AR148">
        <v>533</v>
      </c>
      <c r="AS148">
        <v>3.3330000000000002</v>
      </c>
      <c r="AT148">
        <v>6696</v>
      </c>
      <c r="AU148">
        <v>13132</v>
      </c>
      <c r="AV148">
        <v>0</v>
      </c>
      <c r="AW148">
        <v>52.867462158203125</v>
      </c>
      <c r="AX148">
        <v>0</v>
      </c>
      <c r="AY148">
        <v>0</v>
      </c>
      <c r="AZ148">
        <v>0</v>
      </c>
      <c r="BA148">
        <v>0</v>
      </c>
      <c r="BB148">
        <v>1</v>
      </c>
      <c r="BC148">
        <v>100</v>
      </c>
      <c r="BD148">
        <v>100</v>
      </c>
      <c r="BE148">
        <v>628.5714111328125</v>
      </c>
      <c r="BF148">
        <v>14035.5751953125</v>
      </c>
      <c r="BG148">
        <v>15814.3408203125</v>
      </c>
      <c r="BH148">
        <v>2.2975733280181885</v>
      </c>
      <c r="BI148">
        <v>-12.21392822265625</v>
      </c>
      <c r="BJ148">
        <v>22.727272033691406</v>
      </c>
      <c r="BK148">
        <v>155.55555725097656</v>
      </c>
      <c r="BL148">
        <v>144</v>
      </c>
      <c r="BM148">
        <v>-8.3333330154418945</v>
      </c>
      <c r="BN148">
        <v>19366.31640625</v>
      </c>
      <c r="BO148">
        <v>50.814304351806641</v>
      </c>
      <c r="BQ148">
        <v>0.63601529598236084</v>
      </c>
      <c r="BR148">
        <v>6.3856959342956543E-2</v>
      </c>
      <c r="BS148">
        <v>1.2771391868591309</v>
      </c>
      <c r="BT148">
        <v>109.19540405273438</v>
      </c>
      <c r="BU148">
        <v>247.12643432617188</v>
      </c>
      <c r="BV148">
        <v>0</v>
      </c>
      <c r="BW148">
        <v>0</v>
      </c>
      <c r="BX148">
        <v>8128.5712890625</v>
      </c>
      <c r="BY148">
        <v>7214.28564453125</v>
      </c>
      <c r="BZ148">
        <v>1.4687100648880005</v>
      </c>
      <c r="CA148">
        <v>8.4291191101074219</v>
      </c>
      <c r="CB148">
        <v>52.173912048339844</v>
      </c>
      <c r="CC148">
        <v>9.0909090042114258</v>
      </c>
      <c r="CD148">
        <v>3.0303030014038086</v>
      </c>
      <c r="CE148">
        <v>0</v>
      </c>
      <c r="CF148">
        <v>0.75757575035095215</v>
      </c>
      <c r="CG148">
        <v>12696.9228515625</v>
      </c>
      <c r="CH148" s="10">
        <f>ABS(J148-_xlfn.XLOOKUP(VK_valitsin!$C$8,VK!$B$2:$B$294,VK!J$2:J$294))</f>
        <v>7.2999992370605469</v>
      </c>
      <c r="CI148" s="10">
        <f>ABS(K148-_xlfn.XLOOKUP(VK_valitsin!$C$8,VK!$B$2:$B$294,VK!K$2:K$294))</f>
        <v>439.97998046875</v>
      </c>
      <c r="CJ148" s="10">
        <f>ABS(L148-_xlfn.XLOOKUP(VK_valitsin!$C$8,VK!$B$2:$B$294,VK!L$2:L$294))</f>
        <v>64.199996948242188</v>
      </c>
      <c r="CK148" s="10">
        <f>ABS(M148-_xlfn.XLOOKUP(VK_valitsin!$C$8,VK!$B$2:$B$294,VK!M$2:M$294))</f>
        <v>14909</v>
      </c>
      <c r="CL148" s="10">
        <f>ABS(N148-_xlfn.XLOOKUP(VK_valitsin!$C$8,VK!$B$2:$B$294,VK!N$2:N$294))</f>
        <v>54.100000858306885</v>
      </c>
      <c r="CM148" s="10">
        <f>ABS(O148-_xlfn.XLOOKUP(VK_valitsin!$C$8,VK!$B$2:$B$294,VK!O$2:O$294))</f>
        <v>0.30000001192092896</v>
      </c>
      <c r="CN148" s="10">
        <f>ABS(P148-_xlfn.XLOOKUP(VK_valitsin!$C$8,VK!$B$2:$B$294,VK!P$2:P$294))</f>
        <v>53</v>
      </c>
      <c r="CO148" s="10">
        <f>ABS(Q148-_xlfn.XLOOKUP(VK_valitsin!$C$8,VK!$B$2:$B$294,VK!Q$2:Q$294))</f>
        <v>39.800000000000011</v>
      </c>
      <c r="CP148" s="10">
        <f>ABS(R148-_xlfn.XLOOKUP(VK_valitsin!$C$8,VK!$B$2:$B$294,VK!R$2:R$294))</f>
        <v>1.2000000000000011</v>
      </c>
      <c r="CQ148" s="10">
        <f>ABS(S148-_xlfn.XLOOKUP(VK_valitsin!$C$8,VK!$B$2:$B$294,VK!S$2:S$294))</f>
        <v>24</v>
      </c>
      <c r="CR148" s="10">
        <f>ABS(T148-_xlfn.XLOOKUP(VK_valitsin!$C$8,VK!$B$2:$B$294,VK!T$2:T$294))</f>
        <v>0</v>
      </c>
      <c r="CS148" s="10">
        <f>ABS(U148-_xlfn.XLOOKUP(VK_valitsin!$C$8,VK!$B$2:$B$294,VK!U$2:U$294))</f>
        <v>217.59999999999991</v>
      </c>
      <c r="CT148" s="10">
        <f>ABS(V148-_xlfn.XLOOKUP(VK_valitsin!$C$8,VK!$B$2:$B$294,VK!V$2:V$294))</f>
        <v>0.75</v>
      </c>
      <c r="CU148" s="10">
        <f>ABS(W148-_xlfn.XLOOKUP(VK_valitsin!$C$8,VK!$B$2:$B$294,VK!W$2:W$294))</f>
        <v>1266</v>
      </c>
      <c r="CV148" s="10">
        <f>ABS(X148-_xlfn.XLOOKUP(VK_valitsin!$C$8,VK!$B$2:$B$294,VK!X$2:X$294))</f>
        <v>476</v>
      </c>
      <c r="CW148" s="10">
        <f>ABS(Y148-_xlfn.XLOOKUP(VK_valitsin!$C$8,VK!$B$2:$B$294,VK!Y$2:Y$294))</f>
        <v>35</v>
      </c>
      <c r="CX148" s="10">
        <f>ABS(Z148-_xlfn.XLOOKUP(VK_valitsin!$C$8,VK!$B$2:$B$294,VK!Z$2:Z$294))</f>
        <v>747</v>
      </c>
      <c r="CY148" s="10">
        <f>ABS(AA148-_xlfn.XLOOKUP(VK_valitsin!$C$8,VK!$B$2:$B$294,VK!AA$2:AA$294))</f>
        <v>293</v>
      </c>
      <c r="CZ148" s="10">
        <f>ABS(AB148-_xlfn.XLOOKUP(VK_valitsin!$C$8,VK!$B$2:$B$294,VK!AB$2:AB$294))</f>
        <v>6.3372640609741211</v>
      </c>
      <c r="DA148" s="10">
        <f>ABS(AC148-_xlfn.XLOOKUP(VK_valitsin!$C$8,VK!$B$2:$B$294,VK!AC$2:AC$294))</f>
        <v>0.7</v>
      </c>
      <c r="DB148" s="10">
        <f>ABS(AD148-_xlfn.XLOOKUP(VK_valitsin!$C$8,VK!$B$2:$B$294,VK!AD$2:AD$294))</f>
        <v>0.8</v>
      </c>
      <c r="DC148" s="10">
        <f>ABS(AE148-_xlfn.XLOOKUP(VK_valitsin!$C$8,VK!$B$2:$B$294,VK!AE$2:AE$294))</f>
        <v>1.7</v>
      </c>
      <c r="DD148" s="10">
        <f>ABS(AF148-_xlfn.XLOOKUP(VK_valitsin!$C$8,VK!$B$2:$B$294,VK!AF$2:AF$294))</f>
        <v>2.9000000000000004</v>
      </c>
      <c r="DE148" s="10">
        <f>ABS(AG148-_xlfn.XLOOKUP(VK_valitsin!$C$8,VK!$B$2:$B$294,VK!AG$2:AG$294))</f>
        <v>0</v>
      </c>
      <c r="DF148" s="10">
        <f>ABS(AH148-_xlfn.XLOOKUP(VK_valitsin!$C$8,VK!$B$2:$B$294,VK!AH$2:AH$294))</f>
        <v>0.25</v>
      </c>
      <c r="DG148" s="10">
        <f>ABS(AI148-_xlfn.XLOOKUP(VK_valitsin!$C$8,VK!$B$2:$B$294,VK!AI$2:AI$294))</f>
        <v>0.10000000000000009</v>
      </c>
      <c r="DH148" s="10">
        <f>ABS(AJ148-_xlfn.XLOOKUP(VK_valitsin!$C$8,VK!$B$2:$B$294,VK!AJ$2:AJ$294))</f>
        <v>0.2</v>
      </c>
      <c r="DI148" s="10">
        <f>ABS(AK148-_xlfn.XLOOKUP(VK_valitsin!$C$8,VK!$B$2:$B$294,VK!AK$2:AK$294))</f>
        <v>0.19999999999999996</v>
      </c>
      <c r="DJ148" s="10">
        <f>ABS(AL148-_xlfn.XLOOKUP(VK_valitsin!$C$8,VK!$B$2:$B$294,VK!AL$2:AL$294))</f>
        <v>7.3999999999999986</v>
      </c>
      <c r="DK148" s="10">
        <f>ABS(AM148-_xlfn.XLOOKUP(VK_valitsin!$C$8,VK!$B$2:$B$294,VK!AM$2:AM$294))</f>
        <v>55.800000000000011</v>
      </c>
      <c r="DL148" s="10">
        <f>ABS(AN148-_xlfn.XLOOKUP(VK_valitsin!$C$8,VK!$B$2:$B$294,VK!AN$2:AN$294))</f>
        <v>2.3000000000000043</v>
      </c>
      <c r="DM148" s="10">
        <f>ABS(AO148-_xlfn.XLOOKUP(VK_valitsin!$C$8,VK!$B$2:$B$294,VK!AO$2:AO$294))</f>
        <v>6.8999999999999986</v>
      </c>
      <c r="DN148" s="10">
        <f>ABS(AP148-_xlfn.XLOOKUP(VK_valitsin!$C$8,VK!$B$2:$B$294,VK!AP$2:AP$294))</f>
        <v>25</v>
      </c>
      <c r="DO148" s="10">
        <f>ABS(AQ148-_xlfn.XLOOKUP(VK_valitsin!$C$8,VK!$B$2:$B$294,VK!AQ$2:AQ$294))</f>
        <v>3</v>
      </c>
      <c r="DP148" s="10">
        <f>ABS(AR148-_xlfn.XLOOKUP(VK_valitsin!$C$8,VK!$B$2:$B$294,VK!AR$2:AR$294))</f>
        <v>287</v>
      </c>
      <c r="DQ148" s="10">
        <f>ABS(AS148-_xlfn.XLOOKUP(VK_valitsin!$C$8,VK!$B$2:$B$294,VK!AS$2:AS$294))</f>
        <v>1</v>
      </c>
      <c r="DR148" s="10">
        <f>ABS(AT148-_xlfn.XLOOKUP(VK_valitsin!$C$8,VK!$B$2:$B$294,VK!AT$2:AT$294))</f>
        <v>1549</v>
      </c>
      <c r="DS148" s="10">
        <f>ABS(AU148-_xlfn.XLOOKUP(VK_valitsin!$C$8,VK!$B$2:$B$294,VK!AU$2:AU$294))</f>
        <v>4787</v>
      </c>
      <c r="DT148" s="10">
        <f>ABS(AV148-_xlfn.XLOOKUP(VK_valitsin!$C$8,VK!$B$2:$B$294,VK!AV$2:AV$294))</f>
        <v>1</v>
      </c>
      <c r="DU148" s="10">
        <f>ABS(AW148-_xlfn.XLOOKUP(VK_valitsin!$C$8,VK!$B$2:$B$294,VK!AW$2:AW$294))</f>
        <v>15.606090545654297</v>
      </c>
      <c r="DV148" s="10">
        <f>ABS(AX148-_xlfn.XLOOKUP(VK_valitsin!$C$8,VK!$B$2:$B$294,VK!AX$2:AX$294))</f>
        <v>0</v>
      </c>
      <c r="DW148" s="10">
        <f>ABS(AY148-_xlfn.XLOOKUP(VK_valitsin!$C$8,VK!$B$2:$B$294,VK!AY$2:AY$294))</f>
        <v>0</v>
      </c>
      <c r="DX148" s="10">
        <f>ABS(AZ148-_xlfn.XLOOKUP(VK_valitsin!$C$8,VK!$B$2:$B$294,VK!AZ$2:AZ$294))</f>
        <v>0</v>
      </c>
      <c r="DY148" s="10">
        <f>ABS(BA148-_xlfn.XLOOKUP(VK_valitsin!$C$8,VK!$B$2:$B$294,VK!BA$2:BA$294))</f>
        <v>0</v>
      </c>
      <c r="DZ148" s="10">
        <f>ABS(BB148-_xlfn.XLOOKUP(VK_valitsin!$C$8,VK!$B$2:$B$294,VK!BB$2:BB$294))</f>
        <v>0</v>
      </c>
      <c r="EA148" s="10">
        <f>ABS(BC148-_xlfn.XLOOKUP(VK_valitsin!$C$8,VK!$B$2:$B$294,VK!BC$2:BC$294))</f>
        <v>10.975608825683594</v>
      </c>
      <c r="EB148" s="10">
        <f>ABS(BD148-_xlfn.XLOOKUP(VK_valitsin!$C$8,VK!$B$2:$B$294,VK!BD$2:BD$294))</f>
        <v>3.98126220703125</v>
      </c>
      <c r="EC148" s="10">
        <f>ABS(BE148-_xlfn.XLOOKUP(VK_valitsin!$C$8,VK!$B$2:$B$294,VK!BE$2:BE$294))</f>
        <v>105.118408203125</v>
      </c>
      <c r="ED148" s="10">
        <f>ABS(BF148-_xlfn.XLOOKUP(VK_valitsin!$C$8,VK!$B$2:$B$294,VK!BF$2:BF$294))</f>
        <v>4077.0458984375</v>
      </c>
      <c r="EE148" s="10">
        <f>ABS(BG148-_xlfn.XLOOKUP(VK_valitsin!$C$8,VK!$B$2:$B$294,VK!BG$2:BG$294))</f>
        <v>1977.8974609375</v>
      </c>
      <c r="EF148" s="10">
        <f>ABS(BH148-_xlfn.XLOOKUP(VK_valitsin!$C$8,VK!$B$2:$B$294,VK!BH$2:BH$294))</f>
        <v>1.0394830703735352</v>
      </c>
      <c r="EG148" s="10">
        <f>ABS(BI148-_xlfn.XLOOKUP(VK_valitsin!$C$8,VK!$B$2:$B$294,VK!BI$2:BI$294))</f>
        <v>2.4897947311401367</v>
      </c>
      <c r="EH148" s="10">
        <f>ABS(BJ148-_xlfn.XLOOKUP(VK_valitsin!$C$8,VK!$B$2:$B$294,VK!BJ$2:BJ$294))</f>
        <v>1.4329090118408203</v>
      </c>
      <c r="EI148" s="10">
        <f>ABS(BK148-_xlfn.XLOOKUP(VK_valitsin!$C$8,VK!$B$2:$B$294,VK!BK$2:BK$294))</f>
        <v>165.42102813720703</v>
      </c>
      <c r="EJ148" s="10">
        <f>ABS(BL148-_xlfn.XLOOKUP(VK_valitsin!$C$8,VK!$B$2:$B$294,VK!BL$2:BL$294))</f>
        <v>122.5</v>
      </c>
      <c r="EK148" s="10">
        <f>ABS(BM148-_xlfn.XLOOKUP(VK_valitsin!$C$8,VK!$B$2:$B$294,VK!BM$2:BM$294))</f>
        <v>10.585585355758667</v>
      </c>
      <c r="EL148" s="10">
        <f>ABS(BN148-_xlfn.XLOOKUP(VK_valitsin!$C$8,VK!$B$2:$B$294,VK!BN$2:BN$294))</f>
        <v>3708.080078125</v>
      </c>
      <c r="EM148" s="10">
        <f>ABS(BO148-_xlfn.XLOOKUP(VK_valitsin!$C$8,VK!$B$2:$B$294,VK!BO$2:BO$294))</f>
        <v>17.514698028564453</v>
      </c>
      <c r="EN148" s="10">
        <f>ABS(BP148-_xlfn.XLOOKUP(VK_valitsin!$C$8,VK!$B$2:$B$294,VK!BP$2:BP$294))</f>
        <v>0</v>
      </c>
      <c r="EO148" s="10">
        <f>ABS(BQ148-_xlfn.XLOOKUP(VK_valitsin!$C$8,VK!$B$2:$B$294,VK!BQ$2:BQ$294))</f>
        <v>4.6420097351074219E-4</v>
      </c>
      <c r="EP148" s="10">
        <f>ABS(BR148-_xlfn.XLOOKUP(VK_valitsin!$C$8,VK!$B$2:$B$294,VK!BR$2:BR$294))</f>
        <v>0.12430693209171295</v>
      </c>
      <c r="EQ148" s="10">
        <f>ABS(BS148-_xlfn.XLOOKUP(VK_valitsin!$C$8,VK!$B$2:$B$294,VK!BS$2:BS$294))</f>
        <v>0.98082733154296875</v>
      </c>
      <c r="ER148" s="10">
        <f>ABS(BT148-_xlfn.XLOOKUP(VK_valitsin!$C$8,VK!$B$2:$B$294,VK!BT$2:BT$294))</f>
        <v>50.803901672363281</v>
      </c>
      <c r="ES148" s="10">
        <f>ABS(BU148-_xlfn.XLOOKUP(VK_valitsin!$C$8,VK!$B$2:$B$294,VK!BU$2:BU$294))</f>
        <v>19.5806884765625</v>
      </c>
      <c r="ET148" s="10">
        <f>ABS(BV148-_xlfn.XLOOKUP(VK_valitsin!$C$8,VK!$B$2:$B$294,VK!BV$2:BV$294))</f>
        <v>0</v>
      </c>
      <c r="EU148" s="10">
        <f>ABS(BW148-_xlfn.XLOOKUP(VK_valitsin!$C$8,VK!$B$2:$B$294,VK!BW$2:BW$294))</f>
        <v>1</v>
      </c>
      <c r="EV148" s="10">
        <f>ABS(BX148-_xlfn.XLOOKUP(VK_valitsin!$C$8,VK!$B$2:$B$294,VK!BX$2:BX$294))</f>
        <v>7.2578125</v>
      </c>
      <c r="EW148" s="10">
        <f>ABS(BY148-_xlfn.XLOOKUP(VK_valitsin!$C$8,VK!$B$2:$B$294,VK!BY$2:BY$294))</f>
        <v>1358.6708984375</v>
      </c>
      <c r="EX148" s="10">
        <f>ABS(BZ148-_xlfn.XLOOKUP(VK_valitsin!$C$8,VK!$B$2:$B$294,VK!BZ$2:BZ$294))</f>
        <v>0.2486797571182251</v>
      </c>
      <c r="EY148" s="10">
        <f>ABS(CA148-_xlfn.XLOOKUP(VK_valitsin!$C$8,VK!$B$2:$B$294,VK!CA$2:CA$294))</f>
        <v>2.5936422348022461</v>
      </c>
      <c r="EZ148" s="10">
        <f>ABS(CB148-_xlfn.XLOOKUP(VK_valitsin!$C$8,VK!$B$2:$B$294,VK!CB$2:CB$294))</f>
        <v>13.9952392578125</v>
      </c>
      <c r="FA148" s="10">
        <f>ABS(CC148-_xlfn.XLOOKUP(VK_valitsin!$C$8,VK!$B$2:$B$294,VK!CC$2:CC$294))</f>
        <v>2.7583098411560059</v>
      </c>
      <c r="FB148" s="10">
        <f>ABS(CD148-_xlfn.XLOOKUP(VK_valitsin!$C$8,VK!$B$2:$B$294,VK!CD$2:CD$294))</f>
        <v>16.848551750183105</v>
      </c>
      <c r="FC148" s="10">
        <f>ABS(CE148-_xlfn.XLOOKUP(VK_valitsin!$C$8,VK!$B$2:$B$294,VK!CE$2:CE$294))</f>
        <v>0</v>
      </c>
      <c r="FD148" s="10">
        <f>ABS(CF148-_xlfn.XLOOKUP(VK_valitsin!$C$8,VK!$B$2:$B$294,VK!CF$2:CF$294))</f>
        <v>4.1716694831848145E-2</v>
      </c>
      <c r="FE148" s="10">
        <f>ABS(CG148-_xlfn.XLOOKUP(VK_valitsin!$C$8,VK!$B$2:$B$294,VK!CG$2:CG$294))</f>
        <v>4098.1552734375</v>
      </c>
      <c r="FF148" s="4">
        <f>IF($B148=VK_valitsin!$C$8,100000,VK!CH148/VK!J$296*VK_valitsin!D$5)</f>
        <v>0</v>
      </c>
      <c r="FG148" s="4">
        <f>IF($B148=VK_valitsin!$C$8,100000,VK!CI148/VK!K$296*VK_valitsin!E$5)</f>
        <v>0</v>
      </c>
      <c r="FH148" s="4">
        <f>IF($B148=VK_valitsin!$C$8,100000,VK!CJ148/VK!L$296*VK_valitsin!F$5)</f>
        <v>0.32623772716100413</v>
      </c>
      <c r="FI148" s="4">
        <f>IF($B148=VK_valitsin!$C$8,100000,VK!CK148/VK!M$296*VK_valitsin!CD$5)</f>
        <v>0</v>
      </c>
      <c r="FJ148" s="4">
        <f>IF($B148=VK_valitsin!$C$8,100000,VK!CL148/VK!N$296*VK_valitsin!G$5)</f>
        <v>0</v>
      </c>
      <c r="FK148" s="4">
        <f>IF($B148=VK_valitsin!$C$8,100000,VK!CM148/VK!O$296*VK_valitsin!H$5)</f>
        <v>0</v>
      </c>
      <c r="FL148" s="4">
        <f>IF($B148=VK_valitsin!$C$8,100000,VK!CN148/VK!P$296*VK_valitsin!I$5)</f>
        <v>0</v>
      </c>
      <c r="FM148" s="4">
        <f>IF($B148=VK_valitsin!$C$8,100000,VK!CO148/VK!Q$296*VK_valitsin!J$5)</f>
        <v>0</v>
      </c>
      <c r="FN148" s="4">
        <f>IF($B148=VK_valitsin!$C$8,100000,VK!CP148/VK!R$296*VK_valitsin!K$5)</f>
        <v>0</v>
      </c>
      <c r="FO148" s="4">
        <f>IF($B148=VK_valitsin!$C$8,100000,VK!CQ148/VK!S$296*VK_valitsin!L$5)</f>
        <v>4.7728711740864351E-3</v>
      </c>
      <c r="FP148" s="4">
        <f>IF($B148=VK_valitsin!$C$8,100000,VK!CR148/VK!T$296*VK_valitsin!M$5)</f>
        <v>0</v>
      </c>
      <c r="FQ148" s="4">
        <f>IF($B148=VK_valitsin!$C$8,100000,VK!CS148/VK!U$296*VK_valitsin!N$5)</f>
        <v>0</v>
      </c>
      <c r="FR148" s="4">
        <f>IF($B148=VK_valitsin!$C$8,100000,VK!CT148/VK!V$296*VK_valitsin!O$5)</f>
        <v>0</v>
      </c>
      <c r="FS148" s="4">
        <f>IF($B148=VK_valitsin!$C$8,100000,VK!CU148/VK!W$296*VK_valitsin!P$5)</f>
        <v>0</v>
      </c>
      <c r="FT148" s="4">
        <f>IF($B148=VK_valitsin!$C$8,100000,VK!CV148/VK!X$296*VK_valitsin!Q$5)</f>
        <v>0</v>
      </c>
      <c r="FU148" s="4">
        <f>IF($B148=VK_valitsin!$C$8,100000,VK!CW148/VK!Y$296*VK_valitsin!R$5)</f>
        <v>0</v>
      </c>
      <c r="FV148" s="4">
        <f>IF($B148=VK_valitsin!$C$8,100000,VK!CX148/VK!Z$296*VK_valitsin!S$5)</f>
        <v>0</v>
      </c>
      <c r="FW148" s="4">
        <f>IF($B148=VK_valitsin!$C$8,100000,VK!CY148/VK!AA$296*VK_valitsin!T$5)</f>
        <v>0</v>
      </c>
      <c r="FX148" s="4">
        <f>IF($B148=VK_valitsin!$C$8,100000,VK!CZ148/VK!AB$296*VK_valitsin!U$5)</f>
        <v>0</v>
      </c>
      <c r="FY148" s="4">
        <f>IF($B148=VK_valitsin!$C$8,100000,VK!DA148/VK!AC$296*VK_valitsin!V$5)</f>
        <v>0</v>
      </c>
      <c r="FZ148" s="4">
        <f>IF($B148=VK_valitsin!$C$8,100000,VK!DB148/VK!AD$296*VK_valitsin!W$5)</f>
        <v>0</v>
      </c>
      <c r="GA148" s="4">
        <f>IF($B148=VK_valitsin!$C$8,100000,VK!DC148/VK!AE$296*VK_valitsin!X$5)</f>
        <v>0</v>
      </c>
      <c r="GB148" s="4">
        <f>IF($B148=VK_valitsin!$C$8,100000,VK!DD148/VK!AF$296*VK_valitsin!Y$5)</f>
        <v>0</v>
      </c>
      <c r="GC148" s="4">
        <f>IF($B148=VK_valitsin!$C$8,100000,VK!DE148/VK!AG$296*VK_valitsin!Z$5)</f>
        <v>0</v>
      </c>
      <c r="GD148" s="4">
        <f>IF($B148=VK_valitsin!$C$8,100000,VK!DF148/VK!AH$296*VK_valitsin!AA$5)</f>
        <v>0</v>
      </c>
      <c r="GE148" s="4">
        <f>IF($B148=VK_valitsin!$C$8,100000,VK!DG148/VK!AI$296*VK_valitsin!AB$5)</f>
        <v>0</v>
      </c>
      <c r="GF148" s="4">
        <f>IF($B148=VK_valitsin!$C$8,100000,VK!DH148/VK!AJ$296*VK_valitsin!AC$5)</f>
        <v>0</v>
      </c>
      <c r="GG148" s="4">
        <f>IF($B148=VK_valitsin!$C$8,100000,VK!DI148/VK!AK$296*VK_valitsin!AD$5)</f>
        <v>0</v>
      </c>
      <c r="GH148" s="4">
        <f>IF($B148=VK_valitsin!$C$8,100000,VK!DJ148/VK!AL$296*VK_valitsin!AE$5)</f>
        <v>0.13024985739207554</v>
      </c>
      <c r="GI148" s="4">
        <f>IF($B148=VK_valitsin!$C$8,100000,VK!DK148/VK!AM$296*VK_valitsin!AF$5)</f>
        <v>0</v>
      </c>
      <c r="GJ148" s="4">
        <f>IF($B148=VK_valitsin!$C$8,100000,VK!DL148/VK!AN$296*VK_valitsin!AG$5)</f>
        <v>0</v>
      </c>
      <c r="GK148" s="4">
        <f>IF($B148=VK_valitsin!$C$8,100000,VK!DM148/VK!AO$296*VK_valitsin!AH$5)</f>
        <v>0</v>
      </c>
      <c r="GL148" s="4">
        <f>IF($B148=VK_valitsin!$C$8,100000,VK!DN148/VK!AP$296*VK_valitsin!AI$5)</f>
        <v>0</v>
      </c>
      <c r="GM148" s="4">
        <f>IF($B148=VK_valitsin!$C$8,100000,VK!DO148/VK!AQ$296*VK_valitsin!AJ$5)</f>
        <v>0</v>
      </c>
      <c r="GN148" s="4">
        <f>IF($B148=VK_valitsin!$C$8,100000,VK!DP148/VK!AR$296*VK_valitsin!AK$5)</f>
        <v>0</v>
      </c>
      <c r="GO148" s="4">
        <f>IF($B148=VK_valitsin!$C$8,100000,VK!DQ148/VK!AS$296*VK_valitsin!AL$5)</f>
        <v>0</v>
      </c>
      <c r="GP148" s="4">
        <f>IF($B148=VK_valitsin!$C$8,100000,VK!DR148/VK!AT$296*VK_valitsin!AM$5)</f>
        <v>0</v>
      </c>
      <c r="GQ148" s="4">
        <f>IF($B148=VK_valitsin!$C$8,100000,VK!DS148/VK!AU$296*VK_valitsin!AN$5)</f>
        <v>0</v>
      </c>
      <c r="GR148" s="4">
        <f>IF($B148=VK_valitsin!$C$8,100000,VK!DT148/VK!AV$296*VK_valitsin!AO$5)</f>
        <v>0</v>
      </c>
      <c r="GS148" s="4">
        <f>IF($B148=VK_valitsin!$C$8,100000,VK!DU148/VK!AW$296*VK_valitsin!AP$5)</f>
        <v>0</v>
      </c>
      <c r="GT148" s="4">
        <f>IF($B148=VK_valitsin!$C$8,100000,VK!DV148/VK!AX$296*VK_valitsin!AQ$5)</f>
        <v>0</v>
      </c>
      <c r="GU148" s="4">
        <f>IF($B148=VK_valitsin!$C$8,100000,VK!DW148/VK!AY$296*VK_valitsin!AR$5)</f>
        <v>0</v>
      </c>
      <c r="GV148" s="4">
        <f>IF($B148=VK_valitsin!$C$8,100000,VK!DX148/VK!AZ$296*VK_valitsin!AS$5)</f>
        <v>0</v>
      </c>
      <c r="GW148" s="4">
        <f>IF($B148=VK_valitsin!$C$8,100000,VK!DY148/VK!BA$296*VK_valitsin!AT$5)</f>
        <v>0</v>
      </c>
      <c r="GX148" s="4">
        <f>IF($B148=VK_valitsin!$C$8,100000,VK!DZ148/VK!BB$296*VK_valitsin!AU$5)</f>
        <v>0</v>
      </c>
      <c r="GY148" s="4">
        <f>IF($B148=VK_valitsin!$C$8,100000,VK!EA148/VK!BC$296*VK_valitsin!AV$5)</f>
        <v>0</v>
      </c>
      <c r="GZ148" s="4">
        <f>IF($B148=VK_valitsin!$C$8,100000,VK!EB148/VK!BD$296*VK_valitsin!AW$5)</f>
        <v>1.725932443801987E-2</v>
      </c>
      <c r="HA148" s="4">
        <f>IF($B148=VK_valitsin!$C$8,100000,VK!EC148/VK!BE$296*VK_valitsin!CE$5)</f>
        <v>0</v>
      </c>
      <c r="HB148" s="4">
        <f>IF($B148=VK_valitsin!$C$8,100000,VK!ED148/VK!BF$296*VK_valitsin!AX$5)</f>
        <v>0</v>
      </c>
      <c r="HC148" s="4">
        <f>IF($B148=VK_valitsin!$C$8,100000,VK!EE148/VK!BG$296*VK_valitsin!AY$5)</f>
        <v>0</v>
      </c>
      <c r="HD148" s="4">
        <f>IF($B148=VK_valitsin!$C$8,100000,VK!EF148/VK!BH$296*VK_valitsin!AZ$5)</f>
        <v>0.18137116763730524</v>
      </c>
      <c r="HE148" s="4">
        <f>IF($B148=VK_valitsin!$C$8,100000,VK!EG148/VK!BI$296*VK_valitsin!BA$5)</f>
        <v>0</v>
      </c>
      <c r="HF148" s="4">
        <f>IF($B148=VK_valitsin!$C$8,100000,VK!EH148/VK!BJ$296*VK_valitsin!BB$5)</f>
        <v>0</v>
      </c>
      <c r="HG148" s="4">
        <f>IF($B148=VK_valitsin!$C$8,100000,VK!EI148/VK!BK$296*VK_valitsin!BC$5)</f>
        <v>0</v>
      </c>
      <c r="HH148" s="4">
        <f>IF($B148=VK_valitsin!$C$8,100000,VK!EJ148/VK!BL$296*VK_valitsin!BD$5)</f>
        <v>0</v>
      </c>
      <c r="HI148" s="4">
        <f>IF($B148=VK_valitsin!$C$8,100000,VK!EK148/VK!BM$296*VK_valitsin!BE$5)</f>
        <v>0</v>
      </c>
      <c r="HJ148" s="4">
        <f>IF($B148=VK_valitsin!$C$8,100000,VK!EL148/VK!BN$296*VK_valitsin!BF$5)</f>
        <v>0.16861221841542928</v>
      </c>
      <c r="HK148" s="4">
        <f>IF($B148=VK_valitsin!$C$8,100000,VK!EM148/VK!BO$296*VK_valitsin!BG$5)</f>
        <v>0</v>
      </c>
      <c r="HM148" s="4">
        <f>IF($B148=VK_valitsin!$C$8,100000,VK!EO148/VK!BQ$296*VK_valitsin!BI$5)</f>
        <v>0</v>
      </c>
      <c r="HN148" s="4">
        <f>IF($B148=VK_valitsin!$C$8,100000,VK!EP148/VK!BR$296*VK_valitsin!BJ$5)</f>
        <v>0</v>
      </c>
      <c r="HO148" s="4">
        <f>IF($B148=VK_valitsin!$C$8,100000,VK!EQ148/VK!BS$296*VK_valitsin!BK$5)</f>
        <v>0</v>
      </c>
      <c r="HP148" s="4">
        <f>IF($B148=VK_valitsin!$C$8,100000,VK!ER148/VK!BT$296*VK_valitsin!BL$5)</f>
        <v>0</v>
      </c>
      <c r="HQ148" s="4">
        <f>IF($B148=VK_valitsin!$C$8,100000,VK!ES148/VK!BU$296*VK_valitsin!BM$5)</f>
        <v>0</v>
      </c>
      <c r="HR148" s="4">
        <f>IF($B148=VK_valitsin!$C$8,100000,VK!ET148/VK!BV$296*VK_valitsin!BN$5)</f>
        <v>0</v>
      </c>
      <c r="HS148" s="4">
        <f>IF($B148=VK_valitsin!$C$8,100000,VK!EU148/VK!BW$296*VK_valitsin!BO$5)</f>
        <v>0</v>
      </c>
      <c r="HT148" s="4">
        <f>IF($B148=VK_valitsin!$C$8,100000,VK!EV148/VK!BX$296*VK_valitsin!BP$5)</f>
        <v>0</v>
      </c>
      <c r="HU148" s="4">
        <f>IF($B148=VK_valitsin!$C$8,100000,VK!EW148/VK!BY$296*VK_valitsin!BQ$5)</f>
        <v>0</v>
      </c>
      <c r="HV148" s="4">
        <f>IF($B148=VK_valitsin!$C$8,100000,VK!EX148/VK!BZ$296*VK_valitsin!BR$5)</f>
        <v>0</v>
      </c>
      <c r="HW148" s="4">
        <f>IF($B148=VK_valitsin!$C$8,100000,VK!EY148/VK!CA$296*VK_valitsin!BS$5)</f>
        <v>0</v>
      </c>
      <c r="HX148" s="4">
        <f>IF($B148=VK_valitsin!$C$8,100000,VK!EZ148/VK!CB$296*VK_valitsin!BT$5)</f>
        <v>0</v>
      </c>
      <c r="HY148" s="4">
        <f>IF($B148=VK_valitsin!$C$8,100000,VK!FA148/VK!CC$296*VK_valitsin!BU$5)</f>
        <v>0</v>
      </c>
      <c r="HZ148" s="4">
        <f>IF($B148=VK_valitsin!$C$8,100000,VK!FB148/VK!CD$296*VK_valitsin!BV$5)</f>
        <v>0</v>
      </c>
      <c r="IA148" s="4">
        <f>IF($B148=VK_valitsin!$C$8,100000,VK!FC148/VK!CE$296*VK_valitsin!BW$5)</f>
        <v>0</v>
      </c>
      <c r="IB148" s="4">
        <f>IF($B148=VK_valitsin!$C$8,100000,VK!FD148/VK!CF$296*VK_valitsin!BX$5)</f>
        <v>0</v>
      </c>
      <c r="IC148" s="4">
        <f>IF($B148=VK_valitsin!$C$8,100000,VK!FE148/VK!CG$296*VK_valitsin!BY$5)</f>
        <v>0</v>
      </c>
      <c r="ID148" s="17">
        <f t="shared" si="6"/>
        <v>0.82850318091792052</v>
      </c>
      <c r="IE148" s="17">
        <f t="shared" si="7"/>
        <v>229</v>
      </c>
      <c r="IF148" s="18">
        <f t="shared" si="8"/>
        <v>1.469999999999995E-8</v>
      </c>
    </row>
    <row r="149" spans="1:240">
      <c r="A149">
        <v>2019</v>
      </c>
      <c r="B149" t="s">
        <v>499</v>
      </c>
      <c r="C149" t="s">
        <v>500</v>
      </c>
      <c r="D149" t="s">
        <v>136</v>
      </c>
      <c r="E149" t="s">
        <v>137</v>
      </c>
      <c r="F149" t="s">
        <v>138</v>
      </c>
      <c r="G149" t="s">
        <v>139</v>
      </c>
      <c r="H149" t="s">
        <v>104</v>
      </c>
      <c r="I149" t="s">
        <v>105</v>
      </c>
      <c r="J149">
        <v>46.299999237060547</v>
      </c>
      <c r="K149">
        <v>1905.9599609375</v>
      </c>
      <c r="L149">
        <v>139.69999694824219</v>
      </c>
      <c r="M149">
        <v>2308</v>
      </c>
      <c r="N149">
        <v>1.2000000476837158</v>
      </c>
      <c r="O149">
        <v>0.40000000596046448</v>
      </c>
      <c r="P149">
        <v>3</v>
      </c>
      <c r="Q149">
        <v>51.400000000000006</v>
      </c>
      <c r="R149">
        <v>8.5</v>
      </c>
      <c r="S149">
        <v>270</v>
      </c>
      <c r="T149">
        <v>0</v>
      </c>
      <c r="U149">
        <v>3837.1</v>
      </c>
      <c r="V149">
        <v>11.36</v>
      </c>
      <c r="W149">
        <v>889</v>
      </c>
      <c r="X149">
        <v>1259</v>
      </c>
      <c r="Y149">
        <v>630</v>
      </c>
      <c r="Z149">
        <v>1910</v>
      </c>
      <c r="AA149">
        <v>567</v>
      </c>
      <c r="AB149">
        <v>14.54838752746582</v>
      </c>
      <c r="AC149">
        <v>0</v>
      </c>
      <c r="AD149">
        <v>0</v>
      </c>
      <c r="AE149">
        <v>0</v>
      </c>
      <c r="AF149">
        <v>0</v>
      </c>
      <c r="AG149">
        <v>1</v>
      </c>
      <c r="AH149">
        <v>21.5</v>
      </c>
      <c r="AI149">
        <v>1.05</v>
      </c>
      <c r="AJ149">
        <v>0.45</v>
      </c>
      <c r="AK149">
        <v>1.05</v>
      </c>
      <c r="AL149">
        <v>71.2</v>
      </c>
      <c r="AM149">
        <v>320.8</v>
      </c>
      <c r="AN149">
        <v>50.2</v>
      </c>
      <c r="AO149">
        <v>23.3</v>
      </c>
      <c r="AP149">
        <v>97</v>
      </c>
      <c r="AQ149">
        <v>253</v>
      </c>
      <c r="AR149">
        <v>2098</v>
      </c>
      <c r="AS149">
        <v>1.833</v>
      </c>
      <c r="AT149">
        <v>9080</v>
      </c>
      <c r="AU149">
        <v>12474</v>
      </c>
      <c r="AV149">
        <v>1</v>
      </c>
      <c r="AW149">
        <v>184.96574401855469</v>
      </c>
      <c r="AX149">
        <v>0</v>
      </c>
      <c r="AY149">
        <v>0</v>
      </c>
      <c r="AZ149">
        <v>0</v>
      </c>
      <c r="BA149">
        <v>0</v>
      </c>
      <c r="BB149">
        <v>1</v>
      </c>
      <c r="BC149">
        <v>94.93670654296875</v>
      </c>
      <c r="BD149">
        <v>100</v>
      </c>
      <c r="BE149">
        <v>126.12612915039063</v>
      </c>
      <c r="BF149">
        <v>12197.5908203125</v>
      </c>
      <c r="BG149">
        <v>13893.1064453125</v>
      </c>
      <c r="BH149">
        <v>3.4242632389068604</v>
      </c>
      <c r="BI149">
        <v>-3.6500661373138428</v>
      </c>
      <c r="BJ149">
        <v>27.777778625488281</v>
      </c>
      <c r="BK149">
        <v>-13.793103218078613</v>
      </c>
      <c r="BL149">
        <v>277</v>
      </c>
      <c r="BM149">
        <v>3.4782607555389404</v>
      </c>
      <c r="BN149">
        <v>22570.53125</v>
      </c>
      <c r="BO149">
        <v>50.862476348876953</v>
      </c>
      <c r="BQ149">
        <v>0.59792029857635498</v>
      </c>
      <c r="BR149">
        <v>0.6065858006477356</v>
      </c>
      <c r="BS149">
        <v>3.7261698246002197</v>
      </c>
      <c r="BT149">
        <v>174.17677307128906</v>
      </c>
      <c r="BU149">
        <v>251.73310852050781</v>
      </c>
      <c r="BV149">
        <v>0</v>
      </c>
      <c r="BW149">
        <v>1</v>
      </c>
      <c r="BX149">
        <v>9891.8916015625</v>
      </c>
      <c r="BY149">
        <v>8684.6845703125</v>
      </c>
      <c r="BZ149">
        <v>1.0831888914108276</v>
      </c>
      <c r="CA149">
        <v>10.311958312988281</v>
      </c>
      <c r="CB149">
        <v>56</v>
      </c>
      <c r="CC149">
        <v>5.8823528289794922</v>
      </c>
      <c r="CD149">
        <v>5.0420169830322266</v>
      </c>
      <c r="CE149">
        <v>0</v>
      </c>
      <c r="CF149">
        <v>2.1008403301239014</v>
      </c>
      <c r="CG149">
        <v>12733.28515625</v>
      </c>
      <c r="CH149" s="10">
        <f>ABS(J149-_xlfn.XLOOKUP(VK_valitsin!$C$8,VK!$B$2:$B$294,VK!J$2:J$294))</f>
        <v>2.0999984741210938</v>
      </c>
      <c r="CI149" s="10">
        <f>ABS(K149-_xlfn.XLOOKUP(VK_valitsin!$C$8,VK!$B$2:$B$294,VK!K$2:K$294))</f>
        <v>1612.699951171875</v>
      </c>
      <c r="CJ149" s="10">
        <f>ABS(L149-_xlfn.XLOOKUP(VK_valitsin!$C$8,VK!$B$2:$B$294,VK!L$2:L$294))</f>
        <v>1</v>
      </c>
      <c r="CK149" s="10">
        <f>ABS(M149-_xlfn.XLOOKUP(VK_valitsin!$C$8,VK!$B$2:$B$294,VK!M$2:M$294))</f>
        <v>14167</v>
      </c>
      <c r="CL149" s="10">
        <f>ABS(N149-_xlfn.XLOOKUP(VK_valitsin!$C$8,VK!$B$2:$B$294,VK!N$2:N$294))</f>
        <v>55.000000715255737</v>
      </c>
      <c r="CM149" s="10">
        <f>ABS(O149-_xlfn.XLOOKUP(VK_valitsin!$C$8,VK!$B$2:$B$294,VK!O$2:O$294))</f>
        <v>1.2000000178813934</v>
      </c>
      <c r="CN149" s="10">
        <f>ABS(P149-_xlfn.XLOOKUP(VK_valitsin!$C$8,VK!$B$2:$B$294,VK!P$2:P$294))</f>
        <v>61</v>
      </c>
      <c r="CO149" s="10">
        <f>ABS(Q149-_xlfn.XLOOKUP(VK_valitsin!$C$8,VK!$B$2:$B$294,VK!Q$2:Q$294))</f>
        <v>36.400000000000006</v>
      </c>
      <c r="CP149" s="10">
        <f>ABS(R149-_xlfn.XLOOKUP(VK_valitsin!$C$8,VK!$B$2:$B$294,VK!R$2:R$294))</f>
        <v>0</v>
      </c>
      <c r="CQ149" s="10">
        <f>ABS(S149-_xlfn.XLOOKUP(VK_valitsin!$C$8,VK!$B$2:$B$294,VK!S$2:S$294))</f>
        <v>118</v>
      </c>
      <c r="CR149" s="10">
        <f>ABS(T149-_xlfn.XLOOKUP(VK_valitsin!$C$8,VK!$B$2:$B$294,VK!T$2:T$294))</f>
        <v>0</v>
      </c>
      <c r="CS149" s="10">
        <f>ABS(U149-_xlfn.XLOOKUP(VK_valitsin!$C$8,VK!$B$2:$B$294,VK!U$2:U$294))</f>
        <v>13.5</v>
      </c>
      <c r="CT149" s="10">
        <f>ABS(V149-_xlfn.XLOOKUP(VK_valitsin!$C$8,VK!$B$2:$B$294,VK!V$2:V$294))</f>
        <v>1.92</v>
      </c>
      <c r="CU149" s="10">
        <f>ABS(W149-_xlfn.XLOOKUP(VK_valitsin!$C$8,VK!$B$2:$B$294,VK!W$2:W$294))</f>
        <v>284</v>
      </c>
      <c r="CV149" s="10">
        <f>ABS(X149-_xlfn.XLOOKUP(VK_valitsin!$C$8,VK!$B$2:$B$294,VK!X$2:X$294))</f>
        <v>1090</v>
      </c>
      <c r="CW149" s="10">
        <f>ABS(Y149-_xlfn.XLOOKUP(VK_valitsin!$C$8,VK!$B$2:$B$294,VK!Y$2:Y$294))</f>
        <v>50</v>
      </c>
      <c r="CX149" s="10">
        <f>ABS(Z149-_xlfn.XLOOKUP(VK_valitsin!$C$8,VK!$B$2:$B$294,VK!Z$2:Z$294))</f>
        <v>1482</v>
      </c>
      <c r="CY149" s="10">
        <f>ABS(AA149-_xlfn.XLOOKUP(VK_valitsin!$C$8,VK!$B$2:$B$294,VK!AA$2:AA$294))</f>
        <v>98</v>
      </c>
      <c r="CZ149" s="10">
        <f>ABS(AB149-_xlfn.XLOOKUP(VK_valitsin!$C$8,VK!$B$2:$B$294,VK!AB$2:AB$294))</f>
        <v>4.8266124725341797</v>
      </c>
      <c r="DA149" s="10">
        <f>ABS(AC149-_xlfn.XLOOKUP(VK_valitsin!$C$8,VK!$B$2:$B$294,VK!AC$2:AC$294))</f>
        <v>0.7</v>
      </c>
      <c r="DB149" s="10">
        <f>ABS(AD149-_xlfn.XLOOKUP(VK_valitsin!$C$8,VK!$B$2:$B$294,VK!AD$2:AD$294))</f>
        <v>0.8</v>
      </c>
      <c r="DC149" s="10">
        <f>ABS(AE149-_xlfn.XLOOKUP(VK_valitsin!$C$8,VK!$B$2:$B$294,VK!AE$2:AE$294))</f>
        <v>1.7</v>
      </c>
      <c r="DD149" s="10">
        <f>ABS(AF149-_xlfn.XLOOKUP(VK_valitsin!$C$8,VK!$B$2:$B$294,VK!AF$2:AF$294))</f>
        <v>5</v>
      </c>
      <c r="DE149" s="10">
        <f>ABS(AG149-_xlfn.XLOOKUP(VK_valitsin!$C$8,VK!$B$2:$B$294,VK!AG$2:AG$294))</f>
        <v>1</v>
      </c>
      <c r="DF149" s="10">
        <f>ABS(AH149-_xlfn.XLOOKUP(VK_valitsin!$C$8,VK!$B$2:$B$294,VK!AH$2:AH$294))</f>
        <v>0.75</v>
      </c>
      <c r="DG149" s="10">
        <f>ABS(AI149-_xlfn.XLOOKUP(VK_valitsin!$C$8,VK!$B$2:$B$294,VK!AI$2:AI$294))</f>
        <v>5.0000000000000044E-2</v>
      </c>
      <c r="DH149" s="10">
        <f>ABS(AJ149-_xlfn.XLOOKUP(VK_valitsin!$C$8,VK!$B$2:$B$294,VK!AJ$2:AJ$294))</f>
        <v>0.2</v>
      </c>
      <c r="DI149" s="10">
        <f>ABS(AK149-_xlfn.XLOOKUP(VK_valitsin!$C$8,VK!$B$2:$B$294,VK!AK$2:AK$294))</f>
        <v>0.19999999999999996</v>
      </c>
      <c r="DJ149" s="10">
        <f>ABS(AL149-_xlfn.XLOOKUP(VK_valitsin!$C$8,VK!$B$2:$B$294,VK!AL$2:AL$294))</f>
        <v>12.400000000000006</v>
      </c>
      <c r="DK149" s="10">
        <f>ABS(AM149-_xlfn.XLOOKUP(VK_valitsin!$C$8,VK!$B$2:$B$294,VK!AM$2:AM$294))</f>
        <v>12.800000000000011</v>
      </c>
      <c r="DL149" s="10">
        <f>ABS(AN149-_xlfn.XLOOKUP(VK_valitsin!$C$8,VK!$B$2:$B$294,VK!AN$2:AN$294))</f>
        <v>4.8000000000000043</v>
      </c>
      <c r="DM149" s="10">
        <f>ABS(AO149-_xlfn.XLOOKUP(VK_valitsin!$C$8,VK!$B$2:$B$294,VK!AO$2:AO$294))</f>
        <v>2.0999999999999979</v>
      </c>
      <c r="DN149" s="10">
        <f>ABS(AP149-_xlfn.XLOOKUP(VK_valitsin!$C$8,VK!$B$2:$B$294,VK!AP$2:AP$294))</f>
        <v>49</v>
      </c>
      <c r="DO149" s="10">
        <f>ABS(AQ149-_xlfn.XLOOKUP(VK_valitsin!$C$8,VK!$B$2:$B$294,VK!AQ$2:AQ$294))</f>
        <v>218</v>
      </c>
      <c r="DP149" s="10">
        <f>ABS(AR149-_xlfn.XLOOKUP(VK_valitsin!$C$8,VK!$B$2:$B$294,VK!AR$2:AR$294))</f>
        <v>1852</v>
      </c>
      <c r="DQ149" s="10">
        <f>ABS(AS149-_xlfn.XLOOKUP(VK_valitsin!$C$8,VK!$B$2:$B$294,VK!AS$2:AS$294))</f>
        <v>0.50000000000000022</v>
      </c>
      <c r="DR149" s="10">
        <f>ABS(AT149-_xlfn.XLOOKUP(VK_valitsin!$C$8,VK!$B$2:$B$294,VK!AT$2:AT$294))</f>
        <v>3933</v>
      </c>
      <c r="DS149" s="10">
        <f>ABS(AU149-_xlfn.XLOOKUP(VK_valitsin!$C$8,VK!$B$2:$B$294,VK!AU$2:AU$294))</f>
        <v>4129</v>
      </c>
      <c r="DT149" s="10">
        <f>ABS(AV149-_xlfn.XLOOKUP(VK_valitsin!$C$8,VK!$B$2:$B$294,VK!AV$2:AV$294))</f>
        <v>0</v>
      </c>
      <c r="DU149" s="10">
        <f>ABS(AW149-_xlfn.XLOOKUP(VK_valitsin!$C$8,VK!$B$2:$B$294,VK!AW$2:AW$294))</f>
        <v>147.70437240600586</v>
      </c>
      <c r="DV149" s="10">
        <f>ABS(AX149-_xlfn.XLOOKUP(VK_valitsin!$C$8,VK!$B$2:$B$294,VK!AX$2:AX$294))</f>
        <v>0</v>
      </c>
      <c r="DW149" s="10">
        <f>ABS(AY149-_xlfn.XLOOKUP(VK_valitsin!$C$8,VK!$B$2:$B$294,VK!AY$2:AY$294))</f>
        <v>0</v>
      </c>
      <c r="DX149" s="10">
        <f>ABS(AZ149-_xlfn.XLOOKUP(VK_valitsin!$C$8,VK!$B$2:$B$294,VK!AZ$2:AZ$294))</f>
        <v>0</v>
      </c>
      <c r="DY149" s="10">
        <f>ABS(BA149-_xlfn.XLOOKUP(VK_valitsin!$C$8,VK!$B$2:$B$294,VK!BA$2:BA$294))</f>
        <v>0</v>
      </c>
      <c r="DZ149" s="10">
        <f>ABS(BB149-_xlfn.XLOOKUP(VK_valitsin!$C$8,VK!$B$2:$B$294,VK!BB$2:BB$294))</f>
        <v>0</v>
      </c>
      <c r="EA149" s="10">
        <f>ABS(BC149-_xlfn.XLOOKUP(VK_valitsin!$C$8,VK!$B$2:$B$294,VK!BC$2:BC$294))</f>
        <v>5.9123153686523438</v>
      </c>
      <c r="EB149" s="10">
        <f>ABS(BD149-_xlfn.XLOOKUP(VK_valitsin!$C$8,VK!$B$2:$B$294,VK!BD$2:BD$294))</f>
        <v>3.98126220703125</v>
      </c>
      <c r="EC149" s="10">
        <f>ABS(BE149-_xlfn.XLOOKUP(VK_valitsin!$C$8,VK!$B$2:$B$294,VK!BE$2:BE$294))</f>
        <v>607.56369018554688</v>
      </c>
      <c r="ED149" s="10">
        <f>ABS(BF149-_xlfn.XLOOKUP(VK_valitsin!$C$8,VK!$B$2:$B$294,VK!BF$2:BF$294))</f>
        <v>2239.0615234375</v>
      </c>
      <c r="EE149" s="10">
        <f>ABS(BG149-_xlfn.XLOOKUP(VK_valitsin!$C$8,VK!$B$2:$B$294,VK!BG$2:BG$294))</f>
        <v>56.6630859375</v>
      </c>
      <c r="EF149" s="10">
        <f>ABS(BH149-_xlfn.XLOOKUP(VK_valitsin!$C$8,VK!$B$2:$B$294,VK!BH$2:BH$294))</f>
        <v>8.7206840515136719E-2</v>
      </c>
      <c r="EG149" s="10">
        <f>ABS(BI149-_xlfn.XLOOKUP(VK_valitsin!$C$8,VK!$B$2:$B$294,VK!BI$2:BI$294))</f>
        <v>6.0740673542022705</v>
      </c>
      <c r="EH149" s="10">
        <f>ABS(BJ149-_xlfn.XLOOKUP(VK_valitsin!$C$8,VK!$B$2:$B$294,VK!BJ$2:BJ$294))</f>
        <v>6.4834156036376953</v>
      </c>
      <c r="EI149" s="10">
        <f>ABS(BK149-_xlfn.XLOOKUP(VK_valitsin!$C$8,VK!$B$2:$B$294,VK!BK$2:BK$294))</f>
        <v>3.9276323318481445</v>
      </c>
      <c r="EJ149" s="10">
        <f>ABS(BL149-_xlfn.XLOOKUP(VK_valitsin!$C$8,VK!$B$2:$B$294,VK!BL$2:BL$294))</f>
        <v>10.5</v>
      </c>
      <c r="EK149" s="10">
        <f>ABS(BM149-_xlfn.XLOOKUP(VK_valitsin!$C$8,VK!$B$2:$B$294,VK!BM$2:BM$294))</f>
        <v>1.226008415222168</v>
      </c>
      <c r="EL149" s="10">
        <f>ABS(BN149-_xlfn.XLOOKUP(VK_valitsin!$C$8,VK!$B$2:$B$294,VK!BN$2:BN$294))</f>
        <v>503.865234375</v>
      </c>
      <c r="EM149" s="10">
        <f>ABS(BO149-_xlfn.XLOOKUP(VK_valitsin!$C$8,VK!$B$2:$B$294,VK!BO$2:BO$294))</f>
        <v>17.562870025634766</v>
      </c>
      <c r="EN149" s="10">
        <f>ABS(BP149-_xlfn.XLOOKUP(VK_valitsin!$C$8,VK!$B$2:$B$294,VK!BP$2:BP$294))</f>
        <v>0</v>
      </c>
      <c r="EO149" s="10">
        <f>ABS(BQ149-_xlfn.XLOOKUP(VK_valitsin!$C$8,VK!$B$2:$B$294,VK!BQ$2:BQ$294))</f>
        <v>3.8559198379516602E-2</v>
      </c>
      <c r="EP149" s="10">
        <f>ABS(BR149-_xlfn.XLOOKUP(VK_valitsin!$C$8,VK!$B$2:$B$294,VK!BR$2:BR$294))</f>
        <v>0.4184219092130661</v>
      </c>
      <c r="EQ149" s="10">
        <f>ABS(BS149-_xlfn.XLOOKUP(VK_valitsin!$C$8,VK!$B$2:$B$294,VK!BS$2:BS$294))</f>
        <v>1.4682033061981201</v>
      </c>
      <c r="ER149" s="10">
        <f>ABS(BT149-_xlfn.XLOOKUP(VK_valitsin!$C$8,VK!$B$2:$B$294,VK!BT$2:BT$294))</f>
        <v>115.78527069091797</v>
      </c>
      <c r="ES149" s="10">
        <f>ABS(BU149-_xlfn.XLOOKUP(VK_valitsin!$C$8,VK!$B$2:$B$294,VK!BU$2:BU$294))</f>
        <v>14.974014282226563</v>
      </c>
      <c r="ET149" s="10">
        <f>ABS(BV149-_xlfn.XLOOKUP(VK_valitsin!$C$8,VK!$B$2:$B$294,VK!BV$2:BV$294))</f>
        <v>0</v>
      </c>
      <c r="EU149" s="10">
        <f>ABS(BW149-_xlfn.XLOOKUP(VK_valitsin!$C$8,VK!$B$2:$B$294,VK!BW$2:BW$294))</f>
        <v>0</v>
      </c>
      <c r="EV149" s="10">
        <f>ABS(BX149-_xlfn.XLOOKUP(VK_valitsin!$C$8,VK!$B$2:$B$294,VK!BX$2:BX$294))</f>
        <v>1756.0625</v>
      </c>
      <c r="EW149" s="10">
        <f>ABS(BY149-_xlfn.XLOOKUP(VK_valitsin!$C$8,VK!$B$2:$B$294,VK!BY$2:BY$294))</f>
        <v>2829.06982421875</v>
      </c>
      <c r="EX149" s="10">
        <f>ABS(BZ149-_xlfn.XLOOKUP(VK_valitsin!$C$8,VK!$B$2:$B$294,VK!BZ$2:BZ$294))</f>
        <v>0.13684141635894775</v>
      </c>
      <c r="EY149" s="10">
        <f>ABS(CA149-_xlfn.XLOOKUP(VK_valitsin!$C$8,VK!$B$2:$B$294,VK!CA$2:CA$294))</f>
        <v>0.71080303192138672</v>
      </c>
      <c r="EZ149" s="10">
        <f>ABS(CB149-_xlfn.XLOOKUP(VK_valitsin!$C$8,VK!$B$2:$B$294,VK!CB$2:CB$294))</f>
        <v>10.169151306152344</v>
      </c>
      <c r="FA149" s="10">
        <f>ABS(CC149-_xlfn.XLOOKUP(VK_valitsin!$C$8,VK!$B$2:$B$294,VK!CC$2:CC$294))</f>
        <v>0.45024633407592773</v>
      </c>
      <c r="FB149" s="10">
        <f>ABS(CD149-_xlfn.XLOOKUP(VK_valitsin!$C$8,VK!$B$2:$B$294,VK!CD$2:CD$294))</f>
        <v>14.836837768554688</v>
      </c>
      <c r="FC149" s="10">
        <f>ABS(CE149-_xlfn.XLOOKUP(VK_valitsin!$C$8,VK!$B$2:$B$294,VK!CE$2:CE$294))</f>
        <v>0</v>
      </c>
      <c r="FD149" s="10">
        <f>ABS(CF149-_xlfn.XLOOKUP(VK_valitsin!$C$8,VK!$B$2:$B$294,VK!CF$2:CF$294))</f>
        <v>1.3849812746047974</v>
      </c>
      <c r="FE149" s="10">
        <f>ABS(CG149-_xlfn.XLOOKUP(VK_valitsin!$C$8,VK!$B$2:$B$294,VK!CG$2:CG$294))</f>
        <v>4134.517578125</v>
      </c>
      <c r="FF149" s="4">
        <f>IF($B149=VK_valitsin!$C$8,100000,VK!CH149/VK!J$296*VK_valitsin!D$5)</f>
        <v>0</v>
      </c>
      <c r="FG149" s="4">
        <f>IF($B149=VK_valitsin!$C$8,100000,VK!CI149/VK!K$296*VK_valitsin!E$5)</f>
        <v>0</v>
      </c>
      <c r="FH149" s="4">
        <f>IF($B149=VK_valitsin!$C$8,100000,VK!CJ149/VK!L$296*VK_valitsin!F$5)</f>
        <v>5.0815847767721207E-3</v>
      </c>
      <c r="FI149" s="4">
        <f>IF($B149=VK_valitsin!$C$8,100000,VK!CK149/VK!M$296*VK_valitsin!CD$5)</f>
        <v>0</v>
      </c>
      <c r="FJ149" s="4">
        <f>IF($B149=VK_valitsin!$C$8,100000,VK!CL149/VK!N$296*VK_valitsin!G$5)</f>
        <v>0</v>
      </c>
      <c r="FK149" s="4">
        <f>IF($B149=VK_valitsin!$C$8,100000,VK!CM149/VK!O$296*VK_valitsin!H$5)</f>
        <v>0</v>
      </c>
      <c r="FL149" s="4">
        <f>IF($B149=VK_valitsin!$C$8,100000,VK!CN149/VK!P$296*VK_valitsin!I$5)</f>
        <v>0</v>
      </c>
      <c r="FM149" s="4">
        <f>IF($B149=VK_valitsin!$C$8,100000,VK!CO149/VK!Q$296*VK_valitsin!J$5)</f>
        <v>0</v>
      </c>
      <c r="FN149" s="4">
        <f>IF($B149=VK_valitsin!$C$8,100000,VK!CP149/VK!R$296*VK_valitsin!K$5)</f>
        <v>0</v>
      </c>
      <c r="FO149" s="4">
        <f>IF($B149=VK_valitsin!$C$8,100000,VK!CQ149/VK!S$296*VK_valitsin!L$5)</f>
        <v>2.3466616605924973E-2</v>
      </c>
      <c r="FP149" s="4">
        <f>IF($B149=VK_valitsin!$C$8,100000,VK!CR149/VK!T$296*VK_valitsin!M$5)</f>
        <v>0</v>
      </c>
      <c r="FQ149" s="4">
        <f>IF($B149=VK_valitsin!$C$8,100000,VK!CS149/VK!U$296*VK_valitsin!N$5)</f>
        <v>0</v>
      </c>
      <c r="FR149" s="4">
        <f>IF($B149=VK_valitsin!$C$8,100000,VK!CT149/VK!V$296*VK_valitsin!O$5)</f>
        <v>0</v>
      </c>
      <c r="FS149" s="4">
        <f>IF($B149=VK_valitsin!$C$8,100000,VK!CU149/VK!W$296*VK_valitsin!P$5)</f>
        <v>0</v>
      </c>
      <c r="FT149" s="4">
        <f>IF($B149=VK_valitsin!$C$8,100000,VK!CV149/VK!X$296*VK_valitsin!Q$5)</f>
        <v>0</v>
      </c>
      <c r="FU149" s="4">
        <f>IF($B149=VK_valitsin!$C$8,100000,VK!CW149/VK!Y$296*VK_valitsin!R$5)</f>
        <v>0</v>
      </c>
      <c r="FV149" s="4">
        <f>IF($B149=VK_valitsin!$C$8,100000,VK!CX149/VK!Z$296*VK_valitsin!S$5)</f>
        <v>0</v>
      </c>
      <c r="FW149" s="4">
        <f>IF($B149=VK_valitsin!$C$8,100000,VK!CY149/VK!AA$296*VK_valitsin!T$5)</f>
        <v>0</v>
      </c>
      <c r="FX149" s="4">
        <f>IF($B149=VK_valitsin!$C$8,100000,VK!CZ149/VK!AB$296*VK_valitsin!U$5)</f>
        <v>0</v>
      </c>
      <c r="FY149" s="4">
        <f>IF($B149=VK_valitsin!$C$8,100000,VK!DA149/VK!AC$296*VK_valitsin!V$5)</f>
        <v>0</v>
      </c>
      <c r="FZ149" s="4">
        <f>IF($B149=VK_valitsin!$C$8,100000,VK!DB149/VK!AD$296*VK_valitsin!W$5)</f>
        <v>0</v>
      </c>
      <c r="GA149" s="4">
        <f>IF($B149=VK_valitsin!$C$8,100000,VK!DC149/VK!AE$296*VK_valitsin!X$5)</f>
        <v>0</v>
      </c>
      <c r="GB149" s="4">
        <f>IF($B149=VK_valitsin!$C$8,100000,VK!DD149/VK!AF$296*VK_valitsin!Y$5)</f>
        <v>0</v>
      </c>
      <c r="GC149" s="4">
        <f>IF($B149=VK_valitsin!$C$8,100000,VK!DE149/VK!AG$296*VK_valitsin!Z$5)</f>
        <v>0.10940897735217005</v>
      </c>
      <c r="GD149" s="4">
        <f>IF($B149=VK_valitsin!$C$8,100000,VK!DF149/VK!AH$296*VK_valitsin!AA$5)</f>
        <v>0</v>
      </c>
      <c r="GE149" s="4">
        <f>IF($B149=VK_valitsin!$C$8,100000,VK!DG149/VK!AI$296*VK_valitsin!AB$5)</f>
        <v>0</v>
      </c>
      <c r="GF149" s="4">
        <f>IF($B149=VK_valitsin!$C$8,100000,VK!DH149/VK!AJ$296*VK_valitsin!AC$5)</f>
        <v>0</v>
      </c>
      <c r="GG149" s="4">
        <f>IF($B149=VK_valitsin!$C$8,100000,VK!DI149/VK!AK$296*VK_valitsin!AD$5)</f>
        <v>0</v>
      </c>
      <c r="GH149" s="4">
        <f>IF($B149=VK_valitsin!$C$8,100000,VK!DJ149/VK!AL$296*VK_valitsin!AE$5)</f>
        <v>0.21825651779212674</v>
      </c>
      <c r="GI149" s="4">
        <f>IF($B149=VK_valitsin!$C$8,100000,VK!DK149/VK!AM$296*VK_valitsin!AF$5)</f>
        <v>0</v>
      </c>
      <c r="GJ149" s="4">
        <f>IF($B149=VK_valitsin!$C$8,100000,VK!DL149/VK!AN$296*VK_valitsin!AG$5)</f>
        <v>0</v>
      </c>
      <c r="GK149" s="4">
        <f>IF($B149=VK_valitsin!$C$8,100000,VK!DM149/VK!AO$296*VK_valitsin!AH$5)</f>
        <v>0</v>
      </c>
      <c r="GL149" s="4">
        <f>IF($B149=VK_valitsin!$C$8,100000,VK!DN149/VK!AP$296*VK_valitsin!AI$5)</f>
        <v>0</v>
      </c>
      <c r="GM149" s="4">
        <f>IF($B149=VK_valitsin!$C$8,100000,VK!DO149/VK!AQ$296*VK_valitsin!AJ$5)</f>
        <v>0</v>
      </c>
      <c r="GN149" s="4">
        <f>IF($B149=VK_valitsin!$C$8,100000,VK!DP149/VK!AR$296*VK_valitsin!AK$5)</f>
        <v>0</v>
      </c>
      <c r="GO149" s="4">
        <f>IF($B149=VK_valitsin!$C$8,100000,VK!DQ149/VK!AS$296*VK_valitsin!AL$5)</f>
        <v>0</v>
      </c>
      <c r="GP149" s="4">
        <f>IF($B149=VK_valitsin!$C$8,100000,VK!DR149/VK!AT$296*VK_valitsin!AM$5)</f>
        <v>0</v>
      </c>
      <c r="GQ149" s="4">
        <f>IF($B149=VK_valitsin!$C$8,100000,VK!DS149/VK!AU$296*VK_valitsin!AN$5)</f>
        <v>0</v>
      </c>
      <c r="GR149" s="4">
        <f>IF($B149=VK_valitsin!$C$8,100000,VK!DT149/VK!AV$296*VK_valitsin!AO$5)</f>
        <v>0</v>
      </c>
      <c r="GS149" s="4">
        <f>IF($B149=VK_valitsin!$C$8,100000,VK!DU149/VK!AW$296*VK_valitsin!AP$5)</f>
        <v>0</v>
      </c>
      <c r="GT149" s="4">
        <f>IF($B149=VK_valitsin!$C$8,100000,VK!DV149/VK!AX$296*VK_valitsin!AQ$5)</f>
        <v>0</v>
      </c>
      <c r="GU149" s="4">
        <f>IF($B149=VK_valitsin!$C$8,100000,VK!DW149/VK!AY$296*VK_valitsin!AR$5)</f>
        <v>0</v>
      </c>
      <c r="GV149" s="4">
        <f>IF($B149=VK_valitsin!$C$8,100000,VK!DX149/VK!AZ$296*VK_valitsin!AS$5)</f>
        <v>0</v>
      </c>
      <c r="GW149" s="4">
        <f>IF($B149=VK_valitsin!$C$8,100000,VK!DY149/VK!BA$296*VK_valitsin!AT$5)</f>
        <v>0</v>
      </c>
      <c r="GX149" s="4">
        <f>IF($B149=VK_valitsin!$C$8,100000,VK!DZ149/VK!BB$296*VK_valitsin!AU$5)</f>
        <v>0</v>
      </c>
      <c r="GY149" s="4">
        <f>IF($B149=VK_valitsin!$C$8,100000,VK!EA149/VK!BC$296*VK_valitsin!AV$5)</f>
        <v>0</v>
      </c>
      <c r="GZ149" s="4">
        <f>IF($B149=VK_valitsin!$C$8,100000,VK!EB149/VK!BD$296*VK_valitsin!AW$5)</f>
        <v>1.725932443801987E-2</v>
      </c>
      <c r="HA149" s="4">
        <f>IF($B149=VK_valitsin!$C$8,100000,VK!EC149/VK!BE$296*VK_valitsin!CE$5)</f>
        <v>0</v>
      </c>
      <c r="HB149" s="4">
        <f>IF($B149=VK_valitsin!$C$8,100000,VK!ED149/VK!BF$296*VK_valitsin!AX$5)</f>
        <v>0</v>
      </c>
      <c r="HC149" s="4">
        <f>IF($B149=VK_valitsin!$C$8,100000,VK!EE149/VK!BG$296*VK_valitsin!AY$5)</f>
        <v>0</v>
      </c>
      <c r="HD149" s="4">
        <f>IF($B149=VK_valitsin!$C$8,100000,VK!EF149/VK!BH$296*VK_valitsin!AZ$5)</f>
        <v>1.5216030872447862E-2</v>
      </c>
      <c r="HE149" s="4">
        <f>IF($B149=VK_valitsin!$C$8,100000,VK!EG149/VK!BI$296*VK_valitsin!BA$5)</f>
        <v>0</v>
      </c>
      <c r="HF149" s="4">
        <f>IF($B149=VK_valitsin!$C$8,100000,VK!EH149/VK!BJ$296*VK_valitsin!BB$5)</f>
        <v>0</v>
      </c>
      <c r="HG149" s="4">
        <f>IF($B149=VK_valitsin!$C$8,100000,VK!EI149/VK!BK$296*VK_valitsin!BC$5)</f>
        <v>0</v>
      </c>
      <c r="HH149" s="4">
        <f>IF($B149=VK_valitsin!$C$8,100000,VK!EJ149/VK!BL$296*VK_valitsin!BD$5)</f>
        <v>0</v>
      </c>
      <c r="HI149" s="4">
        <f>IF($B149=VK_valitsin!$C$8,100000,VK!EK149/VK!BM$296*VK_valitsin!BE$5)</f>
        <v>0</v>
      </c>
      <c r="HJ149" s="4">
        <f>IF($B149=VK_valitsin!$C$8,100000,VK!EL149/VK!BN$296*VK_valitsin!BF$5)</f>
        <v>2.2911542674487795E-2</v>
      </c>
      <c r="HK149" s="4">
        <f>IF($B149=VK_valitsin!$C$8,100000,VK!EM149/VK!BO$296*VK_valitsin!BG$5)</f>
        <v>0</v>
      </c>
      <c r="HM149" s="4">
        <f>IF($B149=VK_valitsin!$C$8,100000,VK!EO149/VK!BQ$296*VK_valitsin!BI$5)</f>
        <v>0</v>
      </c>
      <c r="HN149" s="4">
        <f>IF($B149=VK_valitsin!$C$8,100000,VK!EP149/VK!BR$296*VK_valitsin!BJ$5)</f>
        <v>0</v>
      </c>
      <c r="HO149" s="4">
        <f>IF($B149=VK_valitsin!$C$8,100000,VK!EQ149/VK!BS$296*VK_valitsin!BK$5)</f>
        <v>0</v>
      </c>
      <c r="HP149" s="4">
        <f>IF($B149=VK_valitsin!$C$8,100000,VK!ER149/VK!BT$296*VK_valitsin!BL$5)</f>
        <v>0</v>
      </c>
      <c r="HQ149" s="4">
        <f>IF($B149=VK_valitsin!$C$8,100000,VK!ES149/VK!BU$296*VK_valitsin!BM$5)</f>
        <v>0</v>
      </c>
      <c r="HR149" s="4">
        <f>IF($B149=VK_valitsin!$C$8,100000,VK!ET149/VK!BV$296*VK_valitsin!BN$5)</f>
        <v>0</v>
      </c>
      <c r="HS149" s="4">
        <f>IF($B149=VK_valitsin!$C$8,100000,VK!EU149/VK!BW$296*VK_valitsin!BO$5)</f>
        <v>0</v>
      </c>
      <c r="HT149" s="4">
        <f>IF($B149=VK_valitsin!$C$8,100000,VK!EV149/VK!BX$296*VK_valitsin!BP$5)</f>
        <v>0</v>
      </c>
      <c r="HU149" s="4">
        <f>IF($B149=VK_valitsin!$C$8,100000,VK!EW149/VK!BY$296*VK_valitsin!BQ$5)</f>
        <v>0</v>
      </c>
      <c r="HV149" s="4">
        <f>IF($B149=VK_valitsin!$C$8,100000,VK!EX149/VK!BZ$296*VK_valitsin!BR$5)</f>
        <v>0</v>
      </c>
      <c r="HW149" s="4">
        <f>IF($B149=VK_valitsin!$C$8,100000,VK!EY149/VK!CA$296*VK_valitsin!BS$5)</f>
        <v>0</v>
      </c>
      <c r="HX149" s="4">
        <f>IF($B149=VK_valitsin!$C$8,100000,VK!EZ149/VK!CB$296*VK_valitsin!BT$5)</f>
        <v>0</v>
      </c>
      <c r="HY149" s="4">
        <f>IF($B149=VK_valitsin!$C$8,100000,VK!FA149/VK!CC$296*VK_valitsin!BU$5)</f>
        <v>0</v>
      </c>
      <c r="HZ149" s="4">
        <f>IF($B149=VK_valitsin!$C$8,100000,VK!FB149/VK!CD$296*VK_valitsin!BV$5)</f>
        <v>0</v>
      </c>
      <c r="IA149" s="4">
        <f>IF($B149=VK_valitsin!$C$8,100000,VK!FC149/VK!CE$296*VK_valitsin!BW$5)</f>
        <v>0</v>
      </c>
      <c r="IB149" s="4">
        <f>IF($B149=VK_valitsin!$C$8,100000,VK!FD149/VK!CF$296*VK_valitsin!BX$5)</f>
        <v>0</v>
      </c>
      <c r="IC149" s="4">
        <f>IF($B149=VK_valitsin!$C$8,100000,VK!FE149/VK!CG$296*VK_valitsin!BY$5)</f>
        <v>0</v>
      </c>
      <c r="ID149" s="17">
        <f t="shared" si="6"/>
        <v>0.41160060931194942</v>
      </c>
      <c r="IE149" s="17">
        <f t="shared" si="7"/>
        <v>56</v>
      </c>
      <c r="IF149" s="18">
        <f t="shared" si="8"/>
        <v>1.4799999999999949E-8</v>
      </c>
    </row>
    <row r="150" spans="1:240">
      <c r="A150">
        <v>2019</v>
      </c>
      <c r="B150" t="s">
        <v>501</v>
      </c>
      <c r="C150" t="s">
        <v>502</v>
      </c>
      <c r="D150" t="s">
        <v>395</v>
      </c>
      <c r="E150" t="s">
        <v>270</v>
      </c>
      <c r="F150" t="s">
        <v>334</v>
      </c>
      <c r="G150" t="s">
        <v>335</v>
      </c>
      <c r="H150" t="s">
        <v>90</v>
      </c>
      <c r="I150" t="s">
        <v>91</v>
      </c>
      <c r="J150">
        <v>42.200000762939453</v>
      </c>
      <c r="K150">
        <v>849.1300048828125</v>
      </c>
      <c r="L150">
        <v>116.5</v>
      </c>
      <c r="M150">
        <v>19448</v>
      </c>
      <c r="N150">
        <v>22.899999618530273</v>
      </c>
      <c r="O150">
        <v>0</v>
      </c>
      <c r="P150">
        <v>-76</v>
      </c>
      <c r="Q150">
        <v>80.7</v>
      </c>
      <c r="R150">
        <v>4.4000000000000004</v>
      </c>
      <c r="S150">
        <v>347</v>
      </c>
      <c r="T150">
        <v>0</v>
      </c>
      <c r="U150">
        <v>3956.6</v>
      </c>
      <c r="V150">
        <v>11.43</v>
      </c>
      <c r="W150">
        <v>811</v>
      </c>
      <c r="X150">
        <v>187</v>
      </c>
      <c r="Y150">
        <v>588</v>
      </c>
      <c r="Z150">
        <v>498</v>
      </c>
      <c r="AA150">
        <v>636</v>
      </c>
      <c r="AB150">
        <v>16.462045669555664</v>
      </c>
      <c r="AC150">
        <v>0</v>
      </c>
      <c r="AD150">
        <v>0</v>
      </c>
      <c r="AE150">
        <v>0</v>
      </c>
      <c r="AF150">
        <v>7.8</v>
      </c>
      <c r="AG150">
        <v>0</v>
      </c>
      <c r="AH150">
        <v>20.75</v>
      </c>
      <c r="AI150">
        <v>1</v>
      </c>
      <c r="AJ150">
        <v>0.55000000000000004</v>
      </c>
      <c r="AK150">
        <v>1.1499999999999999</v>
      </c>
      <c r="AL150">
        <v>78</v>
      </c>
      <c r="AM150">
        <v>414.3</v>
      </c>
      <c r="AN150">
        <v>40</v>
      </c>
      <c r="AO150">
        <v>37.700000000000003</v>
      </c>
      <c r="AP150">
        <v>29</v>
      </c>
      <c r="AQ150">
        <v>21</v>
      </c>
      <c r="AR150">
        <v>709</v>
      </c>
      <c r="AS150">
        <v>3.8330000000000002</v>
      </c>
      <c r="AT150">
        <v>5562</v>
      </c>
      <c r="AU150">
        <v>10064</v>
      </c>
      <c r="AV150">
        <v>0</v>
      </c>
      <c r="AW150">
        <v>4.0582804679870605</v>
      </c>
      <c r="AX150">
        <v>0</v>
      </c>
      <c r="AY150">
        <v>1</v>
      </c>
      <c r="AZ150">
        <v>0</v>
      </c>
      <c r="BA150">
        <v>0</v>
      </c>
      <c r="BB150">
        <v>1</v>
      </c>
      <c r="BC150">
        <v>95.82623291015625</v>
      </c>
      <c r="BD150">
        <v>100</v>
      </c>
      <c r="BE150">
        <v>1091.0299072265625</v>
      </c>
      <c r="BF150">
        <v>11186.642578125</v>
      </c>
      <c r="BG150">
        <v>12311.099609375</v>
      </c>
      <c r="BH150">
        <v>6.0360965728759766</v>
      </c>
      <c r="BI150">
        <v>-1.9605365991592407</v>
      </c>
      <c r="BJ150">
        <v>24.100719451904297</v>
      </c>
      <c r="BK150">
        <v>4.6594982147216797</v>
      </c>
      <c r="BL150">
        <v>224.09091186523438</v>
      </c>
      <c r="BM150">
        <v>1.7316017150878906</v>
      </c>
      <c r="BN150">
        <v>24461.44140625</v>
      </c>
      <c r="BO150">
        <v>30.10528564453125</v>
      </c>
      <c r="BQ150">
        <v>0.68438911437988281</v>
      </c>
      <c r="BR150">
        <v>68.521186828613281</v>
      </c>
      <c r="BS150">
        <v>2.8074865341186523</v>
      </c>
      <c r="BT150">
        <v>76.974494934082031</v>
      </c>
      <c r="BU150">
        <v>262.2891845703125</v>
      </c>
      <c r="BV150">
        <v>0</v>
      </c>
      <c r="BW150">
        <v>1</v>
      </c>
      <c r="BX150">
        <v>9602.658203125</v>
      </c>
      <c r="BY150">
        <v>8725.5810546875</v>
      </c>
      <c r="BZ150">
        <v>1.5014396905899048</v>
      </c>
      <c r="CA150">
        <v>12.083504676818848</v>
      </c>
      <c r="CB150">
        <v>39.383560180664063</v>
      </c>
      <c r="CC150">
        <v>4.7234044075012207</v>
      </c>
      <c r="CD150">
        <v>10.808510780334473</v>
      </c>
      <c r="CE150">
        <v>4.2553190141916275E-2</v>
      </c>
      <c r="CF150">
        <v>1.1914893388748169</v>
      </c>
      <c r="CG150">
        <v>9910.73046875</v>
      </c>
      <c r="CH150" s="10">
        <f>ABS(J150-_xlfn.XLOOKUP(VK_valitsin!$C$8,VK!$B$2:$B$294,VK!J$2:J$294))</f>
        <v>2</v>
      </c>
      <c r="CI150" s="10">
        <f>ABS(K150-_xlfn.XLOOKUP(VK_valitsin!$C$8,VK!$B$2:$B$294,VK!K$2:K$294))</f>
        <v>555.8699951171875</v>
      </c>
      <c r="CJ150" s="10">
        <f>ABS(L150-_xlfn.XLOOKUP(VK_valitsin!$C$8,VK!$B$2:$B$294,VK!L$2:L$294))</f>
        <v>22.199996948242188</v>
      </c>
      <c r="CK150" s="10">
        <f>ABS(M150-_xlfn.XLOOKUP(VK_valitsin!$C$8,VK!$B$2:$B$294,VK!M$2:M$294))</f>
        <v>2973</v>
      </c>
      <c r="CL150" s="10">
        <f>ABS(N150-_xlfn.XLOOKUP(VK_valitsin!$C$8,VK!$B$2:$B$294,VK!N$2:N$294))</f>
        <v>33.30000114440918</v>
      </c>
      <c r="CM150" s="10">
        <f>ABS(O150-_xlfn.XLOOKUP(VK_valitsin!$C$8,VK!$B$2:$B$294,VK!O$2:O$294))</f>
        <v>0.80000001192092896</v>
      </c>
      <c r="CN150" s="10">
        <f>ABS(P150-_xlfn.XLOOKUP(VK_valitsin!$C$8,VK!$B$2:$B$294,VK!P$2:P$294))</f>
        <v>18</v>
      </c>
      <c r="CO150" s="10">
        <f>ABS(Q150-_xlfn.XLOOKUP(VK_valitsin!$C$8,VK!$B$2:$B$294,VK!Q$2:Q$294))</f>
        <v>7.1000000000000085</v>
      </c>
      <c r="CP150" s="10">
        <f>ABS(R150-_xlfn.XLOOKUP(VK_valitsin!$C$8,VK!$B$2:$B$294,VK!R$2:R$294))</f>
        <v>4.0999999999999996</v>
      </c>
      <c r="CQ150" s="10">
        <f>ABS(S150-_xlfn.XLOOKUP(VK_valitsin!$C$8,VK!$B$2:$B$294,VK!S$2:S$294))</f>
        <v>195</v>
      </c>
      <c r="CR150" s="10">
        <f>ABS(T150-_xlfn.XLOOKUP(VK_valitsin!$C$8,VK!$B$2:$B$294,VK!T$2:T$294))</f>
        <v>0</v>
      </c>
      <c r="CS150" s="10">
        <f>ABS(U150-_xlfn.XLOOKUP(VK_valitsin!$C$8,VK!$B$2:$B$294,VK!U$2:U$294))</f>
        <v>133</v>
      </c>
      <c r="CT150" s="10">
        <f>ABS(V150-_xlfn.XLOOKUP(VK_valitsin!$C$8,VK!$B$2:$B$294,VK!V$2:V$294))</f>
        <v>1.8499999999999996</v>
      </c>
      <c r="CU150" s="10">
        <f>ABS(W150-_xlfn.XLOOKUP(VK_valitsin!$C$8,VK!$B$2:$B$294,VK!W$2:W$294))</f>
        <v>206</v>
      </c>
      <c r="CV150" s="10">
        <f>ABS(X150-_xlfn.XLOOKUP(VK_valitsin!$C$8,VK!$B$2:$B$294,VK!X$2:X$294))</f>
        <v>18</v>
      </c>
      <c r="CW150" s="10">
        <f>ABS(Y150-_xlfn.XLOOKUP(VK_valitsin!$C$8,VK!$B$2:$B$294,VK!Y$2:Y$294))</f>
        <v>92</v>
      </c>
      <c r="CX150" s="10">
        <f>ABS(Z150-_xlfn.XLOOKUP(VK_valitsin!$C$8,VK!$B$2:$B$294,VK!Z$2:Z$294))</f>
        <v>70</v>
      </c>
      <c r="CY150" s="10">
        <f>ABS(AA150-_xlfn.XLOOKUP(VK_valitsin!$C$8,VK!$B$2:$B$294,VK!AA$2:AA$294))</f>
        <v>167</v>
      </c>
      <c r="CZ150" s="10">
        <f>ABS(AB150-_xlfn.XLOOKUP(VK_valitsin!$C$8,VK!$B$2:$B$294,VK!AB$2:AB$294))</f>
        <v>2.9129543304443359</v>
      </c>
      <c r="DA150" s="10">
        <f>ABS(AC150-_xlfn.XLOOKUP(VK_valitsin!$C$8,VK!$B$2:$B$294,VK!AC$2:AC$294))</f>
        <v>0.7</v>
      </c>
      <c r="DB150" s="10">
        <f>ABS(AD150-_xlfn.XLOOKUP(VK_valitsin!$C$8,VK!$B$2:$B$294,VK!AD$2:AD$294))</f>
        <v>0.8</v>
      </c>
      <c r="DC150" s="10">
        <f>ABS(AE150-_xlfn.XLOOKUP(VK_valitsin!$C$8,VK!$B$2:$B$294,VK!AE$2:AE$294))</f>
        <v>1.7</v>
      </c>
      <c r="DD150" s="10">
        <f>ABS(AF150-_xlfn.XLOOKUP(VK_valitsin!$C$8,VK!$B$2:$B$294,VK!AF$2:AF$294))</f>
        <v>2.8</v>
      </c>
      <c r="DE150" s="10">
        <f>ABS(AG150-_xlfn.XLOOKUP(VK_valitsin!$C$8,VK!$B$2:$B$294,VK!AG$2:AG$294))</f>
        <v>0</v>
      </c>
      <c r="DF150" s="10">
        <f>ABS(AH150-_xlfn.XLOOKUP(VK_valitsin!$C$8,VK!$B$2:$B$294,VK!AH$2:AH$294))</f>
        <v>1.5</v>
      </c>
      <c r="DG150" s="10">
        <f>ABS(AI150-_xlfn.XLOOKUP(VK_valitsin!$C$8,VK!$B$2:$B$294,VK!AI$2:AI$294))</f>
        <v>0.10000000000000009</v>
      </c>
      <c r="DH150" s="10">
        <f>ABS(AJ150-_xlfn.XLOOKUP(VK_valitsin!$C$8,VK!$B$2:$B$294,VK!AJ$2:AJ$294))</f>
        <v>9.9999999999999978E-2</v>
      </c>
      <c r="DI150" s="10">
        <f>ABS(AK150-_xlfn.XLOOKUP(VK_valitsin!$C$8,VK!$B$2:$B$294,VK!AK$2:AK$294))</f>
        <v>0.10000000000000009</v>
      </c>
      <c r="DJ150" s="10">
        <f>ABS(AL150-_xlfn.XLOOKUP(VK_valitsin!$C$8,VK!$B$2:$B$294,VK!AL$2:AL$294))</f>
        <v>19.200000000000003</v>
      </c>
      <c r="DK150" s="10">
        <f>ABS(AM150-_xlfn.XLOOKUP(VK_valitsin!$C$8,VK!$B$2:$B$294,VK!AM$2:AM$294))</f>
        <v>80.699999999999989</v>
      </c>
      <c r="DL150" s="10">
        <f>ABS(AN150-_xlfn.XLOOKUP(VK_valitsin!$C$8,VK!$B$2:$B$294,VK!AN$2:AN$294))</f>
        <v>5.3999999999999986</v>
      </c>
      <c r="DM150" s="10">
        <f>ABS(AO150-_xlfn.XLOOKUP(VK_valitsin!$C$8,VK!$B$2:$B$294,VK!AO$2:AO$294))</f>
        <v>12.300000000000004</v>
      </c>
      <c r="DN150" s="10">
        <f>ABS(AP150-_xlfn.XLOOKUP(VK_valitsin!$C$8,VK!$B$2:$B$294,VK!AP$2:AP$294))</f>
        <v>19</v>
      </c>
      <c r="DO150" s="10">
        <f>ABS(AQ150-_xlfn.XLOOKUP(VK_valitsin!$C$8,VK!$B$2:$B$294,VK!AQ$2:AQ$294))</f>
        <v>14</v>
      </c>
      <c r="DP150" s="10">
        <f>ABS(AR150-_xlfn.XLOOKUP(VK_valitsin!$C$8,VK!$B$2:$B$294,VK!AR$2:AR$294))</f>
        <v>463</v>
      </c>
      <c r="DQ150" s="10">
        <f>ABS(AS150-_xlfn.XLOOKUP(VK_valitsin!$C$8,VK!$B$2:$B$294,VK!AS$2:AS$294))</f>
        <v>1.5</v>
      </c>
      <c r="DR150" s="10">
        <f>ABS(AT150-_xlfn.XLOOKUP(VK_valitsin!$C$8,VK!$B$2:$B$294,VK!AT$2:AT$294))</f>
        <v>415</v>
      </c>
      <c r="DS150" s="10">
        <f>ABS(AU150-_xlfn.XLOOKUP(VK_valitsin!$C$8,VK!$B$2:$B$294,VK!AU$2:AU$294))</f>
        <v>1719</v>
      </c>
      <c r="DT150" s="10">
        <f>ABS(AV150-_xlfn.XLOOKUP(VK_valitsin!$C$8,VK!$B$2:$B$294,VK!AV$2:AV$294))</f>
        <v>1</v>
      </c>
      <c r="DU150" s="10">
        <f>ABS(AW150-_xlfn.XLOOKUP(VK_valitsin!$C$8,VK!$B$2:$B$294,VK!AW$2:AW$294))</f>
        <v>33.203091144561768</v>
      </c>
      <c r="DV150" s="10">
        <f>ABS(AX150-_xlfn.XLOOKUP(VK_valitsin!$C$8,VK!$B$2:$B$294,VK!AX$2:AX$294))</f>
        <v>0</v>
      </c>
      <c r="DW150" s="10">
        <f>ABS(AY150-_xlfn.XLOOKUP(VK_valitsin!$C$8,VK!$B$2:$B$294,VK!AY$2:AY$294))</f>
        <v>1</v>
      </c>
      <c r="DX150" s="10">
        <f>ABS(AZ150-_xlfn.XLOOKUP(VK_valitsin!$C$8,VK!$B$2:$B$294,VK!AZ$2:AZ$294))</f>
        <v>0</v>
      </c>
      <c r="DY150" s="10">
        <f>ABS(BA150-_xlfn.XLOOKUP(VK_valitsin!$C$8,VK!$B$2:$B$294,VK!BA$2:BA$294))</f>
        <v>0</v>
      </c>
      <c r="DZ150" s="10">
        <f>ABS(BB150-_xlfn.XLOOKUP(VK_valitsin!$C$8,VK!$B$2:$B$294,VK!BB$2:BB$294))</f>
        <v>0</v>
      </c>
      <c r="EA150" s="10">
        <f>ABS(BC150-_xlfn.XLOOKUP(VK_valitsin!$C$8,VK!$B$2:$B$294,VK!BC$2:BC$294))</f>
        <v>6.8018417358398438</v>
      </c>
      <c r="EB150" s="10">
        <f>ABS(BD150-_xlfn.XLOOKUP(VK_valitsin!$C$8,VK!$B$2:$B$294,VK!BD$2:BD$294))</f>
        <v>3.98126220703125</v>
      </c>
      <c r="EC150" s="10">
        <f>ABS(BE150-_xlfn.XLOOKUP(VK_valitsin!$C$8,VK!$B$2:$B$294,VK!BE$2:BE$294))</f>
        <v>357.340087890625</v>
      </c>
      <c r="ED150" s="10">
        <f>ABS(BF150-_xlfn.XLOOKUP(VK_valitsin!$C$8,VK!$B$2:$B$294,VK!BF$2:BF$294))</f>
        <v>1228.11328125</v>
      </c>
      <c r="EE150" s="10">
        <f>ABS(BG150-_xlfn.XLOOKUP(VK_valitsin!$C$8,VK!$B$2:$B$294,VK!BG$2:BG$294))</f>
        <v>1525.34375</v>
      </c>
      <c r="EF150" s="10">
        <f>ABS(BH150-_xlfn.XLOOKUP(VK_valitsin!$C$8,VK!$B$2:$B$294,VK!BH$2:BH$294))</f>
        <v>2.6990401744842529</v>
      </c>
      <c r="EG150" s="10">
        <f>ABS(BI150-_xlfn.XLOOKUP(VK_valitsin!$C$8,VK!$B$2:$B$294,VK!BI$2:BI$294))</f>
        <v>7.7635968923568726</v>
      </c>
      <c r="EH150" s="10">
        <f>ABS(BJ150-_xlfn.XLOOKUP(VK_valitsin!$C$8,VK!$B$2:$B$294,VK!BJ$2:BJ$294))</f>
        <v>2.8063564300537109</v>
      </c>
      <c r="EI150" s="10">
        <f>ABS(BK150-_xlfn.XLOOKUP(VK_valitsin!$C$8,VK!$B$2:$B$294,VK!BK$2:BK$294))</f>
        <v>14.524969100952148</v>
      </c>
      <c r="EJ150" s="10">
        <f>ABS(BL150-_xlfn.XLOOKUP(VK_valitsin!$C$8,VK!$B$2:$B$294,VK!BL$2:BL$294))</f>
        <v>42.409088134765625</v>
      </c>
      <c r="EK150" s="10">
        <f>ABS(BM150-_xlfn.XLOOKUP(VK_valitsin!$C$8,VK!$B$2:$B$294,VK!BM$2:BM$294))</f>
        <v>0.52065062522888184</v>
      </c>
      <c r="EL150" s="10">
        <f>ABS(BN150-_xlfn.XLOOKUP(VK_valitsin!$C$8,VK!$B$2:$B$294,VK!BN$2:BN$294))</f>
        <v>1387.044921875</v>
      </c>
      <c r="EM150" s="10">
        <f>ABS(BO150-_xlfn.XLOOKUP(VK_valitsin!$C$8,VK!$B$2:$B$294,VK!BO$2:BO$294))</f>
        <v>3.1943206787109375</v>
      </c>
      <c r="EN150" s="10">
        <f>ABS(BP150-_xlfn.XLOOKUP(VK_valitsin!$C$8,VK!$B$2:$B$294,VK!BP$2:BP$294))</f>
        <v>0</v>
      </c>
      <c r="EO150" s="10">
        <f>ABS(BQ150-_xlfn.XLOOKUP(VK_valitsin!$C$8,VK!$B$2:$B$294,VK!BQ$2:BQ$294))</f>
        <v>4.790961742401123E-2</v>
      </c>
      <c r="EP150" s="10">
        <f>ABS(BR150-_xlfn.XLOOKUP(VK_valitsin!$C$8,VK!$B$2:$B$294,VK!BR$2:BR$294))</f>
        <v>68.333022937178612</v>
      </c>
      <c r="EQ150" s="10">
        <f>ABS(BS150-_xlfn.XLOOKUP(VK_valitsin!$C$8,VK!$B$2:$B$294,VK!BS$2:BS$294))</f>
        <v>0.54952001571655273</v>
      </c>
      <c r="ER150" s="10">
        <f>ABS(BT150-_xlfn.XLOOKUP(VK_valitsin!$C$8,VK!$B$2:$B$294,VK!BT$2:BT$294))</f>
        <v>18.582992553710938</v>
      </c>
      <c r="ES150" s="10">
        <f>ABS(BU150-_xlfn.XLOOKUP(VK_valitsin!$C$8,VK!$B$2:$B$294,VK!BU$2:BU$294))</f>
        <v>4.417938232421875</v>
      </c>
      <c r="ET150" s="10">
        <f>ABS(BV150-_xlfn.XLOOKUP(VK_valitsin!$C$8,VK!$B$2:$B$294,VK!BV$2:BV$294))</f>
        <v>0</v>
      </c>
      <c r="EU150" s="10">
        <f>ABS(BW150-_xlfn.XLOOKUP(VK_valitsin!$C$8,VK!$B$2:$B$294,VK!BW$2:BW$294))</f>
        <v>0</v>
      </c>
      <c r="EV150" s="10">
        <f>ABS(BX150-_xlfn.XLOOKUP(VK_valitsin!$C$8,VK!$B$2:$B$294,VK!BX$2:BX$294))</f>
        <v>1466.8291015625</v>
      </c>
      <c r="EW150" s="10">
        <f>ABS(BY150-_xlfn.XLOOKUP(VK_valitsin!$C$8,VK!$B$2:$B$294,VK!BY$2:BY$294))</f>
        <v>2869.96630859375</v>
      </c>
      <c r="EX150" s="10">
        <f>ABS(BZ150-_xlfn.XLOOKUP(VK_valitsin!$C$8,VK!$B$2:$B$294,VK!BZ$2:BZ$294))</f>
        <v>0.28140938282012939</v>
      </c>
      <c r="EY150" s="10">
        <f>ABS(CA150-_xlfn.XLOOKUP(VK_valitsin!$C$8,VK!$B$2:$B$294,VK!CA$2:CA$294))</f>
        <v>1.0607433319091797</v>
      </c>
      <c r="EZ150" s="10">
        <f>ABS(CB150-_xlfn.XLOOKUP(VK_valitsin!$C$8,VK!$B$2:$B$294,VK!CB$2:CB$294))</f>
        <v>26.785591125488281</v>
      </c>
      <c r="FA150" s="10">
        <f>ABS(CC150-_xlfn.XLOOKUP(VK_valitsin!$C$8,VK!$B$2:$B$294,VK!CC$2:CC$294))</f>
        <v>1.6091947555541992</v>
      </c>
      <c r="FB150" s="10">
        <f>ABS(CD150-_xlfn.XLOOKUP(VK_valitsin!$C$8,VK!$B$2:$B$294,VK!CD$2:CD$294))</f>
        <v>9.0703439712524414</v>
      </c>
      <c r="FC150" s="10">
        <f>ABS(CE150-_xlfn.XLOOKUP(VK_valitsin!$C$8,VK!$B$2:$B$294,VK!CE$2:CE$294))</f>
        <v>4.2553190141916275E-2</v>
      </c>
      <c r="FD150" s="10">
        <f>ABS(CF150-_xlfn.XLOOKUP(VK_valitsin!$C$8,VK!$B$2:$B$294,VK!CF$2:CF$294))</f>
        <v>0.47563028335571289</v>
      </c>
      <c r="FE150" s="10">
        <f>ABS(CG150-_xlfn.XLOOKUP(VK_valitsin!$C$8,VK!$B$2:$B$294,VK!CG$2:CG$294))</f>
        <v>1311.962890625</v>
      </c>
      <c r="FF150" s="4">
        <f>IF($B150=VK_valitsin!$C$8,100000,VK!CH150/VK!J$296*VK_valitsin!D$5)</f>
        <v>0</v>
      </c>
      <c r="FG150" s="4">
        <f>IF($B150=VK_valitsin!$C$8,100000,VK!CI150/VK!K$296*VK_valitsin!E$5)</f>
        <v>0</v>
      </c>
      <c r="FH150" s="4">
        <f>IF($B150=VK_valitsin!$C$8,100000,VK!CJ150/VK!L$296*VK_valitsin!F$5)</f>
        <v>0.11281116653657505</v>
      </c>
      <c r="FI150" s="4">
        <f>IF($B150=VK_valitsin!$C$8,100000,VK!CK150/VK!M$296*VK_valitsin!CD$5)</f>
        <v>0</v>
      </c>
      <c r="FJ150" s="4">
        <f>IF($B150=VK_valitsin!$C$8,100000,VK!CL150/VK!N$296*VK_valitsin!G$5)</f>
        <v>0</v>
      </c>
      <c r="FK150" s="4">
        <f>IF($B150=VK_valitsin!$C$8,100000,VK!CM150/VK!O$296*VK_valitsin!H$5)</f>
        <v>0</v>
      </c>
      <c r="FL150" s="4">
        <f>IF($B150=VK_valitsin!$C$8,100000,VK!CN150/VK!P$296*VK_valitsin!I$5)</f>
        <v>0</v>
      </c>
      <c r="FM150" s="4">
        <f>IF($B150=VK_valitsin!$C$8,100000,VK!CO150/VK!Q$296*VK_valitsin!J$5)</f>
        <v>0</v>
      </c>
      <c r="FN150" s="4">
        <f>IF($B150=VK_valitsin!$C$8,100000,VK!CP150/VK!R$296*VK_valitsin!K$5)</f>
        <v>0</v>
      </c>
      <c r="FO150" s="4">
        <f>IF($B150=VK_valitsin!$C$8,100000,VK!CQ150/VK!S$296*VK_valitsin!L$5)</f>
        <v>3.8779578289452284E-2</v>
      </c>
      <c r="FP150" s="4">
        <f>IF($B150=VK_valitsin!$C$8,100000,VK!CR150/VK!T$296*VK_valitsin!M$5)</f>
        <v>0</v>
      </c>
      <c r="FQ150" s="4">
        <f>IF($B150=VK_valitsin!$C$8,100000,VK!CS150/VK!U$296*VK_valitsin!N$5)</f>
        <v>0</v>
      </c>
      <c r="FR150" s="4">
        <f>IF($B150=VK_valitsin!$C$8,100000,VK!CT150/VK!V$296*VK_valitsin!O$5)</f>
        <v>0</v>
      </c>
      <c r="FS150" s="4">
        <f>IF($B150=VK_valitsin!$C$8,100000,VK!CU150/VK!W$296*VK_valitsin!P$5)</f>
        <v>0</v>
      </c>
      <c r="FT150" s="4">
        <f>IF($B150=VK_valitsin!$C$8,100000,VK!CV150/VK!X$296*VK_valitsin!Q$5)</f>
        <v>0</v>
      </c>
      <c r="FU150" s="4">
        <f>IF($B150=VK_valitsin!$C$8,100000,VK!CW150/VK!Y$296*VK_valitsin!R$5)</f>
        <v>0</v>
      </c>
      <c r="FV150" s="4">
        <f>IF($B150=VK_valitsin!$C$8,100000,VK!CX150/VK!Z$296*VK_valitsin!S$5)</f>
        <v>0</v>
      </c>
      <c r="FW150" s="4">
        <f>IF($B150=VK_valitsin!$C$8,100000,VK!CY150/VK!AA$296*VK_valitsin!T$5)</f>
        <v>0</v>
      </c>
      <c r="FX150" s="4">
        <f>IF($B150=VK_valitsin!$C$8,100000,VK!CZ150/VK!AB$296*VK_valitsin!U$5)</f>
        <v>0</v>
      </c>
      <c r="FY150" s="4">
        <f>IF($B150=VK_valitsin!$C$8,100000,VK!DA150/VK!AC$296*VK_valitsin!V$5)</f>
        <v>0</v>
      </c>
      <c r="FZ150" s="4">
        <f>IF($B150=VK_valitsin!$C$8,100000,VK!DB150/VK!AD$296*VK_valitsin!W$5)</f>
        <v>0</v>
      </c>
      <c r="GA150" s="4">
        <f>IF($B150=VK_valitsin!$C$8,100000,VK!DC150/VK!AE$296*VK_valitsin!X$5)</f>
        <v>0</v>
      </c>
      <c r="GB150" s="4">
        <f>IF($B150=VK_valitsin!$C$8,100000,VK!DD150/VK!AF$296*VK_valitsin!Y$5)</f>
        <v>0</v>
      </c>
      <c r="GC150" s="4">
        <f>IF($B150=VK_valitsin!$C$8,100000,VK!DE150/VK!AG$296*VK_valitsin!Z$5)</f>
        <v>0</v>
      </c>
      <c r="GD150" s="4">
        <f>IF($B150=VK_valitsin!$C$8,100000,VK!DF150/VK!AH$296*VK_valitsin!AA$5)</f>
        <v>0</v>
      </c>
      <c r="GE150" s="4">
        <f>IF($B150=VK_valitsin!$C$8,100000,VK!DG150/VK!AI$296*VK_valitsin!AB$5)</f>
        <v>0</v>
      </c>
      <c r="GF150" s="4">
        <f>IF($B150=VK_valitsin!$C$8,100000,VK!DH150/VK!AJ$296*VK_valitsin!AC$5)</f>
        <v>0</v>
      </c>
      <c r="GG150" s="4">
        <f>IF($B150=VK_valitsin!$C$8,100000,VK!DI150/VK!AK$296*VK_valitsin!AD$5)</f>
        <v>0</v>
      </c>
      <c r="GH150" s="4">
        <f>IF($B150=VK_valitsin!$C$8,100000,VK!DJ150/VK!AL$296*VK_valitsin!AE$5)</f>
        <v>0.33794557593619612</v>
      </c>
      <c r="GI150" s="4">
        <f>IF($B150=VK_valitsin!$C$8,100000,VK!DK150/VK!AM$296*VK_valitsin!AF$5)</f>
        <v>0</v>
      </c>
      <c r="GJ150" s="4">
        <f>IF($B150=VK_valitsin!$C$8,100000,VK!DL150/VK!AN$296*VK_valitsin!AG$5)</f>
        <v>0</v>
      </c>
      <c r="GK150" s="4">
        <f>IF($B150=VK_valitsin!$C$8,100000,VK!DM150/VK!AO$296*VK_valitsin!AH$5)</f>
        <v>0</v>
      </c>
      <c r="GL150" s="4">
        <f>IF($B150=VK_valitsin!$C$8,100000,VK!DN150/VK!AP$296*VK_valitsin!AI$5)</f>
        <v>0</v>
      </c>
      <c r="GM150" s="4">
        <f>IF($B150=VK_valitsin!$C$8,100000,VK!DO150/VK!AQ$296*VK_valitsin!AJ$5)</f>
        <v>0</v>
      </c>
      <c r="GN150" s="4">
        <f>IF($B150=VK_valitsin!$C$8,100000,VK!DP150/VK!AR$296*VK_valitsin!AK$5)</f>
        <v>0</v>
      </c>
      <c r="GO150" s="4">
        <f>IF($B150=VK_valitsin!$C$8,100000,VK!DQ150/VK!AS$296*VK_valitsin!AL$5)</f>
        <v>0</v>
      </c>
      <c r="GP150" s="4">
        <f>IF($B150=VK_valitsin!$C$8,100000,VK!DR150/VK!AT$296*VK_valitsin!AM$5)</f>
        <v>0</v>
      </c>
      <c r="GQ150" s="4">
        <f>IF($B150=VK_valitsin!$C$8,100000,VK!DS150/VK!AU$296*VK_valitsin!AN$5)</f>
        <v>0</v>
      </c>
      <c r="GR150" s="4">
        <f>IF($B150=VK_valitsin!$C$8,100000,VK!DT150/VK!AV$296*VK_valitsin!AO$5)</f>
        <v>0</v>
      </c>
      <c r="GS150" s="4">
        <f>IF($B150=VK_valitsin!$C$8,100000,VK!DU150/VK!AW$296*VK_valitsin!AP$5)</f>
        <v>0</v>
      </c>
      <c r="GT150" s="4">
        <f>IF($B150=VK_valitsin!$C$8,100000,VK!DV150/VK!AX$296*VK_valitsin!AQ$5)</f>
        <v>0</v>
      </c>
      <c r="GU150" s="4">
        <f>IF($B150=VK_valitsin!$C$8,100000,VK!DW150/VK!AY$296*VK_valitsin!AR$5)</f>
        <v>0</v>
      </c>
      <c r="GV150" s="4">
        <f>IF($B150=VK_valitsin!$C$8,100000,VK!DX150/VK!AZ$296*VK_valitsin!AS$5)</f>
        <v>0</v>
      </c>
      <c r="GW150" s="4">
        <f>IF($B150=VK_valitsin!$C$8,100000,VK!DY150/VK!BA$296*VK_valitsin!AT$5)</f>
        <v>0</v>
      </c>
      <c r="GX150" s="4">
        <f>IF($B150=VK_valitsin!$C$8,100000,VK!DZ150/VK!BB$296*VK_valitsin!AU$5)</f>
        <v>0</v>
      </c>
      <c r="GY150" s="4">
        <f>IF($B150=VK_valitsin!$C$8,100000,VK!EA150/VK!BC$296*VK_valitsin!AV$5)</f>
        <v>0</v>
      </c>
      <c r="GZ150" s="4">
        <f>IF($B150=VK_valitsin!$C$8,100000,VK!EB150/VK!BD$296*VK_valitsin!AW$5)</f>
        <v>1.725932443801987E-2</v>
      </c>
      <c r="HA150" s="4">
        <f>IF($B150=VK_valitsin!$C$8,100000,VK!EC150/VK!BE$296*VK_valitsin!CE$5)</f>
        <v>0</v>
      </c>
      <c r="HB150" s="4">
        <f>IF($B150=VK_valitsin!$C$8,100000,VK!ED150/VK!BF$296*VK_valitsin!AX$5)</f>
        <v>0</v>
      </c>
      <c r="HC150" s="4">
        <f>IF($B150=VK_valitsin!$C$8,100000,VK!EE150/VK!BG$296*VK_valitsin!AY$5)</f>
        <v>0</v>
      </c>
      <c r="HD150" s="4">
        <f>IF($B150=VK_valitsin!$C$8,100000,VK!EF150/VK!BH$296*VK_valitsin!AZ$5)</f>
        <v>0.47093414207341983</v>
      </c>
      <c r="HE150" s="4">
        <f>IF($B150=VK_valitsin!$C$8,100000,VK!EG150/VK!BI$296*VK_valitsin!BA$5)</f>
        <v>0</v>
      </c>
      <c r="HF150" s="4">
        <f>IF($B150=VK_valitsin!$C$8,100000,VK!EH150/VK!BJ$296*VK_valitsin!BB$5)</f>
        <v>0</v>
      </c>
      <c r="HG150" s="4">
        <f>IF($B150=VK_valitsin!$C$8,100000,VK!EI150/VK!BK$296*VK_valitsin!BC$5)</f>
        <v>0</v>
      </c>
      <c r="HH150" s="4">
        <f>IF($B150=VK_valitsin!$C$8,100000,VK!EJ150/VK!BL$296*VK_valitsin!BD$5)</f>
        <v>0</v>
      </c>
      <c r="HI150" s="4">
        <f>IF($B150=VK_valitsin!$C$8,100000,VK!EK150/VK!BM$296*VK_valitsin!BE$5)</f>
        <v>0</v>
      </c>
      <c r="HJ150" s="4">
        <f>IF($B150=VK_valitsin!$C$8,100000,VK!EL150/VK!BN$296*VK_valitsin!BF$5)</f>
        <v>6.3071108603851372E-2</v>
      </c>
      <c r="HK150" s="4">
        <f>IF($B150=VK_valitsin!$C$8,100000,VK!EM150/VK!BO$296*VK_valitsin!BG$5)</f>
        <v>0</v>
      </c>
      <c r="HM150" s="4">
        <f>IF($B150=VK_valitsin!$C$8,100000,VK!EO150/VK!BQ$296*VK_valitsin!BI$5)</f>
        <v>0</v>
      </c>
      <c r="HN150" s="4">
        <f>IF($B150=VK_valitsin!$C$8,100000,VK!EP150/VK!BR$296*VK_valitsin!BJ$5)</f>
        <v>0</v>
      </c>
      <c r="HO150" s="4">
        <f>IF($B150=VK_valitsin!$C$8,100000,VK!EQ150/VK!BS$296*VK_valitsin!BK$5)</f>
        <v>0</v>
      </c>
      <c r="HP150" s="4">
        <f>IF($B150=VK_valitsin!$C$8,100000,VK!ER150/VK!BT$296*VK_valitsin!BL$5)</f>
        <v>0</v>
      </c>
      <c r="HQ150" s="4">
        <f>IF($B150=VK_valitsin!$C$8,100000,VK!ES150/VK!BU$296*VK_valitsin!BM$5)</f>
        <v>0</v>
      </c>
      <c r="HR150" s="4">
        <f>IF($B150=VK_valitsin!$C$8,100000,VK!ET150/VK!BV$296*VK_valitsin!BN$5)</f>
        <v>0</v>
      </c>
      <c r="HS150" s="4">
        <f>IF($B150=VK_valitsin!$C$8,100000,VK!EU150/VK!BW$296*VK_valitsin!BO$5)</f>
        <v>0</v>
      </c>
      <c r="HT150" s="4">
        <f>IF($B150=VK_valitsin!$C$8,100000,VK!EV150/VK!BX$296*VK_valitsin!BP$5)</f>
        <v>0</v>
      </c>
      <c r="HU150" s="4">
        <f>IF($B150=VK_valitsin!$C$8,100000,VK!EW150/VK!BY$296*VK_valitsin!BQ$5)</f>
        <v>0</v>
      </c>
      <c r="HV150" s="4">
        <f>IF($B150=VK_valitsin!$C$8,100000,VK!EX150/VK!BZ$296*VK_valitsin!BR$5)</f>
        <v>0</v>
      </c>
      <c r="HW150" s="4">
        <f>IF($B150=VK_valitsin!$C$8,100000,VK!EY150/VK!CA$296*VK_valitsin!BS$5)</f>
        <v>0</v>
      </c>
      <c r="HX150" s="4">
        <f>IF($B150=VK_valitsin!$C$8,100000,VK!EZ150/VK!CB$296*VK_valitsin!BT$5)</f>
        <v>0</v>
      </c>
      <c r="HY150" s="4">
        <f>IF($B150=VK_valitsin!$C$8,100000,VK!FA150/VK!CC$296*VK_valitsin!BU$5)</f>
        <v>0</v>
      </c>
      <c r="HZ150" s="4">
        <f>IF($B150=VK_valitsin!$C$8,100000,VK!FB150/VK!CD$296*VK_valitsin!BV$5)</f>
        <v>0</v>
      </c>
      <c r="IA150" s="4">
        <f>IF($B150=VK_valitsin!$C$8,100000,VK!FC150/VK!CE$296*VK_valitsin!BW$5)</f>
        <v>0</v>
      </c>
      <c r="IB150" s="4">
        <f>IF($B150=VK_valitsin!$C$8,100000,VK!FD150/VK!CF$296*VK_valitsin!BX$5)</f>
        <v>0</v>
      </c>
      <c r="IC150" s="4">
        <f>IF($B150=VK_valitsin!$C$8,100000,VK!FE150/VK!CG$296*VK_valitsin!BY$5)</f>
        <v>0</v>
      </c>
      <c r="ID150" s="17">
        <f t="shared" si="6"/>
        <v>1.0408009107775145</v>
      </c>
      <c r="IE150" s="17">
        <f t="shared" si="7"/>
        <v>274</v>
      </c>
      <c r="IF150" s="18">
        <f t="shared" si="8"/>
        <v>1.4899999999999948E-8</v>
      </c>
    </row>
    <row r="151" spans="1:240">
      <c r="A151">
        <v>2019</v>
      </c>
      <c r="B151" t="s">
        <v>503</v>
      </c>
      <c r="C151" t="s">
        <v>504</v>
      </c>
      <c r="D151" t="s">
        <v>186</v>
      </c>
      <c r="E151" t="s">
        <v>187</v>
      </c>
      <c r="F151" t="s">
        <v>188</v>
      </c>
      <c r="G151" t="s">
        <v>189</v>
      </c>
      <c r="H151" t="s">
        <v>90</v>
      </c>
      <c r="I151" t="s">
        <v>91</v>
      </c>
      <c r="J151">
        <v>40.299999237060547</v>
      </c>
      <c r="K151">
        <v>144.05000305175781</v>
      </c>
      <c r="L151">
        <v>124.80000305175781</v>
      </c>
      <c r="M151">
        <v>10164</v>
      </c>
      <c r="N151">
        <v>70.599998474121094</v>
      </c>
      <c r="O151">
        <v>-0.10000000149011612</v>
      </c>
      <c r="P151">
        <v>-35</v>
      </c>
      <c r="Q151">
        <v>87.4</v>
      </c>
      <c r="R151">
        <v>8</v>
      </c>
      <c r="S151">
        <v>66</v>
      </c>
      <c r="T151">
        <v>0</v>
      </c>
      <c r="U151">
        <v>3940.6</v>
      </c>
      <c r="V151">
        <v>12.53</v>
      </c>
      <c r="W151">
        <v>334</v>
      </c>
      <c r="X151">
        <v>37</v>
      </c>
      <c r="Y151">
        <v>421</v>
      </c>
      <c r="Z151">
        <v>244</v>
      </c>
      <c r="AA151">
        <v>508</v>
      </c>
      <c r="AB151">
        <v>18.580245971679688</v>
      </c>
      <c r="AC151">
        <v>0</v>
      </c>
      <c r="AD151">
        <v>0</v>
      </c>
      <c r="AE151">
        <v>0</v>
      </c>
      <c r="AF151">
        <v>5.7</v>
      </c>
      <c r="AG151">
        <v>0</v>
      </c>
      <c r="AH151">
        <v>19.5</v>
      </c>
      <c r="AI151">
        <v>1.1000000000000001</v>
      </c>
      <c r="AJ151">
        <v>0.5</v>
      </c>
      <c r="AK151">
        <v>1.2</v>
      </c>
      <c r="AL151">
        <v>46.1</v>
      </c>
      <c r="AM151">
        <v>435.3</v>
      </c>
      <c r="AN151">
        <v>41</v>
      </c>
      <c r="AO151">
        <v>38.4</v>
      </c>
      <c r="AP151">
        <v>48</v>
      </c>
      <c r="AQ151">
        <v>14</v>
      </c>
      <c r="AR151">
        <v>414</v>
      </c>
      <c r="AS151">
        <v>3.1669999999999998</v>
      </c>
      <c r="AT151">
        <v>3587</v>
      </c>
      <c r="AU151">
        <v>7981</v>
      </c>
      <c r="AV151">
        <v>1</v>
      </c>
      <c r="AW151">
        <v>13.001132011413574</v>
      </c>
      <c r="AX151">
        <v>0</v>
      </c>
      <c r="AY151">
        <v>0</v>
      </c>
      <c r="AZ151">
        <v>0</v>
      </c>
      <c r="BA151">
        <v>0</v>
      </c>
      <c r="BB151">
        <v>1</v>
      </c>
      <c r="BC151">
        <v>87.123291015625</v>
      </c>
      <c r="BD151">
        <v>56.942276000976563</v>
      </c>
      <c r="BE151">
        <v>817.50927734375</v>
      </c>
      <c r="BF151">
        <v>10722.9501953125</v>
      </c>
      <c r="BG151">
        <v>17626.400390625</v>
      </c>
      <c r="BH151">
        <v>3.67838454246521</v>
      </c>
      <c r="BI151">
        <v>2.4068398475646973</v>
      </c>
      <c r="BJ151">
        <v>24.742267608642578</v>
      </c>
      <c r="BK151">
        <v>10.897436141967773</v>
      </c>
      <c r="BL151">
        <v>290.20001220703125</v>
      </c>
      <c r="BM151">
        <v>1.2583271265029907</v>
      </c>
      <c r="BN151">
        <v>25064.837890625</v>
      </c>
      <c r="BO151">
        <v>20.83015251159668</v>
      </c>
      <c r="BQ151">
        <v>0.59946870803833008</v>
      </c>
      <c r="BR151">
        <v>0.11806375533342361</v>
      </c>
      <c r="BS151">
        <v>1.3970878124237061</v>
      </c>
      <c r="BT151">
        <v>68.378593444824219</v>
      </c>
      <c r="BU151">
        <v>412.33767700195313</v>
      </c>
      <c r="BV151">
        <v>0</v>
      </c>
      <c r="BW151">
        <v>1</v>
      </c>
      <c r="BX151">
        <v>8125.7705078125</v>
      </c>
      <c r="BY151">
        <v>4943.27978515625</v>
      </c>
      <c r="BZ151">
        <v>1.7020857334136963</v>
      </c>
      <c r="CA151">
        <v>13.459267616271973</v>
      </c>
      <c r="CB151">
        <v>47.976879119873047</v>
      </c>
      <c r="CC151">
        <v>6.0672516822814941</v>
      </c>
      <c r="CD151">
        <v>12.061403274536133</v>
      </c>
      <c r="CE151">
        <v>7.3099412024021149E-2</v>
      </c>
      <c r="CF151">
        <v>1.3157894611358643</v>
      </c>
      <c r="CG151">
        <v>8471.900390625</v>
      </c>
      <c r="CH151" s="10">
        <f>ABS(J151-_xlfn.XLOOKUP(VK_valitsin!$C$8,VK!$B$2:$B$294,VK!J$2:J$294))</f>
        <v>3.9000015258789063</v>
      </c>
      <c r="CI151" s="10">
        <f>ABS(K151-_xlfn.XLOOKUP(VK_valitsin!$C$8,VK!$B$2:$B$294,VK!K$2:K$294))</f>
        <v>149.21000671386719</v>
      </c>
      <c r="CJ151" s="10">
        <f>ABS(L151-_xlfn.XLOOKUP(VK_valitsin!$C$8,VK!$B$2:$B$294,VK!L$2:L$294))</f>
        <v>13.899993896484375</v>
      </c>
      <c r="CK151" s="10">
        <f>ABS(M151-_xlfn.XLOOKUP(VK_valitsin!$C$8,VK!$B$2:$B$294,VK!M$2:M$294))</f>
        <v>6311</v>
      </c>
      <c r="CL151" s="10">
        <f>ABS(N151-_xlfn.XLOOKUP(VK_valitsin!$C$8,VK!$B$2:$B$294,VK!N$2:N$294))</f>
        <v>14.399997711181641</v>
      </c>
      <c r="CM151" s="10">
        <f>ABS(O151-_xlfn.XLOOKUP(VK_valitsin!$C$8,VK!$B$2:$B$294,VK!O$2:O$294))</f>
        <v>0.70000001043081284</v>
      </c>
      <c r="CN151" s="10">
        <f>ABS(P151-_xlfn.XLOOKUP(VK_valitsin!$C$8,VK!$B$2:$B$294,VK!P$2:P$294))</f>
        <v>23</v>
      </c>
      <c r="CO151" s="10">
        <f>ABS(Q151-_xlfn.XLOOKUP(VK_valitsin!$C$8,VK!$B$2:$B$294,VK!Q$2:Q$294))</f>
        <v>0.40000000000000568</v>
      </c>
      <c r="CP151" s="10">
        <f>ABS(R151-_xlfn.XLOOKUP(VK_valitsin!$C$8,VK!$B$2:$B$294,VK!R$2:R$294))</f>
        <v>0.5</v>
      </c>
      <c r="CQ151" s="10">
        <f>ABS(S151-_xlfn.XLOOKUP(VK_valitsin!$C$8,VK!$B$2:$B$294,VK!S$2:S$294))</f>
        <v>86</v>
      </c>
      <c r="CR151" s="10">
        <f>ABS(T151-_xlfn.XLOOKUP(VK_valitsin!$C$8,VK!$B$2:$B$294,VK!T$2:T$294))</f>
        <v>0</v>
      </c>
      <c r="CS151" s="10">
        <f>ABS(U151-_xlfn.XLOOKUP(VK_valitsin!$C$8,VK!$B$2:$B$294,VK!U$2:U$294))</f>
        <v>117</v>
      </c>
      <c r="CT151" s="10">
        <f>ABS(V151-_xlfn.XLOOKUP(VK_valitsin!$C$8,VK!$B$2:$B$294,VK!V$2:V$294))</f>
        <v>0.75</v>
      </c>
      <c r="CU151" s="10">
        <f>ABS(W151-_xlfn.XLOOKUP(VK_valitsin!$C$8,VK!$B$2:$B$294,VK!W$2:W$294))</f>
        <v>271</v>
      </c>
      <c r="CV151" s="10">
        <f>ABS(X151-_xlfn.XLOOKUP(VK_valitsin!$C$8,VK!$B$2:$B$294,VK!X$2:X$294))</f>
        <v>132</v>
      </c>
      <c r="CW151" s="10">
        <f>ABS(Y151-_xlfn.XLOOKUP(VK_valitsin!$C$8,VK!$B$2:$B$294,VK!Y$2:Y$294))</f>
        <v>259</v>
      </c>
      <c r="CX151" s="10">
        <f>ABS(Z151-_xlfn.XLOOKUP(VK_valitsin!$C$8,VK!$B$2:$B$294,VK!Z$2:Z$294))</f>
        <v>184</v>
      </c>
      <c r="CY151" s="10">
        <f>ABS(AA151-_xlfn.XLOOKUP(VK_valitsin!$C$8,VK!$B$2:$B$294,VK!AA$2:AA$294))</f>
        <v>39</v>
      </c>
      <c r="CZ151" s="10">
        <f>ABS(AB151-_xlfn.XLOOKUP(VK_valitsin!$C$8,VK!$B$2:$B$294,VK!AB$2:AB$294))</f>
        <v>0.7947540283203125</v>
      </c>
      <c r="DA151" s="10">
        <f>ABS(AC151-_xlfn.XLOOKUP(VK_valitsin!$C$8,VK!$B$2:$B$294,VK!AC$2:AC$294))</f>
        <v>0.7</v>
      </c>
      <c r="DB151" s="10">
        <f>ABS(AD151-_xlfn.XLOOKUP(VK_valitsin!$C$8,VK!$B$2:$B$294,VK!AD$2:AD$294))</f>
        <v>0.8</v>
      </c>
      <c r="DC151" s="10">
        <f>ABS(AE151-_xlfn.XLOOKUP(VK_valitsin!$C$8,VK!$B$2:$B$294,VK!AE$2:AE$294))</f>
        <v>1.7</v>
      </c>
      <c r="DD151" s="10">
        <f>ABS(AF151-_xlfn.XLOOKUP(VK_valitsin!$C$8,VK!$B$2:$B$294,VK!AF$2:AF$294))</f>
        <v>0.70000000000000018</v>
      </c>
      <c r="DE151" s="10">
        <f>ABS(AG151-_xlfn.XLOOKUP(VK_valitsin!$C$8,VK!$B$2:$B$294,VK!AG$2:AG$294))</f>
        <v>0</v>
      </c>
      <c r="DF151" s="10">
        <f>ABS(AH151-_xlfn.XLOOKUP(VK_valitsin!$C$8,VK!$B$2:$B$294,VK!AH$2:AH$294))</f>
        <v>2.75</v>
      </c>
      <c r="DG151" s="10">
        <f>ABS(AI151-_xlfn.XLOOKUP(VK_valitsin!$C$8,VK!$B$2:$B$294,VK!AI$2:AI$294))</f>
        <v>0</v>
      </c>
      <c r="DH151" s="10">
        <f>ABS(AJ151-_xlfn.XLOOKUP(VK_valitsin!$C$8,VK!$B$2:$B$294,VK!AJ$2:AJ$294))</f>
        <v>0.15000000000000002</v>
      </c>
      <c r="DI151" s="10">
        <f>ABS(AK151-_xlfn.XLOOKUP(VK_valitsin!$C$8,VK!$B$2:$B$294,VK!AK$2:AK$294))</f>
        <v>5.0000000000000044E-2</v>
      </c>
      <c r="DJ151" s="10">
        <f>ABS(AL151-_xlfn.XLOOKUP(VK_valitsin!$C$8,VK!$B$2:$B$294,VK!AL$2:AL$294))</f>
        <v>12.699999999999996</v>
      </c>
      <c r="DK151" s="10">
        <f>ABS(AM151-_xlfn.XLOOKUP(VK_valitsin!$C$8,VK!$B$2:$B$294,VK!AM$2:AM$294))</f>
        <v>101.69999999999999</v>
      </c>
      <c r="DL151" s="10">
        <f>ABS(AN151-_xlfn.XLOOKUP(VK_valitsin!$C$8,VK!$B$2:$B$294,VK!AN$2:AN$294))</f>
        <v>4.3999999999999986</v>
      </c>
      <c r="DM151" s="10">
        <f>ABS(AO151-_xlfn.XLOOKUP(VK_valitsin!$C$8,VK!$B$2:$B$294,VK!AO$2:AO$294))</f>
        <v>13</v>
      </c>
      <c r="DN151" s="10">
        <f>ABS(AP151-_xlfn.XLOOKUP(VK_valitsin!$C$8,VK!$B$2:$B$294,VK!AP$2:AP$294))</f>
        <v>0</v>
      </c>
      <c r="DO151" s="10">
        <f>ABS(AQ151-_xlfn.XLOOKUP(VK_valitsin!$C$8,VK!$B$2:$B$294,VK!AQ$2:AQ$294))</f>
        <v>21</v>
      </c>
      <c r="DP151" s="10">
        <f>ABS(AR151-_xlfn.XLOOKUP(VK_valitsin!$C$8,VK!$B$2:$B$294,VK!AR$2:AR$294))</f>
        <v>168</v>
      </c>
      <c r="DQ151" s="10">
        <f>ABS(AS151-_xlfn.XLOOKUP(VK_valitsin!$C$8,VK!$B$2:$B$294,VK!AS$2:AS$294))</f>
        <v>0.83399999999999963</v>
      </c>
      <c r="DR151" s="10">
        <f>ABS(AT151-_xlfn.XLOOKUP(VK_valitsin!$C$8,VK!$B$2:$B$294,VK!AT$2:AT$294))</f>
        <v>1560</v>
      </c>
      <c r="DS151" s="10">
        <f>ABS(AU151-_xlfn.XLOOKUP(VK_valitsin!$C$8,VK!$B$2:$B$294,VK!AU$2:AU$294))</f>
        <v>364</v>
      </c>
      <c r="DT151" s="10">
        <f>ABS(AV151-_xlfn.XLOOKUP(VK_valitsin!$C$8,VK!$B$2:$B$294,VK!AV$2:AV$294))</f>
        <v>0</v>
      </c>
      <c r="DU151" s="10">
        <f>ABS(AW151-_xlfn.XLOOKUP(VK_valitsin!$C$8,VK!$B$2:$B$294,VK!AW$2:AW$294))</f>
        <v>24.260239601135254</v>
      </c>
      <c r="DV151" s="10">
        <f>ABS(AX151-_xlfn.XLOOKUP(VK_valitsin!$C$8,VK!$B$2:$B$294,VK!AX$2:AX$294))</f>
        <v>0</v>
      </c>
      <c r="DW151" s="10">
        <f>ABS(AY151-_xlfn.XLOOKUP(VK_valitsin!$C$8,VK!$B$2:$B$294,VK!AY$2:AY$294))</f>
        <v>0</v>
      </c>
      <c r="DX151" s="10">
        <f>ABS(AZ151-_xlfn.XLOOKUP(VK_valitsin!$C$8,VK!$B$2:$B$294,VK!AZ$2:AZ$294))</f>
        <v>0</v>
      </c>
      <c r="DY151" s="10">
        <f>ABS(BA151-_xlfn.XLOOKUP(VK_valitsin!$C$8,VK!$B$2:$B$294,VK!BA$2:BA$294))</f>
        <v>0</v>
      </c>
      <c r="DZ151" s="10">
        <f>ABS(BB151-_xlfn.XLOOKUP(VK_valitsin!$C$8,VK!$B$2:$B$294,VK!BB$2:BB$294))</f>
        <v>0</v>
      </c>
      <c r="EA151" s="10">
        <f>ABS(BC151-_xlfn.XLOOKUP(VK_valitsin!$C$8,VK!$B$2:$B$294,VK!BC$2:BC$294))</f>
        <v>1.9011001586914063</v>
      </c>
      <c r="EB151" s="10">
        <f>ABS(BD151-_xlfn.XLOOKUP(VK_valitsin!$C$8,VK!$B$2:$B$294,VK!BD$2:BD$294))</f>
        <v>39.076461791992188</v>
      </c>
      <c r="EC151" s="10">
        <f>ABS(BE151-_xlfn.XLOOKUP(VK_valitsin!$C$8,VK!$B$2:$B$294,VK!BE$2:BE$294))</f>
        <v>83.8194580078125</v>
      </c>
      <c r="ED151" s="10">
        <f>ABS(BF151-_xlfn.XLOOKUP(VK_valitsin!$C$8,VK!$B$2:$B$294,VK!BF$2:BF$294))</f>
        <v>764.4208984375</v>
      </c>
      <c r="EE151" s="10">
        <f>ABS(BG151-_xlfn.XLOOKUP(VK_valitsin!$C$8,VK!$B$2:$B$294,VK!BG$2:BG$294))</f>
        <v>3789.95703125</v>
      </c>
      <c r="EF151" s="10">
        <f>ABS(BH151-_xlfn.XLOOKUP(VK_valitsin!$C$8,VK!$B$2:$B$294,VK!BH$2:BH$294))</f>
        <v>0.34132814407348633</v>
      </c>
      <c r="EG151" s="10">
        <f>ABS(BI151-_xlfn.XLOOKUP(VK_valitsin!$C$8,VK!$B$2:$B$294,VK!BI$2:BI$294))</f>
        <v>12.130973339080811</v>
      </c>
      <c r="EH151" s="10">
        <f>ABS(BJ151-_xlfn.XLOOKUP(VK_valitsin!$C$8,VK!$B$2:$B$294,VK!BJ$2:BJ$294))</f>
        <v>3.4479045867919922</v>
      </c>
      <c r="EI151" s="10">
        <f>ABS(BK151-_xlfn.XLOOKUP(VK_valitsin!$C$8,VK!$B$2:$B$294,VK!BK$2:BK$294))</f>
        <v>20.762907028198242</v>
      </c>
      <c r="EJ151" s="10">
        <f>ABS(BL151-_xlfn.XLOOKUP(VK_valitsin!$C$8,VK!$B$2:$B$294,VK!BL$2:BL$294))</f>
        <v>23.70001220703125</v>
      </c>
      <c r="EK151" s="10">
        <f>ABS(BM151-_xlfn.XLOOKUP(VK_valitsin!$C$8,VK!$B$2:$B$294,VK!BM$2:BM$294))</f>
        <v>0.99392521381378174</v>
      </c>
      <c r="EL151" s="10">
        <f>ABS(BN151-_xlfn.XLOOKUP(VK_valitsin!$C$8,VK!$B$2:$B$294,VK!BN$2:BN$294))</f>
        <v>1990.44140625</v>
      </c>
      <c r="EM151" s="10">
        <f>ABS(BO151-_xlfn.XLOOKUP(VK_valitsin!$C$8,VK!$B$2:$B$294,VK!BO$2:BO$294))</f>
        <v>12.469453811645508</v>
      </c>
      <c r="EN151" s="10">
        <f>ABS(BP151-_xlfn.XLOOKUP(VK_valitsin!$C$8,VK!$B$2:$B$294,VK!BP$2:BP$294))</f>
        <v>0</v>
      </c>
      <c r="EO151" s="10">
        <f>ABS(BQ151-_xlfn.XLOOKUP(VK_valitsin!$C$8,VK!$B$2:$B$294,VK!BQ$2:BQ$294))</f>
        <v>3.7010788917541504E-2</v>
      </c>
      <c r="EP151" s="10">
        <f>ABS(BR151-_xlfn.XLOOKUP(VK_valitsin!$C$8,VK!$B$2:$B$294,VK!BR$2:BR$294))</f>
        <v>7.010013610124588E-2</v>
      </c>
      <c r="EQ151" s="10">
        <f>ABS(BS151-_xlfn.XLOOKUP(VK_valitsin!$C$8,VK!$B$2:$B$294,VK!BS$2:BS$294))</f>
        <v>0.86087870597839355</v>
      </c>
      <c r="ER151" s="10">
        <f>ABS(BT151-_xlfn.XLOOKUP(VK_valitsin!$C$8,VK!$B$2:$B$294,VK!BT$2:BT$294))</f>
        <v>9.987091064453125</v>
      </c>
      <c r="ES151" s="10">
        <f>ABS(BU151-_xlfn.XLOOKUP(VK_valitsin!$C$8,VK!$B$2:$B$294,VK!BU$2:BU$294))</f>
        <v>145.63055419921875</v>
      </c>
      <c r="ET151" s="10">
        <f>ABS(BV151-_xlfn.XLOOKUP(VK_valitsin!$C$8,VK!$B$2:$B$294,VK!BV$2:BV$294))</f>
        <v>0</v>
      </c>
      <c r="EU151" s="10">
        <f>ABS(BW151-_xlfn.XLOOKUP(VK_valitsin!$C$8,VK!$B$2:$B$294,VK!BW$2:BW$294))</f>
        <v>0</v>
      </c>
      <c r="EV151" s="10">
        <f>ABS(BX151-_xlfn.XLOOKUP(VK_valitsin!$C$8,VK!$B$2:$B$294,VK!BX$2:BX$294))</f>
        <v>10.05859375</v>
      </c>
      <c r="EW151" s="10">
        <f>ABS(BY151-_xlfn.XLOOKUP(VK_valitsin!$C$8,VK!$B$2:$B$294,VK!BY$2:BY$294))</f>
        <v>912.3349609375</v>
      </c>
      <c r="EX151" s="10">
        <f>ABS(BZ151-_xlfn.XLOOKUP(VK_valitsin!$C$8,VK!$B$2:$B$294,VK!BZ$2:BZ$294))</f>
        <v>0.4820554256439209</v>
      </c>
      <c r="EY151" s="10">
        <f>ABS(CA151-_xlfn.XLOOKUP(VK_valitsin!$C$8,VK!$B$2:$B$294,VK!CA$2:CA$294))</f>
        <v>2.4365062713623047</v>
      </c>
      <c r="EZ151" s="10">
        <f>ABS(CB151-_xlfn.XLOOKUP(VK_valitsin!$C$8,VK!$B$2:$B$294,VK!CB$2:CB$294))</f>
        <v>18.192272186279297</v>
      </c>
      <c r="FA151" s="10">
        <f>ABS(CC151-_xlfn.XLOOKUP(VK_valitsin!$C$8,VK!$B$2:$B$294,VK!CC$2:CC$294))</f>
        <v>0.26534748077392578</v>
      </c>
      <c r="FB151" s="10">
        <f>ABS(CD151-_xlfn.XLOOKUP(VK_valitsin!$C$8,VK!$B$2:$B$294,VK!CD$2:CD$294))</f>
        <v>7.8174514770507813</v>
      </c>
      <c r="FC151" s="10">
        <f>ABS(CE151-_xlfn.XLOOKUP(VK_valitsin!$C$8,VK!$B$2:$B$294,VK!CE$2:CE$294))</f>
        <v>7.3099412024021149E-2</v>
      </c>
      <c r="FD151" s="10">
        <f>ABS(CF151-_xlfn.XLOOKUP(VK_valitsin!$C$8,VK!$B$2:$B$294,VK!CF$2:CF$294))</f>
        <v>0.59993040561676025</v>
      </c>
      <c r="FE151" s="10">
        <f>ABS(CG151-_xlfn.XLOOKUP(VK_valitsin!$C$8,VK!$B$2:$B$294,VK!CG$2:CG$294))</f>
        <v>126.8671875</v>
      </c>
      <c r="FF151" s="4">
        <f>IF($B151=VK_valitsin!$C$8,100000,VK!CH151/VK!J$296*VK_valitsin!D$5)</f>
        <v>0</v>
      </c>
      <c r="FG151" s="4">
        <f>IF($B151=VK_valitsin!$C$8,100000,VK!CI151/VK!K$296*VK_valitsin!E$5)</f>
        <v>0</v>
      </c>
      <c r="FH151" s="4">
        <f>IF($B151=VK_valitsin!$C$8,100000,VK!CJ151/VK!L$296*VK_valitsin!F$5)</f>
        <v>7.0633997381600408E-2</v>
      </c>
      <c r="FI151" s="4">
        <f>IF($B151=VK_valitsin!$C$8,100000,VK!CK151/VK!M$296*VK_valitsin!CD$5)</f>
        <v>0</v>
      </c>
      <c r="FJ151" s="4">
        <f>IF($B151=VK_valitsin!$C$8,100000,VK!CL151/VK!N$296*VK_valitsin!G$5)</f>
        <v>0</v>
      </c>
      <c r="FK151" s="4">
        <f>IF($B151=VK_valitsin!$C$8,100000,VK!CM151/VK!O$296*VK_valitsin!H$5)</f>
        <v>0</v>
      </c>
      <c r="FL151" s="4">
        <f>IF($B151=VK_valitsin!$C$8,100000,VK!CN151/VK!P$296*VK_valitsin!I$5)</f>
        <v>0</v>
      </c>
      <c r="FM151" s="4">
        <f>IF($B151=VK_valitsin!$C$8,100000,VK!CO151/VK!Q$296*VK_valitsin!J$5)</f>
        <v>0</v>
      </c>
      <c r="FN151" s="4">
        <f>IF($B151=VK_valitsin!$C$8,100000,VK!CP151/VK!R$296*VK_valitsin!K$5)</f>
        <v>0</v>
      </c>
      <c r="FO151" s="4">
        <f>IF($B151=VK_valitsin!$C$8,100000,VK!CQ151/VK!S$296*VK_valitsin!L$5)</f>
        <v>1.7102788373809727E-2</v>
      </c>
      <c r="FP151" s="4">
        <f>IF($B151=VK_valitsin!$C$8,100000,VK!CR151/VK!T$296*VK_valitsin!M$5)</f>
        <v>0</v>
      </c>
      <c r="FQ151" s="4">
        <f>IF($B151=VK_valitsin!$C$8,100000,VK!CS151/VK!U$296*VK_valitsin!N$5)</f>
        <v>0</v>
      </c>
      <c r="FR151" s="4">
        <f>IF($B151=VK_valitsin!$C$8,100000,VK!CT151/VK!V$296*VK_valitsin!O$5)</f>
        <v>0</v>
      </c>
      <c r="FS151" s="4">
        <f>IF($B151=VK_valitsin!$C$8,100000,VK!CU151/VK!W$296*VK_valitsin!P$5)</f>
        <v>0</v>
      </c>
      <c r="FT151" s="4">
        <f>IF($B151=VK_valitsin!$C$8,100000,VK!CV151/VK!X$296*VK_valitsin!Q$5)</f>
        <v>0</v>
      </c>
      <c r="FU151" s="4">
        <f>IF($B151=VK_valitsin!$C$8,100000,VK!CW151/VK!Y$296*VK_valitsin!R$5)</f>
        <v>0</v>
      </c>
      <c r="FV151" s="4">
        <f>IF($B151=VK_valitsin!$C$8,100000,VK!CX151/VK!Z$296*VK_valitsin!S$5)</f>
        <v>0</v>
      </c>
      <c r="FW151" s="4">
        <f>IF($B151=VK_valitsin!$C$8,100000,VK!CY151/VK!AA$296*VK_valitsin!T$5)</f>
        <v>0</v>
      </c>
      <c r="FX151" s="4">
        <f>IF($B151=VK_valitsin!$C$8,100000,VK!CZ151/VK!AB$296*VK_valitsin!U$5)</f>
        <v>0</v>
      </c>
      <c r="FY151" s="4">
        <f>IF($B151=VK_valitsin!$C$8,100000,VK!DA151/VK!AC$296*VK_valitsin!V$5)</f>
        <v>0</v>
      </c>
      <c r="FZ151" s="4">
        <f>IF($B151=VK_valitsin!$C$8,100000,VK!DB151/VK!AD$296*VK_valitsin!W$5)</f>
        <v>0</v>
      </c>
      <c r="GA151" s="4">
        <f>IF($B151=VK_valitsin!$C$8,100000,VK!DC151/VK!AE$296*VK_valitsin!X$5)</f>
        <v>0</v>
      </c>
      <c r="GB151" s="4">
        <f>IF($B151=VK_valitsin!$C$8,100000,VK!DD151/VK!AF$296*VK_valitsin!Y$5)</f>
        <v>0</v>
      </c>
      <c r="GC151" s="4">
        <f>IF($B151=VK_valitsin!$C$8,100000,VK!DE151/VK!AG$296*VK_valitsin!Z$5)</f>
        <v>0</v>
      </c>
      <c r="GD151" s="4">
        <f>IF($B151=VK_valitsin!$C$8,100000,VK!DF151/VK!AH$296*VK_valitsin!AA$5)</f>
        <v>0</v>
      </c>
      <c r="GE151" s="4">
        <f>IF($B151=VK_valitsin!$C$8,100000,VK!DG151/VK!AI$296*VK_valitsin!AB$5)</f>
        <v>0</v>
      </c>
      <c r="GF151" s="4">
        <f>IF($B151=VK_valitsin!$C$8,100000,VK!DH151/VK!AJ$296*VK_valitsin!AC$5)</f>
        <v>0</v>
      </c>
      <c r="GG151" s="4">
        <f>IF($B151=VK_valitsin!$C$8,100000,VK!DI151/VK!AK$296*VK_valitsin!AD$5)</f>
        <v>0</v>
      </c>
      <c r="GH151" s="4">
        <f>IF($B151=VK_valitsin!$C$8,100000,VK!DJ151/VK!AL$296*VK_valitsin!AE$5)</f>
        <v>0.2235369174161296</v>
      </c>
      <c r="GI151" s="4">
        <f>IF($B151=VK_valitsin!$C$8,100000,VK!DK151/VK!AM$296*VK_valitsin!AF$5)</f>
        <v>0</v>
      </c>
      <c r="GJ151" s="4">
        <f>IF($B151=VK_valitsin!$C$8,100000,VK!DL151/VK!AN$296*VK_valitsin!AG$5)</f>
        <v>0</v>
      </c>
      <c r="GK151" s="4">
        <f>IF($B151=VK_valitsin!$C$8,100000,VK!DM151/VK!AO$296*VK_valitsin!AH$5)</f>
        <v>0</v>
      </c>
      <c r="GL151" s="4">
        <f>IF($B151=VK_valitsin!$C$8,100000,VK!DN151/VK!AP$296*VK_valitsin!AI$5)</f>
        <v>0</v>
      </c>
      <c r="GM151" s="4">
        <f>IF($B151=VK_valitsin!$C$8,100000,VK!DO151/VK!AQ$296*VK_valitsin!AJ$5)</f>
        <v>0</v>
      </c>
      <c r="GN151" s="4">
        <f>IF($B151=VK_valitsin!$C$8,100000,VK!DP151/VK!AR$296*VK_valitsin!AK$5)</f>
        <v>0</v>
      </c>
      <c r="GO151" s="4">
        <f>IF($B151=VK_valitsin!$C$8,100000,VK!DQ151/VK!AS$296*VK_valitsin!AL$5)</f>
        <v>0</v>
      </c>
      <c r="GP151" s="4">
        <f>IF($B151=VK_valitsin!$C$8,100000,VK!DR151/VK!AT$296*VK_valitsin!AM$5)</f>
        <v>0</v>
      </c>
      <c r="GQ151" s="4">
        <f>IF($B151=VK_valitsin!$C$8,100000,VK!DS151/VK!AU$296*VK_valitsin!AN$5)</f>
        <v>0</v>
      </c>
      <c r="GR151" s="4">
        <f>IF($B151=VK_valitsin!$C$8,100000,VK!DT151/VK!AV$296*VK_valitsin!AO$5)</f>
        <v>0</v>
      </c>
      <c r="GS151" s="4">
        <f>IF($B151=VK_valitsin!$C$8,100000,VK!DU151/VK!AW$296*VK_valitsin!AP$5)</f>
        <v>0</v>
      </c>
      <c r="GT151" s="4">
        <f>IF($B151=VK_valitsin!$C$8,100000,VK!DV151/VK!AX$296*VK_valitsin!AQ$5)</f>
        <v>0</v>
      </c>
      <c r="GU151" s="4">
        <f>IF($B151=VK_valitsin!$C$8,100000,VK!DW151/VK!AY$296*VK_valitsin!AR$5)</f>
        <v>0</v>
      </c>
      <c r="GV151" s="4">
        <f>IF($B151=VK_valitsin!$C$8,100000,VK!DX151/VK!AZ$296*VK_valitsin!AS$5)</f>
        <v>0</v>
      </c>
      <c r="GW151" s="4">
        <f>IF($B151=VK_valitsin!$C$8,100000,VK!DY151/VK!BA$296*VK_valitsin!AT$5)</f>
        <v>0</v>
      </c>
      <c r="GX151" s="4">
        <f>IF($B151=VK_valitsin!$C$8,100000,VK!DZ151/VK!BB$296*VK_valitsin!AU$5)</f>
        <v>0</v>
      </c>
      <c r="GY151" s="4">
        <f>IF($B151=VK_valitsin!$C$8,100000,VK!EA151/VK!BC$296*VK_valitsin!AV$5)</f>
        <v>0</v>
      </c>
      <c r="GZ151" s="4">
        <f>IF($B151=VK_valitsin!$C$8,100000,VK!EB151/VK!BD$296*VK_valitsin!AW$5)</f>
        <v>0.16940188736295073</v>
      </c>
      <c r="HA151" s="4">
        <f>IF($B151=VK_valitsin!$C$8,100000,VK!EC151/VK!BE$296*VK_valitsin!CE$5)</f>
        <v>0</v>
      </c>
      <c r="HB151" s="4">
        <f>IF($B151=VK_valitsin!$C$8,100000,VK!ED151/VK!BF$296*VK_valitsin!AX$5)</f>
        <v>0</v>
      </c>
      <c r="HC151" s="4">
        <f>IF($B151=VK_valitsin!$C$8,100000,VK!EE151/VK!BG$296*VK_valitsin!AY$5)</f>
        <v>0</v>
      </c>
      <c r="HD151" s="4">
        <f>IF($B151=VK_valitsin!$C$8,100000,VK!EF151/VK!BH$296*VK_valitsin!AZ$5)</f>
        <v>5.9555644341409461E-2</v>
      </c>
      <c r="HE151" s="4">
        <f>IF($B151=VK_valitsin!$C$8,100000,VK!EG151/VK!BI$296*VK_valitsin!BA$5)</f>
        <v>0</v>
      </c>
      <c r="HF151" s="4">
        <f>IF($B151=VK_valitsin!$C$8,100000,VK!EH151/VK!BJ$296*VK_valitsin!BB$5)</f>
        <v>0</v>
      </c>
      <c r="HG151" s="4">
        <f>IF($B151=VK_valitsin!$C$8,100000,VK!EI151/VK!BK$296*VK_valitsin!BC$5)</f>
        <v>0</v>
      </c>
      <c r="HH151" s="4">
        <f>IF($B151=VK_valitsin!$C$8,100000,VK!EJ151/VK!BL$296*VK_valitsin!BD$5)</f>
        <v>0</v>
      </c>
      <c r="HI151" s="4">
        <f>IF($B151=VK_valitsin!$C$8,100000,VK!EK151/VK!BM$296*VK_valitsin!BE$5)</f>
        <v>0</v>
      </c>
      <c r="HJ151" s="4">
        <f>IF($B151=VK_valitsin!$C$8,100000,VK!EL151/VK!BN$296*VK_valitsin!BF$5)</f>
        <v>9.0508493361190462E-2</v>
      </c>
      <c r="HK151" s="4">
        <f>IF($B151=VK_valitsin!$C$8,100000,VK!EM151/VK!BO$296*VK_valitsin!BG$5)</f>
        <v>0</v>
      </c>
      <c r="HM151" s="4">
        <f>IF($B151=VK_valitsin!$C$8,100000,VK!EO151/VK!BQ$296*VK_valitsin!BI$5)</f>
        <v>0</v>
      </c>
      <c r="HN151" s="4">
        <f>IF($B151=VK_valitsin!$C$8,100000,VK!EP151/VK!BR$296*VK_valitsin!BJ$5)</f>
        <v>0</v>
      </c>
      <c r="HO151" s="4">
        <f>IF($B151=VK_valitsin!$C$8,100000,VK!EQ151/VK!BS$296*VK_valitsin!BK$5)</f>
        <v>0</v>
      </c>
      <c r="HP151" s="4">
        <f>IF($B151=VK_valitsin!$C$8,100000,VK!ER151/VK!BT$296*VK_valitsin!BL$5)</f>
        <v>0</v>
      </c>
      <c r="HQ151" s="4">
        <f>IF($B151=VK_valitsin!$C$8,100000,VK!ES151/VK!BU$296*VK_valitsin!BM$5)</f>
        <v>0</v>
      </c>
      <c r="HR151" s="4">
        <f>IF($B151=VK_valitsin!$C$8,100000,VK!ET151/VK!BV$296*VK_valitsin!BN$5)</f>
        <v>0</v>
      </c>
      <c r="HS151" s="4">
        <f>IF($B151=VK_valitsin!$C$8,100000,VK!EU151/VK!BW$296*VK_valitsin!BO$5)</f>
        <v>0</v>
      </c>
      <c r="HT151" s="4">
        <f>IF($B151=VK_valitsin!$C$8,100000,VK!EV151/VK!BX$296*VK_valitsin!BP$5)</f>
        <v>0</v>
      </c>
      <c r="HU151" s="4">
        <f>IF($B151=VK_valitsin!$C$8,100000,VK!EW151/VK!BY$296*VK_valitsin!BQ$5)</f>
        <v>0</v>
      </c>
      <c r="HV151" s="4">
        <f>IF($B151=VK_valitsin!$C$8,100000,VK!EX151/VK!BZ$296*VK_valitsin!BR$5)</f>
        <v>0</v>
      </c>
      <c r="HW151" s="4">
        <f>IF($B151=VK_valitsin!$C$8,100000,VK!EY151/VK!CA$296*VK_valitsin!BS$5)</f>
        <v>0</v>
      </c>
      <c r="HX151" s="4">
        <f>IF($B151=VK_valitsin!$C$8,100000,VK!EZ151/VK!CB$296*VK_valitsin!BT$5)</f>
        <v>0</v>
      </c>
      <c r="HY151" s="4">
        <f>IF($B151=VK_valitsin!$C$8,100000,VK!FA151/VK!CC$296*VK_valitsin!BU$5)</f>
        <v>0</v>
      </c>
      <c r="HZ151" s="4">
        <f>IF($B151=VK_valitsin!$C$8,100000,VK!FB151/VK!CD$296*VK_valitsin!BV$5)</f>
        <v>0</v>
      </c>
      <c r="IA151" s="4">
        <f>IF($B151=VK_valitsin!$C$8,100000,VK!FC151/VK!CE$296*VK_valitsin!BW$5)</f>
        <v>0</v>
      </c>
      <c r="IB151" s="4">
        <f>IF($B151=VK_valitsin!$C$8,100000,VK!FD151/VK!CF$296*VK_valitsin!BX$5)</f>
        <v>0</v>
      </c>
      <c r="IC151" s="4">
        <f>IF($B151=VK_valitsin!$C$8,100000,VK!FE151/VK!CG$296*VK_valitsin!BY$5)</f>
        <v>0</v>
      </c>
      <c r="ID151" s="17">
        <f t="shared" si="6"/>
        <v>0.63073974323709048</v>
      </c>
      <c r="IE151" s="17">
        <f t="shared" si="7"/>
        <v>158</v>
      </c>
      <c r="IF151" s="18">
        <f t="shared" si="8"/>
        <v>1.4999999999999949E-8</v>
      </c>
    </row>
    <row r="152" spans="1:240">
      <c r="A152">
        <v>2019</v>
      </c>
      <c r="B152" t="s">
        <v>505</v>
      </c>
      <c r="C152" t="s">
        <v>506</v>
      </c>
      <c r="D152" t="s">
        <v>299</v>
      </c>
      <c r="E152" t="s">
        <v>300</v>
      </c>
      <c r="F152" t="s">
        <v>126</v>
      </c>
      <c r="G152" t="s">
        <v>127</v>
      </c>
      <c r="H152" t="s">
        <v>90</v>
      </c>
      <c r="I152" t="s">
        <v>91</v>
      </c>
      <c r="J152">
        <v>46.200000762939453</v>
      </c>
      <c r="K152">
        <v>519.79998779296875</v>
      </c>
      <c r="L152">
        <v>133.30000305175781</v>
      </c>
      <c r="M152">
        <v>7654</v>
      </c>
      <c r="N152">
        <v>14.699999809265137</v>
      </c>
      <c r="O152">
        <v>-1.3999999761581421</v>
      </c>
      <c r="P152">
        <v>-75</v>
      </c>
      <c r="Q152">
        <v>65.7</v>
      </c>
      <c r="R152">
        <v>7</v>
      </c>
      <c r="S152">
        <v>210</v>
      </c>
      <c r="T152">
        <v>0</v>
      </c>
      <c r="U152">
        <v>3530.4</v>
      </c>
      <c r="V152">
        <v>12.51</v>
      </c>
      <c r="W152">
        <v>438</v>
      </c>
      <c r="X152">
        <v>205</v>
      </c>
      <c r="Y152">
        <v>726</v>
      </c>
      <c r="Z152">
        <v>486</v>
      </c>
      <c r="AA152">
        <v>684</v>
      </c>
      <c r="AB152">
        <v>15.714285850524902</v>
      </c>
      <c r="AC152">
        <v>0</v>
      </c>
      <c r="AD152">
        <v>0</v>
      </c>
      <c r="AE152">
        <v>1.9</v>
      </c>
      <c r="AF152">
        <v>5.0999999999999996</v>
      </c>
      <c r="AG152">
        <v>0</v>
      </c>
      <c r="AH152">
        <v>21</v>
      </c>
      <c r="AI152">
        <v>0.93</v>
      </c>
      <c r="AJ152">
        <v>0.5</v>
      </c>
      <c r="AK152">
        <v>1.1000000000000001</v>
      </c>
      <c r="AL152">
        <v>67.400000000000006</v>
      </c>
      <c r="AM152">
        <v>316</v>
      </c>
      <c r="AN152">
        <v>47.8</v>
      </c>
      <c r="AO152">
        <v>22.9</v>
      </c>
      <c r="AP152">
        <v>54</v>
      </c>
      <c r="AQ152">
        <v>38</v>
      </c>
      <c r="AR152">
        <v>450</v>
      </c>
      <c r="AS152">
        <v>2.6669999999999998</v>
      </c>
      <c r="AT152">
        <v>5136</v>
      </c>
      <c r="AU152">
        <v>9847</v>
      </c>
      <c r="AV152">
        <v>1</v>
      </c>
      <c r="AW152">
        <v>29.589574813842773</v>
      </c>
      <c r="AX152">
        <v>0</v>
      </c>
      <c r="AY152">
        <v>0</v>
      </c>
      <c r="AZ152">
        <v>0</v>
      </c>
      <c r="BA152">
        <v>0</v>
      </c>
      <c r="BB152">
        <v>1</v>
      </c>
      <c r="BC152">
        <v>96.232879638671875</v>
      </c>
      <c r="BD152">
        <v>91.823898315429688</v>
      </c>
      <c r="BE152">
        <v>585.4801025390625</v>
      </c>
      <c r="BF152">
        <v>11171.029296875</v>
      </c>
      <c r="BG152">
        <v>12692.9306640625</v>
      </c>
      <c r="BH152">
        <v>3.7600994110107422</v>
      </c>
      <c r="BI152">
        <v>-7.170323371887207</v>
      </c>
      <c r="BJ152">
        <v>25.358852386474609</v>
      </c>
      <c r="BK152">
        <v>-6.0975608825683594</v>
      </c>
      <c r="BL152">
        <v>113</v>
      </c>
      <c r="BM152">
        <v>-0.8415147066116333</v>
      </c>
      <c r="BN152">
        <v>23375.6328125</v>
      </c>
      <c r="BO152">
        <v>35.858722686767578</v>
      </c>
      <c r="BQ152">
        <v>0.70995557308197021</v>
      </c>
      <c r="BR152">
        <v>0.69244837760925293</v>
      </c>
      <c r="BS152">
        <v>2.2079958915710449</v>
      </c>
      <c r="BT152">
        <v>54.481315612792969</v>
      </c>
      <c r="BU152">
        <v>229.42253112792969</v>
      </c>
      <c r="BV152">
        <v>0</v>
      </c>
      <c r="BW152">
        <v>1</v>
      </c>
      <c r="BX152">
        <v>8555.03515625</v>
      </c>
      <c r="BY152">
        <v>7529.27392578125</v>
      </c>
      <c r="BZ152">
        <v>1.0060099363327026</v>
      </c>
      <c r="CA152">
        <v>9.2370004653930664</v>
      </c>
      <c r="CB152">
        <v>109.09091186523438</v>
      </c>
      <c r="CC152">
        <v>11.88118839263916</v>
      </c>
      <c r="CD152">
        <v>13.154172897338867</v>
      </c>
      <c r="CE152">
        <v>0.14144271612167358</v>
      </c>
      <c r="CF152">
        <v>3.2531824111938477</v>
      </c>
      <c r="CG152">
        <v>10418.1533203125</v>
      </c>
      <c r="CH152" s="10">
        <f>ABS(J152-_xlfn.XLOOKUP(VK_valitsin!$C$8,VK!$B$2:$B$294,VK!J$2:J$294))</f>
        <v>2</v>
      </c>
      <c r="CI152" s="10">
        <f>ABS(K152-_xlfn.XLOOKUP(VK_valitsin!$C$8,VK!$B$2:$B$294,VK!K$2:K$294))</f>
        <v>226.53997802734375</v>
      </c>
      <c r="CJ152" s="10">
        <f>ABS(L152-_xlfn.XLOOKUP(VK_valitsin!$C$8,VK!$B$2:$B$294,VK!L$2:L$294))</f>
        <v>5.399993896484375</v>
      </c>
      <c r="CK152" s="10">
        <f>ABS(M152-_xlfn.XLOOKUP(VK_valitsin!$C$8,VK!$B$2:$B$294,VK!M$2:M$294))</f>
        <v>8821</v>
      </c>
      <c r="CL152" s="10">
        <f>ABS(N152-_xlfn.XLOOKUP(VK_valitsin!$C$8,VK!$B$2:$B$294,VK!N$2:N$294))</f>
        <v>41.500000953674316</v>
      </c>
      <c r="CM152" s="10">
        <f>ABS(O152-_xlfn.XLOOKUP(VK_valitsin!$C$8,VK!$B$2:$B$294,VK!O$2:O$294))</f>
        <v>0.59999996423721313</v>
      </c>
      <c r="CN152" s="10">
        <f>ABS(P152-_xlfn.XLOOKUP(VK_valitsin!$C$8,VK!$B$2:$B$294,VK!P$2:P$294))</f>
        <v>17</v>
      </c>
      <c r="CO152" s="10">
        <f>ABS(Q152-_xlfn.XLOOKUP(VK_valitsin!$C$8,VK!$B$2:$B$294,VK!Q$2:Q$294))</f>
        <v>22.100000000000009</v>
      </c>
      <c r="CP152" s="10">
        <f>ABS(R152-_xlfn.XLOOKUP(VK_valitsin!$C$8,VK!$B$2:$B$294,VK!R$2:R$294))</f>
        <v>1.5</v>
      </c>
      <c r="CQ152" s="10">
        <f>ABS(S152-_xlfn.XLOOKUP(VK_valitsin!$C$8,VK!$B$2:$B$294,VK!S$2:S$294))</f>
        <v>58</v>
      </c>
      <c r="CR152" s="10">
        <f>ABS(T152-_xlfn.XLOOKUP(VK_valitsin!$C$8,VK!$B$2:$B$294,VK!T$2:T$294))</f>
        <v>0</v>
      </c>
      <c r="CS152" s="10">
        <f>ABS(U152-_xlfn.XLOOKUP(VK_valitsin!$C$8,VK!$B$2:$B$294,VK!U$2:U$294))</f>
        <v>293.19999999999982</v>
      </c>
      <c r="CT152" s="10">
        <f>ABS(V152-_xlfn.XLOOKUP(VK_valitsin!$C$8,VK!$B$2:$B$294,VK!V$2:V$294))</f>
        <v>0.76999999999999957</v>
      </c>
      <c r="CU152" s="10">
        <f>ABS(W152-_xlfn.XLOOKUP(VK_valitsin!$C$8,VK!$B$2:$B$294,VK!W$2:W$294))</f>
        <v>167</v>
      </c>
      <c r="CV152" s="10">
        <f>ABS(X152-_xlfn.XLOOKUP(VK_valitsin!$C$8,VK!$B$2:$B$294,VK!X$2:X$294))</f>
        <v>36</v>
      </c>
      <c r="CW152" s="10">
        <f>ABS(Y152-_xlfn.XLOOKUP(VK_valitsin!$C$8,VK!$B$2:$B$294,VK!Y$2:Y$294))</f>
        <v>46</v>
      </c>
      <c r="CX152" s="10">
        <f>ABS(Z152-_xlfn.XLOOKUP(VK_valitsin!$C$8,VK!$B$2:$B$294,VK!Z$2:Z$294))</f>
        <v>58</v>
      </c>
      <c r="CY152" s="10">
        <f>ABS(AA152-_xlfn.XLOOKUP(VK_valitsin!$C$8,VK!$B$2:$B$294,VK!AA$2:AA$294))</f>
        <v>215</v>
      </c>
      <c r="CZ152" s="10">
        <f>ABS(AB152-_xlfn.XLOOKUP(VK_valitsin!$C$8,VK!$B$2:$B$294,VK!AB$2:AB$294))</f>
        <v>3.6607141494750977</v>
      </c>
      <c r="DA152" s="10">
        <f>ABS(AC152-_xlfn.XLOOKUP(VK_valitsin!$C$8,VK!$B$2:$B$294,VK!AC$2:AC$294))</f>
        <v>0.7</v>
      </c>
      <c r="DB152" s="10">
        <f>ABS(AD152-_xlfn.XLOOKUP(VK_valitsin!$C$8,VK!$B$2:$B$294,VK!AD$2:AD$294))</f>
        <v>0.8</v>
      </c>
      <c r="DC152" s="10">
        <f>ABS(AE152-_xlfn.XLOOKUP(VK_valitsin!$C$8,VK!$B$2:$B$294,VK!AE$2:AE$294))</f>
        <v>0.19999999999999996</v>
      </c>
      <c r="DD152" s="10">
        <f>ABS(AF152-_xlfn.XLOOKUP(VK_valitsin!$C$8,VK!$B$2:$B$294,VK!AF$2:AF$294))</f>
        <v>9.9999999999999645E-2</v>
      </c>
      <c r="DE152" s="10">
        <f>ABS(AG152-_xlfn.XLOOKUP(VK_valitsin!$C$8,VK!$B$2:$B$294,VK!AG$2:AG$294))</f>
        <v>0</v>
      </c>
      <c r="DF152" s="10">
        <f>ABS(AH152-_xlfn.XLOOKUP(VK_valitsin!$C$8,VK!$B$2:$B$294,VK!AH$2:AH$294))</f>
        <v>1.25</v>
      </c>
      <c r="DG152" s="10">
        <f>ABS(AI152-_xlfn.XLOOKUP(VK_valitsin!$C$8,VK!$B$2:$B$294,VK!AI$2:AI$294))</f>
        <v>0.17000000000000004</v>
      </c>
      <c r="DH152" s="10">
        <f>ABS(AJ152-_xlfn.XLOOKUP(VK_valitsin!$C$8,VK!$B$2:$B$294,VK!AJ$2:AJ$294))</f>
        <v>0.15000000000000002</v>
      </c>
      <c r="DI152" s="10">
        <f>ABS(AK152-_xlfn.XLOOKUP(VK_valitsin!$C$8,VK!$B$2:$B$294,VK!AK$2:AK$294))</f>
        <v>0.14999999999999991</v>
      </c>
      <c r="DJ152" s="10">
        <f>ABS(AL152-_xlfn.XLOOKUP(VK_valitsin!$C$8,VK!$B$2:$B$294,VK!AL$2:AL$294))</f>
        <v>8.6000000000000085</v>
      </c>
      <c r="DK152" s="10">
        <f>ABS(AM152-_xlfn.XLOOKUP(VK_valitsin!$C$8,VK!$B$2:$B$294,VK!AM$2:AM$294))</f>
        <v>17.600000000000023</v>
      </c>
      <c r="DL152" s="10">
        <f>ABS(AN152-_xlfn.XLOOKUP(VK_valitsin!$C$8,VK!$B$2:$B$294,VK!AN$2:AN$294))</f>
        <v>2.3999999999999986</v>
      </c>
      <c r="DM152" s="10">
        <f>ABS(AO152-_xlfn.XLOOKUP(VK_valitsin!$C$8,VK!$B$2:$B$294,VK!AO$2:AO$294))</f>
        <v>2.5</v>
      </c>
      <c r="DN152" s="10">
        <f>ABS(AP152-_xlfn.XLOOKUP(VK_valitsin!$C$8,VK!$B$2:$B$294,VK!AP$2:AP$294))</f>
        <v>6</v>
      </c>
      <c r="DO152" s="10">
        <f>ABS(AQ152-_xlfn.XLOOKUP(VK_valitsin!$C$8,VK!$B$2:$B$294,VK!AQ$2:AQ$294))</f>
        <v>3</v>
      </c>
      <c r="DP152" s="10">
        <f>ABS(AR152-_xlfn.XLOOKUP(VK_valitsin!$C$8,VK!$B$2:$B$294,VK!AR$2:AR$294))</f>
        <v>204</v>
      </c>
      <c r="DQ152" s="10">
        <f>ABS(AS152-_xlfn.XLOOKUP(VK_valitsin!$C$8,VK!$B$2:$B$294,VK!AS$2:AS$294))</f>
        <v>0.33399999999999963</v>
      </c>
      <c r="DR152" s="10">
        <f>ABS(AT152-_xlfn.XLOOKUP(VK_valitsin!$C$8,VK!$B$2:$B$294,VK!AT$2:AT$294))</f>
        <v>11</v>
      </c>
      <c r="DS152" s="10">
        <f>ABS(AU152-_xlfn.XLOOKUP(VK_valitsin!$C$8,VK!$B$2:$B$294,VK!AU$2:AU$294))</f>
        <v>1502</v>
      </c>
      <c r="DT152" s="10">
        <f>ABS(AV152-_xlfn.XLOOKUP(VK_valitsin!$C$8,VK!$B$2:$B$294,VK!AV$2:AV$294))</f>
        <v>0</v>
      </c>
      <c r="DU152" s="10">
        <f>ABS(AW152-_xlfn.XLOOKUP(VK_valitsin!$C$8,VK!$B$2:$B$294,VK!AW$2:AW$294))</f>
        <v>7.6717967987060547</v>
      </c>
      <c r="DV152" s="10">
        <f>ABS(AX152-_xlfn.XLOOKUP(VK_valitsin!$C$8,VK!$B$2:$B$294,VK!AX$2:AX$294))</f>
        <v>0</v>
      </c>
      <c r="DW152" s="10">
        <f>ABS(AY152-_xlfn.XLOOKUP(VK_valitsin!$C$8,VK!$B$2:$B$294,VK!AY$2:AY$294))</f>
        <v>0</v>
      </c>
      <c r="DX152" s="10">
        <f>ABS(AZ152-_xlfn.XLOOKUP(VK_valitsin!$C$8,VK!$B$2:$B$294,VK!AZ$2:AZ$294))</f>
        <v>0</v>
      </c>
      <c r="DY152" s="10">
        <f>ABS(BA152-_xlfn.XLOOKUP(VK_valitsin!$C$8,VK!$B$2:$B$294,VK!BA$2:BA$294))</f>
        <v>0</v>
      </c>
      <c r="DZ152" s="10">
        <f>ABS(BB152-_xlfn.XLOOKUP(VK_valitsin!$C$8,VK!$B$2:$B$294,VK!BB$2:BB$294))</f>
        <v>0</v>
      </c>
      <c r="EA152" s="10">
        <f>ABS(BC152-_xlfn.XLOOKUP(VK_valitsin!$C$8,VK!$B$2:$B$294,VK!BC$2:BC$294))</f>
        <v>7.2084884643554688</v>
      </c>
      <c r="EB152" s="10">
        <f>ABS(BD152-_xlfn.XLOOKUP(VK_valitsin!$C$8,VK!$B$2:$B$294,VK!BD$2:BD$294))</f>
        <v>4.1948394775390625</v>
      </c>
      <c r="EC152" s="10">
        <f>ABS(BE152-_xlfn.XLOOKUP(VK_valitsin!$C$8,VK!$B$2:$B$294,VK!BE$2:BE$294))</f>
        <v>148.209716796875</v>
      </c>
      <c r="ED152" s="10">
        <f>ABS(BF152-_xlfn.XLOOKUP(VK_valitsin!$C$8,VK!$B$2:$B$294,VK!BF$2:BF$294))</f>
        <v>1212.5</v>
      </c>
      <c r="EE152" s="10">
        <f>ABS(BG152-_xlfn.XLOOKUP(VK_valitsin!$C$8,VK!$B$2:$B$294,VK!BG$2:BG$294))</f>
        <v>1143.5126953125</v>
      </c>
      <c r="EF152" s="10">
        <f>ABS(BH152-_xlfn.XLOOKUP(VK_valitsin!$C$8,VK!$B$2:$B$294,VK!BH$2:BH$294))</f>
        <v>0.42304301261901855</v>
      </c>
      <c r="EG152" s="10">
        <f>ABS(BI152-_xlfn.XLOOKUP(VK_valitsin!$C$8,VK!$B$2:$B$294,VK!BI$2:BI$294))</f>
        <v>2.5538101196289063</v>
      </c>
      <c r="EH152" s="10">
        <f>ABS(BJ152-_xlfn.XLOOKUP(VK_valitsin!$C$8,VK!$B$2:$B$294,VK!BJ$2:BJ$294))</f>
        <v>4.0644893646240234</v>
      </c>
      <c r="EI152" s="10">
        <f>ABS(BK152-_xlfn.XLOOKUP(VK_valitsin!$C$8,VK!$B$2:$B$294,VK!BK$2:BK$294))</f>
        <v>3.7679100036621094</v>
      </c>
      <c r="EJ152" s="10">
        <f>ABS(BL152-_xlfn.XLOOKUP(VK_valitsin!$C$8,VK!$B$2:$B$294,VK!BL$2:BL$294))</f>
        <v>153.5</v>
      </c>
      <c r="EK152" s="10">
        <f>ABS(BM152-_xlfn.XLOOKUP(VK_valitsin!$C$8,VK!$B$2:$B$294,VK!BM$2:BM$294))</f>
        <v>3.0937670469284058</v>
      </c>
      <c r="EL152" s="10">
        <f>ABS(BN152-_xlfn.XLOOKUP(VK_valitsin!$C$8,VK!$B$2:$B$294,VK!BN$2:BN$294))</f>
        <v>301.236328125</v>
      </c>
      <c r="EM152" s="10">
        <f>ABS(BO152-_xlfn.XLOOKUP(VK_valitsin!$C$8,VK!$B$2:$B$294,VK!BO$2:BO$294))</f>
        <v>2.5591163635253906</v>
      </c>
      <c r="EN152" s="10">
        <f>ABS(BP152-_xlfn.XLOOKUP(VK_valitsin!$C$8,VK!$B$2:$B$294,VK!BP$2:BP$294))</f>
        <v>0</v>
      </c>
      <c r="EO152" s="10">
        <f>ABS(BQ152-_xlfn.XLOOKUP(VK_valitsin!$C$8,VK!$B$2:$B$294,VK!BQ$2:BQ$294))</f>
        <v>7.3476076126098633E-2</v>
      </c>
      <c r="EP152" s="10">
        <f>ABS(BR152-_xlfn.XLOOKUP(VK_valitsin!$C$8,VK!$B$2:$B$294,VK!BR$2:BR$294))</f>
        <v>0.50428448617458344</v>
      </c>
      <c r="EQ152" s="10">
        <f>ABS(BS152-_xlfn.XLOOKUP(VK_valitsin!$C$8,VK!$B$2:$B$294,VK!BS$2:BS$294))</f>
        <v>4.9970626831054688E-2</v>
      </c>
      <c r="ER152" s="10">
        <f>ABS(BT152-_xlfn.XLOOKUP(VK_valitsin!$C$8,VK!$B$2:$B$294,VK!BT$2:BT$294))</f>
        <v>3.910186767578125</v>
      </c>
      <c r="ES152" s="10">
        <f>ABS(BU152-_xlfn.XLOOKUP(VK_valitsin!$C$8,VK!$B$2:$B$294,VK!BU$2:BU$294))</f>
        <v>37.284591674804688</v>
      </c>
      <c r="ET152" s="10">
        <f>ABS(BV152-_xlfn.XLOOKUP(VK_valitsin!$C$8,VK!$B$2:$B$294,VK!BV$2:BV$294))</f>
        <v>0</v>
      </c>
      <c r="EU152" s="10">
        <f>ABS(BW152-_xlfn.XLOOKUP(VK_valitsin!$C$8,VK!$B$2:$B$294,VK!BW$2:BW$294))</f>
        <v>0</v>
      </c>
      <c r="EV152" s="10">
        <f>ABS(BX152-_xlfn.XLOOKUP(VK_valitsin!$C$8,VK!$B$2:$B$294,VK!BX$2:BX$294))</f>
        <v>419.2060546875</v>
      </c>
      <c r="EW152" s="10">
        <f>ABS(BY152-_xlfn.XLOOKUP(VK_valitsin!$C$8,VK!$B$2:$B$294,VK!BY$2:BY$294))</f>
        <v>1673.6591796875</v>
      </c>
      <c r="EX152" s="10">
        <f>ABS(BZ152-_xlfn.XLOOKUP(VK_valitsin!$C$8,VK!$B$2:$B$294,VK!BZ$2:BZ$294))</f>
        <v>0.21402037143707275</v>
      </c>
      <c r="EY152" s="10">
        <f>ABS(CA152-_xlfn.XLOOKUP(VK_valitsin!$C$8,VK!$B$2:$B$294,VK!CA$2:CA$294))</f>
        <v>1.7857608795166016</v>
      </c>
      <c r="EZ152" s="10">
        <f>ABS(CB152-_xlfn.XLOOKUP(VK_valitsin!$C$8,VK!$B$2:$B$294,VK!CB$2:CB$294))</f>
        <v>42.921760559082031</v>
      </c>
      <c r="FA152" s="10">
        <f>ABS(CC152-_xlfn.XLOOKUP(VK_valitsin!$C$8,VK!$B$2:$B$294,VK!CC$2:CC$294))</f>
        <v>5.5485892295837402</v>
      </c>
      <c r="FB152" s="10">
        <f>ABS(CD152-_xlfn.XLOOKUP(VK_valitsin!$C$8,VK!$B$2:$B$294,VK!CD$2:CD$294))</f>
        <v>6.7246818542480469</v>
      </c>
      <c r="FC152" s="10">
        <f>ABS(CE152-_xlfn.XLOOKUP(VK_valitsin!$C$8,VK!$B$2:$B$294,VK!CE$2:CE$294))</f>
        <v>0.14144271612167358</v>
      </c>
      <c r="FD152" s="10">
        <f>ABS(CF152-_xlfn.XLOOKUP(VK_valitsin!$C$8,VK!$B$2:$B$294,VK!CF$2:CF$294))</f>
        <v>2.5373233556747437</v>
      </c>
      <c r="FE152" s="10">
        <f>ABS(CG152-_xlfn.XLOOKUP(VK_valitsin!$C$8,VK!$B$2:$B$294,VK!CG$2:CG$294))</f>
        <v>1819.3857421875</v>
      </c>
      <c r="FF152" s="4">
        <f>IF($B152=VK_valitsin!$C$8,100000,VK!CH152/VK!J$296*VK_valitsin!D$5)</f>
        <v>0</v>
      </c>
      <c r="FG152" s="4">
        <f>IF($B152=VK_valitsin!$C$8,100000,VK!CI152/VK!K$296*VK_valitsin!E$5)</f>
        <v>0</v>
      </c>
      <c r="FH152" s="4">
        <f>IF($B152=VK_valitsin!$C$8,100000,VK!CJ152/VK!L$296*VK_valitsin!F$5)</f>
        <v>2.7440526779037369E-2</v>
      </c>
      <c r="FI152" s="4">
        <f>IF($B152=VK_valitsin!$C$8,100000,VK!CK152/VK!M$296*VK_valitsin!CD$5)</f>
        <v>0</v>
      </c>
      <c r="FJ152" s="4">
        <f>IF($B152=VK_valitsin!$C$8,100000,VK!CL152/VK!N$296*VK_valitsin!G$5)</f>
        <v>0</v>
      </c>
      <c r="FK152" s="4">
        <f>IF($B152=VK_valitsin!$C$8,100000,VK!CM152/VK!O$296*VK_valitsin!H$5)</f>
        <v>0</v>
      </c>
      <c r="FL152" s="4">
        <f>IF($B152=VK_valitsin!$C$8,100000,VK!CN152/VK!P$296*VK_valitsin!I$5)</f>
        <v>0</v>
      </c>
      <c r="FM152" s="4">
        <f>IF($B152=VK_valitsin!$C$8,100000,VK!CO152/VK!Q$296*VK_valitsin!J$5)</f>
        <v>0</v>
      </c>
      <c r="FN152" s="4">
        <f>IF($B152=VK_valitsin!$C$8,100000,VK!CP152/VK!R$296*VK_valitsin!K$5)</f>
        <v>0</v>
      </c>
      <c r="FO152" s="4">
        <f>IF($B152=VK_valitsin!$C$8,100000,VK!CQ152/VK!S$296*VK_valitsin!L$5)</f>
        <v>1.1534438670708884E-2</v>
      </c>
      <c r="FP152" s="4">
        <f>IF($B152=VK_valitsin!$C$8,100000,VK!CR152/VK!T$296*VK_valitsin!M$5)</f>
        <v>0</v>
      </c>
      <c r="FQ152" s="4">
        <f>IF($B152=VK_valitsin!$C$8,100000,VK!CS152/VK!U$296*VK_valitsin!N$5)</f>
        <v>0</v>
      </c>
      <c r="FR152" s="4">
        <f>IF($B152=VK_valitsin!$C$8,100000,VK!CT152/VK!V$296*VK_valitsin!O$5)</f>
        <v>0</v>
      </c>
      <c r="FS152" s="4">
        <f>IF($B152=VK_valitsin!$C$8,100000,VK!CU152/VK!W$296*VK_valitsin!P$5)</f>
        <v>0</v>
      </c>
      <c r="FT152" s="4">
        <f>IF($B152=VK_valitsin!$C$8,100000,VK!CV152/VK!X$296*VK_valitsin!Q$5)</f>
        <v>0</v>
      </c>
      <c r="FU152" s="4">
        <f>IF($B152=VK_valitsin!$C$8,100000,VK!CW152/VK!Y$296*VK_valitsin!R$5)</f>
        <v>0</v>
      </c>
      <c r="FV152" s="4">
        <f>IF($B152=VK_valitsin!$C$8,100000,VK!CX152/VK!Z$296*VK_valitsin!S$5)</f>
        <v>0</v>
      </c>
      <c r="FW152" s="4">
        <f>IF($B152=VK_valitsin!$C$8,100000,VK!CY152/VK!AA$296*VK_valitsin!T$5)</f>
        <v>0</v>
      </c>
      <c r="FX152" s="4">
        <f>IF($B152=VK_valitsin!$C$8,100000,VK!CZ152/VK!AB$296*VK_valitsin!U$5)</f>
        <v>0</v>
      </c>
      <c r="FY152" s="4">
        <f>IF($B152=VK_valitsin!$C$8,100000,VK!DA152/VK!AC$296*VK_valitsin!V$5)</f>
        <v>0</v>
      </c>
      <c r="FZ152" s="4">
        <f>IF($B152=VK_valitsin!$C$8,100000,VK!DB152/VK!AD$296*VK_valitsin!W$5)</f>
        <v>0</v>
      </c>
      <c r="GA152" s="4">
        <f>IF($B152=VK_valitsin!$C$8,100000,VK!DC152/VK!AE$296*VK_valitsin!X$5)</f>
        <v>0</v>
      </c>
      <c r="GB152" s="4">
        <f>IF($B152=VK_valitsin!$C$8,100000,VK!DD152/VK!AF$296*VK_valitsin!Y$5)</f>
        <v>0</v>
      </c>
      <c r="GC152" s="4">
        <f>IF($B152=VK_valitsin!$C$8,100000,VK!DE152/VK!AG$296*VK_valitsin!Z$5)</f>
        <v>0</v>
      </c>
      <c r="GD152" s="4">
        <f>IF($B152=VK_valitsin!$C$8,100000,VK!DF152/VK!AH$296*VK_valitsin!AA$5)</f>
        <v>0</v>
      </c>
      <c r="GE152" s="4">
        <f>IF($B152=VK_valitsin!$C$8,100000,VK!DG152/VK!AI$296*VK_valitsin!AB$5)</f>
        <v>0</v>
      </c>
      <c r="GF152" s="4">
        <f>IF($B152=VK_valitsin!$C$8,100000,VK!DH152/VK!AJ$296*VK_valitsin!AC$5)</f>
        <v>0</v>
      </c>
      <c r="GG152" s="4">
        <f>IF($B152=VK_valitsin!$C$8,100000,VK!DI152/VK!AK$296*VK_valitsin!AD$5)</f>
        <v>0</v>
      </c>
      <c r="GH152" s="4">
        <f>IF($B152=VK_valitsin!$C$8,100000,VK!DJ152/VK!AL$296*VK_valitsin!AE$5)</f>
        <v>0.15137145588808798</v>
      </c>
      <c r="GI152" s="4">
        <f>IF($B152=VK_valitsin!$C$8,100000,VK!DK152/VK!AM$296*VK_valitsin!AF$5)</f>
        <v>0</v>
      </c>
      <c r="GJ152" s="4">
        <f>IF($B152=VK_valitsin!$C$8,100000,VK!DL152/VK!AN$296*VK_valitsin!AG$5)</f>
        <v>0</v>
      </c>
      <c r="GK152" s="4">
        <f>IF($B152=VK_valitsin!$C$8,100000,VK!DM152/VK!AO$296*VK_valitsin!AH$5)</f>
        <v>0</v>
      </c>
      <c r="GL152" s="4">
        <f>IF($B152=VK_valitsin!$C$8,100000,VK!DN152/VK!AP$296*VK_valitsin!AI$5)</f>
        <v>0</v>
      </c>
      <c r="GM152" s="4">
        <f>IF($B152=VK_valitsin!$C$8,100000,VK!DO152/VK!AQ$296*VK_valitsin!AJ$5)</f>
        <v>0</v>
      </c>
      <c r="GN152" s="4">
        <f>IF($B152=VK_valitsin!$C$8,100000,VK!DP152/VK!AR$296*VK_valitsin!AK$5)</f>
        <v>0</v>
      </c>
      <c r="GO152" s="4">
        <f>IF($B152=VK_valitsin!$C$8,100000,VK!DQ152/VK!AS$296*VK_valitsin!AL$5)</f>
        <v>0</v>
      </c>
      <c r="GP152" s="4">
        <f>IF($B152=VK_valitsin!$C$8,100000,VK!DR152/VK!AT$296*VK_valitsin!AM$5)</f>
        <v>0</v>
      </c>
      <c r="GQ152" s="4">
        <f>IF($B152=VK_valitsin!$C$8,100000,VK!DS152/VK!AU$296*VK_valitsin!AN$5)</f>
        <v>0</v>
      </c>
      <c r="GR152" s="4">
        <f>IF($B152=VK_valitsin!$C$8,100000,VK!DT152/VK!AV$296*VK_valitsin!AO$5)</f>
        <v>0</v>
      </c>
      <c r="GS152" s="4">
        <f>IF($B152=VK_valitsin!$C$8,100000,VK!DU152/VK!AW$296*VK_valitsin!AP$5)</f>
        <v>0</v>
      </c>
      <c r="GT152" s="4">
        <f>IF($B152=VK_valitsin!$C$8,100000,VK!DV152/VK!AX$296*VK_valitsin!AQ$5)</f>
        <v>0</v>
      </c>
      <c r="GU152" s="4">
        <f>IF($B152=VK_valitsin!$C$8,100000,VK!DW152/VK!AY$296*VK_valitsin!AR$5)</f>
        <v>0</v>
      </c>
      <c r="GV152" s="4">
        <f>IF($B152=VK_valitsin!$C$8,100000,VK!DX152/VK!AZ$296*VK_valitsin!AS$5)</f>
        <v>0</v>
      </c>
      <c r="GW152" s="4">
        <f>IF($B152=VK_valitsin!$C$8,100000,VK!DY152/VK!BA$296*VK_valitsin!AT$5)</f>
        <v>0</v>
      </c>
      <c r="GX152" s="4">
        <f>IF($B152=VK_valitsin!$C$8,100000,VK!DZ152/VK!BB$296*VK_valitsin!AU$5)</f>
        <v>0</v>
      </c>
      <c r="GY152" s="4">
        <f>IF($B152=VK_valitsin!$C$8,100000,VK!EA152/VK!BC$296*VK_valitsin!AV$5)</f>
        <v>0</v>
      </c>
      <c r="GZ152" s="4">
        <f>IF($B152=VK_valitsin!$C$8,100000,VK!EB152/VK!BD$296*VK_valitsin!AW$5)</f>
        <v>1.8185211559388296E-2</v>
      </c>
      <c r="HA152" s="4">
        <f>IF($B152=VK_valitsin!$C$8,100000,VK!EC152/VK!BE$296*VK_valitsin!CE$5)</f>
        <v>0</v>
      </c>
      <c r="HB152" s="4">
        <f>IF($B152=VK_valitsin!$C$8,100000,VK!ED152/VK!BF$296*VK_valitsin!AX$5)</f>
        <v>0</v>
      </c>
      <c r="HC152" s="4">
        <f>IF($B152=VK_valitsin!$C$8,100000,VK!EE152/VK!BG$296*VK_valitsin!AY$5)</f>
        <v>0</v>
      </c>
      <c r="HD152" s="4">
        <f>IF($B152=VK_valitsin!$C$8,100000,VK!EF152/VK!BH$296*VK_valitsin!AZ$5)</f>
        <v>7.3813424524502111E-2</v>
      </c>
      <c r="HE152" s="4">
        <f>IF($B152=VK_valitsin!$C$8,100000,VK!EG152/VK!BI$296*VK_valitsin!BA$5)</f>
        <v>0</v>
      </c>
      <c r="HF152" s="4">
        <f>IF($B152=VK_valitsin!$C$8,100000,VK!EH152/VK!BJ$296*VK_valitsin!BB$5)</f>
        <v>0</v>
      </c>
      <c r="HG152" s="4">
        <f>IF($B152=VK_valitsin!$C$8,100000,VK!EI152/VK!BK$296*VK_valitsin!BC$5)</f>
        <v>0</v>
      </c>
      <c r="HH152" s="4">
        <f>IF($B152=VK_valitsin!$C$8,100000,VK!EJ152/VK!BL$296*VK_valitsin!BD$5)</f>
        <v>0</v>
      </c>
      <c r="HI152" s="4">
        <f>IF($B152=VK_valitsin!$C$8,100000,VK!EK152/VK!BM$296*VK_valitsin!BE$5)</f>
        <v>0</v>
      </c>
      <c r="HJ152" s="4">
        <f>IF($B152=VK_valitsin!$C$8,100000,VK!EL152/VK!BN$296*VK_valitsin!BF$5)</f>
        <v>1.3697688421593524E-2</v>
      </c>
      <c r="HK152" s="4">
        <f>IF($B152=VK_valitsin!$C$8,100000,VK!EM152/VK!BO$296*VK_valitsin!BG$5)</f>
        <v>0</v>
      </c>
      <c r="HM152" s="4">
        <f>IF($B152=VK_valitsin!$C$8,100000,VK!EO152/VK!BQ$296*VK_valitsin!BI$5)</f>
        <v>0</v>
      </c>
      <c r="HN152" s="4">
        <f>IF($B152=VK_valitsin!$C$8,100000,VK!EP152/VK!BR$296*VK_valitsin!BJ$5)</f>
        <v>0</v>
      </c>
      <c r="HO152" s="4">
        <f>IF($B152=VK_valitsin!$C$8,100000,VK!EQ152/VK!BS$296*VK_valitsin!BK$5)</f>
        <v>0</v>
      </c>
      <c r="HP152" s="4">
        <f>IF($B152=VK_valitsin!$C$8,100000,VK!ER152/VK!BT$296*VK_valitsin!BL$5)</f>
        <v>0</v>
      </c>
      <c r="HQ152" s="4">
        <f>IF($B152=VK_valitsin!$C$8,100000,VK!ES152/VK!BU$296*VK_valitsin!BM$5)</f>
        <v>0</v>
      </c>
      <c r="HR152" s="4">
        <f>IF($B152=VK_valitsin!$C$8,100000,VK!ET152/VK!BV$296*VK_valitsin!BN$5)</f>
        <v>0</v>
      </c>
      <c r="HS152" s="4">
        <f>IF($B152=VK_valitsin!$C$8,100000,VK!EU152/VK!BW$296*VK_valitsin!BO$5)</f>
        <v>0</v>
      </c>
      <c r="HT152" s="4">
        <f>IF($B152=VK_valitsin!$C$8,100000,VK!EV152/VK!BX$296*VK_valitsin!BP$5)</f>
        <v>0</v>
      </c>
      <c r="HU152" s="4">
        <f>IF($B152=VK_valitsin!$C$8,100000,VK!EW152/VK!BY$296*VK_valitsin!BQ$5)</f>
        <v>0</v>
      </c>
      <c r="HV152" s="4">
        <f>IF($B152=VK_valitsin!$C$8,100000,VK!EX152/VK!BZ$296*VK_valitsin!BR$5)</f>
        <v>0</v>
      </c>
      <c r="HW152" s="4">
        <f>IF($B152=VK_valitsin!$C$8,100000,VK!EY152/VK!CA$296*VK_valitsin!BS$5)</f>
        <v>0</v>
      </c>
      <c r="HX152" s="4">
        <f>IF($B152=VK_valitsin!$C$8,100000,VK!EZ152/VK!CB$296*VK_valitsin!BT$5)</f>
        <v>0</v>
      </c>
      <c r="HY152" s="4">
        <f>IF($B152=VK_valitsin!$C$8,100000,VK!FA152/VK!CC$296*VK_valitsin!BU$5)</f>
        <v>0</v>
      </c>
      <c r="HZ152" s="4">
        <f>IF($B152=VK_valitsin!$C$8,100000,VK!FB152/VK!CD$296*VK_valitsin!BV$5)</f>
        <v>0</v>
      </c>
      <c r="IA152" s="4">
        <f>IF($B152=VK_valitsin!$C$8,100000,VK!FC152/VK!CE$296*VK_valitsin!BW$5)</f>
        <v>0</v>
      </c>
      <c r="IB152" s="4">
        <f>IF($B152=VK_valitsin!$C$8,100000,VK!FD152/VK!CF$296*VK_valitsin!BX$5)</f>
        <v>0</v>
      </c>
      <c r="IC152" s="4">
        <f>IF($B152=VK_valitsin!$C$8,100000,VK!FE152/VK!CG$296*VK_valitsin!BY$5)</f>
        <v>0</v>
      </c>
      <c r="ID152" s="17">
        <f t="shared" si="6"/>
        <v>0.29604276094331816</v>
      </c>
      <c r="IE152" s="17">
        <f t="shared" si="7"/>
        <v>18</v>
      </c>
      <c r="IF152" s="18">
        <f t="shared" si="8"/>
        <v>1.509999999999995E-8</v>
      </c>
    </row>
    <row r="153" spans="1:240">
      <c r="A153">
        <v>2019</v>
      </c>
      <c r="B153" t="s">
        <v>507</v>
      </c>
      <c r="C153" t="s">
        <v>508</v>
      </c>
      <c r="D153" t="s">
        <v>118</v>
      </c>
      <c r="E153" t="s">
        <v>119</v>
      </c>
      <c r="F153" t="s">
        <v>120</v>
      </c>
      <c r="G153" t="s">
        <v>121</v>
      </c>
      <c r="H153" t="s">
        <v>104</v>
      </c>
      <c r="I153" t="s">
        <v>105</v>
      </c>
      <c r="J153">
        <v>47.200000762939453</v>
      </c>
      <c r="K153">
        <v>200.3699951171875</v>
      </c>
      <c r="L153">
        <v>144.80000305175781</v>
      </c>
      <c r="M153">
        <v>1882</v>
      </c>
      <c r="N153">
        <v>9.3999996185302734</v>
      </c>
      <c r="O153">
        <v>-2.0999999046325684</v>
      </c>
      <c r="P153">
        <v>-31</v>
      </c>
      <c r="Q153">
        <v>48.400000000000006</v>
      </c>
      <c r="R153">
        <v>11.8</v>
      </c>
      <c r="S153">
        <v>84</v>
      </c>
      <c r="T153">
        <v>0</v>
      </c>
      <c r="U153">
        <v>3505.3</v>
      </c>
      <c r="V153">
        <v>16.3</v>
      </c>
      <c r="W153">
        <v>51</v>
      </c>
      <c r="X153">
        <v>615</v>
      </c>
      <c r="Y153">
        <v>205</v>
      </c>
      <c r="Z153">
        <v>1375</v>
      </c>
      <c r="AA153">
        <v>788</v>
      </c>
      <c r="AB153">
        <v>10.076923370361328</v>
      </c>
      <c r="AC153">
        <v>0</v>
      </c>
      <c r="AD153">
        <v>0</v>
      </c>
      <c r="AE153">
        <v>0</v>
      </c>
      <c r="AF153">
        <v>11.5</v>
      </c>
      <c r="AG153">
        <v>0</v>
      </c>
      <c r="AH153">
        <v>21.5</v>
      </c>
      <c r="AI153">
        <v>1</v>
      </c>
      <c r="AJ153">
        <v>0.55000000000000004</v>
      </c>
      <c r="AK153">
        <v>1.1499999999999999</v>
      </c>
      <c r="AL153">
        <v>82.8</v>
      </c>
      <c r="AM153">
        <v>284.89999999999998</v>
      </c>
      <c r="AN153">
        <v>46.5</v>
      </c>
      <c r="AO153">
        <v>20.3</v>
      </c>
      <c r="AP153">
        <v>101</v>
      </c>
      <c r="AQ153">
        <v>43</v>
      </c>
      <c r="AR153">
        <v>497</v>
      </c>
      <c r="AS153">
        <v>3.5</v>
      </c>
      <c r="AT153">
        <v>5533</v>
      </c>
      <c r="AU153">
        <v>8533</v>
      </c>
      <c r="AV153">
        <v>0</v>
      </c>
      <c r="AW153">
        <v>75.185867309570313</v>
      </c>
      <c r="AX153">
        <v>0</v>
      </c>
      <c r="AY153">
        <v>0</v>
      </c>
      <c r="AZ153">
        <v>0</v>
      </c>
      <c r="BA153">
        <v>0</v>
      </c>
      <c r="BB153">
        <v>1</v>
      </c>
      <c r="BC153">
        <v>100</v>
      </c>
      <c r="BD153">
        <v>100</v>
      </c>
      <c r="BE153">
        <v>0</v>
      </c>
      <c r="BF153">
        <v>9739.75390625</v>
      </c>
      <c r="BG153">
        <v>11363.0458984375</v>
      </c>
      <c r="BH153">
        <v>4.0916047096252441</v>
      </c>
      <c r="BI153">
        <v>-7.2218647003173828</v>
      </c>
      <c r="BJ153">
        <v>21.568628311157227</v>
      </c>
      <c r="BK153">
        <v>-42.307693481445313</v>
      </c>
      <c r="BL153">
        <v>144</v>
      </c>
      <c r="BM153">
        <v>0.8403361439704895</v>
      </c>
      <c r="BN153">
        <v>21957.986328125</v>
      </c>
      <c r="BO153">
        <v>41.427997589111328</v>
      </c>
      <c r="BQ153">
        <v>0.71519660949707031</v>
      </c>
      <c r="BR153">
        <v>9.3517532348632813</v>
      </c>
      <c r="BS153">
        <v>3.6131775379180908</v>
      </c>
      <c r="BT153">
        <v>127.52391052246094</v>
      </c>
      <c r="BU153">
        <v>253.98512268066406</v>
      </c>
      <c r="BV153">
        <v>0</v>
      </c>
      <c r="BW153">
        <v>0</v>
      </c>
      <c r="BX153">
        <v>9408.6025390625</v>
      </c>
      <c r="BY153">
        <v>8064.51611328125</v>
      </c>
      <c r="BZ153">
        <v>0.7970244288444519</v>
      </c>
      <c r="CA153">
        <v>6.3761954307556152</v>
      </c>
      <c r="CB153">
        <v>66.666664123535156</v>
      </c>
      <c r="CC153">
        <v>7.5</v>
      </c>
      <c r="CD153">
        <v>5</v>
      </c>
      <c r="CE153">
        <v>0</v>
      </c>
      <c r="CF153">
        <v>0.83333331346511841</v>
      </c>
      <c r="CG153">
        <v>9179.3203125</v>
      </c>
      <c r="CH153" s="10">
        <f>ABS(J153-_xlfn.XLOOKUP(VK_valitsin!$C$8,VK!$B$2:$B$294,VK!J$2:J$294))</f>
        <v>3</v>
      </c>
      <c r="CI153" s="10">
        <f>ABS(K153-_xlfn.XLOOKUP(VK_valitsin!$C$8,VK!$B$2:$B$294,VK!K$2:K$294))</f>
        <v>92.8900146484375</v>
      </c>
      <c r="CJ153" s="10">
        <f>ABS(L153-_xlfn.XLOOKUP(VK_valitsin!$C$8,VK!$B$2:$B$294,VK!L$2:L$294))</f>
        <v>6.100006103515625</v>
      </c>
      <c r="CK153" s="10">
        <f>ABS(M153-_xlfn.XLOOKUP(VK_valitsin!$C$8,VK!$B$2:$B$294,VK!M$2:M$294))</f>
        <v>14593</v>
      </c>
      <c r="CL153" s="10">
        <f>ABS(N153-_xlfn.XLOOKUP(VK_valitsin!$C$8,VK!$B$2:$B$294,VK!N$2:N$294))</f>
        <v>46.80000114440918</v>
      </c>
      <c r="CM153" s="10">
        <f>ABS(O153-_xlfn.XLOOKUP(VK_valitsin!$C$8,VK!$B$2:$B$294,VK!O$2:O$294))</f>
        <v>1.2999998927116394</v>
      </c>
      <c r="CN153" s="10">
        <f>ABS(P153-_xlfn.XLOOKUP(VK_valitsin!$C$8,VK!$B$2:$B$294,VK!P$2:P$294))</f>
        <v>27</v>
      </c>
      <c r="CO153" s="10">
        <f>ABS(Q153-_xlfn.XLOOKUP(VK_valitsin!$C$8,VK!$B$2:$B$294,VK!Q$2:Q$294))</f>
        <v>39.400000000000006</v>
      </c>
      <c r="CP153" s="10">
        <f>ABS(R153-_xlfn.XLOOKUP(VK_valitsin!$C$8,VK!$B$2:$B$294,VK!R$2:R$294))</f>
        <v>3.3000000000000007</v>
      </c>
      <c r="CQ153" s="10">
        <f>ABS(S153-_xlfn.XLOOKUP(VK_valitsin!$C$8,VK!$B$2:$B$294,VK!S$2:S$294))</f>
        <v>68</v>
      </c>
      <c r="CR153" s="10">
        <f>ABS(T153-_xlfn.XLOOKUP(VK_valitsin!$C$8,VK!$B$2:$B$294,VK!T$2:T$294))</f>
        <v>0</v>
      </c>
      <c r="CS153" s="10">
        <f>ABS(U153-_xlfn.XLOOKUP(VK_valitsin!$C$8,VK!$B$2:$B$294,VK!U$2:U$294))</f>
        <v>318.29999999999973</v>
      </c>
      <c r="CT153" s="10">
        <f>ABS(V153-_xlfn.XLOOKUP(VK_valitsin!$C$8,VK!$B$2:$B$294,VK!V$2:V$294))</f>
        <v>3.0200000000000014</v>
      </c>
      <c r="CU153" s="10">
        <f>ABS(W153-_xlfn.XLOOKUP(VK_valitsin!$C$8,VK!$B$2:$B$294,VK!W$2:W$294))</f>
        <v>554</v>
      </c>
      <c r="CV153" s="10">
        <f>ABS(X153-_xlfn.XLOOKUP(VK_valitsin!$C$8,VK!$B$2:$B$294,VK!X$2:X$294))</f>
        <v>446</v>
      </c>
      <c r="CW153" s="10">
        <f>ABS(Y153-_xlfn.XLOOKUP(VK_valitsin!$C$8,VK!$B$2:$B$294,VK!Y$2:Y$294))</f>
        <v>475</v>
      </c>
      <c r="CX153" s="10">
        <f>ABS(Z153-_xlfn.XLOOKUP(VK_valitsin!$C$8,VK!$B$2:$B$294,VK!Z$2:Z$294))</f>
        <v>947</v>
      </c>
      <c r="CY153" s="10">
        <f>ABS(AA153-_xlfn.XLOOKUP(VK_valitsin!$C$8,VK!$B$2:$B$294,VK!AA$2:AA$294))</f>
        <v>319</v>
      </c>
      <c r="CZ153" s="10">
        <f>ABS(AB153-_xlfn.XLOOKUP(VK_valitsin!$C$8,VK!$B$2:$B$294,VK!AB$2:AB$294))</f>
        <v>9.2980766296386719</v>
      </c>
      <c r="DA153" s="10">
        <f>ABS(AC153-_xlfn.XLOOKUP(VK_valitsin!$C$8,VK!$B$2:$B$294,VK!AC$2:AC$294))</f>
        <v>0.7</v>
      </c>
      <c r="DB153" s="10">
        <f>ABS(AD153-_xlfn.XLOOKUP(VK_valitsin!$C$8,VK!$B$2:$B$294,VK!AD$2:AD$294))</f>
        <v>0.8</v>
      </c>
      <c r="DC153" s="10">
        <f>ABS(AE153-_xlfn.XLOOKUP(VK_valitsin!$C$8,VK!$B$2:$B$294,VK!AE$2:AE$294))</f>
        <v>1.7</v>
      </c>
      <c r="DD153" s="10">
        <f>ABS(AF153-_xlfn.XLOOKUP(VK_valitsin!$C$8,VK!$B$2:$B$294,VK!AF$2:AF$294))</f>
        <v>6.5</v>
      </c>
      <c r="DE153" s="10">
        <f>ABS(AG153-_xlfn.XLOOKUP(VK_valitsin!$C$8,VK!$B$2:$B$294,VK!AG$2:AG$294))</f>
        <v>0</v>
      </c>
      <c r="DF153" s="10">
        <f>ABS(AH153-_xlfn.XLOOKUP(VK_valitsin!$C$8,VK!$B$2:$B$294,VK!AH$2:AH$294))</f>
        <v>0.75</v>
      </c>
      <c r="DG153" s="10">
        <f>ABS(AI153-_xlfn.XLOOKUP(VK_valitsin!$C$8,VK!$B$2:$B$294,VK!AI$2:AI$294))</f>
        <v>0.10000000000000009</v>
      </c>
      <c r="DH153" s="10">
        <f>ABS(AJ153-_xlfn.XLOOKUP(VK_valitsin!$C$8,VK!$B$2:$B$294,VK!AJ$2:AJ$294))</f>
        <v>9.9999999999999978E-2</v>
      </c>
      <c r="DI153" s="10">
        <f>ABS(AK153-_xlfn.XLOOKUP(VK_valitsin!$C$8,VK!$B$2:$B$294,VK!AK$2:AK$294))</f>
        <v>0.10000000000000009</v>
      </c>
      <c r="DJ153" s="10">
        <f>ABS(AL153-_xlfn.XLOOKUP(VK_valitsin!$C$8,VK!$B$2:$B$294,VK!AL$2:AL$294))</f>
        <v>24</v>
      </c>
      <c r="DK153" s="10">
        <f>ABS(AM153-_xlfn.XLOOKUP(VK_valitsin!$C$8,VK!$B$2:$B$294,VK!AM$2:AM$294))</f>
        <v>48.700000000000045</v>
      </c>
      <c r="DL153" s="10">
        <f>ABS(AN153-_xlfn.XLOOKUP(VK_valitsin!$C$8,VK!$B$2:$B$294,VK!AN$2:AN$294))</f>
        <v>1.1000000000000014</v>
      </c>
      <c r="DM153" s="10">
        <f>ABS(AO153-_xlfn.XLOOKUP(VK_valitsin!$C$8,VK!$B$2:$B$294,VK!AO$2:AO$294))</f>
        <v>5.0999999999999979</v>
      </c>
      <c r="DN153" s="10">
        <f>ABS(AP153-_xlfn.XLOOKUP(VK_valitsin!$C$8,VK!$B$2:$B$294,VK!AP$2:AP$294))</f>
        <v>53</v>
      </c>
      <c r="DO153" s="10">
        <f>ABS(AQ153-_xlfn.XLOOKUP(VK_valitsin!$C$8,VK!$B$2:$B$294,VK!AQ$2:AQ$294))</f>
        <v>8</v>
      </c>
      <c r="DP153" s="10">
        <f>ABS(AR153-_xlfn.XLOOKUP(VK_valitsin!$C$8,VK!$B$2:$B$294,VK!AR$2:AR$294))</f>
        <v>251</v>
      </c>
      <c r="DQ153" s="10">
        <f>ABS(AS153-_xlfn.XLOOKUP(VK_valitsin!$C$8,VK!$B$2:$B$294,VK!AS$2:AS$294))</f>
        <v>1.1669999999999998</v>
      </c>
      <c r="DR153" s="10">
        <f>ABS(AT153-_xlfn.XLOOKUP(VK_valitsin!$C$8,VK!$B$2:$B$294,VK!AT$2:AT$294))</f>
        <v>386</v>
      </c>
      <c r="DS153" s="10">
        <f>ABS(AU153-_xlfn.XLOOKUP(VK_valitsin!$C$8,VK!$B$2:$B$294,VK!AU$2:AU$294))</f>
        <v>188</v>
      </c>
      <c r="DT153" s="10">
        <f>ABS(AV153-_xlfn.XLOOKUP(VK_valitsin!$C$8,VK!$B$2:$B$294,VK!AV$2:AV$294))</f>
        <v>1</v>
      </c>
      <c r="DU153" s="10">
        <f>ABS(AW153-_xlfn.XLOOKUP(VK_valitsin!$C$8,VK!$B$2:$B$294,VK!AW$2:AW$294))</f>
        <v>37.924495697021484</v>
      </c>
      <c r="DV153" s="10">
        <f>ABS(AX153-_xlfn.XLOOKUP(VK_valitsin!$C$8,VK!$B$2:$B$294,VK!AX$2:AX$294))</f>
        <v>0</v>
      </c>
      <c r="DW153" s="10">
        <f>ABS(AY153-_xlfn.XLOOKUP(VK_valitsin!$C$8,VK!$B$2:$B$294,VK!AY$2:AY$294))</f>
        <v>0</v>
      </c>
      <c r="DX153" s="10">
        <f>ABS(AZ153-_xlfn.XLOOKUP(VK_valitsin!$C$8,VK!$B$2:$B$294,VK!AZ$2:AZ$294))</f>
        <v>0</v>
      </c>
      <c r="DY153" s="10">
        <f>ABS(BA153-_xlfn.XLOOKUP(VK_valitsin!$C$8,VK!$B$2:$B$294,VK!BA$2:BA$294))</f>
        <v>0</v>
      </c>
      <c r="DZ153" s="10">
        <f>ABS(BB153-_xlfn.XLOOKUP(VK_valitsin!$C$8,VK!$B$2:$B$294,VK!BB$2:BB$294))</f>
        <v>0</v>
      </c>
      <c r="EA153" s="10">
        <f>ABS(BC153-_xlfn.XLOOKUP(VK_valitsin!$C$8,VK!$B$2:$B$294,VK!BC$2:BC$294))</f>
        <v>10.975608825683594</v>
      </c>
      <c r="EB153" s="10">
        <f>ABS(BD153-_xlfn.XLOOKUP(VK_valitsin!$C$8,VK!$B$2:$B$294,VK!BD$2:BD$294))</f>
        <v>3.98126220703125</v>
      </c>
      <c r="EC153" s="10">
        <f>ABS(BE153-_xlfn.XLOOKUP(VK_valitsin!$C$8,VK!$B$2:$B$294,VK!BE$2:BE$294))</f>
        <v>733.6898193359375</v>
      </c>
      <c r="ED153" s="10">
        <f>ABS(BF153-_xlfn.XLOOKUP(VK_valitsin!$C$8,VK!$B$2:$B$294,VK!BF$2:BF$294))</f>
        <v>218.775390625</v>
      </c>
      <c r="EE153" s="10">
        <f>ABS(BG153-_xlfn.XLOOKUP(VK_valitsin!$C$8,VK!$B$2:$B$294,VK!BG$2:BG$294))</f>
        <v>2473.3974609375</v>
      </c>
      <c r="EF153" s="10">
        <f>ABS(BH153-_xlfn.XLOOKUP(VK_valitsin!$C$8,VK!$B$2:$B$294,VK!BH$2:BH$294))</f>
        <v>0.75454831123352051</v>
      </c>
      <c r="EG153" s="10">
        <f>ABS(BI153-_xlfn.XLOOKUP(VK_valitsin!$C$8,VK!$B$2:$B$294,VK!BI$2:BI$294))</f>
        <v>2.5022687911987305</v>
      </c>
      <c r="EH153" s="10">
        <f>ABS(BJ153-_xlfn.XLOOKUP(VK_valitsin!$C$8,VK!$B$2:$B$294,VK!BJ$2:BJ$294))</f>
        <v>0.27426528930664063</v>
      </c>
      <c r="EI153" s="10">
        <f>ABS(BK153-_xlfn.XLOOKUP(VK_valitsin!$C$8,VK!$B$2:$B$294,VK!BK$2:BK$294))</f>
        <v>32.442222595214844</v>
      </c>
      <c r="EJ153" s="10">
        <f>ABS(BL153-_xlfn.XLOOKUP(VK_valitsin!$C$8,VK!$B$2:$B$294,VK!BL$2:BL$294))</f>
        <v>122.5</v>
      </c>
      <c r="EK153" s="10">
        <f>ABS(BM153-_xlfn.XLOOKUP(VK_valitsin!$C$8,VK!$B$2:$B$294,VK!BM$2:BM$294))</f>
        <v>1.411916196346283</v>
      </c>
      <c r="EL153" s="10">
        <f>ABS(BN153-_xlfn.XLOOKUP(VK_valitsin!$C$8,VK!$B$2:$B$294,VK!BN$2:BN$294))</f>
        <v>1116.41015625</v>
      </c>
      <c r="EM153" s="10">
        <f>ABS(BO153-_xlfn.XLOOKUP(VK_valitsin!$C$8,VK!$B$2:$B$294,VK!BO$2:BO$294))</f>
        <v>8.1283912658691406</v>
      </c>
      <c r="EN153" s="10">
        <f>ABS(BP153-_xlfn.XLOOKUP(VK_valitsin!$C$8,VK!$B$2:$B$294,VK!BP$2:BP$294))</f>
        <v>0</v>
      </c>
      <c r="EO153" s="10">
        <f>ABS(BQ153-_xlfn.XLOOKUP(VK_valitsin!$C$8,VK!$B$2:$B$294,VK!BQ$2:BQ$294))</f>
        <v>7.871711254119873E-2</v>
      </c>
      <c r="EP153" s="10">
        <f>ABS(BR153-_xlfn.XLOOKUP(VK_valitsin!$C$8,VK!$B$2:$B$294,VK!BR$2:BR$294))</f>
        <v>9.1635893434286118</v>
      </c>
      <c r="EQ153" s="10">
        <f>ABS(BS153-_xlfn.XLOOKUP(VK_valitsin!$C$8,VK!$B$2:$B$294,VK!BS$2:BS$294))</f>
        <v>1.3552110195159912</v>
      </c>
      <c r="ER153" s="10">
        <f>ABS(BT153-_xlfn.XLOOKUP(VK_valitsin!$C$8,VK!$B$2:$B$294,VK!BT$2:BT$294))</f>
        <v>69.132408142089844</v>
      </c>
      <c r="ES153" s="10">
        <f>ABS(BU153-_xlfn.XLOOKUP(VK_valitsin!$C$8,VK!$B$2:$B$294,VK!BU$2:BU$294))</f>
        <v>12.722000122070313</v>
      </c>
      <c r="ET153" s="10">
        <f>ABS(BV153-_xlfn.XLOOKUP(VK_valitsin!$C$8,VK!$B$2:$B$294,VK!BV$2:BV$294))</f>
        <v>0</v>
      </c>
      <c r="EU153" s="10">
        <f>ABS(BW153-_xlfn.XLOOKUP(VK_valitsin!$C$8,VK!$B$2:$B$294,VK!BW$2:BW$294))</f>
        <v>1</v>
      </c>
      <c r="EV153" s="10">
        <f>ABS(BX153-_xlfn.XLOOKUP(VK_valitsin!$C$8,VK!$B$2:$B$294,VK!BX$2:BX$294))</f>
        <v>1272.7734375</v>
      </c>
      <c r="EW153" s="10">
        <f>ABS(BY153-_xlfn.XLOOKUP(VK_valitsin!$C$8,VK!$B$2:$B$294,VK!BY$2:BY$294))</f>
        <v>2208.9013671875</v>
      </c>
      <c r="EX153" s="10">
        <f>ABS(BZ153-_xlfn.XLOOKUP(VK_valitsin!$C$8,VK!$B$2:$B$294,VK!BZ$2:BZ$294))</f>
        <v>0.42300587892532349</v>
      </c>
      <c r="EY153" s="10">
        <f>ABS(CA153-_xlfn.XLOOKUP(VK_valitsin!$C$8,VK!$B$2:$B$294,VK!CA$2:CA$294))</f>
        <v>4.6465659141540527</v>
      </c>
      <c r="EZ153" s="10">
        <f>ABS(CB153-_xlfn.XLOOKUP(VK_valitsin!$C$8,VK!$B$2:$B$294,VK!CB$2:CB$294))</f>
        <v>0.4975128173828125</v>
      </c>
      <c r="FA153" s="10">
        <f>ABS(CC153-_xlfn.XLOOKUP(VK_valitsin!$C$8,VK!$B$2:$B$294,VK!CC$2:CC$294))</f>
        <v>1.1674008369445801</v>
      </c>
      <c r="FB153" s="10">
        <f>ABS(CD153-_xlfn.XLOOKUP(VK_valitsin!$C$8,VK!$B$2:$B$294,VK!CD$2:CD$294))</f>
        <v>14.878854751586914</v>
      </c>
      <c r="FC153" s="10">
        <f>ABS(CE153-_xlfn.XLOOKUP(VK_valitsin!$C$8,VK!$B$2:$B$294,VK!CE$2:CE$294))</f>
        <v>0</v>
      </c>
      <c r="FD153" s="10">
        <f>ABS(CF153-_xlfn.XLOOKUP(VK_valitsin!$C$8,VK!$B$2:$B$294,VK!CF$2:CF$294))</f>
        <v>0.1174742579460144</v>
      </c>
      <c r="FE153" s="10">
        <f>ABS(CG153-_xlfn.XLOOKUP(VK_valitsin!$C$8,VK!$B$2:$B$294,VK!CG$2:CG$294))</f>
        <v>580.552734375</v>
      </c>
      <c r="FF153" s="4">
        <f>IF($B153=VK_valitsin!$C$8,100000,VK!CH153/VK!J$296*VK_valitsin!D$5)</f>
        <v>0</v>
      </c>
      <c r="FG153" s="4">
        <f>IF($B153=VK_valitsin!$C$8,100000,VK!CI153/VK!K$296*VK_valitsin!E$5)</f>
        <v>0</v>
      </c>
      <c r="FH153" s="4">
        <f>IF($B153=VK_valitsin!$C$8,100000,VK!CJ153/VK!L$296*VK_valitsin!F$5)</f>
        <v>3.0997698153842023E-2</v>
      </c>
      <c r="FI153" s="4">
        <f>IF($B153=VK_valitsin!$C$8,100000,VK!CK153/VK!M$296*VK_valitsin!CD$5)</f>
        <v>0</v>
      </c>
      <c r="FJ153" s="4">
        <f>IF($B153=VK_valitsin!$C$8,100000,VK!CL153/VK!N$296*VK_valitsin!G$5)</f>
        <v>0</v>
      </c>
      <c r="FK153" s="4">
        <f>IF($B153=VK_valitsin!$C$8,100000,VK!CM153/VK!O$296*VK_valitsin!H$5)</f>
        <v>0</v>
      </c>
      <c r="FL153" s="4">
        <f>IF($B153=VK_valitsin!$C$8,100000,VK!CN153/VK!P$296*VK_valitsin!I$5)</f>
        <v>0</v>
      </c>
      <c r="FM153" s="4">
        <f>IF($B153=VK_valitsin!$C$8,100000,VK!CO153/VK!Q$296*VK_valitsin!J$5)</f>
        <v>0</v>
      </c>
      <c r="FN153" s="4">
        <f>IF($B153=VK_valitsin!$C$8,100000,VK!CP153/VK!R$296*VK_valitsin!K$5)</f>
        <v>0</v>
      </c>
      <c r="FO153" s="4">
        <f>IF($B153=VK_valitsin!$C$8,100000,VK!CQ153/VK!S$296*VK_valitsin!L$5)</f>
        <v>1.35231349932449E-2</v>
      </c>
      <c r="FP153" s="4">
        <f>IF($B153=VK_valitsin!$C$8,100000,VK!CR153/VK!T$296*VK_valitsin!M$5)</f>
        <v>0</v>
      </c>
      <c r="FQ153" s="4">
        <f>IF($B153=VK_valitsin!$C$8,100000,VK!CS153/VK!U$296*VK_valitsin!N$5)</f>
        <v>0</v>
      </c>
      <c r="FR153" s="4">
        <f>IF($B153=VK_valitsin!$C$8,100000,VK!CT153/VK!V$296*VK_valitsin!O$5)</f>
        <v>0</v>
      </c>
      <c r="FS153" s="4">
        <f>IF($B153=VK_valitsin!$C$8,100000,VK!CU153/VK!W$296*VK_valitsin!P$5)</f>
        <v>0</v>
      </c>
      <c r="FT153" s="4">
        <f>IF($B153=VK_valitsin!$C$8,100000,VK!CV153/VK!X$296*VK_valitsin!Q$5)</f>
        <v>0</v>
      </c>
      <c r="FU153" s="4">
        <f>IF($B153=VK_valitsin!$C$8,100000,VK!CW153/VK!Y$296*VK_valitsin!R$5)</f>
        <v>0</v>
      </c>
      <c r="FV153" s="4">
        <f>IF($B153=VK_valitsin!$C$8,100000,VK!CX153/VK!Z$296*VK_valitsin!S$5)</f>
        <v>0</v>
      </c>
      <c r="FW153" s="4">
        <f>IF($B153=VK_valitsin!$C$8,100000,VK!CY153/VK!AA$296*VK_valitsin!T$5)</f>
        <v>0</v>
      </c>
      <c r="FX153" s="4">
        <f>IF($B153=VK_valitsin!$C$8,100000,VK!CZ153/VK!AB$296*VK_valitsin!U$5)</f>
        <v>0</v>
      </c>
      <c r="FY153" s="4">
        <f>IF($B153=VK_valitsin!$C$8,100000,VK!DA153/VK!AC$296*VK_valitsin!V$5)</f>
        <v>0</v>
      </c>
      <c r="FZ153" s="4">
        <f>IF($B153=VK_valitsin!$C$8,100000,VK!DB153/VK!AD$296*VK_valitsin!W$5)</f>
        <v>0</v>
      </c>
      <c r="GA153" s="4">
        <f>IF($B153=VK_valitsin!$C$8,100000,VK!DC153/VK!AE$296*VK_valitsin!X$5)</f>
        <v>0</v>
      </c>
      <c r="GB153" s="4">
        <f>IF($B153=VK_valitsin!$C$8,100000,VK!DD153/VK!AF$296*VK_valitsin!Y$5)</f>
        <v>0</v>
      </c>
      <c r="GC153" s="4">
        <f>IF($B153=VK_valitsin!$C$8,100000,VK!DE153/VK!AG$296*VK_valitsin!Z$5)</f>
        <v>0</v>
      </c>
      <c r="GD153" s="4">
        <f>IF($B153=VK_valitsin!$C$8,100000,VK!DF153/VK!AH$296*VK_valitsin!AA$5)</f>
        <v>0</v>
      </c>
      <c r="GE153" s="4">
        <f>IF($B153=VK_valitsin!$C$8,100000,VK!DG153/VK!AI$296*VK_valitsin!AB$5)</f>
        <v>0</v>
      </c>
      <c r="GF153" s="4">
        <f>IF($B153=VK_valitsin!$C$8,100000,VK!DH153/VK!AJ$296*VK_valitsin!AC$5)</f>
        <v>0</v>
      </c>
      <c r="GG153" s="4">
        <f>IF($B153=VK_valitsin!$C$8,100000,VK!DI153/VK!AK$296*VK_valitsin!AD$5)</f>
        <v>0</v>
      </c>
      <c r="GH153" s="4">
        <f>IF($B153=VK_valitsin!$C$8,100000,VK!DJ153/VK!AL$296*VK_valitsin!AE$5)</f>
        <v>0.42243196992024507</v>
      </c>
      <c r="GI153" s="4">
        <f>IF($B153=VK_valitsin!$C$8,100000,VK!DK153/VK!AM$296*VK_valitsin!AF$5)</f>
        <v>0</v>
      </c>
      <c r="GJ153" s="4">
        <f>IF($B153=VK_valitsin!$C$8,100000,VK!DL153/VK!AN$296*VK_valitsin!AG$5)</f>
        <v>0</v>
      </c>
      <c r="GK153" s="4">
        <f>IF($B153=VK_valitsin!$C$8,100000,VK!DM153/VK!AO$296*VK_valitsin!AH$5)</f>
        <v>0</v>
      </c>
      <c r="GL153" s="4">
        <f>IF($B153=VK_valitsin!$C$8,100000,VK!DN153/VK!AP$296*VK_valitsin!AI$5)</f>
        <v>0</v>
      </c>
      <c r="GM153" s="4">
        <f>IF($B153=VK_valitsin!$C$8,100000,VK!DO153/VK!AQ$296*VK_valitsin!AJ$5)</f>
        <v>0</v>
      </c>
      <c r="GN153" s="4">
        <f>IF($B153=VK_valitsin!$C$8,100000,VK!DP153/VK!AR$296*VK_valitsin!AK$5)</f>
        <v>0</v>
      </c>
      <c r="GO153" s="4">
        <f>IF($B153=VK_valitsin!$C$8,100000,VK!DQ153/VK!AS$296*VK_valitsin!AL$5)</f>
        <v>0</v>
      </c>
      <c r="GP153" s="4">
        <f>IF($B153=VK_valitsin!$C$8,100000,VK!DR153/VK!AT$296*VK_valitsin!AM$5)</f>
        <v>0</v>
      </c>
      <c r="GQ153" s="4">
        <f>IF($B153=VK_valitsin!$C$8,100000,VK!DS153/VK!AU$296*VK_valitsin!AN$5)</f>
        <v>0</v>
      </c>
      <c r="GR153" s="4">
        <f>IF($B153=VK_valitsin!$C$8,100000,VK!DT153/VK!AV$296*VK_valitsin!AO$5)</f>
        <v>0</v>
      </c>
      <c r="GS153" s="4">
        <f>IF($B153=VK_valitsin!$C$8,100000,VK!DU153/VK!AW$296*VK_valitsin!AP$5)</f>
        <v>0</v>
      </c>
      <c r="GT153" s="4">
        <f>IF($B153=VK_valitsin!$C$8,100000,VK!DV153/VK!AX$296*VK_valitsin!AQ$5)</f>
        <v>0</v>
      </c>
      <c r="GU153" s="4">
        <f>IF($B153=VK_valitsin!$C$8,100000,VK!DW153/VK!AY$296*VK_valitsin!AR$5)</f>
        <v>0</v>
      </c>
      <c r="GV153" s="4">
        <f>IF($B153=VK_valitsin!$C$8,100000,VK!DX153/VK!AZ$296*VK_valitsin!AS$5)</f>
        <v>0</v>
      </c>
      <c r="GW153" s="4">
        <f>IF($B153=VK_valitsin!$C$8,100000,VK!DY153/VK!BA$296*VK_valitsin!AT$5)</f>
        <v>0</v>
      </c>
      <c r="GX153" s="4">
        <f>IF($B153=VK_valitsin!$C$8,100000,VK!DZ153/VK!BB$296*VK_valitsin!AU$5)</f>
        <v>0</v>
      </c>
      <c r="GY153" s="4">
        <f>IF($B153=VK_valitsin!$C$8,100000,VK!EA153/VK!BC$296*VK_valitsin!AV$5)</f>
        <v>0</v>
      </c>
      <c r="GZ153" s="4">
        <f>IF($B153=VK_valitsin!$C$8,100000,VK!EB153/VK!BD$296*VK_valitsin!AW$5)</f>
        <v>1.725932443801987E-2</v>
      </c>
      <c r="HA153" s="4">
        <f>IF($B153=VK_valitsin!$C$8,100000,VK!EC153/VK!BE$296*VK_valitsin!CE$5)</f>
        <v>0</v>
      </c>
      <c r="HB153" s="4">
        <f>IF($B153=VK_valitsin!$C$8,100000,VK!ED153/VK!BF$296*VK_valitsin!AX$5)</f>
        <v>0</v>
      </c>
      <c r="HC153" s="4">
        <f>IF($B153=VK_valitsin!$C$8,100000,VK!EE153/VK!BG$296*VK_valitsin!AY$5)</f>
        <v>0</v>
      </c>
      <c r="HD153" s="4">
        <f>IF($B153=VK_valitsin!$C$8,100000,VK!EF153/VK!BH$296*VK_valitsin!AZ$5)</f>
        <v>0.13165515836443839</v>
      </c>
      <c r="HE153" s="4">
        <f>IF($B153=VK_valitsin!$C$8,100000,VK!EG153/VK!BI$296*VK_valitsin!BA$5)</f>
        <v>0</v>
      </c>
      <c r="HF153" s="4">
        <f>IF($B153=VK_valitsin!$C$8,100000,VK!EH153/VK!BJ$296*VK_valitsin!BB$5)</f>
        <v>0</v>
      </c>
      <c r="HG153" s="4">
        <f>IF($B153=VK_valitsin!$C$8,100000,VK!EI153/VK!BK$296*VK_valitsin!BC$5)</f>
        <v>0</v>
      </c>
      <c r="HH153" s="4">
        <f>IF($B153=VK_valitsin!$C$8,100000,VK!EJ153/VK!BL$296*VK_valitsin!BD$5)</f>
        <v>0</v>
      </c>
      <c r="HI153" s="4">
        <f>IF($B153=VK_valitsin!$C$8,100000,VK!EK153/VK!BM$296*VK_valitsin!BE$5)</f>
        <v>0</v>
      </c>
      <c r="HJ153" s="4">
        <f>IF($B153=VK_valitsin!$C$8,100000,VK!EL153/VK!BN$296*VK_valitsin!BF$5)</f>
        <v>5.0764921237087403E-2</v>
      </c>
      <c r="HK153" s="4">
        <f>IF($B153=VK_valitsin!$C$8,100000,VK!EM153/VK!BO$296*VK_valitsin!BG$5)</f>
        <v>0</v>
      </c>
      <c r="HM153" s="4">
        <f>IF($B153=VK_valitsin!$C$8,100000,VK!EO153/VK!BQ$296*VK_valitsin!BI$5)</f>
        <v>0</v>
      </c>
      <c r="HN153" s="4">
        <f>IF($B153=VK_valitsin!$C$8,100000,VK!EP153/VK!BR$296*VK_valitsin!BJ$5)</f>
        <v>0</v>
      </c>
      <c r="HO153" s="4">
        <f>IF($B153=VK_valitsin!$C$8,100000,VK!EQ153/VK!BS$296*VK_valitsin!BK$5)</f>
        <v>0</v>
      </c>
      <c r="HP153" s="4">
        <f>IF($B153=VK_valitsin!$C$8,100000,VK!ER153/VK!BT$296*VK_valitsin!BL$5)</f>
        <v>0</v>
      </c>
      <c r="HQ153" s="4">
        <f>IF($B153=VK_valitsin!$C$8,100000,VK!ES153/VK!BU$296*VK_valitsin!BM$5)</f>
        <v>0</v>
      </c>
      <c r="HR153" s="4">
        <f>IF($B153=VK_valitsin!$C$8,100000,VK!ET153/VK!BV$296*VK_valitsin!BN$5)</f>
        <v>0</v>
      </c>
      <c r="HS153" s="4">
        <f>IF($B153=VK_valitsin!$C$8,100000,VK!EU153/VK!BW$296*VK_valitsin!BO$5)</f>
        <v>0</v>
      </c>
      <c r="HT153" s="4">
        <f>IF($B153=VK_valitsin!$C$8,100000,VK!EV153/VK!BX$296*VK_valitsin!BP$5)</f>
        <v>0</v>
      </c>
      <c r="HU153" s="4">
        <f>IF($B153=VK_valitsin!$C$8,100000,VK!EW153/VK!BY$296*VK_valitsin!BQ$5)</f>
        <v>0</v>
      </c>
      <c r="HV153" s="4">
        <f>IF($B153=VK_valitsin!$C$8,100000,VK!EX153/VK!BZ$296*VK_valitsin!BR$5)</f>
        <v>0</v>
      </c>
      <c r="HW153" s="4">
        <f>IF($B153=VK_valitsin!$C$8,100000,VK!EY153/VK!CA$296*VK_valitsin!BS$5)</f>
        <v>0</v>
      </c>
      <c r="HX153" s="4">
        <f>IF($B153=VK_valitsin!$C$8,100000,VK!EZ153/VK!CB$296*VK_valitsin!BT$5)</f>
        <v>0</v>
      </c>
      <c r="HY153" s="4">
        <f>IF($B153=VK_valitsin!$C$8,100000,VK!FA153/VK!CC$296*VK_valitsin!BU$5)</f>
        <v>0</v>
      </c>
      <c r="HZ153" s="4">
        <f>IF($B153=VK_valitsin!$C$8,100000,VK!FB153/VK!CD$296*VK_valitsin!BV$5)</f>
        <v>0</v>
      </c>
      <c r="IA153" s="4">
        <f>IF($B153=VK_valitsin!$C$8,100000,VK!FC153/VK!CE$296*VK_valitsin!BW$5)</f>
        <v>0</v>
      </c>
      <c r="IB153" s="4">
        <f>IF($B153=VK_valitsin!$C$8,100000,VK!FD153/VK!CF$296*VK_valitsin!BX$5)</f>
        <v>0</v>
      </c>
      <c r="IC153" s="4">
        <f>IF($B153=VK_valitsin!$C$8,100000,VK!FE153/VK!CG$296*VK_valitsin!BY$5)</f>
        <v>0</v>
      </c>
      <c r="ID153" s="17">
        <f t="shared" si="6"/>
        <v>0.66663222230687769</v>
      </c>
      <c r="IE153" s="17">
        <f t="shared" si="7"/>
        <v>171</v>
      </c>
      <c r="IF153" s="18">
        <f t="shared" si="8"/>
        <v>1.5199999999999951E-8</v>
      </c>
    </row>
    <row r="154" spans="1:240">
      <c r="A154">
        <v>2019</v>
      </c>
      <c r="B154" t="s">
        <v>509</v>
      </c>
      <c r="C154" t="s">
        <v>510</v>
      </c>
      <c r="D154" t="s">
        <v>142</v>
      </c>
      <c r="E154" t="s">
        <v>143</v>
      </c>
      <c r="F154" t="s">
        <v>120</v>
      </c>
      <c r="G154" t="s">
        <v>121</v>
      </c>
      <c r="H154" t="s">
        <v>90</v>
      </c>
      <c r="I154" t="s">
        <v>91</v>
      </c>
      <c r="J154">
        <v>41.299999237060547</v>
      </c>
      <c r="K154">
        <v>580.80999755859375</v>
      </c>
      <c r="L154">
        <v>118.90000152587891</v>
      </c>
      <c r="M154">
        <v>20721</v>
      </c>
      <c r="N154">
        <v>35.700000762939453</v>
      </c>
      <c r="O154">
        <v>0.20000000298023224</v>
      </c>
      <c r="P154">
        <v>36</v>
      </c>
      <c r="Q154">
        <v>73.400000000000006</v>
      </c>
      <c r="R154">
        <v>5.8000000000000007</v>
      </c>
      <c r="S154">
        <v>324</v>
      </c>
      <c r="T154">
        <v>0</v>
      </c>
      <c r="U154">
        <v>4035.5</v>
      </c>
      <c r="V154">
        <v>16.3</v>
      </c>
      <c r="W154">
        <v>165</v>
      </c>
      <c r="X154">
        <v>239</v>
      </c>
      <c r="Y154">
        <v>679</v>
      </c>
      <c r="Z154">
        <v>403</v>
      </c>
      <c r="AA154">
        <v>654</v>
      </c>
      <c r="AB154">
        <v>17.680524826049805</v>
      </c>
      <c r="AC154">
        <v>0</v>
      </c>
      <c r="AD154">
        <v>0.3</v>
      </c>
      <c r="AE154">
        <v>0.8</v>
      </c>
      <c r="AF154">
        <v>5.8</v>
      </c>
      <c r="AG154">
        <v>1</v>
      </c>
      <c r="AH154">
        <v>20.5</v>
      </c>
      <c r="AI154">
        <v>1.3</v>
      </c>
      <c r="AJ154">
        <v>0.6</v>
      </c>
      <c r="AK154">
        <v>1.2</v>
      </c>
      <c r="AL154">
        <v>55.8</v>
      </c>
      <c r="AM154">
        <v>335.7</v>
      </c>
      <c r="AN154">
        <v>44.6</v>
      </c>
      <c r="AO154">
        <v>25.6</v>
      </c>
      <c r="AP154">
        <v>51</v>
      </c>
      <c r="AQ154">
        <v>36</v>
      </c>
      <c r="AR154">
        <v>365</v>
      </c>
      <c r="AS154">
        <v>3.1669999999999998</v>
      </c>
      <c r="AT154">
        <v>4622</v>
      </c>
      <c r="AU154">
        <v>10981</v>
      </c>
      <c r="AV154">
        <v>1</v>
      </c>
      <c r="AW154">
        <v>56.260150909423828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94.4512939453125</v>
      </c>
      <c r="BD154">
        <v>78.967864990234375</v>
      </c>
      <c r="BE154">
        <v>1957.2708740234375</v>
      </c>
      <c r="BF154">
        <v>18278.087890625</v>
      </c>
      <c r="BG154">
        <v>22005.587890625</v>
      </c>
      <c r="BH154">
        <v>3.9074273109436035</v>
      </c>
      <c r="BI154">
        <v>2.4555463790893555</v>
      </c>
      <c r="BJ154">
        <v>20.469799041748047</v>
      </c>
      <c r="BK154">
        <v>-6.2283735275268555</v>
      </c>
      <c r="BL154">
        <v>209.07691955566406</v>
      </c>
      <c r="BM154">
        <v>0.1217038556933403</v>
      </c>
      <c r="BN154">
        <v>24782.28125</v>
      </c>
      <c r="BO154">
        <v>26.149257659912109</v>
      </c>
      <c r="BQ154">
        <v>0.63911008834838867</v>
      </c>
      <c r="BR154">
        <v>0.96037834882736206</v>
      </c>
      <c r="BS154">
        <v>3.5326480865478516</v>
      </c>
      <c r="BT154">
        <v>58.636165618896484</v>
      </c>
      <c r="BU154">
        <v>279.523193359375</v>
      </c>
      <c r="BV154">
        <v>0</v>
      </c>
      <c r="BW154">
        <v>1</v>
      </c>
      <c r="BX154">
        <v>12279.1181640625</v>
      </c>
      <c r="BY154">
        <v>10199.1728515625</v>
      </c>
      <c r="BZ154">
        <v>1.3078519105911255</v>
      </c>
      <c r="CA154">
        <v>11.910621643066406</v>
      </c>
      <c r="CB154">
        <v>80.073799133300781</v>
      </c>
      <c r="CC154">
        <v>8.7925443649291992</v>
      </c>
      <c r="CD154">
        <v>15.761750221252441</v>
      </c>
      <c r="CE154">
        <v>4.0518637746572495E-2</v>
      </c>
      <c r="CF154">
        <v>1.6207455396652222</v>
      </c>
      <c r="CG154">
        <v>10510.8408203125</v>
      </c>
      <c r="CH154" s="10">
        <f>ABS(J154-_xlfn.XLOOKUP(VK_valitsin!$C$8,VK!$B$2:$B$294,VK!J$2:J$294))</f>
        <v>2.9000015258789063</v>
      </c>
      <c r="CI154" s="10">
        <f>ABS(K154-_xlfn.XLOOKUP(VK_valitsin!$C$8,VK!$B$2:$B$294,VK!K$2:K$294))</f>
        <v>287.54998779296875</v>
      </c>
      <c r="CJ154" s="10">
        <f>ABS(L154-_xlfn.XLOOKUP(VK_valitsin!$C$8,VK!$B$2:$B$294,VK!L$2:L$294))</f>
        <v>19.799995422363281</v>
      </c>
      <c r="CK154" s="10">
        <f>ABS(M154-_xlfn.XLOOKUP(VK_valitsin!$C$8,VK!$B$2:$B$294,VK!M$2:M$294))</f>
        <v>4246</v>
      </c>
      <c r="CL154" s="10">
        <f>ABS(N154-_xlfn.XLOOKUP(VK_valitsin!$C$8,VK!$B$2:$B$294,VK!N$2:N$294))</f>
        <v>20.5</v>
      </c>
      <c r="CM154" s="10">
        <f>ABS(O154-_xlfn.XLOOKUP(VK_valitsin!$C$8,VK!$B$2:$B$294,VK!O$2:O$294))</f>
        <v>1.0000000149011612</v>
      </c>
      <c r="CN154" s="10">
        <f>ABS(P154-_xlfn.XLOOKUP(VK_valitsin!$C$8,VK!$B$2:$B$294,VK!P$2:P$294))</f>
        <v>94</v>
      </c>
      <c r="CO154" s="10">
        <f>ABS(Q154-_xlfn.XLOOKUP(VK_valitsin!$C$8,VK!$B$2:$B$294,VK!Q$2:Q$294))</f>
        <v>14.400000000000006</v>
      </c>
      <c r="CP154" s="10">
        <f>ABS(R154-_xlfn.XLOOKUP(VK_valitsin!$C$8,VK!$B$2:$B$294,VK!R$2:R$294))</f>
        <v>2.6999999999999993</v>
      </c>
      <c r="CQ154" s="10">
        <f>ABS(S154-_xlfn.XLOOKUP(VK_valitsin!$C$8,VK!$B$2:$B$294,VK!S$2:S$294))</f>
        <v>172</v>
      </c>
      <c r="CR154" s="10">
        <f>ABS(T154-_xlfn.XLOOKUP(VK_valitsin!$C$8,VK!$B$2:$B$294,VK!T$2:T$294))</f>
        <v>0</v>
      </c>
      <c r="CS154" s="10">
        <f>ABS(U154-_xlfn.XLOOKUP(VK_valitsin!$C$8,VK!$B$2:$B$294,VK!U$2:U$294))</f>
        <v>211.90000000000009</v>
      </c>
      <c r="CT154" s="10">
        <f>ABS(V154-_xlfn.XLOOKUP(VK_valitsin!$C$8,VK!$B$2:$B$294,VK!V$2:V$294))</f>
        <v>3.0200000000000014</v>
      </c>
      <c r="CU154" s="10">
        <f>ABS(W154-_xlfn.XLOOKUP(VK_valitsin!$C$8,VK!$B$2:$B$294,VK!W$2:W$294))</f>
        <v>440</v>
      </c>
      <c r="CV154" s="10">
        <f>ABS(X154-_xlfn.XLOOKUP(VK_valitsin!$C$8,VK!$B$2:$B$294,VK!X$2:X$294))</f>
        <v>70</v>
      </c>
      <c r="CW154" s="10">
        <f>ABS(Y154-_xlfn.XLOOKUP(VK_valitsin!$C$8,VK!$B$2:$B$294,VK!Y$2:Y$294))</f>
        <v>1</v>
      </c>
      <c r="CX154" s="10">
        <f>ABS(Z154-_xlfn.XLOOKUP(VK_valitsin!$C$8,VK!$B$2:$B$294,VK!Z$2:Z$294))</f>
        <v>25</v>
      </c>
      <c r="CY154" s="10">
        <f>ABS(AA154-_xlfn.XLOOKUP(VK_valitsin!$C$8,VK!$B$2:$B$294,VK!AA$2:AA$294))</f>
        <v>185</v>
      </c>
      <c r="CZ154" s="10">
        <f>ABS(AB154-_xlfn.XLOOKUP(VK_valitsin!$C$8,VK!$B$2:$B$294,VK!AB$2:AB$294))</f>
        <v>1.6944751739501953</v>
      </c>
      <c r="DA154" s="10">
        <f>ABS(AC154-_xlfn.XLOOKUP(VK_valitsin!$C$8,VK!$B$2:$B$294,VK!AC$2:AC$294))</f>
        <v>0.7</v>
      </c>
      <c r="DB154" s="10">
        <f>ABS(AD154-_xlfn.XLOOKUP(VK_valitsin!$C$8,VK!$B$2:$B$294,VK!AD$2:AD$294))</f>
        <v>0.5</v>
      </c>
      <c r="DC154" s="10">
        <f>ABS(AE154-_xlfn.XLOOKUP(VK_valitsin!$C$8,VK!$B$2:$B$294,VK!AE$2:AE$294))</f>
        <v>0.89999999999999991</v>
      </c>
      <c r="DD154" s="10">
        <f>ABS(AF154-_xlfn.XLOOKUP(VK_valitsin!$C$8,VK!$B$2:$B$294,VK!AF$2:AF$294))</f>
        <v>0.79999999999999982</v>
      </c>
      <c r="DE154" s="10">
        <f>ABS(AG154-_xlfn.XLOOKUP(VK_valitsin!$C$8,VK!$B$2:$B$294,VK!AG$2:AG$294))</f>
        <v>1</v>
      </c>
      <c r="DF154" s="10">
        <f>ABS(AH154-_xlfn.XLOOKUP(VK_valitsin!$C$8,VK!$B$2:$B$294,VK!AH$2:AH$294))</f>
        <v>1.75</v>
      </c>
      <c r="DG154" s="10">
        <f>ABS(AI154-_xlfn.XLOOKUP(VK_valitsin!$C$8,VK!$B$2:$B$294,VK!AI$2:AI$294))</f>
        <v>0.19999999999999996</v>
      </c>
      <c r="DH154" s="10">
        <f>ABS(AJ154-_xlfn.XLOOKUP(VK_valitsin!$C$8,VK!$B$2:$B$294,VK!AJ$2:AJ$294))</f>
        <v>5.0000000000000044E-2</v>
      </c>
      <c r="DI154" s="10">
        <f>ABS(AK154-_xlfn.XLOOKUP(VK_valitsin!$C$8,VK!$B$2:$B$294,VK!AK$2:AK$294))</f>
        <v>5.0000000000000044E-2</v>
      </c>
      <c r="DJ154" s="10">
        <f>ABS(AL154-_xlfn.XLOOKUP(VK_valitsin!$C$8,VK!$B$2:$B$294,VK!AL$2:AL$294))</f>
        <v>3</v>
      </c>
      <c r="DK154" s="10">
        <f>ABS(AM154-_xlfn.XLOOKUP(VK_valitsin!$C$8,VK!$B$2:$B$294,VK!AM$2:AM$294))</f>
        <v>2.0999999999999659</v>
      </c>
      <c r="DL154" s="10">
        <f>ABS(AN154-_xlfn.XLOOKUP(VK_valitsin!$C$8,VK!$B$2:$B$294,VK!AN$2:AN$294))</f>
        <v>0.79999999999999716</v>
      </c>
      <c r="DM154" s="10">
        <f>ABS(AO154-_xlfn.XLOOKUP(VK_valitsin!$C$8,VK!$B$2:$B$294,VK!AO$2:AO$294))</f>
        <v>0.20000000000000284</v>
      </c>
      <c r="DN154" s="10">
        <f>ABS(AP154-_xlfn.XLOOKUP(VK_valitsin!$C$8,VK!$B$2:$B$294,VK!AP$2:AP$294))</f>
        <v>3</v>
      </c>
      <c r="DO154" s="10">
        <f>ABS(AQ154-_xlfn.XLOOKUP(VK_valitsin!$C$8,VK!$B$2:$B$294,VK!AQ$2:AQ$294))</f>
        <v>1</v>
      </c>
      <c r="DP154" s="10">
        <f>ABS(AR154-_xlfn.XLOOKUP(VK_valitsin!$C$8,VK!$B$2:$B$294,VK!AR$2:AR$294))</f>
        <v>119</v>
      </c>
      <c r="DQ154" s="10">
        <f>ABS(AS154-_xlfn.XLOOKUP(VK_valitsin!$C$8,VK!$B$2:$B$294,VK!AS$2:AS$294))</f>
        <v>0.83399999999999963</v>
      </c>
      <c r="DR154" s="10">
        <f>ABS(AT154-_xlfn.XLOOKUP(VK_valitsin!$C$8,VK!$B$2:$B$294,VK!AT$2:AT$294))</f>
        <v>525</v>
      </c>
      <c r="DS154" s="10">
        <f>ABS(AU154-_xlfn.XLOOKUP(VK_valitsin!$C$8,VK!$B$2:$B$294,VK!AU$2:AU$294))</f>
        <v>2636</v>
      </c>
      <c r="DT154" s="10">
        <f>ABS(AV154-_xlfn.XLOOKUP(VK_valitsin!$C$8,VK!$B$2:$B$294,VK!AV$2:AV$294))</f>
        <v>0</v>
      </c>
      <c r="DU154" s="10">
        <f>ABS(AW154-_xlfn.XLOOKUP(VK_valitsin!$C$8,VK!$B$2:$B$294,VK!AW$2:AW$294))</f>
        <v>18.998779296875</v>
      </c>
      <c r="DV154" s="10">
        <f>ABS(AX154-_xlfn.XLOOKUP(VK_valitsin!$C$8,VK!$B$2:$B$294,VK!AX$2:AX$294))</f>
        <v>0</v>
      </c>
      <c r="DW154" s="10">
        <f>ABS(AY154-_xlfn.XLOOKUP(VK_valitsin!$C$8,VK!$B$2:$B$294,VK!AY$2:AY$294))</f>
        <v>0</v>
      </c>
      <c r="DX154" s="10">
        <f>ABS(AZ154-_xlfn.XLOOKUP(VK_valitsin!$C$8,VK!$B$2:$B$294,VK!AZ$2:AZ$294))</f>
        <v>0</v>
      </c>
      <c r="DY154" s="10">
        <f>ABS(BA154-_xlfn.XLOOKUP(VK_valitsin!$C$8,VK!$B$2:$B$294,VK!BA$2:BA$294))</f>
        <v>0</v>
      </c>
      <c r="DZ154" s="10">
        <f>ABS(BB154-_xlfn.XLOOKUP(VK_valitsin!$C$8,VK!$B$2:$B$294,VK!BB$2:BB$294))</f>
        <v>0</v>
      </c>
      <c r="EA154" s="10">
        <f>ABS(BC154-_xlfn.XLOOKUP(VK_valitsin!$C$8,VK!$B$2:$B$294,VK!BC$2:BC$294))</f>
        <v>5.4269027709960938</v>
      </c>
      <c r="EB154" s="10">
        <f>ABS(BD154-_xlfn.XLOOKUP(VK_valitsin!$C$8,VK!$B$2:$B$294,VK!BD$2:BD$294))</f>
        <v>17.050872802734375</v>
      </c>
      <c r="EC154" s="10">
        <f>ABS(BE154-_xlfn.XLOOKUP(VK_valitsin!$C$8,VK!$B$2:$B$294,VK!BE$2:BE$294))</f>
        <v>1223.5810546875</v>
      </c>
      <c r="ED154" s="10">
        <f>ABS(BF154-_xlfn.XLOOKUP(VK_valitsin!$C$8,VK!$B$2:$B$294,VK!BF$2:BF$294))</f>
        <v>8319.55859375</v>
      </c>
      <c r="EE154" s="10">
        <f>ABS(BG154-_xlfn.XLOOKUP(VK_valitsin!$C$8,VK!$B$2:$B$294,VK!BG$2:BG$294))</f>
        <v>8169.14453125</v>
      </c>
      <c r="EF154" s="10">
        <f>ABS(BH154-_xlfn.XLOOKUP(VK_valitsin!$C$8,VK!$B$2:$B$294,VK!BH$2:BH$294))</f>
        <v>0.57037091255187988</v>
      </c>
      <c r="EG154" s="10">
        <f>ABS(BI154-_xlfn.XLOOKUP(VK_valitsin!$C$8,VK!$B$2:$B$294,VK!BI$2:BI$294))</f>
        <v>12.179679870605469</v>
      </c>
      <c r="EH154" s="10">
        <f>ABS(BJ154-_xlfn.XLOOKUP(VK_valitsin!$C$8,VK!$B$2:$B$294,VK!BJ$2:BJ$294))</f>
        <v>0.82456398010253906</v>
      </c>
      <c r="EI154" s="10">
        <f>ABS(BK154-_xlfn.XLOOKUP(VK_valitsin!$C$8,VK!$B$2:$B$294,VK!BK$2:BK$294))</f>
        <v>3.6370973587036133</v>
      </c>
      <c r="EJ154" s="10">
        <f>ABS(BL154-_xlfn.XLOOKUP(VK_valitsin!$C$8,VK!$B$2:$B$294,VK!BL$2:BL$294))</f>
        <v>57.423080444335938</v>
      </c>
      <c r="EK154" s="10">
        <f>ABS(BM154-_xlfn.XLOOKUP(VK_valitsin!$C$8,VK!$B$2:$B$294,VK!BM$2:BM$294))</f>
        <v>2.1305484846234322</v>
      </c>
      <c r="EL154" s="10">
        <f>ABS(BN154-_xlfn.XLOOKUP(VK_valitsin!$C$8,VK!$B$2:$B$294,VK!BN$2:BN$294))</f>
        <v>1707.884765625</v>
      </c>
      <c r="EM154" s="10">
        <f>ABS(BO154-_xlfn.XLOOKUP(VK_valitsin!$C$8,VK!$B$2:$B$294,VK!BO$2:BO$294))</f>
        <v>7.1503486633300781</v>
      </c>
      <c r="EN154" s="10">
        <f>ABS(BP154-_xlfn.XLOOKUP(VK_valitsin!$C$8,VK!$B$2:$B$294,VK!BP$2:BP$294))</f>
        <v>0</v>
      </c>
      <c r="EO154" s="10">
        <f>ABS(BQ154-_xlfn.XLOOKUP(VK_valitsin!$C$8,VK!$B$2:$B$294,VK!BQ$2:BQ$294))</f>
        <v>2.6305913925170898E-3</v>
      </c>
      <c r="EP154" s="10">
        <f>ABS(BR154-_xlfn.XLOOKUP(VK_valitsin!$C$8,VK!$B$2:$B$294,VK!BR$2:BR$294))</f>
        <v>0.77221445739269257</v>
      </c>
      <c r="EQ154" s="10">
        <f>ABS(BS154-_xlfn.XLOOKUP(VK_valitsin!$C$8,VK!$B$2:$B$294,VK!BS$2:BS$294))</f>
        <v>1.274681568145752</v>
      </c>
      <c r="ER154" s="10">
        <f>ABS(BT154-_xlfn.XLOOKUP(VK_valitsin!$C$8,VK!$B$2:$B$294,VK!BT$2:BT$294))</f>
        <v>0.24466323852539063</v>
      </c>
      <c r="ES154" s="10">
        <f>ABS(BU154-_xlfn.XLOOKUP(VK_valitsin!$C$8,VK!$B$2:$B$294,VK!BU$2:BU$294))</f>
        <v>12.816070556640625</v>
      </c>
      <c r="ET154" s="10">
        <f>ABS(BV154-_xlfn.XLOOKUP(VK_valitsin!$C$8,VK!$B$2:$B$294,VK!BV$2:BV$294))</f>
        <v>0</v>
      </c>
      <c r="EU154" s="10">
        <f>ABS(BW154-_xlfn.XLOOKUP(VK_valitsin!$C$8,VK!$B$2:$B$294,VK!BW$2:BW$294))</f>
        <v>0</v>
      </c>
      <c r="EV154" s="10">
        <f>ABS(BX154-_xlfn.XLOOKUP(VK_valitsin!$C$8,VK!$B$2:$B$294,VK!BX$2:BX$294))</f>
        <v>4143.2890625</v>
      </c>
      <c r="EW154" s="10">
        <f>ABS(BY154-_xlfn.XLOOKUP(VK_valitsin!$C$8,VK!$B$2:$B$294,VK!BY$2:BY$294))</f>
        <v>4343.55810546875</v>
      </c>
      <c r="EX154" s="10">
        <f>ABS(BZ154-_xlfn.XLOOKUP(VK_valitsin!$C$8,VK!$B$2:$B$294,VK!BZ$2:BZ$294))</f>
        <v>8.7821602821350098E-2</v>
      </c>
      <c r="EY154" s="10">
        <f>ABS(CA154-_xlfn.XLOOKUP(VK_valitsin!$C$8,VK!$B$2:$B$294,VK!CA$2:CA$294))</f>
        <v>0.88786029815673828</v>
      </c>
      <c r="EZ154" s="10">
        <f>ABS(CB154-_xlfn.XLOOKUP(VK_valitsin!$C$8,VK!$B$2:$B$294,VK!CB$2:CB$294))</f>
        <v>13.904647827148438</v>
      </c>
      <c r="FA154" s="10">
        <f>ABS(CC154-_xlfn.XLOOKUP(VK_valitsin!$C$8,VK!$B$2:$B$294,VK!CC$2:CC$294))</f>
        <v>2.4599452018737793</v>
      </c>
      <c r="FB154" s="10">
        <f>ABS(CD154-_xlfn.XLOOKUP(VK_valitsin!$C$8,VK!$B$2:$B$294,VK!CD$2:CD$294))</f>
        <v>4.1171045303344727</v>
      </c>
      <c r="FC154" s="10">
        <f>ABS(CE154-_xlfn.XLOOKUP(VK_valitsin!$C$8,VK!$B$2:$B$294,VK!CE$2:CE$294))</f>
        <v>4.0518637746572495E-2</v>
      </c>
      <c r="FD154" s="10">
        <f>ABS(CF154-_xlfn.XLOOKUP(VK_valitsin!$C$8,VK!$B$2:$B$294,VK!CF$2:CF$294))</f>
        <v>0.90488648414611816</v>
      </c>
      <c r="FE154" s="10">
        <f>ABS(CG154-_xlfn.XLOOKUP(VK_valitsin!$C$8,VK!$B$2:$B$294,VK!CG$2:CG$294))</f>
        <v>1912.0732421875</v>
      </c>
      <c r="FF154" s="4">
        <f>IF($B154=VK_valitsin!$C$8,100000,VK!CH154/VK!J$296*VK_valitsin!D$5)</f>
        <v>0</v>
      </c>
      <c r="FG154" s="4">
        <f>IF($B154=VK_valitsin!$C$8,100000,VK!CI154/VK!K$296*VK_valitsin!E$5)</f>
        <v>0</v>
      </c>
      <c r="FH154" s="4">
        <f>IF($B154=VK_valitsin!$C$8,100000,VK!CJ154/VK!L$296*VK_valitsin!F$5)</f>
        <v>0.10061535531843895</v>
      </c>
      <c r="FI154" s="4">
        <f>IF($B154=VK_valitsin!$C$8,100000,VK!CK154/VK!M$296*VK_valitsin!CD$5)</f>
        <v>0</v>
      </c>
      <c r="FJ154" s="4">
        <f>IF($B154=VK_valitsin!$C$8,100000,VK!CL154/VK!N$296*VK_valitsin!G$5)</f>
        <v>0</v>
      </c>
      <c r="FK154" s="4">
        <f>IF($B154=VK_valitsin!$C$8,100000,VK!CM154/VK!O$296*VK_valitsin!H$5)</f>
        <v>0</v>
      </c>
      <c r="FL154" s="4">
        <f>IF($B154=VK_valitsin!$C$8,100000,VK!CN154/VK!P$296*VK_valitsin!I$5)</f>
        <v>0</v>
      </c>
      <c r="FM154" s="4">
        <f>IF($B154=VK_valitsin!$C$8,100000,VK!CO154/VK!Q$296*VK_valitsin!J$5)</f>
        <v>0</v>
      </c>
      <c r="FN154" s="4">
        <f>IF($B154=VK_valitsin!$C$8,100000,VK!CP154/VK!R$296*VK_valitsin!K$5)</f>
        <v>0</v>
      </c>
      <c r="FO154" s="4">
        <f>IF($B154=VK_valitsin!$C$8,100000,VK!CQ154/VK!S$296*VK_valitsin!L$5)</f>
        <v>3.4205576747619454E-2</v>
      </c>
      <c r="FP154" s="4">
        <f>IF($B154=VK_valitsin!$C$8,100000,VK!CR154/VK!T$296*VK_valitsin!M$5)</f>
        <v>0</v>
      </c>
      <c r="FQ154" s="4">
        <f>IF($B154=VK_valitsin!$C$8,100000,VK!CS154/VK!U$296*VK_valitsin!N$5)</f>
        <v>0</v>
      </c>
      <c r="FR154" s="4">
        <f>IF($B154=VK_valitsin!$C$8,100000,VK!CT154/VK!V$296*VK_valitsin!O$5)</f>
        <v>0</v>
      </c>
      <c r="FS154" s="4">
        <f>IF($B154=VK_valitsin!$C$8,100000,VK!CU154/VK!W$296*VK_valitsin!P$5)</f>
        <v>0</v>
      </c>
      <c r="FT154" s="4">
        <f>IF($B154=VK_valitsin!$C$8,100000,VK!CV154/VK!X$296*VK_valitsin!Q$5)</f>
        <v>0</v>
      </c>
      <c r="FU154" s="4">
        <f>IF($B154=VK_valitsin!$C$8,100000,VK!CW154/VK!Y$296*VK_valitsin!R$5)</f>
        <v>0</v>
      </c>
      <c r="FV154" s="4">
        <f>IF($B154=VK_valitsin!$C$8,100000,VK!CX154/VK!Z$296*VK_valitsin!S$5)</f>
        <v>0</v>
      </c>
      <c r="FW154" s="4">
        <f>IF($B154=VK_valitsin!$C$8,100000,VK!CY154/VK!AA$296*VK_valitsin!T$5)</f>
        <v>0</v>
      </c>
      <c r="FX154" s="4">
        <f>IF($B154=VK_valitsin!$C$8,100000,VK!CZ154/VK!AB$296*VK_valitsin!U$5)</f>
        <v>0</v>
      </c>
      <c r="FY154" s="4">
        <f>IF($B154=VK_valitsin!$C$8,100000,VK!DA154/VK!AC$296*VK_valitsin!V$5)</f>
        <v>0</v>
      </c>
      <c r="FZ154" s="4">
        <f>IF($B154=VK_valitsin!$C$8,100000,VK!DB154/VK!AD$296*VK_valitsin!W$5)</f>
        <v>0</v>
      </c>
      <c r="GA154" s="4">
        <f>IF($B154=VK_valitsin!$C$8,100000,VK!DC154/VK!AE$296*VK_valitsin!X$5)</f>
        <v>0</v>
      </c>
      <c r="GB154" s="4">
        <f>IF($B154=VK_valitsin!$C$8,100000,VK!DD154/VK!AF$296*VK_valitsin!Y$5)</f>
        <v>0</v>
      </c>
      <c r="GC154" s="4">
        <f>IF($B154=VK_valitsin!$C$8,100000,VK!DE154/VK!AG$296*VK_valitsin!Z$5)</f>
        <v>0.10940897735217005</v>
      </c>
      <c r="GD154" s="4">
        <f>IF($B154=VK_valitsin!$C$8,100000,VK!DF154/VK!AH$296*VK_valitsin!AA$5)</f>
        <v>0</v>
      </c>
      <c r="GE154" s="4">
        <f>IF($B154=VK_valitsin!$C$8,100000,VK!DG154/VK!AI$296*VK_valitsin!AB$5)</f>
        <v>0</v>
      </c>
      <c r="GF154" s="4">
        <f>IF($B154=VK_valitsin!$C$8,100000,VK!DH154/VK!AJ$296*VK_valitsin!AC$5)</f>
        <v>0</v>
      </c>
      <c r="GG154" s="4">
        <f>IF($B154=VK_valitsin!$C$8,100000,VK!DI154/VK!AK$296*VK_valitsin!AD$5)</f>
        <v>0</v>
      </c>
      <c r="GH154" s="4">
        <f>IF($B154=VK_valitsin!$C$8,100000,VK!DJ154/VK!AL$296*VK_valitsin!AE$5)</f>
        <v>5.2803996240030633E-2</v>
      </c>
      <c r="GI154" s="4">
        <f>IF($B154=VK_valitsin!$C$8,100000,VK!DK154/VK!AM$296*VK_valitsin!AF$5)</f>
        <v>0</v>
      </c>
      <c r="GJ154" s="4">
        <f>IF($B154=VK_valitsin!$C$8,100000,VK!DL154/VK!AN$296*VK_valitsin!AG$5)</f>
        <v>0</v>
      </c>
      <c r="GK154" s="4">
        <f>IF($B154=VK_valitsin!$C$8,100000,VK!DM154/VK!AO$296*VK_valitsin!AH$5)</f>
        <v>0</v>
      </c>
      <c r="GL154" s="4">
        <f>IF($B154=VK_valitsin!$C$8,100000,VK!DN154/VK!AP$296*VK_valitsin!AI$5)</f>
        <v>0</v>
      </c>
      <c r="GM154" s="4">
        <f>IF($B154=VK_valitsin!$C$8,100000,VK!DO154/VK!AQ$296*VK_valitsin!AJ$5)</f>
        <v>0</v>
      </c>
      <c r="GN154" s="4">
        <f>IF($B154=VK_valitsin!$C$8,100000,VK!DP154/VK!AR$296*VK_valitsin!AK$5)</f>
        <v>0</v>
      </c>
      <c r="GO154" s="4">
        <f>IF($B154=VK_valitsin!$C$8,100000,VK!DQ154/VK!AS$296*VK_valitsin!AL$5)</f>
        <v>0</v>
      </c>
      <c r="GP154" s="4">
        <f>IF($B154=VK_valitsin!$C$8,100000,VK!DR154/VK!AT$296*VK_valitsin!AM$5)</f>
        <v>0</v>
      </c>
      <c r="GQ154" s="4">
        <f>IF($B154=VK_valitsin!$C$8,100000,VK!DS154/VK!AU$296*VK_valitsin!AN$5)</f>
        <v>0</v>
      </c>
      <c r="GR154" s="4">
        <f>IF($B154=VK_valitsin!$C$8,100000,VK!DT154/VK!AV$296*VK_valitsin!AO$5)</f>
        <v>0</v>
      </c>
      <c r="GS154" s="4">
        <f>IF($B154=VK_valitsin!$C$8,100000,VK!DU154/VK!AW$296*VK_valitsin!AP$5)</f>
        <v>0</v>
      </c>
      <c r="GT154" s="4">
        <f>IF($B154=VK_valitsin!$C$8,100000,VK!DV154/VK!AX$296*VK_valitsin!AQ$5)</f>
        <v>0</v>
      </c>
      <c r="GU154" s="4">
        <f>IF($B154=VK_valitsin!$C$8,100000,VK!DW154/VK!AY$296*VK_valitsin!AR$5)</f>
        <v>0</v>
      </c>
      <c r="GV154" s="4">
        <f>IF($B154=VK_valitsin!$C$8,100000,VK!DX154/VK!AZ$296*VK_valitsin!AS$5)</f>
        <v>0</v>
      </c>
      <c r="GW154" s="4">
        <f>IF($B154=VK_valitsin!$C$8,100000,VK!DY154/VK!BA$296*VK_valitsin!AT$5)</f>
        <v>0</v>
      </c>
      <c r="GX154" s="4">
        <f>IF($B154=VK_valitsin!$C$8,100000,VK!DZ154/VK!BB$296*VK_valitsin!AU$5)</f>
        <v>0</v>
      </c>
      <c r="GY154" s="4">
        <f>IF($B154=VK_valitsin!$C$8,100000,VK!EA154/VK!BC$296*VK_valitsin!AV$5)</f>
        <v>0</v>
      </c>
      <c r="GZ154" s="4">
        <f>IF($B154=VK_valitsin!$C$8,100000,VK!EB154/VK!BD$296*VK_valitsin!AW$5)</f>
        <v>7.3917900994831864E-2</v>
      </c>
      <c r="HA154" s="4">
        <f>IF($B154=VK_valitsin!$C$8,100000,VK!EC154/VK!BE$296*VK_valitsin!CE$5)</f>
        <v>0</v>
      </c>
      <c r="HB154" s="4">
        <f>IF($B154=VK_valitsin!$C$8,100000,VK!ED154/VK!BF$296*VK_valitsin!AX$5)</f>
        <v>0</v>
      </c>
      <c r="HC154" s="4">
        <f>IF($B154=VK_valitsin!$C$8,100000,VK!EE154/VK!BG$296*VK_valitsin!AY$5)</f>
        <v>0</v>
      </c>
      <c r="HD154" s="4">
        <f>IF($B154=VK_valitsin!$C$8,100000,VK!EF154/VK!BH$296*VK_valitsin!AZ$5)</f>
        <v>9.951950286089388E-2</v>
      </c>
      <c r="HE154" s="4">
        <f>IF($B154=VK_valitsin!$C$8,100000,VK!EG154/VK!BI$296*VK_valitsin!BA$5)</f>
        <v>0</v>
      </c>
      <c r="HF154" s="4">
        <f>IF($B154=VK_valitsin!$C$8,100000,VK!EH154/VK!BJ$296*VK_valitsin!BB$5)</f>
        <v>0</v>
      </c>
      <c r="HG154" s="4">
        <f>IF($B154=VK_valitsin!$C$8,100000,VK!EI154/VK!BK$296*VK_valitsin!BC$5)</f>
        <v>0</v>
      </c>
      <c r="HH154" s="4">
        <f>IF($B154=VK_valitsin!$C$8,100000,VK!EJ154/VK!BL$296*VK_valitsin!BD$5)</f>
        <v>0</v>
      </c>
      <c r="HI154" s="4">
        <f>IF($B154=VK_valitsin!$C$8,100000,VK!EK154/VK!BM$296*VK_valitsin!BE$5)</f>
        <v>0</v>
      </c>
      <c r="HJ154" s="4">
        <f>IF($B154=VK_valitsin!$C$8,100000,VK!EL154/VK!BN$296*VK_valitsin!BF$5)</f>
        <v>7.766019963505201E-2</v>
      </c>
      <c r="HK154" s="4">
        <f>IF($B154=VK_valitsin!$C$8,100000,VK!EM154/VK!BO$296*VK_valitsin!BG$5)</f>
        <v>0</v>
      </c>
      <c r="HM154" s="4">
        <f>IF($B154=VK_valitsin!$C$8,100000,VK!EO154/VK!BQ$296*VK_valitsin!BI$5)</f>
        <v>0</v>
      </c>
      <c r="HN154" s="4">
        <f>IF($B154=VK_valitsin!$C$8,100000,VK!EP154/VK!BR$296*VK_valitsin!BJ$5)</f>
        <v>0</v>
      </c>
      <c r="HO154" s="4">
        <f>IF($B154=VK_valitsin!$C$8,100000,VK!EQ154/VK!BS$296*VK_valitsin!BK$5)</f>
        <v>0</v>
      </c>
      <c r="HP154" s="4">
        <f>IF($B154=VK_valitsin!$C$8,100000,VK!ER154/VK!BT$296*VK_valitsin!BL$5)</f>
        <v>0</v>
      </c>
      <c r="HQ154" s="4">
        <f>IF($B154=VK_valitsin!$C$8,100000,VK!ES154/VK!BU$296*VK_valitsin!BM$5)</f>
        <v>0</v>
      </c>
      <c r="HR154" s="4">
        <f>IF($B154=VK_valitsin!$C$8,100000,VK!ET154/VK!BV$296*VK_valitsin!BN$5)</f>
        <v>0</v>
      </c>
      <c r="HS154" s="4">
        <f>IF($B154=VK_valitsin!$C$8,100000,VK!EU154/VK!BW$296*VK_valitsin!BO$5)</f>
        <v>0</v>
      </c>
      <c r="HT154" s="4">
        <f>IF($B154=VK_valitsin!$C$8,100000,VK!EV154/VK!BX$296*VK_valitsin!BP$5)</f>
        <v>0</v>
      </c>
      <c r="HU154" s="4">
        <f>IF($B154=VK_valitsin!$C$8,100000,VK!EW154/VK!BY$296*VK_valitsin!BQ$5)</f>
        <v>0</v>
      </c>
      <c r="HV154" s="4">
        <f>IF($B154=VK_valitsin!$C$8,100000,VK!EX154/VK!BZ$296*VK_valitsin!BR$5)</f>
        <v>0</v>
      </c>
      <c r="HW154" s="4">
        <f>IF($B154=VK_valitsin!$C$8,100000,VK!EY154/VK!CA$296*VK_valitsin!BS$5)</f>
        <v>0</v>
      </c>
      <c r="HX154" s="4">
        <f>IF($B154=VK_valitsin!$C$8,100000,VK!EZ154/VK!CB$296*VK_valitsin!BT$5)</f>
        <v>0</v>
      </c>
      <c r="HY154" s="4">
        <f>IF($B154=VK_valitsin!$C$8,100000,VK!FA154/VK!CC$296*VK_valitsin!BU$5)</f>
        <v>0</v>
      </c>
      <c r="HZ154" s="4">
        <f>IF($B154=VK_valitsin!$C$8,100000,VK!FB154/VK!CD$296*VK_valitsin!BV$5)</f>
        <v>0</v>
      </c>
      <c r="IA154" s="4">
        <f>IF($B154=VK_valitsin!$C$8,100000,VK!FC154/VK!CE$296*VK_valitsin!BW$5)</f>
        <v>0</v>
      </c>
      <c r="IB154" s="4">
        <f>IF($B154=VK_valitsin!$C$8,100000,VK!FD154/VK!CF$296*VK_valitsin!BX$5)</f>
        <v>0</v>
      </c>
      <c r="IC154" s="4">
        <f>IF($B154=VK_valitsin!$C$8,100000,VK!FE154/VK!CG$296*VK_valitsin!BY$5)</f>
        <v>0</v>
      </c>
      <c r="ID154" s="17">
        <f t="shared" si="6"/>
        <v>0.5481315244490369</v>
      </c>
      <c r="IE154" s="17">
        <f t="shared" si="7"/>
        <v>116</v>
      </c>
      <c r="IF154" s="18">
        <f t="shared" si="8"/>
        <v>1.5299999999999952E-8</v>
      </c>
    </row>
    <row r="155" spans="1:240">
      <c r="A155">
        <v>2019</v>
      </c>
      <c r="B155" t="s">
        <v>511</v>
      </c>
      <c r="C155" t="s">
        <v>512</v>
      </c>
      <c r="D155" t="s">
        <v>284</v>
      </c>
      <c r="E155" t="s">
        <v>162</v>
      </c>
      <c r="F155" t="s">
        <v>88</v>
      </c>
      <c r="G155" t="s">
        <v>89</v>
      </c>
      <c r="H155" t="s">
        <v>90</v>
      </c>
      <c r="I155" t="s">
        <v>91</v>
      </c>
      <c r="J155">
        <v>50.599998474121094</v>
      </c>
      <c r="K155">
        <v>534.8499755859375</v>
      </c>
      <c r="L155">
        <v>182.60000610351563</v>
      </c>
      <c r="M155">
        <v>9855</v>
      </c>
      <c r="N155">
        <v>18.399999618530273</v>
      </c>
      <c r="O155">
        <v>-1.2999999523162842</v>
      </c>
      <c r="P155">
        <v>-83</v>
      </c>
      <c r="Q155">
        <v>83.300000000000011</v>
      </c>
      <c r="R155">
        <v>10.200000000000001</v>
      </c>
      <c r="S155">
        <v>196</v>
      </c>
      <c r="T155">
        <v>0</v>
      </c>
      <c r="U155">
        <v>4008.2</v>
      </c>
      <c r="V155">
        <v>13.28</v>
      </c>
      <c r="W155">
        <v>611</v>
      </c>
      <c r="X155">
        <v>695</v>
      </c>
      <c r="Y155">
        <v>587</v>
      </c>
      <c r="Z155">
        <v>469</v>
      </c>
      <c r="AA155">
        <v>620</v>
      </c>
      <c r="AB155">
        <v>13.74436092376709</v>
      </c>
      <c r="AC155">
        <v>0</v>
      </c>
      <c r="AD155">
        <v>1.2</v>
      </c>
      <c r="AE155">
        <v>2.9</v>
      </c>
      <c r="AF155">
        <v>3.8</v>
      </c>
      <c r="AG155">
        <v>0</v>
      </c>
      <c r="AH155">
        <v>22</v>
      </c>
      <c r="AI155">
        <v>1.1000000000000001</v>
      </c>
      <c r="AJ155">
        <v>0.6</v>
      </c>
      <c r="AK155">
        <v>1.1499999999999999</v>
      </c>
      <c r="AL155">
        <v>71</v>
      </c>
      <c r="AM155">
        <v>285.60000000000002</v>
      </c>
      <c r="AN155">
        <v>47.5</v>
      </c>
      <c r="AO155">
        <v>20.3</v>
      </c>
      <c r="AP155">
        <v>95</v>
      </c>
      <c r="AQ155">
        <v>65</v>
      </c>
      <c r="AR155">
        <v>346</v>
      </c>
      <c r="AS155">
        <v>3.5</v>
      </c>
      <c r="AT155">
        <v>6267</v>
      </c>
      <c r="AU155">
        <v>10743</v>
      </c>
      <c r="AV155">
        <v>1</v>
      </c>
      <c r="AW155">
        <v>66.423599243164063</v>
      </c>
      <c r="AX155">
        <v>0</v>
      </c>
      <c r="AY155">
        <v>0</v>
      </c>
      <c r="AZ155">
        <v>0</v>
      </c>
      <c r="BA155">
        <v>0</v>
      </c>
      <c r="BB155">
        <v>1</v>
      </c>
      <c r="BC155">
        <v>89.619377136230469</v>
      </c>
      <c r="BD155">
        <v>98.29931640625</v>
      </c>
      <c r="BE155">
        <v>1280.0982666015625</v>
      </c>
      <c r="BF155">
        <v>12637.990234375</v>
      </c>
      <c r="BG155">
        <v>13766.134765625</v>
      </c>
      <c r="BH155">
        <v>2.9322171211242676</v>
      </c>
      <c r="BI155">
        <v>2.7690093517303467</v>
      </c>
      <c r="BJ155">
        <v>29.268293380737305</v>
      </c>
      <c r="BK155">
        <v>1.1764706373214722</v>
      </c>
      <c r="BL155">
        <v>183.19999694824219</v>
      </c>
      <c r="BM155">
        <v>-0.7782101035118103</v>
      </c>
      <c r="BN155">
        <v>22699.84375</v>
      </c>
      <c r="BO155">
        <v>38.357196807861328</v>
      </c>
      <c r="BQ155">
        <v>0.63581937551498413</v>
      </c>
      <c r="BR155">
        <v>0.18264840543270111</v>
      </c>
      <c r="BS155">
        <v>2.435312032699585</v>
      </c>
      <c r="BT155">
        <v>97.006599426269531</v>
      </c>
      <c r="BU155">
        <v>444.34298706054688</v>
      </c>
      <c r="BV155">
        <v>0</v>
      </c>
      <c r="BW155">
        <v>2</v>
      </c>
      <c r="BX155">
        <v>9773.9560546875</v>
      </c>
      <c r="BY155">
        <v>8972.97265625</v>
      </c>
      <c r="BZ155">
        <v>0.87265348434448242</v>
      </c>
      <c r="CA155">
        <v>7.7625570297241211</v>
      </c>
      <c r="CB155">
        <v>79.069770812988281</v>
      </c>
      <c r="CC155">
        <v>8.4967317581176758</v>
      </c>
      <c r="CD155">
        <v>20.130718231201172</v>
      </c>
      <c r="CE155">
        <v>0.52287584543228149</v>
      </c>
      <c r="CF155">
        <v>1.8300653696060181</v>
      </c>
      <c r="CG155">
        <v>10725.892578125</v>
      </c>
      <c r="CH155" s="10">
        <f>ABS(J155-_xlfn.XLOOKUP(VK_valitsin!$C$8,VK!$B$2:$B$294,VK!J$2:J$294))</f>
        <v>6.3999977111816406</v>
      </c>
      <c r="CI155" s="10">
        <f>ABS(K155-_xlfn.XLOOKUP(VK_valitsin!$C$8,VK!$B$2:$B$294,VK!K$2:K$294))</f>
        <v>241.5899658203125</v>
      </c>
      <c r="CJ155" s="10">
        <f>ABS(L155-_xlfn.XLOOKUP(VK_valitsin!$C$8,VK!$B$2:$B$294,VK!L$2:L$294))</f>
        <v>43.900009155273438</v>
      </c>
      <c r="CK155" s="10">
        <f>ABS(M155-_xlfn.XLOOKUP(VK_valitsin!$C$8,VK!$B$2:$B$294,VK!M$2:M$294))</f>
        <v>6620</v>
      </c>
      <c r="CL155" s="10">
        <f>ABS(N155-_xlfn.XLOOKUP(VK_valitsin!$C$8,VK!$B$2:$B$294,VK!N$2:N$294))</f>
        <v>37.80000114440918</v>
      </c>
      <c r="CM155" s="10">
        <f>ABS(O155-_xlfn.XLOOKUP(VK_valitsin!$C$8,VK!$B$2:$B$294,VK!O$2:O$294))</f>
        <v>0.49999994039535522</v>
      </c>
      <c r="CN155" s="10">
        <f>ABS(P155-_xlfn.XLOOKUP(VK_valitsin!$C$8,VK!$B$2:$B$294,VK!P$2:P$294))</f>
        <v>25</v>
      </c>
      <c r="CO155" s="10">
        <f>ABS(Q155-_xlfn.XLOOKUP(VK_valitsin!$C$8,VK!$B$2:$B$294,VK!Q$2:Q$294))</f>
        <v>4.5</v>
      </c>
      <c r="CP155" s="10">
        <f>ABS(R155-_xlfn.XLOOKUP(VK_valitsin!$C$8,VK!$B$2:$B$294,VK!R$2:R$294))</f>
        <v>1.7000000000000011</v>
      </c>
      <c r="CQ155" s="10">
        <f>ABS(S155-_xlfn.XLOOKUP(VK_valitsin!$C$8,VK!$B$2:$B$294,VK!S$2:S$294))</f>
        <v>44</v>
      </c>
      <c r="CR155" s="10">
        <f>ABS(T155-_xlfn.XLOOKUP(VK_valitsin!$C$8,VK!$B$2:$B$294,VK!T$2:T$294))</f>
        <v>0</v>
      </c>
      <c r="CS155" s="10">
        <f>ABS(U155-_xlfn.XLOOKUP(VK_valitsin!$C$8,VK!$B$2:$B$294,VK!U$2:U$294))</f>
        <v>184.59999999999991</v>
      </c>
      <c r="CT155" s="10">
        <f>ABS(V155-_xlfn.XLOOKUP(VK_valitsin!$C$8,VK!$B$2:$B$294,VK!V$2:V$294))</f>
        <v>0</v>
      </c>
      <c r="CU155" s="10">
        <f>ABS(W155-_xlfn.XLOOKUP(VK_valitsin!$C$8,VK!$B$2:$B$294,VK!W$2:W$294))</f>
        <v>6</v>
      </c>
      <c r="CV155" s="10">
        <f>ABS(X155-_xlfn.XLOOKUP(VK_valitsin!$C$8,VK!$B$2:$B$294,VK!X$2:X$294))</f>
        <v>526</v>
      </c>
      <c r="CW155" s="10">
        <f>ABS(Y155-_xlfn.XLOOKUP(VK_valitsin!$C$8,VK!$B$2:$B$294,VK!Y$2:Y$294))</f>
        <v>93</v>
      </c>
      <c r="CX155" s="10">
        <f>ABS(Z155-_xlfn.XLOOKUP(VK_valitsin!$C$8,VK!$B$2:$B$294,VK!Z$2:Z$294))</f>
        <v>41</v>
      </c>
      <c r="CY155" s="10">
        <f>ABS(AA155-_xlfn.XLOOKUP(VK_valitsin!$C$8,VK!$B$2:$B$294,VK!AA$2:AA$294))</f>
        <v>151</v>
      </c>
      <c r="CZ155" s="10">
        <f>ABS(AB155-_xlfn.XLOOKUP(VK_valitsin!$C$8,VK!$B$2:$B$294,VK!AB$2:AB$294))</f>
        <v>5.6306390762329102</v>
      </c>
      <c r="DA155" s="10">
        <f>ABS(AC155-_xlfn.XLOOKUP(VK_valitsin!$C$8,VK!$B$2:$B$294,VK!AC$2:AC$294))</f>
        <v>0.7</v>
      </c>
      <c r="DB155" s="10">
        <f>ABS(AD155-_xlfn.XLOOKUP(VK_valitsin!$C$8,VK!$B$2:$B$294,VK!AD$2:AD$294))</f>
        <v>0.39999999999999991</v>
      </c>
      <c r="DC155" s="10">
        <f>ABS(AE155-_xlfn.XLOOKUP(VK_valitsin!$C$8,VK!$B$2:$B$294,VK!AE$2:AE$294))</f>
        <v>1.2</v>
      </c>
      <c r="DD155" s="10">
        <f>ABS(AF155-_xlfn.XLOOKUP(VK_valitsin!$C$8,VK!$B$2:$B$294,VK!AF$2:AF$294))</f>
        <v>1.2000000000000002</v>
      </c>
      <c r="DE155" s="10">
        <f>ABS(AG155-_xlfn.XLOOKUP(VK_valitsin!$C$8,VK!$B$2:$B$294,VK!AG$2:AG$294))</f>
        <v>0</v>
      </c>
      <c r="DF155" s="10">
        <f>ABS(AH155-_xlfn.XLOOKUP(VK_valitsin!$C$8,VK!$B$2:$B$294,VK!AH$2:AH$294))</f>
        <v>0.25</v>
      </c>
      <c r="DG155" s="10">
        <f>ABS(AI155-_xlfn.XLOOKUP(VK_valitsin!$C$8,VK!$B$2:$B$294,VK!AI$2:AI$294))</f>
        <v>0</v>
      </c>
      <c r="DH155" s="10">
        <f>ABS(AJ155-_xlfn.XLOOKUP(VK_valitsin!$C$8,VK!$B$2:$B$294,VK!AJ$2:AJ$294))</f>
        <v>5.0000000000000044E-2</v>
      </c>
      <c r="DI155" s="10">
        <f>ABS(AK155-_xlfn.XLOOKUP(VK_valitsin!$C$8,VK!$B$2:$B$294,VK!AK$2:AK$294))</f>
        <v>0.10000000000000009</v>
      </c>
      <c r="DJ155" s="10">
        <f>ABS(AL155-_xlfn.XLOOKUP(VK_valitsin!$C$8,VK!$B$2:$B$294,VK!AL$2:AL$294))</f>
        <v>12.200000000000003</v>
      </c>
      <c r="DK155" s="10">
        <f>ABS(AM155-_xlfn.XLOOKUP(VK_valitsin!$C$8,VK!$B$2:$B$294,VK!AM$2:AM$294))</f>
        <v>48</v>
      </c>
      <c r="DL155" s="10">
        <f>ABS(AN155-_xlfn.XLOOKUP(VK_valitsin!$C$8,VK!$B$2:$B$294,VK!AN$2:AN$294))</f>
        <v>2.1000000000000014</v>
      </c>
      <c r="DM155" s="10">
        <f>ABS(AO155-_xlfn.XLOOKUP(VK_valitsin!$C$8,VK!$B$2:$B$294,VK!AO$2:AO$294))</f>
        <v>5.0999999999999979</v>
      </c>
      <c r="DN155" s="10">
        <f>ABS(AP155-_xlfn.XLOOKUP(VK_valitsin!$C$8,VK!$B$2:$B$294,VK!AP$2:AP$294))</f>
        <v>47</v>
      </c>
      <c r="DO155" s="10">
        <f>ABS(AQ155-_xlfn.XLOOKUP(VK_valitsin!$C$8,VK!$B$2:$B$294,VK!AQ$2:AQ$294))</f>
        <v>30</v>
      </c>
      <c r="DP155" s="10">
        <f>ABS(AR155-_xlfn.XLOOKUP(VK_valitsin!$C$8,VK!$B$2:$B$294,VK!AR$2:AR$294))</f>
        <v>100</v>
      </c>
      <c r="DQ155" s="10">
        <f>ABS(AS155-_xlfn.XLOOKUP(VK_valitsin!$C$8,VK!$B$2:$B$294,VK!AS$2:AS$294))</f>
        <v>1.1669999999999998</v>
      </c>
      <c r="DR155" s="10">
        <f>ABS(AT155-_xlfn.XLOOKUP(VK_valitsin!$C$8,VK!$B$2:$B$294,VK!AT$2:AT$294))</f>
        <v>1120</v>
      </c>
      <c r="DS155" s="10">
        <f>ABS(AU155-_xlfn.XLOOKUP(VK_valitsin!$C$8,VK!$B$2:$B$294,VK!AU$2:AU$294))</f>
        <v>2398</v>
      </c>
      <c r="DT155" s="10">
        <f>ABS(AV155-_xlfn.XLOOKUP(VK_valitsin!$C$8,VK!$B$2:$B$294,VK!AV$2:AV$294))</f>
        <v>0</v>
      </c>
      <c r="DU155" s="10">
        <f>ABS(AW155-_xlfn.XLOOKUP(VK_valitsin!$C$8,VK!$B$2:$B$294,VK!AW$2:AW$294))</f>
        <v>29.162227630615234</v>
      </c>
      <c r="DV155" s="10">
        <f>ABS(AX155-_xlfn.XLOOKUP(VK_valitsin!$C$8,VK!$B$2:$B$294,VK!AX$2:AX$294))</f>
        <v>0</v>
      </c>
      <c r="DW155" s="10">
        <f>ABS(AY155-_xlfn.XLOOKUP(VK_valitsin!$C$8,VK!$B$2:$B$294,VK!AY$2:AY$294))</f>
        <v>0</v>
      </c>
      <c r="DX155" s="10">
        <f>ABS(AZ155-_xlfn.XLOOKUP(VK_valitsin!$C$8,VK!$B$2:$B$294,VK!AZ$2:AZ$294))</f>
        <v>0</v>
      </c>
      <c r="DY155" s="10">
        <f>ABS(BA155-_xlfn.XLOOKUP(VK_valitsin!$C$8,VK!$B$2:$B$294,VK!BA$2:BA$294))</f>
        <v>0</v>
      </c>
      <c r="DZ155" s="10">
        <f>ABS(BB155-_xlfn.XLOOKUP(VK_valitsin!$C$8,VK!$B$2:$B$294,VK!BB$2:BB$294))</f>
        <v>0</v>
      </c>
      <c r="EA155" s="10">
        <f>ABS(BC155-_xlfn.XLOOKUP(VK_valitsin!$C$8,VK!$B$2:$B$294,VK!BC$2:BC$294))</f>
        <v>0.5949859619140625</v>
      </c>
      <c r="EB155" s="10">
        <f>ABS(BD155-_xlfn.XLOOKUP(VK_valitsin!$C$8,VK!$B$2:$B$294,VK!BD$2:BD$294))</f>
        <v>2.28057861328125</v>
      </c>
      <c r="EC155" s="10">
        <f>ABS(BE155-_xlfn.XLOOKUP(VK_valitsin!$C$8,VK!$B$2:$B$294,VK!BE$2:BE$294))</f>
        <v>546.408447265625</v>
      </c>
      <c r="ED155" s="10">
        <f>ABS(BF155-_xlfn.XLOOKUP(VK_valitsin!$C$8,VK!$B$2:$B$294,VK!BF$2:BF$294))</f>
        <v>2679.4609375</v>
      </c>
      <c r="EE155" s="10">
        <f>ABS(BG155-_xlfn.XLOOKUP(VK_valitsin!$C$8,VK!$B$2:$B$294,VK!BG$2:BG$294))</f>
        <v>70.30859375</v>
      </c>
      <c r="EF155" s="10">
        <f>ABS(BH155-_xlfn.XLOOKUP(VK_valitsin!$C$8,VK!$B$2:$B$294,VK!BH$2:BH$294))</f>
        <v>0.40483927726745605</v>
      </c>
      <c r="EG155" s="10">
        <f>ABS(BI155-_xlfn.XLOOKUP(VK_valitsin!$C$8,VK!$B$2:$B$294,VK!BI$2:BI$294))</f>
        <v>12.49314284324646</v>
      </c>
      <c r="EH155" s="10">
        <f>ABS(BJ155-_xlfn.XLOOKUP(VK_valitsin!$C$8,VK!$B$2:$B$294,VK!BJ$2:BJ$294))</f>
        <v>7.9739303588867188</v>
      </c>
      <c r="EI155" s="10">
        <f>ABS(BK155-_xlfn.XLOOKUP(VK_valitsin!$C$8,VK!$B$2:$B$294,VK!BK$2:BK$294))</f>
        <v>11.041941523551941</v>
      </c>
      <c r="EJ155" s="10">
        <f>ABS(BL155-_xlfn.XLOOKUP(VK_valitsin!$C$8,VK!$B$2:$B$294,VK!BL$2:BL$294))</f>
        <v>83.300003051757813</v>
      </c>
      <c r="EK155" s="10">
        <f>ABS(BM155-_xlfn.XLOOKUP(VK_valitsin!$C$8,VK!$B$2:$B$294,VK!BM$2:BM$294))</f>
        <v>3.0304624438285828</v>
      </c>
      <c r="EL155" s="10">
        <f>ABS(BN155-_xlfn.XLOOKUP(VK_valitsin!$C$8,VK!$B$2:$B$294,VK!BN$2:BN$294))</f>
        <v>374.552734375</v>
      </c>
      <c r="EM155" s="10">
        <f>ABS(BO155-_xlfn.XLOOKUP(VK_valitsin!$C$8,VK!$B$2:$B$294,VK!BO$2:BO$294))</f>
        <v>5.0575904846191406</v>
      </c>
      <c r="EN155" s="10">
        <f>ABS(BP155-_xlfn.XLOOKUP(VK_valitsin!$C$8,VK!$B$2:$B$294,VK!BP$2:BP$294))</f>
        <v>0</v>
      </c>
      <c r="EO155" s="10">
        <f>ABS(BQ155-_xlfn.XLOOKUP(VK_valitsin!$C$8,VK!$B$2:$B$294,VK!BQ$2:BQ$294))</f>
        <v>6.6012144088745117E-4</v>
      </c>
      <c r="EP155" s="10">
        <f>ABS(BR155-_xlfn.XLOOKUP(VK_valitsin!$C$8,VK!$B$2:$B$294,VK!BR$2:BR$294))</f>
        <v>5.5154860019683838E-3</v>
      </c>
      <c r="EQ155" s="10">
        <f>ABS(BS155-_xlfn.XLOOKUP(VK_valitsin!$C$8,VK!$B$2:$B$294,VK!BS$2:BS$294))</f>
        <v>0.17734551429748535</v>
      </c>
      <c r="ER155" s="10">
        <f>ABS(BT155-_xlfn.XLOOKUP(VK_valitsin!$C$8,VK!$B$2:$B$294,VK!BT$2:BT$294))</f>
        <v>38.615097045898438</v>
      </c>
      <c r="ES155" s="10">
        <f>ABS(BU155-_xlfn.XLOOKUP(VK_valitsin!$C$8,VK!$B$2:$B$294,VK!BU$2:BU$294))</f>
        <v>177.6358642578125</v>
      </c>
      <c r="ET155" s="10">
        <f>ABS(BV155-_xlfn.XLOOKUP(VK_valitsin!$C$8,VK!$B$2:$B$294,VK!BV$2:BV$294))</f>
        <v>0</v>
      </c>
      <c r="EU155" s="10">
        <f>ABS(BW155-_xlfn.XLOOKUP(VK_valitsin!$C$8,VK!$B$2:$B$294,VK!BW$2:BW$294))</f>
        <v>1</v>
      </c>
      <c r="EV155" s="10">
        <f>ABS(BX155-_xlfn.XLOOKUP(VK_valitsin!$C$8,VK!$B$2:$B$294,VK!BX$2:BX$294))</f>
        <v>1638.126953125</v>
      </c>
      <c r="EW155" s="10">
        <f>ABS(BY155-_xlfn.XLOOKUP(VK_valitsin!$C$8,VK!$B$2:$B$294,VK!BY$2:BY$294))</f>
        <v>3117.35791015625</v>
      </c>
      <c r="EX155" s="10">
        <f>ABS(BZ155-_xlfn.XLOOKUP(VK_valitsin!$C$8,VK!$B$2:$B$294,VK!BZ$2:BZ$294))</f>
        <v>0.34737682342529297</v>
      </c>
      <c r="EY155" s="10">
        <f>ABS(CA155-_xlfn.XLOOKUP(VK_valitsin!$C$8,VK!$B$2:$B$294,VK!CA$2:CA$294))</f>
        <v>3.2602043151855469</v>
      </c>
      <c r="EZ155" s="10">
        <f>ABS(CB155-_xlfn.XLOOKUP(VK_valitsin!$C$8,VK!$B$2:$B$294,VK!CB$2:CB$294))</f>
        <v>12.900619506835938</v>
      </c>
      <c r="FA155" s="10">
        <f>ABS(CC155-_xlfn.XLOOKUP(VK_valitsin!$C$8,VK!$B$2:$B$294,VK!CC$2:CC$294))</f>
        <v>2.1641325950622559</v>
      </c>
      <c r="FB155" s="10">
        <f>ABS(CD155-_xlfn.XLOOKUP(VK_valitsin!$C$8,VK!$B$2:$B$294,VK!CD$2:CD$294))</f>
        <v>0.25186347961425781</v>
      </c>
      <c r="FC155" s="10">
        <f>ABS(CE155-_xlfn.XLOOKUP(VK_valitsin!$C$8,VK!$B$2:$B$294,VK!CE$2:CE$294))</f>
        <v>0.52287584543228149</v>
      </c>
      <c r="FD155" s="10">
        <f>ABS(CF155-_xlfn.XLOOKUP(VK_valitsin!$C$8,VK!$B$2:$B$294,VK!CF$2:CF$294))</f>
        <v>1.1142063140869141</v>
      </c>
      <c r="FE155" s="10">
        <f>ABS(CG155-_xlfn.XLOOKUP(VK_valitsin!$C$8,VK!$B$2:$B$294,VK!CG$2:CG$294))</f>
        <v>2127.125</v>
      </c>
      <c r="FF155" s="4">
        <f>IF($B155=VK_valitsin!$C$8,100000,VK!CH155/VK!J$296*VK_valitsin!D$5)</f>
        <v>0</v>
      </c>
      <c r="FG155" s="4">
        <f>IF($B155=VK_valitsin!$C$8,100000,VK!CI155/VK!K$296*VK_valitsin!E$5)</f>
        <v>0</v>
      </c>
      <c r="FH155" s="4">
        <f>IF($B155=VK_valitsin!$C$8,100000,VK!CJ155/VK!L$296*VK_valitsin!F$5)</f>
        <v>0.22308161822359424</v>
      </c>
      <c r="FI155" s="4">
        <f>IF($B155=VK_valitsin!$C$8,100000,VK!CK155/VK!M$296*VK_valitsin!CD$5)</f>
        <v>0</v>
      </c>
      <c r="FJ155" s="4">
        <f>IF($B155=VK_valitsin!$C$8,100000,VK!CL155/VK!N$296*VK_valitsin!G$5)</f>
        <v>0</v>
      </c>
      <c r="FK155" s="4">
        <f>IF($B155=VK_valitsin!$C$8,100000,VK!CM155/VK!O$296*VK_valitsin!H$5)</f>
        <v>0</v>
      </c>
      <c r="FL155" s="4">
        <f>IF($B155=VK_valitsin!$C$8,100000,VK!CN155/VK!P$296*VK_valitsin!I$5)</f>
        <v>0</v>
      </c>
      <c r="FM155" s="4">
        <f>IF($B155=VK_valitsin!$C$8,100000,VK!CO155/VK!Q$296*VK_valitsin!J$5)</f>
        <v>0</v>
      </c>
      <c r="FN155" s="4">
        <f>IF($B155=VK_valitsin!$C$8,100000,VK!CP155/VK!R$296*VK_valitsin!K$5)</f>
        <v>0</v>
      </c>
      <c r="FO155" s="4">
        <f>IF($B155=VK_valitsin!$C$8,100000,VK!CQ155/VK!S$296*VK_valitsin!L$5)</f>
        <v>8.7502638191584645E-3</v>
      </c>
      <c r="FP155" s="4">
        <f>IF($B155=VK_valitsin!$C$8,100000,VK!CR155/VK!T$296*VK_valitsin!M$5)</f>
        <v>0</v>
      </c>
      <c r="FQ155" s="4">
        <f>IF($B155=VK_valitsin!$C$8,100000,VK!CS155/VK!U$296*VK_valitsin!N$5)</f>
        <v>0</v>
      </c>
      <c r="FR155" s="4">
        <f>IF($B155=VK_valitsin!$C$8,100000,VK!CT155/VK!V$296*VK_valitsin!O$5)</f>
        <v>0</v>
      </c>
      <c r="FS155" s="4">
        <f>IF($B155=VK_valitsin!$C$8,100000,VK!CU155/VK!W$296*VK_valitsin!P$5)</f>
        <v>0</v>
      </c>
      <c r="FT155" s="4">
        <f>IF($B155=VK_valitsin!$C$8,100000,VK!CV155/VK!X$296*VK_valitsin!Q$5)</f>
        <v>0</v>
      </c>
      <c r="FU155" s="4">
        <f>IF($B155=VK_valitsin!$C$8,100000,VK!CW155/VK!Y$296*VK_valitsin!R$5)</f>
        <v>0</v>
      </c>
      <c r="FV155" s="4">
        <f>IF($B155=VK_valitsin!$C$8,100000,VK!CX155/VK!Z$296*VK_valitsin!S$5)</f>
        <v>0</v>
      </c>
      <c r="FW155" s="4">
        <f>IF($B155=VK_valitsin!$C$8,100000,VK!CY155/VK!AA$296*VK_valitsin!T$5)</f>
        <v>0</v>
      </c>
      <c r="FX155" s="4">
        <f>IF($B155=VK_valitsin!$C$8,100000,VK!CZ155/VK!AB$296*VK_valitsin!U$5)</f>
        <v>0</v>
      </c>
      <c r="FY155" s="4">
        <f>IF($B155=VK_valitsin!$C$8,100000,VK!DA155/VK!AC$296*VK_valitsin!V$5)</f>
        <v>0</v>
      </c>
      <c r="FZ155" s="4">
        <f>IF($B155=VK_valitsin!$C$8,100000,VK!DB155/VK!AD$296*VK_valitsin!W$5)</f>
        <v>0</v>
      </c>
      <c r="GA155" s="4">
        <f>IF($B155=VK_valitsin!$C$8,100000,VK!DC155/VK!AE$296*VK_valitsin!X$5)</f>
        <v>0</v>
      </c>
      <c r="GB155" s="4">
        <f>IF($B155=VK_valitsin!$C$8,100000,VK!DD155/VK!AF$296*VK_valitsin!Y$5)</f>
        <v>0</v>
      </c>
      <c r="GC155" s="4">
        <f>IF($B155=VK_valitsin!$C$8,100000,VK!DE155/VK!AG$296*VK_valitsin!Z$5)</f>
        <v>0</v>
      </c>
      <c r="GD155" s="4">
        <f>IF($B155=VK_valitsin!$C$8,100000,VK!DF155/VK!AH$296*VK_valitsin!AA$5)</f>
        <v>0</v>
      </c>
      <c r="GE155" s="4">
        <f>IF($B155=VK_valitsin!$C$8,100000,VK!DG155/VK!AI$296*VK_valitsin!AB$5)</f>
        <v>0</v>
      </c>
      <c r="GF155" s="4">
        <f>IF($B155=VK_valitsin!$C$8,100000,VK!DH155/VK!AJ$296*VK_valitsin!AC$5)</f>
        <v>0</v>
      </c>
      <c r="GG155" s="4">
        <f>IF($B155=VK_valitsin!$C$8,100000,VK!DI155/VK!AK$296*VK_valitsin!AD$5)</f>
        <v>0</v>
      </c>
      <c r="GH155" s="4">
        <f>IF($B155=VK_valitsin!$C$8,100000,VK!DJ155/VK!AL$296*VK_valitsin!AE$5)</f>
        <v>0.21473625137612465</v>
      </c>
      <c r="GI155" s="4">
        <f>IF($B155=VK_valitsin!$C$8,100000,VK!DK155/VK!AM$296*VK_valitsin!AF$5)</f>
        <v>0</v>
      </c>
      <c r="GJ155" s="4">
        <f>IF($B155=VK_valitsin!$C$8,100000,VK!DL155/VK!AN$296*VK_valitsin!AG$5)</f>
        <v>0</v>
      </c>
      <c r="GK155" s="4">
        <f>IF($B155=VK_valitsin!$C$8,100000,VK!DM155/VK!AO$296*VK_valitsin!AH$5)</f>
        <v>0</v>
      </c>
      <c r="GL155" s="4">
        <f>IF($B155=VK_valitsin!$C$8,100000,VK!DN155/VK!AP$296*VK_valitsin!AI$5)</f>
        <v>0</v>
      </c>
      <c r="GM155" s="4">
        <f>IF($B155=VK_valitsin!$C$8,100000,VK!DO155/VK!AQ$296*VK_valitsin!AJ$5)</f>
        <v>0</v>
      </c>
      <c r="GN155" s="4">
        <f>IF($B155=VK_valitsin!$C$8,100000,VK!DP155/VK!AR$296*VK_valitsin!AK$5)</f>
        <v>0</v>
      </c>
      <c r="GO155" s="4">
        <f>IF($B155=VK_valitsin!$C$8,100000,VK!DQ155/VK!AS$296*VK_valitsin!AL$5)</f>
        <v>0</v>
      </c>
      <c r="GP155" s="4">
        <f>IF($B155=VK_valitsin!$C$8,100000,VK!DR155/VK!AT$296*VK_valitsin!AM$5)</f>
        <v>0</v>
      </c>
      <c r="GQ155" s="4">
        <f>IF($B155=VK_valitsin!$C$8,100000,VK!DS155/VK!AU$296*VK_valitsin!AN$5)</f>
        <v>0</v>
      </c>
      <c r="GR155" s="4">
        <f>IF($B155=VK_valitsin!$C$8,100000,VK!DT155/VK!AV$296*VK_valitsin!AO$5)</f>
        <v>0</v>
      </c>
      <c r="GS155" s="4">
        <f>IF($B155=VK_valitsin!$C$8,100000,VK!DU155/VK!AW$296*VK_valitsin!AP$5)</f>
        <v>0</v>
      </c>
      <c r="GT155" s="4">
        <f>IF($B155=VK_valitsin!$C$8,100000,VK!DV155/VK!AX$296*VK_valitsin!AQ$5)</f>
        <v>0</v>
      </c>
      <c r="GU155" s="4">
        <f>IF($B155=VK_valitsin!$C$8,100000,VK!DW155/VK!AY$296*VK_valitsin!AR$5)</f>
        <v>0</v>
      </c>
      <c r="GV155" s="4">
        <f>IF($B155=VK_valitsin!$C$8,100000,VK!DX155/VK!AZ$296*VK_valitsin!AS$5)</f>
        <v>0</v>
      </c>
      <c r="GW155" s="4">
        <f>IF($B155=VK_valitsin!$C$8,100000,VK!DY155/VK!BA$296*VK_valitsin!AT$5)</f>
        <v>0</v>
      </c>
      <c r="GX155" s="4">
        <f>IF($B155=VK_valitsin!$C$8,100000,VK!DZ155/VK!BB$296*VK_valitsin!AU$5)</f>
        <v>0</v>
      </c>
      <c r="GY155" s="4">
        <f>IF($B155=VK_valitsin!$C$8,100000,VK!EA155/VK!BC$296*VK_valitsin!AV$5)</f>
        <v>0</v>
      </c>
      <c r="GZ155" s="4">
        <f>IF($B155=VK_valitsin!$C$8,100000,VK!EB155/VK!BD$296*VK_valitsin!AW$5)</f>
        <v>9.8866249310369993E-3</v>
      </c>
      <c r="HA155" s="4">
        <f>IF($B155=VK_valitsin!$C$8,100000,VK!EC155/VK!BE$296*VK_valitsin!CE$5)</f>
        <v>0</v>
      </c>
      <c r="HB155" s="4">
        <f>IF($B155=VK_valitsin!$C$8,100000,VK!ED155/VK!BF$296*VK_valitsin!AX$5)</f>
        <v>0</v>
      </c>
      <c r="HC155" s="4">
        <f>IF($B155=VK_valitsin!$C$8,100000,VK!EE155/VK!BG$296*VK_valitsin!AY$5)</f>
        <v>0</v>
      </c>
      <c r="HD155" s="4">
        <f>IF($B155=VK_valitsin!$C$8,100000,VK!EF155/VK!BH$296*VK_valitsin!AZ$5)</f>
        <v>7.0637198927208877E-2</v>
      </c>
      <c r="HE155" s="4">
        <f>IF($B155=VK_valitsin!$C$8,100000,VK!EG155/VK!BI$296*VK_valitsin!BA$5)</f>
        <v>0</v>
      </c>
      <c r="HF155" s="4">
        <f>IF($B155=VK_valitsin!$C$8,100000,VK!EH155/VK!BJ$296*VK_valitsin!BB$5)</f>
        <v>0</v>
      </c>
      <c r="HG155" s="4">
        <f>IF($B155=VK_valitsin!$C$8,100000,VK!EI155/VK!BK$296*VK_valitsin!BC$5)</f>
        <v>0</v>
      </c>
      <c r="HH155" s="4">
        <f>IF($B155=VK_valitsin!$C$8,100000,VK!EJ155/VK!BL$296*VK_valitsin!BD$5)</f>
        <v>0</v>
      </c>
      <c r="HI155" s="4">
        <f>IF($B155=VK_valitsin!$C$8,100000,VK!EK155/VK!BM$296*VK_valitsin!BE$5)</f>
        <v>0</v>
      </c>
      <c r="HJ155" s="4">
        <f>IF($B155=VK_valitsin!$C$8,100000,VK!EL155/VK!BN$296*VK_valitsin!BF$5)</f>
        <v>1.7031500433094163E-2</v>
      </c>
      <c r="HK155" s="4">
        <f>IF($B155=VK_valitsin!$C$8,100000,VK!EM155/VK!BO$296*VK_valitsin!BG$5)</f>
        <v>0</v>
      </c>
      <c r="HM155" s="4">
        <f>IF($B155=VK_valitsin!$C$8,100000,VK!EO155/VK!BQ$296*VK_valitsin!BI$5)</f>
        <v>0</v>
      </c>
      <c r="HN155" s="4">
        <f>IF($B155=VK_valitsin!$C$8,100000,VK!EP155/VK!BR$296*VK_valitsin!BJ$5)</f>
        <v>0</v>
      </c>
      <c r="HO155" s="4">
        <f>IF($B155=VK_valitsin!$C$8,100000,VK!EQ155/VK!BS$296*VK_valitsin!BK$5)</f>
        <v>0</v>
      </c>
      <c r="HP155" s="4">
        <f>IF($B155=VK_valitsin!$C$8,100000,VK!ER155/VK!BT$296*VK_valitsin!BL$5)</f>
        <v>0</v>
      </c>
      <c r="HQ155" s="4">
        <f>IF($B155=VK_valitsin!$C$8,100000,VK!ES155/VK!BU$296*VK_valitsin!BM$5)</f>
        <v>0</v>
      </c>
      <c r="HR155" s="4">
        <f>IF($B155=VK_valitsin!$C$8,100000,VK!ET155/VK!BV$296*VK_valitsin!BN$5)</f>
        <v>0</v>
      </c>
      <c r="HS155" s="4">
        <f>IF($B155=VK_valitsin!$C$8,100000,VK!EU155/VK!BW$296*VK_valitsin!BO$5)</f>
        <v>0</v>
      </c>
      <c r="HT155" s="4">
        <f>IF($B155=VK_valitsin!$C$8,100000,VK!EV155/VK!BX$296*VK_valitsin!BP$5)</f>
        <v>0</v>
      </c>
      <c r="HU155" s="4">
        <f>IF($B155=VK_valitsin!$C$8,100000,VK!EW155/VK!BY$296*VK_valitsin!BQ$5)</f>
        <v>0</v>
      </c>
      <c r="HV155" s="4">
        <f>IF($B155=VK_valitsin!$C$8,100000,VK!EX155/VK!BZ$296*VK_valitsin!BR$5)</f>
        <v>0</v>
      </c>
      <c r="HW155" s="4">
        <f>IF($B155=VK_valitsin!$C$8,100000,VK!EY155/VK!CA$296*VK_valitsin!BS$5)</f>
        <v>0</v>
      </c>
      <c r="HX155" s="4">
        <f>IF($B155=VK_valitsin!$C$8,100000,VK!EZ155/VK!CB$296*VK_valitsin!BT$5)</f>
        <v>0</v>
      </c>
      <c r="HY155" s="4">
        <f>IF($B155=VK_valitsin!$C$8,100000,VK!FA155/VK!CC$296*VK_valitsin!BU$5)</f>
        <v>0</v>
      </c>
      <c r="HZ155" s="4">
        <f>IF($B155=VK_valitsin!$C$8,100000,VK!FB155/VK!CD$296*VK_valitsin!BV$5)</f>
        <v>0</v>
      </c>
      <c r="IA155" s="4">
        <f>IF($B155=VK_valitsin!$C$8,100000,VK!FC155/VK!CE$296*VK_valitsin!BW$5)</f>
        <v>0</v>
      </c>
      <c r="IB155" s="4">
        <f>IF($B155=VK_valitsin!$C$8,100000,VK!FD155/VK!CF$296*VK_valitsin!BX$5)</f>
        <v>0</v>
      </c>
      <c r="IC155" s="4">
        <f>IF($B155=VK_valitsin!$C$8,100000,VK!FE155/VK!CG$296*VK_valitsin!BY$5)</f>
        <v>0</v>
      </c>
      <c r="ID155" s="17">
        <f t="shared" si="6"/>
        <v>0.54412347311021747</v>
      </c>
      <c r="IE155" s="17">
        <f t="shared" si="7"/>
        <v>112</v>
      </c>
      <c r="IF155" s="18">
        <f t="shared" si="8"/>
        <v>1.5399999999999953E-8</v>
      </c>
    </row>
    <row r="156" spans="1:240">
      <c r="A156">
        <v>2019</v>
      </c>
      <c r="B156" t="s">
        <v>513</v>
      </c>
      <c r="C156" t="s">
        <v>514</v>
      </c>
      <c r="D156" t="s">
        <v>216</v>
      </c>
      <c r="E156" t="s">
        <v>217</v>
      </c>
      <c r="F156" t="s">
        <v>132</v>
      </c>
      <c r="G156" t="s">
        <v>133</v>
      </c>
      <c r="H156" t="s">
        <v>104</v>
      </c>
      <c r="I156" t="s">
        <v>105</v>
      </c>
      <c r="J156">
        <v>51.900001525878906</v>
      </c>
      <c r="K156">
        <v>980.9000244140625</v>
      </c>
      <c r="L156">
        <v>190.5</v>
      </c>
      <c r="M156">
        <v>5791</v>
      </c>
      <c r="N156">
        <v>5.9000000953674316</v>
      </c>
      <c r="O156">
        <v>-2.2000000476837158</v>
      </c>
      <c r="P156">
        <v>-69</v>
      </c>
      <c r="Q156">
        <v>63.400000000000006</v>
      </c>
      <c r="R156">
        <v>11.200000000000001</v>
      </c>
      <c r="S156">
        <v>313</v>
      </c>
      <c r="T156">
        <v>0</v>
      </c>
      <c r="U156">
        <v>3594.5</v>
      </c>
      <c r="V156">
        <v>11.04</v>
      </c>
      <c r="W156">
        <v>625</v>
      </c>
      <c r="X156">
        <v>792</v>
      </c>
      <c r="Y156">
        <v>646</v>
      </c>
      <c r="Z156">
        <v>1226</v>
      </c>
      <c r="AA156">
        <v>929</v>
      </c>
      <c r="AB156">
        <v>12.904109954833984</v>
      </c>
      <c r="AC156">
        <v>0</v>
      </c>
      <c r="AD156">
        <v>0</v>
      </c>
      <c r="AE156">
        <v>3.5</v>
      </c>
      <c r="AF156">
        <v>4.3</v>
      </c>
      <c r="AG156">
        <v>0</v>
      </c>
      <c r="AH156">
        <v>19.75</v>
      </c>
      <c r="AI156">
        <v>1.1000000000000001</v>
      </c>
      <c r="AJ156">
        <v>0.55000000000000004</v>
      </c>
      <c r="AK156">
        <v>1.1499999999999999</v>
      </c>
      <c r="AL156">
        <v>65.7</v>
      </c>
      <c r="AM156">
        <v>281.7</v>
      </c>
      <c r="AN156">
        <v>43.1</v>
      </c>
      <c r="AO156">
        <v>21</v>
      </c>
      <c r="AP156">
        <v>77</v>
      </c>
      <c r="AQ156">
        <v>73</v>
      </c>
      <c r="AR156">
        <v>656</v>
      </c>
      <c r="AS156">
        <v>1.833</v>
      </c>
      <c r="AT156">
        <v>5655</v>
      </c>
      <c r="AU156">
        <v>12056</v>
      </c>
      <c r="AV156">
        <v>1</v>
      </c>
      <c r="AW156">
        <v>81.03240966796875</v>
      </c>
      <c r="AX156">
        <v>0</v>
      </c>
      <c r="AY156">
        <v>0</v>
      </c>
      <c r="AZ156">
        <v>0</v>
      </c>
      <c r="BA156">
        <v>0</v>
      </c>
      <c r="BB156">
        <v>1</v>
      </c>
      <c r="BC156">
        <v>94.339622497558594</v>
      </c>
      <c r="BD156">
        <v>100</v>
      </c>
      <c r="BE156">
        <v>794.3548583984375</v>
      </c>
      <c r="BF156">
        <v>9887.3173828125</v>
      </c>
      <c r="BG156">
        <v>11832.8671875</v>
      </c>
      <c r="BH156">
        <v>2.8136074542999268</v>
      </c>
      <c r="BI156">
        <v>2.5219037532806396</v>
      </c>
      <c r="BJ156">
        <v>34.328357696533203</v>
      </c>
      <c r="BK156">
        <v>19.565217971801758</v>
      </c>
      <c r="BL156">
        <v>171.66667175292969</v>
      </c>
      <c r="BM156">
        <v>-8.2251081466674805</v>
      </c>
      <c r="BN156">
        <v>21685.095703125</v>
      </c>
      <c r="BO156">
        <v>46.302658081054688</v>
      </c>
      <c r="BQ156">
        <v>0.62182694673538208</v>
      </c>
      <c r="BR156">
        <v>0.20721809566020966</v>
      </c>
      <c r="BS156">
        <v>2.1585218906402588</v>
      </c>
      <c r="BT156">
        <v>142.63511657714844</v>
      </c>
      <c r="BU156">
        <v>315.48956298828125</v>
      </c>
      <c r="BV156">
        <v>0</v>
      </c>
      <c r="BW156">
        <v>1</v>
      </c>
      <c r="BX156">
        <v>7774.193359375</v>
      </c>
      <c r="BY156">
        <v>6495.9677734375</v>
      </c>
      <c r="BZ156">
        <v>0.94974958896636963</v>
      </c>
      <c r="CA156">
        <v>7.3217062950134277</v>
      </c>
      <c r="CB156">
        <v>70.909088134765625</v>
      </c>
      <c r="CC156">
        <v>8.4905662536621094</v>
      </c>
      <c r="CD156">
        <v>11.792452812194824</v>
      </c>
      <c r="CE156">
        <v>0</v>
      </c>
      <c r="CF156">
        <v>1.4150943756103516</v>
      </c>
      <c r="CG156">
        <v>11968.7841796875</v>
      </c>
      <c r="CH156" s="10">
        <f>ABS(J156-_xlfn.XLOOKUP(VK_valitsin!$C$8,VK!$B$2:$B$294,VK!J$2:J$294))</f>
        <v>7.7000007629394531</v>
      </c>
      <c r="CI156" s="10">
        <f>ABS(K156-_xlfn.XLOOKUP(VK_valitsin!$C$8,VK!$B$2:$B$294,VK!K$2:K$294))</f>
        <v>687.6400146484375</v>
      </c>
      <c r="CJ156" s="10">
        <f>ABS(L156-_xlfn.XLOOKUP(VK_valitsin!$C$8,VK!$B$2:$B$294,VK!L$2:L$294))</f>
        <v>51.800003051757813</v>
      </c>
      <c r="CK156" s="10">
        <f>ABS(M156-_xlfn.XLOOKUP(VK_valitsin!$C$8,VK!$B$2:$B$294,VK!M$2:M$294))</f>
        <v>10684</v>
      </c>
      <c r="CL156" s="10">
        <f>ABS(N156-_xlfn.XLOOKUP(VK_valitsin!$C$8,VK!$B$2:$B$294,VK!N$2:N$294))</f>
        <v>50.300000667572021</v>
      </c>
      <c r="CM156" s="10">
        <f>ABS(O156-_xlfn.XLOOKUP(VK_valitsin!$C$8,VK!$B$2:$B$294,VK!O$2:O$294))</f>
        <v>1.4000000357627869</v>
      </c>
      <c r="CN156" s="10">
        <f>ABS(P156-_xlfn.XLOOKUP(VK_valitsin!$C$8,VK!$B$2:$B$294,VK!P$2:P$294))</f>
        <v>11</v>
      </c>
      <c r="CO156" s="10">
        <f>ABS(Q156-_xlfn.XLOOKUP(VK_valitsin!$C$8,VK!$B$2:$B$294,VK!Q$2:Q$294))</f>
        <v>24.400000000000006</v>
      </c>
      <c r="CP156" s="10">
        <f>ABS(R156-_xlfn.XLOOKUP(VK_valitsin!$C$8,VK!$B$2:$B$294,VK!R$2:R$294))</f>
        <v>2.7000000000000011</v>
      </c>
      <c r="CQ156" s="10">
        <f>ABS(S156-_xlfn.XLOOKUP(VK_valitsin!$C$8,VK!$B$2:$B$294,VK!S$2:S$294))</f>
        <v>161</v>
      </c>
      <c r="CR156" s="10">
        <f>ABS(T156-_xlfn.XLOOKUP(VK_valitsin!$C$8,VK!$B$2:$B$294,VK!T$2:T$294))</f>
        <v>0</v>
      </c>
      <c r="CS156" s="10">
        <f>ABS(U156-_xlfn.XLOOKUP(VK_valitsin!$C$8,VK!$B$2:$B$294,VK!U$2:U$294))</f>
        <v>229.09999999999991</v>
      </c>
      <c r="CT156" s="10">
        <f>ABS(V156-_xlfn.XLOOKUP(VK_valitsin!$C$8,VK!$B$2:$B$294,VK!V$2:V$294))</f>
        <v>2.2400000000000002</v>
      </c>
      <c r="CU156" s="10">
        <f>ABS(W156-_xlfn.XLOOKUP(VK_valitsin!$C$8,VK!$B$2:$B$294,VK!W$2:W$294))</f>
        <v>20</v>
      </c>
      <c r="CV156" s="10">
        <f>ABS(X156-_xlfn.XLOOKUP(VK_valitsin!$C$8,VK!$B$2:$B$294,VK!X$2:X$294))</f>
        <v>623</v>
      </c>
      <c r="CW156" s="10">
        <f>ABS(Y156-_xlfn.XLOOKUP(VK_valitsin!$C$8,VK!$B$2:$B$294,VK!Y$2:Y$294))</f>
        <v>34</v>
      </c>
      <c r="CX156" s="10">
        <f>ABS(Z156-_xlfn.XLOOKUP(VK_valitsin!$C$8,VK!$B$2:$B$294,VK!Z$2:Z$294))</f>
        <v>798</v>
      </c>
      <c r="CY156" s="10">
        <f>ABS(AA156-_xlfn.XLOOKUP(VK_valitsin!$C$8,VK!$B$2:$B$294,VK!AA$2:AA$294))</f>
        <v>460</v>
      </c>
      <c r="CZ156" s="10">
        <f>ABS(AB156-_xlfn.XLOOKUP(VK_valitsin!$C$8,VK!$B$2:$B$294,VK!AB$2:AB$294))</f>
        <v>6.4708900451660156</v>
      </c>
      <c r="DA156" s="10">
        <f>ABS(AC156-_xlfn.XLOOKUP(VK_valitsin!$C$8,VK!$B$2:$B$294,VK!AC$2:AC$294))</f>
        <v>0.7</v>
      </c>
      <c r="DB156" s="10">
        <f>ABS(AD156-_xlfn.XLOOKUP(VK_valitsin!$C$8,VK!$B$2:$B$294,VK!AD$2:AD$294))</f>
        <v>0.8</v>
      </c>
      <c r="DC156" s="10">
        <f>ABS(AE156-_xlfn.XLOOKUP(VK_valitsin!$C$8,VK!$B$2:$B$294,VK!AE$2:AE$294))</f>
        <v>1.8</v>
      </c>
      <c r="DD156" s="10">
        <f>ABS(AF156-_xlfn.XLOOKUP(VK_valitsin!$C$8,VK!$B$2:$B$294,VK!AF$2:AF$294))</f>
        <v>0.70000000000000018</v>
      </c>
      <c r="DE156" s="10">
        <f>ABS(AG156-_xlfn.XLOOKUP(VK_valitsin!$C$8,VK!$B$2:$B$294,VK!AG$2:AG$294))</f>
        <v>0</v>
      </c>
      <c r="DF156" s="10">
        <f>ABS(AH156-_xlfn.XLOOKUP(VK_valitsin!$C$8,VK!$B$2:$B$294,VK!AH$2:AH$294))</f>
        <v>2.5</v>
      </c>
      <c r="DG156" s="10">
        <f>ABS(AI156-_xlfn.XLOOKUP(VK_valitsin!$C$8,VK!$B$2:$B$294,VK!AI$2:AI$294))</f>
        <v>0</v>
      </c>
      <c r="DH156" s="10">
        <f>ABS(AJ156-_xlfn.XLOOKUP(VK_valitsin!$C$8,VK!$B$2:$B$294,VK!AJ$2:AJ$294))</f>
        <v>9.9999999999999978E-2</v>
      </c>
      <c r="DI156" s="10">
        <f>ABS(AK156-_xlfn.XLOOKUP(VK_valitsin!$C$8,VK!$B$2:$B$294,VK!AK$2:AK$294))</f>
        <v>0.10000000000000009</v>
      </c>
      <c r="DJ156" s="10">
        <f>ABS(AL156-_xlfn.XLOOKUP(VK_valitsin!$C$8,VK!$B$2:$B$294,VK!AL$2:AL$294))</f>
        <v>6.9000000000000057</v>
      </c>
      <c r="DK156" s="10">
        <f>ABS(AM156-_xlfn.XLOOKUP(VK_valitsin!$C$8,VK!$B$2:$B$294,VK!AM$2:AM$294))</f>
        <v>51.900000000000034</v>
      </c>
      <c r="DL156" s="10">
        <f>ABS(AN156-_xlfn.XLOOKUP(VK_valitsin!$C$8,VK!$B$2:$B$294,VK!AN$2:AN$294))</f>
        <v>2.2999999999999972</v>
      </c>
      <c r="DM156" s="10">
        <f>ABS(AO156-_xlfn.XLOOKUP(VK_valitsin!$C$8,VK!$B$2:$B$294,VK!AO$2:AO$294))</f>
        <v>4.3999999999999986</v>
      </c>
      <c r="DN156" s="10">
        <f>ABS(AP156-_xlfn.XLOOKUP(VK_valitsin!$C$8,VK!$B$2:$B$294,VK!AP$2:AP$294))</f>
        <v>29</v>
      </c>
      <c r="DO156" s="10">
        <f>ABS(AQ156-_xlfn.XLOOKUP(VK_valitsin!$C$8,VK!$B$2:$B$294,VK!AQ$2:AQ$294))</f>
        <v>38</v>
      </c>
      <c r="DP156" s="10">
        <f>ABS(AR156-_xlfn.XLOOKUP(VK_valitsin!$C$8,VK!$B$2:$B$294,VK!AR$2:AR$294))</f>
        <v>410</v>
      </c>
      <c r="DQ156" s="10">
        <f>ABS(AS156-_xlfn.XLOOKUP(VK_valitsin!$C$8,VK!$B$2:$B$294,VK!AS$2:AS$294))</f>
        <v>0.50000000000000022</v>
      </c>
      <c r="DR156" s="10">
        <f>ABS(AT156-_xlfn.XLOOKUP(VK_valitsin!$C$8,VK!$B$2:$B$294,VK!AT$2:AT$294))</f>
        <v>508</v>
      </c>
      <c r="DS156" s="10">
        <f>ABS(AU156-_xlfn.XLOOKUP(VK_valitsin!$C$8,VK!$B$2:$B$294,VK!AU$2:AU$294))</f>
        <v>3711</v>
      </c>
      <c r="DT156" s="10">
        <f>ABS(AV156-_xlfn.XLOOKUP(VK_valitsin!$C$8,VK!$B$2:$B$294,VK!AV$2:AV$294))</f>
        <v>0</v>
      </c>
      <c r="DU156" s="10">
        <f>ABS(AW156-_xlfn.XLOOKUP(VK_valitsin!$C$8,VK!$B$2:$B$294,VK!AW$2:AW$294))</f>
        <v>43.771038055419922</v>
      </c>
      <c r="DV156" s="10">
        <f>ABS(AX156-_xlfn.XLOOKUP(VK_valitsin!$C$8,VK!$B$2:$B$294,VK!AX$2:AX$294))</f>
        <v>0</v>
      </c>
      <c r="DW156" s="10">
        <f>ABS(AY156-_xlfn.XLOOKUP(VK_valitsin!$C$8,VK!$B$2:$B$294,VK!AY$2:AY$294))</f>
        <v>0</v>
      </c>
      <c r="DX156" s="10">
        <f>ABS(AZ156-_xlfn.XLOOKUP(VK_valitsin!$C$8,VK!$B$2:$B$294,VK!AZ$2:AZ$294))</f>
        <v>0</v>
      </c>
      <c r="DY156" s="10">
        <f>ABS(BA156-_xlfn.XLOOKUP(VK_valitsin!$C$8,VK!$B$2:$B$294,VK!BA$2:BA$294))</f>
        <v>0</v>
      </c>
      <c r="DZ156" s="10">
        <f>ABS(BB156-_xlfn.XLOOKUP(VK_valitsin!$C$8,VK!$B$2:$B$294,VK!BB$2:BB$294))</f>
        <v>0</v>
      </c>
      <c r="EA156" s="10">
        <f>ABS(BC156-_xlfn.XLOOKUP(VK_valitsin!$C$8,VK!$B$2:$B$294,VK!BC$2:BC$294))</f>
        <v>5.3152313232421875</v>
      </c>
      <c r="EB156" s="10">
        <f>ABS(BD156-_xlfn.XLOOKUP(VK_valitsin!$C$8,VK!$B$2:$B$294,VK!BD$2:BD$294))</f>
        <v>3.98126220703125</v>
      </c>
      <c r="EC156" s="10">
        <f>ABS(BE156-_xlfn.XLOOKUP(VK_valitsin!$C$8,VK!$B$2:$B$294,VK!BE$2:BE$294))</f>
        <v>60.6650390625</v>
      </c>
      <c r="ED156" s="10">
        <f>ABS(BF156-_xlfn.XLOOKUP(VK_valitsin!$C$8,VK!$B$2:$B$294,VK!BF$2:BF$294))</f>
        <v>71.2119140625</v>
      </c>
      <c r="EE156" s="10">
        <f>ABS(BG156-_xlfn.XLOOKUP(VK_valitsin!$C$8,VK!$B$2:$B$294,VK!BG$2:BG$294))</f>
        <v>2003.576171875</v>
      </c>
      <c r="EF156" s="10">
        <f>ABS(BH156-_xlfn.XLOOKUP(VK_valitsin!$C$8,VK!$B$2:$B$294,VK!BH$2:BH$294))</f>
        <v>0.52344894409179688</v>
      </c>
      <c r="EG156" s="10">
        <f>ABS(BI156-_xlfn.XLOOKUP(VK_valitsin!$C$8,VK!$B$2:$B$294,VK!BI$2:BI$294))</f>
        <v>12.246037244796753</v>
      </c>
      <c r="EH156" s="10">
        <f>ABS(BJ156-_xlfn.XLOOKUP(VK_valitsin!$C$8,VK!$B$2:$B$294,VK!BJ$2:BJ$294))</f>
        <v>13.033994674682617</v>
      </c>
      <c r="EI156" s="10">
        <f>ABS(BK156-_xlfn.XLOOKUP(VK_valitsin!$C$8,VK!$B$2:$B$294,VK!BK$2:BK$294))</f>
        <v>29.430688858032227</v>
      </c>
      <c r="EJ156" s="10">
        <f>ABS(BL156-_xlfn.XLOOKUP(VK_valitsin!$C$8,VK!$B$2:$B$294,VK!BL$2:BL$294))</f>
        <v>94.833328247070313</v>
      </c>
      <c r="EK156" s="10">
        <f>ABS(BM156-_xlfn.XLOOKUP(VK_valitsin!$C$8,VK!$B$2:$B$294,VK!BM$2:BM$294))</f>
        <v>10.477360486984253</v>
      </c>
      <c r="EL156" s="10">
        <f>ABS(BN156-_xlfn.XLOOKUP(VK_valitsin!$C$8,VK!$B$2:$B$294,VK!BN$2:BN$294))</f>
        <v>1389.30078125</v>
      </c>
      <c r="EM156" s="10">
        <f>ABS(BO156-_xlfn.XLOOKUP(VK_valitsin!$C$8,VK!$B$2:$B$294,VK!BO$2:BO$294))</f>
        <v>13.0030517578125</v>
      </c>
      <c r="EN156" s="10">
        <f>ABS(BP156-_xlfn.XLOOKUP(VK_valitsin!$C$8,VK!$B$2:$B$294,VK!BP$2:BP$294))</f>
        <v>0</v>
      </c>
      <c r="EO156" s="10">
        <f>ABS(BQ156-_xlfn.XLOOKUP(VK_valitsin!$C$8,VK!$B$2:$B$294,VK!BQ$2:BQ$294))</f>
        <v>1.4652550220489502E-2</v>
      </c>
      <c r="EP156" s="10">
        <f>ABS(BR156-_xlfn.XLOOKUP(VK_valitsin!$C$8,VK!$B$2:$B$294,VK!BR$2:BR$294))</f>
        <v>1.9054204225540161E-2</v>
      </c>
      <c r="EQ156" s="10">
        <f>ABS(BS156-_xlfn.XLOOKUP(VK_valitsin!$C$8,VK!$B$2:$B$294,VK!BS$2:BS$294))</f>
        <v>9.944462776184082E-2</v>
      </c>
      <c r="ER156" s="10">
        <f>ABS(BT156-_xlfn.XLOOKUP(VK_valitsin!$C$8,VK!$B$2:$B$294,VK!BT$2:BT$294))</f>
        <v>84.243614196777344</v>
      </c>
      <c r="ES156" s="10">
        <f>ABS(BU156-_xlfn.XLOOKUP(VK_valitsin!$C$8,VK!$B$2:$B$294,VK!BU$2:BU$294))</f>
        <v>48.782440185546875</v>
      </c>
      <c r="ET156" s="10">
        <f>ABS(BV156-_xlfn.XLOOKUP(VK_valitsin!$C$8,VK!$B$2:$B$294,VK!BV$2:BV$294))</f>
        <v>0</v>
      </c>
      <c r="EU156" s="10">
        <f>ABS(BW156-_xlfn.XLOOKUP(VK_valitsin!$C$8,VK!$B$2:$B$294,VK!BW$2:BW$294))</f>
        <v>0</v>
      </c>
      <c r="EV156" s="10">
        <f>ABS(BX156-_xlfn.XLOOKUP(VK_valitsin!$C$8,VK!$B$2:$B$294,VK!BX$2:BX$294))</f>
        <v>361.6357421875</v>
      </c>
      <c r="EW156" s="10">
        <f>ABS(BY156-_xlfn.XLOOKUP(VK_valitsin!$C$8,VK!$B$2:$B$294,VK!BY$2:BY$294))</f>
        <v>640.35302734375</v>
      </c>
      <c r="EX156" s="10">
        <f>ABS(BZ156-_xlfn.XLOOKUP(VK_valitsin!$C$8,VK!$B$2:$B$294,VK!BZ$2:BZ$294))</f>
        <v>0.27028071880340576</v>
      </c>
      <c r="EY156" s="10">
        <f>ABS(CA156-_xlfn.XLOOKUP(VK_valitsin!$C$8,VK!$B$2:$B$294,VK!CA$2:CA$294))</f>
        <v>3.7010550498962402</v>
      </c>
      <c r="EZ156" s="10">
        <f>ABS(CB156-_xlfn.XLOOKUP(VK_valitsin!$C$8,VK!$B$2:$B$294,VK!CB$2:CB$294))</f>
        <v>4.7399368286132813</v>
      </c>
      <c r="FA156" s="10">
        <f>ABS(CC156-_xlfn.XLOOKUP(VK_valitsin!$C$8,VK!$B$2:$B$294,VK!CC$2:CC$294))</f>
        <v>2.1579670906066895</v>
      </c>
      <c r="FB156" s="10">
        <f>ABS(CD156-_xlfn.XLOOKUP(VK_valitsin!$C$8,VK!$B$2:$B$294,VK!CD$2:CD$294))</f>
        <v>8.0864019393920898</v>
      </c>
      <c r="FC156" s="10">
        <f>ABS(CE156-_xlfn.XLOOKUP(VK_valitsin!$C$8,VK!$B$2:$B$294,VK!CE$2:CE$294))</f>
        <v>0</v>
      </c>
      <c r="FD156" s="10">
        <f>ABS(CF156-_xlfn.XLOOKUP(VK_valitsin!$C$8,VK!$B$2:$B$294,VK!CF$2:CF$294))</f>
        <v>0.69923532009124756</v>
      </c>
      <c r="FE156" s="10">
        <f>ABS(CG156-_xlfn.XLOOKUP(VK_valitsin!$C$8,VK!$B$2:$B$294,VK!CG$2:CG$294))</f>
        <v>3370.0166015625</v>
      </c>
      <c r="FF156" s="4">
        <f>IF($B156=VK_valitsin!$C$8,100000,VK!CH156/VK!J$296*VK_valitsin!D$5)</f>
        <v>0</v>
      </c>
      <c r="FG156" s="4">
        <f>IF($B156=VK_valitsin!$C$8,100000,VK!CI156/VK!K$296*VK_valitsin!E$5)</f>
        <v>0</v>
      </c>
      <c r="FH156" s="4">
        <f>IF($B156=VK_valitsin!$C$8,100000,VK!CJ156/VK!L$296*VK_valitsin!F$5)</f>
        <v>0.26322610694456194</v>
      </c>
      <c r="FI156" s="4">
        <f>IF($B156=VK_valitsin!$C$8,100000,VK!CK156/VK!M$296*VK_valitsin!CD$5)</f>
        <v>0</v>
      </c>
      <c r="FJ156" s="4">
        <f>IF($B156=VK_valitsin!$C$8,100000,VK!CL156/VK!N$296*VK_valitsin!G$5)</f>
        <v>0</v>
      </c>
      <c r="FK156" s="4">
        <f>IF($B156=VK_valitsin!$C$8,100000,VK!CM156/VK!O$296*VK_valitsin!H$5)</f>
        <v>0</v>
      </c>
      <c r="FL156" s="4">
        <f>IF($B156=VK_valitsin!$C$8,100000,VK!CN156/VK!P$296*VK_valitsin!I$5)</f>
        <v>0</v>
      </c>
      <c r="FM156" s="4">
        <f>IF($B156=VK_valitsin!$C$8,100000,VK!CO156/VK!Q$296*VK_valitsin!J$5)</f>
        <v>0</v>
      </c>
      <c r="FN156" s="4">
        <f>IF($B156=VK_valitsin!$C$8,100000,VK!CP156/VK!R$296*VK_valitsin!K$5)</f>
        <v>0</v>
      </c>
      <c r="FO156" s="4">
        <f>IF($B156=VK_valitsin!$C$8,100000,VK!CQ156/VK!S$296*VK_valitsin!L$5)</f>
        <v>3.2018010792829836E-2</v>
      </c>
      <c r="FP156" s="4">
        <f>IF($B156=VK_valitsin!$C$8,100000,VK!CR156/VK!T$296*VK_valitsin!M$5)</f>
        <v>0</v>
      </c>
      <c r="FQ156" s="4">
        <f>IF($B156=VK_valitsin!$C$8,100000,VK!CS156/VK!U$296*VK_valitsin!N$5)</f>
        <v>0</v>
      </c>
      <c r="FR156" s="4">
        <f>IF($B156=VK_valitsin!$C$8,100000,VK!CT156/VK!V$296*VK_valitsin!O$5)</f>
        <v>0</v>
      </c>
      <c r="FS156" s="4">
        <f>IF($B156=VK_valitsin!$C$8,100000,VK!CU156/VK!W$296*VK_valitsin!P$5)</f>
        <v>0</v>
      </c>
      <c r="FT156" s="4">
        <f>IF($B156=VK_valitsin!$C$8,100000,VK!CV156/VK!X$296*VK_valitsin!Q$5)</f>
        <v>0</v>
      </c>
      <c r="FU156" s="4">
        <f>IF($B156=VK_valitsin!$C$8,100000,VK!CW156/VK!Y$296*VK_valitsin!R$5)</f>
        <v>0</v>
      </c>
      <c r="FV156" s="4">
        <f>IF($B156=VK_valitsin!$C$8,100000,VK!CX156/VK!Z$296*VK_valitsin!S$5)</f>
        <v>0</v>
      </c>
      <c r="FW156" s="4">
        <f>IF($B156=VK_valitsin!$C$8,100000,VK!CY156/VK!AA$296*VK_valitsin!T$5)</f>
        <v>0</v>
      </c>
      <c r="FX156" s="4">
        <f>IF($B156=VK_valitsin!$C$8,100000,VK!CZ156/VK!AB$296*VK_valitsin!U$5)</f>
        <v>0</v>
      </c>
      <c r="FY156" s="4">
        <f>IF($B156=VK_valitsin!$C$8,100000,VK!DA156/VK!AC$296*VK_valitsin!V$5)</f>
        <v>0</v>
      </c>
      <c r="FZ156" s="4">
        <f>IF($B156=VK_valitsin!$C$8,100000,VK!DB156/VK!AD$296*VK_valitsin!W$5)</f>
        <v>0</v>
      </c>
      <c r="GA156" s="4">
        <f>IF($B156=VK_valitsin!$C$8,100000,VK!DC156/VK!AE$296*VK_valitsin!X$5)</f>
        <v>0</v>
      </c>
      <c r="GB156" s="4">
        <f>IF($B156=VK_valitsin!$C$8,100000,VK!DD156/VK!AF$296*VK_valitsin!Y$5)</f>
        <v>0</v>
      </c>
      <c r="GC156" s="4">
        <f>IF($B156=VK_valitsin!$C$8,100000,VK!DE156/VK!AG$296*VK_valitsin!Z$5)</f>
        <v>0</v>
      </c>
      <c r="GD156" s="4">
        <f>IF($B156=VK_valitsin!$C$8,100000,VK!DF156/VK!AH$296*VK_valitsin!AA$5)</f>
        <v>0</v>
      </c>
      <c r="GE156" s="4">
        <f>IF($B156=VK_valitsin!$C$8,100000,VK!DG156/VK!AI$296*VK_valitsin!AB$5)</f>
        <v>0</v>
      </c>
      <c r="GF156" s="4">
        <f>IF($B156=VK_valitsin!$C$8,100000,VK!DH156/VK!AJ$296*VK_valitsin!AC$5)</f>
        <v>0</v>
      </c>
      <c r="GG156" s="4">
        <f>IF($B156=VK_valitsin!$C$8,100000,VK!DI156/VK!AK$296*VK_valitsin!AD$5)</f>
        <v>0</v>
      </c>
      <c r="GH156" s="4">
        <f>IF($B156=VK_valitsin!$C$8,100000,VK!DJ156/VK!AL$296*VK_valitsin!AE$5)</f>
        <v>0.12144919135207057</v>
      </c>
      <c r="GI156" s="4">
        <f>IF($B156=VK_valitsin!$C$8,100000,VK!DK156/VK!AM$296*VK_valitsin!AF$5)</f>
        <v>0</v>
      </c>
      <c r="GJ156" s="4">
        <f>IF($B156=VK_valitsin!$C$8,100000,VK!DL156/VK!AN$296*VK_valitsin!AG$5)</f>
        <v>0</v>
      </c>
      <c r="GK156" s="4">
        <f>IF($B156=VK_valitsin!$C$8,100000,VK!DM156/VK!AO$296*VK_valitsin!AH$5)</f>
        <v>0</v>
      </c>
      <c r="GL156" s="4">
        <f>IF($B156=VK_valitsin!$C$8,100000,VK!DN156/VK!AP$296*VK_valitsin!AI$5)</f>
        <v>0</v>
      </c>
      <c r="GM156" s="4">
        <f>IF($B156=VK_valitsin!$C$8,100000,VK!DO156/VK!AQ$296*VK_valitsin!AJ$5)</f>
        <v>0</v>
      </c>
      <c r="GN156" s="4">
        <f>IF($B156=VK_valitsin!$C$8,100000,VK!DP156/VK!AR$296*VK_valitsin!AK$5)</f>
        <v>0</v>
      </c>
      <c r="GO156" s="4">
        <f>IF($B156=VK_valitsin!$C$8,100000,VK!DQ156/VK!AS$296*VK_valitsin!AL$5)</f>
        <v>0</v>
      </c>
      <c r="GP156" s="4">
        <f>IF($B156=VK_valitsin!$C$8,100000,VK!DR156/VK!AT$296*VK_valitsin!AM$5)</f>
        <v>0</v>
      </c>
      <c r="GQ156" s="4">
        <f>IF($B156=VK_valitsin!$C$8,100000,VK!DS156/VK!AU$296*VK_valitsin!AN$5)</f>
        <v>0</v>
      </c>
      <c r="GR156" s="4">
        <f>IF($B156=VK_valitsin!$C$8,100000,VK!DT156/VK!AV$296*VK_valitsin!AO$5)</f>
        <v>0</v>
      </c>
      <c r="GS156" s="4">
        <f>IF($B156=VK_valitsin!$C$8,100000,VK!DU156/VK!AW$296*VK_valitsin!AP$5)</f>
        <v>0</v>
      </c>
      <c r="GT156" s="4">
        <f>IF($B156=VK_valitsin!$C$8,100000,VK!DV156/VK!AX$296*VK_valitsin!AQ$5)</f>
        <v>0</v>
      </c>
      <c r="GU156" s="4">
        <f>IF($B156=VK_valitsin!$C$8,100000,VK!DW156/VK!AY$296*VK_valitsin!AR$5)</f>
        <v>0</v>
      </c>
      <c r="GV156" s="4">
        <f>IF($B156=VK_valitsin!$C$8,100000,VK!DX156/VK!AZ$296*VK_valitsin!AS$5)</f>
        <v>0</v>
      </c>
      <c r="GW156" s="4">
        <f>IF($B156=VK_valitsin!$C$8,100000,VK!DY156/VK!BA$296*VK_valitsin!AT$5)</f>
        <v>0</v>
      </c>
      <c r="GX156" s="4">
        <f>IF($B156=VK_valitsin!$C$8,100000,VK!DZ156/VK!BB$296*VK_valitsin!AU$5)</f>
        <v>0</v>
      </c>
      <c r="GY156" s="4">
        <f>IF($B156=VK_valitsin!$C$8,100000,VK!EA156/VK!BC$296*VK_valitsin!AV$5)</f>
        <v>0</v>
      </c>
      <c r="GZ156" s="4">
        <f>IF($B156=VK_valitsin!$C$8,100000,VK!EB156/VK!BD$296*VK_valitsin!AW$5)</f>
        <v>1.725932443801987E-2</v>
      </c>
      <c r="HA156" s="4">
        <f>IF($B156=VK_valitsin!$C$8,100000,VK!EC156/VK!BE$296*VK_valitsin!CE$5)</f>
        <v>0</v>
      </c>
      <c r="HB156" s="4">
        <f>IF($B156=VK_valitsin!$C$8,100000,VK!ED156/VK!BF$296*VK_valitsin!AX$5)</f>
        <v>0</v>
      </c>
      <c r="HC156" s="4">
        <f>IF($B156=VK_valitsin!$C$8,100000,VK!EE156/VK!BG$296*VK_valitsin!AY$5)</f>
        <v>0</v>
      </c>
      <c r="HD156" s="4">
        <f>IF($B156=VK_valitsin!$C$8,100000,VK!EF156/VK!BH$296*VK_valitsin!AZ$5)</f>
        <v>9.1332460233650395E-2</v>
      </c>
      <c r="HE156" s="4">
        <f>IF($B156=VK_valitsin!$C$8,100000,VK!EG156/VK!BI$296*VK_valitsin!BA$5)</f>
        <v>0</v>
      </c>
      <c r="HF156" s="4">
        <f>IF($B156=VK_valitsin!$C$8,100000,VK!EH156/VK!BJ$296*VK_valitsin!BB$5)</f>
        <v>0</v>
      </c>
      <c r="HG156" s="4">
        <f>IF($B156=VK_valitsin!$C$8,100000,VK!EI156/VK!BK$296*VK_valitsin!BC$5)</f>
        <v>0</v>
      </c>
      <c r="HH156" s="4">
        <f>IF($B156=VK_valitsin!$C$8,100000,VK!EJ156/VK!BL$296*VK_valitsin!BD$5)</f>
        <v>0</v>
      </c>
      <c r="HI156" s="4">
        <f>IF($B156=VK_valitsin!$C$8,100000,VK!EK156/VK!BM$296*VK_valitsin!BE$5)</f>
        <v>0</v>
      </c>
      <c r="HJ156" s="4">
        <f>IF($B156=VK_valitsin!$C$8,100000,VK!EL156/VK!BN$296*VK_valitsin!BF$5)</f>
        <v>6.3173686068641266E-2</v>
      </c>
      <c r="HK156" s="4">
        <f>IF($B156=VK_valitsin!$C$8,100000,VK!EM156/VK!BO$296*VK_valitsin!BG$5)</f>
        <v>0</v>
      </c>
      <c r="HM156" s="4">
        <f>IF($B156=VK_valitsin!$C$8,100000,VK!EO156/VK!BQ$296*VK_valitsin!BI$5)</f>
        <v>0</v>
      </c>
      <c r="HN156" s="4">
        <f>IF($B156=VK_valitsin!$C$8,100000,VK!EP156/VK!BR$296*VK_valitsin!BJ$5)</f>
        <v>0</v>
      </c>
      <c r="HO156" s="4">
        <f>IF($B156=VK_valitsin!$C$8,100000,VK!EQ156/VK!BS$296*VK_valitsin!BK$5)</f>
        <v>0</v>
      </c>
      <c r="HP156" s="4">
        <f>IF($B156=VK_valitsin!$C$8,100000,VK!ER156/VK!BT$296*VK_valitsin!BL$5)</f>
        <v>0</v>
      </c>
      <c r="HQ156" s="4">
        <f>IF($B156=VK_valitsin!$C$8,100000,VK!ES156/VK!BU$296*VK_valitsin!BM$5)</f>
        <v>0</v>
      </c>
      <c r="HR156" s="4">
        <f>IF($B156=VK_valitsin!$C$8,100000,VK!ET156/VK!BV$296*VK_valitsin!BN$5)</f>
        <v>0</v>
      </c>
      <c r="HS156" s="4">
        <f>IF($B156=VK_valitsin!$C$8,100000,VK!EU156/VK!BW$296*VK_valitsin!BO$5)</f>
        <v>0</v>
      </c>
      <c r="HT156" s="4">
        <f>IF($B156=VK_valitsin!$C$8,100000,VK!EV156/VK!BX$296*VK_valitsin!BP$5)</f>
        <v>0</v>
      </c>
      <c r="HU156" s="4">
        <f>IF($B156=VK_valitsin!$C$8,100000,VK!EW156/VK!BY$296*VK_valitsin!BQ$5)</f>
        <v>0</v>
      </c>
      <c r="HV156" s="4">
        <f>IF($B156=VK_valitsin!$C$8,100000,VK!EX156/VK!BZ$296*VK_valitsin!BR$5)</f>
        <v>0</v>
      </c>
      <c r="HW156" s="4">
        <f>IF($B156=VK_valitsin!$C$8,100000,VK!EY156/VK!CA$296*VK_valitsin!BS$5)</f>
        <v>0</v>
      </c>
      <c r="HX156" s="4">
        <f>IF($B156=VK_valitsin!$C$8,100000,VK!EZ156/VK!CB$296*VK_valitsin!BT$5)</f>
        <v>0</v>
      </c>
      <c r="HY156" s="4">
        <f>IF($B156=VK_valitsin!$C$8,100000,VK!FA156/VK!CC$296*VK_valitsin!BU$5)</f>
        <v>0</v>
      </c>
      <c r="HZ156" s="4">
        <f>IF($B156=VK_valitsin!$C$8,100000,VK!FB156/VK!CD$296*VK_valitsin!BV$5)</f>
        <v>0</v>
      </c>
      <c r="IA156" s="4">
        <f>IF($B156=VK_valitsin!$C$8,100000,VK!FC156/VK!CE$296*VK_valitsin!BW$5)</f>
        <v>0</v>
      </c>
      <c r="IB156" s="4">
        <f>IF($B156=VK_valitsin!$C$8,100000,VK!FD156/VK!CF$296*VK_valitsin!BX$5)</f>
        <v>0</v>
      </c>
      <c r="IC156" s="4">
        <f>IF($B156=VK_valitsin!$C$8,100000,VK!FE156/VK!CG$296*VK_valitsin!BY$5)</f>
        <v>0</v>
      </c>
      <c r="ID156" s="17">
        <f t="shared" si="6"/>
        <v>0.58845879532977385</v>
      </c>
      <c r="IE156" s="17">
        <f t="shared" si="7"/>
        <v>132</v>
      </c>
      <c r="IF156" s="18">
        <f t="shared" si="8"/>
        <v>1.5499999999999954E-8</v>
      </c>
    </row>
    <row r="157" spans="1:240">
      <c r="A157">
        <v>2019</v>
      </c>
      <c r="B157" t="s">
        <v>515</v>
      </c>
      <c r="C157" t="s">
        <v>516</v>
      </c>
      <c r="D157" t="s">
        <v>299</v>
      </c>
      <c r="E157" t="s">
        <v>300</v>
      </c>
      <c r="F157" t="s">
        <v>126</v>
      </c>
      <c r="G157" t="s">
        <v>127</v>
      </c>
      <c r="H157" t="s">
        <v>90</v>
      </c>
      <c r="I157" t="s">
        <v>91</v>
      </c>
      <c r="J157">
        <v>46</v>
      </c>
      <c r="K157">
        <v>312.45999145507813</v>
      </c>
      <c r="L157">
        <v>130.89999389648438</v>
      </c>
      <c r="M157">
        <v>19314</v>
      </c>
      <c r="N157">
        <v>61.799999237060547</v>
      </c>
      <c r="O157">
        <v>0.40000000596046448</v>
      </c>
      <c r="P157">
        <v>125</v>
      </c>
      <c r="Q157">
        <v>85.4</v>
      </c>
      <c r="R157">
        <v>7.5</v>
      </c>
      <c r="S157">
        <v>105</v>
      </c>
      <c r="T157">
        <v>0</v>
      </c>
      <c r="U157">
        <v>4700.1000000000004</v>
      </c>
      <c r="V157">
        <v>12.51</v>
      </c>
      <c r="W157">
        <v>429</v>
      </c>
      <c r="X157">
        <v>6</v>
      </c>
      <c r="Y157">
        <v>571</v>
      </c>
      <c r="Z157">
        <v>321</v>
      </c>
      <c r="AA157">
        <v>626</v>
      </c>
      <c r="AB157">
        <v>18.290155410766602</v>
      </c>
      <c r="AC157">
        <v>0</v>
      </c>
      <c r="AD157">
        <v>1</v>
      </c>
      <c r="AE157">
        <v>1</v>
      </c>
      <c r="AF157">
        <v>5</v>
      </c>
      <c r="AG157">
        <v>1</v>
      </c>
      <c r="AH157">
        <v>19</v>
      </c>
      <c r="AI157">
        <v>1.05</v>
      </c>
      <c r="AJ157">
        <v>0.45</v>
      </c>
      <c r="AK157">
        <v>1.35</v>
      </c>
      <c r="AL157">
        <v>78.900000000000006</v>
      </c>
      <c r="AM157">
        <v>389</v>
      </c>
      <c r="AN157">
        <v>40.700000000000003</v>
      </c>
      <c r="AO157">
        <v>34.799999999999997</v>
      </c>
      <c r="AP157">
        <v>41</v>
      </c>
      <c r="AQ157">
        <v>26</v>
      </c>
      <c r="AR157">
        <v>499</v>
      </c>
      <c r="AS157">
        <v>4.5</v>
      </c>
      <c r="AT157">
        <v>4209</v>
      </c>
      <c r="AU157">
        <v>9623</v>
      </c>
      <c r="AV157">
        <v>1</v>
      </c>
      <c r="AW157">
        <v>13.803840637207031</v>
      </c>
      <c r="AX157">
        <v>0</v>
      </c>
      <c r="AY157">
        <v>1</v>
      </c>
      <c r="AZ157">
        <v>0</v>
      </c>
      <c r="BA157">
        <v>1</v>
      </c>
      <c r="BB157">
        <v>1</v>
      </c>
      <c r="BC157">
        <v>92.92803955078125</v>
      </c>
      <c r="BD157">
        <v>97.108436584472656</v>
      </c>
      <c r="BE157">
        <v>1034.347412109375</v>
      </c>
      <c r="BF157">
        <v>11721.5244140625</v>
      </c>
      <c r="BG157">
        <v>13117.0625</v>
      </c>
      <c r="BH157">
        <v>4.1627368927001953</v>
      </c>
      <c r="BI157">
        <v>-6.9503273963928223</v>
      </c>
      <c r="BJ157">
        <v>23.130434036254883</v>
      </c>
      <c r="BK157">
        <v>11.363636016845703</v>
      </c>
      <c r="BL157">
        <v>197.19999694824219</v>
      </c>
      <c r="BM157">
        <v>-3.8772213459014893</v>
      </c>
      <c r="BN157">
        <v>27506.033203125</v>
      </c>
      <c r="BO157">
        <v>14.542082786560059</v>
      </c>
      <c r="BQ157">
        <v>0.62022370100021362</v>
      </c>
      <c r="BR157">
        <v>1.3047530651092529</v>
      </c>
      <c r="BS157">
        <v>2.6819922924041748</v>
      </c>
      <c r="BT157">
        <v>123.58910369873047</v>
      </c>
      <c r="BU157">
        <v>501.91571044921875</v>
      </c>
      <c r="BV157">
        <v>0</v>
      </c>
      <c r="BW157">
        <v>1</v>
      </c>
      <c r="BX157">
        <v>10349.3623046875</v>
      </c>
      <c r="BY157">
        <v>9248.2822265625</v>
      </c>
      <c r="BZ157">
        <v>1.0148079395294189</v>
      </c>
      <c r="CA157">
        <v>9.2420005798339844</v>
      </c>
      <c r="CB157">
        <v>93.877548217773438</v>
      </c>
      <c r="CC157">
        <v>10.308123588562012</v>
      </c>
      <c r="CD157">
        <v>15.406162261962891</v>
      </c>
      <c r="CE157">
        <v>0.39215686917304993</v>
      </c>
      <c r="CF157">
        <v>2.5210084915161133</v>
      </c>
      <c r="CG157">
        <v>9810.3681640625</v>
      </c>
      <c r="CH157" s="10">
        <f>ABS(J157-_xlfn.XLOOKUP(VK_valitsin!$C$8,VK!$B$2:$B$294,VK!J$2:J$294))</f>
        <v>1.7999992370605469</v>
      </c>
      <c r="CI157" s="10">
        <f>ABS(K157-_xlfn.XLOOKUP(VK_valitsin!$C$8,VK!$B$2:$B$294,VK!K$2:K$294))</f>
        <v>19.199981689453125</v>
      </c>
      <c r="CJ157" s="10">
        <f>ABS(L157-_xlfn.XLOOKUP(VK_valitsin!$C$8,VK!$B$2:$B$294,VK!L$2:L$294))</f>
        <v>7.8000030517578125</v>
      </c>
      <c r="CK157" s="10">
        <f>ABS(M157-_xlfn.XLOOKUP(VK_valitsin!$C$8,VK!$B$2:$B$294,VK!M$2:M$294))</f>
        <v>2839</v>
      </c>
      <c r="CL157" s="10">
        <f>ABS(N157-_xlfn.XLOOKUP(VK_valitsin!$C$8,VK!$B$2:$B$294,VK!N$2:N$294))</f>
        <v>5.5999984741210938</v>
      </c>
      <c r="CM157" s="10">
        <f>ABS(O157-_xlfn.XLOOKUP(VK_valitsin!$C$8,VK!$B$2:$B$294,VK!O$2:O$294))</f>
        <v>1.2000000178813934</v>
      </c>
      <c r="CN157" s="10">
        <f>ABS(P157-_xlfn.XLOOKUP(VK_valitsin!$C$8,VK!$B$2:$B$294,VK!P$2:P$294))</f>
        <v>183</v>
      </c>
      <c r="CO157" s="10">
        <f>ABS(Q157-_xlfn.XLOOKUP(VK_valitsin!$C$8,VK!$B$2:$B$294,VK!Q$2:Q$294))</f>
        <v>2.4000000000000057</v>
      </c>
      <c r="CP157" s="10">
        <f>ABS(R157-_xlfn.XLOOKUP(VK_valitsin!$C$8,VK!$B$2:$B$294,VK!R$2:R$294))</f>
        <v>1</v>
      </c>
      <c r="CQ157" s="10">
        <f>ABS(S157-_xlfn.XLOOKUP(VK_valitsin!$C$8,VK!$B$2:$B$294,VK!S$2:S$294))</f>
        <v>47</v>
      </c>
      <c r="CR157" s="10">
        <f>ABS(T157-_xlfn.XLOOKUP(VK_valitsin!$C$8,VK!$B$2:$B$294,VK!T$2:T$294))</f>
        <v>0</v>
      </c>
      <c r="CS157" s="10">
        <f>ABS(U157-_xlfn.XLOOKUP(VK_valitsin!$C$8,VK!$B$2:$B$294,VK!U$2:U$294))</f>
        <v>876.50000000000045</v>
      </c>
      <c r="CT157" s="10">
        <f>ABS(V157-_xlfn.XLOOKUP(VK_valitsin!$C$8,VK!$B$2:$B$294,VK!V$2:V$294))</f>
        <v>0.76999999999999957</v>
      </c>
      <c r="CU157" s="10">
        <f>ABS(W157-_xlfn.XLOOKUP(VK_valitsin!$C$8,VK!$B$2:$B$294,VK!W$2:W$294))</f>
        <v>176</v>
      </c>
      <c r="CV157" s="10">
        <f>ABS(X157-_xlfn.XLOOKUP(VK_valitsin!$C$8,VK!$B$2:$B$294,VK!X$2:X$294))</f>
        <v>163</v>
      </c>
      <c r="CW157" s="10">
        <f>ABS(Y157-_xlfn.XLOOKUP(VK_valitsin!$C$8,VK!$B$2:$B$294,VK!Y$2:Y$294))</f>
        <v>109</v>
      </c>
      <c r="CX157" s="10">
        <f>ABS(Z157-_xlfn.XLOOKUP(VK_valitsin!$C$8,VK!$B$2:$B$294,VK!Z$2:Z$294))</f>
        <v>107</v>
      </c>
      <c r="CY157" s="10">
        <f>ABS(AA157-_xlfn.XLOOKUP(VK_valitsin!$C$8,VK!$B$2:$B$294,VK!AA$2:AA$294))</f>
        <v>157</v>
      </c>
      <c r="CZ157" s="10">
        <f>ABS(AB157-_xlfn.XLOOKUP(VK_valitsin!$C$8,VK!$B$2:$B$294,VK!AB$2:AB$294))</f>
        <v>1.0848445892333984</v>
      </c>
      <c r="DA157" s="10">
        <f>ABS(AC157-_xlfn.XLOOKUP(VK_valitsin!$C$8,VK!$B$2:$B$294,VK!AC$2:AC$294))</f>
        <v>0.7</v>
      </c>
      <c r="DB157" s="10">
        <f>ABS(AD157-_xlfn.XLOOKUP(VK_valitsin!$C$8,VK!$B$2:$B$294,VK!AD$2:AD$294))</f>
        <v>0.19999999999999996</v>
      </c>
      <c r="DC157" s="10">
        <f>ABS(AE157-_xlfn.XLOOKUP(VK_valitsin!$C$8,VK!$B$2:$B$294,VK!AE$2:AE$294))</f>
        <v>0.7</v>
      </c>
      <c r="DD157" s="10">
        <f>ABS(AF157-_xlfn.XLOOKUP(VK_valitsin!$C$8,VK!$B$2:$B$294,VK!AF$2:AF$294))</f>
        <v>0</v>
      </c>
      <c r="DE157" s="10">
        <f>ABS(AG157-_xlfn.XLOOKUP(VK_valitsin!$C$8,VK!$B$2:$B$294,VK!AG$2:AG$294))</f>
        <v>1</v>
      </c>
      <c r="DF157" s="10">
        <f>ABS(AH157-_xlfn.XLOOKUP(VK_valitsin!$C$8,VK!$B$2:$B$294,VK!AH$2:AH$294))</f>
        <v>3.25</v>
      </c>
      <c r="DG157" s="10">
        <f>ABS(AI157-_xlfn.XLOOKUP(VK_valitsin!$C$8,VK!$B$2:$B$294,VK!AI$2:AI$294))</f>
        <v>5.0000000000000044E-2</v>
      </c>
      <c r="DH157" s="10">
        <f>ABS(AJ157-_xlfn.XLOOKUP(VK_valitsin!$C$8,VK!$B$2:$B$294,VK!AJ$2:AJ$294))</f>
        <v>0.2</v>
      </c>
      <c r="DI157" s="10">
        <f>ABS(AK157-_xlfn.XLOOKUP(VK_valitsin!$C$8,VK!$B$2:$B$294,VK!AK$2:AK$294))</f>
        <v>0.10000000000000009</v>
      </c>
      <c r="DJ157" s="10">
        <f>ABS(AL157-_xlfn.XLOOKUP(VK_valitsin!$C$8,VK!$B$2:$B$294,VK!AL$2:AL$294))</f>
        <v>20.100000000000009</v>
      </c>
      <c r="DK157" s="10">
        <f>ABS(AM157-_xlfn.XLOOKUP(VK_valitsin!$C$8,VK!$B$2:$B$294,VK!AM$2:AM$294))</f>
        <v>55.399999999999977</v>
      </c>
      <c r="DL157" s="10">
        <f>ABS(AN157-_xlfn.XLOOKUP(VK_valitsin!$C$8,VK!$B$2:$B$294,VK!AN$2:AN$294))</f>
        <v>4.6999999999999957</v>
      </c>
      <c r="DM157" s="10">
        <f>ABS(AO157-_xlfn.XLOOKUP(VK_valitsin!$C$8,VK!$B$2:$B$294,VK!AO$2:AO$294))</f>
        <v>9.3999999999999986</v>
      </c>
      <c r="DN157" s="10">
        <f>ABS(AP157-_xlfn.XLOOKUP(VK_valitsin!$C$8,VK!$B$2:$B$294,VK!AP$2:AP$294))</f>
        <v>7</v>
      </c>
      <c r="DO157" s="10">
        <f>ABS(AQ157-_xlfn.XLOOKUP(VK_valitsin!$C$8,VK!$B$2:$B$294,VK!AQ$2:AQ$294))</f>
        <v>9</v>
      </c>
      <c r="DP157" s="10">
        <f>ABS(AR157-_xlfn.XLOOKUP(VK_valitsin!$C$8,VK!$B$2:$B$294,VK!AR$2:AR$294))</f>
        <v>253</v>
      </c>
      <c r="DQ157" s="10">
        <f>ABS(AS157-_xlfn.XLOOKUP(VK_valitsin!$C$8,VK!$B$2:$B$294,VK!AS$2:AS$294))</f>
        <v>2.1669999999999998</v>
      </c>
      <c r="DR157" s="10">
        <f>ABS(AT157-_xlfn.XLOOKUP(VK_valitsin!$C$8,VK!$B$2:$B$294,VK!AT$2:AT$294))</f>
        <v>938</v>
      </c>
      <c r="DS157" s="10">
        <f>ABS(AU157-_xlfn.XLOOKUP(VK_valitsin!$C$8,VK!$B$2:$B$294,VK!AU$2:AU$294))</f>
        <v>1278</v>
      </c>
      <c r="DT157" s="10">
        <f>ABS(AV157-_xlfn.XLOOKUP(VK_valitsin!$C$8,VK!$B$2:$B$294,VK!AV$2:AV$294))</f>
        <v>0</v>
      </c>
      <c r="DU157" s="10">
        <f>ABS(AW157-_xlfn.XLOOKUP(VK_valitsin!$C$8,VK!$B$2:$B$294,VK!AW$2:AW$294))</f>
        <v>23.457530975341797</v>
      </c>
      <c r="DV157" s="10">
        <f>ABS(AX157-_xlfn.XLOOKUP(VK_valitsin!$C$8,VK!$B$2:$B$294,VK!AX$2:AX$294))</f>
        <v>0</v>
      </c>
      <c r="DW157" s="10">
        <f>ABS(AY157-_xlfn.XLOOKUP(VK_valitsin!$C$8,VK!$B$2:$B$294,VK!AY$2:AY$294))</f>
        <v>1</v>
      </c>
      <c r="DX157" s="10">
        <f>ABS(AZ157-_xlfn.XLOOKUP(VK_valitsin!$C$8,VK!$B$2:$B$294,VK!AZ$2:AZ$294))</f>
        <v>0</v>
      </c>
      <c r="DY157" s="10">
        <f>ABS(BA157-_xlfn.XLOOKUP(VK_valitsin!$C$8,VK!$B$2:$B$294,VK!BA$2:BA$294))</f>
        <v>1</v>
      </c>
      <c r="DZ157" s="10">
        <f>ABS(BB157-_xlfn.XLOOKUP(VK_valitsin!$C$8,VK!$B$2:$B$294,VK!BB$2:BB$294))</f>
        <v>0</v>
      </c>
      <c r="EA157" s="10">
        <f>ABS(BC157-_xlfn.XLOOKUP(VK_valitsin!$C$8,VK!$B$2:$B$294,VK!BC$2:BC$294))</f>
        <v>3.9036483764648438</v>
      </c>
      <c r="EB157" s="10">
        <f>ABS(BD157-_xlfn.XLOOKUP(VK_valitsin!$C$8,VK!$B$2:$B$294,VK!BD$2:BD$294))</f>
        <v>1.0896987915039063</v>
      </c>
      <c r="EC157" s="10">
        <f>ABS(BE157-_xlfn.XLOOKUP(VK_valitsin!$C$8,VK!$B$2:$B$294,VK!BE$2:BE$294))</f>
        <v>300.6575927734375</v>
      </c>
      <c r="ED157" s="10">
        <f>ABS(BF157-_xlfn.XLOOKUP(VK_valitsin!$C$8,VK!$B$2:$B$294,VK!BF$2:BF$294))</f>
        <v>1762.9951171875</v>
      </c>
      <c r="EE157" s="10">
        <f>ABS(BG157-_xlfn.XLOOKUP(VK_valitsin!$C$8,VK!$B$2:$B$294,VK!BG$2:BG$294))</f>
        <v>719.380859375</v>
      </c>
      <c r="EF157" s="10">
        <f>ABS(BH157-_xlfn.XLOOKUP(VK_valitsin!$C$8,VK!$B$2:$B$294,VK!BH$2:BH$294))</f>
        <v>0.82568049430847168</v>
      </c>
      <c r="EG157" s="10">
        <f>ABS(BI157-_xlfn.XLOOKUP(VK_valitsin!$C$8,VK!$B$2:$B$294,VK!BI$2:BI$294))</f>
        <v>2.773806095123291</v>
      </c>
      <c r="EH157" s="10">
        <f>ABS(BJ157-_xlfn.XLOOKUP(VK_valitsin!$C$8,VK!$B$2:$B$294,VK!BJ$2:BJ$294))</f>
        <v>1.8360710144042969</v>
      </c>
      <c r="EI157" s="10">
        <f>ABS(BK157-_xlfn.XLOOKUP(VK_valitsin!$C$8,VK!$B$2:$B$294,VK!BK$2:BK$294))</f>
        <v>21.229106903076172</v>
      </c>
      <c r="EJ157" s="10">
        <f>ABS(BL157-_xlfn.XLOOKUP(VK_valitsin!$C$8,VK!$B$2:$B$294,VK!BL$2:BL$294))</f>
        <v>69.300003051757813</v>
      </c>
      <c r="EK157" s="10">
        <f>ABS(BM157-_xlfn.XLOOKUP(VK_valitsin!$C$8,VK!$B$2:$B$294,VK!BM$2:BM$294))</f>
        <v>6.1294736862182617</v>
      </c>
      <c r="EL157" s="10">
        <f>ABS(BN157-_xlfn.XLOOKUP(VK_valitsin!$C$8,VK!$B$2:$B$294,VK!BN$2:BN$294))</f>
        <v>4431.63671875</v>
      </c>
      <c r="EM157" s="10">
        <f>ABS(BO157-_xlfn.XLOOKUP(VK_valitsin!$C$8,VK!$B$2:$B$294,VK!BO$2:BO$294))</f>
        <v>18.757523536682129</v>
      </c>
      <c r="EN157" s="10">
        <f>ABS(BP157-_xlfn.XLOOKUP(VK_valitsin!$C$8,VK!$B$2:$B$294,VK!BP$2:BP$294))</f>
        <v>0</v>
      </c>
      <c r="EO157" s="10">
        <f>ABS(BQ157-_xlfn.XLOOKUP(VK_valitsin!$C$8,VK!$B$2:$B$294,VK!BQ$2:BQ$294))</f>
        <v>1.6255795955657959E-2</v>
      </c>
      <c r="EP157" s="10">
        <f>ABS(BR157-_xlfn.XLOOKUP(VK_valitsin!$C$8,VK!$B$2:$B$294,VK!BR$2:BR$294))</f>
        <v>1.1165891736745834</v>
      </c>
      <c r="EQ157" s="10">
        <f>ABS(BS157-_xlfn.XLOOKUP(VK_valitsin!$C$8,VK!$B$2:$B$294,VK!BS$2:BS$294))</f>
        <v>0.4240257740020752</v>
      </c>
      <c r="ER157" s="10">
        <f>ABS(BT157-_xlfn.XLOOKUP(VK_valitsin!$C$8,VK!$B$2:$B$294,VK!BT$2:BT$294))</f>
        <v>65.197601318359375</v>
      </c>
      <c r="ES157" s="10">
        <f>ABS(BU157-_xlfn.XLOOKUP(VK_valitsin!$C$8,VK!$B$2:$B$294,VK!BU$2:BU$294))</f>
        <v>235.20858764648438</v>
      </c>
      <c r="ET157" s="10">
        <f>ABS(BV157-_xlfn.XLOOKUP(VK_valitsin!$C$8,VK!$B$2:$B$294,VK!BV$2:BV$294))</f>
        <v>0</v>
      </c>
      <c r="EU157" s="10">
        <f>ABS(BW157-_xlfn.XLOOKUP(VK_valitsin!$C$8,VK!$B$2:$B$294,VK!BW$2:BW$294))</f>
        <v>0</v>
      </c>
      <c r="EV157" s="10">
        <f>ABS(BX157-_xlfn.XLOOKUP(VK_valitsin!$C$8,VK!$B$2:$B$294,VK!BX$2:BX$294))</f>
        <v>2213.533203125</v>
      </c>
      <c r="EW157" s="10">
        <f>ABS(BY157-_xlfn.XLOOKUP(VK_valitsin!$C$8,VK!$B$2:$B$294,VK!BY$2:BY$294))</f>
        <v>3392.66748046875</v>
      </c>
      <c r="EX157" s="10">
        <f>ABS(BZ157-_xlfn.XLOOKUP(VK_valitsin!$C$8,VK!$B$2:$B$294,VK!BZ$2:BZ$294))</f>
        <v>0.20522236824035645</v>
      </c>
      <c r="EY157" s="10">
        <f>ABS(CA157-_xlfn.XLOOKUP(VK_valitsin!$C$8,VK!$B$2:$B$294,VK!CA$2:CA$294))</f>
        <v>1.7807607650756836</v>
      </c>
      <c r="EZ157" s="10">
        <f>ABS(CB157-_xlfn.XLOOKUP(VK_valitsin!$C$8,VK!$B$2:$B$294,VK!CB$2:CB$294))</f>
        <v>27.708396911621094</v>
      </c>
      <c r="FA157" s="10">
        <f>ABS(CC157-_xlfn.XLOOKUP(VK_valitsin!$C$8,VK!$B$2:$B$294,VK!CC$2:CC$294))</f>
        <v>3.9755244255065918</v>
      </c>
      <c r="FB157" s="10">
        <f>ABS(CD157-_xlfn.XLOOKUP(VK_valitsin!$C$8,VK!$B$2:$B$294,VK!CD$2:CD$294))</f>
        <v>4.4726924896240234</v>
      </c>
      <c r="FC157" s="10">
        <f>ABS(CE157-_xlfn.XLOOKUP(VK_valitsin!$C$8,VK!$B$2:$B$294,VK!CE$2:CE$294))</f>
        <v>0.39215686917304993</v>
      </c>
      <c r="FD157" s="10">
        <f>ABS(CF157-_xlfn.XLOOKUP(VK_valitsin!$C$8,VK!$B$2:$B$294,VK!CF$2:CF$294))</f>
        <v>1.8051494359970093</v>
      </c>
      <c r="FE157" s="10">
        <f>ABS(CG157-_xlfn.XLOOKUP(VK_valitsin!$C$8,VK!$B$2:$B$294,VK!CG$2:CG$294))</f>
        <v>1211.6005859375</v>
      </c>
      <c r="FF157" s="4">
        <f>IF($B157=VK_valitsin!$C$8,100000,VK!CH157/VK!J$296*VK_valitsin!D$5)</f>
        <v>0</v>
      </c>
      <c r="FG157" s="4">
        <f>IF($B157=VK_valitsin!$C$8,100000,VK!CI157/VK!K$296*VK_valitsin!E$5)</f>
        <v>0</v>
      </c>
      <c r="FH157" s="4">
        <f>IF($B157=VK_valitsin!$C$8,100000,VK!CJ157/VK!L$296*VK_valitsin!F$5)</f>
        <v>3.9636376766588585E-2</v>
      </c>
      <c r="FI157" s="4">
        <f>IF($B157=VK_valitsin!$C$8,100000,VK!CK157/VK!M$296*VK_valitsin!CD$5)</f>
        <v>0</v>
      </c>
      <c r="FJ157" s="4">
        <f>IF($B157=VK_valitsin!$C$8,100000,VK!CL157/VK!N$296*VK_valitsin!G$5)</f>
        <v>0</v>
      </c>
      <c r="FK157" s="4">
        <f>IF($B157=VK_valitsin!$C$8,100000,VK!CM157/VK!O$296*VK_valitsin!H$5)</f>
        <v>0</v>
      </c>
      <c r="FL157" s="4">
        <f>IF($B157=VK_valitsin!$C$8,100000,VK!CN157/VK!P$296*VK_valitsin!I$5)</f>
        <v>0</v>
      </c>
      <c r="FM157" s="4">
        <f>IF($B157=VK_valitsin!$C$8,100000,VK!CO157/VK!Q$296*VK_valitsin!J$5)</f>
        <v>0</v>
      </c>
      <c r="FN157" s="4">
        <f>IF($B157=VK_valitsin!$C$8,100000,VK!CP157/VK!R$296*VK_valitsin!K$5)</f>
        <v>0</v>
      </c>
      <c r="FO157" s="4">
        <f>IF($B157=VK_valitsin!$C$8,100000,VK!CQ157/VK!S$296*VK_valitsin!L$5)</f>
        <v>9.3468727159192692E-3</v>
      </c>
      <c r="FP157" s="4">
        <f>IF($B157=VK_valitsin!$C$8,100000,VK!CR157/VK!T$296*VK_valitsin!M$5)</f>
        <v>0</v>
      </c>
      <c r="FQ157" s="4">
        <f>IF($B157=VK_valitsin!$C$8,100000,VK!CS157/VK!U$296*VK_valitsin!N$5)</f>
        <v>0</v>
      </c>
      <c r="FR157" s="4">
        <f>IF($B157=VK_valitsin!$C$8,100000,VK!CT157/VK!V$296*VK_valitsin!O$5)</f>
        <v>0</v>
      </c>
      <c r="FS157" s="4">
        <f>IF($B157=VK_valitsin!$C$8,100000,VK!CU157/VK!W$296*VK_valitsin!P$5)</f>
        <v>0</v>
      </c>
      <c r="FT157" s="4">
        <f>IF($B157=VK_valitsin!$C$8,100000,VK!CV157/VK!X$296*VK_valitsin!Q$5)</f>
        <v>0</v>
      </c>
      <c r="FU157" s="4">
        <f>IF($B157=VK_valitsin!$C$8,100000,VK!CW157/VK!Y$296*VK_valitsin!R$5)</f>
        <v>0</v>
      </c>
      <c r="FV157" s="4">
        <f>IF($B157=VK_valitsin!$C$8,100000,VK!CX157/VK!Z$296*VK_valitsin!S$5)</f>
        <v>0</v>
      </c>
      <c r="FW157" s="4">
        <f>IF($B157=VK_valitsin!$C$8,100000,VK!CY157/VK!AA$296*VK_valitsin!T$5)</f>
        <v>0</v>
      </c>
      <c r="FX157" s="4">
        <f>IF($B157=VK_valitsin!$C$8,100000,VK!CZ157/VK!AB$296*VK_valitsin!U$5)</f>
        <v>0</v>
      </c>
      <c r="FY157" s="4">
        <f>IF($B157=VK_valitsin!$C$8,100000,VK!DA157/VK!AC$296*VK_valitsin!V$5)</f>
        <v>0</v>
      </c>
      <c r="FZ157" s="4">
        <f>IF($B157=VK_valitsin!$C$8,100000,VK!DB157/VK!AD$296*VK_valitsin!W$5)</f>
        <v>0</v>
      </c>
      <c r="GA157" s="4">
        <f>IF($B157=VK_valitsin!$C$8,100000,VK!DC157/VK!AE$296*VK_valitsin!X$5)</f>
        <v>0</v>
      </c>
      <c r="GB157" s="4">
        <f>IF($B157=VK_valitsin!$C$8,100000,VK!DD157/VK!AF$296*VK_valitsin!Y$5)</f>
        <v>0</v>
      </c>
      <c r="GC157" s="4">
        <f>IF($B157=VK_valitsin!$C$8,100000,VK!DE157/VK!AG$296*VK_valitsin!Z$5)</f>
        <v>0.10940897735217005</v>
      </c>
      <c r="GD157" s="4">
        <f>IF($B157=VK_valitsin!$C$8,100000,VK!DF157/VK!AH$296*VK_valitsin!AA$5)</f>
        <v>0</v>
      </c>
      <c r="GE157" s="4">
        <f>IF($B157=VK_valitsin!$C$8,100000,VK!DG157/VK!AI$296*VK_valitsin!AB$5)</f>
        <v>0</v>
      </c>
      <c r="GF157" s="4">
        <f>IF($B157=VK_valitsin!$C$8,100000,VK!DH157/VK!AJ$296*VK_valitsin!AC$5)</f>
        <v>0</v>
      </c>
      <c r="GG157" s="4">
        <f>IF($B157=VK_valitsin!$C$8,100000,VK!DI157/VK!AK$296*VK_valitsin!AD$5)</f>
        <v>0</v>
      </c>
      <c r="GH157" s="4">
        <f>IF($B157=VK_valitsin!$C$8,100000,VK!DJ157/VK!AL$296*VK_valitsin!AE$5)</f>
        <v>0.35378677480820542</v>
      </c>
      <c r="GI157" s="4">
        <f>IF($B157=VK_valitsin!$C$8,100000,VK!DK157/VK!AM$296*VK_valitsin!AF$5)</f>
        <v>0</v>
      </c>
      <c r="GJ157" s="4">
        <f>IF($B157=VK_valitsin!$C$8,100000,VK!DL157/VK!AN$296*VK_valitsin!AG$5)</f>
        <v>0</v>
      </c>
      <c r="GK157" s="4">
        <f>IF($B157=VK_valitsin!$C$8,100000,VK!DM157/VK!AO$296*VK_valitsin!AH$5)</f>
        <v>0</v>
      </c>
      <c r="GL157" s="4">
        <f>IF($B157=VK_valitsin!$C$8,100000,VK!DN157/VK!AP$296*VK_valitsin!AI$5)</f>
        <v>0</v>
      </c>
      <c r="GM157" s="4">
        <f>IF($B157=VK_valitsin!$C$8,100000,VK!DO157/VK!AQ$296*VK_valitsin!AJ$5)</f>
        <v>0</v>
      </c>
      <c r="GN157" s="4">
        <f>IF($B157=VK_valitsin!$C$8,100000,VK!DP157/VK!AR$296*VK_valitsin!AK$5)</f>
        <v>0</v>
      </c>
      <c r="GO157" s="4">
        <f>IF($B157=VK_valitsin!$C$8,100000,VK!DQ157/VK!AS$296*VK_valitsin!AL$5)</f>
        <v>0</v>
      </c>
      <c r="GP157" s="4">
        <f>IF($B157=VK_valitsin!$C$8,100000,VK!DR157/VK!AT$296*VK_valitsin!AM$5)</f>
        <v>0</v>
      </c>
      <c r="GQ157" s="4">
        <f>IF($B157=VK_valitsin!$C$8,100000,VK!DS157/VK!AU$296*VK_valitsin!AN$5)</f>
        <v>0</v>
      </c>
      <c r="GR157" s="4">
        <f>IF($B157=VK_valitsin!$C$8,100000,VK!DT157/VK!AV$296*VK_valitsin!AO$5)</f>
        <v>0</v>
      </c>
      <c r="GS157" s="4">
        <f>IF($B157=VK_valitsin!$C$8,100000,VK!DU157/VK!AW$296*VK_valitsin!AP$5)</f>
        <v>0</v>
      </c>
      <c r="GT157" s="4">
        <f>IF($B157=VK_valitsin!$C$8,100000,VK!DV157/VK!AX$296*VK_valitsin!AQ$5)</f>
        <v>0</v>
      </c>
      <c r="GU157" s="4">
        <f>IF($B157=VK_valitsin!$C$8,100000,VK!DW157/VK!AY$296*VK_valitsin!AR$5)</f>
        <v>0</v>
      </c>
      <c r="GV157" s="4">
        <f>IF($B157=VK_valitsin!$C$8,100000,VK!DX157/VK!AZ$296*VK_valitsin!AS$5)</f>
        <v>0</v>
      </c>
      <c r="GW157" s="4">
        <f>IF($B157=VK_valitsin!$C$8,100000,VK!DY157/VK!BA$296*VK_valitsin!AT$5)</f>
        <v>0</v>
      </c>
      <c r="GX157" s="4">
        <f>IF($B157=VK_valitsin!$C$8,100000,VK!DZ157/VK!BB$296*VK_valitsin!AU$5)</f>
        <v>0</v>
      </c>
      <c r="GY157" s="4">
        <f>IF($B157=VK_valitsin!$C$8,100000,VK!EA157/VK!BC$296*VK_valitsin!AV$5)</f>
        <v>0</v>
      </c>
      <c r="GZ157" s="4">
        <f>IF($B157=VK_valitsin!$C$8,100000,VK!EB157/VK!BD$296*VK_valitsin!AW$5)</f>
        <v>4.7239955582600145E-3</v>
      </c>
      <c r="HA157" s="4">
        <f>IF($B157=VK_valitsin!$C$8,100000,VK!EC157/VK!BE$296*VK_valitsin!CE$5)</f>
        <v>0</v>
      </c>
      <c r="HB157" s="4">
        <f>IF($B157=VK_valitsin!$C$8,100000,VK!ED157/VK!BF$296*VK_valitsin!AX$5)</f>
        <v>0</v>
      </c>
      <c r="HC157" s="4">
        <f>IF($B157=VK_valitsin!$C$8,100000,VK!EE157/VK!BG$296*VK_valitsin!AY$5)</f>
        <v>0</v>
      </c>
      <c r="HD157" s="4">
        <f>IF($B157=VK_valitsin!$C$8,100000,VK!EF157/VK!BH$296*VK_valitsin!AZ$5)</f>
        <v>0.14406644958081039</v>
      </c>
      <c r="HE157" s="4">
        <f>IF($B157=VK_valitsin!$C$8,100000,VK!EG157/VK!BI$296*VK_valitsin!BA$5)</f>
        <v>0</v>
      </c>
      <c r="HF157" s="4">
        <f>IF($B157=VK_valitsin!$C$8,100000,VK!EH157/VK!BJ$296*VK_valitsin!BB$5)</f>
        <v>0</v>
      </c>
      <c r="HG157" s="4">
        <f>IF($B157=VK_valitsin!$C$8,100000,VK!EI157/VK!BK$296*VK_valitsin!BC$5)</f>
        <v>0</v>
      </c>
      <c r="HH157" s="4">
        <f>IF($B157=VK_valitsin!$C$8,100000,VK!EJ157/VK!BL$296*VK_valitsin!BD$5)</f>
        <v>0</v>
      </c>
      <c r="HI157" s="4">
        <f>IF($B157=VK_valitsin!$C$8,100000,VK!EK157/VK!BM$296*VK_valitsin!BE$5)</f>
        <v>0</v>
      </c>
      <c r="HJ157" s="4">
        <f>IF($B157=VK_valitsin!$C$8,100000,VK!EL157/VK!BN$296*VK_valitsin!BF$5)</f>
        <v>0.20151347398558586</v>
      </c>
      <c r="HK157" s="4">
        <f>IF($B157=VK_valitsin!$C$8,100000,VK!EM157/VK!BO$296*VK_valitsin!BG$5)</f>
        <v>0</v>
      </c>
      <c r="HM157" s="4">
        <f>IF($B157=VK_valitsin!$C$8,100000,VK!EO157/VK!BQ$296*VK_valitsin!BI$5)</f>
        <v>0</v>
      </c>
      <c r="HN157" s="4">
        <f>IF($B157=VK_valitsin!$C$8,100000,VK!EP157/VK!BR$296*VK_valitsin!BJ$5)</f>
        <v>0</v>
      </c>
      <c r="HO157" s="4">
        <f>IF($B157=VK_valitsin!$C$8,100000,VK!EQ157/VK!BS$296*VK_valitsin!BK$5)</f>
        <v>0</v>
      </c>
      <c r="HP157" s="4">
        <f>IF($B157=VK_valitsin!$C$8,100000,VK!ER157/VK!BT$296*VK_valitsin!BL$5)</f>
        <v>0</v>
      </c>
      <c r="HQ157" s="4">
        <f>IF($B157=VK_valitsin!$C$8,100000,VK!ES157/VK!BU$296*VK_valitsin!BM$5)</f>
        <v>0</v>
      </c>
      <c r="HR157" s="4">
        <f>IF($B157=VK_valitsin!$C$8,100000,VK!ET157/VK!BV$296*VK_valitsin!BN$5)</f>
        <v>0</v>
      </c>
      <c r="HS157" s="4">
        <f>IF($B157=VK_valitsin!$C$8,100000,VK!EU157/VK!BW$296*VK_valitsin!BO$5)</f>
        <v>0</v>
      </c>
      <c r="HT157" s="4">
        <f>IF($B157=VK_valitsin!$C$8,100000,VK!EV157/VK!BX$296*VK_valitsin!BP$5)</f>
        <v>0</v>
      </c>
      <c r="HU157" s="4">
        <f>IF($B157=VK_valitsin!$C$8,100000,VK!EW157/VK!BY$296*VK_valitsin!BQ$5)</f>
        <v>0</v>
      </c>
      <c r="HV157" s="4">
        <f>IF($B157=VK_valitsin!$C$8,100000,VK!EX157/VK!BZ$296*VK_valitsin!BR$5)</f>
        <v>0</v>
      </c>
      <c r="HW157" s="4">
        <f>IF($B157=VK_valitsin!$C$8,100000,VK!EY157/VK!CA$296*VK_valitsin!BS$5)</f>
        <v>0</v>
      </c>
      <c r="HX157" s="4">
        <f>IF($B157=VK_valitsin!$C$8,100000,VK!EZ157/VK!CB$296*VK_valitsin!BT$5)</f>
        <v>0</v>
      </c>
      <c r="HY157" s="4">
        <f>IF($B157=VK_valitsin!$C$8,100000,VK!FA157/VK!CC$296*VK_valitsin!BU$5)</f>
        <v>0</v>
      </c>
      <c r="HZ157" s="4">
        <f>IF($B157=VK_valitsin!$C$8,100000,VK!FB157/VK!CD$296*VK_valitsin!BV$5)</f>
        <v>0</v>
      </c>
      <c r="IA157" s="4">
        <f>IF($B157=VK_valitsin!$C$8,100000,VK!FC157/VK!CE$296*VK_valitsin!BW$5)</f>
        <v>0</v>
      </c>
      <c r="IB157" s="4">
        <f>IF($B157=VK_valitsin!$C$8,100000,VK!FD157/VK!CF$296*VK_valitsin!BX$5)</f>
        <v>0</v>
      </c>
      <c r="IC157" s="4">
        <f>IF($B157=VK_valitsin!$C$8,100000,VK!FE157/VK!CG$296*VK_valitsin!BY$5)</f>
        <v>0</v>
      </c>
      <c r="ID157" s="17">
        <f t="shared" si="6"/>
        <v>0.86248293636753948</v>
      </c>
      <c r="IE157" s="17">
        <f t="shared" si="7"/>
        <v>239</v>
      </c>
      <c r="IF157" s="18">
        <f t="shared" si="8"/>
        <v>1.5599999999999954E-8</v>
      </c>
    </row>
    <row r="158" spans="1:240">
      <c r="A158">
        <v>2019</v>
      </c>
      <c r="B158" t="s">
        <v>517</v>
      </c>
      <c r="C158" t="s">
        <v>518</v>
      </c>
      <c r="D158" t="s">
        <v>196</v>
      </c>
      <c r="E158" t="s">
        <v>197</v>
      </c>
      <c r="F158" t="s">
        <v>150</v>
      </c>
      <c r="G158" t="s">
        <v>151</v>
      </c>
      <c r="H158" t="s">
        <v>104</v>
      </c>
      <c r="I158" t="s">
        <v>105</v>
      </c>
      <c r="J158">
        <v>46.599998474121094</v>
      </c>
      <c r="K158">
        <v>182.89999389648438</v>
      </c>
      <c r="L158">
        <v>160.5</v>
      </c>
      <c r="M158">
        <v>5329</v>
      </c>
      <c r="N158">
        <v>29.100000381469727</v>
      </c>
      <c r="O158">
        <v>-2</v>
      </c>
      <c r="P158">
        <v>-82</v>
      </c>
      <c r="Q158">
        <v>75.2</v>
      </c>
      <c r="R158">
        <v>9.4</v>
      </c>
      <c r="S158">
        <v>93</v>
      </c>
      <c r="T158">
        <v>0</v>
      </c>
      <c r="U158">
        <v>3646.1</v>
      </c>
      <c r="V158">
        <v>10.29</v>
      </c>
      <c r="W158">
        <v>768</v>
      </c>
      <c r="X158">
        <v>250</v>
      </c>
      <c r="Y158">
        <v>500</v>
      </c>
      <c r="Z158">
        <v>344</v>
      </c>
      <c r="AA158">
        <v>628</v>
      </c>
      <c r="AB158">
        <v>18.745761871337891</v>
      </c>
      <c r="AC158">
        <v>0</v>
      </c>
      <c r="AD158">
        <v>0</v>
      </c>
      <c r="AE158">
        <v>0</v>
      </c>
      <c r="AF158">
        <v>5.5</v>
      </c>
      <c r="AG158">
        <v>0</v>
      </c>
      <c r="AH158">
        <v>21.25</v>
      </c>
      <c r="AI158">
        <v>1.05</v>
      </c>
      <c r="AJ158">
        <v>0.5</v>
      </c>
      <c r="AK158">
        <v>1.03</v>
      </c>
      <c r="AL158">
        <v>60</v>
      </c>
      <c r="AM158">
        <v>311.2</v>
      </c>
      <c r="AN158">
        <v>45.3</v>
      </c>
      <c r="AO158">
        <v>23.6</v>
      </c>
      <c r="AP158">
        <v>24</v>
      </c>
      <c r="AQ158">
        <v>18</v>
      </c>
      <c r="AR158">
        <v>372</v>
      </c>
      <c r="AS158">
        <v>2.6669999999999998</v>
      </c>
      <c r="AT158">
        <v>6649</v>
      </c>
      <c r="AU158">
        <v>9781</v>
      </c>
      <c r="AV158">
        <v>1</v>
      </c>
      <c r="AW158">
        <v>94.926094055175781</v>
      </c>
      <c r="AX158">
        <v>0</v>
      </c>
      <c r="AY158">
        <v>0</v>
      </c>
      <c r="AZ158">
        <v>0</v>
      </c>
      <c r="BA158">
        <v>0</v>
      </c>
      <c r="BB158">
        <v>1</v>
      </c>
      <c r="BC158">
        <v>76.073616027832031</v>
      </c>
      <c r="BD158">
        <v>100</v>
      </c>
      <c r="BE158">
        <v>614.8148193359375</v>
      </c>
      <c r="BF158">
        <v>13006.1728515625</v>
      </c>
      <c r="BG158">
        <v>14308.6416015625</v>
      </c>
      <c r="BH158">
        <v>3.0399699211120605</v>
      </c>
      <c r="BI158">
        <v>-4.7423057556152344</v>
      </c>
      <c r="BJ158">
        <v>19.230770111083984</v>
      </c>
      <c r="BK158">
        <v>-3.3898305892944336</v>
      </c>
      <c r="BL158">
        <v>103.5</v>
      </c>
      <c r="BM158">
        <v>-3.660886287689209</v>
      </c>
      <c r="BN158">
        <v>22668.384765625</v>
      </c>
      <c r="BO158">
        <v>36.261451721191406</v>
      </c>
      <c r="BQ158">
        <v>0.69769185781478882</v>
      </c>
      <c r="BR158">
        <v>0.50666165351867676</v>
      </c>
      <c r="BS158">
        <v>1.688872218132019</v>
      </c>
      <c r="BT158">
        <v>53.856258392333984</v>
      </c>
      <c r="BU158">
        <v>307.374755859375</v>
      </c>
      <c r="BV158">
        <v>0</v>
      </c>
      <c r="BW158">
        <v>1</v>
      </c>
      <c r="BX158">
        <v>8585.185546875</v>
      </c>
      <c r="BY158">
        <v>7803.70361328125</v>
      </c>
      <c r="BZ158">
        <v>1.0696190595626831</v>
      </c>
      <c r="CA158">
        <v>9.3826236724853516</v>
      </c>
      <c r="CB158">
        <v>119.29824829101563</v>
      </c>
      <c r="CC158">
        <v>12.800000190734863</v>
      </c>
      <c r="CD158">
        <v>12</v>
      </c>
      <c r="CE158">
        <v>0</v>
      </c>
      <c r="CF158">
        <v>1.6000000238418579</v>
      </c>
      <c r="CG158">
        <v>9902.1103515625</v>
      </c>
      <c r="CH158" s="10">
        <f>ABS(J158-_xlfn.XLOOKUP(VK_valitsin!$C$8,VK!$B$2:$B$294,VK!J$2:J$294))</f>
        <v>2.3999977111816406</v>
      </c>
      <c r="CI158" s="10">
        <f>ABS(K158-_xlfn.XLOOKUP(VK_valitsin!$C$8,VK!$B$2:$B$294,VK!K$2:K$294))</f>
        <v>110.36001586914063</v>
      </c>
      <c r="CJ158" s="10">
        <f>ABS(L158-_xlfn.XLOOKUP(VK_valitsin!$C$8,VK!$B$2:$B$294,VK!L$2:L$294))</f>
        <v>21.800003051757813</v>
      </c>
      <c r="CK158" s="10">
        <f>ABS(M158-_xlfn.XLOOKUP(VK_valitsin!$C$8,VK!$B$2:$B$294,VK!M$2:M$294))</f>
        <v>11146</v>
      </c>
      <c r="CL158" s="10">
        <f>ABS(N158-_xlfn.XLOOKUP(VK_valitsin!$C$8,VK!$B$2:$B$294,VK!N$2:N$294))</f>
        <v>27.100000381469727</v>
      </c>
      <c r="CM158" s="10">
        <f>ABS(O158-_xlfn.XLOOKUP(VK_valitsin!$C$8,VK!$B$2:$B$294,VK!O$2:O$294))</f>
        <v>1.199999988079071</v>
      </c>
      <c r="CN158" s="10">
        <f>ABS(P158-_xlfn.XLOOKUP(VK_valitsin!$C$8,VK!$B$2:$B$294,VK!P$2:P$294))</f>
        <v>24</v>
      </c>
      <c r="CO158" s="10">
        <f>ABS(Q158-_xlfn.XLOOKUP(VK_valitsin!$C$8,VK!$B$2:$B$294,VK!Q$2:Q$294))</f>
        <v>12.600000000000009</v>
      </c>
      <c r="CP158" s="10">
        <f>ABS(R158-_xlfn.XLOOKUP(VK_valitsin!$C$8,VK!$B$2:$B$294,VK!R$2:R$294))</f>
        <v>0.90000000000000036</v>
      </c>
      <c r="CQ158" s="10">
        <f>ABS(S158-_xlfn.XLOOKUP(VK_valitsin!$C$8,VK!$B$2:$B$294,VK!S$2:S$294))</f>
        <v>59</v>
      </c>
      <c r="CR158" s="10">
        <f>ABS(T158-_xlfn.XLOOKUP(VK_valitsin!$C$8,VK!$B$2:$B$294,VK!T$2:T$294))</f>
        <v>0</v>
      </c>
      <c r="CS158" s="10">
        <f>ABS(U158-_xlfn.XLOOKUP(VK_valitsin!$C$8,VK!$B$2:$B$294,VK!U$2:U$294))</f>
        <v>177.5</v>
      </c>
      <c r="CT158" s="10">
        <f>ABS(V158-_xlfn.XLOOKUP(VK_valitsin!$C$8,VK!$B$2:$B$294,VK!V$2:V$294))</f>
        <v>2.99</v>
      </c>
      <c r="CU158" s="10">
        <f>ABS(W158-_xlfn.XLOOKUP(VK_valitsin!$C$8,VK!$B$2:$B$294,VK!W$2:W$294))</f>
        <v>163</v>
      </c>
      <c r="CV158" s="10">
        <f>ABS(X158-_xlfn.XLOOKUP(VK_valitsin!$C$8,VK!$B$2:$B$294,VK!X$2:X$294))</f>
        <v>81</v>
      </c>
      <c r="CW158" s="10">
        <f>ABS(Y158-_xlfn.XLOOKUP(VK_valitsin!$C$8,VK!$B$2:$B$294,VK!Y$2:Y$294))</f>
        <v>180</v>
      </c>
      <c r="CX158" s="10">
        <f>ABS(Z158-_xlfn.XLOOKUP(VK_valitsin!$C$8,VK!$B$2:$B$294,VK!Z$2:Z$294))</f>
        <v>84</v>
      </c>
      <c r="CY158" s="10">
        <f>ABS(AA158-_xlfn.XLOOKUP(VK_valitsin!$C$8,VK!$B$2:$B$294,VK!AA$2:AA$294))</f>
        <v>159</v>
      </c>
      <c r="CZ158" s="10">
        <f>ABS(AB158-_xlfn.XLOOKUP(VK_valitsin!$C$8,VK!$B$2:$B$294,VK!AB$2:AB$294))</f>
        <v>0.62923812866210938</v>
      </c>
      <c r="DA158" s="10">
        <f>ABS(AC158-_xlfn.XLOOKUP(VK_valitsin!$C$8,VK!$B$2:$B$294,VK!AC$2:AC$294))</f>
        <v>0.7</v>
      </c>
      <c r="DB158" s="10">
        <f>ABS(AD158-_xlfn.XLOOKUP(VK_valitsin!$C$8,VK!$B$2:$B$294,VK!AD$2:AD$294))</f>
        <v>0.8</v>
      </c>
      <c r="DC158" s="10">
        <f>ABS(AE158-_xlfn.XLOOKUP(VK_valitsin!$C$8,VK!$B$2:$B$294,VK!AE$2:AE$294))</f>
        <v>1.7</v>
      </c>
      <c r="DD158" s="10">
        <f>ABS(AF158-_xlfn.XLOOKUP(VK_valitsin!$C$8,VK!$B$2:$B$294,VK!AF$2:AF$294))</f>
        <v>0.5</v>
      </c>
      <c r="DE158" s="10">
        <f>ABS(AG158-_xlfn.XLOOKUP(VK_valitsin!$C$8,VK!$B$2:$B$294,VK!AG$2:AG$294))</f>
        <v>0</v>
      </c>
      <c r="DF158" s="10">
        <f>ABS(AH158-_xlfn.XLOOKUP(VK_valitsin!$C$8,VK!$B$2:$B$294,VK!AH$2:AH$294))</f>
        <v>1</v>
      </c>
      <c r="DG158" s="10">
        <f>ABS(AI158-_xlfn.XLOOKUP(VK_valitsin!$C$8,VK!$B$2:$B$294,VK!AI$2:AI$294))</f>
        <v>5.0000000000000044E-2</v>
      </c>
      <c r="DH158" s="10">
        <f>ABS(AJ158-_xlfn.XLOOKUP(VK_valitsin!$C$8,VK!$B$2:$B$294,VK!AJ$2:AJ$294))</f>
        <v>0.15000000000000002</v>
      </c>
      <c r="DI158" s="10">
        <f>ABS(AK158-_xlfn.XLOOKUP(VK_valitsin!$C$8,VK!$B$2:$B$294,VK!AK$2:AK$294))</f>
        <v>0.21999999999999997</v>
      </c>
      <c r="DJ158" s="10">
        <f>ABS(AL158-_xlfn.XLOOKUP(VK_valitsin!$C$8,VK!$B$2:$B$294,VK!AL$2:AL$294))</f>
        <v>1.2000000000000028</v>
      </c>
      <c r="DK158" s="10">
        <f>ABS(AM158-_xlfn.XLOOKUP(VK_valitsin!$C$8,VK!$B$2:$B$294,VK!AM$2:AM$294))</f>
        <v>22.400000000000034</v>
      </c>
      <c r="DL158" s="10">
        <f>ABS(AN158-_xlfn.XLOOKUP(VK_valitsin!$C$8,VK!$B$2:$B$294,VK!AN$2:AN$294))</f>
        <v>0.10000000000000142</v>
      </c>
      <c r="DM158" s="10">
        <f>ABS(AO158-_xlfn.XLOOKUP(VK_valitsin!$C$8,VK!$B$2:$B$294,VK!AO$2:AO$294))</f>
        <v>1.7999999999999972</v>
      </c>
      <c r="DN158" s="10">
        <f>ABS(AP158-_xlfn.XLOOKUP(VK_valitsin!$C$8,VK!$B$2:$B$294,VK!AP$2:AP$294))</f>
        <v>24</v>
      </c>
      <c r="DO158" s="10">
        <f>ABS(AQ158-_xlfn.XLOOKUP(VK_valitsin!$C$8,VK!$B$2:$B$294,VK!AQ$2:AQ$294))</f>
        <v>17</v>
      </c>
      <c r="DP158" s="10">
        <f>ABS(AR158-_xlfn.XLOOKUP(VK_valitsin!$C$8,VK!$B$2:$B$294,VK!AR$2:AR$294))</f>
        <v>126</v>
      </c>
      <c r="DQ158" s="10">
        <f>ABS(AS158-_xlfn.XLOOKUP(VK_valitsin!$C$8,VK!$B$2:$B$294,VK!AS$2:AS$294))</f>
        <v>0.33399999999999963</v>
      </c>
      <c r="DR158" s="10">
        <f>ABS(AT158-_xlfn.XLOOKUP(VK_valitsin!$C$8,VK!$B$2:$B$294,VK!AT$2:AT$294))</f>
        <v>1502</v>
      </c>
      <c r="DS158" s="10">
        <f>ABS(AU158-_xlfn.XLOOKUP(VK_valitsin!$C$8,VK!$B$2:$B$294,VK!AU$2:AU$294))</f>
        <v>1436</v>
      </c>
      <c r="DT158" s="10">
        <f>ABS(AV158-_xlfn.XLOOKUP(VK_valitsin!$C$8,VK!$B$2:$B$294,VK!AV$2:AV$294))</f>
        <v>0</v>
      </c>
      <c r="DU158" s="10">
        <f>ABS(AW158-_xlfn.XLOOKUP(VK_valitsin!$C$8,VK!$B$2:$B$294,VK!AW$2:AW$294))</f>
        <v>57.664722442626953</v>
      </c>
      <c r="DV158" s="10">
        <f>ABS(AX158-_xlfn.XLOOKUP(VK_valitsin!$C$8,VK!$B$2:$B$294,VK!AX$2:AX$294))</f>
        <v>0</v>
      </c>
      <c r="DW158" s="10">
        <f>ABS(AY158-_xlfn.XLOOKUP(VK_valitsin!$C$8,VK!$B$2:$B$294,VK!AY$2:AY$294))</f>
        <v>0</v>
      </c>
      <c r="DX158" s="10">
        <f>ABS(AZ158-_xlfn.XLOOKUP(VK_valitsin!$C$8,VK!$B$2:$B$294,VK!AZ$2:AZ$294))</f>
        <v>0</v>
      </c>
      <c r="DY158" s="10">
        <f>ABS(BA158-_xlfn.XLOOKUP(VK_valitsin!$C$8,VK!$B$2:$B$294,VK!BA$2:BA$294))</f>
        <v>0</v>
      </c>
      <c r="DZ158" s="10">
        <f>ABS(BB158-_xlfn.XLOOKUP(VK_valitsin!$C$8,VK!$B$2:$B$294,VK!BB$2:BB$294))</f>
        <v>0</v>
      </c>
      <c r="EA158" s="10">
        <f>ABS(BC158-_xlfn.XLOOKUP(VK_valitsin!$C$8,VK!$B$2:$B$294,VK!BC$2:BC$294))</f>
        <v>12.950775146484375</v>
      </c>
      <c r="EB158" s="10">
        <f>ABS(BD158-_xlfn.XLOOKUP(VK_valitsin!$C$8,VK!$B$2:$B$294,VK!BD$2:BD$294))</f>
        <v>3.98126220703125</v>
      </c>
      <c r="EC158" s="10">
        <f>ABS(BE158-_xlfn.XLOOKUP(VK_valitsin!$C$8,VK!$B$2:$B$294,VK!BE$2:BE$294))</f>
        <v>118.875</v>
      </c>
      <c r="ED158" s="10">
        <f>ABS(BF158-_xlfn.XLOOKUP(VK_valitsin!$C$8,VK!$B$2:$B$294,VK!BF$2:BF$294))</f>
        <v>3047.6435546875</v>
      </c>
      <c r="EE158" s="10">
        <f>ABS(BG158-_xlfn.XLOOKUP(VK_valitsin!$C$8,VK!$B$2:$B$294,VK!BG$2:BG$294))</f>
        <v>472.1982421875</v>
      </c>
      <c r="EF158" s="10">
        <f>ABS(BH158-_xlfn.XLOOKUP(VK_valitsin!$C$8,VK!$B$2:$B$294,VK!BH$2:BH$294))</f>
        <v>0.29708647727966309</v>
      </c>
      <c r="EG158" s="10">
        <f>ABS(BI158-_xlfn.XLOOKUP(VK_valitsin!$C$8,VK!$B$2:$B$294,VK!BI$2:BI$294))</f>
        <v>4.9818277359008789</v>
      </c>
      <c r="EH158" s="10">
        <f>ABS(BJ158-_xlfn.XLOOKUP(VK_valitsin!$C$8,VK!$B$2:$B$294,VK!BJ$2:BJ$294))</f>
        <v>2.0635929107666016</v>
      </c>
      <c r="EI158" s="10">
        <f>ABS(BK158-_xlfn.XLOOKUP(VK_valitsin!$C$8,VK!$B$2:$B$294,VK!BK$2:BK$294))</f>
        <v>6.4756402969360352</v>
      </c>
      <c r="EJ158" s="10">
        <f>ABS(BL158-_xlfn.XLOOKUP(VK_valitsin!$C$8,VK!$B$2:$B$294,VK!BL$2:BL$294))</f>
        <v>163</v>
      </c>
      <c r="EK158" s="10">
        <f>ABS(BM158-_xlfn.XLOOKUP(VK_valitsin!$C$8,VK!$B$2:$B$294,VK!BM$2:BM$294))</f>
        <v>5.9131386280059814</v>
      </c>
      <c r="EL158" s="10">
        <f>ABS(BN158-_xlfn.XLOOKUP(VK_valitsin!$C$8,VK!$B$2:$B$294,VK!BN$2:BN$294))</f>
        <v>406.01171875</v>
      </c>
      <c r="EM158" s="10">
        <f>ABS(BO158-_xlfn.XLOOKUP(VK_valitsin!$C$8,VK!$B$2:$B$294,VK!BO$2:BO$294))</f>
        <v>2.9618453979492188</v>
      </c>
      <c r="EN158" s="10">
        <f>ABS(BP158-_xlfn.XLOOKUP(VK_valitsin!$C$8,VK!$B$2:$B$294,VK!BP$2:BP$294))</f>
        <v>0</v>
      </c>
      <c r="EO158" s="10">
        <f>ABS(BQ158-_xlfn.XLOOKUP(VK_valitsin!$C$8,VK!$B$2:$B$294,VK!BQ$2:BQ$294))</f>
        <v>6.1212360858917236E-2</v>
      </c>
      <c r="EP158" s="10">
        <f>ABS(BR158-_xlfn.XLOOKUP(VK_valitsin!$C$8,VK!$B$2:$B$294,VK!BR$2:BR$294))</f>
        <v>0.31849776208400726</v>
      </c>
      <c r="EQ158" s="10">
        <f>ABS(BS158-_xlfn.XLOOKUP(VK_valitsin!$C$8,VK!$B$2:$B$294,VK!BS$2:BS$294))</f>
        <v>0.56909430027008057</v>
      </c>
      <c r="ER158" s="10">
        <f>ABS(BT158-_xlfn.XLOOKUP(VK_valitsin!$C$8,VK!$B$2:$B$294,VK!BT$2:BT$294))</f>
        <v>4.5352439880371094</v>
      </c>
      <c r="ES158" s="10">
        <f>ABS(BU158-_xlfn.XLOOKUP(VK_valitsin!$C$8,VK!$B$2:$B$294,VK!BU$2:BU$294))</f>
        <v>40.667633056640625</v>
      </c>
      <c r="ET158" s="10">
        <f>ABS(BV158-_xlfn.XLOOKUP(VK_valitsin!$C$8,VK!$B$2:$B$294,VK!BV$2:BV$294))</f>
        <v>0</v>
      </c>
      <c r="EU158" s="10">
        <f>ABS(BW158-_xlfn.XLOOKUP(VK_valitsin!$C$8,VK!$B$2:$B$294,VK!BW$2:BW$294))</f>
        <v>0</v>
      </c>
      <c r="EV158" s="10">
        <f>ABS(BX158-_xlfn.XLOOKUP(VK_valitsin!$C$8,VK!$B$2:$B$294,VK!BX$2:BX$294))</f>
        <v>449.3564453125</v>
      </c>
      <c r="EW158" s="10">
        <f>ABS(BY158-_xlfn.XLOOKUP(VK_valitsin!$C$8,VK!$B$2:$B$294,VK!BY$2:BY$294))</f>
        <v>1948.0888671875</v>
      </c>
      <c r="EX158" s="10">
        <f>ABS(BZ158-_xlfn.XLOOKUP(VK_valitsin!$C$8,VK!$B$2:$B$294,VK!BZ$2:BZ$294))</f>
        <v>0.15041124820709229</v>
      </c>
      <c r="EY158" s="10">
        <f>ABS(CA158-_xlfn.XLOOKUP(VK_valitsin!$C$8,VK!$B$2:$B$294,VK!CA$2:CA$294))</f>
        <v>1.6401376724243164</v>
      </c>
      <c r="EZ158" s="10">
        <f>ABS(CB158-_xlfn.XLOOKUP(VK_valitsin!$C$8,VK!$B$2:$B$294,VK!CB$2:CB$294))</f>
        <v>53.129096984863281</v>
      </c>
      <c r="FA158" s="10">
        <f>ABS(CC158-_xlfn.XLOOKUP(VK_valitsin!$C$8,VK!$B$2:$B$294,VK!CC$2:CC$294))</f>
        <v>6.4674010276794434</v>
      </c>
      <c r="FB158" s="10">
        <f>ABS(CD158-_xlfn.XLOOKUP(VK_valitsin!$C$8,VK!$B$2:$B$294,VK!CD$2:CD$294))</f>
        <v>7.8788547515869141</v>
      </c>
      <c r="FC158" s="10">
        <f>ABS(CE158-_xlfn.XLOOKUP(VK_valitsin!$C$8,VK!$B$2:$B$294,VK!CE$2:CE$294))</f>
        <v>0</v>
      </c>
      <c r="FD158" s="10">
        <f>ABS(CF158-_xlfn.XLOOKUP(VK_valitsin!$C$8,VK!$B$2:$B$294,VK!CF$2:CF$294))</f>
        <v>0.88414096832275391</v>
      </c>
      <c r="FE158" s="10">
        <f>ABS(CG158-_xlfn.XLOOKUP(VK_valitsin!$C$8,VK!$B$2:$B$294,VK!CG$2:CG$294))</f>
        <v>1303.3427734375</v>
      </c>
      <c r="FF158" s="4">
        <f>IF($B158=VK_valitsin!$C$8,100000,VK!CH158/VK!J$296*VK_valitsin!D$5)</f>
        <v>0</v>
      </c>
      <c r="FG158" s="4">
        <f>IF($B158=VK_valitsin!$C$8,100000,VK!CI158/VK!K$296*VK_valitsin!E$5)</f>
        <v>0</v>
      </c>
      <c r="FH158" s="4">
        <f>IF($B158=VK_valitsin!$C$8,100000,VK!CJ158/VK!L$296*VK_valitsin!F$5)</f>
        <v>0.11077856364139829</v>
      </c>
      <c r="FI158" s="4">
        <f>IF($B158=VK_valitsin!$C$8,100000,VK!CK158/VK!M$296*VK_valitsin!CD$5)</f>
        <v>0</v>
      </c>
      <c r="FJ158" s="4">
        <f>IF($B158=VK_valitsin!$C$8,100000,VK!CL158/VK!N$296*VK_valitsin!G$5)</f>
        <v>0</v>
      </c>
      <c r="FK158" s="4">
        <f>IF($B158=VK_valitsin!$C$8,100000,VK!CM158/VK!O$296*VK_valitsin!H$5)</f>
        <v>0</v>
      </c>
      <c r="FL158" s="4">
        <f>IF($B158=VK_valitsin!$C$8,100000,VK!CN158/VK!P$296*VK_valitsin!I$5)</f>
        <v>0</v>
      </c>
      <c r="FM158" s="4">
        <f>IF($B158=VK_valitsin!$C$8,100000,VK!CO158/VK!Q$296*VK_valitsin!J$5)</f>
        <v>0</v>
      </c>
      <c r="FN158" s="4">
        <f>IF($B158=VK_valitsin!$C$8,100000,VK!CP158/VK!R$296*VK_valitsin!K$5)</f>
        <v>0</v>
      </c>
      <c r="FO158" s="4">
        <f>IF($B158=VK_valitsin!$C$8,100000,VK!CQ158/VK!S$296*VK_valitsin!L$5)</f>
        <v>1.1733308302962486E-2</v>
      </c>
      <c r="FP158" s="4">
        <f>IF($B158=VK_valitsin!$C$8,100000,VK!CR158/VK!T$296*VK_valitsin!M$5)</f>
        <v>0</v>
      </c>
      <c r="FQ158" s="4">
        <f>IF($B158=VK_valitsin!$C$8,100000,VK!CS158/VK!U$296*VK_valitsin!N$5)</f>
        <v>0</v>
      </c>
      <c r="FR158" s="4">
        <f>IF($B158=VK_valitsin!$C$8,100000,VK!CT158/VK!V$296*VK_valitsin!O$5)</f>
        <v>0</v>
      </c>
      <c r="FS158" s="4">
        <f>IF($B158=VK_valitsin!$C$8,100000,VK!CU158/VK!W$296*VK_valitsin!P$5)</f>
        <v>0</v>
      </c>
      <c r="FT158" s="4">
        <f>IF($B158=VK_valitsin!$C$8,100000,VK!CV158/VK!X$296*VK_valitsin!Q$5)</f>
        <v>0</v>
      </c>
      <c r="FU158" s="4">
        <f>IF($B158=VK_valitsin!$C$8,100000,VK!CW158/VK!Y$296*VK_valitsin!R$5)</f>
        <v>0</v>
      </c>
      <c r="FV158" s="4">
        <f>IF($B158=VK_valitsin!$C$8,100000,VK!CX158/VK!Z$296*VK_valitsin!S$5)</f>
        <v>0</v>
      </c>
      <c r="FW158" s="4">
        <f>IF($B158=VK_valitsin!$C$8,100000,VK!CY158/VK!AA$296*VK_valitsin!T$5)</f>
        <v>0</v>
      </c>
      <c r="FX158" s="4">
        <f>IF($B158=VK_valitsin!$C$8,100000,VK!CZ158/VK!AB$296*VK_valitsin!U$5)</f>
        <v>0</v>
      </c>
      <c r="FY158" s="4">
        <f>IF($B158=VK_valitsin!$C$8,100000,VK!DA158/VK!AC$296*VK_valitsin!V$5)</f>
        <v>0</v>
      </c>
      <c r="FZ158" s="4">
        <f>IF($B158=VK_valitsin!$C$8,100000,VK!DB158/VK!AD$296*VK_valitsin!W$5)</f>
        <v>0</v>
      </c>
      <c r="GA158" s="4">
        <f>IF($B158=VK_valitsin!$C$8,100000,VK!DC158/VK!AE$296*VK_valitsin!X$5)</f>
        <v>0</v>
      </c>
      <c r="GB158" s="4">
        <f>IF($B158=VK_valitsin!$C$8,100000,VK!DD158/VK!AF$296*VK_valitsin!Y$5)</f>
        <v>0</v>
      </c>
      <c r="GC158" s="4">
        <f>IF($B158=VK_valitsin!$C$8,100000,VK!DE158/VK!AG$296*VK_valitsin!Z$5)</f>
        <v>0</v>
      </c>
      <c r="GD158" s="4">
        <f>IF($B158=VK_valitsin!$C$8,100000,VK!DF158/VK!AH$296*VK_valitsin!AA$5)</f>
        <v>0</v>
      </c>
      <c r="GE158" s="4">
        <f>IF($B158=VK_valitsin!$C$8,100000,VK!DG158/VK!AI$296*VK_valitsin!AB$5)</f>
        <v>0</v>
      </c>
      <c r="GF158" s="4">
        <f>IF($B158=VK_valitsin!$C$8,100000,VK!DH158/VK!AJ$296*VK_valitsin!AC$5)</f>
        <v>0</v>
      </c>
      <c r="GG158" s="4">
        <f>IF($B158=VK_valitsin!$C$8,100000,VK!DI158/VK!AK$296*VK_valitsin!AD$5)</f>
        <v>0</v>
      </c>
      <c r="GH158" s="4">
        <f>IF($B158=VK_valitsin!$C$8,100000,VK!DJ158/VK!AL$296*VK_valitsin!AE$5)</f>
        <v>2.1121598496012306E-2</v>
      </c>
      <c r="GI158" s="4">
        <f>IF($B158=VK_valitsin!$C$8,100000,VK!DK158/VK!AM$296*VK_valitsin!AF$5)</f>
        <v>0</v>
      </c>
      <c r="GJ158" s="4">
        <f>IF($B158=VK_valitsin!$C$8,100000,VK!DL158/VK!AN$296*VK_valitsin!AG$5)</f>
        <v>0</v>
      </c>
      <c r="GK158" s="4">
        <f>IF($B158=VK_valitsin!$C$8,100000,VK!DM158/VK!AO$296*VK_valitsin!AH$5)</f>
        <v>0</v>
      </c>
      <c r="GL158" s="4">
        <f>IF($B158=VK_valitsin!$C$8,100000,VK!DN158/VK!AP$296*VK_valitsin!AI$5)</f>
        <v>0</v>
      </c>
      <c r="GM158" s="4">
        <f>IF($B158=VK_valitsin!$C$8,100000,VK!DO158/VK!AQ$296*VK_valitsin!AJ$5)</f>
        <v>0</v>
      </c>
      <c r="GN158" s="4">
        <f>IF($B158=VK_valitsin!$C$8,100000,VK!DP158/VK!AR$296*VK_valitsin!AK$5)</f>
        <v>0</v>
      </c>
      <c r="GO158" s="4">
        <f>IF($B158=VK_valitsin!$C$8,100000,VK!DQ158/VK!AS$296*VK_valitsin!AL$5)</f>
        <v>0</v>
      </c>
      <c r="GP158" s="4">
        <f>IF($B158=VK_valitsin!$C$8,100000,VK!DR158/VK!AT$296*VK_valitsin!AM$5)</f>
        <v>0</v>
      </c>
      <c r="GQ158" s="4">
        <f>IF($B158=VK_valitsin!$C$8,100000,VK!DS158/VK!AU$296*VK_valitsin!AN$5)</f>
        <v>0</v>
      </c>
      <c r="GR158" s="4">
        <f>IF($B158=VK_valitsin!$C$8,100000,VK!DT158/VK!AV$296*VK_valitsin!AO$5)</f>
        <v>0</v>
      </c>
      <c r="GS158" s="4">
        <f>IF($B158=VK_valitsin!$C$8,100000,VK!DU158/VK!AW$296*VK_valitsin!AP$5)</f>
        <v>0</v>
      </c>
      <c r="GT158" s="4">
        <f>IF($B158=VK_valitsin!$C$8,100000,VK!DV158/VK!AX$296*VK_valitsin!AQ$5)</f>
        <v>0</v>
      </c>
      <c r="GU158" s="4">
        <f>IF($B158=VK_valitsin!$C$8,100000,VK!DW158/VK!AY$296*VK_valitsin!AR$5)</f>
        <v>0</v>
      </c>
      <c r="GV158" s="4">
        <f>IF($B158=VK_valitsin!$C$8,100000,VK!DX158/VK!AZ$296*VK_valitsin!AS$5)</f>
        <v>0</v>
      </c>
      <c r="GW158" s="4">
        <f>IF($B158=VK_valitsin!$C$8,100000,VK!DY158/VK!BA$296*VK_valitsin!AT$5)</f>
        <v>0</v>
      </c>
      <c r="GX158" s="4">
        <f>IF($B158=VK_valitsin!$C$8,100000,VK!DZ158/VK!BB$296*VK_valitsin!AU$5)</f>
        <v>0</v>
      </c>
      <c r="GY158" s="4">
        <f>IF($B158=VK_valitsin!$C$8,100000,VK!EA158/VK!BC$296*VK_valitsin!AV$5)</f>
        <v>0</v>
      </c>
      <c r="GZ158" s="4">
        <f>IF($B158=VK_valitsin!$C$8,100000,VK!EB158/VK!BD$296*VK_valitsin!AW$5)</f>
        <v>1.725932443801987E-2</v>
      </c>
      <c r="HA158" s="4">
        <f>IF($B158=VK_valitsin!$C$8,100000,VK!EC158/VK!BE$296*VK_valitsin!CE$5)</f>
        <v>0</v>
      </c>
      <c r="HB158" s="4">
        <f>IF($B158=VK_valitsin!$C$8,100000,VK!ED158/VK!BF$296*VK_valitsin!AX$5)</f>
        <v>0</v>
      </c>
      <c r="HC158" s="4">
        <f>IF($B158=VK_valitsin!$C$8,100000,VK!EE158/VK!BG$296*VK_valitsin!AY$5)</f>
        <v>0</v>
      </c>
      <c r="HD158" s="4">
        <f>IF($B158=VK_valitsin!$C$8,100000,VK!EF158/VK!BH$296*VK_valitsin!AZ$5)</f>
        <v>5.1836266322359228E-2</v>
      </c>
      <c r="HE158" s="4">
        <f>IF($B158=VK_valitsin!$C$8,100000,VK!EG158/VK!BI$296*VK_valitsin!BA$5)</f>
        <v>0</v>
      </c>
      <c r="HF158" s="4">
        <f>IF($B158=VK_valitsin!$C$8,100000,VK!EH158/VK!BJ$296*VK_valitsin!BB$5)</f>
        <v>0</v>
      </c>
      <c r="HG158" s="4">
        <f>IF($B158=VK_valitsin!$C$8,100000,VK!EI158/VK!BK$296*VK_valitsin!BC$5)</f>
        <v>0</v>
      </c>
      <c r="HH158" s="4">
        <f>IF($B158=VK_valitsin!$C$8,100000,VK!EJ158/VK!BL$296*VK_valitsin!BD$5)</f>
        <v>0</v>
      </c>
      <c r="HI158" s="4">
        <f>IF($B158=VK_valitsin!$C$8,100000,VK!EK158/VK!BM$296*VK_valitsin!BE$5)</f>
        <v>0</v>
      </c>
      <c r="HJ158" s="4">
        <f>IF($B158=VK_valitsin!$C$8,100000,VK!EL158/VK!BN$296*VK_valitsin!BF$5)</f>
        <v>1.8461989805709664E-2</v>
      </c>
      <c r="HK158" s="4">
        <f>IF($B158=VK_valitsin!$C$8,100000,VK!EM158/VK!BO$296*VK_valitsin!BG$5)</f>
        <v>0</v>
      </c>
      <c r="HM158" s="4">
        <f>IF($B158=VK_valitsin!$C$8,100000,VK!EO158/VK!BQ$296*VK_valitsin!BI$5)</f>
        <v>0</v>
      </c>
      <c r="HN158" s="4">
        <f>IF($B158=VK_valitsin!$C$8,100000,VK!EP158/VK!BR$296*VK_valitsin!BJ$5)</f>
        <v>0</v>
      </c>
      <c r="HO158" s="4">
        <f>IF($B158=VK_valitsin!$C$8,100000,VK!EQ158/VK!BS$296*VK_valitsin!BK$5)</f>
        <v>0</v>
      </c>
      <c r="HP158" s="4">
        <f>IF($B158=VK_valitsin!$C$8,100000,VK!ER158/VK!BT$296*VK_valitsin!BL$5)</f>
        <v>0</v>
      </c>
      <c r="HQ158" s="4">
        <f>IF($B158=VK_valitsin!$C$8,100000,VK!ES158/VK!BU$296*VK_valitsin!BM$5)</f>
        <v>0</v>
      </c>
      <c r="HR158" s="4">
        <f>IF($B158=VK_valitsin!$C$8,100000,VK!ET158/VK!BV$296*VK_valitsin!BN$5)</f>
        <v>0</v>
      </c>
      <c r="HS158" s="4">
        <f>IF($B158=VK_valitsin!$C$8,100000,VK!EU158/VK!BW$296*VK_valitsin!BO$5)</f>
        <v>0</v>
      </c>
      <c r="HT158" s="4">
        <f>IF($B158=VK_valitsin!$C$8,100000,VK!EV158/VK!BX$296*VK_valitsin!BP$5)</f>
        <v>0</v>
      </c>
      <c r="HU158" s="4">
        <f>IF($B158=VK_valitsin!$C$8,100000,VK!EW158/VK!BY$296*VK_valitsin!BQ$5)</f>
        <v>0</v>
      </c>
      <c r="HV158" s="4">
        <f>IF($B158=VK_valitsin!$C$8,100000,VK!EX158/VK!BZ$296*VK_valitsin!BR$5)</f>
        <v>0</v>
      </c>
      <c r="HW158" s="4">
        <f>IF($B158=VK_valitsin!$C$8,100000,VK!EY158/VK!CA$296*VK_valitsin!BS$5)</f>
        <v>0</v>
      </c>
      <c r="HX158" s="4">
        <f>IF($B158=VK_valitsin!$C$8,100000,VK!EZ158/VK!CB$296*VK_valitsin!BT$5)</f>
        <v>0</v>
      </c>
      <c r="HY158" s="4">
        <f>IF($B158=VK_valitsin!$C$8,100000,VK!FA158/VK!CC$296*VK_valitsin!BU$5)</f>
        <v>0</v>
      </c>
      <c r="HZ158" s="4">
        <f>IF($B158=VK_valitsin!$C$8,100000,VK!FB158/VK!CD$296*VK_valitsin!BV$5)</f>
        <v>0</v>
      </c>
      <c r="IA158" s="4">
        <f>IF($B158=VK_valitsin!$C$8,100000,VK!FC158/VK!CE$296*VK_valitsin!BW$5)</f>
        <v>0</v>
      </c>
      <c r="IB158" s="4">
        <f>IF($B158=VK_valitsin!$C$8,100000,VK!FD158/VK!CF$296*VK_valitsin!BX$5)</f>
        <v>0</v>
      </c>
      <c r="IC158" s="4">
        <f>IF($B158=VK_valitsin!$C$8,100000,VK!FE158/VK!CG$296*VK_valitsin!BY$5)</f>
        <v>0</v>
      </c>
      <c r="ID158" s="17">
        <f t="shared" si="6"/>
        <v>0.23119106670646186</v>
      </c>
      <c r="IE158" s="17">
        <f t="shared" si="7"/>
        <v>6</v>
      </c>
      <c r="IF158" s="18">
        <f t="shared" si="8"/>
        <v>1.5699999999999955E-8</v>
      </c>
    </row>
    <row r="159" spans="1:240">
      <c r="A159">
        <v>2019</v>
      </c>
      <c r="B159" t="s">
        <v>519</v>
      </c>
      <c r="C159" t="s">
        <v>520</v>
      </c>
      <c r="D159" t="s">
        <v>163</v>
      </c>
      <c r="E159" t="s">
        <v>164</v>
      </c>
      <c r="F159" t="s">
        <v>102</v>
      </c>
      <c r="G159" t="s">
        <v>103</v>
      </c>
      <c r="H159" t="s">
        <v>90</v>
      </c>
      <c r="I159" t="s">
        <v>91</v>
      </c>
      <c r="J159">
        <v>40.400001525878906</v>
      </c>
      <c r="K159">
        <v>527.84002685546875</v>
      </c>
      <c r="L159">
        <v>167.10000610351563</v>
      </c>
      <c r="M159">
        <v>10639</v>
      </c>
      <c r="N159">
        <v>20.200000762939453</v>
      </c>
      <c r="O159">
        <v>-0.89999997615814209</v>
      </c>
      <c r="P159">
        <v>-111</v>
      </c>
      <c r="Q159">
        <v>65.5</v>
      </c>
      <c r="R159">
        <v>8.3000000000000007</v>
      </c>
      <c r="S159">
        <v>230</v>
      </c>
      <c r="T159">
        <v>0</v>
      </c>
      <c r="U159">
        <v>3080.1</v>
      </c>
      <c r="V159">
        <v>11.72</v>
      </c>
      <c r="W159">
        <v>481</v>
      </c>
      <c r="X159">
        <v>464</v>
      </c>
      <c r="Y159">
        <v>659</v>
      </c>
      <c r="Z159">
        <v>400</v>
      </c>
      <c r="AA159">
        <v>543</v>
      </c>
      <c r="AB159">
        <v>18.390909194946289</v>
      </c>
      <c r="AC159">
        <v>0</v>
      </c>
      <c r="AD159">
        <v>1.1000000000000001</v>
      </c>
      <c r="AE159">
        <v>1.2</v>
      </c>
      <c r="AF159">
        <v>7.1</v>
      </c>
      <c r="AG159">
        <v>0</v>
      </c>
      <c r="AH159">
        <v>22</v>
      </c>
      <c r="AI159">
        <v>1</v>
      </c>
      <c r="AJ159">
        <v>0.65</v>
      </c>
      <c r="AK159">
        <v>1</v>
      </c>
      <c r="AL159">
        <v>48.2</v>
      </c>
      <c r="AM159">
        <v>308.10000000000002</v>
      </c>
      <c r="AN159">
        <v>52.2</v>
      </c>
      <c r="AO159">
        <v>18.7</v>
      </c>
      <c r="AP159">
        <v>128</v>
      </c>
      <c r="AQ159">
        <v>115</v>
      </c>
      <c r="AR159">
        <v>859</v>
      </c>
      <c r="AS159">
        <v>2.6669999999999998</v>
      </c>
      <c r="AT159">
        <v>6841</v>
      </c>
      <c r="AU159">
        <v>8647</v>
      </c>
      <c r="AV159">
        <v>0</v>
      </c>
      <c r="AW159">
        <v>123.37000274658203</v>
      </c>
      <c r="AX159">
        <v>0</v>
      </c>
      <c r="AY159">
        <v>0</v>
      </c>
      <c r="AZ159">
        <v>0</v>
      </c>
      <c r="BA159">
        <v>0</v>
      </c>
      <c r="BB159">
        <v>1</v>
      </c>
      <c r="BC159">
        <v>81.455398559570313</v>
      </c>
      <c r="BD159">
        <v>88.381744384765625</v>
      </c>
      <c r="BE159">
        <v>283.63229370117188</v>
      </c>
      <c r="BF159">
        <v>11192.1552734375</v>
      </c>
      <c r="BG159">
        <v>13178.4609375</v>
      </c>
      <c r="BH159">
        <v>4.0412068367004395</v>
      </c>
      <c r="BI159">
        <v>0.58393120765686035</v>
      </c>
      <c r="BJ159">
        <v>25.65217399597168</v>
      </c>
      <c r="BK159">
        <v>-0.56497174501419067</v>
      </c>
      <c r="BL159">
        <v>138.16667175292969</v>
      </c>
      <c r="BM159">
        <v>0.88135594129562378</v>
      </c>
      <c r="BN159">
        <v>19368.677734375</v>
      </c>
      <c r="BO159">
        <v>53.222671508789063</v>
      </c>
      <c r="BQ159">
        <v>0.58294951915740967</v>
      </c>
      <c r="BR159">
        <v>5.6396279484033585E-2</v>
      </c>
      <c r="BS159">
        <v>0.9963342547416687</v>
      </c>
      <c r="BT159">
        <v>93.241844177246094</v>
      </c>
      <c r="BU159">
        <v>236.95835876464844</v>
      </c>
      <c r="BV159">
        <v>0</v>
      </c>
      <c r="BW159">
        <v>2</v>
      </c>
      <c r="BX159">
        <v>6352.01806640625</v>
      </c>
      <c r="BY159">
        <v>5394.61865234375</v>
      </c>
      <c r="BZ159">
        <v>1.6542907953262329</v>
      </c>
      <c r="CA159">
        <v>13.986276626586914</v>
      </c>
      <c r="CB159">
        <v>56.818180084228516</v>
      </c>
      <c r="CC159">
        <v>6.5860214233398438</v>
      </c>
      <c r="CD159">
        <v>9.9462366104125977</v>
      </c>
      <c r="CE159">
        <v>0.20161290466785431</v>
      </c>
      <c r="CF159">
        <v>1.545698881149292</v>
      </c>
      <c r="CG159">
        <v>8766.0654296875</v>
      </c>
      <c r="CH159" s="10">
        <f>ABS(J159-_xlfn.XLOOKUP(VK_valitsin!$C$8,VK!$B$2:$B$294,VK!J$2:J$294))</f>
        <v>3.7999992370605469</v>
      </c>
      <c r="CI159" s="10">
        <f>ABS(K159-_xlfn.XLOOKUP(VK_valitsin!$C$8,VK!$B$2:$B$294,VK!K$2:K$294))</f>
        <v>234.58001708984375</v>
      </c>
      <c r="CJ159" s="10">
        <f>ABS(L159-_xlfn.XLOOKUP(VK_valitsin!$C$8,VK!$B$2:$B$294,VK!L$2:L$294))</f>
        <v>28.400009155273438</v>
      </c>
      <c r="CK159" s="10">
        <f>ABS(M159-_xlfn.XLOOKUP(VK_valitsin!$C$8,VK!$B$2:$B$294,VK!M$2:M$294))</f>
        <v>5836</v>
      </c>
      <c r="CL159" s="10">
        <f>ABS(N159-_xlfn.XLOOKUP(VK_valitsin!$C$8,VK!$B$2:$B$294,VK!N$2:N$294))</f>
        <v>36</v>
      </c>
      <c r="CM159" s="10">
        <f>ABS(O159-_xlfn.XLOOKUP(VK_valitsin!$C$8,VK!$B$2:$B$294,VK!O$2:O$294))</f>
        <v>9.9999964237213135E-2</v>
      </c>
      <c r="CN159" s="10">
        <f>ABS(P159-_xlfn.XLOOKUP(VK_valitsin!$C$8,VK!$B$2:$B$294,VK!P$2:P$294))</f>
        <v>53</v>
      </c>
      <c r="CO159" s="10">
        <f>ABS(Q159-_xlfn.XLOOKUP(VK_valitsin!$C$8,VK!$B$2:$B$294,VK!Q$2:Q$294))</f>
        <v>22.300000000000011</v>
      </c>
      <c r="CP159" s="10">
        <f>ABS(R159-_xlfn.XLOOKUP(VK_valitsin!$C$8,VK!$B$2:$B$294,VK!R$2:R$294))</f>
        <v>0.19999999999999929</v>
      </c>
      <c r="CQ159" s="10">
        <f>ABS(S159-_xlfn.XLOOKUP(VK_valitsin!$C$8,VK!$B$2:$B$294,VK!S$2:S$294))</f>
        <v>78</v>
      </c>
      <c r="CR159" s="10">
        <f>ABS(T159-_xlfn.XLOOKUP(VK_valitsin!$C$8,VK!$B$2:$B$294,VK!T$2:T$294))</f>
        <v>0</v>
      </c>
      <c r="CS159" s="10">
        <f>ABS(U159-_xlfn.XLOOKUP(VK_valitsin!$C$8,VK!$B$2:$B$294,VK!U$2:U$294))</f>
        <v>743.5</v>
      </c>
      <c r="CT159" s="10">
        <f>ABS(V159-_xlfn.XLOOKUP(VK_valitsin!$C$8,VK!$B$2:$B$294,VK!V$2:V$294))</f>
        <v>1.5599999999999987</v>
      </c>
      <c r="CU159" s="10">
        <f>ABS(W159-_xlfn.XLOOKUP(VK_valitsin!$C$8,VK!$B$2:$B$294,VK!W$2:W$294))</f>
        <v>124</v>
      </c>
      <c r="CV159" s="10">
        <f>ABS(X159-_xlfn.XLOOKUP(VK_valitsin!$C$8,VK!$B$2:$B$294,VK!X$2:X$294))</f>
        <v>295</v>
      </c>
      <c r="CW159" s="10">
        <f>ABS(Y159-_xlfn.XLOOKUP(VK_valitsin!$C$8,VK!$B$2:$B$294,VK!Y$2:Y$294))</f>
        <v>21</v>
      </c>
      <c r="CX159" s="10">
        <f>ABS(Z159-_xlfn.XLOOKUP(VK_valitsin!$C$8,VK!$B$2:$B$294,VK!Z$2:Z$294))</f>
        <v>28</v>
      </c>
      <c r="CY159" s="10">
        <f>ABS(AA159-_xlfn.XLOOKUP(VK_valitsin!$C$8,VK!$B$2:$B$294,VK!AA$2:AA$294))</f>
        <v>74</v>
      </c>
      <c r="CZ159" s="10">
        <f>ABS(AB159-_xlfn.XLOOKUP(VK_valitsin!$C$8,VK!$B$2:$B$294,VK!AB$2:AB$294))</f>
        <v>0.98409080505371094</v>
      </c>
      <c r="DA159" s="10">
        <f>ABS(AC159-_xlfn.XLOOKUP(VK_valitsin!$C$8,VK!$B$2:$B$294,VK!AC$2:AC$294))</f>
        <v>0.7</v>
      </c>
      <c r="DB159" s="10">
        <f>ABS(AD159-_xlfn.XLOOKUP(VK_valitsin!$C$8,VK!$B$2:$B$294,VK!AD$2:AD$294))</f>
        <v>0.30000000000000004</v>
      </c>
      <c r="DC159" s="10">
        <f>ABS(AE159-_xlfn.XLOOKUP(VK_valitsin!$C$8,VK!$B$2:$B$294,VK!AE$2:AE$294))</f>
        <v>0.5</v>
      </c>
      <c r="DD159" s="10">
        <f>ABS(AF159-_xlfn.XLOOKUP(VK_valitsin!$C$8,VK!$B$2:$B$294,VK!AF$2:AF$294))</f>
        <v>2.0999999999999996</v>
      </c>
      <c r="DE159" s="10">
        <f>ABS(AG159-_xlfn.XLOOKUP(VK_valitsin!$C$8,VK!$B$2:$B$294,VK!AG$2:AG$294))</f>
        <v>0</v>
      </c>
      <c r="DF159" s="10">
        <f>ABS(AH159-_xlfn.XLOOKUP(VK_valitsin!$C$8,VK!$B$2:$B$294,VK!AH$2:AH$294))</f>
        <v>0.25</v>
      </c>
      <c r="DG159" s="10">
        <f>ABS(AI159-_xlfn.XLOOKUP(VK_valitsin!$C$8,VK!$B$2:$B$294,VK!AI$2:AI$294))</f>
        <v>0.10000000000000009</v>
      </c>
      <c r="DH159" s="10">
        <f>ABS(AJ159-_xlfn.XLOOKUP(VK_valitsin!$C$8,VK!$B$2:$B$294,VK!AJ$2:AJ$294))</f>
        <v>0</v>
      </c>
      <c r="DI159" s="10">
        <f>ABS(AK159-_xlfn.XLOOKUP(VK_valitsin!$C$8,VK!$B$2:$B$294,VK!AK$2:AK$294))</f>
        <v>0.25</v>
      </c>
      <c r="DJ159" s="10">
        <f>ABS(AL159-_xlfn.XLOOKUP(VK_valitsin!$C$8,VK!$B$2:$B$294,VK!AL$2:AL$294))</f>
        <v>10.599999999999994</v>
      </c>
      <c r="DK159" s="10">
        <f>ABS(AM159-_xlfn.XLOOKUP(VK_valitsin!$C$8,VK!$B$2:$B$294,VK!AM$2:AM$294))</f>
        <v>25.5</v>
      </c>
      <c r="DL159" s="10">
        <f>ABS(AN159-_xlfn.XLOOKUP(VK_valitsin!$C$8,VK!$B$2:$B$294,VK!AN$2:AN$294))</f>
        <v>6.8000000000000043</v>
      </c>
      <c r="DM159" s="10">
        <f>ABS(AO159-_xlfn.XLOOKUP(VK_valitsin!$C$8,VK!$B$2:$B$294,VK!AO$2:AO$294))</f>
        <v>6.6999999999999993</v>
      </c>
      <c r="DN159" s="10">
        <f>ABS(AP159-_xlfn.XLOOKUP(VK_valitsin!$C$8,VK!$B$2:$B$294,VK!AP$2:AP$294))</f>
        <v>80</v>
      </c>
      <c r="DO159" s="10">
        <f>ABS(AQ159-_xlfn.XLOOKUP(VK_valitsin!$C$8,VK!$B$2:$B$294,VK!AQ$2:AQ$294))</f>
        <v>80</v>
      </c>
      <c r="DP159" s="10">
        <f>ABS(AR159-_xlfn.XLOOKUP(VK_valitsin!$C$8,VK!$B$2:$B$294,VK!AR$2:AR$294))</f>
        <v>613</v>
      </c>
      <c r="DQ159" s="10">
        <f>ABS(AS159-_xlfn.XLOOKUP(VK_valitsin!$C$8,VK!$B$2:$B$294,VK!AS$2:AS$294))</f>
        <v>0.33399999999999963</v>
      </c>
      <c r="DR159" s="10">
        <f>ABS(AT159-_xlfn.XLOOKUP(VK_valitsin!$C$8,VK!$B$2:$B$294,VK!AT$2:AT$294))</f>
        <v>1694</v>
      </c>
      <c r="DS159" s="10">
        <f>ABS(AU159-_xlfn.XLOOKUP(VK_valitsin!$C$8,VK!$B$2:$B$294,VK!AU$2:AU$294))</f>
        <v>302</v>
      </c>
      <c r="DT159" s="10">
        <f>ABS(AV159-_xlfn.XLOOKUP(VK_valitsin!$C$8,VK!$B$2:$B$294,VK!AV$2:AV$294))</f>
        <v>1</v>
      </c>
      <c r="DU159" s="10">
        <f>ABS(AW159-_xlfn.XLOOKUP(VK_valitsin!$C$8,VK!$B$2:$B$294,VK!AW$2:AW$294))</f>
        <v>86.108631134033203</v>
      </c>
      <c r="DV159" s="10">
        <f>ABS(AX159-_xlfn.XLOOKUP(VK_valitsin!$C$8,VK!$B$2:$B$294,VK!AX$2:AX$294))</f>
        <v>0</v>
      </c>
      <c r="DW159" s="10">
        <f>ABS(AY159-_xlfn.XLOOKUP(VK_valitsin!$C$8,VK!$B$2:$B$294,VK!AY$2:AY$294))</f>
        <v>0</v>
      </c>
      <c r="DX159" s="10">
        <f>ABS(AZ159-_xlfn.XLOOKUP(VK_valitsin!$C$8,VK!$B$2:$B$294,VK!AZ$2:AZ$294))</f>
        <v>0</v>
      </c>
      <c r="DY159" s="10">
        <f>ABS(BA159-_xlfn.XLOOKUP(VK_valitsin!$C$8,VK!$B$2:$B$294,VK!BA$2:BA$294))</f>
        <v>0</v>
      </c>
      <c r="DZ159" s="10">
        <f>ABS(BB159-_xlfn.XLOOKUP(VK_valitsin!$C$8,VK!$B$2:$B$294,VK!BB$2:BB$294))</f>
        <v>0</v>
      </c>
      <c r="EA159" s="10">
        <f>ABS(BC159-_xlfn.XLOOKUP(VK_valitsin!$C$8,VK!$B$2:$B$294,VK!BC$2:BC$294))</f>
        <v>7.5689926147460938</v>
      </c>
      <c r="EB159" s="10">
        <f>ABS(BD159-_xlfn.XLOOKUP(VK_valitsin!$C$8,VK!$B$2:$B$294,VK!BD$2:BD$294))</f>
        <v>7.636993408203125</v>
      </c>
      <c r="EC159" s="10">
        <f>ABS(BE159-_xlfn.XLOOKUP(VK_valitsin!$C$8,VK!$B$2:$B$294,VK!BE$2:BE$294))</f>
        <v>450.05752563476563</v>
      </c>
      <c r="ED159" s="10">
        <f>ABS(BF159-_xlfn.XLOOKUP(VK_valitsin!$C$8,VK!$B$2:$B$294,VK!BF$2:BF$294))</f>
        <v>1233.6259765625</v>
      </c>
      <c r="EE159" s="10">
        <f>ABS(BG159-_xlfn.XLOOKUP(VK_valitsin!$C$8,VK!$B$2:$B$294,VK!BG$2:BG$294))</f>
        <v>657.982421875</v>
      </c>
      <c r="EF159" s="10">
        <f>ABS(BH159-_xlfn.XLOOKUP(VK_valitsin!$C$8,VK!$B$2:$B$294,VK!BH$2:BH$294))</f>
        <v>0.70415043830871582</v>
      </c>
      <c r="EG159" s="10">
        <f>ABS(BI159-_xlfn.XLOOKUP(VK_valitsin!$C$8,VK!$B$2:$B$294,VK!BI$2:BI$294))</f>
        <v>10.308064699172974</v>
      </c>
      <c r="EH159" s="10">
        <f>ABS(BJ159-_xlfn.XLOOKUP(VK_valitsin!$C$8,VK!$B$2:$B$294,VK!BJ$2:BJ$294))</f>
        <v>4.3578109741210938</v>
      </c>
      <c r="EI159" s="10">
        <f>ABS(BK159-_xlfn.XLOOKUP(VK_valitsin!$C$8,VK!$B$2:$B$294,VK!BK$2:BK$294))</f>
        <v>9.3004991412162781</v>
      </c>
      <c r="EJ159" s="10">
        <f>ABS(BL159-_xlfn.XLOOKUP(VK_valitsin!$C$8,VK!$B$2:$B$294,VK!BL$2:BL$294))</f>
        <v>128.33332824707031</v>
      </c>
      <c r="EK159" s="10">
        <f>ABS(BM159-_xlfn.XLOOKUP(VK_valitsin!$C$8,VK!$B$2:$B$294,VK!BM$2:BM$294))</f>
        <v>1.3708963990211487</v>
      </c>
      <c r="EL159" s="10">
        <f>ABS(BN159-_xlfn.XLOOKUP(VK_valitsin!$C$8,VK!$B$2:$B$294,VK!BN$2:BN$294))</f>
        <v>3705.71875</v>
      </c>
      <c r="EM159" s="10">
        <f>ABS(BO159-_xlfn.XLOOKUP(VK_valitsin!$C$8,VK!$B$2:$B$294,VK!BO$2:BO$294))</f>
        <v>19.923065185546875</v>
      </c>
      <c r="EN159" s="10">
        <f>ABS(BP159-_xlfn.XLOOKUP(VK_valitsin!$C$8,VK!$B$2:$B$294,VK!BP$2:BP$294))</f>
        <v>0</v>
      </c>
      <c r="EO159" s="10">
        <f>ABS(BQ159-_xlfn.XLOOKUP(VK_valitsin!$C$8,VK!$B$2:$B$294,VK!BQ$2:BQ$294))</f>
        <v>5.3529977798461914E-2</v>
      </c>
      <c r="EP159" s="10">
        <f>ABS(BR159-_xlfn.XLOOKUP(VK_valitsin!$C$8,VK!$B$2:$B$294,VK!BR$2:BR$294))</f>
        <v>0.13176761195063591</v>
      </c>
      <c r="EQ159" s="10">
        <f>ABS(BS159-_xlfn.XLOOKUP(VK_valitsin!$C$8,VK!$B$2:$B$294,VK!BS$2:BS$294))</f>
        <v>1.2616322636604309</v>
      </c>
      <c r="ER159" s="10">
        <f>ABS(BT159-_xlfn.XLOOKUP(VK_valitsin!$C$8,VK!$B$2:$B$294,VK!BT$2:BT$294))</f>
        <v>34.850341796875</v>
      </c>
      <c r="ES159" s="10">
        <f>ABS(BU159-_xlfn.XLOOKUP(VK_valitsin!$C$8,VK!$B$2:$B$294,VK!BU$2:BU$294))</f>
        <v>29.748764038085938</v>
      </c>
      <c r="ET159" s="10">
        <f>ABS(BV159-_xlfn.XLOOKUP(VK_valitsin!$C$8,VK!$B$2:$B$294,VK!BV$2:BV$294))</f>
        <v>0</v>
      </c>
      <c r="EU159" s="10">
        <f>ABS(BW159-_xlfn.XLOOKUP(VK_valitsin!$C$8,VK!$B$2:$B$294,VK!BW$2:BW$294))</f>
        <v>1</v>
      </c>
      <c r="EV159" s="10">
        <f>ABS(BX159-_xlfn.XLOOKUP(VK_valitsin!$C$8,VK!$B$2:$B$294,VK!BX$2:BX$294))</f>
        <v>1783.81103515625</v>
      </c>
      <c r="EW159" s="10">
        <f>ABS(BY159-_xlfn.XLOOKUP(VK_valitsin!$C$8,VK!$B$2:$B$294,VK!BY$2:BY$294))</f>
        <v>460.99609375</v>
      </c>
      <c r="EX159" s="10">
        <f>ABS(BZ159-_xlfn.XLOOKUP(VK_valitsin!$C$8,VK!$B$2:$B$294,VK!BZ$2:BZ$294))</f>
        <v>0.43426048755645752</v>
      </c>
      <c r="EY159" s="10">
        <f>ABS(CA159-_xlfn.XLOOKUP(VK_valitsin!$C$8,VK!$B$2:$B$294,VK!CA$2:CA$294))</f>
        <v>2.9635152816772461</v>
      </c>
      <c r="EZ159" s="10">
        <f>ABS(CB159-_xlfn.XLOOKUP(VK_valitsin!$C$8,VK!$B$2:$B$294,VK!CB$2:CB$294))</f>
        <v>9.3509712219238281</v>
      </c>
      <c r="FA159" s="10">
        <f>ABS(CC159-_xlfn.XLOOKUP(VK_valitsin!$C$8,VK!$B$2:$B$294,VK!CC$2:CC$294))</f>
        <v>0.25342226028442383</v>
      </c>
      <c r="FB159" s="10">
        <f>ABS(CD159-_xlfn.XLOOKUP(VK_valitsin!$C$8,VK!$B$2:$B$294,VK!CD$2:CD$294))</f>
        <v>9.9326181411743164</v>
      </c>
      <c r="FC159" s="10">
        <f>ABS(CE159-_xlfn.XLOOKUP(VK_valitsin!$C$8,VK!$B$2:$B$294,VK!CE$2:CE$294))</f>
        <v>0.20161290466785431</v>
      </c>
      <c r="FD159" s="10">
        <f>ABS(CF159-_xlfn.XLOOKUP(VK_valitsin!$C$8,VK!$B$2:$B$294,VK!CF$2:CF$294))</f>
        <v>0.82983982563018799</v>
      </c>
      <c r="FE159" s="10">
        <f>ABS(CG159-_xlfn.XLOOKUP(VK_valitsin!$C$8,VK!$B$2:$B$294,VK!CG$2:CG$294))</f>
        <v>167.2978515625</v>
      </c>
      <c r="FF159" s="4">
        <f>IF($B159=VK_valitsin!$C$8,100000,VK!CH159/VK!J$296*VK_valitsin!D$5)</f>
        <v>0</v>
      </c>
      <c r="FG159" s="4">
        <f>IF($B159=VK_valitsin!$C$8,100000,VK!CI159/VK!K$296*VK_valitsin!E$5)</f>
        <v>0</v>
      </c>
      <c r="FH159" s="4">
        <f>IF($B159=VK_valitsin!$C$8,100000,VK!CJ159/VK!L$296*VK_valitsin!F$5)</f>
        <v>0.14431705418362636</v>
      </c>
      <c r="FI159" s="4">
        <f>IF($B159=VK_valitsin!$C$8,100000,VK!CK159/VK!M$296*VK_valitsin!CD$5)</f>
        <v>0</v>
      </c>
      <c r="FJ159" s="4">
        <f>IF($B159=VK_valitsin!$C$8,100000,VK!CL159/VK!N$296*VK_valitsin!G$5)</f>
        <v>0</v>
      </c>
      <c r="FK159" s="4">
        <f>IF($B159=VK_valitsin!$C$8,100000,VK!CM159/VK!O$296*VK_valitsin!H$5)</f>
        <v>0</v>
      </c>
      <c r="FL159" s="4">
        <f>IF($B159=VK_valitsin!$C$8,100000,VK!CN159/VK!P$296*VK_valitsin!I$5)</f>
        <v>0</v>
      </c>
      <c r="FM159" s="4">
        <f>IF($B159=VK_valitsin!$C$8,100000,VK!CO159/VK!Q$296*VK_valitsin!J$5)</f>
        <v>0</v>
      </c>
      <c r="FN159" s="4">
        <f>IF($B159=VK_valitsin!$C$8,100000,VK!CP159/VK!R$296*VK_valitsin!K$5)</f>
        <v>0</v>
      </c>
      <c r="FO159" s="4">
        <f>IF($B159=VK_valitsin!$C$8,100000,VK!CQ159/VK!S$296*VK_valitsin!L$5)</f>
        <v>1.5511831315780914E-2</v>
      </c>
      <c r="FP159" s="4">
        <f>IF($B159=VK_valitsin!$C$8,100000,VK!CR159/VK!T$296*VK_valitsin!M$5)</f>
        <v>0</v>
      </c>
      <c r="FQ159" s="4">
        <f>IF($B159=VK_valitsin!$C$8,100000,VK!CS159/VK!U$296*VK_valitsin!N$5)</f>
        <v>0</v>
      </c>
      <c r="FR159" s="4">
        <f>IF($B159=VK_valitsin!$C$8,100000,VK!CT159/VK!V$296*VK_valitsin!O$5)</f>
        <v>0</v>
      </c>
      <c r="FS159" s="4">
        <f>IF($B159=VK_valitsin!$C$8,100000,VK!CU159/VK!W$296*VK_valitsin!P$5)</f>
        <v>0</v>
      </c>
      <c r="FT159" s="4">
        <f>IF($B159=VK_valitsin!$C$8,100000,VK!CV159/VK!X$296*VK_valitsin!Q$5)</f>
        <v>0</v>
      </c>
      <c r="FU159" s="4">
        <f>IF($B159=VK_valitsin!$C$8,100000,VK!CW159/VK!Y$296*VK_valitsin!R$5)</f>
        <v>0</v>
      </c>
      <c r="FV159" s="4">
        <f>IF($B159=VK_valitsin!$C$8,100000,VK!CX159/VK!Z$296*VK_valitsin!S$5)</f>
        <v>0</v>
      </c>
      <c r="FW159" s="4">
        <f>IF($B159=VK_valitsin!$C$8,100000,VK!CY159/VK!AA$296*VK_valitsin!T$5)</f>
        <v>0</v>
      </c>
      <c r="FX159" s="4">
        <f>IF($B159=VK_valitsin!$C$8,100000,VK!CZ159/VK!AB$296*VK_valitsin!U$5)</f>
        <v>0</v>
      </c>
      <c r="FY159" s="4">
        <f>IF($B159=VK_valitsin!$C$8,100000,VK!DA159/VK!AC$296*VK_valitsin!V$5)</f>
        <v>0</v>
      </c>
      <c r="FZ159" s="4">
        <f>IF($B159=VK_valitsin!$C$8,100000,VK!DB159/VK!AD$296*VK_valitsin!W$5)</f>
        <v>0</v>
      </c>
      <c r="GA159" s="4">
        <f>IF($B159=VK_valitsin!$C$8,100000,VK!DC159/VK!AE$296*VK_valitsin!X$5)</f>
        <v>0</v>
      </c>
      <c r="GB159" s="4">
        <f>IF($B159=VK_valitsin!$C$8,100000,VK!DD159/VK!AF$296*VK_valitsin!Y$5)</f>
        <v>0</v>
      </c>
      <c r="GC159" s="4">
        <f>IF($B159=VK_valitsin!$C$8,100000,VK!DE159/VK!AG$296*VK_valitsin!Z$5)</f>
        <v>0</v>
      </c>
      <c r="GD159" s="4">
        <f>IF($B159=VK_valitsin!$C$8,100000,VK!DF159/VK!AH$296*VK_valitsin!AA$5)</f>
        <v>0</v>
      </c>
      <c r="GE159" s="4">
        <f>IF($B159=VK_valitsin!$C$8,100000,VK!DG159/VK!AI$296*VK_valitsin!AB$5)</f>
        <v>0</v>
      </c>
      <c r="GF159" s="4">
        <f>IF($B159=VK_valitsin!$C$8,100000,VK!DH159/VK!AJ$296*VK_valitsin!AC$5)</f>
        <v>0</v>
      </c>
      <c r="GG159" s="4">
        <f>IF($B159=VK_valitsin!$C$8,100000,VK!DI159/VK!AK$296*VK_valitsin!AD$5)</f>
        <v>0</v>
      </c>
      <c r="GH159" s="4">
        <f>IF($B159=VK_valitsin!$C$8,100000,VK!DJ159/VK!AL$296*VK_valitsin!AE$5)</f>
        <v>0.18657412004810814</v>
      </c>
      <c r="GI159" s="4">
        <f>IF($B159=VK_valitsin!$C$8,100000,VK!DK159/VK!AM$296*VK_valitsin!AF$5)</f>
        <v>0</v>
      </c>
      <c r="GJ159" s="4">
        <f>IF($B159=VK_valitsin!$C$8,100000,VK!DL159/VK!AN$296*VK_valitsin!AG$5)</f>
        <v>0</v>
      </c>
      <c r="GK159" s="4">
        <f>IF($B159=VK_valitsin!$C$8,100000,VK!DM159/VK!AO$296*VK_valitsin!AH$5)</f>
        <v>0</v>
      </c>
      <c r="GL159" s="4">
        <f>IF($B159=VK_valitsin!$C$8,100000,VK!DN159/VK!AP$296*VK_valitsin!AI$5)</f>
        <v>0</v>
      </c>
      <c r="GM159" s="4">
        <f>IF($B159=VK_valitsin!$C$8,100000,VK!DO159/VK!AQ$296*VK_valitsin!AJ$5)</f>
        <v>0</v>
      </c>
      <c r="GN159" s="4">
        <f>IF($B159=VK_valitsin!$C$8,100000,VK!DP159/VK!AR$296*VK_valitsin!AK$5)</f>
        <v>0</v>
      </c>
      <c r="GO159" s="4">
        <f>IF($B159=VK_valitsin!$C$8,100000,VK!DQ159/VK!AS$296*VK_valitsin!AL$5)</f>
        <v>0</v>
      </c>
      <c r="GP159" s="4">
        <f>IF($B159=VK_valitsin!$C$8,100000,VK!DR159/VK!AT$296*VK_valitsin!AM$5)</f>
        <v>0</v>
      </c>
      <c r="GQ159" s="4">
        <f>IF($B159=VK_valitsin!$C$8,100000,VK!DS159/VK!AU$296*VK_valitsin!AN$5)</f>
        <v>0</v>
      </c>
      <c r="GR159" s="4">
        <f>IF($B159=VK_valitsin!$C$8,100000,VK!DT159/VK!AV$296*VK_valitsin!AO$5)</f>
        <v>0</v>
      </c>
      <c r="GS159" s="4">
        <f>IF($B159=VK_valitsin!$C$8,100000,VK!DU159/VK!AW$296*VK_valitsin!AP$5)</f>
        <v>0</v>
      </c>
      <c r="GT159" s="4">
        <f>IF($B159=VK_valitsin!$C$8,100000,VK!DV159/VK!AX$296*VK_valitsin!AQ$5)</f>
        <v>0</v>
      </c>
      <c r="GU159" s="4">
        <f>IF($B159=VK_valitsin!$C$8,100000,VK!DW159/VK!AY$296*VK_valitsin!AR$5)</f>
        <v>0</v>
      </c>
      <c r="GV159" s="4">
        <f>IF($B159=VK_valitsin!$C$8,100000,VK!DX159/VK!AZ$296*VK_valitsin!AS$5)</f>
        <v>0</v>
      </c>
      <c r="GW159" s="4">
        <f>IF($B159=VK_valitsin!$C$8,100000,VK!DY159/VK!BA$296*VK_valitsin!AT$5)</f>
        <v>0</v>
      </c>
      <c r="GX159" s="4">
        <f>IF($B159=VK_valitsin!$C$8,100000,VK!DZ159/VK!BB$296*VK_valitsin!AU$5)</f>
        <v>0</v>
      </c>
      <c r="GY159" s="4">
        <f>IF($B159=VK_valitsin!$C$8,100000,VK!EA159/VK!BC$296*VK_valitsin!AV$5)</f>
        <v>0</v>
      </c>
      <c r="GZ159" s="4">
        <f>IF($B159=VK_valitsin!$C$8,100000,VK!EB159/VK!BD$296*VK_valitsin!AW$5)</f>
        <v>3.3107426767925573E-2</v>
      </c>
      <c r="HA159" s="4">
        <f>IF($B159=VK_valitsin!$C$8,100000,VK!EC159/VK!BE$296*VK_valitsin!CE$5)</f>
        <v>0</v>
      </c>
      <c r="HB159" s="4">
        <f>IF($B159=VK_valitsin!$C$8,100000,VK!ED159/VK!BF$296*VK_valitsin!AX$5)</f>
        <v>0</v>
      </c>
      <c r="HC159" s="4">
        <f>IF($B159=VK_valitsin!$C$8,100000,VK!EE159/VK!BG$296*VK_valitsin!AY$5)</f>
        <v>0</v>
      </c>
      <c r="HD159" s="4">
        <f>IF($B159=VK_valitsin!$C$8,100000,VK!EF159/VK!BH$296*VK_valitsin!AZ$5)</f>
        <v>0.12286163269833622</v>
      </c>
      <c r="HE159" s="4">
        <f>IF($B159=VK_valitsin!$C$8,100000,VK!EG159/VK!BI$296*VK_valitsin!BA$5)</f>
        <v>0</v>
      </c>
      <c r="HF159" s="4">
        <f>IF($B159=VK_valitsin!$C$8,100000,VK!EH159/VK!BJ$296*VK_valitsin!BB$5)</f>
        <v>0</v>
      </c>
      <c r="HG159" s="4">
        <f>IF($B159=VK_valitsin!$C$8,100000,VK!EI159/VK!BK$296*VK_valitsin!BC$5)</f>
        <v>0</v>
      </c>
      <c r="HH159" s="4">
        <f>IF($B159=VK_valitsin!$C$8,100000,VK!EJ159/VK!BL$296*VK_valitsin!BD$5)</f>
        <v>0</v>
      </c>
      <c r="HI159" s="4">
        <f>IF($B159=VK_valitsin!$C$8,100000,VK!EK159/VK!BM$296*VK_valitsin!BE$5)</f>
        <v>0</v>
      </c>
      <c r="HJ159" s="4">
        <f>IF($B159=VK_valitsin!$C$8,100000,VK!EL159/VK!BN$296*VK_valitsin!BF$5)</f>
        <v>0.16850484512111674</v>
      </c>
      <c r="HK159" s="4">
        <f>IF($B159=VK_valitsin!$C$8,100000,VK!EM159/VK!BO$296*VK_valitsin!BG$5)</f>
        <v>0</v>
      </c>
      <c r="HM159" s="4">
        <f>IF($B159=VK_valitsin!$C$8,100000,VK!EO159/VK!BQ$296*VK_valitsin!BI$5)</f>
        <v>0</v>
      </c>
      <c r="HN159" s="4">
        <f>IF($B159=VK_valitsin!$C$8,100000,VK!EP159/VK!BR$296*VK_valitsin!BJ$5)</f>
        <v>0</v>
      </c>
      <c r="HO159" s="4">
        <f>IF($B159=VK_valitsin!$C$8,100000,VK!EQ159/VK!BS$296*VK_valitsin!BK$5)</f>
        <v>0</v>
      </c>
      <c r="HP159" s="4">
        <f>IF($B159=VK_valitsin!$C$8,100000,VK!ER159/VK!BT$296*VK_valitsin!BL$5)</f>
        <v>0</v>
      </c>
      <c r="HQ159" s="4">
        <f>IF($B159=VK_valitsin!$C$8,100000,VK!ES159/VK!BU$296*VK_valitsin!BM$5)</f>
        <v>0</v>
      </c>
      <c r="HR159" s="4">
        <f>IF($B159=VK_valitsin!$C$8,100000,VK!ET159/VK!BV$296*VK_valitsin!BN$5)</f>
        <v>0</v>
      </c>
      <c r="HS159" s="4">
        <f>IF($B159=VK_valitsin!$C$8,100000,VK!EU159/VK!BW$296*VK_valitsin!BO$5)</f>
        <v>0</v>
      </c>
      <c r="HT159" s="4">
        <f>IF($B159=VK_valitsin!$C$8,100000,VK!EV159/VK!BX$296*VK_valitsin!BP$5)</f>
        <v>0</v>
      </c>
      <c r="HU159" s="4">
        <f>IF($B159=VK_valitsin!$C$8,100000,VK!EW159/VK!BY$296*VK_valitsin!BQ$5)</f>
        <v>0</v>
      </c>
      <c r="HV159" s="4">
        <f>IF($B159=VK_valitsin!$C$8,100000,VK!EX159/VK!BZ$296*VK_valitsin!BR$5)</f>
        <v>0</v>
      </c>
      <c r="HW159" s="4">
        <f>IF($B159=VK_valitsin!$C$8,100000,VK!EY159/VK!CA$296*VK_valitsin!BS$5)</f>
        <v>0</v>
      </c>
      <c r="HX159" s="4">
        <f>IF($B159=VK_valitsin!$C$8,100000,VK!EZ159/VK!CB$296*VK_valitsin!BT$5)</f>
        <v>0</v>
      </c>
      <c r="HY159" s="4">
        <f>IF($B159=VK_valitsin!$C$8,100000,VK!FA159/VK!CC$296*VK_valitsin!BU$5)</f>
        <v>0</v>
      </c>
      <c r="HZ159" s="4">
        <f>IF($B159=VK_valitsin!$C$8,100000,VK!FB159/VK!CD$296*VK_valitsin!BV$5)</f>
        <v>0</v>
      </c>
      <c r="IA159" s="4">
        <f>IF($B159=VK_valitsin!$C$8,100000,VK!FC159/VK!CE$296*VK_valitsin!BW$5)</f>
        <v>0</v>
      </c>
      <c r="IB159" s="4">
        <f>IF($B159=VK_valitsin!$C$8,100000,VK!FD159/VK!CF$296*VK_valitsin!BX$5)</f>
        <v>0</v>
      </c>
      <c r="IC159" s="4">
        <f>IF($B159=VK_valitsin!$C$8,100000,VK!FE159/VK!CG$296*VK_valitsin!BY$5)</f>
        <v>0</v>
      </c>
      <c r="ID159" s="17">
        <f t="shared" si="6"/>
        <v>0.6708769259348939</v>
      </c>
      <c r="IE159" s="17">
        <f t="shared" si="7"/>
        <v>174</v>
      </c>
      <c r="IF159" s="18">
        <f t="shared" si="8"/>
        <v>1.5799999999999956E-8</v>
      </c>
    </row>
    <row r="160" spans="1:240">
      <c r="A160">
        <v>2019</v>
      </c>
      <c r="B160" t="s">
        <v>521</v>
      </c>
      <c r="C160" t="s">
        <v>522</v>
      </c>
      <c r="D160" t="s">
        <v>233</v>
      </c>
      <c r="E160" t="s">
        <v>234</v>
      </c>
      <c r="F160" t="s">
        <v>88</v>
      </c>
      <c r="G160" t="s">
        <v>89</v>
      </c>
      <c r="H160" t="s">
        <v>144</v>
      </c>
      <c r="I160" t="s">
        <v>145</v>
      </c>
      <c r="J160">
        <v>42</v>
      </c>
      <c r="K160">
        <v>288.29998779296875</v>
      </c>
      <c r="L160">
        <v>128.69999694824219</v>
      </c>
      <c r="M160">
        <v>33929</v>
      </c>
      <c r="N160">
        <v>117.69999694824219</v>
      </c>
      <c r="O160">
        <v>1.2000000476837158</v>
      </c>
      <c r="P160">
        <v>355</v>
      </c>
      <c r="Q160">
        <v>91.7</v>
      </c>
      <c r="R160">
        <v>7.8000000000000007</v>
      </c>
      <c r="S160">
        <v>155</v>
      </c>
      <c r="T160">
        <v>0</v>
      </c>
      <c r="U160">
        <v>4085.2</v>
      </c>
      <c r="V160">
        <v>13.28</v>
      </c>
      <c r="W160">
        <v>1261</v>
      </c>
      <c r="X160">
        <v>123</v>
      </c>
      <c r="Y160">
        <v>660</v>
      </c>
      <c r="Z160">
        <v>192</v>
      </c>
      <c r="AA160">
        <v>405</v>
      </c>
      <c r="AB160">
        <v>18.013534545898438</v>
      </c>
      <c r="AC160">
        <v>0.4</v>
      </c>
      <c r="AD160">
        <v>0.4</v>
      </c>
      <c r="AE160">
        <v>0.5</v>
      </c>
      <c r="AF160">
        <v>5.4</v>
      </c>
      <c r="AG160">
        <v>0</v>
      </c>
      <c r="AH160">
        <v>20.5</v>
      </c>
      <c r="AI160">
        <v>1</v>
      </c>
      <c r="AJ160">
        <v>0.55000000000000004</v>
      </c>
      <c r="AK160">
        <v>1.4</v>
      </c>
      <c r="AL160">
        <v>65.7</v>
      </c>
      <c r="AM160">
        <v>369.7</v>
      </c>
      <c r="AN160">
        <v>44.5</v>
      </c>
      <c r="AO160">
        <v>30.1</v>
      </c>
      <c r="AP160">
        <v>28</v>
      </c>
      <c r="AQ160">
        <v>22</v>
      </c>
      <c r="AR160">
        <v>133</v>
      </c>
      <c r="AS160">
        <v>3.8330000000000002</v>
      </c>
      <c r="AT160">
        <v>6066</v>
      </c>
      <c r="AU160">
        <v>8923</v>
      </c>
      <c r="AV160">
        <v>1</v>
      </c>
      <c r="AW160">
        <v>13.632208824157715</v>
      </c>
      <c r="AX160">
        <v>0</v>
      </c>
      <c r="AY160">
        <v>0</v>
      </c>
      <c r="AZ160">
        <v>0</v>
      </c>
      <c r="BA160">
        <v>0</v>
      </c>
      <c r="BB160">
        <v>1</v>
      </c>
      <c r="BC160">
        <v>95.546562194824219</v>
      </c>
      <c r="BD160">
        <v>79.677421569824219</v>
      </c>
      <c r="BE160">
        <v>992.9947509765625</v>
      </c>
      <c r="BF160">
        <v>11857.3515625</v>
      </c>
      <c r="BG160">
        <v>14782.8720703125</v>
      </c>
      <c r="BH160">
        <v>4.4227299690246582</v>
      </c>
      <c r="BI160">
        <v>-2.6189112663269043</v>
      </c>
      <c r="BJ160">
        <v>25.482233047485352</v>
      </c>
      <c r="BK160">
        <v>-3.3826639652252197</v>
      </c>
      <c r="BL160">
        <v>384.90908813476563</v>
      </c>
      <c r="BM160">
        <v>1.9240906238555908</v>
      </c>
      <c r="BN160">
        <v>24216.99609375</v>
      </c>
      <c r="BO160">
        <v>21.865198135375977</v>
      </c>
      <c r="BQ160">
        <v>0.60523444414138794</v>
      </c>
      <c r="BR160">
        <v>0.35662707686424255</v>
      </c>
      <c r="BS160">
        <v>2.6938607692718506</v>
      </c>
      <c r="BT160">
        <v>70.264373779296875</v>
      </c>
      <c r="BU160">
        <v>545.46258544921875</v>
      </c>
      <c r="BV160">
        <v>0</v>
      </c>
      <c r="BW160">
        <v>1</v>
      </c>
      <c r="BX160">
        <v>9712.3466796875</v>
      </c>
      <c r="BY160">
        <v>7790.2802734375</v>
      </c>
      <c r="BZ160">
        <v>1.3469303846359253</v>
      </c>
      <c r="CA160">
        <v>11.397329330444336</v>
      </c>
      <c r="CB160">
        <v>80.306343078613281</v>
      </c>
      <c r="CC160">
        <v>9.4129819869995117</v>
      </c>
      <c r="CD160">
        <v>11.947245597839355</v>
      </c>
      <c r="CE160">
        <v>0</v>
      </c>
      <c r="CF160">
        <v>1.8360486030578613</v>
      </c>
      <c r="CG160">
        <v>8665.0673828125</v>
      </c>
      <c r="CH160" s="10">
        <f>ABS(J160-_xlfn.XLOOKUP(VK_valitsin!$C$8,VK!$B$2:$B$294,VK!J$2:J$294))</f>
        <v>2.2000007629394531</v>
      </c>
      <c r="CI160" s="10">
        <f>ABS(K160-_xlfn.XLOOKUP(VK_valitsin!$C$8,VK!$B$2:$B$294,VK!K$2:K$294))</f>
        <v>4.96002197265625</v>
      </c>
      <c r="CJ160" s="10">
        <f>ABS(L160-_xlfn.XLOOKUP(VK_valitsin!$C$8,VK!$B$2:$B$294,VK!L$2:L$294))</f>
        <v>10</v>
      </c>
      <c r="CK160" s="10">
        <f>ABS(M160-_xlfn.XLOOKUP(VK_valitsin!$C$8,VK!$B$2:$B$294,VK!M$2:M$294))</f>
        <v>17454</v>
      </c>
      <c r="CL160" s="10">
        <f>ABS(N160-_xlfn.XLOOKUP(VK_valitsin!$C$8,VK!$B$2:$B$294,VK!N$2:N$294))</f>
        <v>61.499996185302734</v>
      </c>
      <c r="CM160" s="10">
        <f>ABS(O160-_xlfn.XLOOKUP(VK_valitsin!$C$8,VK!$B$2:$B$294,VK!O$2:O$294))</f>
        <v>2.0000000596046448</v>
      </c>
      <c r="CN160" s="10">
        <f>ABS(P160-_xlfn.XLOOKUP(VK_valitsin!$C$8,VK!$B$2:$B$294,VK!P$2:P$294))</f>
        <v>413</v>
      </c>
      <c r="CO160" s="10">
        <f>ABS(Q160-_xlfn.XLOOKUP(VK_valitsin!$C$8,VK!$B$2:$B$294,VK!Q$2:Q$294))</f>
        <v>3.8999999999999915</v>
      </c>
      <c r="CP160" s="10">
        <f>ABS(R160-_xlfn.XLOOKUP(VK_valitsin!$C$8,VK!$B$2:$B$294,VK!R$2:R$294))</f>
        <v>0.69999999999999929</v>
      </c>
      <c r="CQ160" s="10">
        <f>ABS(S160-_xlfn.XLOOKUP(VK_valitsin!$C$8,VK!$B$2:$B$294,VK!S$2:S$294))</f>
        <v>3</v>
      </c>
      <c r="CR160" s="10">
        <f>ABS(T160-_xlfn.XLOOKUP(VK_valitsin!$C$8,VK!$B$2:$B$294,VK!T$2:T$294))</f>
        <v>0</v>
      </c>
      <c r="CS160" s="10">
        <f>ABS(U160-_xlfn.XLOOKUP(VK_valitsin!$C$8,VK!$B$2:$B$294,VK!U$2:U$294))</f>
        <v>261.59999999999991</v>
      </c>
      <c r="CT160" s="10">
        <f>ABS(V160-_xlfn.XLOOKUP(VK_valitsin!$C$8,VK!$B$2:$B$294,VK!V$2:V$294))</f>
        <v>0</v>
      </c>
      <c r="CU160" s="10">
        <f>ABS(W160-_xlfn.XLOOKUP(VK_valitsin!$C$8,VK!$B$2:$B$294,VK!W$2:W$294))</f>
        <v>656</v>
      </c>
      <c r="CV160" s="10">
        <f>ABS(X160-_xlfn.XLOOKUP(VK_valitsin!$C$8,VK!$B$2:$B$294,VK!X$2:X$294))</f>
        <v>46</v>
      </c>
      <c r="CW160" s="10">
        <f>ABS(Y160-_xlfn.XLOOKUP(VK_valitsin!$C$8,VK!$B$2:$B$294,VK!Y$2:Y$294))</f>
        <v>20</v>
      </c>
      <c r="CX160" s="10">
        <f>ABS(Z160-_xlfn.XLOOKUP(VK_valitsin!$C$8,VK!$B$2:$B$294,VK!Z$2:Z$294))</f>
        <v>236</v>
      </c>
      <c r="CY160" s="10">
        <f>ABS(AA160-_xlfn.XLOOKUP(VK_valitsin!$C$8,VK!$B$2:$B$294,VK!AA$2:AA$294))</f>
        <v>64</v>
      </c>
      <c r="CZ160" s="10">
        <f>ABS(AB160-_xlfn.XLOOKUP(VK_valitsin!$C$8,VK!$B$2:$B$294,VK!AB$2:AB$294))</f>
        <v>1.3614654541015625</v>
      </c>
      <c r="DA160" s="10">
        <f>ABS(AC160-_xlfn.XLOOKUP(VK_valitsin!$C$8,VK!$B$2:$B$294,VK!AC$2:AC$294))</f>
        <v>0.29999999999999993</v>
      </c>
      <c r="DB160" s="10">
        <f>ABS(AD160-_xlfn.XLOOKUP(VK_valitsin!$C$8,VK!$B$2:$B$294,VK!AD$2:AD$294))</f>
        <v>0.4</v>
      </c>
      <c r="DC160" s="10">
        <f>ABS(AE160-_xlfn.XLOOKUP(VK_valitsin!$C$8,VK!$B$2:$B$294,VK!AE$2:AE$294))</f>
        <v>1.2</v>
      </c>
      <c r="DD160" s="10">
        <f>ABS(AF160-_xlfn.XLOOKUP(VK_valitsin!$C$8,VK!$B$2:$B$294,VK!AF$2:AF$294))</f>
        <v>0.40000000000000036</v>
      </c>
      <c r="DE160" s="10">
        <f>ABS(AG160-_xlfn.XLOOKUP(VK_valitsin!$C$8,VK!$B$2:$B$294,VK!AG$2:AG$294))</f>
        <v>0</v>
      </c>
      <c r="DF160" s="10">
        <f>ABS(AH160-_xlfn.XLOOKUP(VK_valitsin!$C$8,VK!$B$2:$B$294,VK!AH$2:AH$294))</f>
        <v>1.75</v>
      </c>
      <c r="DG160" s="10">
        <f>ABS(AI160-_xlfn.XLOOKUP(VK_valitsin!$C$8,VK!$B$2:$B$294,VK!AI$2:AI$294))</f>
        <v>0.10000000000000009</v>
      </c>
      <c r="DH160" s="10">
        <f>ABS(AJ160-_xlfn.XLOOKUP(VK_valitsin!$C$8,VK!$B$2:$B$294,VK!AJ$2:AJ$294))</f>
        <v>9.9999999999999978E-2</v>
      </c>
      <c r="DI160" s="10">
        <f>ABS(AK160-_xlfn.XLOOKUP(VK_valitsin!$C$8,VK!$B$2:$B$294,VK!AK$2:AK$294))</f>
        <v>0.14999999999999991</v>
      </c>
      <c r="DJ160" s="10">
        <f>ABS(AL160-_xlfn.XLOOKUP(VK_valitsin!$C$8,VK!$B$2:$B$294,VK!AL$2:AL$294))</f>
        <v>6.9000000000000057</v>
      </c>
      <c r="DK160" s="10">
        <f>ABS(AM160-_xlfn.XLOOKUP(VK_valitsin!$C$8,VK!$B$2:$B$294,VK!AM$2:AM$294))</f>
        <v>36.099999999999966</v>
      </c>
      <c r="DL160" s="10">
        <f>ABS(AN160-_xlfn.XLOOKUP(VK_valitsin!$C$8,VK!$B$2:$B$294,VK!AN$2:AN$294))</f>
        <v>0.89999999999999858</v>
      </c>
      <c r="DM160" s="10">
        <f>ABS(AO160-_xlfn.XLOOKUP(VK_valitsin!$C$8,VK!$B$2:$B$294,VK!AO$2:AO$294))</f>
        <v>4.7000000000000028</v>
      </c>
      <c r="DN160" s="10">
        <f>ABS(AP160-_xlfn.XLOOKUP(VK_valitsin!$C$8,VK!$B$2:$B$294,VK!AP$2:AP$294))</f>
        <v>20</v>
      </c>
      <c r="DO160" s="10">
        <f>ABS(AQ160-_xlfn.XLOOKUP(VK_valitsin!$C$8,VK!$B$2:$B$294,VK!AQ$2:AQ$294))</f>
        <v>13</v>
      </c>
      <c r="DP160" s="10">
        <f>ABS(AR160-_xlfn.XLOOKUP(VK_valitsin!$C$8,VK!$B$2:$B$294,VK!AR$2:AR$294))</f>
        <v>113</v>
      </c>
      <c r="DQ160" s="10">
        <f>ABS(AS160-_xlfn.XLOOKUP(VK_valitsin!$C$8,VK!$B$2:$B$294,VK!AS$2:AS$294))</f>
        <v>1.5</v>
      </c>
      <c r="DR160" s="10">
        <f>ABS(AT160-_xlfn.XLOOKUP(VK_valitsin!$C$8,VK!$B$2:$B$294,VK!AT$2:AT$294))</f>
        <v>919</v>
      </c>
      <c r="DS160" s="10">
        <f>ABS(AU160-_xlfn.XLOOKUP(VK_valitsin!$C$8,VK!$B$2:$B$294,VK!AU$2:AU$294))</f>
        <v>578</v>
      </c>
      <c r="DT160" s="10">
        <f>ABS(AV160-_xlfn.XLOOKUP(VK_valitsin!$C$8,VK!$B$2:$B$294,VK!AV$2:AV$294))</f>
        <v>0</v>
      </c>
      <c r="DU160" s="10">
        <f>ABS(AW160-_xlfn.XLOOKUP(VK_valitsin!$C$8,VK!$B$2:$B$294,VK!AW$2:AW$294))</f>
        <v>23.629162788391113</v>
      </c>
      <c r="DV160" s="10">
        <f>ABS(AX160-_xlfn.XLOOKUP(VK_valitsin!$C$8,VK!$B$2:$B$294,VK!AX$2:AX$294))</f>
        <v>0</v>
      </c>
      <c r="DW160" s="10">
        <f>ABS(AY160-_xlfn.XLOOKUP(VK_valitsin!$C$8,VK!$B$2:$B$294,VK!AY$2:AY$294))</f>
        <v>0</v>
      </c>
      <c r="DX160" s="10">
        <f>ABS(AZ160-_xlfn.XLOOKUP(VK_valitsin!$C$8,VK!$B$2:$B$294,VK!AZ$2:AZ$294))</f>
        <v>0</v>
      </c>
      <c r="DY160" s="10">
        <f>ABS(BA160-_xlfn.XLOOKUP(VK_valitsin!$C$8,VK!$B$2:$B$294,VK!BA$2:BA$294))</f>
        <v>0</v>
      </c>
      <c r="DZ160" s="10">
        <f>ABS(BB160-_xlfn.XLOOKUP(VK_valitsin!$C$8,VK!$B$2:$B$294,VK!BB$2:BB$294))</f>
        <v>0</v>
      </c>
      <c r="EA160" s="10">
        <f>ABS(BC160-_xlfn.XLOOKUP(VK_valitsin!$C$8,VK!$B$2:$B$294,VK!BC$2:BC$294))</f>
        <v>6.5221710205078125</v>
      </c>
      <c r="EB160" s="10">
        <f>ABS(BD160-_xlfn.XLOOKUP(VK_valitsin!$C$8,VK!$B$2:$B$294,VK!BD$2:BD$294))</f>
        <v>16.341316223144531</v>
      </c>
      <c r="EC160" s="10">
        <f>ABS(BE160-_xlfn.XLOOKUP(VK_valitsin!$C$8,VK!$B$2:$B$294,VK!BE$2:BE$294))</f>
        <v>259.304931640625</v>
      </c>
      <c r="ED160" s="10">
        <f>ABS(BF160-_xlfn.XLOOKUP(VK_valitsin!$C$8,VK!$B$2:$B$294,VK!BF$2:BF$294))</f>
        <v>1898.822265625</v>
      </c>
      <c r="EE160" s="10">
        <f>ABS(BG160-_xlfn.XLOOKUP(VK_valitsin!$C$8,VK!$B$2:$B$294,VK!BG$2:BG$294))</f>
        <v>946.4287109375</v>
      </c>
      <c r="EF160" s="10">
        <f>ABS(BH160-_xlfn.XLOOKUP(VK_valitsin!$C$8,VK!$B$2:$B$294,VK!BH$2:BH$294))</f>
        <v>1.0856735706329346</v>
      </c>
      <c r="EG160" s="10">
        <f>ABS(BI160-_xlfn.XLOOKUP(VK_valitsin!$C$8,VK!$B$2:$B$294,VK!BI$2:BI$294))</f>
        <v>7.105222225189209</v>
      </c>
      <c r="EH160" s="10">
        <f>ABS(BJ160-_xlfn.XLOOKUP(VK_valitsin!$C$8,VK!$B$2:$B$294,VK!BJ$2:BJ$294))</f>
        <v>4.1878700256347656</v>
      </c>
      <c r="EI160" s="10">
        <f>ABS(BK160-_xlfn.XLOOKUP(VK_valitsin!$C$8,VK!$B$2:$B$294,VK!BK$2:BK$294))</f>
        <v>6.482806921005249</v>
      </c>
      <c r="EJ160" s="10">
        <f>ABS(BL160-_xlfn.XLOOKUP(VK_valitsin!$C$8,VK!$B$2:$B$294,VK!BL$2:BL$294))</f>
        <v>118.40908813476563</v>
      </c>
      <c r="EK160" s="10">
        <f>ABS(BM160-_xlfn.XLOOKUP(VK_valitsin!$C$8,VK!$B$2:$B$294,VK!BM$2:BM$294))</f>
        <v>0.32816171646118164</v>
      </c>
      <c r="EL160" s="10">
        <f>ABS(BN160-_xlfn.XLOOKUP(VK_valitsin!$C$8,VK!$B$2:$B$294,VK!BN$2:BN$294))</f>
        <v>1142.599609375</v>
      </c>
      <c r="EM160" s="10">
        <f>ABS(BO160-_xlfn.XLOOKUP(VK_valitsin!$C$8,VK!$B$2:$B$294,VK!BO$2:BO$294))</f>
        <v>11.434408187866211</v>
      </c>
      <c r="EN160" s="10">
        <f>ABS(BP160-_xlfn.XLOOKUP(VK_valitsin!$C$8,VK!$B$2:$B$294,VK!BP$2:BP$294))</f>
        <v>0</v>
      </c>
      <c r="EO160" s="10">
        <f>ABS(BQ160-_xlfn.XLOOKUP(VK_valitsin!$C$8,VK!$B$2:$B$294,VK!BQ$2:BQ$294))</f>
        <v>3.1245052814483643E-2</v>
      </c>
      <c r="EP160" s="10">
        <f>ABS(BR160-_xlfn.XLOOKUP(VK_valitsin!$C$8,VK!$B$2:$B$294,VK!BR$2:BR$294))</f>
        <v>0.16846318542957306</v>
      </c>
      <c r="EQ160" s="10">
        <f>ABS(BS160-_xlfn.XLOOKUP(VK_valitsin!$C$8,VK!$B$2:$B$294,VK!BS$2:BS$294))</f>
        <v>0.43589425086975098</v>
      </c>
      <c r="ER160" s="10">
        <f>ABS(BT160-_xlfn.XLOOKUP(VK_valitsin!$C$8,VK!$B$2:$B$294,VK!BT$2:BT$294))</f>
        <v>11.872871398925781</v>
      </c>
      <c r="ES160" s="10">
        <f>ABS(BU160-_xlfn.XLOOKUP(VK_valitsin!$C$8,VK!$B$2:$B$294,VK!BU$2:BU$294))</f>
        <v>278.75546264648438</v>
      </c>
      <c r="ET160" s="10">
        <f>ABS(BV160-_xlfn.XLOOKUP(VK_valitsin!$C$8,VK!$B$2:$B$294,VK!BV$2:BV$294))</f>
        <v>0</v>
      </c>
      <c r="EU160" s="10">
        <f>ABS(BW160-_xlfn.XLOOKUP(VK_valitsin!$C$8,VK!$B$2:$B$294,VK!BW$2:BW$294))</f>
        <v>0</v>
      </c>
      <c r="EV160" s="10">
        <f>ABS(BX160-_xlfn.XLOOKUP(VK_valitsin!$C$8,VK!$B$2:$B$294,VK!BX$2:BX$294))</f>
        <v>1576.517578125</v>
      </c>
      <c r="EW160" s="10">
        <f>ABS(BY160-_xlfn.XLOOKUP(VK_valitsin!$C$8,VK!$B$2:$B$294,VK!BY$2:BY$294))</f>
        <v>1934.66552734375</v>
      </c>
      <c r="EX160" s="10">
        <f>ABS(BZ160-_xlfn.XLOOKUP(VK_valitsin!$C$8,VK!$B$2:$B$294,VK!BZ$2:BZ$294))</f>
        <v>0.1269000768661499</v>
      </c>
      <c r="EY160" s="10">
        <f>ABS(CA160-_xlfn.XLOOKUP(VK_valitsin!$C$8,VK!$B$2:$B$294,VK!CA$2:CA$294))</f>
        <v>0.37456798553466797</v>
      </c>
      <c r="EZ160" s="10">
        <f>ABS(CB160-_xlfn.XLOOKUP(VK_valitsin!$C$8,VK!$B$2:$B$294,VK!CB$2:CB$294))</f>
        <v>14.137191772460938</v>
      </c>
      <c r="FA160" s="10">
        <f>ABS(CC160-_xlfn.XLOOKUP(VK_valitsin!$C$8,VK!$B$2:$B$294,VK!CC$2:CC$294))</f>
        <v>3.0803828239440918</v>
      </c>
      <c r="FB160" s="10">
        <f>ABS(CD160-_xlfn.XLOOKUP(VK_valitsin!$C$8,VK!$B$2:$B$294,VK!CD$2:CD$294))</f>
        <v>7.9316091537475586</v>
      </c>
      <c r="FC160" s="10">
        <f>ABS(CE160-_xlfn.XLOOKUP(VK_valitsin!$C$8,VK!$B$2:$B$294,VK!CE$2:CE$294))</f>
        <v>0</v>
      </c>
      <c r="FD160" s="10">
        <f>ABS(CF160-_xlfn.XLOOKUP(VK_valitsin!$C$8,VK!$B$2:$B$294,VK!CF$2:CF$294))</f>
        <v>1.1201895475387573</v>
      </c>
      <c r="FE160" s="10">
        <f>ABS(CG160-_xlfn.XLOOKUP(VK_valitsin!$C$8,VK!$B$2:$B$294,VK!CG$2:CG$294))</f>
        <v>66.2998046875</v>
      </c>
      <c r="FF160" s="4">
        <f>IF($B160=VK_valitsin!$C$8,100000,VK!CH160/VK!J$296*VK_valitsin!D$5)</f>
        <v>0</v>
      </c>
      <c r="FG160" s="4">
        <f>IF($B160=VK_valitsin!$C$8,100000,VK!CI160/VK!K$296*VK_valitsin!E$5)</f>
        <v>0</v>
      </c>
      <c r="FH160" s="4">
        <f>IF($B160=VK_valitsin!$C$8,100000,VK!CJ160/VK!L$296*VK_valitsin!F$5)</f>
        <v>5.081584776772121E-2</v>
      </c>
      <c r="FI160" s="4">
        <f>IF($B160=VK_valitsin!$C$8,100000,VK!CK160/VK!M$296*VK_valitsin!CD$5)</f>
        <v>0</v>
      </c>
      <c r="FJ160" s="4">
        <f>IF($B160=VK_valitsin!$C$8,100000,VK!CL160/VK!N$296*VK_valitsin!G$5)</f>
        <v>0</v>
      </c>
      <c r="FK160" s="4">
        <f>IF($B160=VK_valitsin!$C$8,100000,VK!CM160/VK!O$296*VK_valitsin!H$5)</f>
        <v>0</v>
      </c>
      <c r="FL160" s="4">
        <f>IF($B160=VK_valitsin!$C$8,100000,VK!CN160/VK!P$296*VK_valitsin!I$5)</f>
        <v>0</v>
      </c>
      <c r="FM160" s="4">
        <f>IF($B160=VK_valitsin!$C$8,100000,VK!CO160/VK!Q$296*VK_valitsin!J$5)</f>
        <v>0</v>
      </c>
      <c r="FN160" s="4">
        <f>IF($B160=VK_valitsin!$C$8,100000,VK!CP160/VK!R$296*VK_valitsin!K$5)</f>
        <v>0</v>
      </c>
      <c r="FO160" s="4">
        <f>IF($B160=VK_valitsin!$C$8,100000,VK!CQ160/VK!S$296*VK_valitsin!L$5)</f>
        <v>5.9660889676080439E-4</v>
      </c>
      <c r="FP160" s="4">
        <f>IF($B160=VK_valitsin!$C$8,100000,VK!CR160/VK!T$296*VK_valitsin!M$5)</f>
        <v>0</v>
      </c>
      <c r="FQ160" s="4">
        <f>IF($B160=VK_valitsin!$C$8,100000,VK!CS160/VK!U$296*VK_valitsin!N$5)</f>
        <v>0</v>
      </c>
      <c r="FR160" s="4">
        <f>IF($B160=VK_valitsin!$C$8,100000,VK!CT160/VK!V$296*VK_valitsin!O$5)</f>
        <v>0</v>
      </c>
      <c r="FS160" s="4">
        <f>IF($B160=VK_valitsin!$C$8,100000,VK!CU160/VK!W$296*VK_valitsin!P$5)</f>
        <v>0</v>
      </c>
      <c r="FT160" s="4">
        <f>IF($B160=VK_valitsin!$C$8,100000,VK!CV160/VK!X$296*VK_valitsin!Q$5)</f>
        <v>0</v>
      </c>
      <c r="FU160" s="4">
        <f>IF($B160=VK_valitsin!$C$8,100000,VK!CW160/VK!Y$296*VK_valitsin!R$5)</f>
        <v>0</v>
      </c>
      <c r="FV160" s="4">
        <f>IF($B160=VK_valitsin!$C$8,100000,VK!CX160/VK!Z$296*VK_valitsin!S$5)</f>
        <v>0</v>
      </c>
      <c r="FW160" s="4">
        <f>IF($B160=VK_valitsin!$C$8,100000,VK!CY160/VK!AA$296*VK_valitsin!T$5)</f>
        <v>0</v>
      </c>
      <c r="FX160" s="4">
        <f>IF($B160=VK_valitsin!$C$8,100000,VK!CZ160/VK!AB$296*VK_valitsin!U$5)</f>
        <v>0</v>
      </c>
      <c r="FY160" s="4">
        <f>IF($B160=VK_valitsin!$C$8,100000,VK!DA160/VK!AC$296*VK_valitsin!V$5)</f>
        <v>0</v>
      </c>
      <c r="FZ160" s="4">
        <f>IF($B160=VK_valitsin!$C$8,100000,VK!DB160/VK!AD$296*VK_valitsin!W$5)</f>
        <v>0</v>
      </c>
      <c r="GA160" s="4">
        <f>IF($B160=VK_valitsin!$C$8,100000,VK!DC160/VK!AE$296*VK_valitsin!X$5)</f>
        <v>0</v>
      </c>
      <c r="GB160" s="4">
        <f>IF($B160=VK_valitsin!$C$8,100000,VK!DD160/VK!AF$296*VK_valitsin!Y$5)</f>
        <v>0</v>
      </c>
      <c r="GC160" s="4">
        <f>IF($B160=VK_valitsin!$C$8,100000,VK!DE160/VK!AG$296*VK_valitsin!Z$5)</f>
        <v>0</v>
      </c>
      <c r="GD160" s="4">
        <f>IF($B160=VK_valitsin!$C$8,100000,VK!DF160/VK!AH$296*VK_valitsin!AA$5)</f>
        <v>0</v>
      </c>
      <c r="GE160" s="4">
        <f>IF($B160=VK_valitsin!$C$8,100000,VK!DG160/VK!AI$296*VK_valitsin!AB$5)</f>
        <v>0</v>
      </c>
      <c r="GF160" s="4">
        <f>IF($B160=VK_valitsin!$C$8,100000,VK!DH160/VK!AJ$296*VK_valitsin!AC$5)</f>
        <v>0</v>
      </c>
      <c r="GG160" s="4">
        <f>IF($B160=VK_valitsin!$C$8,100000,VK!DI160/VK!AK$296*VK_valitsin!AD$5)</f>
        <v>0</v>
      </c>
      <c r="GH160" s="4">
        <f>IF($B160=VK_valitsin!$C$8,100000,VK!DJ160/VK!AL$296*VK_valitsin!AE$5)</f>
        <v>0.12144919135207057</v>
      </c>
      <c r="GI160" s="4">
        <f>IF($B160=VK_valitsin!$C$8,100000,VK!DK160/VK!AM$296*VK_valitsin!AF$5)</f>
        <v>0</v>
      </c>
      <c r="GJ160" s="4">
        <f>IF($B160=VK_valitsin!$C$8,100000,VK!DL160/VK!AN$296*VK_valitsin!AG$5)</f>
        <v>0</v>
      </c>
      <c r="GK160" s="4">
        <f>IF($B160=VK_valitsin!$C$8,100000,VK!DM160/VK!AO$296*VK_valitsin!AH$5)</f>
        <v>0</v>
      </c>
      <c r="GL160" s="4">
        <f>IF($B160=VK_valitsin!$C$8,100000,VK!DN160/VK!AP$296*VK_valitsin!AI$5)</f>
        <v>0</v>
      </c>
      <c r="GM160" s="4">
        <f>IF($B160=VK_valitsin!$C$8,100000,VK!DO160/VK!AQ$296*VK_valitsin!AJ$5)</f>
        <v>0</v>
      </c>
      <c r="GN160" s="4">
        <f>IF($B160=VK_valitsin!$C$8,100000,VK!DP160/VK!AR$296*VK_valitsin!AK$5)</f>
        <v>0</v>
      </c>
      <c r="GO160" s="4">
        <f>IF($B160=VK_valitsin!$C$8,100000,VK!DQ160/VK!AS$296*VK_valitsin!AL$5)</f>
        <v>0</v>
      </c>
      <c r="GP160" s="4">
        <f>IF($B160=VK_valitsin!$C$8,100000,VK!DR160/VK!AT$296*VK_valitsin!AM$5)</f>
        <v>0</v>
      </c>
      <c r="GQ160" s="4">
        <f>IF($B160=VK_valitsin!$C$8,100000,VK!DS160/VK!AU$296*VK_valitsin!AN$5)</f>
        <v>0</v>
      </c>
      <c r="GR160" s="4">
        <f>IF($B160=VK_valitsin!$C$8,100000,VK!DT160/VK!AV$296*VK_valitsin!AO$5)</f>
        <v>0</v>
      </c>
      <c r="GS160" s="4">
        <f>IF($B160=VK_valitsin!$C$8,100000,VK!DU160/VK!AW$296*VK_valitsin!AP$5)</f>
        <v>0</v>
      </c>
      <c r="GT160" s="4">
        <f>IF($B160=VK_valitsin!$C$8,100000,VK!DV160/VK!AX$296*VK_valitsin!AQ$5)</f>
        <v>0</v>
      </c>
      <c r="GU160" s="4">
        <f>IF($B160=VK_valitsin!$C$8,100000,VK!DW160/VK!AY$296*VK_valitsin!AR$5)</f>
        <v>0</v>
      </c>
      <c r="GV160" s="4">
        <f>IF($B160=VK_valitsin!$C$8,100000,VK!DX160/VK!AZ$296*VK_valitsin!AS$5)</f>
        <v>0</v>
      </c>
      <c r="GW160" s="4">
        <f>IF($B160=VK_valitsin!$C$8,100000,VK!DY160/VK!BA$296*VK_valitsin!AT$5)</f>
        <v>0</v>
      </c>
      <c r="GX160" s="4">
        <f>IF($B160=VK_valitsin!$C$8,100000,VK!DZ160/VK!BB$296*VK_valitsin!AU$5)</f>
        <v>0</v>
      </c>
      <c r="GY160" s="4">
        <f>IF($B160=VK_valitsin!$C$8,100000,VK!EA160/VK!BC$296*VK_valitsin!AV$5)</f>
        <v>0</v>
      </c>
      <c r="GZ160" s="4">
        <f>IF($B160=VK_valitsin!$C$8,100000,VK!EB160/VK!BD$296*VK_valitsin!AW$5)</f>
        <v>7.084187470531883E-2</v>
      </c>
      <c r="HA160" s="4">
        <f>IF($B160=VK_valitsin!$C$8,100000,VK!EC160/VK!BE$296*VK_valitsin!CE$5)</f>
        <v>0</v>
      </c>
      <c r="HB160" s="4">
        <f>IF($B160=VK_valitsin!$C$8,100000,VK!ED160/VK!BF$296*VK_valitsin!AX$5)</f>
        <v>0</v>
      </c>
      <c r="HC160" s="4">
        <f>IF($B160=VK_valitsin!$C$8,100000,VK!EE160/VK!BG$296*VK_valitsin!AY$5)</f>
        <v>0</v>
      </c>
      <c r="HD160" s="4">
        <f>IF($B160=VK_valitsin!$C$8,100000,VK!EF160/VK!BH$296*VK_valitsin!AZ$5)</f>
        <v>0.18943058217186623</v>
      </c>
      <c r="HE160" s="4">
        <f>IF($B160=VK_valitsin!$C$8,100000,VK!EG160/VK!BI$296*VK_valitsin!BA$5)</f>
        <v>0</v>
      </c>
      <c r="HF160" s="4">
        <f>IF($B160=VK_valitsin!$C$8,100000,VK!EH160/VK!BJ$296*VK_valitsin!BB$5)</f>
        <v>0</v>
      </c>
      <c r="HG160" s="4">
        <f>IF($B160=VK_valitsin!$C$8,100000,VK!EI160/VK!BK$296*VK_valitsin!BC$5)</f>
        <v>0</v>
      </c>
      <c r="HH160" s="4">
        <f>IF($B160=VK_valitsin!$C$8,100000,VK!EJ160/VK!BL$296*VK_valitsin!BD$5)</f>
        <v>0</v>
      </c>
      <c r="HI160" s="4">
        <f>IF($B160=VK_valitsin!$C$8,100000,VK!EK160/VK!BM$296*VK_valitsin!BE$5)</f>
        <v>0</v>
      </c>
      <c r="HJ160" s="4">
        <f>IF($B160=VK_valitsin!$C$8,100000,VK!EL160/VK!BN$296*VK_valitsin!BF$5)</f>
        <v>5.1955796756886323E-2</v>
      </c>
      <c r="HK160" s="4">
        <f>IF($B160=VK_valitsin!$C$8,100000,VK!EM160/VK!BO$296*VK_valitsin!BG$5)</f>
        <v>0</v>
      </c>
      <c r="HM160" s="4">
        <f>IF($B160=VK_valitsin!$C$8,100000,VK!EO160/VK!BQ$296*VK_valitsin!BI$5)</f>
        <v>0</v>
      </c>
      <c r="HN160" s="4">
        <f>IF($B160=VK_valitsin!$C$8,100000,VK!EP160/VK!BR$296*VK_valitsin!BJ$5)</f>
        <v>0</v>
      </c>
      <c r="HO160" s="4">
        <f>IF($B160=VK_valitsin!$C$8,100000,VK!EQ160/VK!BS$296*VK_valitsin!BK$5)</f>
        <v>0</v>
      </c>
      <c r="HP160" s="4">
        <f>IF($B160=VK_valitsin!$C$8,100000,VK!ER160/VK!BT$296*VK_valitsin!BL$5)</f>
        <v>0</v>
      </c>
      <c r="HQ160" s="4">
        <f>IF($B160=VK_valitsin!$C$8,100000,VK!ES160/VK!BU$296*VK_valitsin!BM$5)</f>
        <v>0</v>
      </c>
      <c r="HR160" s="4">
        <f>IF($B160=VK_valitsin!$C$8,100000,VK!ET160/VK!BV$296*VK_valitsin!BN$5)</f>
        <v>0</v>
      </c>
      <c r="HS160" s="4">
        <f>IF($B160=VK_valitsin!$C$8,100000,VK!EU160/VK!BW$296*VK_valitsin!BO$5)</f>
        <v>0</v>
      </c>
      <c r="HT160" s="4">
        <f>IF($B160=VK_valitsin!$C$8,100000,VK!EV160/VK!BX$296*VK_valitsin!BP$5)</f>
        <v>0</v>
      </c>
      <c r="HU160" s="4">
        <f>IF($B160=VK_valitsin!$C$8,100000,VK!EW160/VK!BY$296*VK_valitsin!BQ$5)</f>
        <v>0</v>
      </c>
      <c r="HV160" s="4">
        <f>IF($B160=VK_valitsin!$C$8,100000,VK!EX160/VK!BZ$296*VK_valitsin!BR$5)</f>
        <v>0</v>
      </c>
      <c r="HW160" s="4">
        <f>IF($B160=VK_valitsin!$C$8,100000,VK!EY160/VK!CA$296*VK_valitsin!BS$5)</f>
        <v>0</v>
      </c>
      <c r="HX160" s="4">
        <f>IF($B160=VK_valitsin!$C$8,100000,VK!EZ160/VK!CB$296*VK_valitsin!BT$5)</f>
        <v>0</v>
      </c>
      <c r="HY160" s="4">
        <f>IF($B160=VK_valitsin!$C$8,100000,VK!FA160/VK!CC$296*VK_valitsin!BU$5)</f>
        <v>0</v>
      </c>
      <c r="HZ160" s="4">
        <f>IF($B160=VK_valitsin!$C$8,100000,VK!FB160/VK!CD$296*VK_valitsin!BV$5)</f>
        <v>0</v>
      </c>
      <c r="IA160" s="4">
        <f>IF($B160=VK_valitsin!$C$8,100000,VK!FC160/VK!CE$296*VK_valitsin!BW$5)</f>
        <v>0</v>
      </c>
      <c r="IB160" s="4">
        <f>IF($B160=VK_valitsin!$C$8,100000,VK!FD160/VK!CF$296*VK_valitsin!BX$5)</f>
        <v>0</v>
      </c>
      <c r="IC160" s="4">
        <f>IF($B160=VK_valitsin!$C$8,100000,VK!FE160/VK!CG$296*VK_valitsin!BY$5)</f>
        <v>0</v>
      </c>
      <c r="ID160" s="17">
        <f t="shared" si="6"/>
        <v>0.48508991755062392</v>
      </c>
      <c r="IE160" s="17">
        <f t="shared" si="7"/>
        <v>88</v>
      </c>
      <c r="IF160" s="18">
        <f t="shared" si="8"/>
        <v>1.5899999999999957E-8</v>
      </c>
    </row>
    <row r="161" spans="1:240">
      <c r="A161">
        <v>2019</v>
      </c>
      <c r="B161" t="s">
        <v>523</v>
      </c>
      <c r="C161" t="s">
        <v>524</v>
      </c>
      <c r="D161" t="s">
        <v>299</v>
      </c>
      <c r="E161" t="s">
        <v>300</v>
      </c>
      <c r="F161" t="s">
        <v>126</v>
      </c>
      <c r="G161" t="s">
        <v>127</v>
      </c>
      <c r="H161" t="s">
        <v>104</v>
      </c>
      <c r="I161" t="s">
        <v>105</v>
      </c>
      <c r="J161">
        <v>42</v>
      </c>
      <c r="K161">
        <v>198.99000549316406</v>
      </c>
      <c r="L161">
        <v>116.40000152587891</v>
      </c>
      <c r="M161">
        <v>4715</v>
      </c>
      <c r="N161">
        <v>23.700000762939453</v>
      </c>
      <c r="O161">
        <v>-0.40000000596046448</v>
      </c>
      <c r="P161">
        <v>-35</v>
      </c>
      <c r="Q161">
        <v>68.8</v>
      </c>
      <c r="R161">
        <v>5.9</v>
      </c>
      <c r="S161">
        <v>121</v>
      </c>
      <c r="T161">
        <v>0</v>
      </c>
      <c r="U161">
        <v>3713</v>
      </c>
      <c r="V161">
        <v>12.51</v>
      </c>
      <c r="W161">
        <v>1119</v>
      </c>
      <c r="X161">
        <v>657</v>
      </c>
      <c r="Y161">
        <v>433</v>
      </c>
      <c r="Z161">
        <v>496</v>
      </c>
      <c r="AA161">
        <v>486</v>
      </c>
      <c r="AB161">
        <v>15.11881160736084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21.5</v>
      </c>
      <c r="AI161">
        <v>1</v>
      </c>
      <c r="AJ161">
        <v>0.5</v>
      </c>
      <c r="AK161">
        <v>1.1000000000000001</v>
      </c>
      <c r="AL161">
        <v>73.2</v>
      </c>
      <c r="AM161">
        <v>349.4</v>
      </c>
      <c r="AN161">
        <v>47.3</v>
      </c>
      <c r="AO161">
        <v>26.8</v>
      </c>
      <c r="AP161">
        <v>39</v>
      </c>
      <c r="AQ161">
        <v>28</v>
      </c>
      <c r="AR161">
        <v>444</v>
      </c>
      <c r="AS161">
        <v>3.1669999999999998</v>
      </c>
      <c r="AT161">
        <v>6169</v>
      </c>
      <c r="AU161">
        <v>10500</v>
      </c>
      <c r="AV161">
        <v>1</v>
      </c>
      <c r="AW161">
        <v>19.313844680786133</v>
      </c>
      <c r="AX161">
        <v>0</v>
      </c>
      <c r="AY161">
        <v>0</v>
      </c>
      <c r="AZ161">
        <v>0</v>
      </c>
      <c r="BA161">
        <v>0</v>
      </c>
      <c r="BB161">
        <v>1</v>
      </c>
      <c r="BC161">
        <v>72.972976684570313</v>
      </c>
      <c r="BD161">
        <v>100</v>
      </c>
      <c r="BE161">
        <v>723.076904296875</v>
      </c>
      <c r="BF161">
        <v>10256.41015625</v>
      </c>
      <c r="BG161">
        <v>13001.2607421875</v>
      </c>
      <c r="BH161">
        <v>5.0455989837646484</v>
      </c>
      <c r="BI161">
        <v>-6.6619629859924316</v>
      </c>
      <c r="BJ161">
        <v>26.751592636108398</v>
      </c>
      <c r="BK161">
        <v>33.333332061767578</v>
      </c>
      <c r="BL161">
        <v>170.5</v>
      </c>
      <c r="BM161">
        <v>-1.831501841545105</v>
      </c>
      <c r="BN161">
        <v>23958.322265625</v>
      </c>
      <c r="BO161">
        <v>33.501682281494141</v>
      </c>
      <c r="BQ161">
        <v>0.71389186382293701</v>
      </c>
      <c r="BR161">
        <v>0.93319195508956909</v>
      </c>
      <c r="BS161">
        <v>1.4422056674957275</v>
      </c>
      <c r="BT161">
        <v>65.5355224609375</v>
      </c>
      <c r="BU161">
        <v>157.15800476074219</v>
      </c>
      <c r="BV161">
        <v>0</v>
      </c>
      <c r="BW161">
        <v>1</v>
      </c>
      <c r="BX161">
        <v>9516.9228515625</v>
      </c>
      <c r="BY161">
        <v>7507.6923828125</v>
      </c>
      <c r="BZ161">
        <v>1.6967126131057739</v>
      </c>
      <c r="CA161">
        <v>11.367974281311035</v>
      </c>
      <c r="CB161">
        <v>91.25</v>
      </c>
      <c r="CC161">
        <v>12.873134613037109</v>
      </c>
      <c r="CD161">
        <v>15.298507690429688</v>
      </c>
      <c r="CE161">
        <v>0</v>
      </c>
      <c r="CF161">
        <v>3.1716418266296387</v>
      </c>
      <c r="CG161">
        <v>10264.3984375</v>
      </c>
      <c r="CH161" s="10">
        <f>ABS(J161-_xlfn.XLOOKUP(VK_valitsin!$C$8,VK!$B$2:$B$294,VK!J$2:J$294))</f>
        <v>2.2000007629394531</v>
      </c>
      <c r="CI161" s="10">
        <f>ABS(K161-_xlfn.XLOOKUP(VK_valitsin!$C$8,VK!$B$2:$B$294,VK!K$2:K$294))</f>
        <v>94.270004272460938</v>
      </c>
      <c r="CJ161" s="10">
        <f>ABS(L161-_xlfn.XLOOKUP(VK_valitsin!$C$8,VK!$B$2:$B$294,VK!L$2:L$294))</f>
        <v>22.299995422363281</v>
      </c>
      <c r="CK161" s="10">
        <f>ABS(M161-_xlfn.XLOOKUP(VK_valitsin!$C$8,VK!$B$2:$B$294,VK!M$2:M$294))</f>
        <v>11760</v>
      </c>
      <c r="CL161" s="10">
        <f>ABS(N161-_xlfn.XLOOKUP(VK_valitsin!$C$8,VK!$B$2:$B$294,VK!N$2:N$294))</f>
        <v>32.5</v>
      </c>
      <c r="CM161" s="10">
        <f>ABS(O161-_xlfn.XLOOKUP(VK_valitsin!$C$8,VK!$B$2:$B$294,VK!O$2:O$294))</f>
        <v>0.40000000596046448</v>
      </c>
      <c r="CN161" s="10">
        <f>ABS(P161-_xlfn.XLOOKUP(VK_valitsin!$C$8,VK!$B$2:$B$294,VK!P$2:P$294))</f>
        <v>23</v>
      </c>
      <c r="CO161" s="10">
        <f>ABS(Q161-_xlfn.XLOOKUP(VK_valitsin!$C$8,VK!$B$2:$B$294,VK!Q$2:Q$294))</f>
        <v>19.000000000000014</v>
      </c>
      <c r="CP161" s="10">
        <f>ABS(R161-_xlfn.XLOOKUP(VK_valitsin!$C$8,VK!$B$2:$B$294,VK!R$2:R$294))</f>
        <v>2.5999999999999996</v>
      </c>
      <c r="CQ161" s="10">
        <f>ABS(S161-_xlfn.XLOOKUP(VK_valitsin!$C$8,VK!$B$2:$B$294,VK!S$2:S$294))</f>
        <v>31</v>
      </c>
      <c r="CR161" s="10">
        <f>ABS(T161-_xlfn.XLOOKUP(VK_valitsin!$C$8,VK!$B$2:$B$294,VK!T$2:T$294))</f>
        <v>0</v>
      </c>
      <c r="CS161" s="10">
        <f>ABS(U161-_xlfn.XLOOKUP(VK_valitsin!$C$8,VK!$B$2:$B$294,VK!U$2:U$294))</f>
        <v>110.59999999999991</v>
      </c>
      <c r="CT161" s="10">
        <f>ABS(V161-_xlfn.XLOOKUP(VK_valitsin!$C$8,VK!$B$2:$B$294,VK!V$2:V$294))</f>
        <v>0.76999999999999957</v>
      </c>
      <c r="CU161" s="10">
        <f>ABS(W161-_xlfn.XLOOKUP(VK_valitsin!$C$8,VK!$B$2:$B$294,VK!W$2:W$294))</f>
        <v>514</v>
      </c>
      <c r="CV161" s="10">
        <f>ABS(X161-_xlfn.XLOOKUP(VK_valitsin!$C$8,VK!$B$2:$B$294,VK!X$2:X$294))</f>
        <v>488</v>
      </c>
      <c r="CW161" s="10">
        <f>ABS(Y161-_xlfn.XLOOKUP(VK_valitsin!$C$8,VK!$B$2:$B$294,VK!Y$2:Y$294))</f>
        <v>247</v>
      </c>
      <c r="CX161" s="10">
        <f>ABS(Z161-_xlfn.XLOOKUP(VK_valitsin!$C$8,VK!$B$2:$B$294,VK!Z$2:Z$294))</f>
        <v>68</v>
      </c>
      <c r="CY161" s="10">
        <f>ABS(AA161-_xlfn.XLOOKUP(VK_valitsin!$C$8,VK!$B$2:$B$294,VK!AA$2:AA$294))</f>
        <v>17</v>
      </c>
      <c r="CZ161" s="10">
        <f>ABS(AB161-_xlfn.XLOOKUP(VK_valitsin!$C$8,VK!$B$2:$B$294,VK!AB$2:AB$294))</f>
        <v>4.2561883926391602</v>
      </c>
      <c r="DA161" s="10">
        <f>ABS(AC161-_xlfn.XLOOKUP(VK_valitsin!$C$8,VK!$B$2:$B$294,VK!AC$2:AC$294))</f>
        <v>0.7</v>
      </c>
      <c r="DB161" s="10">
        <f>ABS(AD161-_xlfn.XLOOKUP(VK_valitsin!$C$8,VK!$B$2:$B$294,VK!AD$2:AD$294))</f>
        <v>0.8</v>
      </c>
      <c r="DC161" s="10">
        <f>ABS(AE161-_xlfn.XLOOKUP(VK_valitsin!$C$8,VK!$B$2:$B$294,VK!AE$2:AE$294))</f>
        <v>1.7</v>
      </c>
      <c r="DD161" s="10">
        <f>ABS(AF161-_xlfn.XLOOKUP(VK_valitsin!$C$8,VK!$B$2:$B$294,VK!AF$2:AF$294))</f>
        <v>5</v>
      </c>
      <c r="DE161" s="10">
        <f>ABS(AG161-_xlfn.XLOOKUP(VK_valitsin!$C$8,VK!$B$2:$B$294,VK!AG$2:AG$294))</f>
        <v>0</v>
      </c>
      <c r="DF161" s="10">
        <f>ABS(AH161-_xlfn.XLOOKUP(VK_valitsin!$C$8,VK!$B$2:$B$294,VK!AH$2:AH$294))</f>
        <v>0.75</v>
      </c>
      <c r="DG161" s="10">
        <f>ABS(AI161-_xlfn.XLOOKUP(VK_valitsin!$C$8,VK!$B$2:$B$294,VK!AI$2:AI$294))</f>
        <v>0.10000000000000009</v>
      </c>
      <c r="DH161" s="10">
        <f>ABS(AJ161-_xlfn.XLOOKUP(VK_valitsin!$C$8,VK!$B$2:$B$294,VK!AJ$2:AJ$294))</f>
        <v>0.15000000000000002</v>
      </c>
      <c r="DI161" s="10">
        <f>ABS(AK161-_xlfn.XLOOKUP(VK_valitsin!$C$8,VK!$B$2:$B$294,VK!AK$2:AK$294))</f>
        <v>0.14999999999999991</v>
      </c>
      <c r="DJ161" s="10">
        <f>ABS(AL161-_xlfn.XLOOKUP(VK_valitsin!$C$8,VK!$B$2:$B$294,VK!AL$2:AL$294))</f>
        <v>14.400000000000006</v>
      </c>
      <c r="DK161" s="10">
        <f>ABS(AM161-_xlfn.XLOOKUP(VK_valitsin!$C$8,VK!$B$2:$B$294,VK!AM$2:AM$294))</f>
        <v>15.799999999999955</v>
      </c>
      <c r="DL161" s="10">
        <f>ABS(AN161-_xlfn.XLOOKUP(VK_valitsin!$C$8,VK!$B$2:$B$294,VK!AN$2:AN$294))</f>
        <v>1.8999999999999986</v>
      </c>
      <c r="DM161" s="10">
        <f>ABS(AO161-_xlfn.XLOOKUP(VK_valitsin!$C$8,VK!$B$2:$B$294,VK!AO$2:AO$294))</f>
        <v>1.4000000000000021</v>
      </c>
      <c r="DN161" s="10">
        <f>ABS(AP161-_xlfn.XLOOKUP(VK_valitsin!$C$8,VK!$B$2:$B$294,VK!AP$2:AP$294))</f>
        <v>9</v>
      </c>
      <c r="DO161" s="10">
        <f>ABS(AQ161-_xlfn.XLOOKUP(VK_valitsin!$C$8,VK!$B$2:$B$294,VK!AQ$2:AQ$294))</f>
        <v>7</v>
      </c>
      <c r="DP161" s="10">
        <f>ABS(AR161-_xlfn.XLOOKUP(VK_valitsin!$C$8,VK!$B$2:$B$294,VK!AR$2:AR$294))</f>
        <v>198</v>
      </c>
      <c r="DQ161" s="10">
        <f>ABS(AS161-_xlfn.XLOOKUP(VK_valitsin!$C$8,VK!$B$2:$B$294,VK!AS$2:AS$294))</f>
        <v>0.83399999999999963</v>
      </c>
      <c r="DR161" s="10">
        <f>ABS(AT161-_xlfn.XLOOKUP(VK_valitsin!$C$8,VK!$B$2:$B$294,VK!AT$2:AT$294))</f>
        <v>1022</v>
      </c>
      <c r="DS161" s="10">
        <f>ABS(AU161-_xlfn.XLOOKUP(VK_valitsin!$C$8,VK!$B$2:$B$294,VK!AU$2:AU$294))</f>
        <v>2155</v>
      </c>
      <c r="DT161" s="10">
        <f>ABS(AV161-_xlfn.XLOOKUP(VK_valitsin!$C$8,VK!$B$2:$B$294,VK!AV$2:AV$294))</f>
        <v>0</v>
      </c>
      <c r="DU161" s="10">
        <f>ABS(AW161-_xlfn.XLOOKUP(VK_valitsin!$C$8,VK!$B$2:$B$294,VK!AW$2:AW$294))</f>
        <v>17.947526931762695</v>
      </c>
      <c r="DV161" s="10">
        <f>ABS(AX161-_xlfn.XLOOKUP(VK_valitsin!$C$8,VK!$B$2:$B$294,VK!AX$2:AX$294))</f>
        <v>0</v>
      </c>
      <c r="DW161" s="10">
        <f>ABS(AY161-_xlfn.XLOOKUP(VK_valitsin!$C$8,VK!$B$2:$B$294,VK!AY$2:AY$294))</f>
        <v>0</v>
      </c>
      <c r="DX161" s="10">
        <f>ABS(AZ161-_xlfn.XLOOKUP(VK_valitsin!$C$8,VK!$B$2:$B$294,VK!AZ$2:AZ$294))</f>
        <v>0</v>
      </c>
      <c r="DY161" s="10">
        <f>ABS(BA161-_xlfn.XLOOKUP(VK_valitsin!$C$8,VK!$B$2:$B$294,VK!BA$2:BA$294))</f>
        <v>0</v>
      </c>
      <c r="DZ161" s="10">
        <f>ABS(BB161-_xlfn.XLOOKUP(VK_valitsin!$C$8,VK!$B$2:$B$294,VK!BB$2:BB$294))</f>
        <v>0</v>
      </c>
      <c r="EA161" s="10">
        <f>ABS(BC161-_xlfn.XLOOKUP(VK_valitsin!$C$8,VK!$B$2:$B$294,VK!BC$2:BC$294))</f>
        <v>16.051414489746094</v>
      </c>
      <c r="EB161" s="10">
        <f>ABS(BD161-_xlfn.XLOOKUP(VK_valitsin!$C$8,VK!$B$2:$B$294,VK!BD$2:BD$294))</f>
        <v>3.98126220703125</v>
      </c>
      <c r="EC161" s="10">
        <f>ABS(BE161-_xlfn.XLOOKUP(VK_valitsin!$C$8,VK!$B$2:$B$294,VK!BE$2:BE$294))</f>
        <v>10.6129150390625</v>
      </c>
      <c r="ED161" s="10">
        <f>ABS(BF161-_xlfn.XLOOKUP(VK_valitsin!$C$8,VK!$B$2:$B$294,VK!BF$2:BF$294))</f>
        <v>297.880859375</v>
      </c>
      <c r="EE161" s="10">
        <f>ABS(BG161-_xlfn.XLOOKUP(VK_valitsin!$C$8,VK!$B$2:$B$294,VK!BG$2:BG$294))</f>
        <v>835.1826171875</v>
      </c>
      <c r="EF161" s="10">
        <f>ABS(BH161-_xlfn.XLOOKUP(VK_valitsin!$C$8,VK!$B$2:$B$294,VK!BH$2:BH$294))</f>
        <v>1.7085425853729248</v>
      </c>
      <c r="EG161" s="10">
        <f>ABS(BI161-_xlfn.XLOOKUP(VK_valitsin!$C$8,VK!$B$2:$B$294,VK!BI$2:BI$294))</f>
        <v>3.0621705055236816</v>
      </c>
      <c r="EH161" s="10">
        <f>ABS(BJ161-_xlfn.XLOOKUP(VK_valitsin!$C$8,VK!$B$2:$B$294,VK!BJ$2:BJ$294))</f>
        <v>5.4572296142578125</v>
      </c>
      <c r="EI161" s="10">
        <f>ABS(BK161-_xlfn.XLOOKUP(VK_valitsin!$C$8,VK!$B$2:$B$294,VK!BK$2:BK$294))</f>
        <v>43.198802947998047</v>
      </c>
      <c r="EJ161" s="10">
        <f>ABS(BL161-_xlfn.XLOOKUP(VK_valitsin!$C$8,VK!$B$2:$B$294,VK!BL$2:BL$294))</f>
        <v>96</v>
      </c>
      <c r="EK161" s="10">
        <f>ABS(BM161-_xlfn.XLOOKUP(VK_valitsin!$C$8,VK!$B$2:$B$294,VK!BM$2:BM$294))</f>
        <v>4.0837541818618774</v>
      </c>
      <c r="EL161" s="10">
        <f>ABS(BN161-_xlfn.XLOOKUP(VK_valitsin!$C$8,VK!$B$2:$B$294,VK!BN$2:BN$294))</f>
        <v>883.92578125</v>
      </c>
      <c r="EM161" s="10">
        <f>ABS(BO161-_xlfn.XLOOKUP(VK_valitsin!$C$8,VK!$B$2:$B$294,VK!BO$2:BO$294))</f>
        <v>0.20207595825195313</v>
      </c>
      <c r="EN161" s="10">
        <f>ABS(BP161-_xlfn.XLOOKUP(VK_valitsin!$C$8,VK!$B$2:$B$294,VK!BP$2:BP$294))</f>
        <v>0</v>
      </c>
      <c r="EO161" s="10">
        <f>ABS(BQ161-_xlfn.XLOOKUP(VK_valitsin!$C$8,VK!$B$2:$B$294,VK!BQ$2:BQ$294))</f>
        <v>7.741236686706543E-2</v>
      </c>
      <c r="EP161" s="10">
        <f>ABS(BR161-_xlfn.XLOOKUP(VK_valitsin!$C$8,VK!$B$2:$B$294,VK!BR$2:BR$294))</f>
        <v>0.7450280636548996</v>
      </c>
      <c r="EQ161" s="10">
        <f>ABS(BS161-_xlfn.XLOOKUP(VK_valitsin!$C$8,VK!$B$2:$B$294,VK!BS$2:BS$294))</f>
        <v>0.81576085090637207</v>
      </c>
      <c r="ER161" s="10">
        <f>ABS(BT161-_xlfn.XLOOKUP(VK_valitsin!$C$8,VK!$B$2:$B$294,VK!BT$2:BT$294))</f>
        <v>7.1440200805664063</v>
      </c>
      <c r="ES161" s="10">
        <f>ABS(BU161-_xlfn.XLOOKUP(VK_valitsin!$C$8,VK!$B$2:$B$294,VK!BU$2:BU$294))</f>
        <v>109.54911804199219</v>
      </c>
      <c r="ET161" s="10">
        <f>ABS(BV161-_xlfn.XLOOKUP(VK_valitsin!$C$8,VK!$B$2:$B$294,VK!BV$2:BV$294))</f>
        <v>0</v>
      </c>
      <c r="EU161" s="10">
        <f>ABS(BW161-_xlfn.XLOOKUP(VK_valitsin!$C$8,VK!$B$2:$B$294,VK!BW$2:BW$294))</f>
        <v>0</v>
      </c>
      <c r="EV161" s="10">
        <f>ABS(BX161-_xlfn.XLOOKUP(VK_valitsin!$C$8,VK!$B$2:$B$294,VK!BX$2:BX$294))</f>
        <v>1381.09375</v>
      </c>
      <c r="EW161" s="10">
        <f>ABS(BY161-_xlfn.XLOOKUP(VK_valitsin!$C$8,VK!$B$2:$B$294,VK!BY$2:BY$294))</f>
        <v>1652.07763671875</v>
      </c>
      <c r="EX161" s="10">
        <f>ABS(BZ161-_xlfn.XLOOKUP(VK_valitsin!$C$8,VK!$B$2:$B$294,VK!BZ$2:BZ$294))</f>
        <v>0.47668230533599854</v>
      </c>
      <c r="EY161" s="10">
        <f>ABS(CA161-_xlfn.XLOOKUP(VK_valitsin!$C$8,VK!$B$2:$B$294,VK!CA$2:CA$294))</f>
        <v>0.34521293640136719</v>
      </c>
      <c r="EZ161" s="10">
        <f>ABS(CB161-_xlfn.XLOOKUP(VK_valitsin!$C$8,VK!$B$2:$B$294,VK!CB$2:CB$294))</f>
        <v>25.080848693847656</v>
      </c>
      <c r="FA161" s="10">
        <f>ABS(CC161-_xlfn.XLOOKUP(VK_valitsin!$C$8,VK!$B$2:$B$294,VK!CC$2:CC$294))</f>
        <v>6.5405354499816895</v>
      </c>
      <c r="FB161" s="10">
        <f>ABS(CD161-_xlfn.XLOOKUP(VK_valitsin!$C$8,VK!$B$2:$B$294,VK!CD$2:CD$294))</f>
        <v>4.5803470611572266</v>
      </c>
      <c r="FC161" s="10">
        <f>ABS(CE161-_xlfn.XLOOKUP(VK_valitsin!$C$8,VK!$B$2:$B$294,VK!CE$2:CE$294))</f>
        <v>0</v>
      </c>
      <c r="FD161" s="10">
        <f>ABS(CF161-_xlfn.XLOOKUP(VK_valitsin!$C$8,VK!$B$2:$B$294,VK!CF$2:CF$294))</f>
        <v>2.4557827711105347</v>
      </c>
      <c r="FE161" s="10">
        <f>ABS(CG161-_xlfn.XLOOKUP(VK_valitsin!$C$8,VK!$B$2:$B$294,VK!CG$2:CG$294))</f>
        <v>1665.630859375</v>
      </c>
      <c r="FF161" s="4">
        <f>IF($B161=VK_valitsin!$C$8,100000,VK!CH161/VK!J$296*VK_valitsin!D$5)</f>
        <v>0</v>
      </c>
      <c r="FG161" s="4">
        <f>IF($B161=VK_valitsin!$C$8,100000,VK!CI161/VK!K$296*VK_valitsin!E$5)</f>
        <v>0</v>
      </c>
      <c r="FH161" s="4">
        <f>IF($B161=VK_valitsin!$C$8,100000,VK!CJ161/VK!L$296*VK_valitsin!F$5)</f>
        <v>0.11331931726036924</v>
      </c>
      <c r="FI161" s="4">
        <f>IF($B161=VK_valitsin!$C$8,100000,VK!CK161/VK!M$296*VK_valitsin!CD$5)</f>
        <v>0</v>
      </c>
      <c r="FJ161" s="4">
        <f>IF($B161=VK_valitsin!$C$8,100000,VK!CL161/VK!N$296*VK_valitsin!G$5)</f>
        <v>0</v>
      </c>
      <c r="FK161" s="4">
        <f>IF($B161=VK_valitsin!$C$8,100000,VK!CM161/VK!O$296*VK_valitsin!H$5)</f>
        <v>0</v>
      </c>
      <c r="FL161" s="4">
        <f>IF($B161=VK_valitsin!$C$8,100000,VK!CN161/VK!P$296*VK_valitsin!I$5)</f>
        <v>0</v>
      </c>
      <c r="FM161" s="4">
        <f>IF($B161=VK_valitsin!$C$8,100000,VK!CO161/VK!Q$296*VK_valitsin!J$5)</f>
        <v>0</v>
      </c>
      <c r="FN161" s="4">
        <f>IF($B161=VK_valitsin!$C$8,100000,VK!CP161/VK!R$296*VK_valitsin!K$5)</f>
        <v>0</v>
      </c>
      <c r="FO161" s="4">
        <f>IF($B161=VK_valitsin!$C$8,100000,VK!CQ161/VK!S$296*VK_valitsin!L$5)</f>
        <v>6.1649585998616455E-3</v>
      </c>
      <c r="FP161" s="4">
        <f>IF($B161=VK_valitsin!$C$8,100000,VK!CR161/VK!T$296*VK_valitsin!M$5)</f>
        <v>0</v>
      </c>
      <c r="FQ161" s="4">
        <f>IF($B161=VK_valitsin!$C$8,100000,VK!CS161/VK!U$296*VK_valitsin!N$5)</f>
        <v>0</v>
      </c>
      <c r="FR161" s="4">
        <f>IF($B161=VK_valitsin!$C$8,100000,VK!CT161/VK!V$296*VK_valitsin!O$5)</f>
        <v>0</v>
      </c>
      <c r="FS161" s="4">
        <f>IF($B161=VK_valitsin!$C$8,100000,VK!CU161/VK!W$296*VK_valitsin!P$5)</f>
        <v>0</v>
      </c>
      <c r="FT161" s="4">
        <f>IF($B161=VK_valitsin!$C$8,100000,VK!CV161/VK!X$296*VK_valitsin!Q$5)</f>
        <v>0</v>
      </c>
      <c r="FU161" s="4">
        <f>IF($B161=VK_valitsin!$C$8,100000,VK!CW161/VK!Y$296*VK_valitsin!R$5)</f>
        <v>0</v>
      </c>
      <c r="FV161" s="4">
        <f>IF($B161=VK_valitsin!$C$8,100000,VK!CX161/VK!Z$296*VK_valitsin!S$5)</f>
        <v>0</v>
      </c>
      <c r="FW161" s="4">
        <f>IF($B161=VK_valitsin!$C$8,100000,VK!CY161/VK!AA$296*VK_valitsin!T$5)</f>
        <v>0</v>
      </c>
      <c r="FX161" s="4">
        <f>IF($B161=VK_valitsin!$C$8,100000,VK!CZ161/VK!AB$296*VK_valitsin!U$5)</f>
        <v>0</v>
      </c>
      <c r="FY161" s="4">
        <f>IF($B161=VK_valitsin!$C$8,100000,VK!DA161/VK!AC$296*VK_valitsin!V$5)</f>
        <v>0</v>
      </c>
      <c r="FZ161" s="4">
        <f>IF($B161=VK_valitsin!$C$8,100000,VK!DB161/VK!AD$296*VK_valitsin!W$5)</f>
        <v>0</v>
      </c>
      <c r="GA161" s="4">
        <f>IF($B161=VK_valitsin!$C$8,100000,VK!DC161/VK!AE$296*VK_valitsin!X$5)</f>
        <v>0</v>
      </c>
      <c r="GB161" s="4">
        <f>IF($B161=VK_valitsin!$C$8,100000,VK!DD161/VK!AF$296*VK_valitsin!Y$5)</f>
        <v>0</v>
      </c>
      <c r="GC161" s="4">
        <f>IF($B161=VK_valitsin!$C$8,100000,VK!DE161/VK!AG$296*VK_valitsin!Z$5)</f>
        <v>0</v>
      </c>
      <c r="GD161" s="4">
        <f>IF($B161=VK_valitsin!$C$8,100000,VK!DF161/VK!AH$296*VK_valitsin!AA$5)</f>
        <v>0</v>
      </c>
      <c r="GE161" s="4">
        <f>IF($B161=VK_valitsin!$C$8,100000,VK!DG161/VK!AI$296*VK_valitsin!AB$5)</f>
        <v>0</v>
      </c>
      <c r="GF161" s="4">
        <f>IF($B161=VK_valitsin!$C$8,100000,VK!DH161/VK!AJ$296*VK_valitsin!AC$5)</f>
        <v>0</v>
      </c>
      <c r="GG161" s="4">
        <f>IF($B161=VK_valitsin!$C$8,100000,VK!DI161/VK!AK$296*VK_valitsin!AD$5)</f>
        <v>0</v>
      </c>
      <c r="GH161" s="4">
        <f>IF($B161=VK_valitsin!$C$8,100000,VK!DJ161/VK!AL$296*VK_valitsin!AE$5)</f>
        <v>0.25345918195214717</v>
      </c>
      <c r="GI161" s="4">
        <f>IF($B161=VK_valitsin!$C$8,100000,VK!DK161/VK!AM$296*VK_valitsin!AF$5)</f>
        <v>0</v>
      </c>
      <c r="GJ161" s="4">
        <f>IF($B161=VK_valitsin!$C$8,100000,VK!DL161/VK!AN$296*VK_valitsin!AG$5)</f>
        <v>0</v>
      </c>
      <c r="GK161" s="4">
        <f>IF($B161=VK_valitsin!$C$8,100000,VK!DM161/VK!AO$296*VK_valitsin!AH$5)</f>
        <v>0</v>
      </c>
      <c r="GL161" s="4">
        <f>IF($B161=VK_valitsin!$C$8,100000,VK!DN161/VK!AP$296*VK_valitsin!AI$5)</f>
        <v>0</v>
      </c>
      <c r="GM161" s="4">
        <f>IF($B161=VK_valitsin!$C$8,100000,VK!DO161/VK!AQ$296*VK_valitsin!AJ$5)</f>
        <v>0</v>
      </c>
      <c r="GN161" s="4">
        <f>IF($B161=VK_valitsin!$C$8,100000,VK!DP161/VK!AR$296*VK_valitsin!AK$5)</f>
        <v>0</v>
      </c>
      <c r="GO161" s="4">
        <f>IF($B161=VK_valitsin!$C$8,100000,VK!DQ161/VK!AS$296*VK_valitsin!AL$5)</f>
        <v>0</v>
      </c>
      <c r="GP161" s="4">
        <f>IF($B161=VK_valitsin!$C$8,100000,VK!DR161/VK!AT$296*VK_valitsin!AM$5)</f>
        <v>0</v>
      </c>
      <c r="GQ161" s="4">
        <f>IF($B161=VK_valitsin!$C$8,100000,VK!DS161/VK!AU$296*VK_valitsin!AN$5)</f>
        <v>0</v>
      </c>
      <c r="GR161" s="4">
        <f>IF($B161=VK_valitsin!$C$8,100000,VK!DT161/VK!AV$296*VK_valitsin!AO$5)</f>
        <v>0</v>
      </c>
      <c r="GS161" s="4">
        <f>IF($B161=VK_valitsin!$C$8,100000,VK!DU161/VK!AW$296*VK_valitsin!AP$5)</f>
        <v>0</v>
      </c>
      <c r="GT161" s="4">
        <f>IF($B161=VK_valitsin!$C$8,100000,VK!DV161/VK!AX$296*VK_valitsin!AQ$5)</f>
        <v>0</v>
      </c>
      <c r="GU161" s="4">
        <f>IF($B161=VK_valitsin!$C$8,100000,VK!DW161/VK!AY$296*VK_valitsin!AR$5)</f>
        <v>0</v>
      </c>
      <c r="GV161" s="4">
        <f>IF($B161=VK_valitsin!$C$8,100000,VK!DX161/VK!AZ$296*VK_valitsin!AS$5)</f>
        <v>0</v>
      </c>
      <c r="GW161" s="4">
        <f>IF($B161=VK_valitsin!$C$8,100000,VK!DY161/VK!BA$296*VK_valitsin!AT$5)</f>
        <v>0</v>
      </c>
      <c r="GX161" s="4">
        <f>IF($B161=VK_valitsin!$C$8,100000,VK!DZ161/VK!BB$296*VK_valitsin!AU$5)</f>
        <v>0</v>
      </c>
      <c r="GY161" s="4">
        <f>IF($B161=VK_valitsin!$C$8,100000,VK!EA161/VK!BC$296*VK_valitsin!AV$5)</f>
        <v>0</v>
      </c>
      <c r="GZ161" s="4">
        <f>IF($B161=VK_valitsin!$C$8,100000,VK!EB161/VK!BD$296*VK_valitsin!AW$5)</f>
        <v>1.725932443801987E-2</v>
      </c>
      <c r="HA161" s="4">
        <f>IF($B161=VK_valitsin!$C$8,100000,VK!EC161/VK!BE$296*VK_valitsin!CE$5)</f>
        <v>0</v>
      </c>
      <c r="HB161" s="4">
        <f>IF($B161=VK_valitsin!$C$8,100000,VK!ED161/VK!BF$296*VK_valitsin!AX$5)</f>
        <v>0</v>
      </c>
      <c r="HC161" s="4">
        <f>IF($B161=VK_valitsin!$C$8,100000,VK!EE161/VK!BG$296*VK_valitsin!AY$5)</f>
        <v>0</v>
      </c>
      <c r="HD161" s="4">
        <f>IF($B161=VK_valitsin!$C$8,100000,VK!EF161/VK!BH$296*VK_valitsin!AZ$5)</f>
        <v>0.29811006306797577</v>
      </c>
      <c r="HE161" s="4">
        <f>IF($B161=VK_valitsin!$C$8,100000,VK!EG161/VK!BI$296*VK_valitsin!BA$5)</f>
        <v>0</v>
      </c>
      <c r="HF161" s="4">
        <f>IF($B161=VK_valitsin!$C$8,100000,VK!EH161/VK!BJ$296*VK_valitsin!BB$5)</f>
        <v>0</v>
      </c>
      <c r="HG161" s="4">
        <f>IF($B161=VK_valitsin!$C$8,100000,VK!EI161/VK!BK$296*VK_valitsin!BC$5)</f>
        <v>0</v>
      </c>
      <c r="HH161" s="4">
        <f>IF($B161=VK_valitsin!$C$8,100000,VK!EJ161/VK!BL$296*VK_valitsin!BD$5)</f>
        <v>0</v>
      </c>
      <c r="HI161" s="4">
        <f>IF($B161=VK_valitsin!$C$8,100000,VK!EK161/VK!BM$296*VK_valitsin!BE$5)</f>
        <v>0</v>
      </c>
      <c r="HJ161" s="4">
        <f>IF($B161=VK_valitsin!$C$8,100000,VK!EL161/VK!BN$296*VK_valitsin!BF$5)</f>
        <v>4.0193491982653394E-2</v>
      </c>
      <c r="HK161" s="4">
        <f>IF($B161=VK_valitsin!$C$8,100000,VK!EM161/VK!BO$296*VK_valitsin!BG$5)</f>
        <v>0</v>
      </c>
      <c r="HM161" s="4">
        <f>IF($B161=VK_valitsin!$C$8,100000,VK!EO161/VK!BQ$296*VK_valitsin!BI$5)</f>
        <v>0</v>
      </c>
      <c r="HN161" s="4">
        <f>IF($B161=VK_valitsin!$C$8,100000,VK!EP161/VK!BR$296*VK_valitsin!BJ$5)</f>
        <v>0</v>
      </c>
      <c r="HO161" s="4">
        <f>IF($B161=VK_valitsin!$C$8,100000,VK!EQ161/VK!BS$296*VK_valitsin!BK$5)</f>
        <v>0</v>
      </c>
      <c r="HP161" s="4">
        <f>IF($B161=VK_valitsin!$C$8,100000,VK!ER161/VK!BT$296*VK_valitsin!BL$5)</f>
        <v>0</v>
      </c>
      <c r="HQ161" s="4">
        <f>IF($B161=VK_valitsin!$C$8,100000,VK!ES161/VK!BU$296*VK_valitsin!BM$5)</f>
        <v>0</v>
      </c>
      <c r="HR161" s="4">
        <f>IF($B161=VK_valitsin!$C$8,100000,VK!ET161/VK!BV$296*VK_valitsin!BN$5)</f>
        <v>0</v>
      </c>
      <c r="HS161" s="4">
        <f>IF($B161=VK_valitsin!$C$8,100000,VK!EU161/VK!BW$296*VK_valitsin!BO$5)</f>
        <v>0</v>
      </c>
      <c r="HT161" s="4">
        <f>IF($B161=VK_valitsin!$C$8,100000,VK!EV161/VK!BX$296*VK_valitsin!BP$5)</f>
        <v>0</v>
      </c>
      <c r="HU161" s="4">
        <f>IF($B161=VK_valitsin!$C$8,100000,VK!EW161/VK!BY$296*VK_valitsin!BQ$5)</f>
        <v>0</v>
      </c>
      <c r="HV161" s="4">
        <f>IF($B161=VK_valitsin!$C$8,100000,VK!EX161/VK!BZ$296*VK_valitsin!BR$5)</f>
        <v>0</v>
      </c>
      <c r="HW161" s="4">
        <f>IF($B161=VK_valitsin!$C$8,100000,VK!EY161/VK!CA$296*VK_valitsin!BS$5)</f>
        <v>0</v>
      </c>
      <c r="HX161" s="4">
        <f>IF($B161=VK_valitsin!$C$8,100000,VK!EZ161/VK!CB$296*VK_valitsin!BT$5)</f>
        <v>0</v>
      </c>
      <c r="HY161" s="4">
        <f>IF($B161=VK_valitsin!$C$8,100000,VK!FA161/VK!CC$296*VK_valitsin!BU$5)</f>
        <v>0</v>
      </c>
      <c r="HZ161" s="4">
        <f>IF($B161=VK_valitsin!$C$8,100000,VK!FB161/VK!CD$296*VK_valitsin!BV$5)</f>
        <v>0</v>
      </c>
      <c r="IA161" s="4">
        <f>IF($B161=VK_valitsin!$C$8,100000,VK!FC161/VK!CE$296*VK_valitsin!BW$5)</f>
        <v>0</v>
      </c>
      <c r="IB161" s="4">
        <f>IF($B161=VK_valitsin!$C$8,100000,VK!FD161/VK!CF$296*VK_valitsin!BX$5)</f>
        <v>0</v>
      </c>
      <c r="IC161" s="4">
        <f>IF($B161=VK_valitsin!$C$8,100000,VK!FE161/VK!CG$296*VK_valitsin!BY$5)</f>
        <v>0</v>
      </c>
      <c r="ID161" s="17">
        <f t="shared" si="6"/>
        <v>0.72850635330102709</v>
      </c>
      <c r="IE161" s="17">
        <f t="shared" si="7"/>
        <v>193</v>
      </c>
      <c r="IF161" s="18">
        <f t="shared" si="8"/>
        <v>1.5999999999999958E-8</v>
      </c>
    </row>
    <row r="162" spans="1:240">
      <c r="A162">
        <v>2019</v>
      </c>
      <c r="B162" t="s">
        <v>525</v>
      </c>
      <c r="C162" t="s">
        <v>526</v>
      </c>
      <c r="D162" t="s">
        <v>460</v>
      </c>
      <c r="E162" t="s">
        <v>461</v>
      </c>
      <c r="F162" t="s">
        <v>211</v>
      </c>
      <c r="G162" t="s">
        <v>212</v>
      </c>
      <c r="H162" t="s">
        <v>90</v>
      </c>
      <c r="I162" t="s">
        <v>91</v>
      </c>
      <c r="J162">
        <v>51.099998474121094</v>
      </c>
      <c r="K162">
        <v>2401.3701171875</v>
      </c>
      <c r="L162">
        <v>197.19999694824219</v>
      </c>
      <c r="M162">
        <v>9552</v>
      </c>
      <c r="N162">
        <v>4</v>
      </c>
      <c r="O162">
        <v>-2.4000000953674316</v>
      </c>
      <c r="P162">
        <v>-79</v>
      </c>
      <c r="Q162">
        <v>61.1</v>
      </c>
      <c r="R162">
        <v>14.600000000000001</v>
      </c>
      <c r="S162">
        <v>565</v>
      </c>
      <c r="T162">
        <v>1</v>
      </c>
      <c r="U162">
        <v>3180.6</v>
      </c>
      <c r="V162">
        <v>11.48</v>
      </c>
      <c r="W162">
        <v>4040.300048828125</v>
      </c>
      <c r="X162">
        <v>1159.9000244140625</v>
      </c>
      <c r="Y162">
        <v>333.56668090820313</v>
      </c>
      <c r="Z162">
        <v>1086.0157470703125</v>
      </c>
      <c r="AA162">
        <v>723.08514404296875</v>
      </c>
      <c r="AB162">
        <v>14.990825653076172</v>
      </c>
      <c r="AC162">
        <v>0</v>
      </c>
      <c r="AD162">
        <v>0</v>
      </c>
      <c r="AE162">
        <v>2.4</v>
      </c>
      <c r="AF162">
        <v>2.9</v>
      </c>
      <c r="AG162">
        <v>1</v>
      </c>
      <c r="AH162">
        <v>20.5</v>
      </c>
      <c r="AI162">
        <v>1</v>
      </c>
      <c r="AJ162">
        <v>0.47</v>
      </c>
      <c r="AK162">
        <v>1.04</v>
      </c>
      <c r="AL162">
        <v>71.099999999999994</v>
      </c>
      <c r="AM162">
        <v>278</v>
      </c>
      <c r="AN162">
        <v>47.8</v>
      </c>
      <c r="AO162">
        <v>18.899999999999999</v>
      </c>
      <c r="AP162">
        <v>96</v>
      </c>
      <c r="AQ162">
        <v>45</v>
      </c>
      <c r="AR162">
        <v>1034</v>
      </c>
      <c r="AS162">
        <v>3.1669999999999998</v>
      </c>
      <c r="AT162">
        <v>10061</v>
      </c>
      <c r="AU162">
        <v>13304</v>
      </c>
      <c r="AV162">
        <v>1</v>
      </c>
      <c r="AW162">
        <v>102.64888000488281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72.413795471191406</v>
      </c>
      <c r="BD162">
        <v>100</v>
      </c>
      <c r="BE162">
        <v>1160.4937744140625</v>
      </c>
      <c r="BF162">
        <v>13891.0595703125</v>
      </c>
      <c r="BG162">
        <v>15127.36328125</v>
      </c>
      <c r="BH162">
        <v>3.0146040916442871</v>
      </c>
      <c r="BI162">
        <v>1.7145729064941406</v>
      </c>
      <c r="BJ162">
        <v>23.976608276367188</v>
      </c>
      <c r="BK162">
        <v>-10.84337329864502</v>
      </c>
      <c r="BL162">
        <v>277.66665649414063</v>
      </c>
      <c r="BM162">
        <v>-2.3415977954864502</v>
      </c>
      <c r="BN162">
        <v>20134.900390625</v>
      </c>
      <c r="BO162">
        <v>56.031406402587891</v>
      </c>
      <c r="BQ162">
        <v>0.6033291220664978</v>
      </c>
      <c r="BR162">
        <v>7.3283083736896515E-2</v>
      </c>
      <c r="BS162">
        <v>1.5808207988739014</v>
      </c>
      <c r="BT162">
        <v>179.43885803222656</v>
      </c>
      <c r="BU162">
        <v>440.74539184570313</v>
      </c>
      <c r="BV162">
        <v>0</v>
      </c>
      <c r="BW162">
        <v>1</v>
      </c>
      <c r="BX162">
        <v>10755.5556640625</v>
      </c>
      <c r="BY162">
        <v>9876.54296875</v>
      </c>
      <c r="BZ162">
        <v>0.77470684051513672</v>
      </c>
      <c r="CA162">
        <v>7.4225292205810547</v>
      </c>
      <c r="CB162">
        <v>95.945945739746094</v>
      </c>
      <c r="CC162">
        <v>9.7320165634155273</v>
      </c>
      <c r="CD162">
        <v>10.155148506164551</v>
      </c>
      <c r="CE162">
        <v>0.14104372262954712</v>
      </c>
      <c r="CF162">
        <v>1.2693935632705688</v>
      </c>
      <c r="CG162">
        <v>12899.31640625</v>
      </c>
      <c r="CH162" s="10">
        <f>ABS(J162-_xlfn.XLOOKUP(VK_valitsin!$C$8,VK!$B$2:$B$294,VK!J$2:J$294))</f>
        <v>6.8999977111816406</v>
      </c>
      <c r="CI162" s="10">
        <f>ABS(K162-_xlfn.XLOOKUP(VK_valitsin!$C$8,VK!$B$2:$B$294,VK!K$2:K$294))</f>
        <v>2108.110107421875</v>
      </c>
      <c r="CJ162" s="10">
        <f>ABS(L162-_xlfn.XLOOKUP(VK_valitsin!$C$8,VK!$B$2:$B$294,VK!L$2:L$294))</f>
        <v>58.5</v>
      </c>
      <c r="CK162" s="10">
        <f>ABS(M162-_xlfn.XLOOKUP(VK_valitsin!$C$8,VK!$B$2:$B$294,VK!M$2:M$294))</f>
        <v>6923</v>
      </c>
      <c r="CL162" s="10">
        <f>ABS(N162-_xlfn.XLOOKUP(VK_valitsin!$C$8,VK!$B$2:$B$294,VK!N$2:N$294))</f>
        <v>52.200000762939453</v>
      </c>
      <c r="CM162" s="10">
        <f>ABS(O162-_xlfn.XLOOKUP(VK_valitsin!$C$8,VK!$B$2:$B$294,VK!O$2:O$294))</f>
        <v>1.6000000834465027</v>
      </c>
      <c r="CN162" s="10">
        <f>ABS(P162-_xlfn.XLOOKUP(VK_valitsin!$C$8,VK!$B$2:$B$294,VK!P$2:P$294))</f>
        <v>21</v>
      </c>
      <c r="CO162" s="10">
        <f>ABS(Q162-_xlfn.XLOOKUP(VK_valitsin!$C$8,VK!$B$2:$B$294,VK!Q$2:Q$294))</f>
        <v>26.70000000000001</v>
      </c>
      <c r="CP162" s="10">
        <f>ABS(R162-_xlfn.XLOOKUP(VK_valitsin!$C$8,VK!$B$2:$B$294,VK!R$2:R$294))</f>
        <v>6.1000000000000014</v>
      </c>
      <c r="CQ162" s="10">
        <f>ABS(S162-_xlfn.XLOOKUP(VK_valitsin!$C$8,VK!$B$2:$B$294,VK!S$2:S$294))</f>
        <v>413</v>
      </c>
      <c r="CR162" s="10">
        <f>ABS(T162-_xlfn.XLOOKUP(VK_valitsin!$C$8,VK!$B$2:$B$294,VK!T$2:T$294))</f>
        <v>1</v>
      </c>
      <c r="CS162" s="10">
        <f>ABS(U162-_xlfn.XLOOKUP(VK_valitsin!$C$8,VK!$B$2:$B$294,VK!U$2:U$294))</f>
        <v>643</v>
      </c>
      <c r="CT162" s="10">
        <f>ABS(V162-_xlfn.XLOOKUP(VK_valitsin!$C$8,VK!$B$2:$B$294,VK!V$2:V$294))</f>
        <v>1.7999999999999989</v>
      </c>
      <c r="CU162" s="10">
        <f>ABS(W162-_xlfn.XLOOKUP(VK_valitsin!$C$8,VK!$B$2:$B$294,VK!W$2:W$294))</f>
        <v>3435.300048828125</v>
      </c>
      <c r="CV162" s="10">
        <f>ABS(X162-_xlfn.XLOOKUP(VK_valitsin!$C$8,VK!$B$2:$B$294,VK!X$2:X$294))</f>
        <v>990.9000244140625</v>
      </c>
      <c r="CW162" s="10">
        <f>ABS(Y162-_xlfn.XLOOKUP(VK_valitsin!$C$8,VK!$B$2:$B$294,VK!Y$2:Y$294))</f>
        <v>346.43331909179688</v>
      </c>
      <c r="CX162" s="10">
        <f>ABS(Z162-_xlfn.XLOOKUP(VK_valitsin!$C$8,VK!$B$2:$B$294,VK!Z$2:Z$294))</f>
        <v>658.0157470703125</v>
      </c>
      <c r="CY162" s="10">
        <f>ABS(AA162-_xlfn.XLOOKUP(VK_valitsin!$C$8,VK!$B$2:$B$294,VK!AA$2:AA$294))</f>
        <v>254.08514404296875</v>
      </c>
      <c r="CZ162" s="10">
        <f>ABS(AB162-_xlfn.XLOOKUP(VK_valitsin!$C$8,VK!$B$2:$B$294,VK!AB$2:AB$294))</f>
        <v>4.3841743469238281</v>
      </c>
      <c r="DA162" s="10">
        <f>ABS(AC162-_xlfn.XLOOKUP(VK_valitsin!$C$8,VK!$B$2:$B$294,VK!AC$2:AC$294))</f>
        <v>0.7</v>
      </c>
      <c r="DB162" s="10">
        <f>ABS(AD162-_xlfn.XLOOKUP(VK_valitsin!$C$8,VK!$B$2:$B$294,VK!AD$2:AD$294))</f>
        <v>0.8</v>
      </c>
      <c r="DC162" s="10">
        <f>ABS(AE162-_xlfn.XLOOKUP(VK_valitsin!$C$8,VK!$B$2:$B$294,VK!AE$2:AE$294))</f>
        <v>0.7</v>
      </c>
      <c r="DD162" s="10">
        <f>ABS(AF162-_xlfn.XLOOKUP(VK_valitsin!$C$8,VK!$B$2:$B$294,VK!AF$2:AF$294))</f>
        <v>2.1</v>
      </c>
      <c r="DE162" s="10">
        <f>ABS(AG162-_xlfn.XLOOKUP(VK_valitsin!$C$8,VK!$B$2:$B$294,VK!AG$2:AG$294))</f>
        <v>1</v>
      </c>
      <c r="DF162" s="10">
        <f>ABS(AH162-_xlfn.XLOOKUP(VK_valitsin!$C$8,VK!$B$2:$B$294,VK!AH$2:AH$294))</f>
        <v>1.75</v>
      </c>
      <c r="DG162" s="10">
        <f>ABS(AI162-_xlfn.XLOOKUP(VK_valitsin!$C$8,VK!$B$2:$B$294,VK!AI$2:AI$294))</f>
        <v>0.10000000000000009</v>
      </c>
      <c r="DH162" s="10">
        <f>ABS(AJ162-_xlfn.XLOOKUP(VK_valitsin!$C$8,VK!$B$2:$B$294,VK!AJ$2:AJ$294))</f>
        <v>0.18000000000000005</v>
      </c>
      <c r="DI162" s="10">
        <f>ABS(AK162-_xlfn.XLOOKUP(VK_valitsin!$C$8,VK!$B$2:$B$294,VK!AK$2:AK$294))</f>
        <v>0.20999999999999996</v>
      </c>
      <c r="DJ162" s="10">
        <f>ABS(AL162-_xlfn.XLOOKUP(VK_valitsin!$C$8,VK!$B$2:$B$294,VK!AL$2:AL$294))</f>
        <v>12.299999999999997</v>
      </c>
      <c r="DK162" s="10">
        <f>ABS(AM162-_xlfn.XLOOKUP(VK_valitsin!$C$8,VK!$B$2:$B$294,VK!AM$2:AM$294))</f>
        <v>55.600000000000023</v>
      </c>
      <c r="DL162" s="10">
        <f>ABS(AN162-_xlfn.XLOOKUP(VK_valitsin!$C$8,VK!$B$2:$B$294,VK!AN$2:AN$294))</f>
        <v>2.3999999999999986</v>
      </c>
      <c r="DM162" s="10">
        <f>ABS(AO162-_xlfn.XLOOKUP(VK_valitsin!$C$8,VK!$B$2:$B$294,VK!AO$2:AO$294))</f>
        <v>6.5</v>
      </c>
      <c r="DN162" s="10">
        <f>ABS(AP162-_xlfn.XLOOKUP(VK_valitsin!$C$8,VK!$B$2:$B$294,VK!AP$2:AP$294))</f>
        <v>48</v>
      </c>
      <c r="DO162" s="10">
        <f>ABS(AQ162-_xlfn.XLOOKUP(VK_valitsin!$C$8,VK!$B$2:$B$294,VK!AQ$2:AQ$294))</f>
        <v>10</v>
      </c>
      <c r="DP162" s="10">
        <f>ABS(AR162-_xlfn.XLOOKUP(VK_valitsin!$C$8,VK!$B$2:$B$294,VK!AR$2:AR$294))</f>
        <v>788</v>
      </c>
      <c r="DQ162" s="10">
        <f>ABS(AS162-_xlfn.XLOOKUP(VK_valitsin!$C$8,VK!$B$2:$B$294,VK!AS$2:AS$294))</f>
        <v>0.83399999999999963</v>
      </c>
      <c r="DR162" s="10">
        <f>ABS(AT162-_xlfn.XLOOKUP(VK_valitsin!$C$8,VK!$B$2:$B$294,VK!AT$2:AT$294))</f>
        <v>4914</v>
      </c>
      <c r="DS162" s="10">
        <f>ABS(AU162-_xlfn.XLOOKUP(VK_valitsin!$C$8,VK!$B$2:$B$294,VK!AU$2:AU$294))</f>
        <v>4959</v>
      </c>
      <c r="DT162" s="10">
        <f>ABS(AV162-_xlfn.XLOOKUP(VK_valitsin!$C$8,VK!$B$2:$B$294,VK!AV$2:AV$294))</f>
        <v>0</v>
      </c>
      <c r="DU162" s="10">
        <f>ABS(AW162-_xlfn.XLOOKUP(VK_valitsin!$C$8,VK!$B$2:$B$294,VK!AW$2:AW$294))</f>
        <v>65.387508392333984</v>
      </c>
      <c r="DV162" s="10">
        <f>ABS(AX162-_xlfn.XLOOKUP(VK_valitsin!$C$8,VK!$B$2:$B$294,VK!AX$2:AX$294))</f>
        <v>0</v>
      </c>
      <c r="DW162" s="10">
        <f>ABS(AY162-_xlfn.XLOOKUP(VK_valitsin!$C$8,VK!$B$2:$B$294,VK!AY$2:AY$294))</f>
        <v>0</v>
      </c>
      <c r="DX162" s="10">
        <f>ABS(AZ162-_xlfn.XLOOKUP(VK_valitsin!$C$8,VK!$B$2:$B$294,VK!AZ$2:AZ$294))</f>
        <v>0</v>
      </c>
      <c r="DY162" s="10">
        <f>ABS(BA162-_xlfn.XLOOKUP(VK_valitsin!$C$8,VK!$B$2:$B$294,VK!BA$2:BA$294))</f>
        <v>0</v>
      </c>
      <c r="DZ162" s="10">
        <f>ABS(BB162-_xlfn.XLOOKUP(VK_valitsin!$C$8,VK!$B$2:$B$294,VK!BB$2:BB$294))</f>
        <v>0</v>
      </c>
      <c r="EA162" s="10">
        <f>ABS(BC162-_xlfn.XLOOKUP(VK_valitsin!$C$8,VK!$B$2:$B$294,VK!BC$2:BC$294))</f>
        <v>16.610595703125</v>
      </c>
      <c r="EB162" s="10">
        <f>ABS(BD162-_xlfn.XLOOKUP(VK_valitsin!$C$8,VK!$B$2:$B$294,VK!BD$2:BD$294))</f>
        <v>3.98126220703125</v>
      </c>
      <c r="EC162" s="10">
        <f>ABS(BE162-_xlfn.XLOOKUP(VK_valitsin!$C$8,VK!$B$2:$B$294,VK!BE$2:BE$294))</f>
        <v>426.803955078125</v>
      </c>
      <c r="ED162" s="10">
        <f>ABS(BF162-_xlfn.XLOOKUP(VK_valitsin!$C$8,VK!$B$2:$B$294,VK!BF$2:BF$294))</f>
        <v>3932.5302734375</v>
      </c>
      <c r="EE162" s="10">
        <f>ABS(BG162-_xlfn.XLOOKUP(VK_valitsin!$C$8,VK!$B$2:$B$294,VK!BG$2:BG$294))</f>
        <v>1290.919921875</v>
      </c>
      <c r="EF162" s="10">
        <f>ABS(BH162-_xlfn.XLOOKUP(VK_valitsin!$C$8,VK!$B$2:$B$294,VK!BH$2:BH$294))</f>
        <v>0.32245230674743652</v>
      </c>
      <c r="EG162" s="10">
        <f>ABS(BI162-_xlfn.XLOOKUP(VK_valitsin!$C$8,VK!$B$2:$B$294,VK!BI$2:BI$294))</f>
        <v>11.438706398010254</v>
      </c>
      <c r="EH162" s="10">
        <f>ABS(BJ162-_xlfn.XLOOKUP(VK_valitsin!$C$8,VK!$B$2:$B$294,VK!BJ$2:BJ$294))</f>
        <v>2.6822452545166016</v>
      </c>
      <c r="EI162" s="10">
        <f>ABS(BK162-_xlfn.XLOOKUP(VK_valitsin!$C$8,VK!$B$2:$B$294,VK!BK$2:BK$294))</f>
        <v>0.97790241241455078</v>
      </c>
      <c r="EJ162" s="10">
        <f>ABS(BL162-_xlfn.XLOOKUP(VK_valitsin!$C$8,VK!$B$2:$B$294,VK!BL$2:BL$294))</f>
        <v>11.166656494140625</v>
      </c>
      <c r="EK162" s="10">
        <f>ABS(BM162-_xlfn.XLOOKUP(VK_valitsin!$C$8,VK!$B$2:$B$294,VK!BM$2:BM$294))</f>
        <v>4.5938501358032227</v>
      </c>
      <c r="EL162" s="10">
        <f>ABS(BN162-_xlfn.XLOOKUP(VK_valitsin!$C$8,VK!$B$2:$B$294,VK!BN$2:BN$294))</f>
        <v>2939.49609375</v>
      </c>
      <c r="EM162" s="10">
        <f>ABS(BO162-_xlfn.XLOOKUP(VK_valitsin!$C$8,VK!$B$2:$B$294,VK!BO$2:BO$294))</f>
        <v>22.731800079345703</v>
      </c>
      <c r="EN162" s="10">
        <f>ABS(BP162-_xlfn.XLOOKUP(VK_valitsin!$C$8,VK!$B$2:$B$294,VK!BP$2:BP$294))</f>
        <v>0</v>
      </c>
      <c r="EO162" s="10">
        <f>ABS(BQ162-_xlfn.XLOOKUP(VK_valitsin!$C$8,VK!$B$2:$B$294,VK!BQ$2:BQ$294))</f>
        <v>3.3150374889373779E-2</v>
      </c>
      <c r="EP162" s="10">
        <f>ABS(BR162-_xlfn.XLOOKUP(VK_valitsin!$C$8,VK!$B$2:$B$294,VK!BR$2:BR$294))</f>
        <v>0.11488080769777298</v>
      </c>
      <c r="EQ162" s="10">
        <f>ABS(BS162-_xlfn.XLOOKUP(VK_valitsin!$C$8,VK!$B$2:$B$294,VK!BS$2:BS$294))</f>
        <v>0.67714571952819824</v>
      </c>
      <c r="ER162" s="10">
        <f>ABS(BT162-_xlfn.XLOOKUP(VK_valitsin!$C$8,VK!$B$2:$B$294,VK!BT$2:BT$294))</f>
        <v>121.04735565185547</v>
      </c>
      <c r="ES162" s="10">
        <f>ABS(BU162-_xlfn.XLOOKUP(VK_valitsin!$C$8,VK!$B$2:$B$294,VK!BU$2:BU$294))</f>
        <v>174.03826904296875</v>
      </c>
      <c r="ET162" s="10">
        <f>ABS(BV162-_xlfn.XLOOKUP(VK_valitsin!$C$8,VK!$B$2:$B$294,VK!BV$2:BV$294))</f>
        <v>0</v>
      </c>
      <c r="EU162" s="10">
        <f>ABS(BW162-_xlfn.XLOOKUP(VK_valitsin!$C$8,VK!$B$2:$B$294,VK!BW$2:BW$294))</f>
        <v>0</v>
      </c>
      <c r="EV162" s="10">
        <f>ABS(BX162-_xlfn.XLOOKUP(VK_valitsin!$C$8,VK!$B$2:$B$294,VK!BX$2:BX$294))</f>
        <v>2619.7265625</v>
      </c>
      <c r="EW162" s="10">
        <f>ABS(BY162-_xlfn.XLOOKUP(VK_valitsin!$C$8,VK!$B$2:$B$294,VK!BY$2:BY$294))</f>
        <v>4020.92822265625</v>
      </c>
      <c r="EX162" s="10">
        <f>ABS(BZ162-_xlfn.XLOOKUP(VK_valitsin!$C$8,VK!$B$2:$B$294,VK!BZ$2:BZ$294))</f>
        <v>0.44532346725463867</v>
      </c>
      <c r="EY162" s="10">
        <f>ABS(CA162-_xlfn.XLOOKUP(VK_valitsin!$C$8,VK!$B$2:$B$294,VK!CA$2:CA$294))</f>
        <v>3.6002321243286133</v>
      </c>
      <c r="EZ162" s="10">
        <f>ABS(CB162-_xlfn.XLOOKUP(VK_valitsin!$C$8,VK!$B$2:$B$294,VK!CB$2:CB$294))</f>
        <v>29.77679443359375</v>
      </c>
      <c r="FA162" s="10">
        <f>ABS(CC162-_xlfn.XLOOKUP(VK_valitsin!$C$8,VK!$B$2:$B$294,VK!CC$2:CC$294))</f>
        <v>3.3994174003601074</v>
      </c>
      <c r="FB162" s="10">
        <f>ABS(CD162-_xlfn.XLOOKUP(VK_valitsin!$C$8,VK!$B$2:$B$294,VK!CD$2:CD$294))</f>
        <v>9.7237062454223633</v>
      </c>
      <c r="FC162" s="10">
        <f>ABS(CE162-_xlfn.XLOOKUP(VK_valitsin!$C$8,VK!$B$2:$B$294,VK!CE$2:CE$294))</f>
        <v>0.14104372262954712</v>
      </c>
      <c r="FD162" s="10">
        <f>ABS(CF162-_xlfn.XLOOKUP(VK_valitsin!$C$8,VK!$B$2:$B$294,VK!CF$2:CF$294))</f>
        <v>0.55353450775146484</v>
      </c>
      <c r="FE162" s="10">
        <f>ABS(CG162-_xlfn.XLOOKUP(VK_valitsin!$C$8,VK!$B$2:$B$294,VK!CG$2:CG$294))</f>
        <v>4300.548828125</v>
      </c>
      <c r="FF162" s="4">
        <f>IF($B162=VK_valitsin!$C$8,100000,VK!CH162/VK!J$296*VK_valitsin!D$5)</f>
        <v>0</v>
      </c>
      <c r="FG162" s="4">
        <f>IF($B162=VK_valitsin!$C$8,100000,VK!CI162/VK!K$296*VK_valitsin!E$5)</f>
        <v>0</v>
      </c>
      <c r="FH162" s="4">
        <f>IF($B162=VK_valitsin!$C$8,100000,VK!CJ162/VK!L$296*VK_valitsin!F$5)</f>
        <v>0.29727270944116907</v>
      </c>
      <c r="FI162" s="4">
        <f>IF($B162=VK_valitsin!$C$8,100000,VK!CK162/VK!M$296*VK_valitsin!CD$5)</f>
        <v>0</v>
      </c>
      <c r="FJ162" s="4">
        <f>IF($B162=VK_valitsin!$C$8,100000,VK!CL162/VK!N$296*VK_valitsin!G$5)</f>
        <v>0</v>
      </c>
      <c r="FK162" s="4">
        <f>IF($B162=VK_valitsin!$C$8,100000,VK!CM162/VK!O$296*VK_valitsin!H$5)</f>
        <v>0</v>
      </c>
      <c r="FL162" s="4">
        <f>IF($B162=VK_valitsin!$C$8,100000,VK!CN162/VK!P$296*VK_valitsin!I$5)</f>
        <v>0</v>
      </c>
      <c r="FM162" s="4">
        <f>IF($B162=VK_valitsin!$C$8,100000,VK!CO162/VK!Q$296*VK_valitsin!J$5)</f>
        <v>0</v>
      </c>
      <c r="FN162" s="4">
        <f>IF($B162=VK_valitsin!$C$8,100000,VK!CP162/VK!R$296*VK_valitsin!K$5)</f>
        <v>0</v>
      </c>
      <c r="FO162" s="4">
        <f>IF($B162=VK_valitsin!$C$8,100000,VK!CQ162/VK!S$296*VK_valitsin!L$5)</f>
        <v>8.2133158120737404E-2</v>
      </c>
      <c r="FP162" s="4">
        <f>IF($B162=VK_valitsin!$C$8,100000,VK!CR162/VK!T$296*VK_valitsin!M$5)</f>
        <v>0</v>
      </c>
      <c r="FQ162" s="4">
        <f>IF($B162=VK_valitsin!$C$8,100000,VK!CS162/VK!U$296*VK_valitsin!N$5)</f>
        <v>0</v>
      </c>
      <c r="FR162" s="4">
        <f>IF($B162=VK_valitsin!$C$8,100000,VK!CT162/VK!V$296*VK_valitsin!O$5)</f>
        <v>0</v>
      </c>
      <c r="FS162" s="4">
        <f>IF($B162=VK_valitsin!$C$8,100000,VK!CU162/VK!W$296*VK_valitsin!P$5)</f>
        <v>0</v>
      </c>
      <c r="FT162" s="4">
        <f>IF($B162=VK_valitsin!$C$8,100000,VK!CV162/VK!X$296*VK_valitsin!Q$5)</f>
        <v>0</v>
      </c>
      <c r="FU162" s="4">
        <f>IF($B162=VK_valitsin!$C$8,100000,VK!CW162/VK!Y$296*VK_valitsin!R$5)</f>
        <v>0</v>
      </c>
      <c r="FV162" s="4">
        <f>IF($B162=VK_valitsin!$C$8,100000,VK!CX162/VK!Z$296*VK_valitsin!S$5)</f>
        <v>0</v>
      </c>
      <c r="FW162" s="4">
        <f>IF($B162=VK_valitsin!$C$8,100000,VK!CY162/VK!AA$296*VK_valitsin!T$5)</f>
        <v>0</v>
      </c>
      <c r="FX162" s="4">
        <f>IF($B162=VK_valitsin!$C$8,100000,VK!CZ162/VK!AB$296*VK_valitsin!U$5)</f>
        <v>0</v>
      </c>
      <c r="FY162" s="4">
        <f>IF($B162=VK_valitsin!$C$8,100000,VK!DA162/VK!AC$296*VK_valitsin!V$5)</f>
        <v>0</v>
      </c>
      <c r="FZ162" s="4">
        <f>IF($B162=VK_valitsin!$C$8,100000,VK!DB162/VK!AD$296*VK_valitsin!W$5)</f>
        <v>0</v>
      </c>
      <c r="GA162" s="4">
        <f>IF($B162=VK_valitsin!$C$8,100000,VK!DC162/VK!AE$296*VK_valitsin!X$5)</f>
        <v>0</v>
      </c>
      <c r="GB162" s="4">
        <f>IF($B162=VK_valitsin!$C$8,100000,VK!DD162/VK!AF$296*VK_valitsin!Y$5)</f>
        <v>0</v>
      </c>
      <c r="GC162" s="4">
        <f>IF($B162=VK_valitsin!$C$8,100000,VK!DE162/VK!AG$296*VK_valitsin!Z$5)</f>
        <v>0.10940897735217005</v>
      </c>
      <c r="GD162" s="4">
        <f>IF($B162=VK_valitsin!$C$8,100000,VK!DF162/VK!AH$296*VK_valitsin!AA$5)</f>
        <v>0</v>
      </c>
      <c r="GE162" s="4">
        <f>IF($B162=VK_valitsin!$C$8,100000,VK!DG162/VK!AI$296*VK_valitsin!AB$5)</f>
        <v>0</v>
      </c>
      <c r="GF162" s="4">
        <f>IF($B162=VK_valitsin!$C$8,100000,VK!DH162/VK!AJ$296*VK_valitsin!AC$5)</f>
        <v>0</v>
      </c>
      <c r="GG162" s="4">
        <f>IF($B162=VK_valitsin!$C$8,100000,VK!DI162/VK!AK$296*VK_valitsin!AD$5)</f>
        <v>0</v>
      </c>
      <c r="GH162" s="4">
        <f>IF($B162=VK_valitsin!$C$8,100000,VK!DJ162/VK!AL$296*VK_valitsin!AE$5)</f>
        <v>0.21649638458412554</v>
      </c>
      <c r="GI162" s="4">
        <f>IF($B162=VK_valitsin!$C$8,100000,VK!DK162/VK!AM$296*VK_valitsin!AF$5)</f>
        <v>0</v>
      </c>
      <c r="GJ162" s="4">
        <f>IF($B162=VK_valitsin!$C$8,100000,VK!DL162/VK!AN$296*VK_valitsin!AG$5)</f>
        <v>0</v>
      </c>
      <c r="GK162" s="4">
        <f>IF($B162=VK_valitsin!$C$8,100000,VK!DM162/VK!AO$296*VK_valitsin!AH$5)</f>
        <v>0</v>
      </c>
      <c r="GL162" s="4">
        <f>IF($B162=VK_valitsin!$C$8,100000,VK!DN162/VK!AP$296*VK_valitsin!AI$5)</f>
        <v>0</v>
      </c>
      <c r="GM162" s="4">
        <f>IF($B162=VK_valitsin!$C$8,100000,VK!DO162/VK!AQ$296*VK_valitsin!AJ$5)</f>
        <v>0</v>
      </c>
      <c r="GN162" s="4">
        <f>IF($B162=VK_valitsin!$C$8,100000,VK!DP162/VK!AR$296*VK_valitsin!AK$5)</f>
        <v>0</v>
      </c>
      <c r="GO162" s="4">
        <f>IF($B162=VK_valitsin!$C$8,100000,VK!DQ162/VK!AS$296*VK_valitsin!AL$5)</f>
        <v>0</v>
      </c>
      <c r="GP162" s="4">
        <f>IF($B162=VK_valitsin!$C$8,100000,VK!DR162/VK!AT$296*VK_valitsin!AM$5)</f>
        <v>0</v>
      </c>
      <c r="GQ162" s="4">
        <f>IF($B162=VK_valitsin!$C$8,100000,VK!DS162/VK!AU$296*VK_valitsin!AN$5)</f>
        <v>0</v>
      </c>
      <c r="GR162" s="4">
        <f>IF($B162=VK_valitsin!$C$8,100000,VK!DT162/VK!AV$296*VK_valitsin!AO$5)</f>
        <v>0</v>
      </c>
      <c r="GS162" s="4">
        <f>IF($B162=VK_valitsin!$C$8,100000,VK!DU162/VK!AW$296*VK_valitsin!AP$5)</f>
        <v>0</v>
      </c>
      <c r="GT162" s="4">
        <f>IF($B162=VK_valitsin!$C$8,100000,VK!DV162/VK!AX$296*VK_valitsin!AQ$5)</f>
        <v>0</v>
      </c>
      <c r="GU162" s="4">
        <f>IF($B162=VK_valitsin!$C$8,100000,VK!DW162/VK!AY$296*VK_valitsin!AR$5)</f>
        <v>0</v>
      </c>
      <c r="GV162" s="4">
        <f>IF($B162=VK_valitsin!$C$8,100000,VK!DX162/VK!AZ$296*VK_valitsin!AS$5)</f>
        <v>0</v>
      </c>
      <c r="GW162" s="4">
        <f>IF($B162=VK_valitsin!$C$8,100000,VK!DY162/VK!BA$296*VK_valitsin!AT$5)</f>
        <v>0</v>
      </c>
      <c r="GX162" s="4">
        <f>IF($B162=VK_valitsin!$C$8,100000,VK!DZ162/VK!BB$296*VK_valitsin!AU$5)</f>
        <v>0</v>
      </c>
      <c r="GY162" s="4">
        <f>IF($B162=VK_valitsin!$C$8,100000,VK!EA162/VK!BC$296*VK_valitsin!AV$5)</f>
        <v>0</v>
      </c>
      <c r="GZ162" s="4">
        <f>IF($B162=VK_valitsin!$C$8,100000,VK!EB162/VK!BD$296*VK_valitsin!AW$5)</f>
        <v>1.725932443801987E-2</v>
      </c>
      <c r="HA162" s="4">
        <f>IF($B162=VK_valitsin!$C$8,100000,VK!EC162/VK!BE$296*VK_valitsin!CE$5)</f>
        <v>0</v>
      </c>
      <c r="HB162" s="4">
        <f>IF($B162=VK_valitsin!$C$8,100000,VK!ED162/VK!BF$296*VK_valitsin!AX$5)</f>
        <v>0</v>
      </c>
      <c r="HC162" s="4">
        <f>IF($B162=VK_valitsin!$C$8,100000,VK!EE162/VK!BG$296*VK_valitsin!AY$5)</f>
        <v>0</v>
      </c>
      <c r="HD162" s="4">
        <f>IF($B162=VK_valitsin!$C$8,100000,VK!EF162/VK!BH$296*VK_valitsin!AZ$5)</f>
        <v>5.6262148994027573E-2</v>
      </c>
      <c r="HE162" s="4">
        <f>IF($B162=VK_valitsin!$C$8,100000,VK!EG162/VK!BI$296*VK_valitsin!BA$5)</f>
        <v>0</v>
      </c>
      <c r="HF162" s="4">
        <f>IF($B162=VK_valitsin!$C$8,100000,VK!EH162/VK!BJ$296*VK_valitsin!BB$5)</f>
        <v>0</v>
      </c>
      <c r="HG162" s="4">
        <f>IF($B162=VK_valitsin!$C$8,100000,VK!EI162/VK!BK$296*VK_valitsin!BC$5)</f>
        <v>0</v>
      </c>
      <c r="HH162" s="4">
        <f>IF($B162=VK_valitsin!$C$8,100000,VK!EJ162/VK!BL$296*VK_valitsin!BD$5)</f>
        <v>0</v>
      </c>
      <c r="HI162" s="4">
        <f>IF($B162=VK_valitsin!$C$8,100000,VK!EK162/VK!BM$296*VK_valitsin!BE$5)</f>
        <v>0</v>
      </c>
      <c r="HJ162" s="4">
        <f>IF($B162=VK_valitsin!$C$8,100000,VK!EL162/VK!BN$296*VK_valitsin!BF$5)</f>
        <v>0.13366349888573476</v>
      </c>
      <c r="HK162" s="4">
        <f>IF($B162=VK_valitsin!$C$8,100000,VK!EM162/VK!BO$296*VK_valitsin!BG$5)</f>
        <v>0</v>
      </c>
      <c r="HM162" s="4">
        <f>IF($B162=VK_valitsin!$C$8,100000,VK!EO162/VK!BQ$296*VK_valitsin!BI$5)</f>
        <v>0</v>
      </c>
      <c r="HN162" s="4">
        <f>IF($B162=VK_valitsin!$C$8,100000,VK!EP162/VK!BR$296*VK_valitsin!BJ$5)</f>
        <v>0</v>
      </c>
      <c r="HO162" s="4">
        <f>IF($B162=VK_valitsin!$C$8,100000,VK!EQ162/VK!BS$296*VK_valitsin!BK$5)</f>
        <v>0</v>
      </c>
      <c r="HP162" s="4">
        <f>IF($B162=VK_valitsin!$C$8,100000,VK!ER162/VK!BT$296*VK_valitsin!BL$5)</f>
        <v>0</v>
      </c>
      <c r="HQ162" s="4">
        <f>IF($B162=VK_valitsin!$C$8,100000,VK!ES162/VK!BU$296*VK_valitsin!BM$5)</f>
        <v>0</v>
      </c>
      <c r="HR162" s="4">
        <f>IF($B162=VK_valitsin!$C$8,100000,VK!ET162/VK!BV$296*VK_valitsin!BN$5)</f>
        <v>0</v>
      </c>
      <c r="HS162" s="4">
        <f>IF($B162=VK_valitsin!$C$8,100000,VK!EU162/VK!BW$296*VK_valitsin!BO$5)</f>
        <v>0</v>
      </c>
      <c r="HT162" s="4">
        <f>IF($B162=VK_valitsin!$C$8,100000,VK!EV162/VK!BX$296*VK_valitsin!BP$5)</f>
        <v>0</v>
      </c>
      <c r="HU162" s="4">
        <f>IF($B162=VK_valitsin!$C$8,100000,VK!EW162/VK!BY$296*VK_valitsin!BQ$5)</f>
        <v>0</v>
      </c>
      <c r="HV162" s="4">
        <f>IF($B162=VK_valitsin!$C$8,100000,VK!EX162/VK!BZ$296*VK_valitsin!BR$5)</f>
        <v>0</v>
      </c>
      <c r="HW162" s="4">
        <f>IF($B162=VK_valitsin!$C$8,100000,VK!EY162/VK!CA$296*VK_valitsin!BS$5)</f>
        <v>0</v>
      </c>
      <c r="HX162" s="4">
        <f>IF($B162=VK_valitsin!$C$8,100000,VK!EZ162/VK!CB$296*VK_valitsin!BT$5)</f>
        <v>0</v>
      </c>
      <c r="HY162" s="4">
        <f>IF($B162=VK_valitsin!$C$8,100000,VK!FA162/VK!CC$296*VK_valitsin!BU$5)</f>
        <v>0</v>
      </c>
      <c r="HZ162" s="4">
        <f>IF($B162=VK_valitsin!$C$8,100000,VK!FB162/VK!CD$296*VK_valitsin!BV$5)</f>
        <v>0</v>
      </c>
      <c r="IA162" s="4">
        <f>IF($B162=VK_valitsin!$C$8,100000,VK!FC162/VK!CE$296*VK_valitsin!BW$5)</f>
        <v>0</v>
      </c>
      <c r="IB162" s="4">
        <f>IF($B162=VK_valitsin!$C$8,100000,VK!FD162/VK!CF$296*VK_valitsin!BX$5)</f>
        <v>0</v>
      </c>
      <c r="IC162" s="4">
        <f>IF($B162=VK_valitsin!$C$8,100000,VK!FE162/VK!CG$296*VK_valitsin!BY$5)</f>
        <v>0</v>
      </c>
      <c r="ID162" s="17">
        <f t="shared" si="6"/>
        <v>0.91249621791598434</v>
      </c>
      <c r="IE162" s="17">
        <f t="shared" si="7"/>
        <v>250</v>
      </c>
      <c r="IF162" s="18">
        <f t="shared" si="8"/>
        <v>1.6099999999999959E-8</v>
      </c>
    </row>
    <row r="163" spans="1:240">
      <c r="A163">
        <v>2019</v>
      </c>
      <c r="B163" t="s">
        <v>527</v>
      </c>
      <c r="C163" t="s">
        <v>528</v>
      </c>
      <c r="D163" t="s">
        <v>142</v>
      </c>
      <c r="E163" t="s">
        <v>143</v>
      </c>
      <c r="F163" t="s">
        <v>120</v>
      </c>
      <c r="G163" t="s">
        <v>121</v>
      </c>
      <c r="H163" t="s">
        <v>144</v>
      </c>
      <c r="I163" t="s">
        <v>145</v>
      </c>
      <c r="J163">
        <v>40.099998474121094</v>
      </c>
      <c r="K163">
        <v>361.8699951171875</v>
      </c>
      <c r="L163">
        <v>110.90000152587891</v>
      </c>
      <c r="M163">
        <v>42993</v>
      </c>
      <c r="N163">
        <v>118.80000305175781</v>
      </c>
      <c r="O163">
        <v>0.80000001192092896</v>
      </c>
      <c r="P163">
        <v>174</v>
      </c>
      <c r="Q163">
        <v>88.600000000000009</v>
      </c>
      <c r="R163">
        <v>5.9</v>
      </c>
      <c r="S163">
        <v>265</v>
      </c>
      <c r="T163">
        <v>0</v>
      </c>
      <c r="U163">
        <v>4413</v>
      </c>
      <c r="V163">
        <v>16.3</v>
      </c>
      <c r="W163">
        <v>852</v>
      </c>
      <c r="X163">
        <v>2</v>
      </c>
      <c r="Y163">
        <v>554</v>
      </c>
      <c r="Z163">
        <v>466</v>
      </c>
      <c r="AA163">
        <v>502</v>
      </c>
      <c r="AB163">
        <v>17.737812042236328</v>
      </c>
      <c r="AC163">
        <v>0</v>
      </c>
      <c r="AD163">
        <v>0.3</v>
      </c>
      <c r="AE163">
        <v>0.8</v>
      </c>
      <c r="AF163">
        <v>6.2</v>
      </c>
      <c r="AG163">
        <v>0</v>
      </c>
      <c r="AH163">
        <v>19.5</v>
      </c>
      <c r="AI163">
        <v>0.93</v>
      </c>
      <c r="AJ163">
        <v>0.41</v>
      </c>
      <c r="AK163">
        <v>0.93</v>
      </c>
      <c r="AL163">
        <v>55.9</v>
      </c>
      <c r="AM163">
        <v>375.2</v>
      </c>
      <c r="AN163">
        <v>40.6</v>
      </c>
      <c r="AO163">
        <v>31.4</v>
      </c>
      <c r="AP163">
        <v>47</v>
      </c>
      <c r="AQ163">
        <v>41</v>
      </c>
      <c r="AR163">
        <v>285</v>
      </c>
      <c r="AS163">
        <v>3.3330000000000002</v>
      </c>
      <c r="AT163">
        <v>6786</v>
      </c>
      <c r="AU163">
        <v>8569</v>
      </c>
      <c r="AV163">
        <v>1</v>
      </c>
      <c r="AW163">
        <v>29.537641525268555</v>
      </c>
      <c r="AX163">
        <v>0</v>
      </c>
      <c r="AY163">
        <v>0</v>
      </c>
      <c r="AZ163">
        <v>0</v>
      </c>
      <c r="BA163">
        <v>0</v>
      </c>
      <c r="BB163">
        <v>1</v>
      </c>
      <c r="BC163">
        <v>97.539794921875</v>
      </c>
      <c r="BD163">
        <v>75.519126892089844</v>
      </c>
      <c r="BE163">
        <v>783.93084716796875</v>
      </c>
      <c r="BF163">
        <v>16732.3671875</v>
      </c>
      <c r="BG163">
        <v>20527.78515625</v>
      </c>
      <c r="BH163">
        <v>4.061861515045166</v>
      </c>
      <c r="BI163">
        <v>3.2798140048980713</v>
      </c>
      <c r="BJ163">
        <v>22.0960693359375</v>
      </c>
      <c r="BK163">
        <v>1.0291595458984375</v>
      </c>
      <c r="BL163">
        <v>281.09524536132813</v>
      </c>
      <c r="BM163">
        <v>-0.87768441438674927</v>
      </c>
      <c r="BN163">
        <v>27530.9609375</v>
      </c>
      <c r="BO163">
        <v>14.544644355773926</v>
      </c>
      <c r="BQ163">
        <v>0.62149649858474731</v>
      </c>
      <c r="BR163">
        <v>1.2118251323699951</v>
      </c>
      <c r="BS163">
        <v>5.3031888008117676</v>
      </c>
      <c r="BT163">
        <v>85.897705078125</v>
      </c>
      <c r="BU163">
        <v>412.20663452148438</v>
      </c>
      <c r="BV163">
        <v>0</v>
      </c>
      <c r="BW163">
        <v>3</v>
      </c>
      <c r="BX163">
        <v>11475.0322265625</v>
      </c>
      <c r="BY163">
        <v>9353.3935546875</v>
      </c>
      <c r="BZ163">
        <v>1.3699904680252075</v>
      </c>
      <c r="CA163">
        <v>12.346196174621582</v>
      </c>
      <c r="CB163">
        <v>94.227500915527344</v>
      </c>
      <c r="CC163">
        <v>10.455915451049805</v>
      </c>
      <c r="CD163">
        <v>13.960060119628906</v>
      </c>
      <c r="CE163">
        <v>0.18839487433433533</v>
      </c>
      <c r="CF163">
        <v>0.8854559063911438</v>
      </c>
      <c r="CG163">
        <v>9236.0205078125</v>
      </c>
      <c r="CH163" s="10">
        <f>ABS(J163-_xlfn.XLOOKUP(VK_valitsin!$C$8,VK!$B$2:$B$294,VK!J$2:J$294))</f>
        <v>4.1000022888183594</v>
      </c>
      <c r="CI163" s="10">
        <f>ABS(K163-_xlfn.XLOOKUP(VK_valitsin!$C$8,VK!$B$2:$B$294,VK!K$2:K$294))</f>
        <v>68.6099853515625</v>
      </c>
      <c r="CJ163" s="10">
        <f>ABS(L163-_xlfn.XLOOKUP(VK_valitsin!$C$8,VK!$B$2:$B$294,VK!L$2:L$294))</f>
        <v>27.799995422363281</v>
      </c>
      <c r="CK163" s="10">
        <f>ABS(M163-_xlfn.XLOOKUP(VK_valitsin!$C$8,VK!$B$2:$B$294,VK!M$2:M$294))</f>
        <v>26518</v>
      </c>
      <c r="CL163" s="10">
        <f>ABS(N163-_xlfn.XLOOKUP(VK_valitsin!$C$8,VK!$B$2:$B$294,VK!N$2:N$294))</f>
        <v>62.600002288818359</v>
      </c>
      <c r="CM163" s="10">
        <f>ABS(O163-_xlfn.XLOOKUP(VK_valitsin!$C$8,VK!$B$2:$B$294,VK!O$2:O$294))</f>
        <v>1.6000000238418579</v>
      </c>
      <c r="CN163" s="10">
        <f>ABS(P163-_xlfn.XLOOKUP(VK_valitsin!$C$8,VK!$B$2:$B$294,VK!P$2:P$294))</f>
        <v>232</v>
      </c>
      <c r="CO163" s="10">
        <f>ABS(Q163-_xlfn.XLOOKUP(VK_valitsin!$C$8,VK!$B$2:$B$294,VK!Q$2:Q$294))</f>
        <v>0.79999999999999716</v>
      </c>
      <c r="CP163" s="10">
        <f>ABS(R163-_xlfn.XLOOKUP(VK_valitsin!$C$8,VK!$B$2:$B$294,VK!R$2:R$294))</f>
        <v>2.5999999999999996</v>
      </c>
      <c r="CQ163" s="10">
        <f>ABS(S163-_xlfn.XLOOKUP(VK_valitsin!$C$8,VK!$B$2:$B$294,VK!S$2:S$294))</f>
        <v>113</v>
      </c>
      <c r="CR163" s="10">
        <f>ABS(T163-_xlfn.XLOOKUP(VK_valitsin!$C$8,VK!$B$2:$B$294,VK!T$2:T$294))</f>
        <v>0</v>
      </c>
      <c r="CS163" s="10">
        <f>ABS(U163-_xlfn.XLOOKUP(VK_valitsin!$C$8,VK!$B$2:$B$294,VK!U$2:U$294))</f>
        <v>589.40000000000009</v>
      </c>
      <c r="CT163" s="10">
        <f>ABS(V163-_xlfn.XLOOKUP(VK_valitsin!$C$8,VK!$B$2:$B$294,VK!V$2:V$294))</f>
        <v>3.0200000000000014</v>
      </c>
      <c r="CU163" s="10">
        <f>ABS(W163-_xlfn.XLOOKUP(VK_valitsin!$C$8,VK!$B$2:$B$294,VK!W$2:W$294))</f>
        <v>247</v>
      </c>
      <c r="CV163" s="10">
        <f>ABS(X163-_xlfn.XLOOKUP(VK_valitsin!$C$8,VK!$B$2:$B$294,VK!X$2:X$294))</f>
        <v>167</v>
      </c>
      <c r="CW163" s="10">
        <f>ABS(Y163-_xlfn.XLOOKUP(VK_valitsin!$C$8,VK!$B$2:$B$294,VK!Y$2:Y$294))</f>
        <v>126</v>
      </c>
      <c r="CX163" s="10">
        <f>ABS(Z163-_xlfn.XLOOKUP(VK_valitsin!$C$8,VK!$B$2:$B$294,VK!Z$2:Z$294))</f>
        <v>38</v>
      </c>
      <c r="CY163" s="10">
        <f>ABS(AA163-_xlfn.XLOOKUP(VK_valitsin!$C$8,VK!$B$2:$B$294,VK!AA$2:AA$294))</f>
        <v>33</v>
      </c>
      <c r="CZ163" s="10">
        <f>ABS(AB163-_xlfn.XLOOKUP(VK_valitsin!$C$8,VK!$B$2:$B$294,VK!AB$2:AB$294))</f>
        <v>1.6371879577636719</v>
      </c>
      <c r="DA163" s="10">
        <f>ABS(AC163-_xlfn.XLOOKUP(VK_valitsin!$C$8,VK!$B$2:$B$294,VK!AC$2:AC$294))</f>
        <v>0.7</v>
      </c>
      <c r="DB163" s="10">
        <f>ABS(AD163-_xlfn.XLOOKUP(VK_valitsin!$C$8,VK!$B$2:$B$294,VK!AD$2:AD$294))</f>
        <v>0.5</v>
      </c>
      <c r="DC163" s="10">
        <f>ABS(AE163-_xlfn.XLOOKUP(VK_valitsin!$C$8,VK!$B$2:$B$294,VK!AE$2:AE$294))</f>
        <v>0.89999999999999991</v>
      </c>
      <c r="DD163" s="10">
        <f>ABS(AF163-_xlfn.XLOOKUP(VK_valitsin!$C$8,VK!$B$2:$B$294,VK!AF$2:AF$294))</f>
        <v>1.2000000000000002</v>
      </c>
      <c r="DE163" s="10">
        <f>ABS(AG163-_xlfn.XLOOKUP(VK_valitsin!$C$8,VK!$B$2:$B$294,VK!AG$2:AG$294))</f>
        <v>0</v>
      </c>
      <c r="DF163" s="10">
        <f>ABS(AH163-_xlfn.XLOOKUP(VK_valitsin!$C$8,VK!$B$2:$B$294,VK!AH$2:AH$294))</f>
        <v>2.75</v>
      </c>
      <c r="DG163" s="10">
        <f>ABS(AI163-_xlfn.XLOOKUP(VK_valitsin!$C$8,VK!$B$2:$B$294,VK!AI$2:AI$294))</f>
        <v>0.17000000000000004</v>
      </c>
      <c r="DH163" s="10">
        <f>ABS(AJ163-_xlfn.XLOOKUP(VK_valitsin!$C$8,VK!$B$2:$B$294,VK!AJ$2:AJ$294))</f>
        <v>0.24000000000000005</v>
      </c>
      <c r="DI163" s="10">
        <f>ABS(AK163-_xlfn.XLOOKUP(VK_valitsin!$C$8,VK!$B$2:$B$294,VK!AK$2:AK$294))</f>
        <v>0.31999999999999995</v>
      </c>
      <c r="DJ163" s="10">
        <f>ABS(AL163-_xlfn.XLOOKUP(VK_valitsin!$C$8,VK!$B$2:$B$294,VK!AL$2:AL$294))</f>
        <v>2.8999999999999986</v>
      </c>
      <c r="DK163" s="10">
        <f>ABS(AM163-_xlfn.XLOOKUP(VK_valitsin!$C$8,VK!$B$2:$B$294,VK!AM$2:AM$294))</f>
        <v>41.599999999999966</v>
      </c>
      <c r="DL163" s="10">
        <f>ABS(AN163-_xlfn.XLOOKUP(VK_valitsin!$C$8,VK!$B$2:$B$294,VK!AN$2:AN$294))</f>
        <v>4.7999999999999972</v>
      </c>
      <c r="DM163" s="10">
        <f>ABS(AO163-_xlfn.XLOOKUP(VK_valitsin!$C$8,VK!$B$2:$B$294,VK!AO$2:AO$294))</f>
        <v>6</v>
      </c>
      <c r="DN163" s="10">
        <f>ABS(AP163-_xlfn.XLOOKUP(VK_valitsin!$C$8,VK!$B$2:$B$294,VK!AP$2:AP$294))</f>
        <v>1</v>
      </c>
      <c r="DO163" s="10">
        <f>ABS(AQ163-_xlfn.XLOOKUP(VK_valitsin!$C$8,VK!$B$2:$B$294,VK!AQ$2:AQ$294))</f>
        <v>6</v>
      </c>
      <c r="DP163" s="10">
        <f>ABS(AR163-_xlfn.XLOOKUP(VK_valitsin!$C$8,VK!$B$2:$B$294,VK!AR$2:AR$294))</f>
        <v>39</v>
      </c>
      <c r="DQ163" s="10">
        <f>ABS(AS163-_xlfn.XLOOKUP(VK_valitsin!$C$8,VK!$B$2:$B$294,VK!AS$2:AS$294))</f>
        <v>1</v>
      </c>
      <c r="DR163" s="10">
        <f>ABS(AT163-_xlfn.XLOOKUP(VK_valitsin!$C$8,VK!$B$2:$B$294,VK!AT$2:AT$294))</f>
        <v>1639</v>
      </c>
      <c r="DS163" s="10">
        <f>ABS(AU163-_xlfn.XLOOKUP(VK_valitsin!$C$8,VK!$B$2:$B$294,VK!AU$2:AU$294))</f>
        <v>224</v>
      </c>
      <c r="DT163" s="10">
        <f>ABS(AV163-_xlfn.XLOOKUP(VK_valitsin!$C$8,VK!$B$2:$B$294,VK!AV$2:AV$294))</f>
        <v>0</v>
      </c>
      <c r="DU163" s="10">
        <f>ABS(AW163-_xlfn.XLOOKUP(VK_valitsin!$C$8,VK!$B$2:$B$294,VK!AW$2:AW$294))</f>
        <v>7.7237300872802734</v>
      </c>
      <c r="DV163" s="10">
        <f>ABS(AX163-_xlfn.XLOOKUP(VK_valitsin!$C$8,VK!$B$2:$B$294,VK!AX$2:AX$294))</f>
        <v>0</v>
      </c>
      <c r="DW163" s="10">
        <f>ABS(AY163-_xlfn.XLOOKUP(VK_valitsin!$C$8,VK!$B$2:$B$294,VK!AY$2:AY$294))</f>
        <v>0</v>
      </c>
      <c r="DX163" s="10">
        <f>ABS(AZ163-_xlfn.XLOOKUP(VK_valitsin!$C$8,VK!$B$2:$B$294,VK!AZ$2:AZ$294))</f>
        <v>0</v>
      </c>
      <c r="DY163" s="10">
        <f>ABS(BA163-_xlfn.XLOOKUP(VK_valitsin!$C$8,VK!$B$2:$B$294,VK!BA$2:BA$294))</f>
        <v>0</v>
      </c>
      <c r="DZ163" s="10">
        <f>ABS(BB163-_xlfn.XLOOKUP(VK_valitsin!$C$8,VK!$B$2:$B$294,VK!BB$2:BB$294))</f>
        <v>0</v>
      </c>
      <c r="EA163" s="10">
        <f>ABS(BC163-_xlfn.XLOOKUP(VK_valitsin!$C$8,VK!$B$2:$B$294,VK!BC$2:BC$294))</f>
        <v>8.5154037475585938</v>
      </c>
      <c r="EB163" s="10">
        <f>ABS(BD163-_xlfn.XLOOKUP(VK_valitsin!$C$8,VK!$B$2:$B$294,VK!BD$2:BD$294))</f>
        <v>20.499610900878906</v>
      </c>
      <c r="EC163" s="10">
        <f>ABS(BE163-_xlfn.XLOOKUP(VK_valitsin!$C$8,VK!$B$2:$B$294,VK!BE$2:BE$294))</f>
        <v>50.24102783203125</v>
      </c>
      <c r="ED163" s="10">
        <f>ABS(BF163-_xlfn.XLOOKUP(VK_valitsin!$C$8,VK!$B$2:$B$294,VK!BF$2:BF$294))</f>
        <v>6773.837890625</v>
      </c>
      <c r="EE163" s="10">
        <f>ABS(BG163-_xlfn.XLOOKUP(VK_valitsin!$C$8,VK!$B$2:$B$294,VK!BG$2:BG$294))</f>
        <v>6691.341796875</v>
      </c>
      <c r="EF163" s="10">
        <f>ABS(BH163-_xlfn.XLOOKUP(VK_valitsin!$C$8,VK!$B$2:$B$294,VK!BH$2:BH$294))</f>
        <v>0.72480511665344238</v>
      </c>
      <c r="EG163" s="10">
        <f>ABS(BI163-_xlfn.XLOOKUP(VK_valitsin!$C$8,VK!$B$2:$B$294,VK!BI$2:BI$294))</f>
        <v>13.003947496414185</v>
      </c>
      <c r="EH163" s="10">
        <f>ABS(BJ163-_xlfn.XLOOKUP(VK_valitsin!$C$8,VK!$B$2:$B$294,VK!BJ$2:BJ$294))</f>
        <v>0.80170631408691406</v>
      </c>
      <c r="EI163" s="10">
        <f>ABS(BK163-_xlfn.XLOOKUP(VK_valitsin!$C$8,VK!$B$2:$B$294,VK!BK$2:BK$294))</f>
        <v>10.894630432128906</v>
      </c>
      <c r="EJ163" s="10">
        <f>ABS(BL163-_xlfn.XLOOKUP(VK_valitsin!$C$8,VK!$B$2:$B$294,VK!BL$2:BL$294))</f>
        <v>14.595245361328125</v>
      </c>
      <c r="EK163" s="10">
        <f>ABS(BM163-_xlfn.XLOOKUP(VK_valitsin!$C$8,VK!$B$2:$B$294,VK!BM$2:BM$294))</f>
        <v>3.1299367547035217</v>
      </c>
      <c r="EL163" s="10">
        <f>ABS(BN163-_xlfn.XLOOKUP(VK_valitsin!$C$8,VK!$B$2:$B$294,VK!BN$2:BN$294))</f>
        <v>4456.564453125</v>
      </c>
      <c r="EM163" s="10">
        <f>ABS(BO163-_xlfn.XLOOKUP(VK_valitsin!$C$8,VK!$B$2:$B$294,VK!BO$2:BO$294))</f>
        <v>18.754961967468262</v>
      </c>
      <c r="EN163" s="10">
        <f>ABS(BP163-_xlfn.XLOOKUP(VK_valitsin!$C$8,VK!$B$2:$B$294,VK!BP$2:BP$294))</f>
        <v>0</v>
      </c>
      <c r="EO163" s="10">
        <f>ABS(BQ163-_xlfn.XLOOKUP(VK_valitsin!$C$8,VK!$B$2:$B$294,VK!BQ$2:BQ$294))</f>
        <v>1.4982998371124268E-2</v>
      </c>
      <c r="EP163" s="10">
        <f>ABS(BR163-_xlfn.XLOOKUP(VK_valitsin!$C$8,VK!$B$2:$B$294,VK!BR$2:BR$294))</f>
        <v>1.0236612409353256</v>
      </c>
      <c r="EQ163" s="10">
        <f>ABS(BS163-_xlfn.XLOOKUP(VK_valitsin!$C$8,VK!$B$2:$B$294,VK!BS$2:BS$294))</f>
        <v>3.045222282409668</v>
      </c>
      <c r="ER163" s="10">
        <f>ABS(BT163-_xlfn.XLOOKUP(VK_valitsin!$C$8,VK!$B$2:$B$294,VK!BT$2:BT$294))</f>
        <v>27.506202697753906</v>
      </c>
      <c r="ES163" s="10">
        <f>ABS(BU163-_xlfn.XLOOKUP(VK_valitsin!$C$8,VK!$B$2:$B$294,VK!BU$2:BU$294))</f>
        <v>145.49951171875</v>
      </c>
      <c r="ET163" s="10">
        <f>ABS(BV163-_xlfn.XLOOKUP(VK_valitsin!$C$8,VK!$B$2:$B$294,VK!BV$2:BV$294))</f>
        <v>0</v>
      </c>
      <c r="EU163" s="10">
        <f>ABS(BW163-_xlfn.XLOOKUP(VK_valitsin!$C$8,VK!$B$2:$B$294,VK!BW$2:BW$294))</f>
        <v>2</v>
      </c>
      <c r="EV163" s="10">
        <f>ABS(BX163-_xlfn.XLOOKUP(VK_valitsin!$C$8,VK!$B$2:$B$294,VK!BX$2:BX$294))</f>
        <v>3339.203125</v>
      </c>
      <c r="EW163" s="10">
        <f>ABS(BY163-_xlfn.XLOOKUP(VK_valitsin!$C$8,VK!$B$2:$B$294,VK!BY$2:BY$294))</f>
        <v>3497.77880859375</v>
      </c>
      <c r="EX163" s="10">
        <f>ABS(BZ163-_xlfn.XLOOKUP(VK_valitsin!$C$8,VK!$B$2:$B$294,VK!BZ$2:BZ$294))</f>
        <v>0.14996016025543213</v>
      </c>
      <c r="EY163" s="10">
        <f>ABS(CA163-_xlfn.XLOOKUP(VK_valitsin!$C$8,VK!$B$2:$B$294,VK!CA$2:CA$294))</f>
        <v>1.3234348297119141</v>
      </c>
      <c r="EZ163" s="10">
        <f>ABS(CB163-_xlfn.XLOOKUP(VK_valitsin!$C$8,VK!$B$2:$B$294,VK!CB$2:CB$294))</f>
        <v>28.058349609375</v>
      </c>
      <c r="FA163" s="10">
        <f>ABS(CC163-_xlfn.XLOOKUP(VK_valitsin!$C$8,VK!$B$2:$B$294,VK!CC$2:CC$294))</f>
        <v>4.1233162879943848</v>
      </c>
      <c r="FB163" s="10">
        <f>ABS(CD163-_xlfn.XLOOKUP(VK_valitsin!$C$8,VK!$B$2:$B$294,VK!CD$2:CD$294))</f>
        <v>5.9187946319580078</v>
      </c>
      <c r="FC163" s="10">
        <f>ABS(CE163-_xlfn.XLOOKUP(VK_valitsin!$C$8,VK!$B$2:$B$294,VK!CE$2:CE$294))</f>
        <v>0.18839487433433533</v>
      </c>
      <c r="FD163" s="10">
        <f>ABS(CF163-_xlfn.XLOOKUP(VK_valitsin!$C$8,VK!$B$2:$B$294,VK!CF$2:CF$294))</f>
        <v>0.16959685087203979</v>
      </c>
      <c r="FE163" s="10">
        <f>ABS(CG163-_xlfn.XLOOKUP(VK_valitsin!$C$8,VK!$B$2:$B$294,VK!CG$2:CG$294))</f>
        <v>637.2529296875</v>
      </c>
      <c r="FF163" s="4">
        <f>IF($B163=VK_valitsin!$C$8,100000,VK!CH163/VK!J$296*VK_valitsin!D$5)</f>
        <v>0</v>
      </c>
      <c r="FG163" s="4">
        <f>IF($B163=VK_valitsin!$C$8,100000,VK!CI163/VK!K$296*VK_valitsin!E$5)</f>
        <v>0</v>
      </c>
      <c r="FH163" s="4">
        <f>IF($B163=VK_valitsin!$C$8,100000,VK!CJ163/VK!L$296*VK_valitsin!F$5)</f>
        <v>0.14126803353261591</v>
      </c>
      <c r="FI163" s="4">
        <f>IF($B163=VK_valitsin!$C$8,100000,VK!CK163/VK!M$296*VK_valitsin!CD$5)</f>
        <v>0</v>
      </c>
      <c r="FJ163" s="4">
        <f>IF($B163=VK_valitsin!$C$8,100000,VK!CL163/VK!N$296*VK_valitsin!G$5)</f>
        <v>0</v>
      </c>
      <c r="FK163" s="4">
        <f>IF($B163=VK_valitsin!$C$8,100000,VK!CM163/VK!O$296*VK_valitsin!H$5)</f>
        <v>0</v>
      </c>
      <c r="FL163" s="4">
        <f>IF($B163=VK_valitsin!$C$8,100000,VK!CN163/VK!P$296*VK_valitsin!I$5)</f>
        <v>0</v>
      </c>
      <c r="FM163" s="4">
        <f>IF($B163=VK_valitsin!$C$8,100000,VK!CO163/VK!Q$296*VK_valitsin!J$5)</f>
        <v>0</v>
      </c>
      <c r="FN163" s="4">
        <f>IF($B163=VK_valitsin!$C$8,100000,VK!CP163/VK!R$296*VK_valitsin!K$5)</f>
        <v>0</v>
      </c>
      <c r="FO163" s="4">
        <f>IF($B163=VK_valitsin!$C$8,100000,VK!CQ163/VK!S$296*VK_valitsin!L$5)</f>
        <v>2.2472268444656964E-2</v>
      </c>
      <c r="FP163" s="4">
        <f>IF($B163=VK_valitsin!$C$8,100000,VK!CR163/VK!T$296*VK_valitsin!M$5)</f>
        <v>0</v>
      </c>
      <c r="FQ163" s="4">
        <f>IF($B163=VK_valitsin!$C$8,100000,VK!CS163/VK!U$296*VK_valitsin!N$5)</f>
        <v>0</v>
      </c>
      <c r="FR163" s="4">
        <f>IF($B163=VK_valitsin!$C$8,100000,VK!CT163/VK!V$296*VK_valitsin!O$5)</f>
        <v>0</v>
      </c>
      <c r="FS163" s="4">
        <f>IF($B163=VK_valitsin!$C$8,100000,VK!CU163/VK!W$296*VK_valitsin!P$5)</f>
        <v>0</v>
      </c>
      <c r="FT163" s="4">
        <f>IF($B163=VK_valitsin!$C$8,100000,VK!CV163/VK!X$296*VK_valitsin!Q$5)</f>
        <v>0</v>
      </c>
      <c r="FU163" s="4">
        <f>IF($B163=VK_valitsin!$C$8,100000,VK!CW163/VK!Y$296*VK_valitsin!R$5)</f>
        <v>0</v>
      </c>
      <c r="FV163" s="4">
        <f>IF($B163=VK_valitsin!$C$8,100000,VK!CX163/VK!Z$296*VK_valitsin!S$5)</f>
        <v>0</v>
      </c>
      <c r="FW163" s="4">
        <f>IF($B163=VK_valitsin!$C$8,100000,VK!CY163/VK!AA$296*VK_valitsin!T$5)</f>
        <v>0</v>
      </c>
      <c r="FX163" s="4">
        <f>IF($B163=VK_valitsin!$C$8,100000,VK!CZ163/VK!AB$296*VK_valitsin!U$5)</f>
        <v>0</v>
      </c>
      <c r="FY163" s="4">
        <f>IF($B163=VK_valitsin!$C$8,100000,VK!DA163/VK!AC$296*VK_valitsin!V$5)</f>
        <v>0</v>
      </c>
      <c r="FZ163" s="4">
        <f>IF($B163=VK_valitsin!$C$8,100000,VK!DB163/VK!AD$296*VK_valitsin!W$5)</f>
        <v>0</v>
      </c>
      <c r="GA163" s="4">
        <f>IF($B163=VK_valitsin!$C$8,100000,VK!DC163/VK!AE$296*VK_valitsin!X$5)</f>
        <v>0</v>
      </c>
      <c r="GB163" s="4">
        <f>IF($B163=VK_valitsin!$C$8,100000,VK!DD163/VK!AF$296*VK_valitsin!Y$5)</f>
        <v>0</v>
      </c>
      <c r="GC163" s="4">
        <f>IF($B163=VK_valitsin!$C$8,100000,VK!DE163/VK!AG$296*VK_valitsin!Z$5)</f>
        <v>0</v>
      </c>
      <c r="GD163" s="4">
        <f>IF($B163=VK_valitsin!$C$8,100000,VK!DF163/VK!AH$296*VK_valitsin!AA$5)</f>
        <v>0</v>
      </c>
      <c r="GE163" s="4">
        <f>IF($B163=VK_valitsin!$C$8,100000,VK!DG163/VK!AI$296*VK_valitsin!AB$5)</f>
        <v>0</v>
      </c>
      <c r="GF163" s="4">
        <f>IF($B163=VK_valitsin!$C$8,100000,VK!DH163/VK!AJ$296*VK_valitsin!AC$5)</f>
        <v>0</v>
      </c>
      <c r="GG163" s="4">
        <f>IF($B163=VK_valitsin!$C$8,100000,VK!DI163/VK!AK$296*VK_valitsin!AD$5)</f>
        <v>0</v>
      </c>
      <c r="GH163" s="4">
        <f>IF($B163=VK_valitsin!$C$8,100000,VK!DJ163/VK!AL$296*VK_valitsin!AE$5)</f>
        <v>5.1043863032029589E-2</v>
      </c>
      <c r="GI163" s="4">
        <f>IF($B163=VK_valitsin!$C$8,100000,VK!DK163/VK!AM$296*VK_valitsin!AF$5)</f>
        <v>0</v>
      </c>
      <c r="GJ163" s="4">
        <f>IF($B163=VK_valitsin!$C$8,100000,VK!DL163/VK!AN$296*VK_valitsin!AG$5)</f>
        <v>0</v>
      </c>
      <c r="GK163" s="4">
        <f>IF($B163=VK_valitsin!$C$8,100000,VK!DM163/VK!AO$296*VK_valitsin!AH$5)</f>
        <v>0</v>
      </c>
      <c r="GL163" s="4">
        <f>IF($B163=VK_valitsin!$C$8,100000,VK!DN163/VK!AP$296*VK_valitsin!AI$5)</f>
        <v>0</v>
      </c>
      <c r="GM163" s="4">
        <f>IF($B163=VK_valitsin!$C$8,100000,VK!DO163/VK!AQ$296*VK_valitsin!AJ$5)</f>
        <v>0</v>
      </c>
      <c r="GN163" s="4">
        <f>IF($B163=VK_valitsin!$C$8,100000,VK!DP163/VK!AR$296*VK_valitsin!AK$5)</f>
        <v>0</v>
      </c>
      <c r="GO163" s="4">
        <f>IF($B163=VK_valitsin!$C$8,100000,VK!DQ163/VK!AS$296*VK_valitsin!AL$5)</f>
        <v>0</v>
      </c>
      <c r="GP163" s="4">
        <f>IF($B163=VK_valitsin!$C$8,100000,VK!DR163/VK!AT$296*VK_valitsin!AM$5)</f>
        <v>0</v>
      </c>
      <c r="GQ163" s="4">
        <f>IF($B163=VK_valitsin!$C$8,100000,VK!DS163/VK!AU$296*VK_valitsin!AN$5)</f>
        <v>0</v>
      </c>
      <c r="GR163" s="4">
        <f>IF($B163=VK_valitsin!$C$8,100000,VK!DT163/VK!AV$296*VK_valitsin!AO$5)</f>
        <v>0</v>
      </c>
      <c r="GS163" s="4">
        <f>IF($B163=VK_valitsin!$C$8,100000,VK!DU163/VK!AW$296*VK_valitsin!AP$5)</f>
        <v>0</v>
      </c>
      <c r="GT163" s="4">
        <f>IF($B163=VK_valitsin!$C$8,100000,VK!DV163/VK!AX$296*VK_valitsin!AQ$5)</f>
        <v>0</v>
      </c>
      <c r="GU163" s="4">
        <f>IF($B163=VK_valitsin!$C$8,100000,VK!DW163/VK!AY$296*VK_valitsin!AR$5)</f>
        <v>0</v>
      </c>
      <c r="GV163" s="4">
        <f>IF($B163=VK_valitsin!$C$8,100000,VK!DX163/VK!AZ$296*VK_valitsin!AS$5)</f>
        <v>0</v>
      </c>
      <c r="GW163" s="4">
        <f>IF($B163=VK_valitsin!$C$8,100000,VK!DY163/VK!BA$296*VK_valitsin!AT$5)</f>
        <v>0</v>
      </c>
      <c r="GX163" s="4">
        <f>IF($B163=VK_valitsin!$C$8,100000,VK!DZ163/VK!BB$296*VK_valitsin!AU$5)</f>
        <v>0</v>
      </c>
      <c r="GY163" s="4">
        <f>IF($B163=VK_valitsin!$C$8,100000,VK!EA163/VK!BC$296*VK_valitsin!AV$5)</f>
        <v>0</v>
      </c>
      <c r="GZ163" s="4">
        <f>IF($B163=VK_valitsin!$C$8,100000,VK!EB163/VK!BD$296*VK_valitsin!AW$5)</f>
        <v>8.886865948356279E-2</v>
      </c>
      <c r="HA163" s="4">
        <f>IF($B163=VK_valitsin!$C$8,100000,VK!EC163/VK!BE$296*VK_valitsin!CE$5)</f>
        <v>0</v>
      </c>
      <c r="HB163" s="4">
        <f>IF($B163=VK_valitsin!$C$8,100000,VK!ED163/VK!BF$296*VK_valitsin!AX$5)</f>
        <v>0</v>
      </c>
      <c r="HC163" s="4">
        <f>IF($B163=VK_valitsin!$C$8,100000,VK!EE163/VK!BG$296*VK_valitsin!AY$5)</f>
        <v>0</v>
      </c>
      <c r="HD163" s="4">
        <f>IF($B163=VK_valitsin!$C$8,100000,VK!EF163/VK!BH$296*VK_valitsin!AZ$5)</f>
        <v>0.12646550392560868</v>
      </c>
      <c r="HE163" s="4">
        <f>IF($B163=VK_valitsin!$C$8,100000,VK!EG163/VK!BI$296*VK_valitsin!BA$5)</f>
        <v>0</v>
      </c>
      <c r="HF163" s="4">
        <f>IF($B163=VK_valitsin!$C$8,100000,VK!EH163/VK!BJ$296*VK_valitsin!BB$5)</f>
        <v>0</v>
      </c>
      <c r="HG163" s="4">
        <f>IF($B163=VK_valitsin!$C$8,100000,VK!EI163/VK!BK$296*VK_valitsin!BC$5)</f>
        <v>0</v>
      </c>
      <c r="HH163" s="4">
        <f>IF($B163=VK_valitsin!$C$8,100000,VK!EJ163/VK!BL$296*VK_valitsin!BD$5)</f>
        <v>0</v>
      </c>
      <c r="HI163" s="4">
        <f>IF($B163=VK_valitsin!$C$8,100000,VK!EK163/VK!BM$296*VK_valitsin!BE$5)</f>
        <v>0</v>
      </c>
      <c r="HJ163" s="4">
        <f>IF($B163=VK_valitsin!$C$8,100000,VK!EL163/VK!BN$296*VK_valitsin!BF$5)</f>
        <v>0.2026469771744287</v>
      </c>
      <c r="HK163" s="4">
        <f>IF($B163=VK_valitsin!$C$8,100000,VK!EM163/VK!BO$296*VK_valitsin!BG$5)</f>
        <v>0</v>
      </c>
      <c r="HM163" s="4">
        <f>IF($B163=VK_valitsin!$C$8,100000,VK!EO163/VK!BQ$296*VK_valitsin!BI$5)</f>
        <v>0</v>
      </c>
      <c r="HN163" s="4">
        <f>IF($B163=VK_valitsin!$C$8,100000,VK!EP163/VK!BR$296*VK_valitsin!BJ$5)</f>
        <v>0</v>
      </c>
      <c r="HO163" s="4">
        <f>IF($B163=VK_valitsin!$C$8,100000,VK!EQ163/VK!BS$296*VK_valitsin!BK$5)</f>
        <v>0</v>
      </c>
      <c r="HP163" s="4">
        <f>IF($B163=VK_valitsin!$C$8,100000,VK!ER163/VK!BT$296*VK_valitsin!BL$5)</f>
        <v>0</v>
      </c>
      <c r="HQ163" s="4">
        <f>IF($B163=VK_valitsin!$C$8,100000,VK!ES163/VK!BU$296*VK_valitsin!BM$5)</f>
        <v>0</v>
      </c>
      <c r="HR163" s="4">
        <f>IF($B163=VK_valitsin!$C$8,100000,VK!ET163/VK!BV$296*VK_valitsin!BN$5)</f>
        <v>0</v>
      </c>
      <c r="HS163" s="4">
        <f>IF($B163=VK_valitsin!$C$8,100000,VK!EU163/VK!BW$296*VK_valitsin!BO$5)</f>
        <v>0</v>
      </c>
      <c r="HT163" s="4">
        <f>IF($B163=VK_valitsin!$C$8,100000,VK!EV163/VK!BX$296*VK_valitsin!BP$5)</f>
        <v>0</v>
      </c>
      <c r="HU163" s="4">
        <f>IF($B163=VK_valitsin!$C$8,100000,VK!EW163/VK!BY$296*VK_valitsin!BQ$5)</f>
        <v>0</v>
      </c>
      <c r="HV163" s="4">
        <f>IF($B163=VK_valitsin!$C$8,100000,VK!EX163/VK!BZ$296*VK_valitsin!BR$5)</f>
        <v>0</v>
      </c>
      <c r="HW163" s="4">
        <f>IF($B163=VK_valitsin!$C$8,100000,VK!EY163/VK!CA$296*VK_valitsin!BS$5)</f>
        <v>0</v>
      </c>
      <c r="HX163" s="4">
        <f>IF($B163=VK_valitsin!$C$8,100000,VK!EZ163/VK!CB$296*VK_valitsin!BT$5)</f>
        <v>0</v>
      </c>
      <c r="HY163" s="4">
        <f>IF($B163=VK_valitsin!$C$8,100000,VK!FA163/VK!CC$296*VK_valitsin!BU$5)</f>
        <v>0</v>
      </c>
      <c r="HZ163" s="4">
        <f>IF($B163=VK_valitsin!$C$8,100000,VK!FB163/VK!CD$296*VK_valitsin!BV$5)</f>
        <v>0</v>
      </c>
      <c r="IA163" s="4">
        <f>IF($B163=VK_valitsin!$C$8,100000,VK!FC163/VK!CE$296*VK_valitsin!BW$5)</f>
        <v>0</v>
      </c>
      <c r="IB163" s="4">
        <f>IF($B163=VK_valitsin!$C$8,100000,VK!FD163/VK!CF$296*VK_valitsin!BX$5)</f>
        <v>0</v>
      </c>
      <c r="IC163" s="4">
        <f>IF($B163=VK_valitsin!$C$8,100000,VK!FE163/VK!CG$296*VK_valitsin!BY$5)</f>
        <v>0</v>
      </c>
      <c r="ID163" s="17">
        <f t="shared" si="6"/>
        <v>0.63276532179290257</v>
      </c>
      <c r="IE163" s="17">
        <f t="shared" si="7"/>
        <v>159</v>
      </c>
      <c r="IF163" s="18">
        <f t="shared" si="8"/>
        <v>1.619999999999996E-8</v>
      </c>
    </row>
    <row r="164" spans="1:240">
      <c r="A164">
        <v>2019</v>
      </c>
      <c r="B164" t="s">
        <v>529</v>
      </c>
      <c r="C164" t="s">
        <v>530</v>
      </c>
      <c r="D164" t="s">
        <v>333</v>
      </c>
      <c r="E164" t="s">
        <v>255</v>
      </c>
      <c r="F164" t="s">
        <v>334</v>
      </c>
      <c r="G164" t="s">
        <v>335</v>
      </c>
      <c r="H164" t="s">
        <v>104</v>
      </c>
      <c r="I164" t="s">
        <v>105</v>
      </c>
      <c r="J164">
        <v>46.599998474121094</v>
      </c>
      <c r="K164">
        <v>977.71002197265625</v>
      </c>
      <c r="L164">
        <v>123.5</v>
      </c>
      <c r="M164">
        <v>9479</v>
      </c>
      <c r="N164">
        <v>9.6999998092651367</v>
      </c>
      <c r="O164">
        <v>0.10000000149011612</v>
      </c>
      <c r="P164">
        <v>-62</v>
      </c>
      <c r="Q164">
        <v>59</v>
      </c>
      <c r="R164">
        <v>3.8000000000000003</v>
      </c>
      <c r="S164">
        <v>399</v>
      </c>
      <c r="T164">
        <v>1</v>
      </c>
      <c r="U164">
        <v>3359.1</v>
      </c>
      <c r="V164">
        <v>11.43</v>
      </c>
      <c r="W164">
        <v>1763</v>
      </c>
      <c r="X164">
        <v>677</v>
      </c>
      <c r="Y164">
        <v>763</v>
      </c>
      <c r="Z164">
        <v>783</v>
      </c>
      <c r="AA164">
        <v>663</v>
      </c>
      <c r="AB164">
        <v>15.888889312744141</v>
      </c>
      <c r="AC164">
        <v>0</v>
      </c>
      <c r="AD164">
        <v>0</v>
      </c>
      <c r="AE164">
        <v>0</v>
      </c>
      <c r="AF164">
        <v>6.1</v>
      </c>
      <c r="AG164">
        <v>0</v>
      </c>
      <c r="AH164">
        <v>21</v>
      </c>
      <c r="AI164">
        <v>0.93</v>
      </c>
      <c r="AJ164">
        <v>0.5</v>
      </c>
      <c r="AK164">
        <v>1.1000000000000001</v>
      </c>
      <c r="AL164">
        <v>80</v>
      </c>
      <c r="AM164">
        <v>288.8</v>
      </c>
      <c r="AN164">
        <v>40.9</v>
      </c>
      <c r="AO164">
        <v>22.7</v>
      </c>
      <c r="AP164">
        <v>116</v>
      </c>
      <c r="AQ164">
        <v>63</v>
      </c>
      <c r="AR164">
        <v>781</v>
      </c>
      <c r="AS164">
        <v>1.667</v>
      </c>
      <c r="AT164">
        <v>8942</v>
      </c>
      <c r="AU164">
        <v>12296</v>
      </c>
      <c r="AV164">
        <v>0</v>
      </c>
      <c r="AW164">
        <v>70.52117919921875</v>
      </c>
      <c r="AX164">
        <v>0</v>
      </c>
      <c r="AY164">
        <v>1</v>
      </c>
      <c r="AZ164">
        <v>0</v>
      </c>
      <c r="BA164">
        <v>0</v>
      </c>
      <c r="BB164">
        <v>1</v>
      </c>
      <c r="BC164">
        <v>93.814430236816406</v>
      </c>
      <c r="BD164">
        <v>95.660751342773438</v>
      </c>
      <c r="BE164">
        <v>1293.9244384765625</v>
      </c>
      <c r="BF164">
        <v>11200.7392578125</v>
      </c>
      <c r="BG164">
        <v>12282.4306640625</v>
      </c>
      <c r="BH164">
        <v>5.1397829055786133</v>
      </c>
      <c r="BI164">
        <v>5.738121509552002</v>
      </c>
      <c r="BJ164">
        <v>32.762836456298828</v>
      </c>
      <c r="BK164">
        <v>-2.0618555545806885</v>
      </c>
      <c r="BL164">
        <v>116.875</v>
      </c>
      <c r="BM164">
        <v>3.8512616157531738</v>
      </c>
      <c r="BN164">
        <v>21254.837890625</v>
      </c>
      <c r="BO164">
        <v>48.808254241943359</v>
      </c>
      <c r="BQ164">
        <v>0.65312796831130981</v>
      </c>
      <c r="BR164">
        <v>78.974578857421875</v>
      </c>
      <c r="BS164">
        <v>15.550163269042969</v>
      </c>
      <c r="BT164">
        <v>121.95379638671875</v>
      </c>
      <c r="BU164">
        <v>147.48391723632813</v>
      </c>
      <c r="BV164">
        <v>0</v>
      </c>
      <c r="BW164">
        <v>1</v>
      </c>
      <c r="BX164">
        <v>9825.9443359375</v>
      </c>
      <c r="BY164">
        <v>8960.5908203125</v>
      </c>
      <c r="BZ164">
        <v>1.0022153854370117</v>
      </c>
      <c r="CA164">
        <v>8.2498149871826172</v>
      </c>
      <c r="CB164">
        <v>64.210525512695313</v>
      </c>
      <c r="CC164">
        <v>7.4168796539306641</v>
      </c>
      <c r="CD164">
        <v>15.089513778686523</v>
      </c>
      <c r="CE164">
        <v>1.5345268249511719</v>
      </c>
      <c r="CF164">
        <v>1.9181585311889648</v>
      </c>
      <c r="CG164">
        <v>11994.85546875</v>
      </c>
      <c r="CH164" s="10">
        <f>ABS(J164-_xlfn.XLOOKUP(VK_valitsin!$C$8,VK!$B$2:$B$294,VK!J$2:J$294))</f>
        <v>2.3999977111816406</v>
      </c>
      <c r="CI164" s="10">
        <f>ABS(K164-_xlfn.XLOOKUP(VK_valitsin!$C$8,VK!$B$2:$B$294,VK!K$2:K$294))</f>
        <v>684.45001220703125</v>
      </c>
      <c r="CJ164" s="10">
        <f>ABS(L164-_xlfn.XLOOKUP(VK_valitsin!$C$8,VK!$B$2:$B$294,VK!L$2:L$294))</f>
        <v>15.199996948242188</v>
      </c>
      <c r="CK164" s="10">
        <f>ABS(M164-_xlfn.XLOOKUP(VK_valitsin!$C$8,VK!$B$2:$B$294,VK!M$2:M$294))</f>
        <v>6996</v>
      </c>
      <c r="CL164" s="10">
        <f>ABS(N164-_xlfn.XLOOKUP(VK_valitsin!$C$8,VK!$B$2:$B$294,VK!N$2:N$294))</f>
        <v>46.500000953674316</v>
      </c>
      <c r="CM164" s="10">
        <f>ABS(O164-_xlfn.XLOOKUP(VK_valitsin!$C$8,VK!$B$2:$B$294,VK!O$2:O$294))</f>
        <v>0.90000001341104507</v>
      </c>
      <c r="CN164" s="10">
        <f>ABS(P164-_xlfn.XLOOKUP(VK_valitsin!$C$8,VK!$B$2:$B$294,VK!P$2:P$294))</f>
        <v>4</v>
      </c>
      <c r="CO164" s="10">
        <f>ABS(Q164-_xlfn.XLOOKUP(VK_valitsin!$C$8,VK!$B$2:$B$294,VK!Q$2:Q$294))</f>
        <v>28.800000000000011</v>
      </c>
      <c r="CP164" s="10">
        <f>ABS(R164-_xlfn.XLOOKUP(VK_valitsin!$C$8,VK!$B$2:$B$294,VK!R$2:R$294))</f>
        <v>4.6999999999999993</v>
      </c>
      <c r="CQ164" s="10">
        <f>ABS(S164-_xlfn.XLOOKUP(VK_valitsin!$C$8,VK!$B$2:$B$294,VK!S$2:S$294))</f>
        <v>247</v>
      </c>
      <c r="CR164" s="10">
        <f>ABS(T164-_xlfn.XLOOKUP(VK_valitsin!$C$8,VK!$B$2:$B$294,VK!T$2:T$294))</f>
        <v>1</v>
      </c>
      <c r="CS164" s="10">
        <f>ABS(U164-_xlfn.XLOOKUP(VK_valitsin!$C$8,VK!$B$2:$B$294,VK!U$2:U$294))</f>
        <v>464.5</v>
      </c>
      <c r="CT164" s="10">
        <f>ABS(V164-_xlfn.XLOOKUP(VK_valitsin!$C$8,VK!$B$2:$B$294,VK!V$2:V$294))</f>
        <v>1.8499999999999996</v>
      </c>
      <c r="CU164" s="10">
        <f>ABS(W164-_xlfn.XLOOKUP(VK_valitsin!$C$8,VK!$B$2:$B$294,VK!W$2:W$294))</f>
        <v>1158</v>
      </c>
      <c r="CV164" s="10">
        <f>ABS(X164-_xlfn.XLOOKUP(VK_valitsin!$C$8,VK!$B$2:$B$294,VK!X$2:X$294))</f>
        <v>508</v>
      </c>
      <c r="CW164" s="10">
        <f>ABS(Y164-_xlfn.XLOOKUP(VK_valitsin!$C$8,VK!$B$2:$B$294,VK!Y$2:Y$294))</f>
        <v>83</v>
      </c>
      <c r="CX164" s="10">
        <f>ABS(Z164-_xlfn.XLOOKUP(VK_valitsin!$C$8,VK!$B$2:$B$294,VK!Z$2:Z$294))</f>
        <v>355</v>
      </c>
      <c r="CY164" s="10">
        <f>ABS(AA164-_xlfn.XLOOKUP(VK_valitsin!$C$8,VK!$B$2:$B$294,VK!AA$2:AA$294))</f>
        <v>194</v>
      </c>
      <c r="CZ164" s="10">
        <f>ABS(AB164-_xlfn.XLOOKUP(VK_valitsin!$C$8,VK!$B$2:$B$294,VK!AB$2:AB$294))</f>
        <v>3.4861106872558594</v>
      </c>
      <c r="DA164" s="10">
        <f>ABS(AC164-_xlfn.XLOOKUP(VK_valitsin!$C$8,VK!$B$2:$B$294,VK!AC$2:AC$294))</f>
        <v>0.7</v>
      </c>
      <c r="DB164" s="10">
        <f>ABS(AD164-_xlfn.XLOOKUP(VK_valitsin!$C$8,VK!$B$2:$B$294,VK!AD$2:AD$294))</f>
        <v>0.8</v>
      </c>
      <c r="DC164" s="10">
        <f>ABS(AE164-_xlfn.XLOOKUP(VK_valitsin!$C$8,VK!$B$2:$B$294,VK!AE$2:AE$294))</f>
        <v>1.7</v>
      </c>
      <c r="DD164" s="10">
        <f>ABS(AF164-_xlfn.XLOOKUP(VK_valitsin!$C$8,VK!$B$2:$B$294,VK!AF$2:AF$294))</f>
        <v>1.0999999999999996</v>
      </c>
      <c r="DE164" s="10">
        <f>ABS(AG164-_xlfn.XLOOKUP(VK_valitsin!$C$8,VK!$B$2:$B$294,VK!AG$2:AG$294))</f>
        <v>0</v>
      </c>
      <c r="DF164" s="10">
        <f>ABS(AH164-_xlfn.XLOOKUP(VK_valitsin!$C$8,VK!$B$2:$B$294,VK!AH$2:AH$294))</f>
        <v>1.25</v>
      </c>
      <c r="DG164" s="10">
        <f>ABS(AI164-_xlfn.XLOOKUP(VK_valitsin!$C$8,VK!$B$2:$B$294,VK!AI$2:AI$294))</f>
        <v>0.17000000000000004</v>
      </c>
      <c r="DH164" s="10">
        <f>ABS(AJ164-_xlfn.XLOOKUP(VK_valitsin!$C$8,VK!$B$2:$B$294,VK!AJ$2:AJ$294))</f>
        <v>0.15000000000000002</v>
      </c>
      <c r="DI164" s="10">
        <f>ABS(AK164-_xlfn.XLOOKUP(VK_valitsin!$C$8,VK!$B$2:$B$294,VK!AK$2:AK$294))</f>
        <v>0.14999999999999991</v>
      </c>
      <c r="DJ164" s="10">
        <f>ABS(AL164-_xlfn.XLOOKUP(VK_valitsin!$C$8,VK!$B$2:$B$294,VK!AL$2:AL$294))</f>
        <v>21.200000000000003</v>
      </c>
      <c r="DK164" s="10">
        <f>ABS(AM164-_xlfn.XLOOKUP(VK_valitsin!$C$8,VK!$B$2:$B$294,VK!AM$2:AM$294))</f>
        <v>44.800000000000011</v>
      </c>
      <c r="DL164" s="10">
        <f>ABS(AN164-_xlfn.XLOOKUP(VK_valitsin!$C$8,VK!$B$2:$B$294,VK!AN$2:AN$294))</f>
        <v>4.5</v>
      </c>
      <c r="DM164" s="10">
        <f>ABS(AO164-_xlfn.XLOOKUP(VK_valitsin!$C$8,VK!$B$2:$B$294,VK!AO$2:AO$294))</f>
        <v>2.6999999999999993</v>
      </c>
      <c r="DN164" s="10">
        <f>ABS(AP164-_xlfn.XLOOKUP(VK_valitsin!$C$8,VK!$B$2:$B$294,VK!AP$2:AP$294))</f>
        <v>68</v>
      </c>
      <c r="DO164" s="10">
        <f>ABS(AQ164-_xlfn.XLOOKUP(VK_valitsin!$C$8,VK!$B$2:$B$294,VK!AQ$2:AQ$294))</f>
        <v>28</v>
      </c>
      <c r="DP164" s="10">
        <f>ABS(AR164-_xlfn.XLOOKUP(VK_valitsin!$C$8,VK!$B$2:$B$294,VK!AR$2:AR$294))</f>
        <v>535</v>
      </c>
      <c r="DQ164" s="10">
        <f>ABS(AS164-_xlfn.XLOOKUP(VK_valitsin!$C$8,VK!$B$2:$B$294,VK!AS$2:AS$294))</f>
        <v>0.66600000000000015</v>
      </c>
      <c r="DR164" s="10">
        <f>ABS(AT164-_xlfn.XLOOKUP(VK_valitsin!$C$8,VK!$B$2:$B$294,VK!AT$2:AT$294))</f>
        <v>3795</v>
      </c>
      <c r="DS164" s="10">
        <f>ABS(AU164-_xlfn.XLOOKUP(VK_valitsin!$C$8,VK!$B$2:$B$294,VK!AU$2:AU$294))</f>
        <v>3951</v>
      </c>
      <c r="DT164" s="10">
        <f>ABS(AV164-_xlfn.XLOOKUP(VK_valitsin!$C$8,VK!$B$2:$B$294,VK!AV$2:AV$294))</f>
        <v>1</v>
      </c>
      <c r="DU164" s="10">
        <f>ABS(AW164-_xlfn.XLOOKUP(VK_valitsin!$C$8,VK!$B$2:$B$294,VK!AW$2:AW$294))</f>
        <v>33.259807586669922</v>
      </c>
      <c r="DV164" s="10">
        <f>ABS(AX164-_xlfn.XLOOKUP(VK_valitsin!$C$8,VK!$B$2:$B$294,VK!AX$2:AX$294))</f>
        <v>0</v>
      </c>
      <c r="DW164" s="10">
        <f>ABS(AY164-_xlfn.XLOOKUP(VK_valitsin!$C$8,VK!$B$2:$B$294,VK!AY$2:AY$294))</f>
        <v>1</v>
      </c>
      <c r="DX164" s="10">
        <f>ABS(AZ164-_xlfn.XLOOKUP(VK_valitsin!$C$8,VK!$B$2:$B$294,VK!AZ$2:AZ$294))</f>
        <v>0</v>
      </c>
      <c r="DY164" s="10">
        <f>ABS(BA164-_xlfn.XLOOKUP(VK_valitsin!$C$8,VK!$B$2:$B$294,VK!BA$2:BA$294))</f>
        <v>0</v>
      </c>
      <c r="DZ164" s="10">
        <f>ABS(BB164-_xlfn.XLOOKUP(VK_valitsin!$C$8,VK!$B$2:$B$294,VK!BB$2:BB$294))</f>
        <v>0</v>
      </c>
      <c r="EA164" s="10">
        <f>ABS(BC164-_xlfn.XLOOKUP(VK_valitsin!$C$8,VK!$B$2:$B$294,VK!BC$2:BC$294))</f>
        <v>4.7900390625</v>
      </c>
      <c r="EB164" s="10">
        <f>ABS(BD164-_xlfn.XLOOKUP(VK_valitsin!$C$8,VK!$B$2:$B$294,VK!BD$2:BD$294))</f>
        <v>0.3579864501953125</v>
      </c>
      <c r="EC164" s="10">
        <f>ABS(BE164-_xlfn.XLOOKUP(VK_valitsin!$C$8,VK!$B$2:$B$294,VK!BE$2:BE$294))</f>
        <v>560.234619140625</v>
      </c>
      <c r="ED164" s="10">
        <f>ABS(BF164-_xlfn.XLOOKUP(VK_valitsin!$C$8,VK!$B$2:$B$294,VK!BF$2:BF$294))</f>
        <v>1242.2099609375</v>
      </c>
      <c r="EE164" s="10">
        <f>ABS(BG164-_xlfn.XLOOKUP(VK_valitsin!$C$8,VK!$B$2:$B$294,VK!BG$2:BG$294))</f>
        <v>1554.0126953125</v>
      </c>
      <c r="EF164" s="10">
        <f>ABS(BH164-_xlfn.XLOOKUP(VK_valitsin!$C$8,VK!$B$2:$B$294,VK!BH$2:BH$294))</f>
        <v>1.8027265071868896</v>
      </c>
      <c r="EG164" s="10">
        <f>ABS(BI164-_xlfn.XLOOKUP(VK_valitsin!$C$8,VK!$B$2:$B$294,VK!BI$2:BI$294))</f>
        <v>15.462255001068115</v>
      </c>
      <c r="EH164" s="10">
        <f>ABS(BJ164-_xlfn.XLOOKUP(VK_valitsin!$C$8,VK!$B$2:$B$294,VK!BJ$2:BJ$294))</f>
        <v>11.468473434448242</v>
      </c>
      <c r="EI164" s="10">
        <f>ABS(BK164-_xlfn.XLOOKUP(VK_valitsin!$C$8,VK!$B$2:$B$294,VK!BK$2:BK$294))</f>
        <v>7.8036153316497803</v>
      </c>
      <c r="EJ164" s="10">
        <f>ABS(BL164-_xlfn.XLOOKUP(VK_valitsin!$C$8,VK!$B$2:$B$294,VK!BL$2:BL$294))</f>
        <v>149.625</v>
      </c>
      <c r="EK164" s="10">
        <f>ABS(BM164-_xlfn.XLOOKUP(VK_valitsin!$C$8,VK!$B$2:$B$294,VK!BM$2:BM$294))</f>
        <v>1.5990092754364014</v>
      </c>
      <c r="EL164" s="10">
        <f>ABS(BN164-_xlfn.XLOOKUP(VK_valitsin!$C$8,VK!$B$2:$B$294,VK!BN$2:BN$294))</f>
        <v>1819.55859375</v>
      </c>
      <c r="EM164" s="10">
        <f>ABS(BO164-_xlfn.XLOOKUP(VK_valitsin!$C$8,VK!$B$2:$B$294,VK!BO$2:BO$294))</f>
        <v>15.508647918701172</v>
      </c>
      <c r="EN164" s="10">
        <f>ABS(BP164-_xlfn.XLOOKUP(VK_valitsin!$C$8,VK!$B$2:$B$294,VK!BP$2:BP$294))</f>
        <v>0</v>
      </c>
      <c r="EO164" s="10">
        <f>ABS(BQ164-_xlfn.XLOOKUP(VK_valitsin!$C$8,VK!$B$2:$B$294,VK!BQ$2:BQ$294))</f>
        <v>1.6648471355438232E-2</v>
      </c>
      <c r="EP164" s="10">
        <f>ABS(BR164-_xlfn.XLOOKUP(VK_valitsin!$C$8,VK!$B$2:$B$294,VK!BR$2:BR$294))</f>
        <v>78.786414965987206</v>
      </c>
      <c r="EQ164" s="10">
        <f>ABS(BS164-_xlfn.XLOOKUP(VK_valitsin!$C$8,VK!$B$2:$B$294,VK!BS$2:BS$294))</f>
        <v>13.292196750640869</v>
      </c>
      <c r="ER164" s="10">
        <f>ABS(BT164-_xlfn.XLOOKUP(VK_valitsin!$C$8,VK!$B$2:$B$294,VK!BT$2:BT$294))</f>
        <v>63.562294006347656</v>
      </c>
      <c r="ES164" s="10">
        <f>ABS(BU164-_xlfn.XLOOKUP(VK_valitsin!$C$8,VK!$B$2:$B$294,VK!BU$2:BU$294))</f>
        <v>119.22320556640625</v>
      </c>
      <c r="ET164" s="10">
        <f>ABS(BV164-_xlfn.XLOOKUP(VK_valitsin!$C$8,VK!$B$2:$B$294,VK!BV$2:BV$294))</f>
        <v>0</v>
      </c>
      <c r="EU164" s="10">
        <f>ABS(BW164-_xlfn.XLOOKUP(VK_valitsin!$C$8,VK!$B$2:$B$294,VK!BW$2:BW$294))</f>
        <v>0</v>
      </c>
      <c r="EV164" s="10">
        <f>ABS(BX164-_xlfn.XLOOKUP(VK_valitsin!$C$8,VK!$B$2:$B$294,VK!BX$2:BX$294))</f>
        <v>1690.115234375</v>
      </c>
      <c r="EW164" s="10">
        <f>ABS(BY164-_xlfn.XLOOKUP(VK_valitsin!$C$8,VK!$B$2:$B$294,VK!BY$2:BY$294))</f>
        <v>3104.97607421875</v>
      </c>
      <c r="EX164" s="10">
        <f>ABS(BZ164-_xlfn.XLOOKUP(VK_valitsin!$C$8,VK!$B$2:$B$294,VK!BZ$2:BZ$294))</f>
        <v>0.21781492233276367</v>
      </c>
      <c r="EY164" s="10">
        <f>ABS(CA164-_xlfn.XLOOKUP(VK_valitsin!$C$8,VK!$B$2:$B$294,VK!CA$2:CA$294))</f>
        <v>2.7729463577270508</v>
      </c>
      <c r="EZ164" s="10">
        <f>ABS(CB164-_xlfn.XLOOKUP(VK_valitsin!$C$8,VK!$B$2:$B$294,VK!CB$2:CB$294))</f>
        <v>1.9586257934570313</v>
      </c>
      <c r="FA164" s="10">
        <f>ABS(CC164-_xlfn.XLOOKUP(VK_valitsin!$C$8,VK!$B$2:$B$294,VK!CC$2:CC$294))</f>
        <v>1.0842804908752441</v>
      </c>
      <c r="FB164" s="10">
        <f>ABS(CD164-_xlfn.XLOOKUP(VK_valitsin!$C$8,VK!$B$2:$B$294,VK!CD$2:CD$294))</f>
        <v>4.7893409729003906</v>
      </c>
      <c r="FC164" s="10">
        <f>ABS(CE164-_xlfn.XLOOKUP(VK_valitsin!$C$8,VK!$B$2:$B$294,VK!CE$2:CE$294))</f>
        <v>1.5345268249511719</v>
      </c>
      <c r="FD164" s="10">
        <f>ABS(CF164-_xlfn.XLOOKUP(VK_valitsin!$C$8,VK!$B$2:$B$294,VK!CF$2:CF$294))</f>
        <v>1.2022994756698608</v>
      </c>
      <c r="FE164" s="10">
        <f>ABS(CG164-_xlfn.XLOOKUP(VK_valitsin!$C$8,VK!$B$2:$B$294,VK!CG$2:CG$294))</f>
        <v>3396.087890625</v>
      </c>
      <c r="FF164" s="4">
        <f>IF($B164=VK_valitsin!$C$8,100000,VK!CH164/VK!J$296*VK_valitsin!D$5)</f>
        <v>0</v>
      </c>
      <c r="FG164" s="4">
        <f>IF($B164=VK_valitsin!$C$8,100000,VK!CI164/VK!K$296*VK_valitsin!E$5)</f>
        <v>0</v>
      </c>
      <c r="FH164" s="4">
        <f>IF($B164=VK_valitsin!$C$8,100000,VK!CJ164/VK!L$296*VK_valitsin!F$5)</f>
        <v>7.7240073099170206E-2</v>
      </c>
      <c r="FI164" s="4">
        <f>IF($B164=VK_valitsin!$C$8,100000,VK!CK164/VK!M$296*VK_valitsin!CD$5)</f>
        <v>0</v>
      </c>
      <c r="FJ164" s="4">
        <f>IF($B164=VK_valitsin!$C$8,100000,VK!CL164/VK!N$296*VK_valitsin!G$5)</f>
        <v>0</v>
      </c>
      <c r="FK164" s="4">
        <f>IF($B164=VK_valitsin!$C$8,100000,VK!CM164/VK!O$296*VK_valitsin!H$5)</f>
        <v>0</v>
      </c>
      <c r="FL164" s="4">
        <f>IF($B164=VK_valitsin!$C$8,100000,VK!CN164/VK!P$296*VK_valitsin!I$5)</f>
        <v>0</v>
      </c>
      <c r="FM164" s="4">
        <f>IF($B164=VK_valitsin!$C$8,100000,VK!CO164/VK!Q$296*VK_valitsin!J$5)</f>
        <v>0</v>
      </c>
      <c r="FN164" s="4">
        <f>IF($B164=VK_valitsin!$C$8,100000,VK!CP164/VK!R$296*VK_valitsin!K$5)</f>
        <v>0</v>
      </c>
      <c r="FO164" s="4">
        <f>IF($B164=VK_valitsin!$C$8,100000,VK!CQ164/VK!S$296*VK_valitsin!L$5)</f>
        <v>4.9120799166639556E-2</v>
      </c>
      <c r="FP164" s="4">
        <f>IF($B164=VK_valitsin!$C$8,100000,VK!CR164/VK!T$296*VK_valitsin!M$5)</f>
        <v>0</v>
      </c>
      <c r="FQ164" s="4">
        <f>IF($B164=VK_valitsin!$C$8,100000,VK!CS164/VK!U$296*VK_valitsin!N$5)</f>
        <v>0</v>
      </c>
      <c r="FR164" s="4">
        <f>IF($B164=VK_valitsin!$C$8,100000,VK!CT164/VK!V$296*VK_valitsin!O$5)</f>
        <v>0</v>
      </c>
      <c r="FS164" s="4">
        <f>IF($B164=VK_valitsin!$C$8,100000,VK!CU164/VK!W$296*VK_valitsin!P$5)</f>
        <v>0</v>
      </c>
      <c r="FT164" s="4">
        <f>IF($B164=VK_valitsin!$C$8,100000,VK!CV164/VK!X$296*VK_valitsin!Q$5)</f>
        <v>0</v>
      </c>
      <c r="FU164" s="4">
        <f>IF($B164=VK_valitsin!$C$8,100000,VK!CW164/VK!Y$296*VK_valitsin!R$5)</f>
        <v>0</v>
      </c>
      <c r="FV164" s="4">
        <f>IF($B164=VK_valitsin!$C$8,100000,VK!CX164/VK!Z$296*VK_valitsin!S$5)</f>
        <v>0</v>
      </c>
      <c r="FW164" s="4">
        <f>IF($B164=VK_valitsin!$C$8,100000,VK!CY164/VK!AA$296*VK_valitsin!T$5)</f>
        <v>0</v>
      </c>
      <c r="FX164" s="4">
        <f>IF($B164=VK_valitsin!$C$8,100000,VK!CZ164/VK!AB$296*VK_valitsin!U$5)</f>
        <v>0</v>
      </c>
      <c r="FY164" s="4">
        <f>IF($B164=VK_valitsin!$C$8,100000,VK!DA164/VK!AC$296*VK_valitsin!V$5)</f>
        <v>0</v>
      </c>
      <c r="FZ164" s="4">
        <f>IF($B164=VK_valitsin!$C$8,100000,VK!DB164/VK!AD$296*VK_valitsin!W$5)</f>
        <v>0</v>
      </c>
      <c r="GA164" s="4">
        <f>IF($B164=VK_valitsin!$C$8,100000,VK!DC164/VK!AE$296*VK_valitsin!X$5)</f>
        <v>0</v>
      </c>
      <c r="GB164" s="4">
        <f>IF($B164=VK_valitsin!$C$8,100000,VK!DD164/VK!AF$296*VK_valitsin!Y$5)</f>
        <v>0</v>
      </c>
      <c r="GC164" s="4">
        <f>IF($B164=VK_valitsin!$C$8,100000,VK!DE164/VK!AG$296*VK_valitsin!Z$5)</f>
        <v>0</v>
      </c>
      <c r="GD164" s="4">
        <f>IF($B164=VK_valitsin!$C$8,100000,VK!DF164/VK!AH$296*VK_valitsin!AA$5)</f>
        <v>0</v>
      </c>
      <c r="GE164" s="4">
        <f>IF($B164=VK_valitsin!$C$8,100000,VK!DG164/VK!AI$296*VK_valitsin!AB$5)</f>
        <v>0</v>
      </c>
      <c r="GF164" s="4">
        <f>IF($B164=VK_valitsin!$C$8,100000,VK!DH164/VK!AJ$296*VK_valitsin!AC$5)</f>
        <v>0</v>
      </c>
      <c r="GG164" s="4">
        <f>IF($B164=VK_valitsin!$C$8,100000,VK!DI164/VK!AK$296*VK_valitsin!AD$5)</f>
        <v>0</v>
      </c>
      <c r="GH164" s="4">
        <f>IF($B164=VK_valitsin!$C$8,100000,VK!DJ164/VK!AL$296*VK_valitsin!AE$5)</f>
        <v>0.37314824009621655</v>
      </c>
      <c r="GI164" s="4">
        <f>IF($B164=VK_valitsin!$C$8,100000,VK!DK164/VK!AM$296*VK_valitsin!AF$5)</f>
        <v>0</v>
      </c>
      <c r="GJ164" s="4">
        <f>IF($B164=VK_valitsin!$C$8,100000,VK!DL164/VK!AN$296*VK_valitsin!AG$5)</f>
        <v>0</v>
      </c>
      <c r="GK164" s="4">
        <f>IF($B164=VK_valitsin!$C$8,100000,VK!DM164/VK!AO$296*VK_valitsin!AH$5)</f>
        <v>0</v>
      </c>
      <c r="GL164" s="4">
        <f>IF($B164=VK_valitsin!$C$8,100000,VK!DN164/VK!AP$296*VK_valitsin!AI$5)</f>
        <v>0</v>
      </c>
      <c r="GM164" s="4">
        <f>IF($B164=VK_valitsin!$C$8,100000,VK!DO164/VK!AQ$296*VK_valitsin!AJ$5)</f>
        <v>0</v>
      </c>
      <c r="GN164" s="4">
        <f>IF($B164=VK_valitsin!$C$8,100000,VK!DP164/VK!AR$296*VK_valitsin!AK$5)</f>
        <v>0</v>
      </c>
      <c r="GO164" s="4">
        <f>IF($B164=VK_valitsin!$C$8,100000,VK!DQ164/VK!AS$296*VK_valitsin!AL$5)</f>
        <v>0</v>
      </c>
      <c r="GP164" s="4">
        <f>IF($B164=VK_valitsin!$C$8,100000,VK!DR164/VK!AT$296*VK_valitsin!AM$5)</f>
        <v>0</v>
      </c>
      <c r="GQ164" s="4">
        <f>IF($B164=VK_valitsin!$C$8,100000,VK!DS164/VK!AU$296*VK_valitsin!AN$5)</f>
        <v>0</v>
      </c>
      <c r="GR164" s="4">
        <f>IF($B164=VK_valitsin!$C$8,100000,VK!DT164/VK!AV$296*VK_valitsin!AO$5)</f>
        <v>0</v>
      </c>
      <c r="GS164" s="4">
        <f>IF($B164=VK_valitsin!$C$8,100000,VK!DU164/VK!AW$296*VK_valitsin!AP$5)</f>
        <v>0</v>
      </c>
      <c r="GT164" s="4">
        <f>IF($B164=VK_valitsin!$C$8,100000,VK!DV164/VK!AX$296*VK_valitsin!AQ$5)</f>
        <v>0</v>
      </c>
      <c r="GU164" s="4">
        <f>IF($B164=VK_valitsin!$C$8,100000,VK!DW164/VK!AY$296*VK_valitsin!AR$5)</f>
        <v>0</v>
      </c>
      <c r="GV164" s="4">
        <f>IF($B164=VK_valitsin!$C$8,100000,VK!DX164/VK!AZ$296*VK_valitsin!AS$5)</f>
        <v>0</v>
      </c>
      <c r="GW164" s="4">
        <f>IF($B164=VK_valitsin!$C$8,100000,VK!DY164/VK!BA$296*VK_valitsin!AT$5)</f>
        <v>0</v>
      </c>
      <c r="GX164" s="4">
        <f>IF($B164=VK_valitsin!$C$8,100000,VK!DZ164/VK!BB$296*VK_valitsin!AU$5)</f>
        <v>0</v>
      </c>
      <c r="GY164" s="4">
        <f>IF($B164=VK_valitsin!$C$8,100000,VK!EA164/VK!BC$296*VK_valitsin!AV$5)</f>
        <v>0</v>
      </c>
      <c r="GZ164" s="4">
        <f>IF($B164=VK_valitsin!$C$8,100000,VK!EB164/VK!BD$296*VK_valitsin!AW$5)</f>
        <v>1.5519209655229429E-3</v>
      </c>
      <c r="HA164" s="4">
        <f>IF($B164=VK_valitsin!$C$8,100000,VK!EC164/VK!BE$296*VK_valitsin!CE$5)</f>
        <v>0</v>
      </c>
      <c r="HB164" s="4">
        <f>IF($B164=VK_valitsin!$C$8,100000,VK!ED164/VK!BF$296*VK_valitsin!AX$5)</f>
        <v>0</v>
      </c>
      <c r="HC164" s="4">
        <f>IF($B164=VK_valitsin!$C$8,100000,VK!EE164/VK!BG$296*VK_valitsin!AY$5)</f>
        <v>0</v>
      </c>
      <c r="HD164" s="4">
        <f>IF($B164=VK_valitsin!$C$8,100000,VK!EF164/VK!BH$296*VK_valitsin!AZ$5)</f>
        <v>0.31454346959370305</v>
      </c>
      <c r="HE164" s="4">
        <f>IF($B164=VK_valitsin!$C$8,100000,VK!EG164/VK!BI$296*VK_valitsin!BA$5)</f>
        <v>0</v>
      </c>
      <c r="HF164" s="4">
        <f>IF($B164=VK_valitsin!$C$8,100000,VK!EH164/VK!BJ$296*VK_valitsin!BB$5)</f>
        <v>0</v>
      </c>
      <c r="HG164" s="4">
        <f>IF($B164=VK_valitsin!$C$8,100000,VK!EI164/VK!BK$296*VK_valitsin!BC$5)</f>
        <v>0</v>
      </c>
      <c r="HH164" s="4">
        <f>IF($B164=VK_valitsin!$C$8,100000,VK!EJ164/VK!BL$296*VK_valitsin!BD$5)</f>
        <v>0</v>
      </c>
      <c r="HI164" s="4">
        <f>IF($B164=VK_valitsin!$C$8,100000,VK!EK164/VK!BM$296*VK_valitsin!BE$5)</f>
        <v>0</v>
      </c>
      <c r="HJ164" s="4">
        <f>IF($B164=VK_valitsin!$C$8,100000,VK!EL164/VK!BN$296*VK_valitsin!BF$5)</f>
        <v>8.2738183794612244E-2</v>
      </c>
      <c r="HK164" s="4">
        <f>IF($B164=VK_valitsin!$C$8,100000,VK!EM164/VK!BO$296*VK_valitsin!BG$5)</f>
        <v>0</v>
      </c>
      <c r="HM164" s="4">
        <f>IF($B164=VK_valitsin!$C$8,100000,VK!EO164/VK!BQ$296*VK_valitsin!BI$5)</f>
        <v>0</v>
      </c>
      <c r="HN164" s="4">
        <f>IF($B164=VK_valitsin!$C$8,100000,VK!EP164/VK!BR$296*VK_valitsin!BJ$5)</f>
        <v>0</v>
      </c>
      <c r="HO164" s="4">
        <f>IF($B164=VK_valitsin!$C$8,100000,VK!EQ164/VK!BS$296*VK_valitsin!BK$5)</f>
        <v>0</v>
      </c>
      <c r="HP164" s="4">
        <f>IF($B164=VK_valitsin!$C$8,100000,VK!ER164/VK!BT$296*VK_valitsin!BL$5)</f>
        <v>0</v>
      </c>
      <c r="HQ164" s="4">
        <f>IF($B164=VK_valitsin!$C$8,100000,VK!ES164/VK!BU$296*VK_valitsin!BM$5)</f>
        <v>0</v>
      </c>
      <c r="HR164" s="4">
        <f>IF($B164=VK_valitsin!$C$8,100000,VK!ET164/VK!BV$296*VK_valitsin!BN$5)</f>
        <v>0</v>
      </c>
      <c r="HS164" s="4">
        <f>IF($B164=VK_valitsin!$C$8,100000,VK!EU164/VK!BW$296*VK_valitsin!BO$5)</f>
        <v>0</v>
      </c>
      <c r="HT164" s="4">
        <f>IF($B164=VK_valitsin!$C$8,100000,VK!EV164/VK!BX$296*VK_valitsin!BP$5)</f>
        <v>0</v>
      </c>
      <c r="HU164" s="4">
        <f>IF($B164=VK_valitsin!$C$8,100000,VK!EW164/VK!BY$296*VK_valitsin!BQ$5)</f>
        <v>0</v>
      </c>
      <c r="HV164" s="4">
        <f>IF($B164=VK_valitsin!$C$8,100000,VK!EX164/VK!BZ$296*VK_valitsin!BR$5)</f>
        <v>0</v>
      </c>
      <c r="HW164" s="4">
        <f>IF($B164=VK_valitsin!$C$8,100000,VK!EY164/VK!CA$296*VK_valitsin!BS$5)</f>
        <v>0</v>
      </c>
      <c r="HX164" s="4">
        <f>IF($B164=VK_valitsin!$C$8,100000,VK!EZ164/VK!CB$296*VK_valitsin!BT$5)</f>
        <v>0</v>
      </c>
      <c r="HY164" s="4">
        <f>IF($B164=VK_valitsin!$C$8,100000,VK!FA164/VK!CC$296*VK_valitsin!BU$5)</f>
        <v>0</v>
      </c>
      <c r="HZ164" s="4">
        <f>IF($B164=VK_valitsin!$C$8,100000,VK!FB164/VK!CD$296*VK_valitsin!BV$5)</f>
        <v>0</v>
      </c>
      <c r="IA164" s="4">
        <f>IF($B164=VK_valitsin!$C$8,100000,VK!FC164/VK!CE$296*VK_valitsin!BW$5)</f>
        <v>0</v>
      </c>
      <c r="IB164" s="4">
        <f>IF($B164=VK_valitsin!$C$8,100000,VK!FD164/VK!CF$296*VK_valitsin!BX$5)</f>
        <v>0</v>
      </c>
      <c r="IC164" s="4">
        <f>IF($B164=VK_valitsin!$C$8,100000,VK!FE164/VK!CG$296*VK_valitsin!BY$5)</f>
        <v>0</v>
      </c>
      <c r="ID164" s="17">
        <f t="shared" si="6"/>
        <v>0.89834270301586461</v>
      </c>
      <c r="IE164" s="17">
        <f t="shared" si="7"/>
        <v>247</v>
      </c>
      <c r="IF164" s="18">
        <f t="shared" si="8"/>
        <v>1.6299999999999961E-8</v>
      </c>
    </row>
    <row r="165" spans="1:240">
      <c r="A165">
        <v>2019</v>
      </c>
      <c r="B165" t="s">
        <v>531</v>
      </c>
      <c r="C165" t="s">
        <v>532</v>
      </c>
      <c r="D165" t="s">
        <v>112</v>
      </c>
      <c r="E165" t="s">
        <v>113</v>
      </c>
      <c r="F165" t="s">
        <v>114</v>
      </c>
      <c r="G165" t="s">
        <v>115</v>
      </c>
      <c r="H165" t="s">
        <v>90</v>
      </c>
      <c r="I165" t="s">
        <v>91</v>
      </c>
      <c r="J165">
        <v>45</v>
      </c>
      <c r="K165">
        <v>785.16998291015625</v>
      </c>
      <c r="L165">
        <v>144.69999694824219</v>
      </c>
      <c r="M165">
        <v>16003</v>
      </c>
      <c r="N165">
        <v>20.399999618530273</v>
      </c>
      <c r="O165">
        <v>-0.5</v>
      </c>
      <c r="P165">
        <v>-48</v>
      </c>
      <c r="Q165">
        <v>67.5</v>
      </c>
      <c r="R165">
        <v>10.4</v>
      </c>
      <c r="S165">
        <v>361</v>
      </c>
      <c r="T165">
        <v>0</v>
      </c>
      <c r="U165">
        <v>3477.8</v>
      </c>
      <c r="V165">
        <v>12.18</v>
      </c>
      <c r="W165">
        <v>763</v>
      </c>
      <c r="X165">
        <v>350</v>
      </c>
      <c r="Y165">
        <v>379</v>
      </c>
      <c r="Z165">
        <v>485</v>
      </c>
      <c r="AA165">
        <v>586</v>
      </c>
      <c r="AB165">
        <v>16.584033966064453</v>
      </c>
      <c r="AC165">
        <v>0</v>
      </c>
      <c r="AD165">
        <v>1</v>
      </c>
      <c r="AE165">
        <v>1.4</v>
      </c>
      <c r="AF165">
        <v>4.7</v>
      </c>
      <c r="AG165">
        <v>0</v>
      </c>
      <c r="AH165">
        <v>20.75</v>
      </c>
      <c r="AI165">
        <v>1.2</v>
      </c>
      <c r="AJ165">
        <v>0.55000000000000004</v>
      </c>
      <c r="AK165">
        <v>1.1000000000000001</v>
      </c>
      <c r="AL165">
        <v>58.5</v>
      </c>
      <c r="AM165">
        <v>302.89999999999998</v>
      </c>
      <c r="AN165">
        <v>47.1</v>
      </c>
      <c r="AO165">
        <v>21.4</v>
      </c>
      <c r="AP165">
        <v>79</v>
      </c>
      <c r="AQ165">
        <v>14</v>
      </c>
      <c r="AR165">
        <v>419</v>
      </c>
      <c r="AS165">
        <v>2.8330000000000002</v>
      </c>
      <c r="AT165">
        <v>5599</v>
      </c>
      <c r="AU165">
        <v>9884</v>
      </c>
      <c r="AV165">
        <v>1</v>
      </c>
      <c r="AW165">
        <v>83.242683410644531</v>
      </c>
      <c r="AX165">
        <v>0</v>
      </c>
      <c r="AY165">
        <v>0</v>
      </c>
      <c r="AZ165">
        <v>0</v>
      </c>
      <c r="BA165">
        <v>0</v>
      </c>
      <c r="BB165">
        <v>1</v>
      </c>
      <c r="BC165">
        <v>81.105171203613281</v>
      </c>
      <c r="BD165">
        <v>83.982032775878906</v>
      </c>
      <c r="BE165">
        <v>608.33331298828125</v>
      </c>
      <c r="BF165">
        <v>12380.6982421875</v>
      </c>
      <c r="BG165">
        <v>15026.708984375</v>
      </c>
      <c r="BH165">
        <v>3.5093419551849365</v>
      </c>
      <c r="BI165">
        <v>3.7465906143188477</v>
      </c>
      <c r="BJ165">
        <v>24.068767547607422</v>
      </c>
      <c r="BK165">
        <v>3.3149170875549316</v>
      </c>
      <c r="BL165">
        <v>187.69999694824219</v>
      </c>
      <c r="BM165">
        <v>1.3181545734405518</v>
      </c>
      <c r="BN165">
        <v>22563.671875</v>
      </c>
      <c r="BO165">
        <v>36.810932159423828</v>
      </c>
      <c r="BQ165">
        <v>0.6738736629486084</v>
      </c>
      <c r="BR165">
        <v>0.60613632202148438</v>
      </c>
      <c r="BS165">
        <v>2.9931888580322266</v>
      </c>
      <c r="BT165">
        <v>62.17584228515625</v>
      </c>
      <c r="BU165">
        <v>306.067626953125</v>
      </c>
      <c r="BV165">
        <v>0</v>
      </c>
      <c r="BW165">
        <v>1</v>
      </c>
      <c r="BX165">
        <v>8790.625</v>
      </c>
      <c r="BY165">
        <v>7242.70849609375</v>
      </c>
      <c r="BZ165">
        <v>1.1685309410095215</v>
      </c>
      <c r="CA165">
        <v>10.566768646240234</v>
      </c>
      <c r="CB165">
        <v>99.465240478515625</v>
      </c>
      <c r="CC165">
        <v>10.821998596191406</v>
      </c>
      <c r="CD165">
        <v>14.547604560852051</v>
      </c>
      <c r="CE165">
        <v>0.23654642701148987</v>
      </c>
      <c r="CF165">
        <v>2.1880543231964111</v>
      </c>
      <c r="CG165">
        <v>10402.572265625</v>
      </c>
      <c r="CH165" s="10">
        <f>ABS(J165-_xlfn.XLOOKUP(VK_valitsin!$C$8,VK!$B$2:$B$294,VK!J$2:J$294))</f>
        <v>0.79999923706054688</v>
      </c>
      <c r="CI165" s="10">
        <f>ABS(K165-_xlfn.XLOOKUP(VK_valitsin!$C$8,VK!$B$2:$B$294,VK!K$2:K$294))</f>
        <v>491.90997314453125</v>
      </c>
      <c r="CJ165" s="10">
        <f>ABS(L165-_xlfn.XLOOKUP(VK_valitsin!$C$8,VK!$B$2:$B$294,VK!L$2:L$294))</f>
        <v>6</v>
      </c>
      <c r="CK165" s="10">
        <f>ABS(M165-_xlfn.XLOOKUP(VK_valitsin!$C$8,VK!$B$2:$B$294,VK!M$2:M$294))</f>
        <v>472</v>
      </c>
      <c r="CL165" s="10">
        <f>ABS(N165-_xlfn.XLOOKUP(VK_valitsin!$C$8,VK!$B$2:$B$294,VK!N$2:N$294))</f>
        <v>35.80000114440918</v>
      </c>
      <c r="CM165" s="10">
        <f>ABS(O165-_xlfn.XLOOKUP(VK_valitsin!$C$8,VK!$B$2:$B$294,VK!O$2:O$294))</f>
        <v>0.30000001192092896</v>
      </c>
      <c r="CN165" s="10">
        <f>ABS(P165-_xlfn.XLOOKUP(VK_valitsin!$C$8,VK!$B$2:$B$294,VK!P$2:P$294))</f>
        <v>10</v>
      </c>
      <c r="CO165" s="10">
        <f>ABS(Q165-_xlfn.XLOOKUP(VK_valitsin!$C$8,VK!$B$2:$B$294,VK!Q$2:Q$294))</f>
        <v>20.300000000000011</v>
      </c>
      <c r="CP165" s="10">
        <f>ABS(R165-_xlfn.XLOOKUP(VK_valitsin!$C$8,VK!$B$2:$B$294,VK!R$2:R$294))</f>
        <v>1.9000000000000004</v>
      </c>
      <c r="CQ165" s="10">
        <f>ABS(S165-_xlfn.XLOOKUP(VK_valitsin!$C$8,VK!$B$2:$B$294,VK!S$2:S$294))</f>
        <v>209</v>
      </c>
      <c r="CR165" s="10">
        <f>ABS(T165-_xlfn.XLOOKUP(VK_valitsin!$C$8,VK!$B$2:$B$294,VK!T$2:T$294))</f>
        <v>0</v>
      </c>
      <c r="CS165" s="10">
        <f>ABS(U165-_xlfn.XLOOKUP(VK_valitsin!$C$8,VK!$B$2:$B$294,VK!U$2:U$294))</f>
        <v>345.79999999999973</v>
      </c>
      <c r="CT165" s="10">
        <f>ABS(V165-_xlfn.XLOOKUP(VK_valitsin!$C$8,VK!$B$2:$B$294,VK!V$2:V$294))</f>
        <v>1.0999999999999996</v>
      </c>
      <c r="CU165" s="10">
        <f>ABS(W165-_xlfn.XLOOKUP(VK_valitsin!$C$8,VK!$B$2:$B$294,VK!W$2:W$294))</f>
        <v>158</v>
      </c>
      <c r="CV165" s="10">
        <f>ABS(X165-_xlfn.XLOOKUP(VK_valitsin!$C$8,VK!$B$2:$B$294,VK!X$2:X$294))</f>
        <v>181</v>
      </c>
      <c r="CW165" s="10">
        <f>ABS(Y165-_xlfn.XLOOKUP(VK_valitsin!$C$8,VK!$B$2:$B$294,VK!Y$2:Y$294))</f>
        <v>301</v>
      </c>
      <c r="CX165" s="10">
        <f>ABS(Z165-_xlfn.XLOOKUP(VK_valitsin!$C$8,VK!$B$2:$B$294,VK!Z$2:Z$294))</f>
        <v>57</v>
      </c>
      <c r="CY165" s="10">
        <f>ABS(AA165-_xlfn.XLOOKUP(VK_valitsin!$C$8,VK!$B$2:$B$294,VK!AA$2:AA$294))</f>
        <v>117</v>
      </c>
      <c r="CZ165" s="10">
        <f>ABS(AB165-_xlfn.XLOOKUP(VK_valitsin!$C$8,VK!$B$2:$B$294,VK!AB$2:AB$294))</f>
        <v>2.7909660339355469</v>
      </c>
      <c r="DA165" s="10">
        <f>ABS(AC165-_xlfn.XLOOKUP(VK_valitsin!$C$8,VK!$B$2:$B$294,VK!AC$2:AC$294))</f>
        <v>0.7</v>
      </c>
      <c r="DB165" s="10">
        <f>ABS(AD165-_xlfn.XLOOKUP(VK_valitsin!$C$8,VK!$B$2:$B$294,VK!AD$2:AD$294))</f>
        <v>0.19999999999999996</v>
      </c>
      <c r="DC165" s="10">
        <f>ABS(AE165-_xlfn.XLOOKUP(VK_valitsin!$C$8,VK!$B$2:$B$294,VK!AE$2:AE$294))</f>
        <v>0.30000000000000004</v>
      </c>
      <c r="DD165" s="10">
        <f>ABS(AF165-_xlfn.XLOOKUP(VK_valitsin!$C$8,VK!$B$2:$B$294,VK!AF$2:AF$294))</f>
        <v>0.29999999999999982</v>
      </c>
      <c r="DE165" s="10">
        <f>ABS(AG165-_xlfn.XLOOKUP(VK_valitsin!$C$8,VK!$B$2:$B$294,VK!AG$2:AG$294))</f>
        <v>0</v>
      </c>
      <c r="DF165" s="10">
        <f>ABS(AH165-_xlfn.XLOOKUP(VK_valitsin!$C$8,VK!$B$2:$B$294,VK!AH$2:AH$294))</f>
        <v>1.5</v>
      </c>
      <c r="DG165" s="10">
        <f>ABS(AI165-_xlfn.XLOOKUP(VK_valitsin!$C$8,VK!$B$2:$B$294,VK!AI$2:AI$294))</f>
        <v>9.9999999999999867E-2</v>
      </c>
      <c r="DH165" s="10">
        <f>ABS(AJ165-_xlfn.XLOOKUP(VK_valitsin!$C$8,VK!$B$2:$B$294,VK!AJ$2:AJ$294))</f>
        <v>9.9999999999999978E-2</v>
      </c>
      <c r="DI165" s="10">
        <f>ABS(AK165-_xlfn.XLOOKUP(VK_valitsin!$C$8,VK!$B$2:$B$294,VK!AK$2:AK$294))</f>
        <v>0.14999999999999991</v>
      </c>
      <c r="DJ165" s="10">
        <f>ABS(AL165-_xlfn.XLOOKUP(VK_valitsin!$C$8,VK!$B$2:$B$294,VK!AL$2:AL$294))</f>
        <v>0.29999999999999716</v>
      </c>
      <c r="DK165" s="10">
        <f>ABS(AM165-_xlfn.XLOOKUP(VK_valitsin!$C$8,VK!$B$2:$B$294,VK!AM$2:AM$294))</f>
        <v>30.700000000000045</v>
      </c>
      <c r="DL165" s="10">
        <f>ABS(AN165-_xlfn.XLOOKUP(VK_valitsin!$C$8,VK!$B$2:$B$294,VK!AN$2:AN$294))</f>
        <v>1.7000000000000028</v>
      </c>
      <c r="DM165" s="10">
        <f>ABS(AO165-_xlfn.XLOOKUP(VK_valitsin!$C$8,VK!$B$2:$B$294,VK!AO$2:AO$294))</f>
        <v>4</v>
      </c>
      <c r="DN165" s="10">
        <f>ABS(AP165-_xlfn.XLOOKUP(VK_valitsin!$C$8,VK!$B$2:$B$294,VK!AP$2:AP$294))</f>
        <v>31</v>
      </c>
      <c r="DO165" s="10">
        <f>ABS(AQ165-_xlfn.XLOOKUP(VK_valitsin!$C$8,VK!$B$2:$B$294,VK!AQ$2:AQ$294))</f>
        <v>21</v>
      </c>
      <c r="DP165" s="10">
        <f>ABS(AR165-_xlfn.XLOOKUP(VK_valitsin!$C$8,VK!$B$2:$B$294,VK!AR$2:AR$294))</f>
        <v>173</v>
      </c>
      <c r="DQ165" s="10">
        <f>ABS(AS165-_xlfn.XLOOKUP(VK_valitsin!$C$8,VK!$B$2:$B$294,VK!AS$2:AS$294))</f>
        <v>0.5</v>
      </c>
      <c r="DR165" s="10">
        <f>ABS(AT165-_xlfn.XLOOKUP(VK_valitsin!$C$8,VK!$B$2:$B$294,VK!AT$2:AT$294))</f>
        <v>452</v>
      </c>
      <c r="DS165" s="10">
        <f>ABS(AU165-_xlfn.XLOOKUP(VK_valitsin!$C$8,VK!$B$2:$B$294,VK!AU$2:AU$294))</f>
        <v>1539</v>
      </c>
      <c r="DT165" s="10">
        <f>ABS(AV165-_xlfn.XLOOKUP(VK_valitsin!$C$8,VK!$B$2:$B$294,VK!AV$2:AV$294))</f>
        <v>0</v>
      </c>
      <c r="DU165" s="10">
        <f>ABS(AW165-_xlfn.XLOOKUP(VK_valitsin!$C$8,VK!$B$2:$B$294,VK!AW$2:AW$294))</f>
        <v>45.981311798095703</v>
      </c>
      <c r="DV165" s="10">
        <f>ABS(AX165-_xlfn.XLOOKUP(VK_valitsin!$C$8,VK!$B$2:$B$294,VK!AX$2:AX$294))</f>
        <v>0</v>
      </c>
      <c r="DW165" s="10">
        <f>ABS(AY165-_xlfn.XLOOKUP(VK_valitsin!$C$8,VK!$B$2:$B$294,VK!AY$2:AY$294))</f>
        <v>0</v>
      </c>
      <c r="DX165" s="10">
        <f>ABS(AZ165-_xlfn.XLOOKUP(VK_valitsin!$C$8,VK!$B$2:$B$294,VK!AZ$2:AZ$294))</f>
        <v>0</v>
      </c>
      <c r="DY165" s="10">
        <f>ABS(BA165-_xlfn.XLOOKUP(VK_valitsin!$C$8,VK!$B$2:$B$294,VK!BA$2:BA$294))</f>
        <v>0</v>
      </c>
      <c r="DZ165" s="10">
        <f>ABS(BB165-_xlfn.XLOOKUP(VK_valitsin!$C$8,VK!$B$2:$B$294,VK!BB$2:BB$294))</f>
        <v>0</v>
      </c>
      <c r="EA165" s="10">
        <f>ABS(BC165-_xlfn.XLOOKUP(VK_valitsin!$C$8,VK!$B$2:$B$294,VK!BC$2:BC$294))</f>
        <v>7.919219970703125</v>
      </c>
      <c r="EB165" s="10">
        <f>ABS(BD165-_xlfn.XLOOKUP(VK_valitsin!$C$8,VK!$B$2:$B$294,VK!BD$2:BD$294))</f>
        <v>12.036705017089844</v>
      </c>
      <c r="EC165" s="10">
        <f>ABS(BE165-_xlfn.XLOOKUP(VK_valitsin!$C$8,VK!$B$2:$B$294,VK!BE$2:BE$294))</f>
        <v>125.35650634765625</v>
      </c>
      <c r="ED165" s="10">
        <f>ABS(BF165-_xlfn.XLOOKUP(VK_valitsin!$C$8,VK!$B$2:$B$294,VK!BF$2:BF$294))</f>
        <v>2422.1689453125</v>
      </c>
      <c r="EE165" s="10">
        <f>ABS(BG165-_xlfn.XLOOKUP(VK_valitsin!$C$8,VK!$B$2:$B$294,VK!BG$2:BG$294))</f>
        <v>1190.265625</v>
      </c>
      <c r="EF165" s="10">
        <f>ABS(BH165-_xlfn.XLOOKUP(VK_valitsin!$C$8,VK!$B$2:$B$294,VK!BH$2:BH$294))</f>
        <v>0.17228555679321289</v>
      </c>
      <c r="EG165" s="10">
        <f>ABS(BI165-_xlfn.XLOOKUP(VK_valitsin!$C$8,VK!$B$2:$B$294,VK!BI$2:BI$294))</f>
        <v>13.470724105834961</v>
      </c>
      <c r="EH165" s="10">
        <f>ABS(BJ165-_xlfn.XLOOKUP(VK_valitsin!$C$8,VK!$B$2:$B$294,VK!BJ$2:BJ$294))</f>
        <v>2.7744045257568359</v>
      </c>
      <c r="EI165" s="10">
        <f>ABS(BK165-_xlfn.XLOOKUP(VK_valitsin!$C$8,VK!$B$2:$B$294,VK!BK$2:BK$294))</f>
        <v>13.1803879737854</v>
      </c>
      <c r="EJ165" s="10">
        <f>ABS(BL165-_xlfn.XLOOKUP(VK_valitsin!$C$8,VK!$B$2:$B$294,VK!BL$2:BL$294))</f>
        <v>78.800003051757813</v>
      </c>
      <c r="EK165" s="10">
        <f>ABS(BM165-_xlfn.XLOOKUP(VK_valitsin!$C$8,VK!$B$2:$B$294,VK!BM$2:BM$294))</f>
        <v>0.9340977668762207</v>
      </c>
      <c r="EL165" s="10">
        <f>ABS(BN165-_xlfn.XLOOKUP(VK_valitsin!$C$8,VK!$B$2:$B$294,VK!BN$2:BN$294))</f>
        <v>510.724609375</v>
      </c>
      <c r="EM165" s="10">
        <f>ABS(BO165-_xlfn.XLOOKUP(VK_valitsin!$C$8,VK!$B$2:$B$294,VK!BO$2:BO$294))</f>
        <v>3.5113258361816406</v>
      </c>
      <c r="EN165" s="10">
        <f>ABS(BP165-_xlfn.XLOOKUP(VK_valitsin!$C$8,VK!$B$2:$B$294,VK!BP$2:BP$294))</f>
        <v>0</v>
      </c>
      <c r="EO165" s="10">
        <f>ABS(BQ165-_xlfn.XLOOKUP(VK_valitsin!$C$8,VK!$B$2:$B$294,VK!BQ$2:BQ$294))</f>
        <v>3.7394165992736816E-2</v>
      </c>
      <c r="EP165" s="10">
        <f>ABS(BR165-_xlfn.XLOOKUP(VK_valitsin!$C$8,VK!$B$2:$B$294,VK!BR$2:BR$294))</f>
        <v>0.41797243058681488</v>
      </c>
      <c r="EQ165" s="10">
        <f>ABS(BS165-_xlfn.XLOOKUP(VK_valitsin!$C$8,VK!$B$2:$B$294,VK!BS$2:BS$294))</f>
        <v>0.73522233963012695</v>
      </c>
      <c r="ER165" s="10">
        <f>ABS(BT165-_xlfn.XLOOKUP(VK_valitsin!$C$8,VK!$B$2:$B$294,VK!BT$2:BT$294))</f>
        <v>3.7843399047851563</v>
      </c>
      <c r="ES165" s="10">
        <f>ABS(BU165-_xlfn.XLOOKUP(VK_valitsin!$C$8,VK!$B$2:$B$294,VK!BU$2:BU$294))</f>
        <v>39.360504150390625</v>
      </c>
      <c r="ET165" s="10">
        <f>ABS(BV165-_xlfn.XLOOKUP(VK_valitsin!$C$8,VK!$B$2:$B$294,VK!BV$2:BV$294))</f>
        <v>0</v>
      </c>
      <c r="EU165" s="10">
        <f>ABS(BW165-_xlfn.XLOOKUP(VK_valitsin!$C$8,VK!$B$2:$B$294,VK!BW$2:BW$294))</f>
        <v>0</v>
      </c>
      <c r="EV165" s="10">
        <f>ABS(BX165-_xlfn.XLOOKUP(VK_valitsin!$C$8,VK!$B$2:$B$294,VK!BX$2:BX$294))</f>
        <v>654.7958984375</v>
      </c>
      <c r="EW165" s="10">
        <f>ABS(BY165-_xlfn.XLOOKUP(VK_valitsin!$C$8,VK!$B$2:$B$294,VK!BY$2:BY$294))</f>
        <v>1387.09375</v>
      </c>
      <c r="EX165" s="10">
        <f>ABS(BZ165-_xlfn.XLOOKUP(VK_valitsin!$C$8,VK!$B$2:$B$294,VK!BZ$2:BZ$294))</f>
        <v>5.1499366760253906E-2</v>
      </c>
      <c r="EY165" s="10">
        <f>ABS(CA165-_xlfn.XLOOKUP(VK_valitsin!$C$8,VK!$B$2:$B$294,VK!CA$2:CA$294))</f>
        <v>0.45599269866943359</v>
      </c>
      <c r="EZ165" s="10">
        <f>ABS(CB165-_xlfn.XLOOKUP(VK_valitsin!$C$8,VK!$B$2:$B$294,VK!CB$2:CB$294))</f>
        <v>33.296089172363281</v>
      </c>
      <c r="FA165" s="10">
        <f>ABS(CC165-_xlfn.XLOOKUP(VK_valitsin!$C$8,VK!$B$2:$B$294,VK!CC$2:CC$294))</f>
        <v>4.4893994331359863</v>
      </c>
      <c r="FB165" s="10">
        <f>ABS(CD165-_xlfn.XLOOKUP(VK_valitsin!$C$8,VK!$B$2:$B$294,VK!CD$2:CD$294))</f>
        <v>5.3312501907348633</v>
      </c>
      <c r="FC165" s="10">
        <f>ABS(CE165-_xlfn.XLOOKUP(VK_valitsin!$C$8,VK!$B$2:$B$294,VK!CE$2:CE$294))</f>
        <v>0.23654642701148987</v>
      </c>
      <c r="FD165" s="10">
        <f>ABS(CF165-_xlfn.XLOOKUP(VK_valitsin!$C$8,VK!$B$2:$B$294,VK!CF$2:CF$294))</f>
        <v>1.4721952676773071</v>
      </c>
      <c r="FE165" s="10">
        <f>ABS(CG165-_xlfn.XLOOKUP(VK_valitsin!$C$8,VK!$B$2:$B$294,VK!CG$2:CG$294))</f>
        <v>1803.8046875</v>
      </c>
      <c r="FF165" s="4">
        <f>IF($B165=VK_valitsin!$C$8,100000,VK!CH165/VK!J$296*VK_valitsin!D$5)</f>
        <v>0</v>
      </c>
      <c r="FG165" s="4">
        <f>IF($B165=VK_valitsin!$C$8,100000,VK!CI165/VK!K$296*VK_valitsin!E$5)</f>
        <v>0</v>
      </c>
      <c r="FH165" s="4">
        <f>IF($B165=VK_valitsin!$C$8,100000,VK!CJ165/VK!L$296*VK_valitsin!F$5)</f>
        <v>3.0489508660632728E-2</v>
      </c>
      <c r="FI165" s="4">
        <f>IF($B165=VK_valitsin!$C$8,100000,VK!CK165/VK!M$296*VK_valitsin!CD$5)</f>
        <v>0</v>
      </c>
      <c r="FJ165" s="4">
        <f>IF($B165=VK_valitsin!$C$8,100000,VK!CL165/VK!N$296*VK_valitsin!G$5)</f>
        <v>0</v>
      </c>
      <c r="FK165" s="4">
        <f>IF($B165=VK_valitsin!$C$8,100000,VK!CM165/VK!O$296*VK_valitsin!H$5)</f>
        <v>0</v>
      </c>
      <c r="FL165" s="4">
        <f>IF($B165=VK_valitsin!$C$8,100000,VK!CN165/VK!P$296*VK_valitsin!I$5)</f>
        <v>0</v>
      </c>
      <c r="FM165" s="4">
        <f>IF($B165=VK_valitsin!$C$8,100000,VK!CO165/VK!Q$296*VK_valitsin!J$5)</f>
        <v>0</v>
      </c>
      <c r="FN165" s="4">
        <f>IF($B165=VK_valitsin!$C$8,100000,VK!CP165/VK!R$296*VK_valitsin!K$5)</f>
        <v>0</v>
      </c>
      <c r="FO165" s="4">
        <f>IF($B165=VK_valitsin!$C$8,100000,VK!CQ165/VK!S$296*VK_valitsin!L$5)</f>
        <v>4.1563753141002711E-2</v>
      </c>
      <c r="FP165" s="4">
        <f>IF($B165=VK_valitsin!$C$8,100000,VK!CR165/VK!T$296*VK_valitsin!M$5)</f>
        <v>0</v>
      </c>
      <c r="FQ165" s="4">
        <f>IF($B165=VK_valitsin!$C$8,100000,VK!CS165/VK!U$296*VK_valitsin!N$5)</f>
        <v>0</v>
      </c>
      <c r="FR165" s="4">
        <f>IF($B165=VK_valitsin!$C$8,100000,VK!CT165/VK!V$296*VK_valitsin!O$5)</f>
        <v>0</v>
      </c>
      <c r="FS165" s="4">
        <f>IF($B165=VK_valitsin!$C$8,100000,VK!CU165/VK!W$296*VK_valitsin!P$5)</f>
        <v>0</v>
      </c>
      <c r="FT165" s="4">
        <f>IF($B165=VK_valitsin!$C$8,100000,VK!CV165/VK!X$296*VK_valitsin!Q$5)</f>
        <v>0</v>
      </c>
      <c r="FU165" s="4">
        <f>IF($B165=VK_valitsin!$C$8,100000,VK!CW165/VK!Y$296*VK_valitsin!R$5)</f>
        <v>0</v>
      </c>
      <c r="FV165" s="4">
        <f>IF($B165=VK_valitsin!$C$8,100000,VK!CX165/VK!Z$296*VK_valitsin!S$5)</f>
        <v>0</v>
      </c>
      <c r="FW165" s="4">
        <f>IF($B165=VK_valitsin!$C$8,100000,VK!CY165/VK!AA$296*VK_valitsin!T$5)</f>
        <v>0</v>
      </c>
      <c r="FX165" s="4">
        <f>IF($B165=VK_valitsin!$C$8,100000,VK!CZ165/VK!AB$296*VK_valitsin!U$5)</f>
        <v>0</v>
      </c>
      <c r="FY165" s="4">
        <f>IF($B165=VK_valitsin!$C$8,100000,VK!DA165/VK!AC$296*VK_valitsin!V$5)</f>
        <v>0</v>
      </c>
      <c r="FZ165" s="4">
        <f>IF($B165=VK_valitsin!$C$8,100000,VK!DB165/VK!AD$296*VK_valitsin!W$5)</f>
        <v>0</v>
      </c>
      <c r="GA165" s="4">
        <f>IF($B165=VK_valitsin!$C$8,100000,VK!DC165/VK!AE$296*VK_valitsin!X$5)</f>
        <v>0</v>
      </c>
      <c r="GB165" s="4">
        <f>IF($B165=VK_valitsin!$C$8,100000,VK!DD165/VK!AF$296*VK_valitsin!Y$5)</f>
        <v>0</v>
      </c>
      <c r="GC165" s="4">
        <f>IF($B165=VK_valitsin!$C$8,100000,VK!DE165/VK!AG$296*VK_valitsin!Z$5)</f>
        <v>0</v>
      </c>
      <c r="GD165" s="4">
        <f>IF($B165=VK_valitsin!$C$8,100000,VK!DF165/VK!AH$296*VK_valitsin!AA$5)</f>
        <v>0</v>
      </c>
      <c r="GE165" s="4">
        <f>IF($B165=VK_valitsin!$C$8,100000,VK!DG165/VK!AI$296*VK_valitsin!AB$5)</f>
        <v>0</v>
      </c>
      <c r="GF165" s="4">
        <f>IF($B165=VK_valitsin!$C$8,100000,VK!DH165/VK!AJ$296*VK_valitsin!AC$5)</f>
        <v>0</v>
      </c>
      <c r="GG165" s="4">
        <f>IF($B165=VK_valitsin!$C$8,100000,VK!DI165/VK!AK$296*VK_valitsin!AD$5)</f>
        <v>0</v>
      </c>
      <c r="GH165" s="4">
        <f>IF($B165=VK_valitsin!$C$8,100000,VK!DJ165/VK!AL$296*VK_valitsin!AE$5)</f>
        <v>5.280399624003014E-3</v>
      </c>
      <c r="GI165" s="4">
        <f>IF($B165=VK_valitsin!$C$8,100000,VK!DK165/VK!AM$296*VK_valitsin!AF$5)</f>
        <v>0</v>
      </c>
      <c r="GJ165" s="4">
        <f>IF($B165=VK_valitsin!$C$8,100000,VK!DL165/VK!AN$296*VK_valitsin!AG$5)</f>
        <v>0</v>
      </c>
      <c r="GK165" s="4">
        <f>IF($B165=VK_valitsin!$C$8,100000,VK!DM165/VK!AO$296*VK_valitsin!AH$5)</f>
        <v>0</v>
      </c>
      <c r="GL165" s="4">
        <f>IF($B165=VK_valitsin!$C$8,100000,VK!DN165/VK!AP$296*VK_valitsin!AI$5)</f>
        <v>0</v>
      </c>
      <c r="GM165" s="4">
        <f>IF($B165=VK_valitsin!$C$8,100000,VK!DO165/VK!AQ$296*VK_valitsin!AJ$5)</f>
        <v>0</v>
      </c>
      <c r="GN165" s="4">
        <f>IF($B165=VK_valitsin!$C$8,100000,VK!DP165/VK!AR$296*VK_valitsin!AK$5)</f>
        <v>0</v>
      </c>
      <c r="GO165" s="4">
        <f>IF($B165=VK_valitsin!$C$8,100000,VK!DQ165/VK!AS$296*VK_valitsin!AL$5)</f>
        <v>0</v>
      </c>
      <c r="GP165" s="4">
        <f>IF($B165=VK_valitsin!$C$8,100000,VK!DR165/VK!AT$296*VK_valitsin!AM$5)</f>
        <v>0</v>
      </c>
      <c r="GQ165" s="4">
        <f>IF($B165=VK_valitsin!$C$8,100000,VK!DS165/VK!AU$296*VK_valitsin!AN$5)</f>
        <v>0</v>
      </c>
      <c r="GR165" s="4">
        <f>IF($B165=VK_valitsin!$C$8,100000,VK!DT165/VK!AV$296*VK_valitsin!AO$5)</f>
        <v>0</v>
      </c>
      <c r="GS165" s="4">
        <f>IF($B165=VK_valitsin!$C$8,100000,VK!DU165/VK!AW$296*VK_valitsin!AP$5)</f>
        <v>0</v>
      </c>
      <c r="GT165" s="4">
        <f>IF($B165=VK_valitsin!$C$8,100000,VK!DV165/VK!AX$296*VK_valitsin!AQ$5)</f>
        <v>0</v>
      </c>
      <c r="GU165" s="4">
        <f>IF($B165=VK_valitsin!$C$8,100000,VK!DW165/VK!AY$296*VK_valitsin!AR$5)</f>
        <v>0</v>
      </c>
      <c r="GV165" s="4">
        <f>IF($B165=VK_valitsin!$C$8,100000,VK!DX165/VK!AZ$296*VK_valitsin!AS$5)</f>
        <v>0</v>
      </c>
      <c r="GW165" s="4">
        <f>IF($B165=VK_valitsin!$C$8,100000,VK!DY165/VK!BA$296*VK_valitsin!AT$5)</f>
        <v>0</v>
      </c>
      <c r="GX165" s="4">
        <f>IF($B165=VK_valitsin!$C$8,100000,VK!DZ165/VK!BB$296*VK_valitsin!AU$5)</f>
        <v>0</v>
      </c>
      <c r="GY165" s="4">
        <f>IF($B165=VK_valitsin!$C$8,100000,VK!EA165/VK!BC$296*VK_valitsin!AV$5)</f>
        <v>0</v>
      </c>
      <c r="GZ165" s="4">
        <f>IF($B165=VK_valitsin!$C$8,100000,VK!EB165/VK!BD$296*VK_valitsin!AW$5)</f>
        <v>5.2180787461775048E-2</v>
      </c>
      <c r="HA165" s="4">
        <f>IF($B165=VK_valitsin!$C$8,100000,VK!EC165/VK!BE$296*VK_valitsin!CE$5)</f>
        <v>0</v>
      </c>
      <c r="HB165" s="4">
        <f>IF($B165=VK_valitsin!$C$8,100000,VK!ED165/VK!BF$296*VK_valitsin!AX$5)</f>
        <v>0</v>
      </c>
      <c r="HC165" s="4">
        <f>IF($B165=VK_valitsin!$C$8,100000,VK!EE165/VK!BG$296*VK_valitsin!AY$5)</f>
        <v>0</v>
      </c>
      <c r="HD165" s="4">
        <f>IF($B165=VK_valitsin!$C$8,100000,VK!EF165/VK!BH$296*VK_valitsin!AZ$5)</f>
        <v>3.0060742202756167E-2</v>
      </c>
      <c r="HE165" s="4">
        <f>IF($B165=VK_valitsin!$C$8,100000,VK!EG165/VK!BI$296*VK_valitsin!BA$5)</f>
        <v>0</v>
      </c>
      <c r="HF165" s="4">
        <f>IF($B165=VK_valitsin!$C$8,100000,VK!EH165/VK!BJ$296*VK_valitsin!BB$5)</f>
        <v>0</v>
      </c>
      <c r="HG165" s="4">
        <f>IF($B165=VK_valitsin!$C$8,100000,VK!EI165/VK!BK$296*VK_valitsin!BC$5)</f>
        <v>0</v>
      </c>
      <c r="HH165" s="4">
        <f>IF($B165=VK_valitsin!$C$8,100000,VK!EJ165/VK!BL$296*VK_valitsin!BD$5)</f>
        <v>0</v>
      </c>
      <c r="HI165" s="4">
        <f>IF($B165=VK_valitsin!$C$8,100000,VK!EK165/VK!BM$296*VK_valitsin!BE$5)</f>
        <v>0</v>
      </c>
      <c r="HJ165" s="4">
        <f>IF($B165=VK_valitsin!$C$8,100000,VK!EL165/VK!BN$296*VK_valitsin!BF$5)</f>
        <v>2.3223449216775348E-2</v>
      </c>
      <c r="HK165" s="4">
        <f>IF($B165=VK_valitsin!$C$8,100000,VK!EM165/VK!BO$296*VK_valitsin!BG$5)</f>
        <v>0</v>
      </c>
      <c r="HM165" s="4">
        <f>IF($B165=VK_valitsin!$C$8,100000,VK!EO165/VK!BQ$296*VK_valitsin!BI$5)</f>
        <v>0</v>
      </c>
      <c r="HN165" s="4">
        <f>IF($B165=VK_valitsin!$C$8,100000,VK!EP165/VK!BR$296*VK_valitsin!BJ$5)</f>
        <v>0</v>
      </c>
      <c r="HO165" s="4">
        <f>IF($B165=VK_valitsin!$C$8,100000,VK!EQ165/VK!BS$296*VK_valitsin!BK$5)</f>
        <v>0</v>
      </c>
      <c r="HP165" s="4">
        <f>IF($B165=VK_valitsin!$C$8,100000,VK!ER165/VK!BT$296*VK_valitsin!BL$5)</f>
        <v>0</v>
      </c>
      <c r="HQ165" s="4">
        <f>IF($B165=VK_valitsin!$C$8,100000,VK!ES165/VK!BU$296*VK_valitsin!BM$5)</f>
        <v>0</v>
      </c>
      <c r="HR165" s="4">
        <f>IF($B165=VK_valitsin!$C$8,100000,VK!ET165/VK!BV$296*VK_valitsin!BN$5)</f>
        <v>0</v>
      </c>
      <c r="HS165" s="4">
        <f>IF($B165=VK_valitsin!$C$8,100000,VK!EU165/VK!BW$296*VK_valitsin!BO$5)</f>
        <v>0</v>
      </c>
      <c r="HT165" s="4">
        <f>IF($B165=VK_valitsin!$C$8,100000,VK!EV165/VK!BX$296*VK_valitsin!BP$5)</f>
        <v>0</v>
      </c>
      <c r="HU165" s="4">
        <f>IF($B165=VK_valitsin!$C$8,100000,VK!EW165/VK!BY$296*VK_valitsin!BQ$5)</f>
        <v>0</v>
      </c>
      <c r="HV165" s="4">
        <f>IF($B165=VK_valitsin!$C$8,100000,VK!EX165/VK!BZ$296*VK_valitsin!BR$5)</f>
        <v>0</v>
      </c>
      <c r="HW165" s="4">
        <f>IF($B165=VK_valitsin!$C$8,100000,VK!EY165/VK!CA$296*VK_valitsin!BS$5)</f>
        <v>0</v>
      </c>
      <c r="HX165" s="4">
        <f>IF($B165=VK_valitsin!$C$8,100000,VK!EZ165/VK!CB$296*VK_valitsin!BT$5)</f>
        <v>0</v>
      </c>
      <c r="HY165" s="4">
        <f>IF($B165=VK_valitsin!$C$8,100000,VK!FA165/VK!CC$296*VK_valitsin!BU$5)</f>
        <v>0</v>
      </c>
      <c r="HZ165" s="4">
        <f>IF($B165=VK_valitsin!$C$8,100000,VK!FB165/VK!CD$296*VK_valitsin!BV$5)</f>
        <v>0</v>
      </c>
      <c r="IA165" s="4">
        <f>IF($B165=VK_valitsin!$C$8,100000,VK!FC165/VK!CE$296*VK_valitsin!BW$5)</f>
        <v>0</v>
      </c>
      <c r="IB165" s="4">
        <f>IF($B165=VK_valitsin!$C$8,100000,VK!FD165/VK!CF$296*VK_valitsin!BX$5)</f>
        <v>0</v>
      </c>
      <c r="IC165" s="4">
        <f>IF($B165=VK_valitsin!$C$8,100000,VK!FE165/VK!CG$296*VK_valitsin!BY$5)</f>
        <v>0</v>
      </c>
      <c r="ID165" s="17">
        <f t="shared" si="6"/>
        <v>0.18279865670694501</v>
      </c>
      <c r="IE165" s="17">
        <f t="shared" si="7"/>
        <v>3</v>
      </c>
      <c r="IF165" s="18">
        <f t="shared" si="8"/>
        <v>1.6399999999999962E-8</v>
      </c>
    </row>
    <row r="166" spans="1:240">
      <c r="A166">
        <v>2019</v>
      </c>
      <c r="B166" t="s">
        <v>533</v>
      </c>
      <c r="C166" t="s">
        <v>534</v>
      </c>
      <c r="D166" t="s">
        <v>124</v>
      </c>
      <c r="E166" t="s">
        <v>125</v>
      </c>
      <c r="F166" t="s">
        <v>126</v>
      </c>
      <c r="G166" t="s">
        <v>127</v>
      </c>
      <c r="H166" t="s">
        <v>104</v>
      </c>
      <c r="I166" t="s">
        <v>105</v>
      </c>
      <c r="J166">
        <v>45.5</v>
      </c>
      <c r="K166">
        <v>117.63999938964844</v>
      </c>
      <c r="L166">
        <v>152.60000610351563</v>
      </c>
      <c r="M166">
        <v>1329</v>
      </c>
      <c r="N166">
        <v>11.300000190734863</v>
      </c>
      <c r="O166">
        <v>-2.5999999046325684</v>
      </c>
      <c r="P166">
        <v>-33</v>
      </c>
      <c r="Q166">
        <v>54</v>
      </c>
      <c r="R166">
        <v>6.7</v>
      </c>
      <c r="S166">
        <v>70</v>
      </c>
      <c r="T166">
        <v>0</v>
      </c>
      <c r="U166">
        <v>3524.5</v>
      </c>
      <c r="V166">
        <v>12.51</v>
      </c>
      <c r="W166">
        <v>483</v>
      </c>
      <c r="X166">
        <v>207</v>
      </c>
      <c r="Y166">
        <v>897</v>
      </c>
      <c r="Z166">
        <v>847</v>
      </c>
      <c r="AA166">
        <v>808</v>
      </c>
      <c r="AB166">
        <v>16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21</v>
      </c>
      <c r="AI166">
        <v>1.1000000000000001</v>
      </c>
      <c r="AJ166">
        <v>0.55000000000000004</v>
      </c>
      <c r="AK166">
        <v>1.2</v>
      </c>
      <c r="AL166">
        <v>81.7</v>
      </c>
      <c r="AM166">
        <v>262.60000000000002</v>
      </c>
      <c r="AN166">
        <v>43.1</v>
      </c>
      <c r="AO166">
        <v>17.8</v>
      </c>
      <c r="AP166">
        <v>59</v>
      </c>
      <c r="AQ166">
        <v>53</v>
      </c>
      <c r="AR166">
        <v>456</v>
      </c>
      <c r="AS166">
        <v>3</v>
      </c>
      <c r="AT166">
        <v>6455</v>
      </c>
      <c r="AU166">
        <v>8887</v>
      </c>
      <c r="AV166">
        <v>0</v>
      </c>
      <c r="AW166">
        <v>50.885246276855469</v>
      </c>
      <c r="AX166">
        <v>0</v>
      </c>
      <c r="AY166">
        <v>0</v>
      </c>
      <c r="AZ166">
        <v>0</v>
      </c>
      <c r="BA166">
        <v>0</v>
      </c>
      <c r="BB166">
        <v>1</v>
      </c>
      <c r="BC166">
        <v>82.758621215820313</v>
      </c>
      <c r="BD166">
        <v>100</v>
      </c>
      <c r="BE166">
        <v>591.54931640625</v>
      </c>
      <c r="BF166">
        <v>8688.6064453125</v>
      </c>
      <c r="BG166">
        <v>9843.6396484375</v>
      </c>
      <c r="BH166">
        <v>4.3647103309631348</v>
      </c>
      <c r="BI166">
        <v>9.4389066696166992</v>
      </c>
      <c r="BJ166">
        <v>31.578947067260742</v>
      </c>
      <c r="BK166">
        <v>-38.888889312744141</v>
      </c>
      <c r="BL166">
        <v>101</v>
      </c>
      <c r="BM166">
        <v>3.2608695030212402</v>
      </c>
      <c r="BN166">
        <v>21513.78125</v>
      </c>
      <c r="BO166">
        <v>46.541786193847656</v>
      </c>
      <c r="BQ166">
        <v>0.72385251522064209</v>
      </c>
      <c r="BR166">
        <v>0.15048909187316895</v>
      </c>
      <c r="BS166">
        <v>6.9224982261657715</v>
      </c>
      <c r="BT166">
        <v>86.531227111816406</v>
      </c>
      <c r="BU166">
        <v>190.36869812011719</v>
      </c>
      <c r="BV166">
        <v>0</v>
      </c>
      <c r="BW166">
        <v>0</v>
      </c>
      <c r="BX166">
        <v>8042.25341796875</v>
      </c>
      <c r="BY166">
        <v>7098.59130859375</v>
      </c>
      <c r="BZ166">
        <v>0.8276900053024292</v>
      </c>
      <c r="CA166">
        <v>7.1482319831848145</v>
      </c>
      <c r="CB166">
        <v>54.545455932617188</v>
      </c>
      <c r="CC166">
        <v>6.3157896995544434</v>
      </c>
      <c r="CD166">
        <v>12.631579399108887</v>
      </c>
      <c r="CE166">
        <v>0</v>
      </c>
      <c r="CF166">
        <v>1.0526316165924072</v>
      </c>
      <c r="CG166">
        <v>8929.7138671875</v>
      </c>
      <c r="CH166" s="10">
        <f>ABS(J166-_xlfn.XLOOKUP(VK_valitsin!$C$8,VK!$B$2:$B$294,VK!J$2:J$294))</f>
        <v>1.2999992370605469</v>
      </c>
      <c r="CI166" s="10">
        <f>ABS(K166-_xlfn.XLOOKUP(VK_valitsin!$C$8,VK!$B$2:$B$294,VK!K$2:K$294))</f>
        <v>175.62001037597656</v>
      </c>
      <c r="CJ166" s="10">
        <f>ABS(L166-_xlfn.XLOOKUP(VK_valitsin!$C$8,VK!$B$2:$B$294,VK!L$2:L$294))</f>
        <v>13.900009155273438</v>
      </c>
      <c r="CK166" s="10">
        <f>ABS(M166-_xlfn.XLOOKUP(VK_valitsin!$C$8,VK!$B$2:$B$294,VK!M$2:M$294))</f>
        <v>15146</v>
      </c>
      <c r="CL166" s="10">
        <f>ABS(N166-_xlfn.XLOOKUP(VK_valitsin!$C$8,VK!$B$2:$B$294,VK!N$2:N$294))</f>
        <v>44.90000057220459</v>
      </c>
      <c r="CM166" s="10">
        <f>ABS(O166-_xlfn.XLOOKUP(VK_valitsin!$C$8,VK!$B$2:$B$294,VK!O$2:O$294))</f>
        <v>1.7999998927116394</v>
      </c>
      <c r="CN166" s="10">
        <f>ABS(P166-_xlfn.XLOOKUP(VK_valitsin!$C$8,VK!$B$2:$B$294,VK!P$2:P$294))</f>
        <v>25</v>
      </c>
      <c r="CO166" s="10">
        <f>ABS(Q166-_xlfn.XLOOKUP(VK_valitsin!$C$8,VK!$B$2:$B$294,VK!Q$2:Q$294))</f>
        <v>33.800000000000011</v>
      </c>
      <c r="CP166" s="10">
        <f>ABS(R166-_xlfn.XLOOKUP(VK_valitsin!$C$8,VK!$B$2:$B$294,VK!R$2:R$294))</f>
        <v>1.7999999999999998</v>
      </c>
      <c r="CQ166" s="10">
        <f>ABS(S166-_xlfn.XLOOKUP(VK_valitsin!$C$8,VK!$B$2:$B$294,VK!S$2:S$294))</f>
        <v>82</v>
      </c>
      <c r="CR166" s="10">
        <f>ABS(T166-_xlfn.XLOOKUP(VK_valitsin!$C$8,VK!$B$2:$B$294,VK!T$2:T$294))</f>
        <v>0</v>
      </c>
      <c r="CS166" s="10">
        <f>ABS(U166-_xlfn.XLOOKUP(VK_valitsin!$C$8,VK!$B$2:$B$294,VK!U$2:U$294))</f>
        <v>299.09999999999991</v>
      </c>
      <c r="CT166" s="10">
        <f>ABS(V166-_xlfn.XLOOKUP(VK_valitsin!$C$8,VK!$B$2:$B$294,VK!V$2:V$294))</f>
        <v>0.76999999999999957</v>
      </c>
      <c r="CU166" s="10">
        <f>ABS(W166-_xlfn.XLOOKUP(VK_valitsin!$C$8,VK!$B$2:$B$294,VK!W$2:W$294))</f>
        <v>122</v>
      </c>
      <c r="CV166" s="10">
        <f>ABS(X166-_xlfn.XLOOKUP(VK_valitsin!$C$8,VK!$B$2:$B$294,VK!X$2:X$294))</f>
        <v>38</v>
      </c>
      <c r="CW166" s="10">
        <f>ABS(Y166-_xlfn.XLOOKUP(VK_valitsin!$C$8,VK!$B$2:$B$294,VK!Y$2:Y$294))</f>
        <v>217</v>
      </c>
      <c r="CX166" s="10">
        <f>ABS(Z166-_xlfn.XLOOKUP(VK_valitsin!$C$8,VK!$B$2:$B$294,VK!Z$2:Z$294))</f>
        <v>419</v>
      </c>
      <c r="CY166" s="10">
        <f>ABS(AA166-_xlfn.XLOOKUP(VK_valitsin!$C$8,VK!$B$2:$B$294,VK!AA$2:AA$294))</f>
        <v>339</v>
      </c>
      <c r="CZ166" s="10">
        <f>ABS(AB166-_xlfn.XLOOKUP(VK_valitsin!$C$8,VK!$B$2:$B$294,VK!AB$2:AB$294))</f>
        <v>3.375</v>
      </c>
      <c r="DA166" s="10">
        <f>ABS(AC166-_xlfn.XLOOKUP(VK_valitsin!$C$8,VK!$B$2:$B$294,VK!AC$2:AC$294))</f>
        <v>0.7</v>
      </c>
      <c r="DB166" s="10">
        <f>ABS(AD166-_xlfn.XLOOKUP(VK_valitsin!$C$8,VK!$B$2:$B$294,VK!AD$2:AD$294))</f>
        <v>0.8</v>
      </c>
      <c r="DC166" s="10">
        <f>ABS(AE166-_xlfn.XLOOKUP(VK_valitsin!$C$8,VK!$B$2:$B$294,VK!AE$2:AE$294))</f>
        <v>1.7</v>
      </c>
      <c r="DD166" s="10">
        <f>ABS(AF166-_xlfn.XLOOKUP(VK_valitsin!$C$8,VK!$B$2:$B$294,VK!AF$2:AF$294))</f>
        <v>5</v>
      </c>
      <c r="DE166" s="10">
        <f>ABS(AG166-_xlfn.XLOOKUP(VK_valitsin!$C$8,VK!$B$2:$B$294,VK!AG$2:AG$294))</f>
        <v>0</v>
      </c>
      <c r="DF166" s="10">
        <f>ABS(AH166-_xlfn.XLOOKUP(VK_valitsin!$C$8,VK!$B$2:$B$294,VK!AH$2:AH$294))</f>
        <v>1.25</v>
      </c>
      <c r="DG166" s="10">
        <f>ABS(AI166-_xlfn.XLOOKUP(VK_valitsin!$C$8,VK!$B$2:$B$294,VK!AI$2:AI$294))</f>
        <v>0</v>
      </c>
      <c r="DH166" s="10">
        <f>ABS(AJ166-_xlfn.XLOOKUP(VK_valitsin!$C$8,VK!$B$2:$B$294,VK!AJ$2:AJ$294))</f>
        <v>9.9999999999999978E-2</v>
      </c>
      <c r="DI166" s="10">
        <f>ABS(AK166-_xlfn.XLOOKUP(VK_valitsin!$C$8,VK!$B$2:$B$294,VK!AK$2:AK$294))</f>
        <v>5.0000000000000044E-2</v>
      </c>
      <c r="DJ166" s="10">
        <f>ABS(AL166-_xlfn.XLOOKUP(VK_valitsin!$C$8,VK!$B$2:$B$294,VK!AL$2:AL$294))</f>
        <v>22.900000000000006</v>
      </c>
      <c r="DK166" s="10">
        <f>ABS(AM166-_xlfn.XLOOKUP(VK_valitsin!$C$8,VK!$B$2:$B$294,VK!AM$2:AM$294))</f>
        <v>71</v>
      </c>
      <c r="DL166" s="10">
        <f>ABS(AN166-_xlfn.XLOOKUP(VK_valitsin!$C$8,VK!$B$2:$B$294,VK!AN$2:AN$294))</f>
        <v>2.2999999999999972</v>
      </c>
      <c r="DM166" s="10">
        <f>ABS(AO166-_xlfn.XLOOKUP(VK_valitsin!$C$8,VK!$B$2:$B$294,VK!AO$2:AO$294))</f>
        <v>7.5999999999999979</v>
      </c>
      <c r="DN166" s="10">
        <f>ABS(AP166-_xlfn.XLOOKUP(VK_valitsin!$C$8,VK!$B$2:$B$294,VK!AP$2:AP$294))</f>
        <v>11</v>
      </c>
      <c r="DO166" s="10">
        <f>ABS(AQ166-_xlfn.XLOOKUP(VK_valitsin!$C$8,VK!$B$2:$B$294,VK!AQ$2:AQ$294))</f>
        <v>18</v>
      </c>
      <c r="DP166" s="10">
        <f>ABS(AR166-_xlfn.XLOOKUP(VK_valitsin!$C$8,VK!$B$2:$B$294,VK!AR$2:AR$294))</f>
        <v>210</v>
      </c>
      <c r="DQ166" s="10">
        <f>ABS(AS166-_xlfn.XLOOKUP(VK_valitsin!$C$8,VK!$B$2:$B$294,VK!AS$2:AS$294))</f>
        <v>0.66699999999999982</v>
      </c>
      <c r="DR166" s="10">
        <f>ABS(AT166-_xlfn.XLOOKUP(VK_valitsin!$C$8,VK!$B$2:$B$294,VK!AT$2:AT$294))</f>
        <v>1308</v>
      </c>
      <c r="DS166" s="10">
        <f>ABS(AU166-_xlfn.XLOOKUP(VK_valitsin!$C$8,VK!$B$2:$B$294,VK!AU$2:AU$294))</f>
        <v>542</v>
      </c>
      <c r="DT166" s="10">
        <f>ABS(AV166-_xlfn.XLOOKUP(VK_valitsin!$C$8,VK!$B$2:$B$294,VK!AV$2:AV$294))</f>
        <v>1</v>
      </c>
      <c r="DU166" s="10">
        <f>ABS(AW166-_xlfn.XLOOKUP(VK_valitsin!$C$8,VK!$B$2:$B$294,VK!AW$2:AW$294))</f>
        <v>13.623874664306641</v>
      </c>
      <c r="DV166" s="10">
        <f>ABS(AX166-_xlfn.XLOOKUP(VK_valitsin!$C$8,VK!$B$2:$B$294,VK!AX$2:AX$294))</f>
        <v>0</v>
      </c>
      <c r="DW166" s="10">
        <f>ABS(AY166-_xlfn.XLOOKUP(VK_valitsin!$C$8,VK!$B$2:$B$294,VK!AY$2:AY$294))</f>
        <v>0</v>
      </c>
      <c r="DX166" s="10">
        <f>ABS(AZ166-_xlfn.XLOOKUP(VK_valitsin!$C$8,VK!$B$2:$B$294,VK!AZ$2:AZ$294))</f>
        <v>0</v>
      </c>
      <c r="DY166" s="10">
        <f>ABS(BA166-_xlfn.XLOOKUP(VK_valitsin!$C$8,VK!$B$2:$B$294,VK!BA$2:BA$294))</f>
        <v>0</v>
      </c>
      <c r="DZ166" s="10">
        <f>ABS(BB166-_xlfn.XLOOKUP(VK_valitsin!$C$8,VK!$B$2:$B$294,VK!BB$2:BB$294))</f>
        <v>0</v>
      </c>
      <c r="EA166" s="10">
        <f>ABS(BC166-_xlfn.XLOOKUP(VK_valitsin!$C$8,VK!$B$2:$B$294,VK!BC$2:BC$294))</f>
        <v>6.2657699584960938</v>
      </c>
      <c r="EB166" s="10">
        <f>ABS(BD166-_xlfn.XLOOKUP(VK_valitsin!$C$8,VK!$B$2:$B$294,VK!BD$2:BD$294))</f>
        <v>3.98126220703125</v>
      </c>
      <c r="EC166" s="10">
        <f>ABS(BE166-_xlfn.XLOOKUP(VK_valitsin!$C$8,VK!$B$2:$B$294,VK!BE$2:BE$294))</f>
        <v>142.1405029296875</v>
      </c>
      <c r="ED166" s="10">
        <f>ABS(BF166-_xlfn.XLOOKUP(VK_valitsin!$C$8,VK!$B$2:$B$294,VK!BF$2:BF$294))</f>
        <v>1269.9228515625</v>
      </c>
      <c r="EE166" s="10">
        <f>ABS(BG166-_xlfn.XLOOKUP(VK_valitsin!$C$8,VK!$B$2:$B$294,VK!BG$2:BG$294))</f>
        <v>3992.8037109375</v>
      </c>
      <c r="EF166" s="10">
        <f>ABS(BH166-_xlfn.XLOOKUP(VK_valitsin!$C$8,VK!$B$2:$B$294,VK!BH$2:BH$294))</f>
        <v>1.0276539325714111</v>
      </c>
      <c r="EG166" s="10">
        <f>ABS(BI166-_xlfn.XLOOKUP(VK_valitsin!$C$8,VK!$B$2:$B$294,VK!BI$2:BI$294))</f>
        <v>19.163040161132813</v>
      </c>
      <c r="EH166" s="10">
        <f>ABS(BJ166-_xlfn.XLOOKUP(VK_valitsin!$C$8,VK!$B$2:$B$294,VK!BJ$2:BJ$294))</f>
        <v>10.284584045410156</v>
      </c>
      <c r="EI166" s="10">
        <f>ABS(BK166-_xlfn.XLOOKUP(VK_valitsin!$C$8,VK!$B$2:$B$294,VK!BK$2:BK$294))</f>
        <v>29.023418426513672</v>
      </c>
      <c r="EJ166" s="10">
        <f>ABS(BL166-_xlfn.XLOOKUP(VK_valitsin!$C$8,VK!$B$2:$B$294,VK!BL$2:BL$294))</f>
        <v>165.5</v>
      </c>
      <c r="EK166" s="10">
        <f>ABS(BM166-_xlfn.XLOOKUP(VK_valitsin!$C$8,VK!$B$2:$B$294,VK!BM$2:BM$294))</f>
        <v>1.0086171627044678</v>
      </c>
      <c r="EL166" s="10">
        <f>ABS(BN166-_xlfn.XLOOKUP(VK_valitsin!$C$8,VK!$B$2:$B$294,VK!BN$2:BN$294))</f>
        <v>1560.615234375</v>
      </c>
      <c r="EM166" s="10">
        <f>ABS(BO166-_xlfn.XLOOKUP(VK_valitsin!$C$8,VK!$B$2:$B$294,VK!BO$2:BO$294))</f>
        <v>13.242179870605469</v>
      </c>
      <c r="EN166" s="10">
        <f>ABS(BP166-_xlfn.XLOOKUP(VK_valitsin!$C$8,VK!$B$2:$B$294,VK!BP$2:BP$294))</f>
        <v>0</v>
      </c>
      <c r="EO166" s="10">
        <f>ABS(BQ166-_xlfn.XLOOKUP(VK_valitsin!$C$8,VK!$B$2:$B$294,VK!BQ$2:BQ$294))</f>
        <v>8.7373018264770508E-2</v>
      </c>
      <c r="EP166" s="10">
        <f>ABS(BR166-_xlfn.XLOOKUP(VK_valitsin!$C$8,VK!$B$2:$B$294,VK!BR$2:BR$294))</f>
        <v>3.7674799561500549E-2</v>
      </c>
      <c r="EQ166" s="10">
        <f>ABS(BS166-_xlfn.XLOOKUP(VK_valitsin!$C$8,VK!$B$2:$B$294,VK!BS$2:BS$294))</f>
        <v>4.6645317077636719</v>
      </c>
      <c r="ER166" s="10">
        <f>ABS(BT166-_xlfn.XLOOKUP(VK_valitsin!$C$8,VK!$B$2:$B$294,VK!BT$2:BT$294))</f>
        <v>28.139724731445313</v>
      </c>
      <c r="ES166" s="10">
        <f>ABS(BU166-_xlfn.XLOOKUP(VK_valitsin!$C$8,VK!$B$2:$B$294,VK!BU$2:BU$294))</f>
        <v>76.338424682617188</v>
      </c>
      <c r="ET166" s="10">
        <f>ABS(BV166-_xlfn.XLOOKUP(VK_valitsin!$C$8,VK!$B$2:$B$294,VK!BV$2:BV$294))</f>
        <v>0</v>
      </c>
      <c r="EU166" s="10">
        <f>ABS(BW166-_xlfn.XLOOKUP(VK_valitsin!$C$8,VK!$B$2:$B$294,VK!BW$2:BW$294))</f>
        <v>1</v>
      </c>
      <c r="EV166" s="10">
        <f>ABS(BX166-_xlfn.XLOOKUP(VK_valitsin!$C$8,VK!$B$2:$B$294,VK!BX$2:BX$294))</f>
        <v>93.57568359375</v>
      </c>
      <c r="EW166" s="10">
        <f>ABS(BY166-_xlfn.XLOOKUP(VK_valitsin!$C$8,VK!$B$2:$B$294,VK!BY$2:BY$294))</f>
        <v>1242.9765625</v>
      </c>
      <c r="EX166" s="10">
        <f>ABS(BZ166-_xlfn.XLOOKUP(VK_valitsin!$C$8,VK!$B$2:$B$294,VK!BZ$2:BZ$294))</f>
        <v>0.39234030246734619</v>
      </c>
      <c r="EY166" s="10">
        <f>ABS(CA166-_xlfn.XLOOKUP(VK_valitsin!$C$8,VK!$B$2:$B$294,VK!CA$2:CA$294))</f>
        <v>3.8745293617248535</v>
      </c>
      <c r="EZ166" s="10">
        <f>ABS(CB166-_xlfn.XLOOKUP(VK_valitsin!$C$8,VK!$B$2:$B$294,VK!CB$2:CB$294))</f>
        <v>11.623695373535156</v>
      </c>
      <c r="FA166" s="10">
        <f>ABS(CC166-_xlfn.XLOOKUP(VK_valitsin!$C$8,VK!$B$2:$B$294,VK!CC$2:CC$294))</f>
        <v>1.6809463500976563E-2</v>
      </c>
      <c r="FB166" s="10">
        <f>ABS(CD166-_xlfn.XLOOKUP(VK_valitsin!$C$8,VK!$B$2:$B$294,VK!CD$2:CD$294))</f>
        <v>7.2472753524780273</v>
      </c>
      <c r="FC166" s="10">
        <f>ABS(CE166-_xlfn.XLOOKUP(VK_valitsin!$C$8,VK!$B$2:$B$294,VK!CE$2:CE$294))</f>
        <v>0</v>
      </c>
      <c r="FD166" s="10">
        <f>ABS(CF166-_xlfn.XLOOKUP(VK_valitsin!$C$8,VK!$B$2:$B$294,VK!CF$2:CF$294))</f>
        <v>0.33677256107330322</v>
      </c>
      <c r="FE166" s="10">
        <f>ABS(CG166-_xlfn.XLOOKUP(VK_valitsin!$C$8,VK!$B$2:$B$294,VK!CG$2:CG$294))</f>
        <v>330.9462890625</v>
      </c>
      <c r="FF166" s="4">
        <f>IF($B166=VK_valitsin!$C$8,100000,VK!CH166/VK!J$296*VK_valitsin!D$5)</f>
        <v>0</v>
      </c>
      <c r="FG166" s="4">
        <f>IF($B166=VK_valitsin!$C$8,100000,VK!CI166/VK!K$296*VK_valitsin!E$5)</f>
        <v>0</v>
      </c>
      <c r="FH166" s="4">
        <f>IF($B166=VK_valitsin!$C$8,100000,VK!CJ166/VK!L$296*VK_valitsin!F$5)</f>
        <v>7.0634074920430612E-2</v>
      </c>
      <c r="FI166" s="4">
        <f>IF($B166=VK_valitsin!$C$8,100000,VK!CK166/VK!M$296*VK_valitsin!CD$5)</f>
        <v>0</v>
      </c>
      <c r="FJ166" s="4">
        <f>IF($B166=VK_valitsin!$C$8,100000,VK!CL166/VK!N$296*VK_valitsin!G$5)</f>
        <v>0</v>
      </c>
      <c r="FK166" s="4">
        <f>IF($B166=VK_valitsin!$C$8,100000,VK!CM166/VK!O$296*VK_valitsin!H$5)</f>
        <v>0</v>
      </c>
      <c r="FL166" s="4">
        <f>IF($B166=VK_valitsin!$C$8,100000,VK!CN166/VK!P$296*VK_valitsin!I$5)</f>
        <v>0</v>
      </c>
      <c r="FM166" s="4">
        <f>IF($B166=VK_valitsin!$C$8,100000,VK!CO166/VK!Q$296*VK_valitsin!J$5)</f>
        <v>0</v>
      </c>
      <c r="FN166" s="4">
        <f>IF($B166=VK_valitsin!$C$8,100000,VK!CP166/VK!R$296*VK_valitsin!K$5)</f>
        <v>0</v>
      </c>
      <c r="FO166" s="4">
        <f>IF($B166=VK_valitsin!$C$8,100000,VK!CQ166/VK!S$296*VK_valitsin!L$5)</f>
        <v>1.630730984479532E-2</v>
      </c>
      <c r="FP166" s="4">
        <f>IF($B166=VK_valitsin!$C$8,100000,VK!CR166/VK!T$296*VK_valitsin!M$5)</f>
        <v>0</v>
      </c>
      <c r="FQ166" s="4">
        <f>IF($B166=VK_valitsin!$C$8,100000,VK!CS166/VK!U$296*VK_valitsin!N$5)</f>
        <v>0</v>
      </c>
      <c r="FR166" s="4">
        <f>IF($B166=VK_valitsin!$C$8,100000,VK!CT166/VK!V$296*VK_valitsin!O$5)</f>
        <v>0</v>
      </c>
      <c r="FS166" s="4">
        <f>IF($B166=VK_valitsin!$C$8,100000,VK!CU166/VK!W$296*VK_valitsin!P$5)</f>
        <v>0</v>
      </c>
      <c r="FT166" s="4">
        <f>IF($B166=VK_valitsin!$C$8,100000,VK!CV166/VK!X$296*VK_valitsin!Q$5)</f>
        <v>0</v>
      </c>
      <c r="FU166" s="4">
        <f>IF($B166=VK_valitsin!$C$8,100000,VK!CW166/VK!Y$296*VK_valitsin!R$5)</f>
        <v>0</v>
      </c>
      <c r="FV166" s="4">
        <f>IF($B166=VK_valitsin!$C$8,100000,VK!CX166/VK!Z$296*VK_valitsin!S$5)</f>
        <v>0</v>
      </c>
      <c r="FW166" s="4">
        <f>IF($B166=VK_valitsin!$C$8,100000,VK!CY166/VK!AA$296*VK_valitsin!T$5)</f>
        <v>0</v>
      </c>
      <c r="FX166" s="4">
        <f>IF($B166=VK_valitsin!$C$8,100000,VK!CZ166/VK!AB$296*VK_valitsin!U$5)</f>
        <v>0</v>
      </c>
      <c r="FY166" s="4">
        <f>IF($B166=VK_valitsin!$C$8,100000,VK!DA166/VK!AC$296*VK_valitsin!V$5)</f>
        <v>0</v>
      </c>
      <c r="FZ166" s="4">
        <f>IF($B166=VK_valitsin!$C$8,100000,VK!DB166/VK!AD$296*VK_valitsin!W$5)</f>
        <v>0</v>
      </c>
      <c r="GA166" s="4">
        <f>IF($B166=VK_valitsin!$C$8,100000,VK!DC166/VK!AE$296*VK_valitsin!X$5)</f>
        <v>0</v>
      </c>
      <c r="GB166" s="4">
        <f>IF($B166=VK_valitsin!$C$8,100000,VK!DD166/VK!AF$296*VK_valitsin!Y$5)</f>
        <v>0</v>
      </c>
      <c r="GC166" s="4">
        <f>IF($B166=VK_valitsin!$C$8,100000,VK!DE166/VK!AG$296*VK_valitsin!Z$5)</f>
        <v>0</v>
      </c>
      <c r="GD166" s="4">
        <f>IF($B166=VK_valitsin!$C$8,100000,VK!DF166/VK!AH$296*VK_valitsin!AA$5)</f>
        <v>0</v>
      </c>
      <c r="GE166" s="4">
        <f>IF($B166=VK_valitsin!$C$8,100000,VK!DG166/VK!AI$296*VK_valitsin!AB$5)</f>
        <v>0</v>
      </c>
      <c r="GF166" s="4">
        <f>IF($B166=VK_valitsin!$C$8,100000,VK!DH166/VK!AJ$296*VK_valitsin!AC$5)</f>
        <v>0</v>
      </c>
      <c r="GG166" s="4">
        <f>IF($B166=VK_valitsin!$C$8,100000,VK!DI166/VK!AK$296*VK_valitsin!AD$5)</f>
        <v>0</v>
      </c>
      <c r="GH166" s="4">
        <f>IF($B166=VK_valitsin!$C$8,100000,VK!DJ166/VK!AL$296*VK_valitsin!AE$5)</f>
        <v>0.40307050463223398</v>
      </c>
      <c r="GI166" s="4">
        <f>IF($B166=VK_valitsin!$C$8,100000,VK!DK166/VK!AM$296*VK_valitsin!AF$5)</f>
        <v>0</v>
      </c>
      <c r="GJ166" s="4">
        <f>IF($B166=VK_valitsin!$C$8,100000,VK!DL166/VK!AN$296*VK_valitsin!AG$5)</f>
        <v>0</v>
      </c>
      <c r="GK166" s="4">
        <f>IF($B166=VK_valitsin!$C$8,100000,VK!DM166/VK!AO$296*VK_valitsin!AH$5)</f>
        <v>0</v>
      </c>
      <c r="GL166" s="4">
        <f>IF($B166=VK_valitsin!$C$8,100000,VK!DN166/VK!AP$296*VK_valitsin!AI$5)</f>
        <v>0</v>
      </c>
      <c r="GM166" s="4">
        <f>IF($B166=VK_valitsin!$C$8,100000,VK!DO166/VK!AQ$296*VK_valitsin!AJ$5)</f>
        <v>0</v>
      </c>
      <c r="GN166" s="4">
        <f>IF($B166=VK_valitsin!$C$8,100000,VK!DP166/VK!AR$296*VK_valitsin!AK$5)</f>
        <v>0</v>
      </c>
      <c r="GO166" s="4">
        <f>IF($B166=VK_valitsin!$C$8,100000,VK!DQ166/VK!AS$296*VK_valitsin!AL$5)</f>
        <v>0</v>
      </c>
      <c r="GP166" s="4">
        <f>IF($B166=VK_valitsin!$C$8,100000,VK!DR166/VK!AT$296*VK_valitsin!AM$5)</f>
        <v>0</v>
      </c>
      <c r="GQ166" s="4">
        <f>IF($B166=VK_valitsin!$C$8,100000,VK!DS166/VK!AU$296*VK_valitsin!AN$5)</f>
        <v>0</v>
      </c>
      <c r="GR166" s="4">
        <f>IF($B166=VK_valitsin!$C$8,100000,VK!DT166/VK!AV$296*VK_valitsin!AO$5)</f>
        <v>0</v>
      </c>
      <c r="GS166" s="4">
        <f>IF($B166=VK_valitsin!$C$8,100000,VK!DU166/VK!AW$296*VK_valitsin!AP$5)</f>
        <v>0</v>
      </c>
      <c r="GT166" s="4">
        <f>IF($B166=VK_valitsin!$C$8,100000,VK!DV166/VK!AX$296*VK_valitsin!AQ$5)</f>
        <v>0</v>
      </c>
      <c r="GU166" s="4">
        <f>IF($B166=VK_valitsin!$C$8,100000,VK!DW166/VK!AY$296*VK_valitsin!AR$5)</f>
        <v>0</v>
      </c>
      <c r="GV166" s="4">
        <f>IF($B166=VK_valitsin!$C$8,100000,VK!DX166/VK!AZ$296*VK_valitsin!AS$5)</f>
        <v>0</v>
      </c>
      <c r="GW166" s="4">
        <f>IF($B166=VK_valitsin!$C$8,100000,VK!DY166/VK!BA$296*VK_valitsin!AT$5)</f>
        <v>0</v>
      </c>
      <c r="GX166" s="4">
        <f>IF($B166=VK_valitsin!$C$8,100000,VK!DZ166/VK!BB$296*VK_valitsin!AU$5)</f>
        <v>0</v>
      </c>
      <c r="GY166" s="4">
        <f>IF($B166=VK_valitsin!$C$8,100000,VK!EA166/VK!BC$296*VK_valitsin!AV$5)</f>
        <v>0</v>
      </c>
      <c r="GZ166" s="4">
        <f>IF($B166=VK_valitsin!$C$8,100000,VK!EB166/VK!BD$296*VK_valitsin!AW$5)</f>
        <v>1.725932443801987E-2</v>
      </c>
      <c r="HA166" s="4">
        <f>IF($B166=VK_valitsin!$C$8,100000,VK!EC166/VK!BE$296*VK_valitsin!CE$5)</f>
        <v>0</v>
      </c>
      <c r="HB166" s="4">
        <f>IF($B166=VK_valitsin!$C$8,100000,VK!ED166/VK!BF$296*VK_valitsin!AX$5)</f>
        <v>0</v>
      </c>
      <c r="HC166" s="4">
        <f>IF($B166=VK_valitsin!$C$8,100000,VK!EE166/VK!BG$296*VK_valitsin!AY$5)</f>
        <v>0</v>
      </c>
      <c r="HD166" s="4">
        <f>IF($B166=VK_valitsin!$C$8,100000,VK!EF166/VK!BH$296*VK_valitsin!AZ$5)</f>
        <v>0.17930719507588311</v>
      </c>
      <c r="HE166" s="4">
        <f>IF($B166=VK_valitsin!$C$8,100000,VK!EG166/VK!BI$296*VK_valitsin!BA$5)</f>
        <v>0</v>
      </c>
      <c r="HF166" s="4">
        <f>IF($B166=VK_valitsin!$C$8,100000,VK!EH166/VK!BJ$296*VK_valitsin!BB$5)</f>
        <v>0</v>
      </c>
      <c r="HG166" s="4">
        <f>IF($B166=VK_valitsin!$C$8,100000,VK!EI166/VK!BK$296*VK_valitsin!BC$5)</f>
        <v>0</v>
      </c>
      <c r="HH166" s="4">
        <f>IF($B166=VK_valitsin!$C$8,100000,VK!EJ166/VK!BL$296*VK_valitsin!BD$5)</f>
        <v>0</v>
      </c>
      <c r="HI166" s="4">
        <f>IF($B166=VK_valitsin!$C$8,100000,VK!EK166/VK!BM$296*VK_valitsin!BE$5)</f>
        <v>0</v>
      </c>
      <c r="HJ166" s="4">
        <f>IF($B166=VK_valitsin!$C$8,100000,VK!EL166/VK!BN$296*VK_valitsin!BF$5)</f>
        <v>7.0963623011599211E-2</v>
      </c>
      <c r="HK166" s="4">
        <f>IF($B166=VK_valitsin!$C$8,100000,VK!EM166/VK!BO$296*VK_valitsin!BG$5)</f>
        <v>0</v>
      </c>
      <c r="HM166" s="4">
        <f>IF($B166=VK_valitsin!$C$8,100000,VK!EO166/VK!BQ$296*VK_valitsin!BI$5)</f>
        <v>0</v>
      </c>
      <c r="HN166" s="4">
        <f>IF($B166=VK_valitsin!$C$8,100000,VK!EP166/VK!BR$296*VK_valitsin!BJ$5)</f>
        <v>0</v>
      </c>
      <c r="HO166" s="4">
        <f>IF($B166=VK_valitsin!$C$8,100000,VK!EQ166/VK!BS$296*VK_valitsin!BK$5)</f>
        <v>0</v>
      </c>
      <c r="HP166" s="4">
        <f>IF($B166=VK_valitsin!$C$8,100000,VK!ER166/VK!BT$296*VK_valitsin!BL$5)</f>
        <v>0</v>
      </c>
      <c r="HQ166" s="4">
        <f>IF($B166=VK_valitsin!$C$8,100000,VK!ES166/VK!BU$296*VK_valitsin!BM$5)</f>
        <v>0</v>
      </c>
      <c r="HR166" s="4">
        <f>IF($B166=VK_valitsin!$C$8,100000,VK!ET166/VK!BV$296*VK_valitsin!BN$5)</f>
        <v>0</v>
      </c>
      <c r="HS166" s="4">
        <f>IF($B166=VK_valitsin!$C$8,100000,VK!EU166/VK!BW$296*VK_valitsin!BO$5)</f>
        <v>0</v>
      </c>
      <c r="HT166" s="4">
        <f>IF($B166=VK_valitsin!$C$8,100000,VK!EV166/VK!BX$296*VK_valitsin!BP$5)</f>
        <v>0</v>
      </c>
      <c r="HU166" s="4">
        <f>IF($B166=VK_valitsin!$C$8,100000,VK!EW166/VK!BY$296*VK_valitsin!BQ$5)</f>
        <v>0</v>
      </c>
      <c r="HV166" s="4">
        <f>IF($B166=VK_valitsin!$C$8,100000,VK!EX166/VK!BZ$296*VK_valitsin!BR$5)</f>
        <v>0</v>
      </c>
      <c r="HW166" s="4">
        <f>IF($B166=VK_valitsin!$C$8,100000,VK!EY166/VK!CA$296*VK_valitsin!BS$5)</f>
        <v>0</v>
      </c>
      <c r="HX166" s="4">
        <f>IF($B166=VK_valitsin!$C$8,100000,VK!EZ166/VK!CB$296*VK_valitsin!BT$5)</f>
        <v>0</v>
      </c>
      <c r="HY166" s="4">
        <f>IF($B166=VK_valitsin!$C$8,100000,VK!FA166/VK!CC$296*VK_valitsin!BU$5)</f>
        <v>0</v>
      </c>
      <c r="HZ166" s="4">
        <f>IF($B166=VK_valitsin!$C$8,100000,VK!FB166/VK!CD$296*VK_valitsin!BV$5)</f>
        <v>0</v>
      </c>
      <c r="IA166" s="4">
        <f>IF($B166=VK_valitsin!$C$8,100000,VK!FC166/VK!CE$296*VK_valitsin!BW$5)</f>
        <v>0</v>
      </c>
      <c r="IB166" s="4">
        <f>IF($B166=VK_valitsin!$C$8,100000,VK!FD166/VK!CF$296*VK_valitsin!BX$5)</f>
        <v>0</v>
      </c>
      <c r="IC166" s="4">
        <f>IF($B166=VK_valitsin!$C$8,100000,VK!FE166/VK!CG$296*VK_valitsin!BY$5)</f>
        <v>0</v>
      </c>
      <c r="ID166" s="17">
        <f t="shared" si="6"/>
        <v>0.75754204842296213</v>
      </c>
      <c r="IE166" s="17">
        <f t="shared" si="7"/>
        <v>207</v>
      </c>
      <c r="IF166" s="18">
        <f t="shared" si="8"/>
        <v>1.6499999999999962E-8</v>
      </c>
    </row>
    <row r="167" spans="1:240">
      <c r="A167">
        <v>2019</v>
      </c>
      <c r="B167" t="s">
        <v>535</v>
      </c>
      <c r="C167" t="s">
        <v>536</v>
      </c>
      <c r="D167" t="s">
        <v>233</v>
      </c>
      <c r="E167" t="s">
        <v>234</v>
      </c>
      <c r="F167" t="s">
        <v>88</v>
      </c>
      <c r="G167" t="s">
        <v>89</v>
      </c>
      <c r="H167" t="s">
        <v>90</v>
      </c>
      <c r="I167" t="s">
        <v>91</v>
      </c>
      <c r="J167">
        <v>47.599998474121094</v>
      </c>
      <c r="K167">
        <v>799.6500244140625</v>
      </c>
      <c r="L167">
        <v>161</v>
      </c>
      <c r="M167">
        <v>9158</v>
      </c>
      <c r="N167">
        <v>11.5</v>
      </c>
      <c r="O167">
        <v>-0.69999998807907104</v>
      </c>
      <c r="P167">
        <v>-3</v>
      </c>
      <c r="Q167">
        <v>72.7</v>
      </c>
      <c r="R167">
        <v>9.8000000000000007</v>
      </c>
      <c r="S167">
        <v>320</v>
      </c>
      <c r="T167">
        <v>0</v>
      </c>
      <c r="U167">
        <v>3682.9</v>
      </c>
      <c r="V167">
        <v>13.28</v>
      </c>
      <c r="W167">
        <v>1154</v>
      </c>
      <c r="X167">
        <v>798</v>
      </c>
      <c r="Y167">
        <v>702</v>
      </c>
      <c r="Z167">
        <v>592</v>
      </c>
      <c r="AA167">
        <v>543</v>
      </c>
      <c r="AB167">
        <v>16.813793182373047</v>
      </c>
      <c r="AC167">
        <v>0</v>
      </c>
      <c r="AD167">
        <v>0</v>
      </c>
      <c r="AE167">
        <v>1.5</v>
      </c>
      <c r="AF167">
        <v>7.6</v>
      </c>
      <c r="AG167">
        <v>0</v>
      </c>
      <c r="AH167">
        <v>22</v>
      </c>
      <c r="AI167">
        <v>1.1000000000000001</v>
      </c>
      <c r="AJ167">
        <v>0.65</v>
      </c>
      <c r="AK167">
        <v>1.25</v>
      </c>
      <c r="AL167">
        <v>61.4</v>
      </c>
      <c r="AM167">
        <v>323.60000000000002</v>
      </c>
      <c r="AN167">
        <v>44.7</v>
      </c>
      <c r="AO167">
        <v>25.4</v>
      </c>
      <c r="AP167">
        <v>59</v>
      </c>
      <c r="AQ167">
        <v>49</v>
      </c>
      <c r="AR167">
        <v>326</v>
      </c>
      <c r="AS167">
        <v>2.3330000000000002</v>
      </c>
      <c r="AT167">
        <v>5792</v>
      </c>
      <c r="AU167">
        <v>9283</v>
      </c>
      <c r="AV167">
        <v>1</v>
      </c>
      <c r="AW167">
        <v>37.452262878417969</v>
      </c>
      <c r="AX167">
        <v>0</v>
      </c>
      <c r="AY167">
        <v>0</v>
      </c>
      <c r="AZ167">
        <v>0</v>
      </c>
      <c r="BA167">
        <v>0</v>
      </c>
      <c r="BB167">
        <v>1</v>
      </c>
      <c r="BC167">
        <v>85.623001098632813</v>
      </c>
      <c r="BD167">
        <v>95.718650817871094</v>
      </c>
      <c r="BE167">
        <v>1374.509765625</v>
      </c>
      <c r="BF167">
        <v>14939.0048828125</v>
      </c>
      <c r="BG167">
        <v>17244.68359375</v>
      </c>
      <c r="BH167">
        <v>3.4193058013916016</v>
      </c>
      <c r="BI167">
        <v>4.2948322296142578</v>
      </c>
      <c r="BJ167">
        <v>28.623188018798828</v>
      </c>
      <c r="BK167">
        <v>19.191919326782227</v>
      </c>
      <c r="BL167">
        <v>172</v>
      </c>
      <c r="BM167">
        <v>0.58823531866073608</v>
      </c>
      <c r="BN167">
        <v>21972.732421875</v>
      </c>
      <c r="BO167">
        <v>39.702678680419922</v>
      </c>
      <c r="BQ167">
        <v>0.63245248794555664</v>
      </c>
      <c r="BR167">
        <v>0.163791224360466</v>
      </c>
      <c r="BS167">
        <v>1.6160733699798584</v>
      </c>
      <c r="BT167">
        <v>47.936229705810547</v>
      </c>
      <c r="BU167">
        <v>366.01876831054688</v>
      </c>
      <c r="BV167">
        <v>0</v>
      </c>
      <c r="BW167">
        <v>1</v>
      </c>
      <c r="BX167">
        <v>10588.2353515625</v>
      </c>
      <c r="BY167">
        <v>9172.548828125</v>
      </c>
      <c r="BZ167">
        <v>1.288490891456604</v>
      </c>
      <c r="CA167">
        <v>9.3360996246337891</v>
      </c>
      <c r="CB167">
        <v>56.779659271240234</v>
      </c>
      <c r="CC167">
        <v>6.9005846977233887</v>
      </c>
      <c r="CD167">
        <v>17.426900863647461</v>
      </c>
      <c r="CE167">
        <v>0</v>
      </c>
      <c r="CF167">
        <v>1.7543859481811523</v>
      </c>
      <c r="CG167">
        <v>9318.4873046875</v>
      </c>
      <c r="CH167" s="10">
        <f>ABS(J167-_xlfn.XLOOKUP(VK_valitsin!$C$8,VK!$B$2:$B$294,VK!J$2:J$294))</f>
        <v>3.3999977111816406</v>
      </c>
      <c r="CI167" s="10">
        <f>ABS(K167-_xlfn.XLOOKUP(VK_valitsin!$C$8,VK!$B$2:$B$294,VK!K$2:K$294))</f>
        <v>506.3900146484375</v>
      </c>
      <c r="CJ167" s="10">
        <f>ABS(L167-_xlfn.XLOOKUP(VK_valitsin!$C$8,VK!$B$2:$B$294,VK!L$2:L$294))</f>
        <v>22.300003051757813</v>
      </c>
      <c r="CK167" s="10">
        <f>ABS(M167-_xlfn.XLOOKUP(VK_valitsin!$C$8,VK!$B$2:$B$294,VK!M$2:M$294))</f>
        <v>7317</v>
      </c>
      <c r="CL167" s="10">
        <f>ABS(N167-_xlfn.XLOOKUP(VK_valitsin!$C$8,VK!$B$2:$B$294,VK!N$2:N$294))</f>
        <v>44.700000762939453</v>
      </c>
      <c r="CM167" s="10">
        <f>ABS(O167-_xlfn.XLOOKUP(VK_valitsin!$C$8,VK!$B$2:$B$294,VK!O$2:O$294))</f>
        <v>0.10000002384185791</v>
      </c>
      <c r="CN167" s="10">
        <f>ABS(P167-_xlfn.XLOOKUP(VK_valitsin!$C$8,VK!$B$2:$B$294,VK!P$2:P$294))</f>
        <v>55</v>
      </c>
      <c r="CO167" s="10">
        <f>ABS(Q167-_xlfn.XLOOKUP(VK_valitsin!$C$8,VK!$B$2:$B$294,VK!Q$2:Q$294))</f>
        <v>15.100000000000009</v>
      </c>
      <c r="CP167" s="10">
        <f>ABS(R167-_xlfn.XLOOKUP(VK_valitsin!$C$8,VK!$B$2:$B$294,VK!R$2:R$294))</f>
        <v>1.3000000000000007</v>
      </c>
      <c r="CQ167" s="10">
        <f>ABS(S167-_xlfn.XLOOKUP(VK_valitsin!$C$8,VK!$B$2:$B$294,VK!S$2:S$294))</f>
        <v>168</v>
      </c>
      <c r="CR167" s="10">
        <f>ABS(T167-_xlfn.XLOOKUP(VK_valitsin!$C$8,VK!$B$2:$B$294,VK!T$2:T$294))</f>
        <v>0</v>
      </c>
      <c r="CS167" s="10">
        <f>ABS(U167-_xlfn.XLOOKUP(VK_valitsin!$C$8,VK!$B$2:$B$294,VK!U$2:U$294))</f>
        <v>140.69999999999982</v>
      </c>
      <c r="CT167" s="10">
        <f>ABS(V167-_xlfn.XLOOKUP(VK_valitsin!$C$8,VK!$B$2:$B$294,VK!V$2:V$294))</f>
        <v>0</v>
      </c>
      <c r="CU167" s="10">
        <f>ABS(W167-_xlfn.XLOOKUP(VK_valitsin!$C$8,VK!$B$2:$B$294,VK!W$2:W$294))</f>
        <v>549</v>
      </c>
      <c r="CV167" s="10">
        <f>ABS(X167-_xlfn.XLOOKUP(VK_valitsin!$C$8,VK!$B$2:$B$294,VK!X$2:X$294))</f>
        <v>629</v>
      </c>
      <c r="CW167" s="10">
        <f>ABS(Y167-_xlfn.XLOOKUP(VK_valitsin!$C$8,VK!$B$2:$B$294,VK!Y$2:Y$294))</f>
        <v>22</v>
      </c>
      <c r="CX167" s="10">
        <f>ABS(Z167-_xlfn.XLOOKUP(VK_valitsin!$C$8,VK!$B$2:$B$294,VK!Z$2:Z$294))</f>
        <v>164</v>
      </c>
      <c r="CY167" s="10">
        <f>ABS(AA167-_xlfn.XLOOKUP(VK_valitsin!$C$8,VK!$B$2:$B$294,VK!AA$2:AA$294))</f>
        <v>74</v>
      </c>
      <c r="CZ167" s="10">
        <f>ABS(AB167-_xlfn.XLOOKUP(VK_valitsin!$C$8,VK!$B$2:$B$294,VK!AB$2:AB$294))</f>
        <v>2.5612068176269531</v>
      </c>
      <c r="DA167" s="10">
        <f>ABS(AC167-_xlfn.XLOOKUP(VK_valitsin!$C$8,VK!$B$2:$B$294,VK!AC$2:AC$294))</f>
        <v>0.7</v>
      </c>
      <c r="DB167" s="10">
        <f>ABS(AD167-_xlfn.XLOOKUP(VK_valitsin!$C$8,VK!$B$2:$B$294,VK!AD$2:AD$294))</f>
        <v>0.8</v>
      </c>
      <c r="DC167" s="10">
        <f>ABS(AE167-_xlfn.XLOOKUP(VK_valitsin!$C$8,VK!$B$2:$B$294,VK!AE$2:AE$294))</f>
        <v>0.19999999999999996</v>
      </c>
      <c r="DD167" s="10">
        <f>ABS(AF167-_xlfn.XLOOKUP(VK_valitsin!$C$8,VK!$B$2:$B$294,VK!AF$2:AF$294))</f>
        <v>2.5999999999999996</v>
      </c>
      <c r="DE167" s="10">
        <f>ABS(AG167-_xlfn.XLOOKUP(VK_valitsin!$C$8,VK!$B$2:$B$294,VK!AG$2:AG$294))</f>
        <v>0</v>
      </c>
      <c r="DF167" s="10">
        <f>ABS(AH167-_xlfn.XLOOKUP(VK_valitsin!$C$8,VK!$B$2:$B$294,VK!AH$2:AH$294))</f>
        <v>0.25</v>
      </c>
      <c r="DG167" s="10">
        <f>ABS(AI167-_xlfn.XLOOKUP(VK_valitsin!$C$8,VK!$B$2:$B$294,VK!AI$2:AI$294))</f>
        <v>0</v>
      </c>
      <c r="DH167" s="10">
        <f>ABS(AJ167-_xlfn.XLOOKUP(VK_valitsin!$C$8,VK!$B$2:$B$294,VK!AJ$2:AJ$294))</f>
        <v>0</v>
      </c>
      <c r="DI167" s="10">
        <f>ABS(AK167-_xlfn.XLOOKUP(VK_valitsin!$C$8,VK!$B$2:$B$294,VK!AK$2:AK$294))</f>
        <v>0</v>
      </c>
      <c r="DJ167" s="10">
        <f>ABS(AL167-_xlfn.XLOOKUP(VK_valitsin!$C$8,VK!$B$2:$B$294,VK!AL$2:AL$294))</f>
        <v>2.6000000000000014</v>
      </c>
      <c r="DK167" s="10">
        <f>ABS(AM167-_xlfn.XLOOKUP(VK_valitsin!$C$8,VK!$B$2:$B$294,VK!AM$2:AM$294))</f>
        <v>10</v>
      </c>
      <c r="DL167" s="10">
        <f>ABS(AN167-_xlfn.XLOOKUP(VK_valitsin!$C$8,VK!$B$2:$B$294,VK!AN$2:AN$294))</f>
        <v>0.69999999999999574</v>
      </c>
      <c r="DM167" s="10">
        <f>ABS(AO167-_xlfn.XLOOKUP(VK_valitsin!$C$8,VK!$B$2:$B$294,VK!AO$2:AO$294))</f>
        <v>0</v>
      </c>
      <c r="DN167" s="10">
        <f>ABS(AP167-_xlfn.XLOOKUP(VK_valitsin!$C$8,VK!$B$2:$B$294,VK!AP$2:AP$294))</f>
        <v>11</v>
      </c>
      <c r="DO167" s="10">
        <f>ABS(AQ167-_xlfn.XLOOKUP(VK_valitsin!$C$8,VK!$B$2:$B$294,VK!AQ$2:AQ$294))</f>
        <v>14</v>
      </c>
      <c r="DP167" s="10">
        <f>ABS(AR167-_xlfn.XLOOKUP(VK_valitsin!$C$8,VK!$B$2:$B$294,VK!AR$2:AR$294))</f>
        <v>80</v>
      </c>
      <c r="DQ167" s="10">
        <f>ABS(AS167-_xlfn.XLOOKUP(VK_valitsin!$C$8,VK!$B$2:$B$294,VK!AS$2:AS$294))</f>
        <v>0</v>
      </c>
      <c r="DR167" s="10">
        <f>ABS(AT167-_xlfn.XLOOKUP(VK_valitsin!$C$8,VK!$B$2:$B$294,VK!AT$2:AT$294))</f>
        <v>645</v>
      </c>
      <c r="DS167" s="10">
        <f>ABS(AU167-_xlfn.XLOOKUP(VK_valitsin!$C$8,VK!$B$2:$B$294,VK!AU$2:AU$294))</f>
        <v>938</v>
      </c>
      <c r="DT167" s="10">
        <f>ABS(AV167-_xlfn.XLOOKUP(VK_valitsin!$C$8,VK!$B$2:$B$294,VK!AV$2:AV$294))</f>
        <v>0</v>
      </c>
      <c r="DU167" s="10">
        <f>ABS(AW167-_xlfn.XLOOKUP(VK_valitsin!$C$8,VK!$B$2:$B$294,VK!AW$2:AW$294))</f>
        <v>0.19089126586914063</v>
      </c>
      <c r="DV167" s="10">
        <f>ABS(AX167-_xlfn.XLOOKUP(VK_valitsin!$C$8,VK!$B$2:$B$294,VK!AX$2:AX$294))</f>
        <v>0</v>
      </c>
      <c r="DW167" s="10">
        <f>ABS(AY167-_xlfn.XLOOKUP(VK_valitsin!$C$8,VK!$B$2:$B$294,VK!AY$2:AY$294))</f>
        <v>0</v>
      </c>
      <c r="DX167" s="10">
        <f>ABS(AZ167-_xlfn.XLOOKUP(VK_valitsin!$C$8,VK!$B$2:$B$294,VK!AZ$2:AZ$294))</f>
        <v>0</v>
      </c>
      <c r="DY167" s="10">
        <f>ABS(BA167-_xlfn.XLOOKUP(VK_valitsin!$C$8,VK!$B$2:$B$294,VK!BA$2:BA$294))</f>
        <v>0</v>
      </c>
      <c r="DZ167" s="10">
        <f>ABS(BB167-_xlfn.XLOOKUP(VK_valitsin!$C$8,VK!$B$2:$B$294,VK!BB$2:BB$294))</f>
        <v>0</v>
      </c>
      <c r="EA167" s="10">
        <f>ABS(BC167-_xlfn.XLOOKUP(VK_valitsin!$C$8,VK!$B$2:$B$294,VK!BC$2:BC$294))</f>
        <v>3.4013900756835938</v>
      </c>
      <c r="EB167" s="10">
        <f>ABS(BD167-_xlfn.XLOOKUP(VK_valitsin!$C$8,VK!$B$2:$B$294,VK!BD$2:BD$294))</f>
        <v>0.30008697509765625</v>
      </c>
      <c r="EC167" s="10">
        <f>ABS(BE167-_xlfn.XLOOKUP(VK_valitsin!$C$8,VK!$B$2:$B$294,VK!BE$2:BE$294))</f>
        <v>640.8199462890625</v>
      </c>
      <c r="ED167" s="10">
        <f>ABS(BF167-_xlfn.XLOOKUP(VK_valitsin!$C$8,VK!$B$2:$B$294,VK!BF$2:BF$294))</f>
        <v>4980.4755859375</v>
      </c>
      <c r="EE167" s="10">
        <f>ABS(BG167-_xlfn.XLOOKUP(VK_valitsin!$C$8,VK!$B$2:$B$294,VK!BG$2:BG$294))</f>
        <v>3408.240234375</v>
      </c>
      <c r="EF167" s="10">
        <f>ABS(BH167-_xlfn.XLOOKUP(VK_valitsin!$C$8,VK!$B$2:$B$294,VK!BH$2:BH$294))</f>
        <v>8.224940299987793E-2</v>
      </c>
      <c r="EG167" s="10">
        <f>ABS(BI167-_xlfn.XLOOKUP(VK_valitsin!$C$8,VK!$B$2:$B$294,VK!BI$2:BI$294))</f>
        <v>14.018965721130371</v>
      </c>
      <c r="EH167" s="10">
        <f>ABS(BJ167-_xlfn.XLOOKUP(VK_valitsin!$C$8,VK!$B$2:$B$294,VK!BJ$2:BJ$294))</f>
        <v>7.3288249969482422</v>
      </c>
      <c r="EI167" s="10">
        <f>ABS(BK167-_xlfn.XLOOKUP(VK_valitsin!$C$8,VK!$B$2:$B$294,VK!BK$2:BK$294))</f>
        <v>29.057390213012695</v>
      </c>
      <c r="EJ167" s="10">
        <f>ABS(BL167-_xlfn.XLOOKUP(VK_valitsin!$C$8,VK!$B$2:$B$294,VK!BL$2:BL$294))</f>
        <v>94.5</v>
      </c>
      <c r="EK167" s="10">
        <f>ABS(BM167-_xlfn.XLOOKUP(VK_valitsin!$C$8,VK!$B$2:$B$294,VK!BM$2:BM$294))</f>
        <v>1.6640170216560364</v>
      </c>
      <c r="EL167" s="10">
        <f>ABS(BN167-_xlfn.XLOOKUP(VK_valitsin!$C$8,VK!$B$2:$B$294,VK!BN$2:BN$294))</f>
        <v>1101.6640625</v>
      </c>
      <c r="EM167" s="10">
        <f>ABS(BO167-_xlfn.XLOOKUP(VK_valitsin!$C$8,VK!$B$2:$B$294,VK!BO$2:BO$294))</f>
        <v>6.4030723571777344</v>
      </c>
      <c r="EN167" s="10">
        <f>ABS(BP167-_xlfn.XLOOKUP(VK_valitsin!$C$8,VK!$B$2:$B$294,VK!BP$2:BP$294))</f>
        <v>0</v>
      </c>
      <c r="EO167" s="10">
        <f>ABS(BQ167-_xlfn.XLOOKUP(VK_valitsin!$C$8,VK!$B$2:$B$294,VK!BQ$2:BQ$294))</f>
        <v>4.0270090103149414E-3</v>
      </c>
      <c r="EP167" s="10">
        <f>ABS(BR167-_xlfn.XLOOKUP(VK_valitsin!$C$8,VK!$B$2:$B$294,VK!BR$2:BR$294))</f>
        <v>2.4372667074203491E-2</v>
      </c>
      <c r="EQ167" s="10">
        <f>ABS(BS167-_xlfn.XLOOKUP(VK_valitsin!$C$8,VK!$B$2:$B$294,VK!BS$2:BS$294))</f>
        <v>0.64189314842224121</v>
      </c>
      <c r="ER167" s="10">
        <f>ABS(BT167-_xlfn.XLOOKUP(VK_valitsin!$C$8,VK!$B$2:$B$294,VK!BT$2:BT$294))</f>
        <v>10.455272674560547</v>
      </c>
      <c r="ES167" s="10">
        <f>ABS(BU167-_xlfn.XLOOKUP(VK_valitsin!$C$8,VK!$B$2:$B$294,VK!BU$2:BU$294))</f>
        <v>99.3116455078125</v>
      </c>
      <c r="ET167" s="10">
        <f>ABS(BV167-_xlfn.XLOOKUP(VK_valitsin!$C$8,VK!$B$2:$B$294,VK!BV$2:BV$294))</f>
        <v>0</v>
      </c>
      <c r="EU167" s="10">
        <f>ABS(BW167-_xlfn.XLOOKUP(VK_valitsin!$C$8,VK!$B$2:$B$294,VK!BW$2:BW$294))</f>
        <v>0</v>
      </c>
      <c r="EV167" s="10">
        <f>ABS(BX167-_xlfn.XLOOKUP(VK_valitsin!$C$8,VK!$B$2:$B$294,VK!BX$2:BX$294))</f>
        <v>2452.40625</v>
      </c>
      <c r="EW167" s="10">
        <f>ABS(BY167-_xlfn.XLOOKUP(VK_valitsin!$C$8,VK!$B$2:$B$294,VK!BY$2:BY$294))</f>
        <v>3316.93408203125</v>
      </c>
      <c r="EX167" s="10">
        <f>ABS(BZ167-_xlfn.XLOOKUP(VK_valitsin!$C$8,VK!$B$2:$B$294,VK!BZ$2:BZ$294))</f>
        <v>6.8460583686828613E-2</v>
      </c>
      <c r="EY167" s="10">
        <f>ABS(CA167-_xlfn.XLOOKUP(VK_valitsin!$C$8,VK!$B$2:$B$294,VK!CA$2:CA$294))</f>
        <v>1.6866617202758789</v>
      </c>
      <c r="EZ167" s="10">
        <f>ABS(CB167-_xlfn.XLOOKUP(VK_valitsin!$C$8,VK!$B$2:$B$294,VK!CB$2:CB$294))</f>
        <v>9.3894920349121094</v>
      </c>
      <c r="FA167" s="10">
        <f>ABS(CC167-_xlfn.XLOOKUP(VK_valitsin!$C$8,VK!$B$2:$B$294,VK!CC$2:CC$294))</f>
        <v>0.56798553466796875</v>
      </c>
      <c r="FB167" s="10">
        <f>ABS(CD167-_xlfn.XLOOKUP(VK_valitsin!$C$8,VK!$B$2:$B$294,VK!CD$2:CD$294))</f>
        <v>2.4519538879394531</v>
      </c>
      <c r="FC167" s="10">
        <f>ABS(CE167-_xlfn.XLOOKUP(VK_valitsin!$C$8,VK!$B$2:$B$294,VK!CE$2:CE$294))</f>
        <v>0</v>
      </c>
      <c r="FD167" s="10">
        <f>ABS(CF167-_xlfn.XLOOKUP(VK_valitsin!$C$8,VK!$B$2:$B$294,VK!CF$2:CF$294))</f>
        <v>1.0385268926620483</v>
      </c>
      <c r="FE167" s="10">
        <f>ABS(CG167-_xlfn.XLOOKUP(VK_valitsin!$C$8,VK!$B$2:$B$294,VK!CG$2:CG$294))</f>
        <v>719.7197265625</v>
      </c>
      <c r="FF167" s="4">
        <f>IF($B167=VK_valitsin!$C$8,100000,VK!CH167/VK!J$296*VK_valitsin!D$5)</f>
        <v>0</v>
      </c>
      <c r="FG167" s="4">
        <f>IF($B167=VK_valitsin!$C$8,100000,VK!CI167/VK!K$296*VK_valitsin!E$5)</f>
        <v>0</v>
      </c>
      <c r="FH167" s="4">
        <f>IF($B167=VK_valitsin!$C$8,100000,VK!CJ167/VK!L$296*VK_valitsin!F$5)</f>
        <v>0.11331935602978435</v>
      </c>
      <c r="FI167" s="4">
        <f>IF($B167=VK_valitsin!$C$8,100000,VK!CK167/VK!M$296*VK_valitsin!CD$5)</f>
        <v>0</v>
      </c>
      <c r="FJ167" s="4">
        <f>IF($B167=VK_valitsin!$C$8,100000,VK!CL167/VK!N$296*VK_valitsin!G$5)</f>
        <v>0</v>
      </c>
      <c r="FK167" s="4">
        <f>IF($B167=VK_valitsin!$C$8,100000,VK!CM167/VK!O$296*VK_valitsin!H$5)</f>
        <v>0</v>
      </c>
      <c r="FL167" s="4">
        <f>IF($B167=VK_valitsin!$C$8,100000,VK!CN167/VK!P$296*VK_valitsin!I$5)</f>
        <v>0</v>
      </c>
      <c r="FM167" s="4">
        <f>IF($B167=VK_valitsin!$C$8,100000,VK!CO167/VK!Q$296*VK_valitsin!J$5)</f>
        <v>0</v>
      </c>
      <c r="FN167" s="4">
        <f>IF($B167=VK_valitsin!$C$8,100000,VK!CP167/VK!R$296*VK_valitsin!K$5)</f>
        <v>0</v>
      </c>
      <c r="FO167" s="4">
        <f>IF($B167=VK_valitsin!$C$8,100000,VK!CQ167/VK!S$296*VK_valitsin!L$5)</f>
        <v>3.3410098218605043E-2</v>
      </c>
      <c r="FP167" s="4">
        <f>IF($B167=VK_valitsin!$C$8,100000,VK!CR167/VK!T$296*VK_valitsin!M$5)</f>
        <v>0</v>
      </c>
      <c r="FQ167" s="4">
        <f>IF($B167=VK_valitsin!$C$8,100000,VK!CS167/VK!U$296*VK_valitsin!N$5)</f>
        <v>0</v>
      </c>
      <c r="FR167" s="4">
        <f>IF($B167=VK_valitsin!$C$8,100000,VK!CT167/VK!V$296*VK_valitsin!O$5)</f>
        <v>0</v>
      </c>
      <c r="FS167" s="4">
        <f>IF($B167=VK_valitsin!$C$8,100000,VK!CU167/VK!W$296*VK_valitsin!P$5)</f>
        <v>0</v>
      </c>
      <c r="FT167" s="4">
        <f>IF($B167=VK_valitsin!$C$8,100000,VK!CV167/VK!X$296*VK_valitsin!Q$5)</f>
        <v>0</v>
      </c>
      <c r="FU167" s="4">
        <f>IF($B167=VK_valitsin!$C$8,100000,VK!CW167/VK!Y$296*VK_valitsin!R$5)</f>
        <v>0</v>
      </c>
      <c r="FV167" s="4">
        <f>IF($B167=VK_valitsin!$C$8,100000,VK!CX167/VK!Z$296*VK_valitsin!S$5)</f>
        <v>0</v>
      </c>
      <c r="FW167" s="4">
        <f>IF($B167=VK_valitsin!$C$8,100000,VK!CY167/VK!AA$296*VK_valitsin!T$5)</f>
        <v>0</v>
      </c>
      <c r="FX167" s="4">
        <f>IF($B167=VK_valitsin!$C$8,100000,VK!CZ167/VK!AB$296*VK_valitsin!U$5)</f>
        <v>0</v>
      </c>
      <c r="FY167" s="4">
        <f>IF($B167=VK_valitsin!$C$8,100000,VK!DA167/VK!AC$296*VK_valitsin!V$5)</f>
        <v>0</v>
      </c>
      <c r="FZ167" s="4">
        <f>IF($B167=VK_valitsin!$C$8,100000,VK!DB167/VK!AD$296*VK_valitsin!W$5)</f>
        <v>0</v>
      </c>
      <c r="GA167" s="4">
        <f>IF($B167=VK_valitsin!$C$8,100000,VK!DC167/VK!AE$296*VK_valitsin!X$5)</f>
        <v>0</v>
      </c>
      <c r="GB167" s="4">
        <f>IF($B167=VK_valitsin!$C$8,100000,VK!DD167/VK!AF$296*VK_valitsin!Y$5)</f>
        <v>0</v>
      </c>
      <c r="GC167" s="4">
        <f>IF($B167=VK_valitsin!$C$8,100000,VK!DE167/VK!AG$296*VK_valitsin!Z$5)</f>
        <v>0</v>
      </c>
      <c r="GD167" s="4">
        <f>IF($B167=VK_valitsin!$C$8,100000,VK!DF167/VK!AH$296*VK_valitsin!AA$5)</f>
        <v>0</v>
      </c>
      <c r="GE167" s="4">
        <f>IF($B167=VK_valitsin!$C$8,100000,VK!DG167/VK!AI$296*VK_valitsin!AB$5)</f>
        <v>0</v>
      </c>
      <c r="GF167" s="4">
        <f>IF($B167=VK_valitsin!$C$8,100000,VK!DH167/VK!AJ$296*VK_valitsin!AC$5)</f>
        <v>0</v>
      </c>
      <c r="GG167" s="4">
        <f>IF($B167=VK_valitsin!$C$8,100000,VK!DI167/VK!AK$296*VK_valitsin!AD$5)</f>
        <v>0</v>
      </c>
      <c r="GH167" s="4">
        <f>IF($B167=VK_valitsin!$C$8,100000,VK!DJ167/VK!AL$296*VK_valitsin!AE$5)</f>
        <v>4.5763463408026575E-2</v>
      </c>
      <c r="GI167" s="4">
        <f>IF($B167=VK_valitsin!$C$8,100000,VK!DK167/VK!AM$296*VK_valitsin!AF$5)</f>
        <v>0</v>
      </c>
      <c r="GJ167" s="4">
        <f>IF($B167=VK_valitsin!$C$8,100000,VK!DL167/VK!AN$296*VK_valitsin!AG$5)</f>
        <v>0</v>
      </c>
      <c r="GK167" s="4">
        <f>IF($B167=VK_valitsin!$C$8,100000,VK!DM167/VK!AO$296*VK_valitsin!AH$5)</f>
        <v>0</v>
      </c>
      <c r="GL167" s="4">
        <f>IF($B167=VK_valitsin!$C$8,100000,VK!DN167/VK!AP$296*VK_valitsin!AI$5)</f>
        <v>0</v>
      </c>
      <c r="GM167" s="4">
        <f>IF($B167=VK_valitsin!$C$8,100000,VK!DO167/VK!AQ$296*VK_valitsin!AJ$5)</f>
        <v>0</v>
      </c>
      <c r="GN167" s="4">
        <f>IF($B167=VK_valitsin!$C$8,100000,VK!DP167/VK!AR$296*VK_valitsin!AK$5)</f>
        <v>0</v>
      </c>
      <c r="GO167" s="4">
        <f>IF($B167=VK_valitsin!$C$8,100000,VK!DQ167/VK!AS$296*VK_valitsin!AL$5)</f>
        <v>0</v>
      </c>
      <c r="GP167" s="4">
        <f>IF($B167=VK_valitsin!$C$8,100000,VK!DR167/VK!AT$296*VK_valitsin!AM$5)</f>
        <v>0</v>
      </c>
      <c r="GQ167" s="4">
        <f>IF($B167=VK_valitsin!$C$8,100000,VK!DS167/VK!AU$296*VK_valitsin!AN$5)</f>
        <v>0</v>
      </c>
      <c r="GR167" s="4">
        <f>IF($B167=VK_valitsin!$C$8,100000,VK!DT167/VK!AV$296*VK_valitsin!AO$5)</f>
        <v>0</v>
      </c>
      <c r="GS167" s="4">
        <f>IF($B167=VK_valitsin!$C$8,100000,VK!DU167/VK!AW$296*VK_valitsin!AP$5)</f>
        <v>0</v>
      </c>
      <c r="GT167" s="4">
        <f>IF($B167=VK_valitsin!$C$8,100000,VK!DV167/VK!AX$296*VK_valitsin!AQ$5)</f>
        <v>0</v>
      </c>
      <c r="GU167" s="4">
        <f>IF($B167=VK_valitsin!$C$8,100000,VK!DW167/VK!AY$296*VK_valitsin!AR$5)</f>
        <v>0</v>
      </c>
      <c r="GV167" s="4">
        <f>IF($B167=VK_valitsin!$C$8,100000,VK!DX167/VK!AZ$296*VK_valitsin!AS$5)</f>
        <v>0</v>
      </c>
      <c r="GW167" s="4">
        <f>IF($B167=VK_valitsin!$C$8,100000,VK!DY167/VK!BA$296*VK_valitsin!AT$5)</f>
        <v>0</v>
      </c>
      <c r="GX167" s="4">
        <f>IF($B167=VK_valitsin!$C$8,100000,VK!DZ167/VK!BB$296*VK_valitsin!AU$5)</f>
        <v>0</v>
      </c>
      <c r="GY167" s="4">
        <f>IF($B167=VK_valitsin!$C$8,100000,VK!EA167/VK!BC$296*VK_valitsin!AV$5)</f>
        <v>0</v>
      </c>
      <c r="GZ167" s="4">
        <f>IF($B167=VK_valitsin!$C$8,100000,VK!EB167/VK!BD$296*VK_valitsin!AW$5)</f>
        <v>1.300918702035589E-3</v>
      </c>
      <c r="HA167" s="4">
        <f>IF($B167=VK_valitsin!$C$8,100000,VK!EC167/VK!BE$296*VK_valitsin!CE$5)</f>
        <v>0</v>
      </c>
      <c r="HB167" s="4">
        <f>IF($B167=VK_valitsin!$C$8,100000,VK!ED167/VK!BF$296*VK_valitsin!AX$5)</f>
        <v>0</v>
      </c>
      <c r="HC167" s="4">
        <f>IF($B167=VK_valitsin!$C$8,100000,VK!EE167/VK!BG$296*VK_valitsin!AY$5)</f>
        <v>0</v>
      </c>
      <c r="HD167" s="4">
        <f>IF($B167=VK_valitsin!$C$8,100000,VK!EF167/VK!BH$296*VK_valitsin!AZ$5)</f>
        <v>1.4351046866206793E-2</v>
      </c>
      <c r="HE167" s="4">
        <f>IF($B167=VK_valitsin!$C$8,100000,VK!EG167/VK!BI$296*VK_valitsin!BA$5)</f>
        <v>0</v>
      </c>
      <c r="HF167" s="4">
        <f>IF($B167=VK_valitsin!$C$8,100000,VK!EH167/VK!BJ$296*VK_valitsin!BB$5)</f>
        <v>0</v>
      </c>
      <c r="HG167" s="4">
        <f>IF($B167=VK_valitsin!$C$8,100000,VK!EI167/VK!BK$296*VK_valitsin!BC$5)</f>
        <v>0</v>
      </c>
      <c r="HH167" s="4">
        <f>IF($B167=VK_valitsin!$C$8,100000,VK!EJ167/VK!BL$296*VK_valitsin!BD$5)</f>
        <v>0</v>
      </c>
      <c r="HI167" s="4">
        <f>IF($B167=VK_valitsin!$C$8,100000,VK!EK167/VK!BM$296*VK_valitsin!BE$5)</f>
        <v>0</v>
      </c>
      <c r="HJ167" s="4">
        <f>IF($B167=VK_valitsin!$C$8,100000,VK!EL167/VK!BN$296*VK_valitsin!BF$5)</f>
        <v>5.0094393220495421E-2</v>
      </c>
      <c r="HK167" s="4">
        <f>IF($B167=VK_valitsin!$C$8,100000,VK!EM167/VK!BO$296*VK_valitsin!BG$5)</f>
        <v>0</v>
      </c>
      <c r="HM167" s="4">
        <f>IF($B167=VK_valitsin!$C$8,100000,VK!EO167/VK!BQ$296*VK_valitsin!BI$5)</f>
        <v>0</v>
      </c>
      <c r="HN167" s="4">
        <f>IF($B167=VK_valitsin!$C$8,100000,VK!EP167/VK!BR$296*VK_valitsin!BJ$5)</f>
        <v>0</v>
      </c>
      <c r="HO167" s="4">
        <f>IF($B167=VK_valitsin!$C$8,100000,VK!EQ167/VK!BS$296*VK_valitsin!BK$5)</f>
        <v>0</v>
      </c>
      <c r="HP167" s="4">
        <f>IF($B167=VK_valitsin!$C$8,100000,VK!ER167/VK!BT$296*VK_valitsin!BL$5)</f>
        <v>0</v>
      </c>
      <c r="HQ167" s="4">
        <f>IF($B167=VK_valitsin!$C$8,100000,VK!ES167/VK!BU$296*VK_valitsin!BM$5)</f>
        <v>0</v>
      </c>
      <c r="HR167" s="4">
        <f>IF($B167=VK_valitsin!$C$8,100000,VK!ET167/VK!BV$296*VK_valitsin!BN$5)</f>
        <v>0</v>
      </c>
      <c r="HS167" s="4">
        <f>IF($B167=VK_valitsin!$C$8,100000,VK!EU167/VK!BW$296*VK_valitsin!BO$5)</f>
        <v>0</v>
      </c>
      <c r="HT167" s="4">
        <f>IF($B167=VK_valitsin!$C$8,100000,VK!EV167/VK!BX$296*VK_valitsin!BP$5)</f>
        <v>0</v>
      </c>
      <c r="HU167" s="4">
        <f>IF($B167=VK_valitsin!$C$8,100000,VK!EW167/VK!BY$296*VK_valitsin!BQ$5)</f>
        <v>0</v>
      </c>
      <c r="HV167" s="4">
        <f>IF($B167=VK_valitsin!$C$8,100000,VK!EX167/VK!BZ$296*VK_valitsin!BR$5)</f>
        <v>0</v>
      </c>
      <c r="HW167" s="4">
        <f>IF($B167=VK_valitsin!$C$8,100000,VK!EY167/VK!CA$296*VK_valitsin!BS$5)</f>
        <v>0</v>
      </c>
      <c r="HX167" s="4">
        <f>IF($B167=VK_valitsin!$C$8,100000,VK!EZ167/VK!CB$296*VK_valitsin!BT$5)</f>
        <v>0</v>
      </c>
      <c r="HY167" s="4">
        <f>IF($B167=VK_valitsin!$C$8,100000,VK!FA167/VK!CC$296*VK_valitsin!BU$5)</f>
        <v>0</v>
      </c>
      <c r="HZ167" s="4">
        <f>IF($B167=VK_valitsin!$C$8,100000,VK!FB167/VK!CD$296*VK_valitsin!BV$5)</f>
        <v>0</v>
      </c>
      <c r="IA167" s="4">
        <f>IF($B167=VK_valitsin!$C$8,100000,VK!FC167/VK!CE$296*VK_valitsin!BW$5)</f>
        <v>0</v>
      </c>
      <c r="IB167" s="4">
        <f>IF($B167=VK_valitsin!$C$8,100000,VK!FD167/VK!CF$296*VK_valitsin!BX$5)</f>
        <v>0</v>
      </c>
      <c r="IC167" s="4">
        <f>IF($B167=VK_valitsin!$C$8,100000,VK!FE167/VK!CG$296*VK_valitsin!BY$5)</f>
        <v>0</v>
      </c>
      <c r="ID167" s="17">
        <f t="shared" si="6"/>
        <v>0.25823929304515375</v>
      </c>
      <c r="IE167" s="17">
        <f t="shared" si="7"/>
        <v>11</v>
      </c>
      <c r="IF167" s="18">
        <f t="shared" si="8"/>
        <v>1.6599999999999963E-8</v>
      </c>
    </row>
    <row r="168" spans="1:240">
      <c r="A168">
        <v>2019</v>
      </c>
      <c r="B168" t="s">
        <v>537</v>
      </c>
      <c r="C168" t="s">
        <v>538</v>
      </c>
      <c r="D168" t="s">
        <v>100</v>
      </c>
      <c r="E168" t="s">
        <v>101</v>
      </c>
      <c r="F168" t="s">
        <v>102</v>
      </c>
      <c r="G168" t="s">
        <v>103</v>
      </c>
      <c r="H168" t="s">
        <v>90</v>
      </c>
      <c r="I168" t="s">
        <v>91</v>
      </c>
      <c r="J168">
        <v>44.700000762939453</v>
      </c>
      <c r="K168">
        <v>587.82000732421875</v>
      </c>
      <c r="L168">
        <v>163.80000305175781</v>
      </c>
      <c r="M168">
        <v>7288</v>
      </c>
      <c r="N168">
        <v>12.399999618530273</v>
      </c>
      <c r="O168">
        <v>-1.8999999761581421</v>
      </c>
      <c r="P168">
        <v>-129</v>
      </c>
      <c r="Q168">
        <v>74.5</v>
      </c>
      <c r="R168">
        <v>10.100000000000001</v>
      </c>
      <c r="S168">
        <v>200</v>
      </c>
      <c r="T168">
        <v>0</v>
      </c>
      <c r="U168">
        <v>3498.6</v>
      </c>
      <c r="V168">
        <v>11.72</v>
      </c>
      <c r="W168">
        <v>772</v>
      </c>
      <c r="X168">
        <v>497</v>
      </c>
      <c r="Y168">
        <v>741</v>
      </c>
      <c r="Z168">
        <v>414</v>
      </c>
      <c r="AA168">
        <v>576</v>
      </c>
      <c r="AB168">
        <v>13.317365646362305</v>
      </c>
      <c r="AC168">
        <v>0</v>
      </c>
      <c r="AD168">
        <v>0</v>
      </c>
      <c r="AE168">
        <v>0</v>
      </c>
      <c r="AF168">
        <v>6.9</v>
      </c>
      <c r="AG168">
        <v>0</v>
      </c>
      <c r="AH168">
        <v>22</v>
      </c>
      <c r="AI168">
        <v>1.25</v>
      </c>
      <c r="AJ168">
        <v>0.7</v>
      </c>
      <c r="AK168">
        <v>1.05</v>
      </c>
      <c r="AL168">
        <v>60.3</v>
      </c>
      <c r="AM168">
        <v>315.7</v>
      </c>
      <c r="AN168">
        <v>48.1</v>
      </c>
      <c r="AO168">
        <v>22.4</v>
      </c>
      <c r="AP168">
        <v>83</v>
      </c>
      <c r="AQ168">
        <v>98</v>
      </c>
      <c r="AR168">
        <v>770</v>
      </c>
      <c r="AS168">
        <v>2.3330000000000002</v>
      </c>
      <c r="AT168">
        <v>6817</v>
      </c>
      <c r="AU168">
        <v>9998</v>
      </c>
      <c r="AV168">
        <v>0</v>
      </c>
      <c r="AW168">
        <v>88.98260498046875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87</v>
      </c>
      <c r="BD168">
        <v>95.693778991699219</v>
      </c>
      <c r="BE168">
        <v>664.488037109375</v>
      </c>
      <c r="BF168">
        <v>10282.646484375</v>
      </c>
      <c r="BG168">
        <v>14502.650390625</v>
      </c>
      <c r="BH168">
        <v>3.7977087497711182</v>
      </c>
      <c r="BI168">
        <v>-8.352290153503418</v>
      </c>
      <c r="BJ168">
        <v>21.839080810546875</v>
      </c>
      <c r="BK168">
        <v>-7.9207921028137207</v>
      </c>
      <c r="BL168">
        <v>162.5</v>
      </c>
      <c r="BM168">
        <v>1.0404623746871948</v>
      </c>
      <c r="BN168">
        <v>20959.615234375</v>
      </c>
      <c r="BO168">
        <v>48.487125396728516</v>
      </c>
      <c r="BQ168">
        <v>0.55433589220046997</v>
      </c>
      <c r="BR168">
        <v>0.15093304216861725</v>
      </c>
      <c r="BS168">
        <v>1.4544457197189331</v>
      </c>
      <c r="BT168">
        <v>117.31613922119141</v>
      </c>
      <c r="BU168">
        <v>362.92535400390625</v>
      </c>
      <c r="BV168">
        <v>0</v>
      </c>
      <c r="BW168">
        <v>1</v>
      </c>
      <c r="BX168">
        <v>8745.09765625</v>
      </c>
      <c r="BY168">
        <v>6200.435546875</v>
      </c>
      <c r="BZ168">
        <v>1.276070237159729</v>
      </c>
      <c r="CA168">
        <v>11.992316246032715</v>
      </c>
      <c r="CB168">
        <v>48.387096405029297</v>
      </c>
      <c r="CC168">
        <v>5.1487412452697754</v>
      </c>
      <c r="CD168">
        <v>5.3775744438171387</v>
      </c>
      <c r="CE168">
        <v>0</v>
      </c>
      <c r="CF168">
        <v>1.945080041885376</v>
      </c>
      <c r="CG168">
        <v>10060.306640625</v>
      </c>
      <c r="CH168" s="10">
        <f>ABS(J168-_xlfn.XLOOKUP(VK_valitsin!$C$8,VK!$B$2:$B$294,VK!J$2:J$294))</f>
        <v>0.5</v>
      </c>
      <c r="CI168" s="10">
        <f>ABS(K168-_xlfn.XLOOKUP(VK_valitsin!$C$8,VK!$B$2:$B$294,VK!K$2:K$294))</f>
        <v>294.55999755859375</v>
      </c>
      <c r="CJ168" s="10">
        <f>ABS(L168-_xlfn.XLOOKUP(VK_valitsin!$C$8,VK!$B$2:$B$294,VK!L$2:L$294))</f>
        <v>25.100006103515625</v>
      </c>
      <c r="CK168" s="10">
        <f>ABS(M168-_xlfn.XLOOKUP(VK_valitsin!$C$8,VK!$B$2:$B$294,VK!M$2:M$294))</f>
        <v>9187</v>
      </c>
      <c r="CL168" s="10">
        <f>ABS(N168-_xlfn.XLOOKUP(VK_valitsin!$C$8,VK!$B$2:$B$294,VK!N$2:N$294))</f>
        <v>43.80000114440918</v>
      </c>
      <c r="CM168" s="10">
        <f>ABS(O168-_xlfn.XLOOKUP(VK_valitsin!$C$8,VK!$B$2:$B$294,VK!O$2:O$294))</f>
        <v>1.0999999642372131</v>
      </c>
      <c r="CN168" s="10">
        <f>ABS(P168-_xlfn.XLOOKUP(VK_valitsin!$C$8,VK!$B$2:$B$294,VK!P$2:P$294))</f>
        <v>71</v>
      </c>
      <c r="CO168" s="10">
        <f>ABS(Q168-_xlfn.XLOOKUP(VK_valitsin!$C$8,VK!$B$2:$B$294,VK!Q$2:Q$294))</f>
        <v>13.300000000000011</v>
      </c>
      <c r="CP168" s="10">
        <f>ABS(R168-_xlfn.XLOOKUP(VK_valitsin!$C$8,VK!$B$2:$B$294,VK!R$2:R$294))</f>
        <v>1.6000000000000014</v>
      </c>
      <c r="CQ168" s="10">
        <f>ABS(S168-_xlfn.XLOOKUP(VK_valitsin!$C$8,VK!$B$2:$B$294,VK!S$2:S$294))</f>
        <v>48</v>
      </c>
      <c r="CR168" s="10">
        <f>ABS(T168-_xlfn.XLOOKUP(VK_valitsin!$C$8,VK!$B$2:$B$294,VK!T$2:T$294))</f>
        <v>0</v>
      </c>
      <c r="CS168" s="10">
        <f>ABS(U168-_xlfn.XLOOKUP(VK_valitsin!$C$8,VK!$B$2:$B$294,VK!U$2:U$294))</f>
        <v>325</v>
      </c>
      <c r="CT168" s="10">
        <f>ABS(V168-_xlfn.XLOOKUP(VK_valitsin!$C$8,VK!$B$2:$B$294,VK!V$2:V$294))</f>
        <v>1.5599999999999987</v>
      </c>
      <c r="CU168" s="10">
        <f>ABS(W168-_xlfn.XLOOKUP(VK_valitsin!$C$8,VK!$B$2:$B$294,VK!W$2:W$294))</f>
        <v>167</v>
      </c>
      <c r="CV168" s="10">
        <f>ABS(X168-_xlfn.XLOOKUP(VK_valitsin!$C$8,VK!$B$2:$B$294,VK!X$2:X$294))</f>
        <v>328</v>
      </c>
      <c r="CW168" s="10">
        <f>ABS(Y168-_xlfn.XLOOKUP(VK_valitsin!$C$8,VK!$B$2:$B$294,VK!Y$2:Y$294))</f>
        <v>61</v>
      </c>
      <c r="CX168" s="10">
        <f>ABS(Z168-_xlfn.XLOOKUP(VK_valitsin!$C$8,VK!$B$2:$B$294,VK!Z$2:Z$294))</f>
        <v>14</v>
      </c>
      <c r="CY168" s="10">
        <f>ABS(AA168-_xlfn.XLOOKUP(VK_valitsin!$C$8,VK!$B$2:$B$294,VK!AA$2:AA$294))</f>
        <v>107</v>
      </c>
      <c r="CZ168" s="10">
        <f>ABS(AB168-_xlfn.XLOOKUP(VK_valitsin!$C$8,VK!$B$2:$B$294,VK!AB$2:AB$294))</f>
        <v>6.0576343536376953</v>
      </c>
      <c r="DA168" s="10">
        <f>ABS(AC168-_xlfn.XLOOKUP(VK_valitsin!$C$8,VK!$B$2:$B$294,VK!AC$2:AC$294))</f>
        <v>0.7</v>
      </c>
      <c r="DB168" s="10">
        <f>ABS(AD168-_xlfn.XLOOKUP(VK_valitsin!$C$8,VK!$B$2:$B$294,VK!AD$2:AD$294))</f>
        <v>0.8</v>
      </c>
      <c r="DC168" s="10">
        <f>ABS(AE168-_xlfn.XLOOKUP(VK_valitsin!$C$8,VK!$B$2:$B$294,VK!AE$2:AE$294))</f>
        <v>1.7</v>
      </c>
      <c r="DD168" s="10">
        <f>ABS(AF168-_xlfn.XLOOKUP(VK_valitsin!$C$8,VK!$B$2:$B$294,VK!AF$2:AF$294))</f>
        <v>1.9000000000000004</v>
      </c>
      <c r="DE168" s="10">
        <f>ABS(AG168-_xlfn.XLOOKUP(VK_valitsin!$C$8,VK!$B$2:$B$294,VK!AG$2:AG$294))</f>
        <v>0</v>
      </c>
      <c r="DF168" s="10">
        <f>ABS(AH168-_xlfn.XLOOKUP(VK_valitsin!$C$8,VK!$B$2:$B$294,VK!AH$2:AH$294))</f>
        <v>0.25</v>
      </c>
      <c r="DG168" s="10">
        <f>ABS(AI168-_xlfn.XLOOKUP(VK_valitsin!$C$8,VK!$B$2:$B$294,VK!AI$2:AI$294))</f>
        <v>0.14999999999999991</v>
      </c>
      <c r="DH168" s="10">
        <f>ABS(AJ168-_xlfn.XLOOKUP(VK_valitsin!$C$8,VK!$B$2:$B$294,VK!AJ$2:AJ$294))</f>
        <v>4.9999999999999933E-2</v>
      </c>
      <c r="DI168" s="10">
        <f>ABS(AK168-_xlfn.XLOOKUP(VK_valitsin!$C$8,VK!$B$2:$B$294,VK!AK$2:AK$294))</f>
        <v>0.19999999999999996</v>
      </c>
      <c r="DJ168" s="10">
        <f>ABS(AL168-_xlfn.XLOOKUP(VK_valitsin!$C$8,VK!$B$2:$B$294,VK!AL$2:AL$294))</f>
        <v>1.5</v>
      </c>
      <c r="DK168" s="10">
        <f>ABS(AM168-_xlfn.XLOOKUP(VK_valitsin!$C$8,VK!$B$2:$B$294,VK!AM$2:AM$294))</f>
        <v>17.900000000000034</v>
      </c>
      <c r="DL168" s="10">
        <f>ABS(AN168-_xlfn.XLOOKUP(VK_valitsin!$C$8,VK!$B$2:$B$294,VK!AN$2:AN$294))</f>
        <v>2.7000000000000028</v>
      </c>
      <c r="DM168" s="10">
        <f>ABS(AO168-_xlfn.XLOOKUP(VK_valitsin!$C$8,VK!$B$2:$B$294,VK!AO$2:AO$294))</f>
        <v>3</v>
      </c>
      <c r="DN168" s="10">
        <f>ABS(AP168-_xlfn.XLOOKUP(VK_valitsin!$C$8,VK!$B$2:$B$294,VK!AP$2:AP$294))</f>
        <v>35</v>
      </c>
      <c r="DO168" s="10">
        <f>ABS(AQ168-_xlfn.XLOOKUP(VK_valitsin!$C$8,VK!$B$2:$B$294,VK!AQ$2:AQ$294))</f>
        <v>63</v>
      </c>
      <c r="DP168" s="10">
        <f>ABS(AR168-_xlfn.XLOOKUP(VK_valitsin!$C$8,VK!$B$2:$B$294,VK!AR$2:AR$294))</f>
        <v>524</v>
      </c>
      <c r="DQ168" s="10">
        <f>ABS(AS168-_xlfn.XLOOKUP(VK_valitsin!$C$8,VK!$B$2:$B$294,VK!AS$2:AS$294))</f>
        <v>0</v>
      </c>
      <c r="DR168" s="10">
        <f>ABS(AT168-_xlfn.XLOOKUP(VK_valitsin!$C$8,VK!$B$2:$B$294,VK!AT$2:AT$294))</f>
        <v>1670</v>
      </c>
      <c r="DS168" s="10">
        <f>ABS(AU168-_xlfn.XLOOKUP(VK_valitsin!$C$8,VK!$B$2:$B$294,VK!AU$2:AU$294))</f>
        <v>1653</v>
      </c>
      <c r="DT168" s="10">
        <f>ABS(AV168-_xlfn.XLOOKUP(VK_valitsin!$C$8,VK!$B$2:$B$294,VK!AV$2:AV$294))</f>
        <v>1</v>
      </c>
      <c r="DU168" s="10">
        <f>ABS(AW168-_xlfn.XLOOKUP(VK_valitsin!$C$8,VK!$B$2:$B$294,VK!AW$2:AW$294))</f>
        <v>51.721233367919922</v>
      </c>
      <c r="DV168" s="10">
        <f>ABS(AX168-_xlfn.XLOOKUP(VK_valitsin!$C$8,VK!$B$2:$B$294,VK!AX$2:AX$294))</f>
        <v>0</v>
      </c>
      <c r="DW168" s="10">
        <f>ABS(AY168-_xlfn.XLOOKUP(VK_valitsin!$C$8,VK!$B$2:$B$294,VK!AY$2:AY$294))</f>
        <v>0</v>
      </c>
      <c r="DX168" s="10">
        <f>ABS(AZ168-_xlfn.XLOOKUP(VK_valitsin!$C$8,VK!$B$2:$B$294,VK!AZ$2:AZ$294))</f>
        <v>0</v>
      </c>
      <c r="DY168" s="10">
        <f>ABS(BA168-_xlfn.XLOOKUP(VK_valitsin!$C$8,VK!$B$2:$B$294,VK!BA$2:BA$294))</f>
        <v>0</v>
      </c>
      <c r="DZ168" s="10">
        <f>ABS(BB168-_xlfn.XLOOKUP(VK_valitsin!$C$8,VK!$B$2:$B$294,VK!BB$2:BB$294))</f>
        <v>0</v>
      </c>
      <c r="EA168" s="10">
        <f>ABS(BC168-_xlfn.XLOOKUP(VK_valitsin!$C$8,VK!$B$2:$B$294,VK!BC$2:BC$294))</f>
        <v>2.0243911743164063</v>
      </c>
      <c r="EB168" s="10">
        <f>ABS(BD168-_xlfn.XLOOKUP(VK_valitsin!$C$8,VK!$B$2:$B$294,VK!BD$2:BD$294))</f>
        <v>0.32495880126953125</v>
      </c>
      <c r="EC168" s="10">
        <f>ABS(BE168-_xlfn.XLOOKUP(VK_valitsin!$C$8,VK!$B$2:$B$294,VK!BE$2:BE$294))</f>
        <v>69.2017822265625</v>
      </c>
      <c r="ED168" s="10">
        <f>ABS(BF168-_xlfn.XLOOKUP(VK_valitsin!$C$8,VK!$B$2:$B$294,VK!BF$2:BF$294))</f>
        <v>324.1171875</v>
      </c>
      <c r="EE168" s="10">
        <f>ABS(BG168-_xlfn.XLOOKUP(VK_valitsin!$C$8,VK!$B$2:$B$294,VK!BG$2:BG$294))</f>
        <v>666.20703125</v>
      </c>
      <c r="EF168" s="10">
        <f>ABS(BH168-_xlfn.XLOOKUP(VK_valitsin!$C$8,VK!$B$2:$B$294,VK!BH$2:BH$294))</f>
        <v>0.46065235137939453</v>
      </c>
      <c r="EG168" s="10">
        <f>ABS(BI168-_xlfn.XLOOKUP(VK_valitsin!$C$8,VK!$B$2:$B$294,VK!BI$2:BI$294))</f>
        <v>1.3718433380126953</v>
      </c>
      <c r="EH168" s="10">
        <f>ABS(BJ168-_xlfn.XLOOKUP(VK_valitsin!$C$8,VK!$B$2:$B$294,VK!BJ$2:BJ$294))</f>
        <v>0.54471778869628906</v>
      </c>
      <c r="EI168" s="10">
        <f>ABS(BK168-_xlfn.XLOOKUP(VK_valitsin!$C$8,VK!$B$2:$B$294,VK!BK$2:BK$294))</f>
        <v>1.944678783416748</v>
      </c>
      <c r="EJ168" s="10">
        <f>ABS(BL168-_xlfn.XLOOKUP(VK_valitsin!$C$8,VK!$B$2:$B$294,VK!BL$2:BL$294))</f>
        <v>104</v>
      </c>
      <c r="EK168" s="10">
        <f>ABS(BM168-_xlfn.XLOOKUP(VK_valitsin!$C$8,VK!$B$2:$B$294,VK!BM$2:BM$294))</f>
        <v>1.2117899656295776</v>
      </c>
      <c r="EL168" s="10">
        <f>ABS(BN168-_xlfn.XLOOKUP(VK_valitsin!$C$8,VK!$B$2:$B$294,VK!BN$2:BN$294))</f>
        <v>2114.78125</v>
      </c>
      <c r="EM168" s="10">
        <f>ABS(BO168-_xlfn.XLOOKUP(VK_valitsin!$C$8,VK!$B$2:$B$294,VK!BO$2:BO$294))</f>
        <v>15.187519073486328</v>
      </c>
      <c r="EN168" s="10">
        <f>ABS(BP168-_xlfn.XLOOKUP(VK_valitsin!$C$8,VK!$B$2:$B$294,VK!BP$2:BP$294))</f>
        <v>0</v>
      </c>
      <c r="EO168" s="10">
        <f>ABS(BQ168-_xlfn.XLOOKUP(VK_valitsin!$C$8,VK!$B$2:$B$294,VK!BQ$2:BQ$294))</f>
        <v>8.2143604755401611E-2</v>
      </c>
      <c r="EP168" s="10">
        <f>ABS(BR168-_xlfn.XLOOKUP(VK_valitsin!$C$8,VK!$B$2:$B$294,VK!BR$2:BR$294))</f>
        <v>3.7230849266052246E-2</v>
      </c>
      <c r="EQ168" s="10">
        <f>ABS(BS168-_xlfn.XLOOKUP(VK_valitsin!$C$8,VK!$B$2:$B$294,VK!BS$2:BS$294))</f>
        <v>0.8035207986831665</v>
      </c>
      <c r="ER168" s="10">
        <f>ABS(BT168-_xlfn.XLOOKUP(VK_valitsin!$C$8,VK!$B$2:$B$294,VK!BT$2:BT$294))</f>
        <v>58.924636840820313</v>
      </c>
      <c r="ES168" s="10">
        <f>ABS(BU168-_xlfn.XLOOKUP(VK_valitsin!$C$8,VK!$B$2:$B$294,VK!BU$2:BU$294))</f>
        <v>96.218231201171875</v>
      </c>
      <c r="ET168" s="10">
        <f>ABS(BV168-_xlfn.XLOOKUP(VK_valitsin!$C$8,VK!$B$2:$B$294,VK!BV$2:BV$294))</f>
        <v>0</v>
      </c>
      <c r="EU168" s="10">
        <f>ABS(BW168-_xlfn.XLOOKUP(VK_valitsin!$C$8,VK!$B$2:$B$294,VK!BW$2:BW$294))</f>
        <v>0</v>
      </c>
      <c r="EV168" s="10">
        <f>ABS(BX168-_xlfn.XLOOKUP(VK_valitsin!$C$8,VK!$B$2:$B$294,VK!BX$2:BX$294))</f>
        <v>609.2685546875</v>
      </c>
      <c r="EW168" s="10">
        <f>ABS(BY168-_xlfn.XLOOKUP(VK_valitsin!$C$8,VK!$B$2:$B$294,VK!BY$2:BY$294))</f>
        <v>344.82080078125</v>
      </c>
      <c r="EX168" s="10">
        <f>ABS(BZ168-_xlfn.XLOOKUP(VK_valitsin!$C$8,VK!$B$2:$B$294,VK!BZ$2:BZ$294))</f>
        <v>5.6039929389953613E-2</v>
      </c>
      <c r="EY168" s="10">
        <f>ABS(CA168-_xlfn.XLOOKUP(VK_valitsin!$C$8,VK!$B$2:$B$294,VK!CA$2:CA$294))</f>
        <v>0.96955490112304688</v>
      </c>
      <c r="EZ168" s="10">
        <f>ABS(CB168-_xlfn.XLOOKUP(VK_valitsin!$C$8,VK!$B$2:$B$294,VK!CB$2:CB$294))</f>
        <v>17.782054901123047</v>
      </c>
      <c r="FA168" s="10">
        <f>ABS(CC168-_xlfn.XLOOKUP(VK_valitsin!$C$8,VK!$B$2:$B$294,VK!CC$2:CC$294))</f>
        <v>1.1838579177856445</v>
      </c>
      <c r="FB168" s="10">
        <f>ABS(CD168-_xlfn.XLOOKUP(VK_valitsin!$C$8,VK!$B$2:$B$294,VK!CD$2:CD$294))</f>
        <v>14.501280307769775</v>
      </c>
      <c r="FC168" s="10">
        <f>ABS(CE168-_xlfn.XLOOKUP(VK_valitsin!$C$8,VK!$B$2:$B$294,VK!CE$2:CE$294))</f>
        <v>0</v>
      </c>
      <c r="FD168" s="10">
        <f>ABS(CF168-_xlfn.XLOOKUP(VK_valitsin!$C$8,VK!$B$2:$B$294,VK!CF$2:CF$294))</f>
        <v>1.229220986366272</v>
      </c>
      <c r="FE168" s="10">
        <f>ABS(CG168-_xlfn.XLOOKUP(VK_valitsin!$C$8,VK!$B$2:$B$294,VK!CG$2:CG$294))</f>
        <v>1461.5390625</v>
      </c>
      <c r="FF168" s="4">
        <f>IF($B168=VK_valitsin!$C$8,100000,VK!CH168/VK!J$296*VK_valitsin!D$5)</f>
        <v>0</v>
      </c>
      <c r="FG168" s="4">
        <f>IF($B168=VK_valitsin!$C$8,100000,VK!CI168/VK!K$296*VK_valitsin!E$5)</f>
        <v>0</v>
      </c>
      <c r="FH168" s="4">
        <f>IF($B168=VK_valitsin!$C$8,100000,VK!CJ168/VK!L$296*VK_valitsin!F$5)</f>
        <v>0.12754780891251233</v>
      </c>
      <c r="FI168" s="4">
        <f>IF($B168=VK_valitsin!$C$8,100000,VK!CK168/VK!M$296*VK_valitsin!CD$5)</f>
        <v>0</v>
      </c>
      <c r="FJ168" s="4">
        <f>IF($B168=VK_valitsin!$C$8,100000,VK!CL168/VK!N$296*VK_valitsin!G$5)</f>
        <v>0</v>
      </c>
      <c r="FK168" s="4">
        <f>IF($B168=VK_valitsin!$C$8,100000,VK!CM168/VK!O$296*VK_valitsin!H$5)</f>
        <v>0</v>
      </c>
      <c r="FL168" s="4">
        <f>IF($B168=VK_valitsin!$C$8,100000,VK!CN168/VK!P$296*VK_valitsin!I$5)</f>
        <v>0</v>
      </c>
      <c r="FM168" s="4">
        <f>IF($B168=VK_valitsin!$C$8,100000,VK!CO168/VK!Q$296*VK_valitsin!J$5)</f>
        <v>0</v>
      </c>
      <c r="FN168" s="4">
        <f>IF($B168=VK_valitsin!$C$8,100000,VK!CP168/VK!R$296*VK_valitsin!K$5)</f>
        <v>0</v>
      </c>
      <c r="FO168" s="4">
        <f>IF($B168=VK_valitsin!$C$8,100000,VK!CQ168/VK!S$296*VK_valitsin!L$5)</f>
        <v>9.5457423481728702E-3</v>
      </c>
      <c r="FP168" s="4">
        <f>IF($B168=VK_valitsin!$C$8,100000,VK!CR168/VK!T$296*VK_valitsin!M$5)</f>
        <v>0</v>
      </c>
      <c r="FQ168" s="4">
        <f>IF($B168=VK_valitsin!$C$8,100000,VK!CS168/VK!U$296*VK_valitsin!N$5)</f>
        <v>0</v>
      </c>
      <c r="FR168" s="4">
        <f>IF($B168=VK_valitsin!$C$8,100000,VK!CT168/VK!V$296*VK_valitsin!O$5)</f>
        <v>0</v>
      </c>
      <c r="FS168" s="4">
        <f>IF($B168=VK_valitsin!$C$8,100000,VK!CU168/VK!W$296*VK_valitsin!P$5)</f>
        <v>0</v>
      </c>
      <c r="FT168" s="4">
        <f>IF($B168=VK_valitsin!$C$8,100000,VK!CV168/VK!X$296*VK_valitsin!Q$5)</f>
        <v>0</v>
      </c>
      <c r="FU168" s="4">
        <f>IF($B168=VK_valitsin!$C$8,100000,VK!CW168/VK!Y$296*VK_valitsin!R$5)</f>
        <v>0</v>
      </c>
      <c r="FV168" s="4">
        <f>IF($B168=VK_valitsin!$C$8,100000,VK!CX168/VK!Z$296*VK_valitsin!S$5)</f>
        <v>0</v>
      </c>
      <c r="FW168" s="4">
        <f>IF($B168=VK_valitsin!$C$8,100000,VK!CY168/VK!AA$296*VK_valitsin!T$5)</f>
        <v>0</v>
      </c>
      <c r="FX168" s="4">
        <f>IF($B168=VK_valitsin!$C$8,100000,VK!CZ168/VK!AB$296*VK_valitsin!U$5)</f>
        <v>0</v>
      </c>
      <c r="FY168" s="4">
        <f>IF($B168=VK_valitsin!$C$8,100000,VK!DA168/VK!AC$296*VK_valitsin!V$5)</f>
        <v>0</v>
      </c>
      <c r="FZ168" s="4">
        <f>IF($B168=VK_valitsin!$C$8,100000,VK!DB168/VK!AD$296*VK_valitsin!W$5)</f>
        <v>0</v>
      </c>
      <c r="GA168" s="4">
        <f>IF($B168=VK_valitsin!$C$8,100000,VK!DC168/VK!AE$296*VK_valitsin!X$5)</f>
        <v>0</v>
      </c>
      <c r="GB168" s="4">
        <f>IF($B168=VK_valitsin!$C$8,100000,VK!DD168/VK!AF$296*VK_valitsin!Y$5)</f>
        <v>0</v>
      </c>
      <c r="GC168" s="4">
        <f>IF($B168=VK_valitsin!$C$8,100000,VK!DE168/VK!AG$296*VK_valitsin!Z$5)</f>
        <v>0</v>
      </c>
      <c r="GD168" s="4">
        <f>IF($B168=VK_valitsin!$C$8,100000,VK!DF168/VK!AH$296*VK_valitsin!AA$5)</f>
        <v>0</v>
      </c>
      <c r="GE168" s="4">
        <f>IF($B168=VK_valitsin!$C$8,100000,VK!DG168/VK!AI$296*VK_valitsin!AB$5)</f>
        <v>0</v>
      </c>
      <c r="GF168" s="4">
        <f>IF($B168=VK_valitsin!$C$8,100000,VK!DH168/VK!AJ$296*VK_valitsin!AC$5)</f>
        <v>0</v>
      </c>
      <c r="GG168" s="4">
        <f>IF($B168=VK_valitsin!$C$8,100000,VK!DI168/VK!AK$296*VK_valitsin!AD$5)</f>
        <v>0</v>
      </c>
      <c r="GH168" s="4">
        <f>IF($B168=VK_valitsin!$C$8,100000,VK!DJ168/VK!AL$296*VK_valitsin!AE$5)</f>
        <v>2.6401998120015317E-2</v>
      </c>
      <c r="GI168" s="4">
        <f>IF($B168=VK_valitsin!$C$8,100000,VK!DK168/VK!AM$296*VK_valitsin!AF$5)</f>
        <v>0</v>
      </c>
      <c r="GJ168" s="4">
        <f>IF($B168=VK_valitsin!$C$8,100000,VK!DL168/VK!AN$296*VK_valitsin!AG$5)</f>
        <v>0</v>
      </c>
      <c r="GK168" s="4">
        <f>IF($B168=VK_valitsin!$C$8,100000,VK!DM168/VK!AO$296*VK_valitsin!AH$5)</f>
        <v>0</v>
      </c>
      <c r="GL168" s="4">
        <f>IF($B168=VK_valitsin!$C$8,100000,VK!DN168/VK!AP$296*VK_valitsin!AI$5)</f>
        <v>0</v>
      </c>
      <c r="GM168" s="4">
        <f>IF($B168=VK_valitsin!$C$8,100000,VK!DO168/VK!AQ$296*VK_valitsin!AJ$5)</f>
        <v>0</v>
      </c>
      <c r="GN168" s="4">
        <f>IF($B168=VK_valitsin!$C$8,100000,VK!DP168/VK!AR$296*VK_valitsin!AK$5)</f>
        <v>0</v>
      </c>
      <c r="GO168" s="4">
        <f>IF($B168=VK_valitsin!$C$8,100000,VK!DQ168/VK!AS$296*VK_valitsin!AL$5)</f>
        <v>0</v>
      </c>
      <c r="GP168" s="4">
        <f>IF($B168=VK_valitsin!$C$8,100000,VK!DR168/VK!AT$296*VK_valitsin!AM$5)</f>
        <v>0</v>
      </c>
      <c r="GQ168" s="4">
        <f>IF($B168=VK_valitsin!$C$8,100000,VK!DS168/VK!AU$296*VK_valitsin!AN$5)</f>
        <v>0</v>
      </c>
      <c r="GR168" s="4">
        <f>IF($B168=VK_valitsin!$C$8,100000,VK!DT168/VK!AV$296*VK_valitsin!AO$5)</f>
        <v>0</v>
      </c>
      <c r="GS168" s="4">
        <f>IF($B168=VK_valitsin!$C$8,100000,VK!DU168/VK!AW$296*VK_valitsin!AP$5)</f>
        <v>0</v>
      </c>
      <c r="GT168" s="4">
        <f>IF($B168=VK_valitsin!$C$8,100000,VK!DV168/VK!AX$296*VK_valitsin!AQ$5)</f>
        <v>0</v>
      </c>
      <c r="GU168" s="4">
        <f>IF($B168=VK_valitsin!$C$8,100000,VK!DW168/VK!AY$296*VK_valitsin!AR$5)</f>
        <v>0</v>
      </c>
      <c r="GV168" s="4">
        <f>IF($B168=VK_valitsin!$C$8,100000,VK!DX168/VK!AZ$296*VK_valitsin!AS$5)</f>
        <v>0</v>
      </c>
      <c r="GW168" s="4">
        <f>IF($B168=VK_valitsin!$C$8,100000,VK!DY168/VK!BA$296*VK_valitsin!AT$5)</f>
        <v>0</v>
      </c>
      <c r="GX168" s="4">
        <f>IF($B168=VK_valitsin!$C$8,100000,VK!DZ168/VK!BB$296*VK_valitsin!AU$5)</f>
        <v>0</v>
      </c>
      <c r="GY168" s="4">
        <f>IF($B168=VK_valitsin!$C$8,100000,VK!EA168/VK!BC$296*VK_valitsin!AV$5)</f>
        <v>0</v>
      </c>
      <c r="GZ168" s="4">
        <f>IF($B168=VK_valitsin!$C$8,100000,VK!EB168/VK!BD$296*VK_valitsin!AW$5)</f>
        <v>1.4087415217705704E-3</v>
      </c>
      <c r="HA168" s="4">
        <f>IF($B168=VK_valitsin!$C$8,100000,VK!EC168/VK!BE$296*VK_valitsin!CE$5)</f>
        <v>0</v>
      </c>
      <c r="HB168" s="4">
        <f>IF($B168=VK_valitsin!$C$8,100000,VK!ED168/VK!BF$296*VK_valitsin!AX$5)</f>
        <v>0</v>
      </c>
      <c r="HC168" s="4">
        <f>IF($B168=VK_valitsin!$C$8,100000,VK!EE168/VK!BG$296*VK_valitsin!AY$5)</f>
        <v>0</v>
      </c>
      <c r="HD168" s="4">
        <f>IF($B168=VK_valitsin!$C$8,100000,VK!EF168/VK!BH$296*VK_valitsin!AZ$5)</f>
        <v>8.0375580156902326E-2</v>
      </c>
      <c r="HE168" s="4">
        <f>IF($B168=VK_valitsin!$C$8,100000,VK!EG168/VK!BI$296*VK_valitsin!BA$5)</f>
        <v>0</v>
      </c>
      <c r="HF168" s="4">
        <f>IF($B168=VK_valitsin!$C$8,100000,VK!EH168/VK!BJ$296*VK_valitsin!BB$5)</f>
        <v>0</v>
      </c>
      <c r="HG168" s="4">
        <f>IF($B168=VK_valitsin!$C$8,100000,VK!EI168/VK!BK$296*VK_valitsin!BC$5)</f>
        <v>0</v>
      </c>
      <c r="HH168" s="4">
        <f>IF($B168=VK_valitsin!$C$8,100000,VK!EJ168/VK!BL$296*VK_valitsin!BD$5)</f>
        <v>0</v>
      </c>
      <c r="HI168" s="4">
        <f>IF($B168=VK_valitsin!$C$8,100000,VK!EK168/VK!BM$296*VK_valitsin!BE$5)</f>
        <v>0</v>
      </c>
      <c r="HJ168" s="4">
        <f>IF($B168=VK_valitsin!$C$8,100000,VK!EL168/VK!BN$296*VK_valitsin!BF$5)</f>
        <v>9.6162421121757199E-2</v>
      </c>
      <c r="HK168" s="4">
        <f>IF($B168=VK_valitsin!$C$8,100000,VK!EM168/VK!BO$296*VK_valitsin!BG$5)</f>
        <v>0</v>
      </c>
      <c r="HM168" s="4">
        <f>IF($B168=VK_valitsin!$C$8,100000,VK!EO168/VK!BQ$296*VK_valitsin!BI$5)</f>
        <v>0</v>
      </c>
      <c r="HN168" s="4">
        <f>IF($B168=VK_valitsin!$C$8,100000,VK!EP168/VK!BR$296*VK_valitsin!BJ$5)</f>
        <v>0</v>
      </c>
      <c r="HO168" s="4">
        <f>IF($B168=VK_valitsin!$C$8,100000,VK!EQ168/VK!BS$296*VK_valitsin!BK$5)</f>
        <v>0</v>
      </c>
      <c r="HP168" s="4">
        <f>IF($B168=VK_valitsin!$C$8,100000,VK!ER168/VK!BT$296*VK_valitsin!BL$5)</f>
        <v>0</v>
      </c>
      <c r="HQ168" s="4">
        <f>IF($B168=VK_valitsin!$C$8,100000,VK!ES168/VK!BU$296*VK_valitsin!BM$5)</f>
        <v>0</v>
      </c>
      <c r="HR168" s="4">
        <f>IF($B168=VK_valitsin!$C$8,100000,VK!ET168/VK!BV$296*VK_valitsin!BN$5)</f>
        <v>0</v>
      </c>
      <c r="HS168" s="4">
        <f>IF($B168=VK_valitsin!$C$8,100000,VK!EU168/VK!BW$296*VK_valitsin!BO$5)</f>
        <v>0</v>
      </c>
      <c r="HT168" s="4">
        <f>IF($B168=VK_valitsin!$C$8,100000,VK!EV168/VK!BX$296*VK_valitsin!BP$5)</f>
        <v>0</v>
      </c>
      <c r="HU168" s="4">
        <f>IF($B168=VK_valitsin!$C$8,100000,VK!EW168/VK!BY$296*VK_valitsin!BQ$5)</f>
        <v>0</v>
      </c>
      <c r="HV168" s="4">
        <f>IF($B168=VK_valitsin!$C$8,100000,VK!EX168/VK!BZ$296*VK_valitsin!BR$5)</f>
        <v>0</v>
      </c>
      <c r="HW168" s="4">
        <f>IF($B168=VK_valitsin!$C$8,100000,VK!EY168/VK!CA$296*VK_valitsin!BS$5)</f>
        <v>0</v>
      </c>
      <c r="HX168" s="4">
        <f>IF($B168=VK_valitsin!$C$8,100000,VK!EZ168/VK!CB$296*VK_valitsin!BT$5)</f>
        <v>0</v>
      </c>
      <c r="HY168" s="4">
        <f>IF($B168=VK_valitsin!$C$8,100000,VK!FA168/VK!CC$296*VK_valitsin!BU$5)</f>
        <v>0</v>
      </c>
      <c r="HZ168" s="4">
        <f>IF($B168=VK_valitsin!$C$8,100000,VK!FB168/VK!CD$296*VK_valitsin!BV$5)</f>
        <v>0</v>
      </c>
      <c r="IA168" s="4">
        <f>IF($B168=VK_valitsin!$C$8,100000,VK!FC168/VK!CE$296*VK_valitsin!BW$5)</f>
        <v>0</v>
      </c>
      <c r="IB168" s="4">
        <f>IF($B168=VK_valitsin!$C$8,100000,VK!FD168/VK!CF$296*VK_valitsin!BX$5)</f>
        <v>0</v>
      </c>
      <c r="IC168" s="4">
        <f>IF($B168=VK_valitsin!$C$8,100000,VK!FE168/VK!CG$296*VK_valitsin!BY$5)</f>
        <v>0</v>
      </c>
      <c r="ID168" s="17">
        <f t="shared" si="6"/>
        <v>0.34144230888113059</v>
      </c>
      <c r="IE168" s="17">
        <f t="shared" si="7"/>
        <v>33</v>
      </c>
      <c r="IF168" s="18">
        <f t="shared" si="8"/>
        <v>1.6699999999999964E-8</v>
      </c>
    </row>
    <row r="169" spans="1:240">
      <c r="A169">
        <v>2019</v>
      </c>
      <c r="B169" t="s">
        <v>170</v>
      </c>
      <c r="C169" t="s">
        <v>539</v>
      </c>
      <c r="D169" t="s">
        <v>170</v>
      </c>
      <c r="E169" t="s">
        <v>171</v>
      </c>
      <c r="F169" t="s">
        <v>102</v>
      </c>
      <c r="G169" t="s">
        <v>103</v>
      </c>
      <c r="H169" t="s">
        <v>144</v>
      </c>
      <c r="I169" t="s">
        <v>145</v>
      </c>
      <c r="J169">
        <v>38.799999237060547</v>
      </c>
      <c r="K169">
        <v>2971.9599609375</v>
      </c>
      <c r="L169">
        <v>133.10000610351563</v>
      </c>
      <c r="M169">
        <v>205489</v>
      </c>
      <c r="N169">
        <v>69.099998474121094</v>
      </c>
      <c r="O169">
        <v>0.89999997615814209</v>
      </c>
      <c r="P169">
        <v>518</v>
      </c>
      <c r="Q169">
        <v>96.7</v>
      </c>
      <c r="R169">
        <v>11.8</v>
      </c>
      <c r="S169">
        <v>696</v>
      </c>
      <c r="T169">
        <v>1</v>
      </c>
      <c r="U169">
        <v>3878</v>
      </c>
      <c r="V169">
        <v>11.72</v>
      </c>
      <c r="W169">
        <v>600</v>
      </c>
      <c r="X169">
        <v>71</v>
      </c>
      <c r="Y169">
        <v>391</v>
      </c>
      <c r="Z169">
        <v>201</v>
      </c>
      <c r="AA169">
        <v>371</v>
      </c>
      <c r="AB169">
        <v>18.323427200317383</v>
      </c>
      <c r="AC169">
        <v>0.7</v>
      </c>
      <c r="AD169">
        <v>1</v>
      </c>
      <c r="AE169">
        <v>1.1000000000000001</v>
      </c>
      <c r="AF169">
        <v>4.3</v>
      </c>
      <c r="AG169">
        <v>1</v>
      </c>
      <c r="AH169">
        <v>20</v>
      </c>
      <c r="AI169">
        <v>1.1499999999999999</v>
      </c>
      <c r="AJ169">
        <v>0.5</v>
      </c>
      <c r="AK169">
        <v>0.93</v>
      </c>
      <c r="AL169">
        <v>52.2</v>
      </c>
      <c r="AM169">
        <v>436.1</v>
      </c>
      <c r="AN169">
        <v>42.3</v>
      </c>
      <c r="AO169">
        <v>37.4</v>
      </c>
      <c r="AP169">
        <v>31</v>
      </c>
      <c r="AQ169">
        <v>8</v>
      </c>
      <c r="AR169">
        <v>684</v>
      </c>
      <c r="AS169">
        <v>5</v>
      </c>
      <c r="AT169">
        <v>4600</v>
      </c>
      <c r="AU169">
        <v>8854</v>
      </c>
      <c r="AV169">
        <v>1</v>
      </c>
      <c r="AW169">
        <v>0</v>
      </c>
      <c r="AX169">
        <v>0</v>
      </c>
      <c r="AY169">
        <v>0</v>
      </c>
      <c r="AZ169">
        <v>1</v>
      </c>
      <c r="BA169">
        <v>1</v>
      </c>
      <c r="BB169">
        <v>0</v>
      </c>
      <c r="BC169">
        <v>98.023269653320313</v>
      </c>
      <c r="BD169">
        <v>67.675521850585938</v>
      </c>
      <c r="BE169">
        <v>1102.1434326171875</v>
      </c>
      <c r="BF169">
        <v>12882.4296875</v>
      </c>
      <c r="BG169">
        <v>18256.498046875</v>
      </c>
      <c r="BH169">
        <v>3.4842507839202881</v>
      </c>
      <c r="BI169">
        <v>-7.6330151557922363</v>
      </c>
      <c r="BJ169">
        <v>26.465864181518555</v>
      </c>
      <c r="BK169">
        <v>-5.3910403251647949</v>
      </c>
      <c r="BL169">
        <v>492.75</v>
      </c>
      <c r="BM169">
        <v>1.2962785959243774</v>
      </c>
      <c r="BN169">
        <v>23597.09375</v>
      </c>
      <c r="BO169">
        <v>25.93724250793457</v>
      </c>
      <c r="BQ169">
        <v>0.4837777316570282</v>
      </c>
      <c r="BR169">
        <v>0.23018263280391693</v>
      </c>
      <c r="BS169">
        <v>4.3686037063598633</v>
      </c>
      <c r="BT169">
        <v>159.4683837890625</v>
      </c>
      <c r="BU169">
        <v>647.62103271484375</v>
      </c>
      <c r="BV169">
        <v>1</v>
      </c>
      <c r="BW169">
        <v>13</v>
      </c>
      <c r="BX169">
        <v>9529.892578125</v>
      </c>
      <c r="BY169">
        <v>6724.6279296875</v>
      </c>
      <c r="BZ169">
        <v>1.2127169370651245</v>
      </c>
      <c r="CA169">
        <v>10.305661201477051</v>
      </c>
      <c r="CB169">
        <v>45.626003265380859</v>
      </c>
      <c r="CC169">
        <v>4.9912643432617188</v>
      </c>
      <c r="CD169">
        <v>12.310525894165039</v>
      </c>
      <c r="CE169">
        <v>0.39193463325500488</v>
      </c>
      <c r="CF169">
        <v>1.558294415473938</v>
      </c>
      <c r="CG169">
        <v>8811.5283203125</v>
      </c>
      <c r="CH169" s="10">
        <f>ABS(J169-_xlfn.XLOOKUP(VK_valitsin!$C$8,VK!$B$2:$B$294,VK!J$2:J$294))</f>
        <v>5.4000015258789063</v>
      </c>
      <c r="CI169" s="10">
        <f>ABS(K169-_xlfn.XLOOKUP(VK_valitsin!$C$8,VK!$B$2:$B$294,VK!K$2:K$294))</f>
        <v>2678.699951171875</v>
      </c>
      <c r="CJ169" s="10">
        <f>ABS(L169-_xlfn.XLOOKUP(VK_valitsin!$C$8,VK!$B$2:$B$294,VK!L$2:L$294))</f>
        <v>5.5999908447265625</v>
      </c>
      <c r="CK169" s="10">
        <f>ABS(M169-_xlfn.XLOOKUP(VK_valitsin!$C$8,VK!$B$2:$B$294,VK!M$2:M$294))</f>
        <v>189014</v>
      </c>
      <c r="CL169" s="10">
        <f>ABS(N169-_xlfn.XLOOKUP(VK_valitsin!$C$8,VK!$B$2:$B$294,VK!N$2:N$294))</f>
        <v>12.899997711181641</v>
      </c>
      <c r="CM169" s="10">
        <f>ABS(O169-_xlfn.XLOOKUP(VK_valitsin!$C$8,VK!$B$2:$B$294,VK!O$2:O$294))</f>
        <v>1.699999988079071</v>
      </c>
      <c r="CN169" s="10">
        <f>ABS(P169-_xlfn.XLOOKUP(VK_valitsin!$C$8,VK!$B$2:$B$294,VK!P$2:P$294))</f>
        <v>576</v>
      </c>
      <c r="CO169" s="10">
        <f>ABS(Q169-_xlfn.XLOOKUP(VK_valitsin!$C$8,VK!$B$2:$B$294,VK!Q$2:Q$294))</f>
        <v>8.8999999999999915</v>
      </c>
      <c r="CP169" s="10">
        <f>ABS(R169-_xlfn.XLOOKUP(VK_valitsin!$C$8,VK!$B$2:$B$294,VK!R$2:R$294))</f>
        <v>3.3000000000000007</v>
      </c>
      <c r="CQ169" s="10">
        <f>ABS(S169-_xlfn.XLOOKUP(VK_valitsin!$C$8,VK!$B$2:$B$294,VK!S$2:S$294))</f>
        <v>544</v>
      </c>
      <c r="CR169" s="10">
        <f>ABS(T169-_xlfn.XLOOKUP(VK_valitsin!$C$8,VK!$B$2:$B$294,VK!T$2:T$294))</f>
        <v>1</v>
      </c>
      <c r="CS169" s="10">
        <f>ABS(U169-_xlfn.XLOOKUP(VK_valitsin!$C$8,VK!$B$2:$B$294,VK!U$2:U$294))</f>
        <v>54.400000000000091</v>
      </c>
      <c r="CT169" s="10">
        <f>ABS(V169-_xlfn.XLOOKUP(VK_valitsin!$C$8,VK!$B$2:$B$294,VK!V$2:V$294))</f>
        <v>1.5599999999999987</v>
      </c>
      <c r="CU169" s="10">
        <f>ABS(W169-_xlfn.XLOOKUP(VK_valitsin!$C$8,VK!$B$2:$B$294,VK!W$2:W$294))</f>
        <v>5</v>
      </c>
      <c r="CV169" s="10">
        <f>ABS(X169-_xlfn.XLOOKUP(VK_valitsin!$C$8,VK!$B$2:$B$294,VK!X$2:X$294))</f>
        <v>98</v>
      </c>
      <c r="CW169" s="10">
        <f>ABS(Y169-_xlfn.XLOOKUP(VK_valitsin!$C$8,VK!$B$2:$B$294,VK!Y$2:Y$294))</f>
        <v>289</v>
      </c>
      <c r="CX169" s="10">
        <f>ABS(Z169-_xlfn.XLOOKUP(VK_valitsin!$C$8,VK!$B$2:$B$294,VK!Z$2:Z$294))</f>
        <v>227</v>
      </c>
      <c r="CY169" s="10">
        <f>ABS(AA169-_xlfn.XLOOKUP(VK_valitsin!$C$8,VK!$B$2:$B$294,VK!AA$2:AA$294))</f>
        <v>98</v>
      </c>
      <c r="CZ169" s="10">
        <f>ABS(AB169-_xlfn.XLOOKUP(VK_valitsin!$C$8,VK!$B$2:$B$294,VK!AB$2:AB$294))</f>
        <v>1.0515727996826172</v>
      </c>
      <c r="DA169" s="10">
        <f>ABS(AC169-_xlfn.XLOOKUP(VK_valitsin!$C$8,VK!$B$2:$B$294,VK!AC$2:AC$294))</f>
        <v>0</v>
      </c>
      <c r="DB169" s="10">
        <f>ABS(AD169-_xlfn.XLOOKUP(VK_valitsin!$C$8,VK!$B$2:$B$294,VK!AD$2:AD$294))</f>
        <v>0.19999999999999996</v>
      </c>
      <c r="DC169" s="10">
        <f>ABS(AE169-_xlfn.XLOOKUP(VK_valitsin!$C$8,VK!$B$2:$B$294,VK!AE$2:AE$294))</f>
        <v>0.59999999999999987</v>
      </c>
      <c r="DD169" s="10">
        <f>ABS(AF169-_xlfn.XLOOKUP(VK_valitsin!$C$8,VK!$B$2:$B$294,VK!AF$2:AF$294))</f>
        <v>0.70000000000000018</v>
      </c>
      <c r="DE169" s="10">
        <f>ABS(AG169-_xlfn.XLOOKUP(VK_valitsin!$C$8,VK!$B$2:$B$294,VK!AG$2:AG$294))</f>
        <v>1</v>
      </c>
      <c r="DF169" s="10">
        <f>ABS(AH169-_xlfn.XLOOKUP(VK_valitsin!$C$8,VK!$B$2:$B$294,VK!AH$2:AH$294))</f>
        <v>2.25</v>
      </c>
      <c r="DG169" s="10">
        <f>ABS(AI169-_xlfn.XLOOKUP(VK_valitsin!$C$8,VK!$B$2:$B$294,VK!AI$2:AI$294))</f>
        <v>4.9999999999999822E-2</v>
      </c>
      <c r="DH169" s="10">
        <f>ABS(AJ169-_xlfn.XLOOKUP(VK_valitsin!$C$8,VK!$B$2:$B$294,VK!AJ$2:AJ$294))</f>
        <v>0.15000000000000002</v>
      </c>
      <c r="DI169" s="10">
        <f>ABS(AK169-_xlfn.XLOOKUP(VK_valitsin!$C$8,VK!$B$2:$B$294,VK!AK$2:AK$294))</f>
        <v>0.31999999999999995</v>
      </c>
      <c r="DJ169" s="10">
        <f>ABS(AL169-_xlfn.XLOOKUP(VK_valitsin!$C$8,VK!$B$2:$B$294,VK!AL$2:AL$294))</f>
        <v>6.5999999999999943</v>
      </c>
      <c r="DK169" s="10">
        <f>ABS(AM169-_xlfn.XLOOKUP(VK_valitsin!$C$8,VK!$B$2:$B$294,VK!AM$2:AM$294))</f>
        <v>102.5</v>
      </c>
      <c r="DL169" s="10">
        <f>ABS(AN169-_xlfn.XLOOKUP(VK_valitsin!$C$8,VK!$B$2:$B$294,VK!AN$2:AN$294))</f>
        <v>3.1000000000000014</v>
      </c>
      <c r="DM169" s="10">
        <f>ABS(AO169-_xlfn.XLOOKUP(VK_valitsin!$C$8,VK!$B$2:$B$294,VK!AO$2:AO$294))</f>
        <v>12</v>
      </c>
      <c r="DN169" s="10">
        <f>ABS(AP169-_xlfn.XLOOKUP(VK_valitsin!$C$8,VK!$B$2:$B$294,VK!AP$2:AP$294))</f>
        <v>17</v>
      </c>
      <c r="DO169" s="10">
        <f>ABS(AQ169-_xlfn.XLOOKUP(VK_valitsin!$C$8,VK!$B$2:$B$294,VK!AQ$2:AQ$294))</f>
        <v>27</v>
      </c>
      <c r="DP169" s="10">
        <f>ABS(AR169-_xlfn.XLOOKUP(VK_valitsin!$C$8,VK!$B$2:$B$294,VK!AR$2:AR$294))</f>
        <v>438</v>
      </c>
      <c r="DQ169" s="10">
        <f>ABS(AS169-_xlfn.XLOOKUP(VK_valitsin!$C$8,VK!$B$2:$B$294,VK!AS$2:AS$294))</f>
        <v>2.6669999999999998</v>
      </c>
      <c r="DR169" s="10">
        <f>ABS(AT169-_xlfn.XLOOKUP(VK_valitsin!$C$8,VK!$B$2:$B$294,VK!AT$2:AT$294))</f>
        <v>547</v>
      </c>
      <c r="DS169" s="10">
        <f>ABS(AU169-_xlfn.XLOOKUP(VK_valitsin!$C$8,VK!$B$2:$B$294,VK!AU$2:AU$294))</f>
        <v>509</v>
      </c>
      <c r="DT169" s="10">
        <f>ABS(AV169-_xlfn.XLOOKUP(VK_valitsin!$C$8,VK!$B$2:$B$294,VK!AV$2:AV$294))</f>
        <v>0</v>
      </c>
      <c r="DU169" s="10">
        <f>ABS(AW169-_xlfn.XLOOKUP(VK_valitsin!$C$8,VK!$B$2:$B$294,VK!AW$2:AW$294))</f>
        <v>37.261371612548828</v>
      </c>
      <c r="DV169" s="10">
        <f>ABS(AX169-_xlfn.XLOOKUP(VK_valitsin!$C$8,VK!$B$2:$B$294,VK!AX$2:AX$294))</f>
        <v>0</v>
      </c>
      <c r="DW169" s="10">
        <f>ABS(AY169-_xlfn.XLOOKUP(VK_valitsin!$C$8,VK!$B$2:$B$294,VK!AY$2:AY$294))</f>
        <v>0</v>
      </c>
      <c r="DX169" s="10">
        <f>ABS(AZ169-_xlfn.XLOOKUP(VK_valitsin!$C$8,VK!$B$2:$B$294,VK!AZ$2:AZ$294))</f>
        <v>1</v>
      </c>
      <c r="DY169" s="10">
        <f>ABS(BA169-_xlfn.XLOOKUP(VK_valitsin!$C$8,VK!$B$2:$B$294,VK!BA$2:BA$294))</f>
        <v>1</v>
      </c>
      <c r="DZ169" s="10">
        <f>ABS(BB169-_xlfn.XLOOKUP(VK_valitsin!$C$8,VK!$B$2:$B$294,VK!BB$2:BB$294))</f>
        <v>1</v>
      </c>
      <c r="EA169" s="10">
        <f>ABS(BC169-_xlfn.XLOOKUP(VK_valitsin!$C$8,VK!$B$2:$B$294,VK!BC$2:BC$294))</f>
        <v>8.9988784790039063</v>
      </c>
      <c r="EB169" s="10">
        <f>ABS(BD169-_xlfn.XLOOKUP(VK_valitsin!$C$8,VK!$B$2:$B$294,VK!BD$2:BD$294))</f>
        <v>28.343215942382813</v>
      </c>
      <c r="EC169" s="10">
        <f>ABS(BE169-_xlfn.XLOOKUP(VK_valitsin!$C$8,VK!$B$2:$B$294,VK!BE$2:BE$294))</f>
        <v>368.45361328125</v>
      </c>
      <c r="ED169" s="10">
        <f>ABS(BF169-_xlfn.XLOOKUP(VK_valitsin!$C$8,VK!$B$2:$B$294,VK!BF$2:BF$294))</f>
        <v>2923.900390625</v>
      </c>
      <c r="EE169" s="10">
        <f>ABS(BG169-_xlfn.XLOOKUP(VK_valitsin!$C$8,VK!$B$2:$B$294,VK!BG$2:BG$294))</f>
        <v>4420.0546875</v>
      </c>
      <c r="EF169" s="10">
        <f>ABS(BH169-_xlfn.XLOOKUP(VK_valitsin!$C$8,VK!$B$2:$B$294,VK!BH$2:BH$294))</f>
        <v>0.14719438552856445</v>
      </c>
      <c r="EG169" s="10">
        <f>ABS(BI169-_xlfn.XLOOKUP(VK_valitsin!$C$8,VK!$B$2:$B$294,VK!BI$2:BI$294))</f>
        <v>2.091118335723877</v>
      </c>
      <c r="EH169" s="10">
        <f>ABS(BJ169-_xlfn.XLOOKUP(VK_valitsin!$C$8,VK!$B$2:$B$294,VK!BJ$2:BJ$294))</f>
        <v>5.1715011596679688</v>
      </c>
      <c r="EI169" s="10">
        <f>ABS(BK169-_xlfn.XLOOKUP(VK_valitsin!$C$8,VK!$B$2:$B$294,VK!BK$2:BK$294))</f>
        <v>4.4744305610656738</v>
      </c>
      <c r="EJ169" s="10">
        <f>ABS(BL169-_xlfn.XLOOKUP(VK_valitsin!$C$8,VK!$B$2:$B$294,VK!BL$2:BL$294))</f>
        <v>226.25</v>
      </c>
      <c r="EK169" s="10">
        <f>ABS(BM169-_xlfn.XLOOKUP(VK_valitsin!$C$8,VK!$B$2:$B$294,VK!BM$2:BM$294))</f>
        <v>0.95597374439239502</v>
      </c>
      <c r="EL169" s="10">
        <f>ABS(BN169-_xlfn.XLOOKUP(VK_valitsin!$C$8,VK!$B$2:$B$294,VK!BN$2:BN$294))</f>
        <v>522.697265625</v>
      </c>
      <c r="EM169" s="10">
        <f>ABS(BO169-_xlfn.XLOOKUP(VK_valitsin!$C$8,VK!$B$2:$B$294,VK!BO$2:BO$294))</f>
        <v>7.3623638153076172</v>
      </c>
      <c r="EN169" s="10">
        <f>ABS(BP169-_xlfn.XLOOKUP(VK_valitsin!$C$8,VK!$B$2:$B$294,VK!BP$2:BP$294))</f>
        <v>0</v>
      </c>
      <c r="EO169" s="10">
        <f>ABS(BQ169-_xlfn.XLOOKUP(VK_valitsin!$C$8,VK!$B$2:$B$294,VK!BQ$2:BQ$294))</f>
        <v>0.15270176529884338</v>
      </c>
      <c r="EP169" s="10">
        <f>ABS(BR169-_xlfn.XLOOKUP(VK_valitsin!$C$8,VK!$B$2:$B$294,VK!BR$2:BR$294))</f>
        <v>4.2018741369247437E-2</v>
      </c>
      <c r="EQ169" s="10">
        <f>ABS(BS169-_xlfn.XLOOKUP(VK_valitsin!$C$8,VK!$B$2:$B$294,VK!BS$2:BS$294))</f>
        <v>2.1106371879577637</v>
      </c>
      <c r="ER169" s="10">
        <f>ABS(BT169-_xlfn.XLOOKUP(VK_valitsin!$C$8,VK!$B$2:$B$294,VK!BT$2:BT$294))</f>
        <v>101.07688140869141</v>
      </c>
      <c r="ES169" s="10">
        <f>ABS(BU169-_xlfn.XLOOKUP(VK_valitsin!$C$8,VK!$B$2:$B$294,VK!BU$2:BU$294))</f>
        <v>380.91390991210938</v>
      </c>
      <c r="ET169" s="10">
        <f>ABS(BV169-_xlfn.XLOOKUP(VK_valitsin!$C$8,VK!$B$2:$B$294,VK!BV$2:BV$294))</f>
        <v>1</v>
      </c>
      <c r="EU169" s="10">
        <f>ABS(BW169-_xlfn.XLOOKUP(VK_valitsin!$C$8,VK!$B$2:$B$294,VK!BW$2:BW$294))</f>
        <v>12</v>
      </c>
      <c r="EV169" s="10">
        <f>ABS(BX169-_xlfn.XLOOKUP(VK_valitsin!$C$8,VK!$B$2:$B$294,VK!BX$2:BX$294))</f>
        <v>1394.0634765625</v>
      </c>
      <c r="EW169" s="10">
        <f>ABS(BY169-_xlfn.XLOOKUP(VK_valitsin!$C$8,VK!$B$2:$B$294,VK!BY$2:BY$294))</f>
        <v>869.01318359375</v>
      </c>
      <c r="EX169" s="10">
        <f>ABS(BZ169-_xlfn.XLOOKUP(VK_valitsin!$C$8,VK!$B$2:$B$294,VK!BZ$2:BZ$294))</f>
        <v>7.3133707046508789E-3</v>
      </c>
      <c r="EY169" s="10">
        <f>ABS(CA169-_xlfn.XLOOKUP(VK_valitsin!$C$8,VK!$B$2:$B$294,VK!CA$2:CA$294))</f>
        <v>0.71710014343261719</v>
      </c>
      <c r="EZ169" s="10">
        <f>ABS(CB169-_xlfn.XLOOKUP(VK_valitsin!$C$8,VK!$B$2:$B$294,VK!CB$2:CB$294))</f>
        <v>20.543148040771484</v>
      </c>
      <c r="FA169" s="10">
        <f>ABS(CC169-_xlfn.XLOOKUP(VK_valitsin!$C$8,VK!$B$2:$B$294,VK!CC$2:CC$294))</f>
        <v>1.3413348197937012</v>
      </c>
      <c r="FB169" s="10">
        <f>ABS(CD169-_xlfn.XLOOKUP(VK_valitsin!$C$8,VK!$B$2:$B$294,VK!CD$2:CD$294))</f>
        <v>7.568328857421875</v>
      </c>
      <c r="FC169" s="10">
        <f>ABS(CE169-_xlfn.XLOOKUP(VK_valitsin!$C$8,VK!$B$2:$B$294,VK!CE$2:CE$294))</f>
        <v>0.39193463325500488</v>
      </c>
      <c r="FD169" s="10">
        <f>ABS(CF169-_xlfn.XLOOKUP(VK_valitsin!$C$8,VK!$B$2:$B$294,VK!CF$2:CF$294))</f>
        <v>0.84243535995483398</v>
      </c>
      <c r="FE169" s="10">
        <f>ABS(CG169-_xlfn.XLOOKUP(VK_valitsin!$C$8,VK!$B$2:$B$294,VK!CG$2:CG$294))</f>
        <v>212.7607421875</v>
      </c>
      <c r="FF169" s="4">
        <f>IF($B169=VK_valitsin!$C$8,100000,VK!CH169/VK!J$296*VK_valitsin!D$5)</f>
        <v>0</v>
      </c>
      <c r="FG169" s="4">
        <f>IF($B169=VK_valitsin!$C$8,100000,VK!CI169/VK!K$296*VK_valitsin!E$5)</f>
        <v>0</v>
      </c>
      <c r="FH169" s="4">
        <f>IF($B169=VK_valitsin!$C$8,100000,VK!CJ169/VK!L$296*VK_valitsin!F$5)</f>
        <v>2.8456828226625753E-2</v>
      </c>
      <c r="FI169" s="4">
        <f>IF($B169=VK_valitsin!$C$8,100000,VK!CK169/VK!M$296*VK_valitsin!CD$5)</f>
        <v>0</v>
      </c>
      <c r="FJ169" s="4">
        <f>IF($B169=VK_valitsin!$C$8,100000,VK!CL169/VK!N$296*VK_valitsin!G$5)</f>
        <v>0</v>
      </c>
      <c r="FK169" s="4">
        <f>IF($B169=VK_valitsin!$C$8,100000,VK!CM169/VK!O$296*VK_valitsin!H$5)</f>
        <v>0</v>
      </c>
      <c r="FL169" s="4">
        <f>IF($B169=VK_valitsin!$C$8,100000,VK!CN169/VK!P$296*VK_valitsin!I$5)</f>
        <v>0</v>
      </c>
      <c r="FM169" s="4">
        <f>IF($B169=VK_valitsin!$C$8,100000,VK!CO169/VK!Q$296*VK_valitsin!J$5)</f>
        <v>0</v>
      </c>
      <c r="FN169" s="4">
        <f>IF($B169=VK_valitsin!$C$8,100000,VK!CP169/VK!R$296*VK_valitsin!K$5)</f>
        <v>0</v>
      </c>
      <c r="FO169" s="4">
        <f>IF($B169=VK_valitsin!$C$8,100000,VK!CQ169/VK!S$296*VK_valitsin!L$5)</f>
        <v>0.1081850799459592</v>
      </c>
      <c r="FP169" s="4">
        <f>IF($B169=VK_valitsin!$C$8,100000,VK!CR169/VK!T$296*VK_valitsin!M$5)</f>
        <v>0</v>
      </c>
      <c r="FQ169" s="4">
        <f>IF($B169=VK_valitsin!$C$8,100000,VK!CS169/VK!U$296*VK_valitsin!N$5)</f>
        <v>0</v>
      </c>
      <c r="FR169" s="4">
        <f>IF($B169=VK_valitsin!$C$8,100000,VK!CT169/VK!V$296*VK_valitsin!O$5)</f>
        <v>0</v>
      </c>
      <c r="FS169" s="4">
        <f>IF($B169=VK_valitsin!$C$8,100000,VK!CU169/VK!W$296*VK_valitsin!P$5)</f>
        <v>0</v>
      </c>
      <c r="FT169" s="4">
        <f>IF($B169=VK_valitsin!$C$8,100000,VK!CV169/VK!X$296*VK_valitsin!Q$5)</f>
        <v>0</v>
      </c>
      <c r="FU169" s="4">
        <f>IF($B169=VK_valitsin!$C$8,100000,VK!CW169/VK!Y$296*VK_valitsin!R$5)</f>
        <v>0</v>
      </c>
      <c r="FV169" s="4">
        <f>IF($B169=VK_valitsin!$C$8,100000,VK!CX169/VK!Z$296*VK_valitsin!S$5)</f>
        <v>0</v>
      </c>
      <c r="FW169" s="4">
        <f>IF($B169=VK_valitsin!$C$8,100000,VK!CY169/VK!AA$296*VK_valitsin!T$5)</f>
        <v>0</v>
      </c>
      <c r="FX169" s="4">
        <f>IF($B169=VK_valitsin!$C$8,100000,VK!CZ169/VK!AB$296*VK_valitsin!U$5)</f>
        <v>0</v>
      </c>
      <c r="FY169" s="4">
        <f>IF($B169=VK_valitsin!$C$8,100000,VK!DA169/VK!AC$296*VK_valitsin!V$5)</f>
        <v>0</v>
      </c>
      <c r="FZ169" s="4">
        <f>IF($B169=VK_valitsin!$C$8,100000,VK!DB169/VK!AD$296*VK_valitsin!W$5)</f>
        <v>0</v>
      </c>
      <c r="GA169" s="4">
        <f>IF($B169=VK_valitsin!$C$8,100000,VK!DC169/VK!AE$296*VK_valitsin!X$5)</f>
        <v>0</v>
      </c>
      <c r="GB169" s="4">
        <f>IF($B169=VK_valitsin!$C$8,100000,VK!DD169/VK!AF$296*VK_valitsin!Y$5)</f>
        <v>0</v>
      </c>
      <c r="GC169" s="4">
        <f>IF($B169=VK_valitsin!$C$8,100000,VK!DE169/VK!AG$296*VK_valitsin!Z$5)</f>
        <v>0.10940897735217005</v>
      </c>
      <c r="GD169" s="4">
        <f>IF($B169=VK_valitsin!$C$8,100000,VK!DF169/VK!AH$296*VK_valitsin!AA$5)</f>
        <v>0</v>
      </c>
      <c r="GE169" s="4">
        <f>IF($B169=VK_valitsin!$C$8,100000,VK!DG169/VK!AI$296*VK_valitsin!AB$5)</f>
        <v>0</v>
      </c>
      <c r="GF169" s="4">
        <f>IF($B169=VK_valitsin!$C$8,100000,VK!DH169/VK!AJ$296*VK_valitsin!AC$5)</f>
        <v>0</v>
      </c>
      <c r="GG169" s="4">
        <f>IF($B169=VK_valitsin!$C$8,100000,VK!DI169/VK!AK$296*VK_valitsin!AD$5)</f>
        <v>0</v>
      </c>
      <c r="GH169" s="4">
        <f>IF($B169=VK_valitsin!$C$8,100000,VK!DJ169/VK!AL$296*VK_valitsin!AE$5)</f>
        <v>0.11616879172806729</v>
      </c>
      <c r="GI169" s="4">
        <f>IF($B169=VK_valitsin!$C$8,100000,VK!DK169/VK!AM$296*VK_valitsin!AF$5)</f>
        <v>0</v>
      </c>
      <c r="GJ169" s="4">
        <f>IF($B169=VK_valitsin!$C$8,100000,VK!DL169/VK!AN$296*VK_valitsin!AG$5)</f>
        <v>0</v>
      </c>
      <c r="GK169" s="4">
        <f>IF($B169=VK_valitsin!$C$8,100000,VK!DM169/VK!AO$296*VK_valitsin!AH$5)</f>
        <v>0</v>
      </c>
      <c r="GL169" s="4">
        <f>IF($B169=VK_valitsin!$C$8,100000,VK!DN169/VK!AP$296*VK_valitsin!AI$5)</f>
        <v>0</v>
      </c>
      <c r="GM169" s="4">
        <f>IF($B169=VK_valitsin!$C$8,100000,VK!DO169/VK!AQ$296*VK_valitsin!AJ$5)</f>
        <v>0</v>
      </c>
      <c r="GN169" s="4">
        <f>IF($B169=VK_valitsin!$C$8,100000,VK!DP169/VK!AR$296*VK_valitsin!AK$5)</f>
        <v>0</v>
      </c>
      <c r="GO169" s="4">
        <f>IF($B169=VK_valitsin!$C$8,100000,VK!DQ169/VK!AS$296*VK_valitsin!AL$5)</f>
        <v>0</v>
      </c>
      <c r="GP169" s="4">
        <f>IF($B169=VK_valitsin!$C$8,100000,VK!DR169/VK!AT$296*VK_valitsin!AM$5)</f>
        <v>0</v>
      </c>
      <c r="GQ169" s="4">
        <f>IF($B169=VK_valitsin!$C$8,100000,VK!DS169/VK!AU$296*VK_valitsin!AN$5)</f>
        <v>0</v>
      </c>
      <c r="GR169" s="4">
        <f>IF($B169=VK_valitsin!$C$8,100000,VK!DT169/VK!AV$296*VK_valitsin!AO$5)</f>
        <v>0</v>
      </c>
      <c r="GS169" s="4">
        <f>IF($B169=VK_valitsin!$C$8,100000,VK!DU169/VK!AW$296*VK_valitsin!AP$5)</f>
        <v>0</v>
      </c>
      <c r="GT169" s="4">
        <f>IF($B169=VK_valitsin!$C$8,100000,VK!DV169/VK!AX$296*VK_valitsin!AQ$5)</f>
        <v>0</v>
      </c>
      <c r="GU169" s="4">
        <f>IF($B169=VK_valitsin!$C$8,100000,VK!DW169/VK!AY$296*VK_valitsin!AR$5)</f>
        <v>0</v>
      </c>
      <c r="GV169" s="4">
        <f>IF($B169=VK_valitsin!$C$8,100000,VK!DX169/VK!AZ$296*VK_valitsin!AS$5)</f>
        <v>0</v>
      </c>
      <c r="GW169" s="4">
        <f>IF($B169=VK_valitsin!$C$8,100000,VK!DY169/VK!BA$296*VK_valitsin!AT$5)</f>
        <v>0</v>
      </c>
      <c r="GX169" s="4">
        <f>IF($B169=VK_valitsin!$C$8,100000,VK!DZ169/VK!BB$296*VK_valitsin!AU$5)</f>
        <v>0</v>
      </c>
      <c r="GY169" s="4">
        <f>IF($B169=VK_valitsin!$C$8,100000,VK!EA169/VK!BC$296*VK_valitsin!AV$5)</f>
        <v>0</v>
      </c>
      <c r="GZ169" s="4">
        <f>IF($B169=VK_valitsin!$C$8,100000,VK!EB169/VK!BD$296*VK_valitsin!AW$5)</f>
        <v>0.12287177636843408</v>
      </c>
      <c r="HA169" s="4">
        <f>IF($B169=VK_valitsin!$C$8,100000,VK!EC169/VK!BE$296*VK_valitsin!CE$5)</f>
        <v>0</v>
      </c>
      <c r="HB169" s="4">
        <f>IF($B169=VK_valitsin!$C$8,100000,VK!ED169/VK!BF$296*VK_valitsin!AX$5)</f>
        <v>0</v>
      </c>
      <c r="HC169" s="4">
        <f>IF($B169=VK_valitsin!$C$8,100000,VK!EE169/VK!BG$296*VK_valitsin!AY$5)</f>
        <v>0</v>
      </c>
      <c r="HD169" s="4">
        <f>IF($B169=VK_valitsin!$C$8,100000,VK!EF169/VK!BH$296*VK_valitsin!AZ$5)</f>
        <v>2.5682782465497947E-2</v>
      </c>
      <c r="HE169" s="4">
        <f>IF($B169=VK_valitsin!$C$8,100000,VK!EG169/VK!BI$296*VK_valitsin!BA$5)</f>
        <v>0</v>
      </c>
      <c r="HF169" s="4">
        <f>IF($B169=VK_valitsin!$C$8,100000,VK!EH169/VK!BJ$296*VK_valitsin!BB$5)</f>
        <v>0</v>
      </c>
      <c r="HG169" s="4">
        <f>IF($B169=VK_valitsin!$C$8,100000,VK!EI169/VK!BK$296*VK_valitsin!BC$5)</f>
        <v>0</v>
      </c>
      <c r="HH169" s="4">
        <f>IF($B169=VK_valitsin!$C$8,100000,VK!EJ169/VK!BL$296*VK_valitsin!BD$5)</f>
        <v>0</v>
      </c>
      <c r="HI169" s="4">
        <f>IF($B169=VK_valitsin!$C$8,100000,VK!EK169/VK!BM$296*VK_valitsin!BE$5)</f>
        <v>0</v>
      </c>
      <c r="HJ169" s="4">
        <f>IF($B169=VK_valitsin!$C$8,100000,VK!EL169/VK!BN$296*VK_valitsin!BF$5)</f>
        <v>2.3767864679253341E-2</v>
      </c>
      <c r="HK169" s="4">
        <f>IF($B169=VK_valitsin!$C$8,100000,VK!EM169/VK!BO$296*VK_valitsin!BG$5)</f>
        <v>0</v>
      </c>
      <c r="HM169" s="4">
        <f>IF($B169=VK_valitsin!$C$8,100000,VK!EO169/VK!BQ$296*VK_valitsin!BI$5)</f>
        <v>0</v>
      </c>
      <c r="HN169" s="4">
        <f>IF($B169=VK_valitsin!$C$8,100000,VK!EP169/VK!BR$296*VK_valitsin!BJ$5)</f>
        <v>0</v>
      </c>
      <c r="HO169" s="4">
        <f>IF($B169=VK_valitsin!$C$8,100000,VK!EQ169/VK!BS$296*VK_valitsin!BK$5)</f>
        <v>0</v>
      </c>
      <c r="HP169" s="4">
        <f>IF($B169=VK_valitsin!$C$8,100000,VK!ER169/VK!BT$296*VK_valitsin!BL$5)</f>
        <v>0</v>
      </c>
      <c r="HQ169" s="4">
        <f>IF($B169=VK_valitsin!$C$8,100000,VK!ES169/VK!BU$296*VK_valitsin!BM$5)</f>
        <v>0</v>
      </c>
      <c r="HR169" s="4">
        <f>IF($B169=VK_valitsin!$C$8,100000,VK!ET169/VK!BV$296*VK_valitsin!BN$5)</f>
        <v>0</v>
      </c>
      <c r="HS169" s="4">
        <f>IF($B169=VK_valitsin!$C$8,100000,VK!EU169/VK!BW$296*VK_valitsin!BO$5)</f>
        <v>0</v>
      </c>
      <c r="HT169" s="4">
        <f>IF($B169=VK_valitsin!$C$8,100000,VK!EV169/VK!BX$296*VK_valitsin!BP$5)</f>
        <v>0</v>
      </c>
      <c r="HU169" s="4">
        <f>IF($B169=VK_valitsin!$C$8,100000,VK!EW169/VK!BY$296*VK_valitsin!BQ$5)</f>
        <v>0</v>
      </c>
      <c r="HV169" s="4">
        <f>IF($B169=VK_valitsin!$C$8,100000,VK!EX169/VK!BZ$296*VK_valitsin!BR$5)</f>
        <v>0</v>
      </c>
      <c r="HW169" s="4">
        <f>IF($B169=VK_valitsin!$C$8,100000,VK!EY169/VK!CA$296*VK_valitsin!BS$5)</f>
        <v>0</v>
      </c>
      <c r="HX169" s="4">
        <f>IF($B169=VK_valitsin!$C$8,100000,VK!EZ169/VK!CB$296*VK_valitsin!BT$5)</f>
        <v>0</v>
      </c>
      <c r="HY169" s="4">
        <f>IF($B169=VK_valitsin!$C$8,100000,VK!FA169/VK!CC$296*VK_valitsin!BU$5)</f>
        <v>0</v>
      </c>
      <c r="HZ169" s="4">
        <f>IF($B169=VK_valitsin!$C$8,100000,VK!FB169/VK!CD$296*VK_valitsin!BV$5)</f>
        <v>0</v>
      </c>
      <c r="IA169" s="4">
        <f>IF($B169=VK_valitsin!$C$8,100000,VK!FC169/VK!CE$296*VK_valitsin!BW$5)</f>
        <v>0</v>
      </c>
      <c r="IB169" s="4">
        <f>IF($B169=VK_valitsin!$C$8,100000,VK!FD169/VK!CF$296*VK_valitsin!BX$5)</f>
        <v>0</v>
      </c>
      <c r="IC169" s="4">
        <f>IF($B169=VK_valitsin!$C$8,100000,VK!FE169/VK!CG$296*VK_valitsin!BY$5)</f>
        <v>0</v>
      </c>
      <c r="ID169" s="17">
        <f t="shared" si="6"/>
        <v>0.53454211756600756</v>
      </c>
      <c r="IE169" s="17">
        <f t="shared" si="7"/>
        <v>109</v>
      </c>
      <c r="IF169" s="18">
        <f t="shared" si="8"/>
        <v>1.6799999999999965E-8</v>
      </c>
    </row>
    <row r="170" spans="1:240">
      <c r="A170">
        <v>2019</v>
      </c>
      <c r="B170" t="s">
        <v>540</v>
      </c>
      <c r="C170" t="s">
        <v>541</v>
      </c>
      <c r="D170" t="s">
        <v>209</v>
      </c>
      <c r="E170" t="s">
        <v>210</v>
      </c>
      <c r="F170" t="s">
        <v>211</v>
      </c>
      <c r="G170" t="s">
        <v>212</v>
      </c>
      <c r="H170" t="s">
        <v>90</v>
      </c>
      <c r="I170" t="s">
        <v>91</v>
      </c>
      <c r="J170">
        <v>48.299999237060547</v>
      </c>
      <c r="K170">
        <v>445.82998657226563</v>
      </c>
      <c r="L170">
        <v>211.60000610351563</v>
      </c>
      <c r="M170">
        <v>6688</v>
      </c>
      <c r="N170">
        <v>15</v>
      </c>
      <c r="O170">
        <v>-1.7000000476837158</v>
      </c>
      <c r="P170">
        <v>-65</v>
      </c>
      <c r="Q170">
        <v>71.5</v>
      </c>
      <c r="R170">
        <v>15.100000000000001</v>
      </c>
      <c r="S170">
        <v>177</v>
      </c>
      <c r="T170">
        <v>0</v>
      </c>
      <c r="U170">
        <v>3159.2</v>
      </c>
      <c r="V170">
        <v>11.48</v>
      </c>
      <c r="W170">
        <v>750</v>
      </c>
      <c r="X170">
        <v>426</v>
      </c>
      <c r="Y170">
        <v>647</v>
      </c>
      <c r="Z170">
        <v>482</v>
      </c>
      <c r="AA170">
        <v>664</v>
      </c>
      <c r="AB170">
        <v>17.085105895996094</v>
      </c>
      <c r="AC170">
        <v>0</v>
      </c>
      <c r="AD170">
        <v>1.4</v>
      </c>
      <c r="AE170">
        <v>2.6</v>
      </c>
      <c r="AF170">
        <v>4.2</v>
      </c>
      <c r="AG170">
        <v>0</v>
      </c>
      <c r="AH170">
        <v>21.75</v>
      </c>
      <c r="AI170">
        <v>1.1000000000000001</v>
      </c>
      <c r="AJ170">
        <v>0.65</v>
      </c>
      <c r="AK170">
        <v>1.25</v>
      </c>
      <c r="AL170">
        <v>79.400000000000006</v>
      </c>
      <c r="AM170">
        <v>292.5</v>
      </c>
      <c r="AN170">
        <v>51.7</v>
      </c>
      <c r="AO170">
        <v>18.399999999999999</v>
      </c>
      <c r="AP170">
        <v>48</v>
      </c>
      <c r="AQ170">
        <v>38</v>
      </c>
      <c r="AR170">
        <v>906</v>
      </c>
      <c r="AS170">
        <v>2.6669999999999998</v>
      </c>
      <c r="AT170">
        <v>9949</v>
      </c>
      <c r="AU170">
        <v>10407</v>
      </c>
      <c r="AV170">
        <v>1</v>
      </c>
      <c r="AW170">
        <v>70.142051696777344</v>
      </c>
      <c r="AX170">
        <v>0</v>
      </c>
      <c r="AY170">
        <v>0</v>
      </c>
      <c r="AZ170">
        <v>0</v>
      </c>
      <c r="BA170">
        <v>0</v>
      </c>
      <c r="BB170">
        <v>1</v>
      </c>
      <c r="BC170">
        <v>85.823753356933594</v>
      </c>
      <c r="BD170">
        <v>100</v>
      </c>
      <c r="BE170">
        <v>880.36810302734375</v>
      </c>
      <c r="BF170">
        <v>11250.01953125</v>
      </c>
      <c r="BG170">
        <v>12235.1689453125</v>
      </c>
      <c r="BH170">
        <v>3.8702750205993652</v>
      </c>
      <c r="BI170">
        <v>-0.40477806329727173</v>
      </c>
      <c r="BJ170">
        <v>23.684209823608398</v>
      </c>
      <c r="BK170">
        <v>-27.160493850708008</v>
      </c>
      <c r="BL170">
        <v>644</v>
      </c>
      <c r="BM170">
        <v>1.9130434989929199</v>
      </c>
      <c r="BN170">
        <v>19991.306640625</v>
      </c>
      <c r="BO170">
        <v>49.507736206054688</v>
      </c>
      <c r="BQ170">
        <v>0.60481458902359009</v>
      </c>
      <c r="BR170">
        <v>0.11961722373962402</v>
      </c>
      <c r="BS170">
        <v>3.7380383014678955</v>
      </c>
      <c r="BT170">
        <v>100.17942810058594</v>
      </c>
      <c r="BU170">
        <v>351.3756103515625</v>
      </c>
      <c r="BV170">
        <v>0</v>
      </c>
      <c r="BW170">
        <v>1</v>
      </c>
      <c r="BX170">
        <v>9714.7236328125</v>
      </c>
      <c r="BY170">
        <v>8932.515625</v>
      </c>
      <c r="BZ170">
        <v>0.88217705488204956</v>
      </c>
      <c r="CA170">
        <v>8.7619619369506836</v>
      </c>
      <c r="CB170">
        <v>98.305084228515625</v>
      </c>
      <c r="CC170">
        <v>9.8976106643676758</v>
      </c>
      <c r="CD170">
        <v>19.112628936767578</v>
      </c>
      <c r="CE170">
        <v>0.34129694104194641</v>
      </c>
      <c r="CF170">
        <v>2.3890786170959473</v>
      </c>
      <c r="CG170">
        <v>10593.70703125</v>
      </c>
      <c r="CH170" s="10">
        <f>ABS(J170-_xlfn.XLOOKUP(VK_valitsin!$C$8,VK!$B$2:$B$294,VK!J$2:J$294))</f>
        <v>4.0999984741210938</v>
      </c>
      <c r="CI170" s="10">
        <f>ABS(K170-_xlfn.XLOOKUP(VK_valitsin!$C$8,VK!$B$2:$B$294,VK!K$2:K$294))</f>
        <v>152.56997680664063</v>
      </c>
      <c r="CJ170" s="10">
        <f>ABS(L170-_xlfn.XLOOKUP(VK_valitsin!$C$8,VK!$B$2:$B$294,VK!L$2:L$294))</f>
        <v>72.900009155273438</v>
      </c>
      <c r="CK170" s="10">
        <f>ABS(M170-_xlfn.XLOOKUP(VK_valitsin!$C$8,VK!$B$2:$B$294,VK!M$2:M$294))</f>
        <v>9787</v>
      </c>
      <c r="CL170" s="10">
        <f>ABS(N170-_xlfn.XLOOKUP(VK_valitsin!$C$8,VK!$B$2:$B$294,VK!N$2:N$294))</f>
        <v>41.200000762939453</v>
      </c>
      <c r="CM170" s="10">
        <f>ABS(O170-_xlfn.XLOOKUP(VK_valitsin!$C$8,VK!$B$2:$B$294,VK!O$2:O$294))</f>
        <v>0.90000003576278687</v>
      </c>
      <c r="CN170" s="10">
        <f>ABS(P170-_xlfn.XLOOKUP(VK_valitsin!$C$8,VK!$B$2:$B$294,VK!P$2:P$294))</f>
        <v>7</v>
      </c>
      <c r="CO170" s="10">
        <f>ABS(Q170-_xlfn.XLOOKUP(VK_valitsin!$C$8,VK!$B$2:$B$294,VK!Q$2:Q$294))</f>
        <v>16.300000000000011</v>
      </c>
      <c r="CP170" s="10">
        <f>ABS(R170-_xlfn.XLOOKUP(VK_valitsin!$C$8,VK!$B$2:$B$294,VK!R$2:R$294))</f>
        <v>6.6000000000000014</v>
      </c>
      <c r="CQ170" s="10">
        <f>ABS(S170-_xlfn.XLOOKUP(VK_valitsin!$C$8,VK!$B$2:$B$294,VK!S$2:S$294))</f>
        <v>25</v>
      </c>
      <c r="CR170" s="10">
        <f>ABS(T170-_xlfn.XLOOKUP(VK_valitsin!$C$8,VK!$B$2:$B$294,VK!T$2:T$294))</f>
        <v>0</v>
      </c>
      <c r="CS170" s="10">
        <f>ABS(U170-_xlfn.XLOOKUP(VK_valitsin!$C$8,VK!$B$2:$B$294,VK!U$2:U$294))</f>
        <v>664.40000000000009</v>
      </c>
      <c r="CT170" s="10">
        <f>ABS(V170-_xlfn.XLOOKUP(VK_valitsin!$C$8,VK!$B$2:$B$294,VK!V$2:V$294))</f>
        <v>1.7999999999999989</v>
      </c>
      <c r="CU170" s="10">
        <f>ABS(W170-_xlfn.XLOOKUP(VK_valitsin!$C$8,VK!$B$2:$B$294,VK!W$2:W$294))</f>
        <v>145</v>
      </c>
      <c r="CV170" s="10">
        <f>ABS(X170-_xlfn.XLOOKUP(VK_valitsin!$C$8,VK!$B$2:$B$294,VK!X$2:X$294))</f>
        <v>257</v>
      </c>
      <c r="CW170" s="10">
        <f>ABS(Y170-_xlfn.XLOOKUP(VK_valitsin!$C$8,VK!$B$2:$B$294,VK!Y$2:Y$294))</f>
        <v>33</v>
      </c>
      <c r="CX170" s="10">
        <f>ABS(Z170-_xlfn.XLOOKUP(VK_valitsin!$C$8,VK!$B$2:$B$294,VK!Z$2:Z$294))</f>
        <v>54</v>
      </c>
      <c r="CY170" s="10">
        <f>ABS(AA170-_xlfn.XLOOKUP(VK_valitsin!$C$8,VK!$B$2:$B$294,VK!AA$2:AA$294))</f>
        <v>195</v>
      </c>
      <c r="CZ170" s="10">
        <f>ABS(AB170-_xlfn.XLOOKUP(VK_valitsin!$C$8,VK!$B$2:$B$294,VK!AB$2:AB$294))</f>
        <v>2.2898941040039063</v>
      </c>
      <c r="DA170" s="10">
        <f>ABS(AC170-_xlfn.XLOOKUP(VK_valitsin!$C$8,VK!$B$2:$B$294,VK!AC$2:AC$294))</f>
        <v>0.7</v>
      </c>
      <c r="DB170" s="10">
        <f>ABS(AD170-_xlfn.XLOOKUP(VK_valitsin!$C$8,VK!$B$2:$B$294,VK!AD$2:AD$294))</f>
        <v>0.59999999999999987</v>
      </c>
      <c r="DC170" s="10">
        <f>ABS(AE170-_xlfn.XLOOKUP(VK_valitsin!$C$8,VK!$B$2:$B$294,VK!AE$2:AE$294))</f>
        <v>0.90000000000000013</v>
      </c>
      <c r="DD170" s="10">
        <f>ABS(AF170-_xlfn.XLOOKUP(VK_valitsin!$C$8,VK!$B$2:$B$294,VK!AF$2:AF$294))</f>
        <v>0.79999999999999982</v>
      </c>
      <c r="DE170" s="10">
        <f>ABS(AG170-_xlfn.XLOOKUP(VK_valitsin!$C$8,VK!$B$2:$B$294,VK!AG$2:AG$294))</f>
        <v>0</v>
      </c>
      <c r="DF170" s="10">
        <f>ABS(AH170-_xlfn.XLOOKUP(VK_valitsin!$C$8,VK!$B$2:$B$294,VK!AH$2:AH$294))</f>
        <v>0.5</v>
      </c>
      <c r="DG170" s="10">
        <f>ABS(AI170-_xlfn.XLOOKUP(VK_valitsin!$C$8,VK!$B$2:$B$294,VK!AI$2:AI$294))</f>
        <v>0</v>
      </c>
      <c r="DH170" s="10">
        <f>ABS(AJ170-_xlfn.XLOOKUP(VK_valitsin!$C$8,VK!$B$2:$B$294,VK!AJ$2:AJ$294))</f>
        <v>0</v>
      </c>
      <c r="DI170" s="10">
        <f>ABS(AK170-_xlfn.XLOOKUP(VK_valitsin!$C$8,VK!$B$2:$B$294,VK!AK$2:AK$294))</f>
        <v>0</v>
      </c>
      <c r="DJ170" s="10">
        <f>ABS(AL170-_xlfn.XLOOKUP(VK_valitsin!$C$8,VK!$B$2:$B$294,VK!AL$2:AL$294))</f>
        <v>20.600000000000009</v>
      </c>
      <c r="DK170" s="10">
        <f>ABS(AM170-_xlfn.XLOOKUP(VK_valitsin!$C$8,VK!$B$2:$B$294,VK!AM$2:AM$294))</f>
        <v>41.100000000000023</v>
      </c>
      <c r="DL170" s="10">
        <f>ABS(AN170-_xlfn.XLOOKUP(VK_valitsin!$C$8,VK!$B$2:$B$294,VK!AN$2:AN$294))</f>
        <v>6.3000000000000043</v>
      </c>
      <c r="DM170" s="10">
        <f>ABS(AO170-_xlfn.XLOOKUP(VK_valitsin!$C$8,VK!$B$2:$B$294,VK!AO$2:AO$294))</f>
        <v>7</v>
      </c>
      <c r="DN170" s="10">
        <f>ABS(AP170-_xlfn.XLOOKUP(VK_valitsin!$C$8,VK!$B$2:$B$294,VK!AP$2:AP$294))</f>
        <v>0</v>
      </c>
      <c r="DO170" s="10">
        <f>ABS(AQ170-_xlfn.XLOOKUP(VK_valitsin!$C$8,VK!$B$2:$B$294,VK!AQ$2:AQ$294))</f>
        <v>3</v>
      </c>
      <c r="DP170" s="10">
        <f>ABS(AR170-_xlfn.XLOOKUP(VK_valitsin!$C$8,VK!$B$2:$B$294,VK!AR$2:AR$294))</f>
        <v>660</v>
      </c>
      <c r="DQ170" s="10">
        <f>ABS(AS170-_xlfn.XLOOKUP(VK_valitsin!$C$8,VK!$B$2:$B$294,VK!AS$2:AS$294))</f>
        <v>0.33399999999999963</v>
      </c>
      <c r="DR170" s="10">
        <f>ABS(AT170-_xlfn.XLOOKUP(VK_valitsin!$C$8,VK!$B$2:$B$294,VK!AT$2:AT$294))</f>
        <v>4802</v>
      </c>
      <c r="DS170" s="10">
        <f>ABS(AU170-_xlfn.XLOOKUP(VK_valitsin!$C$8,VK!$B$2:$B$294,VK!AU$2:AU$294))</f>
        <v>2062</v>
      </c>
      <c r="DT170" s="10">
        <f>ABS(AV170-_xlfn.XLOOKUP(VK_valitsin!$C$8,VK!$B$2:$B$294,VK!AV$2:AV$294))</f>
        <v>0</v>
      </c>
      <c r="DU170" s="10">
        <f>ABS(AW170-_xlfn.XLOOKUP(VK_valitsin!$C$8,VK!$B$2:$B$294,VK!AW$2:AW$294))</f>
        <v>32.880680084228516</v>
      </c>
      <c r="DV170" s="10">
        <f>ABS(AX170-_xlfn.XLOOKUP(VK_valitsin!$C$8,VK!$B$2:$B$294,VK!AX$2:AX$294))</f>
        <v>0</v>
      </c>
      <c r="DW170" s="10">
        <f>ABS(AY170-_xlfn.XLOOKUP(VK_valitsin!$C$8,VK!$B$2:$B$294,VK!AY$2:AY$294))</f>
        <v>0</v>
      </c>
      <c r="DX170" s="10">
        <f>ABS(AZ170-_xlfn.XLOOKUP(VK_valitsin!$C$8,VK!$B$2:$B$294,VK!AZ$2:AZ$294))</f>
        <v>0</v>
      </c>
      <c r="DY170" s="10">
        <f>ABS(BA170-_xlfn.XLOOKUP(VK_valitsin!$C$8,VK!$B$2:$B$294,VK!BA$2:BA$294))</f>
        <v>0</v>
      </c>
      <c r="DZ170" s="10">
        <f>ABS(BB170-_xlfn.XLOOKUP(VK_valitsin!$C$8,VK!$B$2:$B$294,VK!BB$2:BB$294))</f>
        <v>0</v>
      </c>
      <c r="EA170" s="10">
        <f>ABS(BC170-_xlfn.XLOOKUP(VK_valitsin!$C$8,VK!$B$2:$B$294,VK!BC$2:BC$294))</f>
        <v>3.2006378173828125</v>
      </c>
      <c r="EB170" s="10">
        <f>ABS(BD170-_xlfn.XLOOKUP(VK_valitsin!$C$8,VK!$B$2:$B$294,VK!BD$2:BD$294))</f>
        <v>3.98126220703125</v>
      </c>
      <c r="EC170" s="10">
        <f>ABS(BE170-_xlfn.XLOOKUP(VK_valitsin!$C$8,VK!$B$2:$B$294,VK!BE$2:BE$294))</f>
        <v>146.67828369140625</v>
      </c>
      <c r="ED170" s="10">
        <f>ABS(BF170-_xlfn.XLOOKUP(VK_valitsin!$C$8,VK!$B$2:$B$294,VK!BF$2:BF$294))</f>
        <v>1291.490234375</v>
      </c>
      <c r="EE170" s="10">
        <f>ABS(BG170-_xlfn.XLOOKUP(VK_valitsin!$C$8,VK!$B$2:$B$294,VK!BG$2:BG$294))</f>
        <v>1601.2744140625</v>
      </c>
      <c r="EF170" s="10">
        <f>ABS(BH170-_xlfn.XLOOKUP(VK_valitsin!$C$8,VK!$B$2:$B$294,VK!BH$2:BH$294))</f>
        <v>0.5332186222076416</v>
      </c>
      <c r="EG170" s="10">
        <f>ABS(BI170-_xlfn.XLOOKUP(VK_valitsin!$C$8,VK!$B$2:$B$294,VK!BI$2:BI$294))</f>
        <v>9.3193554282188416</v>
      </c>
      <c r="EH170" s="10">
        <f>ABS(BJ170-_xlfn.XLOOKUP(VK_valitsin!$C$8,VK!$B$2:$B$294,VK!BJ$2:BJ$294))</f>
        <v>2.3898468017578125</v>
      </c>
      <c r="EI170" s="10">
        <f>ABS(BK170-_xlfn.XLOOKUP(VK_valitsin!$C$8,VK!$B$2:$B$294,VK!BK$2:BK$294))</f>
        <v>17.295022964477539</v>
      </c>
      <c r="EJ170" s="10">
        <f>ABS(BL170-_xlfn.XLOOKUP(VK_valitsin!$C$8,VK!$B$2:$B$294,VK!BL$2:BL$294))</f>
        <v>377.5</v>
      </c>
      <c r="EK170" s="10">
        <f>ABS(BM170-_xlfn.XLOOKUP(VK_valitsin!$C$8,VK!$B$2:$B$294,VK!BM$2:BM$294))</f>
        <v>0.33920884132385254</v>
      </c>
      <c r="EL170" s="10">
        <f>ABS(BN170-_xlfn.XLOOKUP(VK_valitsin!$C$8,VK!$B$2:$B$294,VK!BN$2:BN$294))</f>
        <v>3083.08984375</v>
      </c>
      <c r="EM170" s="10">
        <f>ABS(BO170-_xlfn.XLOOKUP(VK_valitsin!$C$8,VK!$B$2:$B$294,VK!BO$2:BO$294))</f>
        <v>16.2081298828125</v>
      </c>
      <c r="EN170" s="10">
        <f>ABS(BP170-_xlfn.XLOOKUP(VK_valitsin!$C$8,VK!$B$2:$B$294,VK!BP$2:BP$294))</f>
        <v>0</v>
      </c>
      <c r="EO170" s="10">
        <f>ABS(BQ170-_xlfn.XLOOKUP(VK_valitsin!$C$8,VK!$B$2:$B$294,VK!BQ$2:BQ$294))</f>
        <v>3.1664907932281494E-2</v>
      </c>
      <c r="EP170" s="10">
        <f>ABS(BR170-_xlfn.XLOOKUP(VK_valitsin!$C$8,VK!$B$2:$B$294,VK!BR$2:BR$294))</f>
        <v>6.8546667695045471E-2</v>
      </c>
      <c r="EQ170" s="10">
        <f>ABS(BS170-_xlfn.XLOOKUP(VK_valitsin!$C$8,VK!$B$2:$B$294,VK!BS$2:BS$294))</f>
        <v>1.4800717830657959</v>
      </c>
      <c r="ER170" s="10">
        <f>ABS(BT170-_xlfn.XLOOKUP(VK_valitsin!$C$8,VK!$B$2:$B$294,VK!BT$2:BT$294))</f>
        <v>41.787925720214844</v>
      </c>
      <c r="ES170" s="10">
        <f>ABS(BU170-_xlfn.XLOOKUP(VK_valitsin!$C$8,VK!$B$2:$B$294,VK!BU$2:BU$294))</f>
        <v>84.668487548828125</v>
      </c>
      <c r="ET170" s="10">
        <f>ABS(BV170-_xlfn.XLOOKUP(VK_valitsin!$C$8,VK!$B$2:$B$294,VK!BV$2:BV$294))</f>
        <v>0</v>
      </c>
      <c r="EU170" s="10">
        <f>ABS(BW170-_xlfn.XLOOKUP(VK_valitsin!$C$8,VK!$B$2:$B$294,VK!BW$2:BW$294))</f>
        <v>0</v>
      </c>
      <c r="EV170" s="10">
        <f>ABS(BX170-_xlfn.XLOOKUP(VK_valitsin!$C$8,VK!$B$2:$B$294,VK!BX$2:BX$294))</f>
        <v>1578.89453125</v>
      </c>
      <c r="EW170" s="10">
        <f>ABS(BY170-_xlfn.XLOOKUP(VK_valitsin!$C$8,VK!$B$2:$B$294,VK!BY$2:BY$294))</f>
        <v>3076.90087890625</v>
      </c>
      <c r="EX170" s="10">
        <f>ABS(BZ170-_xlfn.XLOOKUP(VK_valitsin!$C$8,VK!$B$2:$B$294,VK!BZ$2:BZ$294))</f>
        <v>0.33785325288772583</v>
      </c>
      <c r="EY170" s="10">
        <f>ABS(CA170-_xlfn.XLOOKUP(VK_valitsin!$C$8,VK!$B$2:$B$294,VK!CA$2:CA$294))</f>
        <v>2.2607994079589844</v>
      </c>
      <c r="EZ170" s="10">
        <f>ABS(CB170-_xlfn.XLOOKUP(VK_valitsin!$C$8,VK!$B$2:$B$294,VK!CB$2:CB$294))</f>
        <v>32.135932922363281</v>
      </c>
      <c r="FA170" s="10">
        <f>ABS(CC170-_xlfn.XLOOKUP(VK_valitsin!$C$8,VK!$B$2:$B$294,VK!CC$2:CC$294))</f>
        <v>3.5650115013122559</v>
      </c>
      <c r="FB170" s="10">
        <f>ABS(CD170-_xlfn.XLOOKUP(VK_valitsin!$C$8,VK!$B$2:$B$294,VK!CD$2:CD$294))</f>
        <v>0.76622581481933594</v>
      </c>
      <c r="FC170" s="10">
        <f>ABS(CE170-_xlfn.XLOOKUP(VK_valitsin!$C$8,VK!$B$2:$B$294,VK!CE$2:CE$294))</f>
        <v>0.34129694104194641</v>
      </c>
      <c r="FD170" s="10">
        <f>ABS(CF170-_xlfn.XLOOKUP(VK_valitsin!$C$8,VK!$B$2:$B$294,VK!CF$2:CF$294))</f>
        <v>1.6732195615768433</v>
      </c>
      <c r="FE170" s="10">
        <f>ABS(CG170-_xlfn.XLOOKUP(VK_valitsin!$C$8,VK!$B$2:$B$294,VK!CG$2:CG$294))</f>
        <v>1994.939453125</v>
      </c>
      <c r="FF170" s="4">
        <f>IF($B170=VK_valitsin!$C$8,100000,VK!CH170/VK!J$296*VK_valitsin!D$5)</f>
        <v>0</v>
      </c>
      <c r="FG170" s="4">
        <f>IF($B170=VK_valitsin!$C$8,100000,VK!CI170/VK!K$296*VK_valitsin!E$5)</f>
        <v>0</v>
      </c>
      <c r="FH170" s="4">
        <f>IF($B170=VK_valitsin!$C$8,100000,VK!CJ170/VK!L$296*VK_valitsin!F$5)</f>
        <v>0.3704475767499858</v>
      </c>
      <c r="FI170" s="4">
        <f>IF($B170=VK_valitsin!$C$8,100000,VK!CK170/VK!M$296*VK_valitsin!CD$5)</f>
        <v>0</v>
      </c>
      <c r="FJ170" s="4">
        <f>IF($B170=VK_valitsin!$C$8,100000,VK!CL170/VK!N$296*VK_valitsin!G$5)</f>
        <v>0</v>
      </c>
      <c r="FK170" s="4">
        <f>IF($B170=VK_valitsin!$C$8,100000,VK!CM170/VK!O$296*VK_valitsin!H$5)</f>
        <v>0</v>
      </c>
      <c r="FL170" s="4">
        <f>IF($B170=VK_valitsin!$C$8,100000,VK!CN170/VK!P$296*VK_valitsin!I$5)</f>
        <v>0</v>
      </c>
      <c r="FM170" s="4">
        <f>IF($B170=VK_valitsin!$C$8,100000,VK!CO170/VK!Q$296*VK_valitsin!J$5)</f>
        <v>0</v>
      </c>
      <c r="FN170" s="4">
        <f>IF($B170=VK_valitsin!$C$8,100000,VK!CP170/VK!R$296*VK_valitsin!K$5)</f>
        <v>0</v>
      </c>
      <c r="FO170" s="4">
        <f>IF($B170=VK_valitsin!$C$8,100000,VK!CQ170/VK!S$296*VK_valitsin!L$5)</f>
        <v>4.9717408063400369E-3</v>
      </c>
      <c r="FP170" s="4">
        <f>IF($B170=VK_valitsin!$C$8,100000,VK!CR170/VK!T$296*VK_valitsin!M$5)</f>
        <v>0</v>
      </c>
      <c r="FQ170" s="4">
        <f>IF($B170=VK_valitsin!$C$8,100000,VK!CS170/VK!U$296*VK_valitsin!N$5)</f>
        <v>0</v>
      </c>
      <c r="FR170" s="4">
        <f>IF($B170=VK_valitsin!$C$8,100000,VK!CT170/VK!V$296*VK_valitsin!O$5)</f>
        <v>0</v>
      </c>
      <c r="FS170" s="4">
        <f>IF($B170=VK_valitsin!$C$8,100000,VK!CU170/VK!W$296*VK_valitsin!P$5)</f>
        <v>0</v>
      </c>
      <c r="FT170" s="4">
        <f>IF($B170=VK_valitsin!$C$8,100000,VK!CV170/VK!X$296*VK_valitsin!Q$5)</f>
        <v>0</v>
      </c>
      <c r="FU170" s="4">
        <f>IF($B170=VK_valitsin!$C$8,100000,VK!CW170/VK!Y$296*VK_valitsin!R$5)</f>
        <v>0</v>
      </c>
      <c r="FV170" s="4">
        <f>IF($B170=VK_valitsin!$C$8,100000,VK!CX170/VK!Z$296*VK_valitsin!S$5)</f>
        <v>0</v>
      </c>
      <c r="FW170" s="4">
        <f>IF($B170=VK_valitsin!$C$8,100000,VK!CY170/VK!AA$296*VK_valitsin!T$5)</f>
        <v>0</v>
      </c>
      <c r="FX170" s="4">
        <f>IF($B170=VK_valitsin!$C$8,100000,VK!CZ170/VK!AB$296*VK_valitsin!U$5)</f>
        <v>0</v>
      </c>
      <c r="FY170" s="4">
        <f>IF($B170=VK_valitsin!$C$8,100000,VK!DA170/VK!AC$296*VK_valitsin!V$5)</f>
        <v>0</v>
      </c>
      <c r="FZ170" s="4">
        <f>IF($B170=VK_valitsin!$C$8,100000,VK!DB170/VK!AD$296*VK_valitsin!W$5)</f>
        <v>0</v>
      </c>
      <c r="GA170" s="4">
        <f>IF($B170=VK_valitsin!$C$8,100000,VK!DC170/VK!AE$296*VK_valitsin!X$5)</f>
        <v>0</v>
      </c>
      <c r="GB170" s="4">
        <f>IF($B170=VK_valitsin!$C$8,100000,VK!DD170/VK!AF$296*VK_valitsin!Y$5)</f>
        <v>0</v>
      </c>
      <c r="GC170" s="4">
        <f>IF($B170=VK_valitsin!$C$8,100000,VK!DE170/VK!AG$296*VK_valitsin!Z$5)</f>
        <v>0</v>
      </c>
      <c r="GD170" s="4">
        <f>IF($B170=VK_valitsin!$C$8,100000,VK!DF170/VK!AH$296*VK_valitsin!AA$5)</f>
        <v>0</v>
      </c>
      <c r="GE170" s="4">
        <f>IF($B170=VK_valitsin!$C$8,100000,VK!DG170/VK!AI$296*VK_valitsin!AB$5)</f>
        <v>0</v>
      </c>
      <c r="GF170" s="4">
        <f>IF($B170=VK_valitsin!$C$8,100000,VK!DH170/VK!AJ$296*VK_valitsin!AC$5)</f>
        <v>0</v>
      </c>
      <c r="GG170" s="4">
        <f>IF($B170=VK_valitsin!$C$8,100000,VK!DI170/VK!AK$296*VK_valitsin!AD$5)</f>
        <v>0</v>
      </c>
      <c r="GH170" s="4">
        <f>IF($B170=VK_valitsin!$C$8,100000,VK!DJ170/VK!AL$296*VK_valitsin!AE$5)</f>
        <v>0.36258744084821048</v>
      </c>
      <c r="GI170" s="4">
        <f>IF($B170=VK_valitsin!$C$8,100000,VK!DK170/VK!AM$296*VK_valitsin!AF$5)</f>
        <v>0</v>
      </c>
      <c r="GJ170" s="4">
        <f>IF($B170=VK_valitsin!$C$8,100000,VK!DL170/VK!AN$296*VK_valitsin!AG$5)</f>
        <v>0</v>
      </c>
      <c r="GK170" s="4">
        <f>IF($B170=VK_valitsin!$C$8,100000,VK!DM170/VK!AO$296*VK_valitsin!AH$5)</f>
        <v>0</v>
      </c>
      <c r="GL170" s="4">
        <f>IF($B170=VK_valitsin!$C$8,100000,VK!DN170/VK!AP$296*VK_valitsin!AI$5)</f>
        <v>0</v>
      </c>
      <c r="GM170" s="4">
        <f>IF($B170=VK_valitsin!$C$8,100000,VK!DO170/VK!AQ$296*VK_valitsin!AJ$5)</f>
        <v>0</v>
      </c>
      <c r="GN170" s="4">
        <f>IF($B170=VK_valitsin!$C$8,100000,VK!DP170/VK!AR$296*VK_valitsin!AK$5)</f>
        <v>0</v>
      </c>
      <c r="GO170" s="4">
        <f>IF($B170=VK_valitsin!$C$8,100000,VK!DQ170/VK!AS$296*VK_valitsin!AL$5)</f>
        <v>0</v>
      </c>
      <c r="GP170" s="4">
        <f>IF($B170=VK_valitsin!$C$8,100000,VK!DR170/VK!AT$296*VK_valitsin!AM$5)</f>
        <v>0</v>
      </c>
      <c r="GQ170" s="4">
        <f>IF($B170=VK_valitsin!$C$8,100000,VK!DS170/VK!AU$296*VK_valitsin!AN$5)</f>
        <v>0</v>
      </c>
      <c r="GR170" s="4">
        <f>IF($B170=VK_valitsin!$C$8,100000,VK!DT170/VK!AV$296*VK_valitsin!AO$5)</f>
        <v>0</v>
      </c>
      <c r="GS170" s="4">
        <f>IF($B170=VK_valitsin!$C$8,100000,VK!DU170/VK!AW$296*VK_valitsin!AP$5)</f>
        <v>0</v>
      </c>
      <c r="GT170" s="4">
        <f>IF($B170=VK_valitsin!$C$8,100000,VK!DV170/VK!AX$296*VK_valitsin!AQ$5)</f>
        <v>0</v>
      </c>
      <c r="GU170" s="4">
        <f>IF($B170=VK_valitsin!$C$8,100000,VK!DW170/VK!AY$296*VK_valitsin!AR$5)</f>
        <v>0</v>
      </c>
      <c r="GV170" s="4">
        <f>IF($B170=VK_valitsin!$C$8,100000,VK!DX170/VK!AZ$296*VK_valitsin!AS$5)</f>
        <v>0</v>
      </c>
      <c r="GW170" s="4">
        <f>IF($B170=VK_valitsin!$C$8,100000,VK!DY170/VK!BA$296*VK_valitsin!AT$5)</f>
        <v>0</v>
      </c>
      <c r="GX170" s="4">
        <f>IF($B170=VK_valitsin!$C$8,100000,VK!DZ170/VK!BB$296*VK_valitsin!AU$5)</f>
        <v>0</v>
      </c>
      <c r="GY170" s="4">
        <f>IF($B170=VK_valitsin!$C$8,100000,VK!EA170/VK!BC$296*VK_valitsin!AV$5)</f>
        <v>0</v>
      </c>
      <c r="GZ170" s="4">
        <f>IF($B170=VK_valitsin!$C$8,100000,VK!EB170/VK!BD$296*VK_valitsin!AW$5)</f>
        <v>1.725932443801987E-2</v>
      </c>
      <c r="HA170" s="4">
        <f>IF($B170=VK_valitsin!$C$8,100000,VK!EC170/VK!BE$296*VK_valitsin!CE$5)</f>
        <v>0</v>
      </c>
      <c r="HB170" s="4">
        <f>IF($B170=VK_valitsin!$C$8,100000,VK!ED170/VK!BF$296*VK_valitsin!AX$5)</f>
        <v>0</v>
      </c>
      <c r="HC170" s="4">
        <f>IF($B170=VK_valitsin!$C$8,100000,VK!EE170/VK!BG$296*VK_valitsin!AY$5)</f>
        <v>0</v>
      </c>
      <c r="HD170" s="4">
        <f>IF($B170=VK_valitsin!$C$8,100000,VK!EF170/VK!BH$296*VK_valitsin!AZ$5)</f>
        <v>9.3037093986535521E-2</v>
      </c>
      <c r="HE170" s="4">
        <f>IF($B170=VK_valitsin!$C$8,100000,VK!EG170/VK!BI$296*VK_valitsin!BA$5)</f>
        <v>0</v>
      </c>
      <c r="HF170" s="4">
        <f>IF($B170=VK_valitsin!$C$8,100000,VK!EH170/VK!BJ$296*VK_valitsin!BB$5)</f>
        <v>0</v>
      </c>
      <c r="HG170" s="4">
        <f>IF($B170=VK_valitsin!$C$8,100000,VK!EI170/VK!BK$296*VK_valitsin!BC$5)</f>
        <v>0</v>
      </c>
      <c r="HH170" s="4">
        <f>IF($B170=VK_valitsin!$C$8,100000,VK!EJ170/VK!BL$296*VK_valitsin!BD$5)</f>
        <v>0</v>
      </c>
      <c r="HI170" s="4">
        <f>IF($B170=VK_valitsin!$C$8,100000,VK!EK170/VK!BM$296*VK_valitsin!BE$5)</f>
        <v>0</v>
      </c>
      <c r="HJ170" s="4">
        <f>IF($B170=VK_valitsin!$C$8,100000,VK!EL170/VK!BN$296*VK_valitsin!BF$5)</f>
        <v>0.14019293196915761</v>
      </c>
      <c r="HK170" s="4">
        <f>IF($B170=VK_valitsin!$C$8,100000,VK!EM170/VK!BO$296*VK_valitsin!BG$5)</f>
        <v>0</v>
      </c>
      <c r="HM170" s="4">
        <f>IF($B170=VK_valitsin!$C$8,100000,VK!EO170/VK!BQ$296*VK_valitsin!BI$5)</f>
        <v>0</v>
      </c>
      <c r="HN170" s="4">
        <f>IF($B170=VK_valitsin!$C$8,100000,VK!EP170/VK!BR$296*VK_valitsin!BJ$5)</f>
        <v>0</v>
      </c>
      <c r="HO170" s="4">
        <f>IF($B170=VK_valitsin!$C$8,100000,VK!EQ170/VK!BS$296*VK_valitsin!BK$5)</f>
        <v>0</v>
      </c>
      <c r="HP170" s="4">
        <f>IF($B170=VK_valitsin!$C$8,100000,VK!ER170/VK!BT$296*VK_valitsin!BL$5)</f>
        <v>0</v>
      </c>
      <c r="HQ170" s="4">
        <f>IF($B170=VK_valitsin!$C$8,100000,VK!ES170/VK!BU$296*VK_valitsin!BM$5)</f>
        <v>0</v>
      </c>
      <c r="HR170" s="4">
        <f>IF($B170=VK_valitsin!$C$8,100000,VK!ET170/VK!BV$296*VK_valitsin!BN$5)</f>
        <v>0</v>
      </c>
      <c r="HS170" s="4">
        <f>IF($B170=VK_valitsin!$C$8,100000,VK!EU170/VK!BW$296*VK_valitsin!BO$5)</f>
        <v>0</v>
      </c>
      <c r="HT170" s="4">
        <f>IF($B170=VK_valitsin!$C$8,100000,VK!EV170/VK!BX$296*VK_valitsin!BP$5)</f>
        <v>0</v>
      </c>
      <c r="HU170" s="4">
        <f>IF($B170=VK_valitsin!$C$8,100000,VK!EW170/VK!BY$296*VK_valitsin!BQ$5)</f>
        <v>0</v>
      </c>
      <c r="HV170" s="4">
        <f>IF($B170=VK_valitsin!$C$8,100000,VK!EX170/VK!BZ$296*VK_valitsin!BR$5)</f>
        <v>0</v>
      </c>
      <c r="HW170" s="4">
        <f>IF($B170=VK_valitsin!$C$8,100000,VK!EY170/VK!CA$296*VK_valitsin!BS$5)</f>
        <v>0</v>
      </c>
      <c r="HX170" s="4">
        <f>IF($B170=VK_valitsin!$C$8,100000,VK!EZ170/VK!CB$296*VK_valitsin!BT$5)</f>
        <v>0</v>
      </c>
      <c r="HY170" s="4">
        <f>IF($B170=VK_valitsin!$C$8,100000,VK!FA170/VK!CC$296*VK_valitsin!BU$5)</f>
        <v>0</v>
      </c>
      <c r="HZ170" s="4">
        <f>IF($B170=VK_valitsin!$C$8,100000,VK!FB170/VK!CD$296*VK_valitsin!BV$5)</f>
        <v>0</v>
      </c>
      <c r="IA170" s="4">
        <f>IF($B170=VK_valitsin!$C$8,100000,VK!FC170/VK!CE$296*VK_valitsin!BW$5)</f>
        <v>0</v>
      </c>
      <c r="IB170" s="4">
        <f>IF($B170=VK_valitsin!$C$8,100000,VK!FD170/VK!CF$296*VK_valitsin!BX$5)</f>
        <v>0</v>
      </c>
      <c r="IC170" s="4">
        <f>IF($B170=VK_valitsin!$C$8,100000,VK!FE170/VK!CG$296*VK_valitsin!BY$5)</f>
        <v>0</v>
      </c>
      <c r="ID170" s="17">
        <f t="shared" si="6"/>
        <v>0.98849612569824929</v>
      </c>
      <c r="IE170" s="17">
        <f t="shared" si="7"/>
        <v>265</v>
      </c>
      <c r="IF170" s="18">
        <f t="shared" si="8"/>
        <v>1.6899999999999966E-8</v>
      </c>
    </row>
    <row r="171" spans="1:240">
      <c r="A171">
        <v>2019</v>
      </c>
      <c r="B171" t="s">
        <v>542</v>
      </c>
      <c r="C171" t="s">
        <v>543</v>
      </c>
      <c r="D171" t="s">
        <v>112</v>
      </c>
      <c r="E171" t="s">
        <v>113</v>
      </c>
      <c r="F171" t="s">
        <v>114</v>
      </c>
      <c r="G171" t="s">
        <v>115</v>
      </c>
      <c r="H171" t="s">
        <v>104</v>
      </c>
      <c r="I171" t="s">
        <v>105</v>
      </c>
      <c r="J171">
        <v>54.099998474121094</v>
      </c>
      <c r="K171">
        <v>523.1099853515625</v>
      </c>
      <c r="L171">
        <v>201.69999694824219</v>
      </c>
      <c r="M171">
        <v>2896</v>
      </c>
      <c r="N171">
        <v>5.5</v>
      </c>
      <c r="O171">
        <v>-2.2999999523162842</v>
      </c>
      <c r="P171">
        <v>-19</v>
      </c>
      <c r="Q171">
        <v>51.5</v>
      </c>
      <c r="R171">
        <v>12.100000000000001</v>
      </c>
      <c r="S171">
        <v>195</v>
      </c>
      <c r="T171">
        <v>0</v>
      </c>
      <c r="U171">
        <v>3561.5</v>
      </c>
      <c r="V171">
        <v>12.18</v>
      </c>
      <c r="W171">
        <v>1000</v>
      </c>
      <c r="X171">
        <v>259</v>
      </c>
      <c r="Y171">
        <v>556</v>
      </c>
      <c r="Z171">
        <v>1308</v>
      </c>
      <c r="AA171">
        <v>751</v>
      </c>
      <c r="AB171">
        <v>15.402984619140625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21</v>
      </c>
      <c r="AI171">
        <v>0.93</v>
      </c>
      <c r="AJ171">
        <v>0.6</v>
      </c>
      <c r="AK171">
        <v>1.2</v>
      </c>
      <c r="AL171">
        <v>69.8</v>
      </c>
      <c r="AM171">
        <v>259.3</v>
      </c>
      <c r="AN171">
        <v>43.5</v>
      </c>
      <c r="AO171">
        <v>18</v>
      </c>
      <c r="AP171">
        <v>151</v>
      </c>
      <c r="AQ171">
        <v>49</v>
      </c>
      <c r="AR171">
        <v>510</v>
      </c>
      <c r="AS171">
        <v>2.6669999999999998</v>
      </c>
      <c r="AT171">
        <v>4393</v>
      </c>
      <c r="AU171">
        <v>12141</v>
      </c>
      <c r="AV171">
        <v>0</v>
      </c>
      <c r="AW171">
        <v>82.556304931640625</v>
      </c>
      <c r="AX171">
        <v>0</v>
      </c>
      <c r="AY171">
        <v>0</v>
      </c>
      <c r="AZ171">
        <v>0</v>
      </c>
      <c r="BA171">
        <v>0</v>
      </c>
      <c r="BB171">
        <v>1</v>
      </c>
      <c r="BC171">
        <v>80</v>
      </c>
      <c r="BD171">
        <v>100</v>
      </c>
      <c r="BE171">
        <v>883.720947265625</v>
      </c>
      <c r="BF171">
        <v>13110.548828125</v>
      </c>
      <c r="BG171">
        <v>14260.01171875</v>
      </c>
      <c r="BH171">
        <v>2.0727901458740234</v>
      </c>
      <c r="BI171">
        <v>1.735472559928894</v>
      </c>
      <c r="BJ171">
        <v>31.034482955932617</v>
      </c>
      <c r="BK171">
        <v>-30</v>
      </c>
      <c r="BL171">
        <v>225</v>
      </c>
      <c r="BM171">
        <v>-8.4905662536621094</v>
      </c>
      <c r="BN171">
        <v>21035.3046875</v>
      </c>
      <c r="BO171">
        <v>47.938137054443359</v>
      </c>
      <c r="BQ171">
        <v>0.65124309062957764</v>
      </c>
      <c r="BR171">
        <v>0.34530386328697205</v>
      </c>
      <c r="BS171">
        <v>1.4157458543777466</v>
      </c>
      <c r="BT171">
        <v>97.030387878417969</v>
      </c>
      <c r="BU171">
        <v>402.62429809570313</v>
      </c>
      <c r="BV171">
        <v>0</v>
      </c>
      <c r="BW171">
        <v>1</v>
      </c>
      <c r="BX171">
        <v>9953.48828125</v>
      </c>
      <c r="BY171">
        <v>9151.1630859375</v>
      </c>
      <c r="BZ171">
        <v>0.96685081720352173</v>
      </c>
      <c r="CA171">
        <v>6.6988949775695801</v>
      </c>
      <c r="CB171">
        <v>64.285713195800781</v>
      </c>
      <c r="CC171">
        <v>8.7628870010375977</v>
      </c>
      <c r="CD171">
        <v>7.7319588661193848</v>
      </c>
      <c r="CE171">
        <v>0</v>
      </c>
      <c r="CF171">
        <v>0.51546388864517212</v>
      </c>
      <c r="CG171">
        <v>12319.5380859375</v>
      </c>
      <c r="CH171" s="10">
        <f>ABS(J171-_xlfn.XLOOKUP(VK_valitsin!$C$8,VK!$B$2:$B$294,VK!J$2:J$294))</f>
        <v>9.8999977111816406</v>
      </c>
      <c r="CI171" s="10">
        <f>ABS(K171-_xlfn.XLOOKUP(VK_valitsin!$C$8,VK!$B$2:$B$294,VK!K$2:K$294))</f>
        <v>229.8499755859375</v>
      </c>
      <c r="CJ171" s="10">
        <f>ABS(L171-_xlfn.XLOOKUP(VK_valitsin!$C$8,VK!$B$2:$B$294,VK!L$2:L$294))</f>
        <v>63</v>
      </c>
      <c r="CK171" s="10">
        <f>ABS(M171-_xlfn.XLOOKUP(VK_valitsin!$C$8,VK!$B$2:$B$294,VK!M$2:M$294))</f>
        <v>13579</v>
      </c>
      <c r="CL171" s="10">
        <f>ABS(N171-_xlfn.XLOOKUP(VK_valitsin!$C$8,VK!$B$2:$B$294,VK!N$2:N$294))</f>
        <v>50.700000762939453</v>
      </c>
      <c r="CM171" s="10">
        <f>ABS(O171-_xlfn.XLOOKUP(VK_valitsin!$C$8,VK!$B$2:$B$294,VK!O$2:O$294))</f>
        <v>1.4999999403953552</v>
      </c>
      <c r="CN171" s="10">
        <f>ABS(P171-_xlfn.XLOOKUP(VK_valitsin!$C$8,VK!$B$2:$B$294,VK!P$2:P$294))</f>
        <v>39</v>
      </c>
      <c r="CO171" s="10">
        <f>ABS(Q171-_xlfn.XLOOKUP(VK_valitsin!$C$8,VK!$B$2:$B$294,VK!Q$2:Q$294))</f>
        <v>36.300000000000011</v>
      </c>
      <c r="CP171" s="10">
        <f>ABS(R171-_xlfn.XLOOKUP(VK_valitsin!$C$8,VK!$B$2:$B$294,VK!R$2:R$294))</f>
        <v>3.6000000000000014</v>
      </c>
      <c r="CQ171" s="10">
        <f>ABS(S171-_xlfn.XLOOKUP(VK_valitsin!$C$8,VK!$B$2:$B$294,VK!S$2:S$294))</f>
        <v>43</v>
      </c>
      <c r="CR171" s="10">
        <f>ABS(T171-_xlfn.XLOOKUP(VK_valitsin!$C$8,VK!$B$2:$B$294,VK!T$2:T$294))</f>
        <v>0</v>
      </c>
      <c r="CS171" s="10">
        <f>ABS(U171-_xlfn.XLOOKUP(VK_valitsin!$C$8,VK!$B$2:$B$294,VK!U$2:U$294))</f>
        <v>262.09999999999991</v>
      </c>
      <c r="CT171" s="10">
        <f>ABS(V171-_xlfn.XLOOKUP(VK_valitsin!$C$8,VK!$B$2:$B$294,VK!V$2:V$294))</f>
        <v>1.0999999999999996</v>
      </c>
      <c r="CU171" s="10">
        <f>ABS(W171-_xlfn.XLOOKUP(VK_valitsin!$C$8,VK!$B$2:$B$294,VK!W$2:W$294))</f>
        <v>395</v>
      </c>
      <c r="CV171" s="10">
        <f>ABS(X171-_xlfn.XLOOKUP(VK_valitsin!$C$8,VK!$B$2:$B$294,VK!X$2:X$294))</f>
        <v>90</v>
      </c>
      <c r="CW171" s="10">
        <f>ABS(Y171-_xlfn.XLOOKUP(VK_valitsin!$C$8,VK!$B$2:$B$294,VK!Y$2:Y$294))</f>
        <v>124</v>
      </c>
      <c r="CX171" s="10">
        <f>ABS(Z171-_xlfn.XLOOKUP(VK_valitsin!$C$8,VK!$B$2:$B$294,VK!Z$2:Z$294))</f>
        <v>880</v>
      </c>
      <c r="CY171" s="10">
        <f>ABS(AA171-_xlfn.XLOOKUP(VK_valitsin!$C$8,VK!$B$2:$B$294,VK!AA$2:AA$294))</f>
        <v>282</v>
      </c>
      <c r="CZ171" s="10">
        <f>ABS(AB171-_xlfn.XLOOKUP(VK_valitsin!$C$8,VK!$B$2:$B$294,VK!AB$2:AB$294))</f>
        <v>3.972015380859375</v>
      </c>
      <c r="DA171" s="10">
        <f>ABS(AC171-_xlfn.XLOOKUP(VK_valitsin!$C$8,VK!$B$2:$B$294,VK!AC$2:AC$294))</f>
        <v>0.7</v>
      </c>
      <c r="DB171" s="10">
        <f>ABS(AD171-_xlfn.XLOOKUP(VK_valitsin!$C$8,VK!$B$2:$B$294,VK!AD$2:AD$294))</f>
        <v>0.8</v>
      </c>
      <c r="DC171" s="10">
        <f>ABS(AE171-_xlfn.XLOOKUP(VK_valitsin!$C$8,VK!$B$2:$B$294,VK!AE$2:AE$294))</f>
        <v>1.7</v>
      </c>
      <c r="DD171" s="10">
        <f>ABS(AF171-_xlfn.XLOOKUP(VK_valitsin!$C$8,VK!$B$2:$B$294,VK!AF$2:AF$294))</f>
        <v>5</v>
      </c>
      <c r="DE171" s="10">
        <f>ABS(AG171-_xlfn.XLOOKUP(VK_valitsin!$C$8,VK!$B$2:$B$294,VK!AG$2:AG$294))</f>
        <v>0</v>
      </c>
      <c r="DF171" s="10">
        <f>ABS(AH171-_xlfn.XLOOKUP(VK_valitsin!$C$8,VK!$B$2:$B$294,VK!AH$2:AH$294))</f>
        <v>1.25</v>
      </c>
      <c r="DG171" s="10">
        <f>ABS(AI171-_xlfn.XLOOKUP(VK_valitsin!$C$8,VK!$B$2:$B$294,VK!AI$2:AI$294))</f>
        <v>0.17000000000000004</v>
      </c>
      <c r="DH171" s="10">
        <f>ABS(AJ171-_xlfn.XLOOKUP(VK_valitsin!$C$8,VK!$B$2:$B$294,VK!AJ$2:AJ$294))</f>
        <v>5.0000000000000044E-2</v>
      </c>
      <c r="DI171" s="10">
        <f>ABS(AK171-_xlfn.XLOOKUP(VK_valitsin!$C$8,VK!$B$2:$B$294,VK!AK$2:AK$294))</f>
        <v>5.0000000000000044E-2</v>
      </c>
      <c r="DJ171" s="10">
        <f>ABS(AL171-_xlfn.XLOOKUP(VK_valitsin!$C$8,VK!$B$2:$B$294,VK!AL$2:AL$294))</f>
        <v>11</v>
      </c>
      <c r="DK171" s="10">
        <f>ABS(AM171-_xlfn.XLOOKUP(VK_valitsin!$C$8,VK!$B$2:$B$294,VK!AM$2:AM$294))</f>
        <v>74.300000000000011</v>
      </c>
      <c r="DL171" s="10">
        <f>ABS(AN171-_xlfn.XLOOKUP(VK_valitsin!$C$8,VK!$B$2:$B$294,VK!AN$2:AN$294))</f>
        <v>1.8999999999999986</v>
      </c>
      <c r="DM171" s="10">
        <f>ABS(AO171-_xlfn.XLOOKUP(VK_valitsin!$C$8,VK!$B$2:$B$294,VK!AO$2:AO$294))</f>
        <v>7.3999999999999986</v>
      </c>
      <c r="DN171" s="10">
        <f>ABS(AP171-_xlfn.XLOOKUP(VK_valitsin!$C$8,VK!$B$2:$B$294,VK!AP$2:AP$294))</f>
        <v>103</v>
      </c>
      <c r="DO171" s="10">
        <f>ABS(AQ171-_xlfn.XLOOKUP(VK_valitsin!$C$8,VK!$B$2:$B$294,VK!AQ$2:AQ$294))</f>
        <v>14</v>
      </c>
      <c r="DP171" s="10">
        <f>ABS(AR171-_xlfn.XLOOKUP(VK_valitsin!$C$8,VK!$B$2:$B$294,VK!AR$2:AR$294))</f>
        <v>264</v>
      </c>
      <c r="DQ171" s="10">
        <f>ABS(AS171-_xlfn.XLOOKUP(VK_valitsin!$C$8,VK!$B$2:$B$294,VK!AS$2:AS$294))</f>
        <v>0.33399999999999963</v>
      </c>
      <c r="DR171" s="10">
        <f>ABS(AT171-_xlfn.XLOOKUP(VK_valitsin!$C$8,VK!$B$2:$B$294,VK!AT$2:AT$294))</f>
        <v>754</v>
      </c>
      <c r="DS171" s="10">
        <f>ABS(AU171-_xlfn.XLOOKUP(VK_valitsin!$C$8,VK!$B$2:$B$294,VK!AU$2:AU$294))</f>
        <v>3796</v>
      </c>
      <c r="DT171" s="10">
        <f>ABS(AV171-_xlfn.XLOOKUP(VK_valitsin!$C$8,VK!$B$2:$B$294,VK!AV$2:AV$294))</f>
        <v>1</v>
      </c>
      <c r="DU171" s="10">
        <f>ABS(AW171-_xlfn.XLOOKUP(VK_valitsin!$C$8,VK!$B$2:$B$294,VK!AW$2:AW$294))</f>
        <v>45.294933319091797</v>
      </c>
      <c r="DV171" s="10">
        <f>ABS(AX171-_xlfn.XLOOKUP(VK_valitsin!$C$8,VK!$B$2:$B$294,VK!AX$2:AX$294))</f>
        <v>0</v>
      </c>
      <c r="DW171" s="10">
        <f>ABS(AY171-_xlfn.XLOOKUP(VK_valitsin!$C$8,VK!$B$2:$B$294,VK!AY$2:AY$294))</f>
        <v>0</v>
      </c>
      <c r="DX171" s="10">
        <f>ABS(AZ171-_xlfn.XLOOKUP(VK_valitsin!$C$8,VK!$B$2:$B$294,VK!AZ$2:AZ$294))</f>
        <v>0</v>
      </c>
      <c r="DY171" s="10">
        <f>ABS(BA171-_xlfn.XLOOKUP(VK_valitsin!$C$8,VK!$B$2:$B$294,VK!BA$2:BA$294))</f>
        <v>0</v>
      </c>
      <c r="DZ171" s="10">
        <f>ABS(BB171-_xlfn.XLOOKUP(VK_valitsin!$C$8,VK!$B$2:$B$294,VK!BB$2:BB$294))</f>
        <v>0</v>
      </c>
      <c r="EA171" s="10">
        <f>ABS(BC171-_xlfn.XLOOKUP(VK_valitsin!$C$8,VK!$B$2:$B$294,VK!BC$2:BC$294))</f>
        <v>9.0243911743164063</v>
      </c>
      <c r="EB171" s="10">
        <f>ABS(BD171-_xlfn.XLOOKUP(VK_valitsin!$C$8,VK!$B$2:$B$294,VK!BD$2:BD$294))</f>
        <v>3.98126220703125</v>
      </c>
      <c r="EC171" s="10">
        <f>ABS(BE171-_xlfn.XLOOKUP(VK_valitsin!$C$8,VK!$B$2:$B$294,VK!BE$2:BE$294))</f>
        <v>150.0311279296875</v>
      </c>
      <c r="ED171" s="10">
        <f>ABS(BF171-_xlfn.XLOOKUP(VK_valitsin!$C$8,VK!$B$2:$B$294,VK!BF$2:BF$294))</f>
        <v>3152.01953125</v>
      </c>
      <c r="EE171" s="10">
        <f>ABS(BG171-_xlfn.XLOOKUP(VK_valitsin!$C$8,VK!$B$2:$B$294,VK!BG$2:BG$294))</f>
        <v>423.568359375</v>
      </c>
      <c r="EF171" s="10">
        <f>ABS(BH171-_xlfn.XLOOKUP(VK_valitsin!$C$8,VK!$B$2:$B$294,VK!BH$2:BH$294))</f>
        <v>1.2642662525177002</v>
      </c>
      <c r="EG171" s="10">
        <f>ABS(BI171-_xlfn.XLOOKUP(VK_valitsin!$C$8,VK!$B$2:$B$294,VK!BI$2:BI$294))</f>
        <v>11.459606051445007</v>
      </c>
      <c r="EH171" s="10">
        <f>ABS(BJ171-_xlfn.XLOOKUP(VK_valitsin!$C$8,VK!$B$2:$B$294,VK!BJ$2:BJ$294))</f>
        <v>9.7401199340820313</v>
      </c>
      <c r="EI171" s="10">
        <f>ABS(BK171-_xlfn.XLOOKUP(VK_valitsin!$C$8,VK!$B$2:$B$294,VK!BK$2:BK$294))</f>
        <v>20.134529113769531</v>
      </c>
      <c r="EJ171" s="10">
        <f>ABS(BL171-_xlfn.XLOOKUP(VK_valitsin!$C$8,VK!$B$2:$B$294,VK!BL$2:BL$294))</f>
        <v>41.5</v>
      </c>
      <c r="EK171" s="10">
        <f>ABS(BM171-_xlfn.XLOOKUP(VK_valitsin!$C$8,VK!$B$2:$B$294,VK!BM$2:BM$294))</f>
        <v>10.742818593978882</v>
      </c>
      <c r="EL171" s="10">
        <f>ABS(BN171-_xlfn.XLOOKUP(VK_valitsin!$C$8,VK!$B$2:$B$294,VK!BN$2:BN$294))</f>
        <v>2039.091796875</v>
      </c>
      <c r="EM171" s="10">
        <f>ABS(BO171-_xlfn.XLOOKUP(VK_valitsin!$C$8,VK!$B$2:$B$294,VK!BO$2:BO$294))</f>
        <v>14.638530731201172</v>
      </c>
      <c r="EN171" s="10">
        <f>ABS(BP171-_xlfn.XLOOKUP(VK_valitsin!$C$8,VK!$B$2:$B$294,VK!BP$2:BP$294))</f>
        <v>0</v>
      </c>
      <c r="EO171" s="10">
        <f>ABS(BQ171-_xlfn.XLOOKUP(VK_valitsin!$C$8,VK!$B$2:$B$294,VK!BQ$2:BQ$294))</f>
        <v>1.4763593673706055E-2</v>
      </c>
      <c r="EP171" s="10">
        <f>ABS(BR171-_xlfn.XLOOKUP(VK_valitsin!$C$8,VK!$B$2:$B$294,VK!BR$2:BR$294))</f>
        <v>0.15713997185230255</v>
      </c>
      <c r="EQ171" s="10">
        <f>ABS(BS171-_xlfn.XLOOKUP(VK_valitsin!$C$8,VK!$B$2:$B$294,VK!BS$2:BS$294))</f>
        <v>0.84222066402435303</v>
      </c>
      <c r="ER171" s="10">
        <f>ABS(BT171-_xlfn.XLOOKUP(VK_valitsin!$C$8,VK!$B$2:$B$294,VK!BT$2:BT$294))</f>
        <v>38.638885498046875</v>
      </c>
      <c r="ES171" s="10">
        <f>ABS(BU171-_xlfn.XLOOKUP(VK_valitsin!$C$8,VK!$B$2:$B$294,VK!BU$2:BU$294))</f>
        <v>135.91717529296875</v>
      </c>
      <c r="ET171" s="10">
        <f>ABS(BV171-_xlfn.XLOOKUP(VK_valitsin!$C$8,VK!$B$2:$B$294,VK!BV$2:BV$294))</f>
        <v>0</v>
      </c>
      <c r="EU171" s="10">
        <f>ABS(BW171-_xlfn.XLOOKUP(VK_valitsin!$C$8,VK!$B$2:$B$294,VK!BW$2:BW$294))</f>
        <v>0</v>
      </c>
      <c r="EV171" s="10">
        <f>ABS(BX171-_xlfn.XLOOKUP(VK_valitsin!$C$8,VK!$B$2:$B$294,VK!BX$2:BX$294))</f>
        <v>1817.6591796875</v>
      </c>
      <c r="EW171" s="10">
        <f>ABS(BY171-_xlfn.XLOOKUP(VK_valitsin!$C$8,VK!$B$2:$B$294,VK!BY$2:BY$294))</f>
        <v>3295.54833984375</v>
      </c>
      <c r="EX171" s="10">
        <f>ABS(BZ171-_xlfn.XLOOKUP(VK_valitsin!$C$8,VK!$B$2:$B$294,VK!BZ$2:BZ$294))</f>
        <v>0.25317949056625366</v>
      </c>
      <c r="EY171" s="10">
        <f>ABS(CA171-_xlfn.XLOOKUP(VK_valitsin!$C$8,VK!$B$2:$B$294,VK!CA$2:CA$294))</f>
        <v>4.3238663673400879</v>
      </c>
      <c r="EZ171" s="10">
        <f>ABS(CB171-_xlfn.XLOOKUP(VK_valitsin!$C$8,VK!$B$2:$B$294,VK!CB$2:CB$294))</f>
        <v>1.8834381103515625</v>
      </c>
      <c r="FA171" s="10">
        <f>ABS(CC171-_xlfn.XLOOKUP(VK_valitsin!$C$8,VK!$B$2:$B$294,VK!CC$2:CC$294))</f>
        <v>2.4302878379821777</v>
      </c>
      <c r="FB171" s="10">
        <f>ABS(CD171-_xlfn.XLOOKUP(VK_valitsin!$C$8,VK!$B$2:$B$294,VK!CD$2:CD$294))</f>
        <v>12.146895885467529</v>
      </c>
      <c r="FC171" s="10">
        <f>ABS(CE171-_xlfn.XLOOKUP(VK_valitsin!$C$8,VK!$B$2:$B$294,VK!CE$2:CE$294))</f>
        <v>0</v>
      </c>
      <c r="FD171" s="10">
        <f>ABS(CF171-_xlfn.XLOOKUP(VK_valitsin!$C$8,VK!$B$2:$B$294,VK!CF$2:CF$294))</f>
        <v>0.20039516687393188</v>
      </c>
      <c r="FE171" s="10">
        <f>ABS(CG171-_xlfn.XLOOKUP(VK_valitsin!$C$8,VK!$B$2:$B$294,VK!CG$2:CG$294))</f>
        <v>3720.7705078125</v>
      </c>
      <c r="FF171" s="4">
        <f>IF($B171=VK_valitsin!$C$8,100000,VK!CH171/VK!J$296*VK_valitsin!D$5)</f>
        <v>0</v>
      </c>
      <c r="FG171" s="4">
        <f>IF($B171=VK_valitsin!$C$8,100000,VK!CI171/VK!K$296*VK_valitsin!E$5)</f>
        <v>0</v>
      </c>
      <c r="FH171" s="4">
        <f>IF($B171=VK_valitsin!$C$8,100000,VK!CJ171/VK!L$296*VK_valitsin!F$5)</f>
        <v>0.3201398409366436</v>
      </c>
      <c r="FI171" s="4">
        <f>IF($B171=VK_valitsin!$C$8,100000,VK!CK171/VK!M$296*VK_valitsin!CD$5)</f>
        <v>0</v>
      </c>
      <c r="FJ171" s="4">
        <f>IF($B171=VK_valitsin!$C$8,100000,VK!CL171/VK!N$296*VK_valitsin!G$5)</f>
        <v>0</v>
      </c>
      <c r="FK171" s="4">
        <f>IF($B171=VK_valitsin!$C$8,100000,VK!CM171/VK!O$296*VK_valitsin!H$5)</f>
        <v>0</v>
      </c>
      <c r="FL171" s="4">
        <f>IF($B171=VK_valitsin!$C$8,100000,VK!CN171/VK!P$296*VK_valitsin!I$5)</f>
        <v>0</v>
      </c>
      <c r="FM171" s="4">
        <f>IF($B171=VK_valitsin!$C$8,100000,VK!CO171/VK!Q$296*VK_valitsin!J$5)</f>
        <v>0</v>
      </c>
      <c r="FN171" s="4">
        <f>IF($B171=VK_valitsin!$C$8,100000,VK!CP171/VK!R$296*VK_valitsin!K$5)</f>
        <v>0</v>
      </c>
      <c r="FO171" s="4">
        <f>IF($B171=VK_valitsin!$C$8,100000,VK!CQ171/VK!S$296*VK_valitsin!L$5)</f>
        <v>8.5513941869048635E-3</v>
      </c>
      <c r="FP171" s="4">
        <f>IF($B171=VK_valitsin!$C$8,100000,VK!CR171/VK!T$296*VK_valitsin!M$5)</f>
        <v>0</v>
      </c>
      <c r="FQ171" s="4">
        <f>IF($B171=VK_valitsin!$C$8,100000,VK!CS171/VK!U$296*VK_valitsin!N$5)</f>
        <v>0</v>
      </c>
      <c r="FR171" s="4">
        <f>IF($B171=VK_valitsin!$C$8,100000,VK!CT171/VK!V$296*VK_valitsin!O$5)</f>
        <v>0</v>
      </c>
      <c r="FS171" s="4">
        <f>IF($B171=VK_valitsin!$C$8,100000,VK!CU171/VK!W$296*VK_valitsin!P$5)</f>
        <v>0</v>
      </c>
      <c r="FT171" s="4">
        <f>IF($B171=VK_valitsin!$C$8,100000,VK!CV171/VK!X$296*VK_valitsin!Q$5)</f>
        <v>0</v>
      </c>
      <c r="FU171" s="4">
        <f>IF($B171=VK_valitsin!$C$8,100000,VK!CW171/VK!Y$296*VK_valitsin!R$5)</f>
        <v>0</v>
      </c>
      <c r="FV171" s="4">
        <f>IF($B171=VK_valitsin!$C$8,100000,VK!CX171/VK!Z$296*VK_valitsin!S$5)</f>
        <v>0</v>
      </c>
      <c r="FW171" s="4">
        <f>IF($B171=VK_valitsin!$C$8,100000,VK!CY171/VK!AA$296*VK_valitsin!T$5)</f>
        <v>0</v>
      </c>
      <c r="FX171" s="4">
        <f>IF($B171=VK_valitsin!$C$8,100000,VK!CZ171/VK!AB$296*VK_valitsin!U$5)</f>
        <v>0</v>
      </c>
      <c r="FY171" s="4">
        <f>IF($B171=VK_valitsin!$C$8,100000,VK!DA171/VK!AC$296*VK_valitsin!V$5)</f>
        <v>0</v>
      </c>
      <c r="FZ171" s="4">
        <f>IF($B171=VK_valitsin!$C$8,100000,VK!DB171/VK!AD$296*VK_valitsin!W$5)</f>
        <v>0</v>
      </c>
      <c r="GA171" s="4">
        <f>IF($B171=VK_valitsin!$C$8,100000,VK!DC171/VK!AE$296*VK_valitsin!X$5)</f>
        <v>0</v>
      </c>
      <c r="GB171" s="4">
        <f>IF($B171=VK_valitsin!$C$8,100000,VK!DD171/VK!AF$296*VK_valitsin!Y$5)</f>
        <v>0</v>
      </c>
      <c r="GC171" s="4">
        <f>IF($B171=VK_valitsin!$C$8,100000,VK!DE171/VK!AG$296*VK_valitsin!Z$5)</f>
        <v>0</v>
      </c>
      <c r="GD171" s="4">
        <f>IF($B171=VK_valitsin!$C$8,100000,VK!DF171/VK!AH$296*VK_valitsin!AA$5)</f>
        <v>0</v>
      </c>
      <c r="GE171" s="4">
        <f>IF($B171=VK_valitsin!$C$8,100000,VK!DG171/VK!AI$296*VK_valitsin!AB$5)</f>
        <v>0</v>
      </c>
      <c r="GF171" s="4">
        <f>IF($B171=VK_valitsin!$C$8,100000,VK!DH171/VK!AJ$296*VK_valitsin!AC$5)</f>
        <v>0</v>
      </c>
      <c r="GG171" s="4">
        <f>IF($B171=VK_valitsin!$C$8,100000,VK!DI171/VK!AK$296*VK_valitsin!AD$5)</f>
        <v>0</v>
      </c>
      <c r="GH171" s="4">
        <f>IF($B171=VK_valitsin!$C$8,100000,VK!DJ171/VK!AL$296*VK_valitsin!AE$5)</f>
        <v>0.19361465288011231</v>
      </c>
      <c r="GI171" s="4">
        <f>IF($B171=VK_valitsin!$C$8,100000,VK!DK171/VK!AM$296*VK_valitsin!AF$5)</f>
        <v>0</v>
      </c>
      <c r="GJ171" s="4">
        <f>IF($B171=VK_valitsin!$C$8,100000,VK!DL171/VK!AN$296*VK_valitsin!AG$5)</f>
        <v>0</v>
      </c>
      <c r="GK171" s="4">
        <f>IF($B171=VK_valitsin!$C$8,100000,VK!DM171/VK!AO$296*VK_valitsin!AH$5)</f>
        <v>0</v>
      </c>
      <c r="GL171" s="4">
        <f>IF($B171=VK_valitsin!$C$8,100000,VK!DN171/VK!AP$296*VK_valitsin!AI$5)</f>
        <v>0</v>
      </c>
      <c r="GM171" s="4">
        <f>IF($B171=VK_valitsin!$C$8,100000,VK!DO171/VK!AQ$296*VK_valitsin!AJ$5)</f>
        <v>0</v>
      </c>
      <c r="GN171" s="4">
        <f>IF($B171=VK_valitsin!$C$8,100000,VK!DP171/VK!AR$296*VK_valitsin!AK$5)</f>
        <v>0</v>
      </c>
      <c r="GO171" s="4">
        <f>IF($B171=VK_valitsin!$C$8,100000,VK!DQ171/VK!AS$296*VK_valitsin!AL$5)</f>
        <v>0</v>
      </c>
      <c r="GP171" s="4">
        <f>IF($B171=VK_valitsin!$C$8,100000,VK!DR171/VK!AT$296*VK_valitsin!AM$5)</f>
        <v>0</v>
      </c>
      <c r="GQ171" s="4">
        <f>IF($B171=VK_valitsin!$C$8,100000,VK!DS171/VK!AU$296*VK_valitsin!AN$5)</f>
        <v>0</v>
      </c>
      <c r="GR171" s="4">
        <f>IF($B171=VK_valitsin!$C$8,100000,VK!DT171/VK!AV$296*VK_valitsin!AO$5)</f>
        <v>0</v>
      </c>
      <c r="GS171" s="4">
        <f>IF($B171=VK_valitsin!$C$8,100000,VK!DU171/VK!AW$296*VK_valitsin!AP$5)</f>
        <v>0</v>
      </c>
      <c r="GT171" s="4">
        <f>IF($B171=VK_valitsin!$C$8,100000,VK!DV171/VK!AX$296*VK_valitsin!AQ$5)</f>
        <v>0</v>
      </c>
      <c r="GU171" s="4">
        <f>IF($B171=VK_valitsin!$C$8,100000,VK!DW171/VK!AY$296*VK_valitsin!AR$5)</f>
        <v>0</v>
      </c>
      <c r="GV171" s="4">
        <f>IF($B171=VK_valitsin!$C$8,100000,VK!DX171/VK!AZ$296*VK_valitsin!AS$5)</f>
        <v>0</v>
      </c>
      <c r="GW171" s="4">
        <f>IF($B171=VK_valitsin!$C$8,100000,VK!DY171/VK!BA$296*VK_valitsin!AT$5)</f>
        <v>0</v>
      </c>
      <c r="GX171" s="4">
        <f>IF($B171=VK_valitsin!$C$8,100000,VK!DZ171/VK!BB$296*VK_valitsin!AU$5)</f>
        <v>0</v>
      </c>
      <c r="GY171" s="4">
        <f>IF($B171=VK_valitsin!$C$8,100000,VK!EA171/VK!BC$296*VK_valitsin!AV$5)</f>
        <v>0</v>
      </c>
      <c r="GZ171" s="4">
        <f>IF($B171=VK_valitsin!$C$8,100000,VK!EB171/VK!BD$296*VK_valitsin!AW$5)</f>
        <v>1.725932443801987E-2</v>
      </c>
      <c r="HA171" s="4">
        <f>IF($B171=VK_valitsin!$C$8,100000,VK!EC171/VK!BE$296*VK_valitsin!CE$5)</f>
        <v>0</v>
      </c>
      <c r="HB171" s="4">
        <f>IF($B171=VK_valitsin!$C$8,100000,VK!ED171/VK!BF$296*VK_valitsin!AX$5)</f>
        <v>0</v>
      </c>
      <c r="HC171" s="4">
        <f>IF($B171=VK_valitsin!$C$8,100000,VK!EE171/VK!BG$296*VK_valitsin!AY$5)</f>
        <v>0</v>
      </c>
      <c r="HD171" s="4">
        <f>IF($B171=VK_valitsin!$C$8,100000,VK!EF171/VK!BH$296*VK_valitsin!AZ$5)</f>
        <v>0.22059180467573819</v>
      </c>
      <c r="HE171" s="4">
        <f>IF($B171=VK_valitsin!$C$8,100000,VK!EG171/VK!BI$296*VK_valitsin!BA$5)</f>
        <v>0</v>
      </c>
      <c r="HF171" s="4">
        <f>IF($B171=VK_valitsin!$C$8,100000,VK!EH171/VK!BJ$296*VK_valitsin!BB$5)</f>
        <v>0</v>
      </c>
      <c r="HG171" s="4">
        <f>IF($B171=VK_valitsin!$C$8,100000,VK!EI171/VK!BK$296*VK_valitsin!BC$5)</f>
        <v>0</v>
      </c>
      <c r="HH171" s="4">
        <f>IF($B171=VK_valitsin!$C$8,100000,VK!EJ171/VK!BL$296*VK_valitsin!BD$5)</f>
        <v>0</v>
      </c>
      <c r="HI171" s="4">
        <f>IF($B171=VK_valitsin!$C$8,100000,VK!EK171/VK!BM$296*VK_valitsin!BE$5)</f>
        <v>0</v>
      </c>
      <c r="HJ171" s="4">
        <f>IF($B171=VK_valitsin!$C$8,100000,VK!EL171/VK!BN$296*VK_valitsin!BF$5)</f>
        <v>9.2720702945997061E-2</v>
      </c>
      <c r="HK171" s="4">
        <f>IF($B171=VK_valitsin!$C$8,100000,VK!EM171/VK!BO$296*VK_valitsin!BG$5)</f>
        <v>0</v>
      </c>
      <c r="HM171" s="4">
        <f>IF($B171=VK_valitsin!$C$8,100000,VK!EO171/VK!BQ$296*VK_valitsin!BI$5)</f>
        <v>0</v>
      </c>
      <c r="HN171" s="4">
        <f>IF($B171=VK_valitsin!$C$8,100000,VK!EP171/VK!BR$296*VK_valitsin!BJ$5)</f>
        <v>0</v>
      </c>
      <c r="HO171" s="4">
        <f>IF($B171=VK_valitsin!$C$8,100000,VK!EQ171/VK!BS$296*VK_valitsin!BK$5)</f>
        <v>0</v>
      </c>
      <c r="HP171" s="4">
        <f>IF($B171=VK_valitsin!$C$8,100000,VK!ER171/VK!BT$296*VK_valitsin!BL$5)</f>
        <v>0</v>
      </c>
      <c r="HQ171" s="4">
        <f>IF($B171=VK_valitsin!$C$8,100000,VK!ES171/VK!BU$296*VK_valitsin!BM$5)</f>
        <v>0</v>
      </c>
      <c r="HR171" s="4">
        <f>IF($B171=VK_valitsin!$C$8,100000,VK!ET171/VK!BV$296*VK_valitsin!BN$5)</f>
        <v>0</v>
      </c>
      <c r="HS171" s="4">
        <f>IF($B171=VK_valitsin!$C$8,100000,VK!EU171/VK!BW$296*VK_valitsin!BO$5)</f>
        <v>0</v>
      </c>
      <c r="HT171" s="4">
        <f>IF($B171=VK_valitsin!$C$8,100000,VK!EV171/VK!BX$296*VK_valitsin!BP$5)</f>
        <v>0</v>
      </c>
      <c r="HU171" s="4">
        <f>IF($B171=VK_valitsin!$C$8,100000,VK!EW171/VK!BY$296*VK_valitsin!BQ$5)</f>
        <v>0</v>
      </c>
      <c r="HV171" s="4">
        <f>IF($B171=VK_valitsin!$C$8,100000,VK!EX171/VK!BZ$296*VK_valitsin!BR$5)</f>
        <v>0</v>
      </c>
      <c r="HW171" s="4">
        <f>IF($B171=VK_valitsin!$C$8,100000,VK!EY171/VK!CA$296*VK_valitsin!BS$5)</f>
        <v>0</v>
      </c>
      <c r="HX171" s="4">
        <f>IF($B171=VK_valitsin!$C$8,100000,VK!EZ171/VK!CB$296*VK_valitsin!BT$5)</f>
        <v>0</v>
      </c>
      <c r="HY171" s="4">
        <f>IF($B171=VK_valitsin!$C$8,100000,VK!FA171/VK!CC$296*VK_valitsin!BU$5)</f>
        <v>0</v>
      </c>
      <c r="HZ171" s="4">
        <f>IF($B171=VK_valitsin!$C$8,100000,VK!FB171/VK!CD$296*VK_valitsin!BV$5)</f>
        <v>0</v>
      </c>
      <c r="IA171" s="4">
        <f>IF($B171=VK_valitsin!$C$8,100000,VK!FC171/VK!CE$296*VK_valitsin!BW$5)</f>
        <v>0</v>
      </c>
      <c r="IB171" s="4">
        <f>IF($B171=VK_valitsin!$C$8,100000,VK!FD171/VK!CF$296*VK_valitsin!BX$5)</f>
        <v>0</v>
      </c>
      <c r="IC171" s="4">
        <f>IF($B171=VK_valitsin!$C$8,100000,VK!FE171/VK!CG$296*VK_valitsin!BY$5)</f>
        <v>0</v>
      </c>
      <c r="ID171" s="17">
        <f t="shared" si="6"/>
        <v>0.85287773706341607</v>
      </c>
      <c r="IE171" s="17">
        <f t="shared" si="7"/>
        <v>235</v>
      </c>
      <c r="IF171" s="18">
        <f t="shared" si="8"/>
        <v>1.6999999999999967E-8</v>
      </c>
    </row>
    <row r="172" spans="1:240">
      <c r="A172">
        <v>2019</v>
      </c>
      <c r="B172" t="s">
        <v>544</v>
      </c>
      <c r="C172" t="s">
        <v>545</v>
      </c>
      <c r="D172" t="s">
        <v>299</v>
      </c>
      <c r="E172" t="s">
        <v>300</v>
      </c>
      <c r="F172" t="s">
        <v>126</v>
      </c>
      <c r="G172" t="s">
        <v>127</v>
      </c>
      <c r="H172" t="s">
        <v>90</v>
      </c>
      <c r="I172" t="s">
        <v>91</v>
      </c>
      <c r="J172">
        <v>42.5</v>
      </c>
      <c r="K172">
        <v>238.41000366210938</v>
      </c>
      <c r="L172">
        <v>121.59999847412109</v>
      </c>
      <c r="M172">
        <v>10850</v>
      </c>
      <c r="N172">
        <v>45.5</v>
      </c>
      <c r="O172">
        <v>0.20000000298023224</v>
      </c>
      <c r="P172">
        <v>-2</v>
      </c>
      <c r="Q172">
        <v>79.800000000000011</v>
      </c>
      <c r="R172">
        <v>4.4000000000000004</v>
      </c>
      <c r="S172">
        <v>128</v>
      </c>
      <c r="T172">
        <v>0</v>
      </c>
      <c r="U172">
        <v>4008.8</v>
      </c>
      <c r="V172">
        <v>12.51</v>
      </c>
      <c r="W172">
        <v>485</v>
      </c>
      <c r="X172">
        <v>13</v>
      </c>
      <c r="Y172">
        <v>407</v>
      </c>
      <c r="Z172">
        <v>470</v>
      </c>
      <c r="AA172">
        <v>587</v>
      </c>
      <c r="AB172">
        <v>17.158536911010742</v>
      </c>
      <c r="AC172">
        <v>0</v>
      </c>
      <c r="AD172">
        <v>0.6</v>
      </c>
      <c r="AE172">
        <v>0</v>
      </c>
      <c r="AF172">
        <v>4.8</v>
      </c>
      <c r="AG172">
        <v>0</v>
      </c>
      <c r="AH172">
        <v>20.75</v>
      </c>
      <c r="AI172">
        <v>1.1000000000000001</v>
      </c>
      <c r="AJ172">
        <v>0.45</v>
      </c>
      <c r="AK172">
        <v>1.2</v>
      </c>
      <c r="AL172">
        <v>56.8</v>
      </c>
      <c r="AM172">
        <v>375.7</v>
      </c>
      <c r="AN172">
        <v>42.9</v>
      </c>
      <c r="AO172">
        <v>32</v>
      </c>
      <c r="AP172">
        <v>44</v>
      </c>
      <c r="AQ172">
        <v>20</v>
      </c>
      <c r="AR172">
        <v>464</v>
      </c>
      <c r="AS172">
        <v>3.8330000000000002</v>
      </c>
      <c r="AT172">
        <v>3732</v>
      </c>
      <c r="AU172">
        <v>8734</v>
      </c>
      <c r="AV172">
        <v>1</v>
      </c>
      <c r="AW172">
        <v>23.362010955810547</v>
      </c>
      <c r="AX172">
        <v>0</v>
      </c>
      <c r="AY172">
        <v>0</v>
      </c>
      <c r="AZ172">
        <v>0</v>
      </c>
      <c r="BA172">
        <v>0</v>
      </c>
      <c r="BB172">
        <v>1</v>
      </c>
      <c r="BC172">
        <v>82.448036193847656</v>
      </c>
      <c r="BD172">
        <v>61.244697570800781</v>
      </c>
      <c r="BE172">
        <v>606.53753662109375</v>
      </c>
      <c r="BF172">
        <v>10576.1689453125</v>
      </c>
      <c r="BG172">
        <v>15983.61328125</v>
      </c>
      <c r="BH172">
        <v>4.3241291046142578</v>
      </c>
      <c r="BI172">
        <v>-5.4350337982177734</v>
      </c>
      <c r="BJ172">
        <v>23.493976593017578</v>
      </c>
      <c r="BK172">
        <v>7.8947367668151855</v>
      </c>
      <c r="BL172">
        <v>329.5</v>
      </c>
      <c r="BM172">
        <v>-1.0389610528945923</v>
      </c>
      <c r="BN172">
        <v>24739.21484375</v>
      </c>
      <c r="BO172">
        <v>24.77387809753418</v>
      </c>
      <c r="BQ172">
        <v>0.65207374095916748</v>
      </c>
      <c r="BR172">
        <v>1.0414746999740601</v>
      </c>
      <c r="BS172">
        <v>2.7096774578094482</v>
      </c>
      <c r="BT172">
        <v>67.281105041503906</v>
      </c>
      <c r="BU172">
        <v>307.37326049804688</v>
      </c>
      <c r="BV172">
        <v>0</v>
      </c>
      <c r="BW172">
        <v>1</v>
      </c>
      <c r="BX172">
        <v>9078.6923828125</v>
      </c>
      <c r="BY172">
        <v>6007.26416015625</v>
      </c>
      <c r="BZ172">
        <v>1.5115207433700562</v>
      </c>
      <c r="CA172">
        <v>10.534562110900879</v>
      </c>
      <c r="CB172">
        <v>106.70731353759766</v>
      </c>
      <c r="CC172">
        <v>15.310585975646973</v>
      </c>
      <c r="CD172">
        <v>11.023622512817383</v>
      </c>
      <c r="CE172">
        <v>0</v>
      </c>
      <c r="CF172">
        <v>3.1496062278747559</v>
      </c>
      <c r="CG172">
        <v>9162.083984375</v>
      </c>
      <c r="CH172" s="10">
        <f>ABS(J172-_xlfn.XLOOKUP(VK_valitsin!$C$8,VK!$B$2:$B$294,VK!J$2:J$294))</f>
        <v>1.7000007629394531</v>
      </c>
      <c r="CI172" s="10">
        <f>ABS(K172-_xlfn.XLOOKUP(VK_valitsin!$C$8,VK!$B$2:$B$294,VK!K$2:K$294))</f>
        <v>54.850006103515625</v>
      </c>
      <c r="CJ172" s="10">
        <f>ABS(L172-_xlfn.XLOOKUP(VK_valitsin!$C$8,VK!$B$2:$B$294,VK!L$2:L$294))</f>
        <v>17.099998474121094</v>
      </c>
      <c r="CK172" s="10">
        <f>ABS(M172-_xlfn.XLOOKUP(VK_valitsin!$C$8,VK!$B$2:$B$294,VK!M$2:M$294))</f>
        <v>5625</v>
      </c>
      <c r="CL172" s="10">
        <f>ABS(N172-_xlfn.XLOOKUP(VK_valitsin!$C$8,VK!$B$2:$B$294,VK!N$2:N$294))</f>
        <v>10.700000762939453</v>
      </c>
      <c r="CM172" s="10">
        <f>ABS(O172-_xlfn.XLOOKUP(VK_valitsin!$C$8,VK!$B$2:$B$294,VK!O$2:O$294))</f>
        <v>1.0000000149011612</v>
      </c>
      <c r="CN172" s="10">
        <f>ABS(P172-_xlfn.XLOOKUP(VK_valitsin!$C$8,VK!$B$2:$B$294,VK!P$2:P$294))</f>
        <v>56</v>
      </c>
      <c r="CO172" s="10">
        <f>ABS(Q172-_xlfn.XLOOKUP(VK_valitsin!$C$8,VK!$B$2:$B$294,VK!Q$2:Q$294))</f>
        <v>8</v>
      </c>
      <c r="CP172" s="10">
        <f>ABS(R172-_xlfn.XLOOKUP(VK_valitsin!$C$8,VK!$B$2:$B$294,VK!R$2:R$294))</f>
        <v>4.0999999999999996</v>
      </c>
      <c r="CQ172" s="10">
        <f>ABS(S172-_xlfn.XLOOKUP(VK_valitsin!$C$8,VK!$B$2:$B$294,VK!S$2:S$294))</f>
        <v>24</v>
      </c>
      <c r="CR172" s="10">
        <f>ABS(T172-_xlfn.XLOOKUP(VK_valitsin!$C$8,VK!$B$2:$B$294,VK!T$2:T$294))</f>
        <v>0</v>
      </c>
      <c r="CS172" s="10">
        <f>ABS(U172-_xlfn.XLOOKUP(VK_valitsin!$C$8,VK!$B$2:$B$294,VK!U$2:U$294))</f>
        <v>185.20000000000027</v>
      </c>
      <c r="CT172" s="10">
        <f>ABS(V172-_xlfn.XLOOKUP(VK_valitsin!$C$8,VK!$B$2:$B$294,VK!V$2:V$294))</f>
        <v>0.76999999999999957</v>
      </c>
      <c r="CU172" s="10">
        <f>ABS(W172-_xlfn.XLOOKUP(VK_valitsin!$C$8,VK!$B$2:$B$294,VK!W$2:W$294))</f>
        <v>120</v>
      </c>
      <c r="CV172" s="10">
        <f>ABS(X172-_xlfn.XLOOKUP(VK_valitsin!$C$8,VK!$B$2:$B$294,VK!X$2:X$294))</f>
        <v>156</v>
      </c>
      <c r="CW172" s="10">
        <f>ABS(Y172-_xlfn.XLOOKUP(VK_valitsin!$C$8,VK!$B$2:$B$294,VK!Y$2:Y$294))</f>
        <v>273</v>
      </c>
      <c r="CX172" s="10">
        <f>ABS(Z172-_xlfn.XLOOKUP(VK_valitsin!$C$8,VK!$B$2:$B$294,VK!Z$2:Z$294))</f>
        <v>42</v>
      </c>
      <c r="CY172" s="10">
        <f>ABS(AA172-_xlfn.XLOOKUP(VK_valitsin!$C$8,VK!$B$2:$B$294,VK!AA$2:AA$294))</f>
        <v>118</v>
      </c>
      <c r="CZ172" s="10">
        <f>ABS(AB172-_xlfn.XLOOKUP(VK_valitsin!$C$8,VK!$B$2:$B$294,VK!AB$2:AB$294))</f>
        <v>2.2164630889892578</v>
      </c>
      <c r="DA172" s="10">
        <f>ABS(AC172-_xlfn.XLOOKUP(VK_valitsin!$C$8,VK!$B$2:$B$294,VK!AC$2:AC$294))</f>
        <v>0.7</v>
      </c>
      <c r="DB172" s="10">
        <f>ABS(AD172-_xlfn.XLOOKUP(VK_valitsin!$C$8,VK!$B$2:$B$294,VK!AD$2:AD$294))</f>
        <v>0.20000000000000007</v>
      </c>
      <c r="DC172" s="10">
        <f>ABS(AE172-_xlfn.XLOOKUP(VK_valitsin!$C$8,VK!$B$2:$B$294,VK!AE$2:AE$294))</f>
        <v>1.7</v>
      </c>
      <c r="DD172" s="10">
        <f>ABS(AF172-_xlfn.XLOOKUP(VK_valitsin!$C$8,VK!$B$2:$B$294,VK!AF$2:AF$294))</f>
        <v>0.20000000000000018</v>
      </c>
      <c r="DE172" s="10">
        <f>ABS(AG172-_xlfn.XLOOKUP(VK_valitsin!$C$8,VK!$B$2:$B$294,VK!AG$2:AG$294))</f>
        <v>0</v>
      </c>
      <c r="DF172" s="10">
        <f>ABS(AH172-_xlfn.XLOOKUP(VK_valitsin!$C$8,VK!$B$2:$B$294,VK!AH$2:AH$294))</f>
        <v>1.5</v>
      </c>
      <c r="DG172" s="10">
        <f>ABS(AI172-_xlfn.XLOOKUP(VK_valitsin!$C$8,VK!$B$2:$B$294,VK!AI$2:AI$294))</f>
        <v>0</v>
      </c>
      <c r="DH172" s="10">
        <f>ABS(AJ172-_xlfn.XLOOKUP(VK_valitsin!$C$8,VK!$B$2:$B$294,VK!AJ$2:AJ$294))</f>
        <v>0.2</v>
      </c>
      <c r="DI172" s="10">
        <f>ABS(AK172-_xlfn.XLOOKUP(VK_valitsin!$C$8,VK!$B$2:$B$294,VK!AK$2:AK$294))</f>
        <v>5.0000000000000044E-2</v>
      </c>
      <c r="DJ172" s="10">
        <f>ABS(AL172-_xlfn.XLOOKUP(VK_valitsin!$C$8,VK!$B$2:$B$294,VK!AL$2:AL$294))</f>
        <v>2</v>
      </c>
      <c r="DK172" s="10">
        <f>ABS(AM172-_xlfn.XLOOKUP(VK_valitsin!$C$8,VK!$B$2:$B$294,VK!AM$2:AM$294))</f>
        <v>42.099999999999966</v>
      </c>
      <c r="DL172" s="10">
        <f>ABS(AN172-_xlfn.XLOOKUP(VK_valitsin!$C$8,VK!$B$2:$B$294,VK!AN$2:AN$294))</f>
        <v>2.5</v>
      </c>
      <c r="DM172" s="10">
        <f>ABS(AO172-_xlfn.XLOOKUP(VK_valitsin!$C$8,VK!$B$2:$B$294,VK!AO$2:AO$294))</f>
        <v>6.6000000000000014</v>
      </c>
      <c r="DN172" s="10">
        <f>ABS(AP172-_xlfn.XLOOKUP(VK_valitsin!$C$8,VK!$B$2:$B$294,VK!AP$2:AP$294))</f>
        <v>4</v>
      </c>
      <c r="DO172" s="10">
        <f>ABS(AQ172-_xlfn.XLOOKUP(VK_valitsin!$C$8,VK!$B$2:$B$294,VK!AQ$2:AQ$294))</f>
        <v>15</v>
      </c>
      <c r="DP172" s="10">
        <f>ABS(AR172-_xlfn.XLOOKUP(VK_valitsin!$C$8,VK!$B$2:$B$294,VK!AR$2:AR$294))</f>
        <v>218</v>
      </c>
      <c r="DQ172" s="10">
        <f>ABS(AS172-_xlfn.XLOOKUP(VK_valitsin!$C$8,VK!$B$2:$B$294,VK!AS$2:AS$294))</f>
        <v>1.5</v>
      </c>
      <c r="DR172" s="10">
        <f>ABS(AT172-_xlfn.XLOOKUP(VK_valitsin!$C$8,VK!$B$2:$B$294,VK!AT$2:AT$294))</f>
        <v>1415</v>
      </c>
      <c r="DS172" s="10">
        <f>ABS(AU172-_xlfn.XLOOKUP(VK_valitsin!$C$8,VK!$B$2:$B$294,VK!AU$2:AU$294))</f>
        <v>389</v>
      </c>
      <c r="DT172" s="10">
        <f>ABS(AV172-_xlfn.XLOOKUP(VK_valitsin!$C$8,VK!$B$2:$B$294,VK!AV$2:AV$294))</f>
        <v>0</v>
      </c>
      <c r="DU172" s="10">
        <f>ABS(AW172-_xlfn.XLOOKUP(VK_valitsin!$C$8,VK!$B$2:$B$294,VK!AW$2:AW$294))</f>
        <v>13.899360656738281</v>
      </c>
      <c r="DV172" s="10">
        <f>ABS(AX172-_xlfn.XLOOKUP(VK_valitsin!$C$8,VK!$B$2:$B$294,VK!AX$2:AX$294))</f>
        <v>0</v>
      </c>
      <c r="DW172" s="10">
        <f>ABS(AY172-_xlfn.XLOOKUP(VK_valitsin!$C$8,VK!$B$2:$B$294,VK!AY$2:AY$294))</f>
        <v>0</v>
      </c>
      <c r="DX172" s="10">
        <f>ABS(AZ172-_xlfn.XLOOKUP(VK_valitsin!$C$8,VK!$B$2:$B$294,VK!AZ$2:AZ$294))</f>
        <v>0</v>
      </c>
      <c r="DY172" s="10">
        <f>ABS(BA172-_xlfn.XLOOKUP(VK_valitsin!$C$8,VK!$B$2:$B$294,VK!BA$2:BA$294))</f>
        <v>0</v>
      </c>
      <c r="DZ172" s="10">
        <f>ABS(BB172-_xlfn.XLOOKUP(VK_valitsin!$C$8,VK!$B$2:$B$294,VK!BB$2:BB$294))</f>
        <v>0</v>
      </c>
      <c r="EA172" s="10">
        <f>ABS(BC172-_xlfn.XLOOKUP(VK_valitsin!$C$8,VK!$B$2:$B$294,VK!BC$2:BC$294))</f>
        <v>6.57635498046875</v>
      </c>
      <c r="EB172" s="10">
        <f>ABS(BD172-_xlfn.XLOOKUP(VK_valitsin!$C$8,VK!$B$2:$B$294,VK!BD$2:BD$294))</f>
        <v>34.774040222167969</v>
      </c>
      <c r="EC172" s="10">
        <f>ABS(BE172-_xlfn.XLOOKUP(VK_valitsin!$C$8,VK!$B$2:$B$294,VK!BE$2:BE$294))</f>
        <v>127.15228271484375</v>
      </c>
      <c r="ED172" s="10">
        <f>ABS(BF172-_xlfn.XLOOKUP(VK_valitsin!$C$8,VK!$B$2:$B$294,VK!BF$2:BF$294))</f>
        <v>617.6396484375</v>
      </c>
      <c r="EE172" s="10">
        <f>ABS(BG172-_xlfn.XLOOKUP(VK_valitsin!$C$8,VK!$B$2:$B$294,VK!BG$2:BG$294))</f>
        <v>2147.169921875</v>
      </c>
      <c r="EF172" s="10">
        <f>ABS(BH172-_xlfn.XLOOKUP(VK_valitsin!$C$8,VK!$B$2:$B$294,VK!BH$2:BH$294))</f>
        <v>0.98707270622253418</v>
      </c>
      <c r="EG172" s="10">
        <f>ABS(BI172-_xlfn.XLOOKUP(VK_valitsin!$C$8,VK!$B$2:$B$294,VK!BI$2:BI$294))</f>
        <v>4.2890996932983398</v>
      </c>
      <c r="EH172" s="10">
        <f>ABS(BJ172-_xlfn.XLOOKUP(VK_valitsin!$C$8,VK!$B$2:$B$294,VK!BJ$2:BJ$294))</f>
        <v>2.1996135711669922</v>
      </c>
      <c r="EI172" s="10">
        <f>ABS(BK172-_xlfn.XLOOKUP(VK_valitsin!$C$8,VK!$B$2:$B$294,VK!BK$2:BK$294))</f>
        <v>17.760207653045654</v>
      </c>
      <c r="EJ172" s="10">
        <f>ABS(BL172-_xlfn.XLOOKUP(VK_valitsin!$C$8,VK!$B$2:$B$294,VK!BL$2:BL$294))</f>
        <v>63</v>
      </c>
      <c r="EK172" s="10">
        <f>ABS(BM172-_xlfn.XLOOKUP(VK_valitsin!$C$8,VK!$B$2:$B$294,VK!BM$2:BM$294))</f>
        <v>3.2912133932113647</v>
      </c>
      <c r="EL172" s="10">
        <f>ABS(BN172-_xlfn.XLOOKUP(VK_valitsin!$C$8,VK!$B$2:$B$294,VK!BN$2:BN$294))</f>
        <v>1664.818359375</v>
      </c>
      <c r="EM172" s="10">
        <f>ABS(BO172-_xlfn.XLOOKUP(VK_valitsin!$C$8,VK!$B$2:$B$294,VK!BO$2:BO$294))</f>
        <v>8.5257282257080078</v>
      </c>
      <c r="EN172" s="10">
        <f>ABS(BP172-_xlfn.XLOOKUP(VK_valitsin!$C$8,VK!$B$2:$B$294,VK!BP$2:BP$294))</f>
        <v>0</v>
      </c>
      <c r="EO172" s="10">
        <f>ABS(BQ172-_xlfn.XLOOKUP(VK_valitsin!$C$8,VK!$B$2:$B$294,VK!BQ$2:BQ$294))</f>
        <v>1.5594244003295898E-2</v>
      </c>
      <c r="EP172" s="10">
        <f>ABS(BR172-_xlfn.XLOOKUP(VK_valitsin!$C$8,VK!$B$2:$B$294,VK!BR$2:BR$294))</f>
        <v>0.85331080853939056</v>
      </c>
      <c r="EQ172" s="10">
        <f>ABS(BS172-_xlfn.XLOOKUP(VK_valitsin!$C$8,VK!$B$2:$B$294,VK!BS$2:BS$294))</f>
        <v>0.45171093940734863</v>
      </c>
      <c r="ER172" s="10">
        <f>ABS(BT172-_xlfn.XLOOKUP(VK_valitsin!$C$8,VK!$B$2:$B$294,VK!BT$2:BT$294))</f>
        <v>8.8896026611328125</v>
      </c>
      <c r="ES172" s="10">
        <f>ABS(BU172-_xlfn.XLOOKUP(VK_valitsin!$C$8,VK!$B$2:$B$294,VK!BU$2:BU$294))</f>
        <v>40.6661376953125</v>
      </c>
      <c r="ET172" s="10">
        <f>ABS(BV172-_xlfn.XLOOKUP(VK_valitsin!$C$8,VK!$B$2:$B$294,VK!BV$2:BV$294))</f>
        <v>0</v>
      </c>
      <c r="EU172" s="10">
        <f>ABS(BW172-_xlfn.XLOOKUP(VK_valitsin!$C$8,VK!$B$2:$B$294,VK!BW$2:BW$294))</f>
        <v>0</v>
      </c>
      <c r="EV172" s="10">
        <f>ABS(BX172-_xlfn.XLOOKUP(VK_valitsin!$C$8,VK!$B$2:$B$294,VK!BX$2:BX$294))</f>
        <v>942.86328125</v>
      </c>
      <c r="EW172" s="10">
        <f>ABS(BY172-_xlfn.XLOOKUP(VK_valitsin!$C$8,VK!$B$2:$B$294,VK!BY$2:BY$294))</f>
        <v>151.6494140625</v>
      </c>
      <c r="EX172" s="10">
        <f>ABS(BZ172-_xlfn.XLOOKUP(VK_valitsin!$C$8,VK!$B$2:$B$294,VK!BZ$2:BZ$294))</f>
        <v>0.29149043560028076</v>
      </c>
      <c r="EY172" s="10">
        <f>ABS(CA172-_xlfn.XLOOKUP(VK_valitsin!$C$8,VK!$B$2:$B$294,VK!CA$2:CA$294))</f>
        <v>0.48819923400878906</v>
      </c>
      <c r="EZ172" s="10">
        <f>ABS(CB172-_xlfn.XLOOKUP(VK_valitsin!$C$8,VK!$B$2:$B$294,VK!CB$2:CB$294))</f>
        <v>40.538162231445313</v>
      </c>
      <c r="FA172" s="10">
        <f>ABS(CC172-_xlfn.XLOOKUP(VK_valitsin!$C$8,VK!$B$2:$B$294,VK!CC$2:CC$294))</f>
        <v>8.9779868125915527</v>
      </c>
      <c r="FB172" s="10">
        <f>ABS(CD172-_xlfn.XLOOKUP(VK_valitsin!$C$8,VK!$B$2:$B$294,VK!CD$2:CD$294))</f>
        <v>8.8552322387695313</v>
      </c>
      <c r="FC172" s="10">
        <f>ABS(CE172-_xlfn.XLOOKUP(VK_valitsin!$C$8,VK!$B$2:$B$294,VK!CE$2:CE$294))</f>
        <v>0</v>
      </c>
      <c r="FD172" s="10">
        <f>ABS(CF172-_xlfn.XLOOKUP(VK_valitsin!$C$8,VK!$B$2:$B$294,VK!CF$2:CF$294))</f>
        <v>2.4337471723556519</v>
      </c>
      <c r="FE172" s="10">
        <f>ABS(CG172-_xlfn.XLOOKUP(VK_valitsin!$C$8,VK!$B$2:$B$294,VK!CG$2:CG$294))</f>
        <v>563.31640625</v>
      </c>
      <c r="FF172" s="4">
        <f>IF($B172=VK_valitsin!$C$8,100000,VK!CH172/VK!J$296*VK_valitsin!D$5)</f>
        <v>0</v>
      </c>
      <c r="FG172" s="4">
        <f>IF($B172=VK_valitsin!$C$8,100000,VK!CI172/VK!K$296*VK_valitsin!E$5)</f>
        <v>0</v>
      </c>
      <c r="FH172" s="4">
        <f>IF($B172=VK_valitsin!$C$8,100000,VK!CJ172/VK!L$296*VK_valitsin!F$5)</f>
        <v>8.6895091928920254E-2</v>
      </c>
      <c r="FI172" s="4">
        <f>IF($B172=VK_valitsin!$C$8,100000,VK!CK172/VK!M$296*VK_valitsin!CD$5)</f>
        <v>0</v>
      </c>
      <c r="FJ172" s="4">
        <f>IF($B172=VK_valitsin!$C$8,100000,VK!CL172/VK!N$296*VK_valitsin!G$5)</f>
        <v>0</v>
      </c>
      <c r="FK172" s="4">
        <f>IF($B172=VK_valitsin!$C$8,100000,VK!CM172/VK!O$296*VK_valitsin!H$5)</f>
        <v>0</v>
      </c>
      <c r="FL172" s="4">
        <f>IF($B172=VK_valitsin!$C$8,100000,VK!CN172/VK!P$296*VK_valitsin!I$5)</f>
        <v>0</v>
      </c>
      <c r="FM172" s="4">
        <f>IF($B172=VK_valitsin!$C$8,100000,VK!CO172/VK!Q$296*VK_valitsin!J$5)</f>
        <v>0</v>
      </c>
      <c r="FN172" s="4">
        <f>IF($B172=VK_valitsin!$C$8,100000,VK!CP172/VK!R$296*VK_valitsin!K$5)</f>
        <v>0</v>
      </c>
      <c r="FO172" s="4">
        <f>IF($B172=VK_valitsin!$C$8,100000,VK!CQ172/VK!S$296*VK_valitsin!L$5)</f>
        <v>4.7728711740864351E-3</v>
      </c>
      <c r="FP172" s="4">
        <f>IF($B172=VK_valitsin!$C$8,100000,VK!CR172/VK!T$296*VK_valitsin!M$5)</f>
        <v>0</v>
      </c>
      <c r="FQ172" s="4">
        <f>IF($B172=VK_valitsin!$C$8,100000,VK!CS172/VK!U$296*VK_valitsin!N$5)</f>
        <v>0</v>
      </c>
      <c r="FR172" s="4">
        <f>IF($B172=VK_valitsin!$C$8,100000,VK!CT172/VK!V$296*VK_valitsin!O$5)</f>
        <v>0</v>
      </c>
      <c r="FS172" s="4">
        <f>IF($B172=VK_valitsin!$C$8,100000,VK!CU172/VK!W$296*VK_valitsin!P$5)</f>
        <v>0</v>
      </c>
      <c r="FT172" s="4">
        <f>IF($B172=VK_valitsin!$C$8,100000,VK!CV172/VK!X$296*VK_valitsin!Q$5)</f>
        <v>0</v>
      </c>
      <c r="FU172" s="4">
        <f>IF($B172=VK_valitsin!$C$8,100000,VK!CW172/VK!Y$296*VK_valitsin!R$5)</f>
        <v>0</v>
      </c>
      <c r="FV172" s="4">
        <f>IF($B172=VK_valitsin!$C$8,100000,VK!CX172/VK!Z$296*VK_valitsin!S$5)</f>
        <v>0</v>
      </c>
      <c r="FW172" s="4">
        <f>IF($B172=VK_valitsin!$C$8,100000,VK!CY172/VK!AA$296*VK_valitsin!T$5)</f>
        <v>0</v>
      </c>
      <c r="FX172" s="4">
        <f>IF($B172=VK_valitsin!$C$8,100000,VK!CZ172/VK!AB$296*VK_valitsin!U$5)</f>
        <v>0</v>
      </c>
      <c r="FY172" s="4">
        <f>IF($B172=VK_valitsin!$C$8,100000,VK!DA172/VK!AC$296*VK_valitsin!V$5)</f>
        <v>0</v>
      </c>
      <c r="FZ172" s="4">
        <f>IF($B172=VK_valitsin!$C$8,100000,VK!DB172/VK!AD$296*VK_valitsin!W$5)</f>
        <v>0</v>
      </c>
      <c r="GA172" s="4">
        <f>IF($B172=VK_valitsin!$C$8,100000,VK!DC172/VK!AE$296*VK_valitsin!X$5)</f>
        <v>0</v>
      </c>
      <c r="GB172" s="4">
        <f>IF($B172=VK_valitsin!$C$8,100000,VK!DD172/VK!AF$296*VK_valitsin!Y$5)</f>
        <v>0</v>
      </c>
      <c r="GC172" s="4">
        <f>IF($B172=VK_valitsin!$C$8,100000,VK!DE172/VK!AG$296*VK_valitsin!Z$5)</f>
        <v>0</v>
      </c>
      <c r="GD172" s="4">
        <f>IF($B172=VK_valitsin!$C$8,100000,VK!DF172/VK!AH$296*VK_valitsin!AA$5)</f>
        <v>0</v>
      </c>
      <c r="GE172" s="4">
        <f>IF($B172=VK_valitsin!$C$8,100000,VK!DG172/VK!AI$296*VK_valitsin!AB$5)</f>
        <v>0</v>
      </c>
      <c r="GF172" s="4">
        <f>IF($B172=VK_valitsin!$C$8,100000,VK!DH172/VK!AJ$296*VK_valitsin!AC$5)</f>
        <v>0</v>
      </c>
      <c r="GG172" s="4">
        <f>IF($B172=VK_valitsin!$C$8,100000,VK!DI172/VK!AK$296*VK_valitsin!AD$5)</f>
        <v>0</v>
      </c>
      <c r="GH172" s="4">
        <f>IF($B172=VK_valitsin!$C$8,100000,VK!DJ172/VK!AL$296*VK_valitsin!AE$5)</f>
        <v>3.5202664160020429E-2</v>
      </c>
      <c r="GI172" s="4">
        <f>IF($B172=VK_valitsin!$C$8,100000,VK!DK172/VK!AM$296*VK_valitsin!AF$5)</f>
        <v>0</v>
      </c>
      <c r="GJ172" s="4">
        <f>IF($B172=VK_valitsin!$C$8,100000,VK!DL172/VK!AN$296*VK_valitsin!AG$5)</f>
        <v>0</v>
      </c>
      <c r="GK172" s="4">
        <f>IF($B172=VK_valitsin!$C$8,100000,VK!DM172/VK!AO$296*VK_valitsin!AH$5)</f>
        <v>0</v>
      </c>
      <c r="GL172" s="4">
        <f>IF($B172=VK_valitsin!$C$8,100000,VK!DN172/VK!AP$296*VK_valitsin!AI$5)</f>
        <v>0</v>
      </c>
      <c r="GM172" s="4">
        <f>IF($B172=VK_valitsin!$C$8,100000,VK!DO172/VK!AQ$296*VK_valitsin!AJ$5)</f>
        <v>0</v>
      </c>
      <c r="GN172" s="4">
        <f>IF($B172=VK_valitsin!$C$8,100000,VK!DP172/VK!AR$296*VK_valitsin!AK$5)</f>
        <v>0</v>
      </c>
      <c r="GO172" s="4">
        <f>IF($B172=VK_valitsin!$C$8,100000,VK!DQ172/VK!AS$296*VK_valitsin!AL$5)</f>
        <v>0</v>
      </c>
      <c r="GP172" s="4">
        <f>IF($B172=VK_valitsin!$C$8,100000,VK!DR172/VK!AT$296*VK_valitsin!AM$5)</f>
        <v>0</v>
      </c>
      <c r="GQ172" s="4">
        <f>IF($B172=VK_valitsin!$C$8,100000,VK!DS172/VK!AU$296*VK_valitsin!AN$5)</f>
        <v>0</v>
      </c>
      <c r="GR172" s="4">
        <f>IF($B172=VK_valitsin!$C$8,100000,VK!DT172/VK!AV$296*VK_valitsin!AO$5)</f>
        <v>0</v>
      </c>
      <c r="GS172" s="4">
        <f>IF($B172=VK_valitsin!$C$8,100000,VK!DU172/VK!AW$296*VK_valitsin!AP$5)</f>
        <v>0</v>
      </c>
      <c r="GT172" s="4">
        <f>IF($B172=VK_valitsin!$C$8,100000,VK!DV172/VK!AX$296*VK_valitsin!AQ$5)</f>
        <v>0</v>
      </c>
      <c r="GU172" s="4">
        <f>IF($B172=VK_valitsin!$C$8,100000,VK!DW172/VK!AY$296*VK_valitsin!AR$5)</f>
        <v>0</v>
      </c>
      <c r="GV172" s="4">
        <f>IF($B172=VK_valitsin!$C$8,100000,VK!DX172/VK!AZ$296*VK_valitsin!AS$5)</f>
        <v>0</v>
      </c>
      <c r="GW172" s="4">
        <f>IF($B172=VK_valitsin!$C$8,100000,VK!DY172/VK!BA$296*VK_valitsin!AT$5)</f>
        <v>0</v>
      </c>
      <c r="GX172" s="4">
        <f>IF($B172=VK_valitsin!$C$8,100000,VK!DZ172/VK!BB$296*VK_valitsin!AU$5)</f>
        <v>0</v>
      </c>
      <c r="GY172" s="4">
        <f>IF($B172=VK_valitsin!$C$8,100000,VK!EA172/VK!BC$296*VK_valitsin!AV$5)</f>
        <v>0</v>
      </c>
      <c r="GZ172" s="4">
        <f>IF($B172=VK_valitsin!$C$8,100000,VK!EB172/VK!BD$296*VK_valitsin!AW$5)</f>
        <v>0.15075029249648175</v>
      </c>
      <c r="HA172" s="4">
        <f>IF($B172=VK_valitsin!$C$8,100000,VK!EC172/VK!BE$296*VK_valitsin!CE$5)</f>
        <v>0</v>
      </c>
      <c r="HB172" s="4">
        <f>IF($B172=VK_valitsin!$C$8,100000,VK!ED172/VK!BF$296*VK_valitsin!AX$5)</f>
        <v>0</v>
      </c>
      <c r="HC172" s="4">
        <f>IF($B172=VK_valitsin!$C$8,100000,VK!EE172/VK!BG$296*VK_valitsin!AY$5)</f>
        <v>0</v>
      </c>
      <c r="HD172" s="4">
        <f>IF($B172=VK_valitsin!$C$8,100000,VK!EF172/VK!BH$296*VK_valitsin!AZ$5)</f>
        <v>0.17222649831724837</v>
      </c>
      <c r="HE172" s="4">
        <f>IF($B172=VK_valitsin!$C$8,100000,VK!EG172/VK!BI$296*VK_valitsin!BA$5)</f>
        <v>0</v>
      </c>
      <c r="HF172" s="4">
        <f>IF($B172=VK_valitsin!$C$8,100000,VK!EH172/VK!BJ$296*VK_valitsin!BB$5)</f>
        <v>0</v>
      </c>
      <c r="HG172" s="4">
        <f>IF($B172=VK_valitsin!$C$8,100000,VK!EI172/VK!BK$296*VK_valitsin!BC$5)</f>
        <v>0</v>
      </c>
      <c r="HH172" s="4">
        <f>IF($B172=VK_valitsin!$C$8,100000,VK!EJ172/VK!BL$296*VK_valitsin!BD$5)</f>
        <v>0</v>
      </c>
      <c r="HI172" s="4">
        <f>IF($B172=VK_valitsin!$C$8,100000,VK!EK172/VK!BM$296*VK_valitsin!BE$5)</f>
        <v>0</v>
      </c>
      <c r="HJ172" s="4">
        <f>IF($B172=VK_valitsin!$C$8,100000,VK!EL172/VK!BN$296*VK_valitsin!BF$5)</f>
        <v>7.5701902579972113E-2</v>
      </c>
      <c r="HK172" s="4">
        <f>IF($B172=VK_valitsin!$C$8,100000,VK!EM172/VK!BO$296*VK_valitsin!BG$5)</f>
        <v>0</v>
      </c>
      <c r="HM172" s="4">
        <f>IF($B172=VK_valitsin!$C$8,100000,VK!EO172/VK!BQ$296*VK_valitsin!BI$5)</f>
        <v>0</v>
      </c>
      <c r="HN172" s="4">
        <f>IF($B172=VK_valitsin!$C$8,100000,VK!EP172/VK!BR$296*VK_valitsin!BJ$5)</f>
        <v>0</v>
      </c>
      <c r="HO172" s="4">
        <f>IF($B172=VK_valitsin!$C$8,100000,VK!EQ172/VK!BS$296*VK_valitsin!BK$5)</f>
        <v>0</v>
      </c>
      <c r="HP172" s="4">
        <f>IF($B172=VK_valitsin!$C$8,100000,VK!ER172/VK!BT$296*VK_valitsin!BL$5)</f>
        <v>0</v>
      </c>
      <c r="HQ172" s="4">
        <f>IF($B172=VK_valitsin!$C$8,100000,VK!ES172/VK!BU$296*VK_valitsin!BM$5)</f>
        <v>0</v>
      </c>
      <c r="HR172" s="4">
        <f>IF($B172=VK_valitsin!$C$8,100000,VK!ET172/VK!BV$296*VK_valitsin!BN$5)</f>
        <v>0</v>
      </c>
      <c r="HS172" s="4">
        <f>IF($B172=VK_valitsin!$C$8,100000,VK!EU172/VK!BW$296*VK_valitsin!BO$5)</f>
        <v>0</v>
      </c>
      <c r="HT172" s="4">
        <f>IF($B172=VK_valitsin!$C$8,100000,VK!EV172/VK!BX$296*VK_valitsin!BP$5)</f>
        <v>0</v>
      </c>
      <c r="HU172" s="4">
        <f>IF($B172=VK_valitsin!$C$8,100000,VK!EW172/VK!BY$296*VK_valitsin!BQ$5)</f>
        <v>0</v>
      </c>
      <c r="HV172" s="4">
        <f>IF($B172=VK_valitsin!$C$8,100000,VK!EX172/VK!BZ$296*VK_valitsin!BR$5)</f>
        <v>0</v>
      </c>
      <c r="HW172" s="4">
        <f>IF($B172=VK_valitsin!$C$8,100000,VK!EY172/VK!CA$296*VK_valitsin!BS$5)</f>
        <v>0</v>
      </c>
      <c r="HX172" s="4">
        <f>IF($B172=VK_valitsin!$C$8,100000,VK!EZ172/VK!CB$296*VK_valitsin!BT$5)</f>
        <v>0</v>
      </c>
      <c r="HY172" s="4">
        <f>IF($B172=VK_valitsin!$C$8,100000,VK!FA172/VK!CC$296*VK_valitsin!BU$5)</f>
        <v>0</v>
      </c>
      <c r="HZ172" s="4">
        <f>IF($B172=VK_valitsin!$C$8,100000,VK!FB172/VK!CD$296*VK_valitsin!BV$5)</f>
        <v>0</v>
      </c>
      <c r="IA172" s="4">
        <f>IF($B172=VK_valitsin!$C$8,100000,VK!FC172/VK!CE$296*VK_valitsin!BW$5)</f>
        <v>0</v>
      </c>
      <c r="IB172" s="4">
        <f>IF($B172=VK_valitsin!$C$8,100000,VK!FD172/VK!CF$296*VK_valitsin!BX$5)</f>
        <v>0</v>
      </c>
      <c r="IC172" s="4">
        <f>IF($B172=VK_valitsin!$C$8,100000,VK!FE172/VK!CG$296*VK_valitsin!BY$5)</f>
        <v>0</v>
      </c>
      <c r="ID172" s="17">
        <f t="shared" si="6"/>
        <v>0.5255493377567293</v>
      </c>
      <c r="IE172" s="17">
        <f t="shared" si="7"/>
        <v>104</v>
      </c>
      <c r="IF172" s="18">
        <f t="shared" si="8"/>
        <v>1.7099999999999968E-8</v>
      </c>
    </row>
    <row r="173" spans="1:240">
      <c r="A173">
        <v>2019</v>
      </c>
      <c r="B173" t="s">
        <v>546</v>
      </c>
      <c r="C173" t="s">
        <v>547</v>
      </c>
      <c r="D173" t="s">
        <v>305</v>
      </c>
      <c r="E173" t="s">
        <v>293</v>
      </c>
      <c r="F173" t="s">
        <v>227</v>
      </c>
      <c r="G173" t="s">
        <v>228</v>
      </c>
      <c r="H173" t="s">
        <v>104</v>
      </c>
      <c r="I173" t="s">
        <v>105</v>
      </c>
      <c r="J173">
        <v>50.599998474121094</v>
      </c>
      <c r="K173">
        <v>918.260009765625</v>
      </c>
      <c r="L173">
        <v>198.69999694824219</v>
      </c>
      <c r="M173">
        <v>3273</v>
      </c>
      <c r="N173">
        <v>3.5999999046325684</v>
      </c>
      <c r="O173">
        <v>-1.8999999761581421</v>
      </c>
      <c r="P173">
        <v>-22</v>
      </c>
      <c r="Q173">
        <v>59.5</v>
      </c>
      <c r="R173">
        <v>14.9</v>
      </c>
      <c r="S173">
        <v>294</v>
      </c>
      <c r="T173">
        <v>0</v>
      </c>
      <c r="U173">
        <v>3436</v>
      </c>
      <c r="V173">
        <v>11.07</v>
      </c>
      <c r="W173">
        <v>1347</v>
      </c>
      <c r="X173">
        <v>2204</v>
      </c>
      <c r="Y173">
        <v>735</v>
      </c>
      <c r="Z173">
        <v>1423</v>
      </c>
      <c r="AA173">
        <v>679</v>
      </c>
      <c r="AB173">
        <v>21.583333969116211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22</v>
      </c>
      <c r="AI173">
        <v>1.1000000000000001</v>
      </c>
      <c r="AJ173">
        <v>0.6</v>
      </c>
      <c r="AK173">
        <v>1.1000000000000001</v>
      </c>
      <c r="AL173">
        <v>93.1</v>
      </c>
      <c r="AM173">
        <v>282.39999999999998</v>
      </c>
      <c r="AN173">
        <v>48.4</v>
      </c>
      <c r="AO173">
        <v>18.7</v>
      </c>
      <c r="AP173">
        <v>37</v>
      </c>
      <c r="AQ173">
        <v>105</v>
      </c>
      <c r="AR173">
        <v>911</v>
      </c>
      <c r="AS173">
        <v>1.333</v>
      </c>
      <c r="AT173">
        <v>11304</v>
      </c>
      <c r="AU173">
        <v>11712</v>
      </c>
      <c r="AV173">
        <v>1</v>
      </c>
      <c r="AW173">
        <v>131.10142517089844</v>
      </c>
      <c r="AX173">
        <v>0</v>
      </c>
      <c r="AY173">
        <v>0</v>
      </c>
      <c r="AZ173">
        <v>0</v>
      </c>
      <c r="BA173">
        <v>0</v>
      </c>
      <c r="BB173">
        <v>1</v>
      </c>
      <c r="BC173">
        <v>68.656715393066406</v>
      </c>
      <c r="BD173">
        <v>100</v>
      </c>
      <c r="BE173">
        <v>1358.7786865234375</v>
      </c>
      <c r="BF173">
        <v>11536.474609375</v>
      </c>
      <c r="BG173">
        <v>12397.4052734375</v>
      </c>
      <c r="BH173">
        <v>3.7262754440307617</v>
      </c>
      <c r="BI173">
        <v>-2.4233934879302979</v>
      </c>
      <c r="BJ173">
        <v>30.526315689086914</v>
      </c>
      <c r="BK173">
        <v>-17.857143402099609</v>
      </c>
      <c r="BL173">
        <v>147</v>
      </c>
      <c r="BM173">
        <v>-5.7761731147766113</v>
      </c>
      <c r="BN173">
        <v>20584.9140625</v>
      </c>
      <c r="BO173">
        <v>53.389945983886719</v>
      </c>
      <c r="BQ173">
        <v>0.61106020212173462</v>
      </c>
      <c r="BR173">
        <v>6.1106018722057343E-2</v>
      </c>
      <c r="BS173">
        <v>1.0999083518981934</v>
      </c>
      <c r="BT173">
        <v>101.43598937988281</v>
      </c>
      <c r="BU173">
        <v>307.66879272460938</v>
      </c>
      <c r="BV173">
        <v>0</v>
      </c>
      <c r="BW173">
        <v>1</v>
      </c>
      <c r="BX173">
        <v>11541.984375</v>
      </c>
      <c r="BY173">
        <v>10740.4580078125</v>
      </c>
      <c r="BZ173">
        <v>0.70271921157836914</v>
      </c>
      <c r="CA173">
        <v>7.9743356704711914</v>
      </c>
      <c r="CB173">
        <v>143.47825622558594</v>
      </c>
      <c r="CC173">
        <v>12.643677711486816</v>
      </c>
      <c r="CD173">
        <v>2.6819922924041748</v>
      </c>
      <c r="CE173">
        <v>0</v>
      </c>
      <c r="CF173">
        <v>1.532567024230957</v>
      </c>
      <c r="CG173">
        <v>11825.45703125</v>
      </c>
      <c r="CH173" s="10">
        <f>ABS(J173-_xlfn.XLOOKUP(VK_valitsin!$C$8,VK!$B$2:$B$294,VK!J$2:J$294))</f>
        <v>6.3999977111816406</v>
      </c>
      <c r="CI173" s="10">
        <f>ABS(K173-_xlfn.XLOOKUP(VK_valitsin!$C$8,VK!$B$2:$B$294,VK!K$2:K$294))</f>
        <v>625</v>
      </c>
      <c r="CJ173" s="10">
        <f>ABS(L173-_xlfn.XLOOKUP(VK_valitsin!$C$8,VK!$B$2:$B$294,VK!L$2:L$294))</f>
        <v>60</v>
      </c>
      <c r="CK173" s="10">
        <f>ABS(M173-_xlfn.XLOOKUP(VK_valitsin!$C$8,VK!$B$2:$B$294,VK!M$2:M$294))</f>
        <v>13202</v>
      </c>
      <c r="CL173" s="10">
        <f>ABS(N173-_xlfn.XLOOKUP(VK_valitsin!$C$8,VK!$B$2:$B$294,VK!N$2:N$294))</f>
        <v>52.600000858306885</v>
      </c>
      <c r="CM173" s="10">
        <f>ABS(O173-_xlfn.XLOOKUP(VK_valitsin!$C$8,VK!$B$2:$B$294,VK!O$2:O$294))</f>
        <v>1.0999999642372131</v>
      </c>
      <c r="CN173" s="10">
        <f>ABS(P173-_xlfn.XLOOKUP(VK_valitsin!$C$8,VK!$B$2:$B$294,VK!P$2:P$294))</f>
        <v>36</v>
      </c>
      <c r="CO173" s="10">
        <f>ABS(Q173-_xlfn.XLOOKUP(VK_valitsin!$C$8,VK!$B$2:$B$294,VK!Q$2:Q$294))</f>
        <v>28.300000000000011</v>
      </c>
      <c r="CP173" s="10">
        <f>ABS(R173-_xlfn.XLOOKUP(VK_valitsin!$C$8,VK!$B$2:$B$294,VK!R$2:R$294))</f>
        <v>6.4</v>
      </c>
      <c r="CQ173" s="10">
        <f>ABS(S173-_xlfn.XLOOKUP(VK_valitsin!$C$8,VK!$B$2:$B$294,VK!S$2:S$294))</f>
        <v>142</v>
      </c>
      <c r="CR173" s="10">
        <f>ABS(T173-_xlfn.XLOOKUP(VK_valitsin!$C$8,VK!$B$2:$B$294,VK!T$2:T$294))</f>
        <v>0</v>
      </c>
      <c r="CS173" s="10">
        <f>ABS(U173-_xlfn.XLOOKUP(VK_valitsin!$C$8,VK!$B$2:$B$294,VK!U$2:U$294))</f>
        <v>387.59999999999991</v>
      </c>
      <c r="CT173" s="10">
        <f>ABS(V173-_xlfn.XLOOKUP(VK_valitsin!$C$8,VK!$B$2:$B$294,VK!V$2:V$294))</f>
        <v>2.2099999999999991</v>
      </c>
      <c r="CU173" s="10">
        <f>ABS(W173-_xlfn.XLOOKUP(VK_valitsin!$C$8,VK!$B$2:$B$294,VK!W$2:W$294))</f>
        <v>742</v>
      </c>
      <c r="CV173" s="10">
        <f>ABS(X173-_xlfn.XLOOKUP(VK_valitsin!$C$8,VK!$B$2:$B$294,VK!X$2:X$294))</f>
        <v>2035</v>
      </c>
      <c r="CW173" s="10">
        <f>ABS(Y173-_xlfn.XLOOKUP(VK_valitsin!$C$8,VK!$B$2:$B$294,VK!Y$2:Y$294))</f>
        <v>55</v>
      </c>
      <c r="CX173" s="10">
        <f>ABS(Z173-_xlfn.XLOOKUP(VK_valitsin!$C$8,VK!$B$2:$B$294,VK!Z$2:Z$294))</f>
        <v>995</v>
      </c>
      <c r="CY173" s="10">
        <f>ABS(AA173-_xlfn.XLOOKUP(VK_valitsin!$C$8,VK!$B$2:$B$294,VK!AA$2:AA$294))</f>
        <v>210</v>
      </c>
      <c r="CZ173" s="10">
        <f>ABS(AB173-_xlfn.XLOOKUP(VK_valitsin!$C$8,VK!$B$2:$B$294,VK!AB$2:AB$294))</f>
        <v>2.2083339691162109</v>
      </c>
      <c r="DA173" s="10">
        <f>ABS(AC173-_xlfn.XLOOKUP(VK_valitsin!$C$8,VK!$B$2:$B$294,VK!AC$2:AC$294))</f>
        <v>0.7</v>
      </c>
      <c r="DB173" s="10">
        <f>ABS(AD173-_xlfn.XLOOKUP(VK_valitsin!$C$8,VK!$B$2:$B$294,VK!AD$2:AD$294))</f>
        <v>0.8</v>
      </c>
      <c r="DC173" s="10">
        <f>ABS(AE173-_xlfn.XLOOKUP(VK_valitsin!$C$8,VK!$B$2:$B$294,VK!AE$2:AE$294))</f>
        <v>1.7</v>
      </c>
      <c r="DD173" s="10">
        <f>ABS(AF173-_xlfn.XLOOKUP(VK_valitsin!$C$8,VK!$B$2:$B$294,VK!AF$2:AF$294))</f>
        <v>5</v>
      </c>
      <c r="DE173" s="10">
        <f>ABS(AG173-_xlfn.XLOOKUP(VK_valitsin!$C$8,VK!$B$2:$B$294,VK!AG$2:AG$294))</f>
        <v>0</v>
      </c>
      <c r="DF173" s="10">
        <f>ABS(AH173-_xlfn.XLOOKUP(VK_valitsin!$C$8,VK!$B$2:$B$294,VK!AH$2:AH$294))</f>
        <v>0.25</v>
      </c>
      <c r="DG173" s="10">
        <f>ABS(AI173-_xlfn.XLOOKUP(VK_valitsin!$C$8,VK!$B$2:$B$294,VK!AI$2:AI$294))</f>
        <v>0</v>
      </c>
      <c r="DH173" s="10">
        <f>ABS(AJ173-_xlfn.XLOOKUP(VK_valitsin!$C$8,VK!$B$2:$B$294,VK!AJ$2:AJ$294))</f>
        <v>5.0000000000000044E-2</v>
      </c>
      <c r="DI173" s="10">
        <f>ABS(AK173-_xlfn.XLOOKUP(VK_valitsin!$C$8,VK!$B$2:$B$294,VK!AK$2:AK$294))</f>
        <v>0.14999999999999991</v>
      </c>
      <c r="DJ173" s="10">
        <f>ABS(AL173-_xlfn.XLOOKUP(VK_valitsin!$C$8,VK!$B$2:$B$294,VK!AL$2:AL$294))</f>
        <v>34.299999999999997</v>
      </c>
      <c r="DK173" s="10">
        <f>ABS(AM173-_xlfn.XLOOKUP(VK_valitsin!$C$8,VK!$B$2:$B$294,VK!AM$2:AM$294))</f>
        <v>51.200000000000045</v>
      </c>
      <c r="DL173" s="10">
        <f>ABS(AN173-_xlfn.XLOOKUP(VK_valitsin!$C$8,VK!$B$2:$B$294,VK!AN$2:AN$294))</f>
        <v>3</v>
      </c>
      <c r="DM173" s="10">
        <f>ABS(AO173-_xlfn.XLOOKUP(VK_valitsin!$C$8,VK!$B$2:$B$294,VK!AO$2:AO$294))</f>
        <v>6.6999999999999993</v>
      </c>
      <c r="DN173" s="10">
        <f>ABS(AP173-_xlfn.XLOOKUP(VK_valitsin!$C$8,VK!$B$2:$B$294,VK!AP$2:AP$294))</f>
        <v>11</v>
      </c>
      <c r="DO173" s="10">
        <f>ABS(AQ173-_xlfn.XLOOKUP(VK_valitsin!$C$8,VK!$B$2:$B$294,VK!AQ$2:AQ$294))</f>
        <v>70</v>
      </c>
      <c r="DP173" s="10">
        <f>ABS(AR173-_xlfn.XLOOKUP(VK_valitsin!$C$8,VK!$B$2:$B$294,VK!AR$2:AR$294))</f>
        <v>665</v>
      </c>
      <c r="DQ173" s="10">
        <f>ABS(AS173-_xlfn.XLOOKUP(VK_valitsin!$C$8,VK!$B$2:$B$294,VK!AS$2:AS$294))</f>
        <v>1.0000000000000002</v>
      </c>
      <c r="DR173" s="10">
        <f>ABS(AT173-_xlfn.XLOOKUP(VK_valitsin!$C$8,VK!$B$2:$B$294,VK!AT$2:AT$294))</f>
        <v>6157</v>
      </c>
      <c r="DS173" s="10">
        <f>ABS(AU173-_xlfn.XLOOKUP(VK_valitsin!$C$8,VK!$B$2:$B$294,VK!AU$2:AU$294))</f>
        <v>3367</v>
      </c>
      <c r="DT173" s="10">
        <f>ABS(AV173-_xlfn.XLOOKUP(VK_valitsin!$C$8,VK!$B$2:$B$294,VK!AV$2:AV$294))</f>
        <v>0</v>
      </c>
      <c r="DU173" s="10">
        <f>ABS(AW173-_xlfn.XLOOKUP(VK_valitsin!$C$8,VK!$B$2:$B$294,VK!AW$2:AW$294))</f>
        <v>93.840053558349609</v>
      </c>
      <c r="DV173" s="10">
        <f>ABS(AX173-_xlfn.XLOOKUP(VK_valitsin!$C$8,VK!$B$2:$B$294,VK!AX$2:AX$294))</f>
        <v>0</v>
      </c>
      <c r="DW173" s="10">
        <f>ABS(AY173-_xlfn.XLOOKUP(VK_valitsin!$C$8,VK!$B$2:$B$294,VK!AY$2:AY$294))</f>
        <v>0</v>
      </c>
      <c r="DX173" s="10">
        <f>ABS(AZ173-_xlfn.XLOOKUP(VK_valitsin!$C$8,VK!$B$2:$B$294,VK!AZ$2:AZ$294))</f>
        <v>0</v>
      </c>
      <c r="DY173" s="10">
        <f>ABS(BA173-_xlfn.XLOOKUP(VK_valitsin!$C$8,VK!$B$2:$B$294,VK!BA$2:BA$294))</f>
        <v>0</v>
      </c>
      <c r="DZ173" s="10">
        <f>ABS(BB173-_xlfn.XLOOKUP(VK_valitsin!$C$8,VK!$B$2:$B$294,VK!BB$2:BB$294))</f>
        <v>0</v>
      </c>
      <c r="EA173" s="10">
        <f>ABS(BC173-_xlfn.XLOOKUP(VK_valitsin!$C$8,VK!$B$2:$B$294,VK!BC$2:BC$294))</f>
        <v>20.36767578125</v>
      </c>
      <c r="EB173" s="10">
        <f>ABS(BD173-_xlfn.XLOOKUP(VK_valitsin!$C$8,VK!$B$2:$B$294,VK!BD$2:BD$294))</f>
        <v>3.98126220703125</v>
      </c>
      <c r="EC173" s="10">
        <f>ABS(BE173-_xlfn.XLOOKUP(VK_valitsin!$C$8,VK!$B$2:$B$294,VK!BE$2:BE$294))</f>
        <v>625.0888671875</v>
      </c>
      <c r="ED173" s="10">
        <f>ABS(BF173-_xlfn.XLOOKUP(VK_valitsin!$C$8,VK!$B$2:$B$294,VK!BF$2:BF$294))</f>
        <v>1577.9453125</v>
      </c>
      <c r="EE173" s="10">
        <f>ABS(BG173-_xlfn.XLOOKUP(VK_valitsin!$C$8,VK!$B$2:$B$294,VK!BG$2:BG$294))</f>
        <v>1439.0380859375</v>
      </c>
      <c r="EF173" s="10">
        <f>ABS(BH173-_xlfn.XLOOKUP(VK_valitsin!$C$8,VK!$B$2:$B$294,VK!BH$2:BH$294))</f>
        <v>0.38921904563903809</v>
      </c>
      <c r="EG173" s="10">
        <f>ABS(BI173-_xlfn.XLOOKUP(VK_valitsin!$C$8,VK!$B$2:$B$294,VK!BI$2:BI$294))</f>
        <v>7.3007400035858154</v>
      </c>
      <c r="EH173" s="10">
        <f>ABS(BJ173-_xlfn.XLOOKUP(VK_valitsin!$C$8,VK!$B$2:$B$294,VK!BJ$2:BJ$294))</f>
        <v>9.2319526672363281</v>
      </c>
      <c r="EI173" s="10">
        <f>ABS(BK173-_xlfn.XLOOKUP(VK_valitsin!$C$8,VK!$B$2:$B$294,VK!BK$2:BK$294))</f>
        <v>7.9916725158691406</v>
      </c>
      <c r="EJ173" s="10">
        <f>ABS(BL173-_xlfn.XLOOKUP(VK_valitsin!$C$8,VK!$B$2:$B$294,VK!BL$2:BL$294))</f>
        <v>119.5</v>
      </c>
      <c r="EK173" s="10">
        <f>ABS(BM173-_xlfn.XLOOKUP(VK_valitsin!$C$8,VK!$B$2:$B$294,VK!BM$2:BM$294))</f>
        <v>8.0284254550933838</v>
      </c>
      <c r="EL173" s="10">
        <f>ABS(BN173-_xlfn.XLOOKUP(VK_valitsin!$C$8,VK!$B$2:$B$294,VK!BN$2:BN$294))</f>
        <v>2489.482421875</v>
      </c>
      <c r="EM173" s="10">
        <f>ABS(BO173-_xlfn.XLOOKUP(VK_valitsin!$C$8,VK!$B$2:$B$294,VK!BO$2:BO$294))</f>
        <v>20.090339660644531</v>
      </c>
      <c r="EN173" s="10">
        <f>ABS(BP173-_xlfn.XLOOKUP(VK_valitsin!$C$8,VK!$B$2:$B$294,VK!BP$2:BP$294))</f>
        <v>0</v>
      </c>
      <c r="EO173" s="10">
        <f>ABS(BQ173-_xlfn.XLOOKUP(VK_valitsin!$C$8,VK!$B$2:$B$294,VK!BQ$2:BQ$294))</f>
        <v>2.5419294834136963E-2</v>
      </c>
      <c r="EP173" s="10">
        <f>ABS(BR173-_xlfn.XLOOKUP(VK_valitsin!$C$8,VK!$B$2:$B$294,VK!BR$2:BR$294))</f>
        <v>0.12705787271261215</v>
      </c>
      <c r="EQ173" s="10">
        <f>ABS(BS173-_xlfn.XLOOKUP(VK_valitsin!$C$8,VK!$B$2:$B$294,VK!BS$2:BS$294))</f>
        <v>1.1580581665039063</v>
      </c>
      <c r="ER173" s="10">
        <f>ABS(BT173-_xlfn.XLOOKUP(VK_valitsin!$C$8,VK!$B$2:$B$294,VK!BT$2:BT$294))</f>
        <v>43.044486999511719</v>
      </c>
      <c r="ES173" s="10">
        <f>ABS(BU173-_xlfn.XLOOKUP(VK_valitsin!$C$8,VK!$B$2:$B$294,VK!BU$2:BU$294))</f>
        <v>40.961669921875</v>
      </c>
      <c r="ET173" s="10">
        <f>ABS(BV173-_xlfn.XLOOKUP(VK_valitsin!$C$8,VK!$B$2:$B$294,VK!BV$2:BV$294))</f>
        <v>0</v>
      </c>
      <c r="EU173" s="10">
        <f>ABS(BW173-_xlfn.XLOOKUP(VK_valitsin!$C$8,VK!$B$2:$B$294,VK!BW$2:BW$294))</f>
        <v>0</v>
      </c>
      <c r="EV173" s="10">
        <f>ABS(BX173-_xlfn.XLOOKUP(VK_valitsin!$C$8,VK!$B$2:$B$294,VK!BX$2:BX$294))</f>
        <v>3406.1552734375</v>
      </c>
      <c r="EW173" s="10">
        <f>ABS(BY173-_xlfn.XLOOKUP(VK_valitsin!$C$8,VK!$B$2:$B$294,VK!BY$2:BY$294))</f>
        <v>4884.84326171875</v>
      </c>
      <c r="EX173" s="10">
        <f>ABS(BZ173-_xlfn.XLOOKUP(VK_valitsin!$C$8,VK!$B$2:$B$294,VK!BZ$2:BZ$294))</f>
        <v>0.51731109619140625</v>
      </c>
      <c r="EY173" s="10">
        <f>ABS(CA173-_xlfn.XLOOKUP(VK_valitsin!$C$8,VK!$B$2:$B$294,VK!CA$2:CA$294))</f>
        <v>3.0484256744384766</v>
      </c>
      <c r="EZ173" s="10">
        <f>ABS(CB173-_xlfn.XLOOKUP(VK_valitsin!$C$8,VK!$B$2:$B$294,VK!CB$2:CB$294))</f>
        <v>77.309104919433594</v>
      </c>
      <c r="FA173" s="10">
        <f>ABS(CC173-_xlfn.XLOOKUP(VK_valitsin!$C$8,VK!$B$2:$B$294,VK!CC$2:CC$294))</f>
        <v>6.3110785484313965</v>
      </c>
      <c r="FB173" s="10">
        <f>ABS(CD173-_xlfn.XLOOKUP(VK_valitsin!$C$8,VK!$B$2:$B$294,VK!CD$2:CD$294))</f>
        <v>17.196862459182739</v>
      </c>
      <c r="FC173" s="10">
        <f>ABS(CE173-_xlfn.XLOOKUP(VK_valitsin!$C$8,VK!$B$2:$B$294,VK!CE$2:CE$294))</f>
        <v>0</v>
      </c>
      <c r="FD173" s="10">
        <f>ABS(CF173-_xlfn.XLOOKUP(VK_valitsin!$C$8,VK!$B$2:$B$294,VK!CF$2:CF$294))</f>
        <v>0.81670796871185303</v>
      </c>
      <c r="FE173" s="10">
        <f>ABS(CG173-_xlfn.XLOOKUP(VK_valitsin!$C$8,VK!$B$2:$B$294,VK!CG$2:CG$294))</f>
        <v>3226.689453125</v>
      </c>
      <c r="FF173" s="4">
        <f>IF($B173=VK_valitsin!$C$8,100000,VK!CH173/VK!J$296*VK_valitsin!D$5)</f>
        <v>0</v>
      </c>
      <c r="FG173" s="4">
        <f>IF($B173=VK_valitsin!$C$8,100000,VK!CI173/VK!K$296*VK_valitsin!E$5)</f>
        <v>0</v>
      </c>
      <c r="FH173" s="4">
        <f>IF($B173=VK_valitsin!$C$8,100000,VK!CJ173/VK!L$296*VK_valitsin!F$5)</f>
        <v>0.30489508660632725</v>
      </c>
      <c r="FI173" s="4">
        <f>IF($B173=VK_valitsin!$C$8,100000,VK!CK173/VK!M$296*VK_valitsin!CD$5)</f>
        <v>0</v>
      </c>
      <c r="FJ173" s="4">
        <f>IF($B173=VK_valitsin!$C$8,100000,VK!CL173/VK!N$296*VK_valitsin!G$5)</f>
        <v>0</v>
      </c>
      <c r="FK173" s="4">
        <f>IF($B173=VK_valitsin!$C$8,100000,VK!CM173/VK!O$296*VK_valitsin!H$5)</f>
        <v>0</v>
      </c>
      <c r="FL173" s="4">
        <f>IF($B173=VK_valitsin!$C$8,100000,VK!CN173/VK!P$296*VK_valitsin!I$5)</f>
        <v>0</v>
      </c>
      <c r="FM173" s="4">
        <f>IF($B173=VK_valitsin!$C$8,100000,VK!CO173/VK!Q$296*VK_valitsin!J$5)</f>
        <v>0</v>
      </c>
      <c r="FN173" s="4">
        <f>IF($B173=VK_valitsin!$C$8,100000,VK!CP173/VK!R$296*VK_valitsin!K$5)</f>
        <v>0</v>
      </c>
      <c r="FO173" s="4">
        <f>IF($B173=VK_valitsin!$C$8,100000,VK!CQ173/VK!S$296*VK_valitsin!L$5)</f>
        <v>2.823948778001141E-2</v>
      </c>
      <c r="FP173" s="4">
        <f>IF($B173=VK_valitsin!$C$8,100000,VK!CR173/VK!T$296*VK_valitsin!M$5)</f>
        <v>0</v>
      </c>
      <c r="FQ173" s="4">
        <f>IF($B173=VK_valitsin!$C$8,100000,VK!CS173/VK!U$296*VK_valitsin!N$5)</f>
        <v>0</v>
      </c>
      <c r="FR173" s="4">
        <f>IF($B173=VK_valitsin!$C$8,100000,VK!CT173/VK!V$296*VK_valitsin!O$5)</f>
        <v>0</v>
      </c>
      <c r="FS173" s="4">
        <f>IF($B173=VK_valitsin!$C$8,100000,VK!CU173/VK!W$296*VK_valitsin!P$5)</f>
        <v>0</v>
      </c>
      <c r="FT173" s="4">
        <f>IF($B173=VK_valitsin!$C$8,100000,VK!CV173/VK!X$296*VK_valitsin!Q$5)</f>
        <v>0</v>
      </c>
      <c r="FU173" s="4">
        <f>IF($B173=VK_valitsin!$C$8,100000,VK!CW173/VK!Y$296*VK_valitsin!R$5)</f>
        <v>0</v>
      </c>
      <c r="FV173" s="4">
        <f>IF($B173=VK_valitsin!$C$8,100000,VK!CX173/VK!Z$296*VK_valitsin!S$5)</f>
        <v>0</v>
      </c>
      <c r="FW173" s="4">
        <f>IF($B173=VK_valitsin!$C$8,100000,VK!CY173/VK!AA$296*VK_valitsin!T$5)</f>
        <v>0</v>
      </c>
      <c r="FX173" s="4">
        <f>IF($B173=VK_valitsin!$C$8,100000,VK!CZ173/VK!AB$296*VK_valitsin!U$5)</f>
        <v>0</v>
      </c>
      <c r="FY173" s="4">
        <f>IF($B173=VK_valitsin!$C$8,100000,VK!DA173/VK!AC$296*VK_valitsin!V$5)</f>
        <v>0</v>
      </c>
      <c r="FZ173" s="4">
        <f>IF($B173=VK_valitsin!$C$8,100000,VK!DB173/VK!AD$296*VK_valitsin!W$5)</f>
        <v>0</v>
      </c>
      <c r="GA173" s="4">
        <f>IF($B173=VK_valitsin!$C$8,100000,VK!DC173/VK!AE$296*VK_valitsin!X$5)</f>
        <v>0</v>
      </c>
      <c r="GB173" s="4">
        <f>IF($B173=VK_valitsin!$C$8,100000,VK!DD173/VK!AF$296*VK_valitsin!Y$5)</f>
        <v>0</v>
      </c>
      <c r="GC173" s="4">
        <f>IF($B173=VK_valitsin!$C$8,100000,VK!DE173/VK!AG$296*VK_valitsin!Z$5)</f>
        <v>0</v>
      </c>
      <c r="GD173" s="4">
        <f>IF($B173=VK_valitsin!$C$8,100000,VK!DF173/VK!AH$296*VK_valitsin!AA$5)</f>
        <v>0</v>
      </c>
      <c r="GE173" s="4">
        <f>IF($B173=VK_valitsin!$C$8,100000,VK!DG173/VK!AI$296*VK_valitsin!AB$5)</f>
        <v>0</v>
      </c>
      <c r="GF173" s="4">
        <f>IF($B173=VK_valitsin!$C$8,100000,VK!DH173/VK!AJ$296*VK_valitsin!AC$5)</f>
        <v>0</v>
      </c>
      <c r="GG173" s="4">
        <f>IF($B173=VK_valitsin!$C$8,100000,VK!DI173/VK!AK$296*VK_valitsin!AD$5)</f>
        <v>0</v>
      </c>
      <c r="GH173" s="4">
        <f>IF($B173=VK_valitsin!$C$8,100000,VK!DJ173/VK!AL$296*VK_valitsin!AE$5)</f>
        <v>0.6037256903443502</v>
      </c>
      <c r="GI173" s="4">
        <f>IF($B173=VK_valitsin!$C$8,100000,VK!DK173/VK!AM$296*VK_valitsin!AF$5)</f>
        <v>0</v>
      </c>
      <c r="GJ173" s="4">
        <f>IF($B173=VK_valitsin!$C$8,100000,VK!DL173/VK!AN$296*VK_valitsin!AG$5)</f>
        <v>0</v>
      </c>
      <c r="GK173" s="4">
        <f>IF($B173=VK_valitsin!$C$8,100000,VK!DM173/VK!AO$296*VK_valitsin!AH$5)</f>
        <v>0</v>
      </c>
      <c r="GL173" s="4">
        <f>IF($B173=VK_valitsin!$C$8,100000,VK!DN173/VK!AP$296*VK_valitsin!AI$5)</f>
        <v>0</v>
      </c>
      <c r="GM173" s="4">
        <f>IF($B173=VK_valitsin!$C$8,100000,VK!DO173/VK!AQ$296*VK_valitsin!AJ$5)</f>
        <v>0</v>
      </c>
      <c r="GN173" s="4">
        <f>IF($B173=VK_valitsin!$C$8,100000,VK!DP173/VK!AR$296*VK_valitsin!AK$5)</f>
        <v>0</v>
      </c>
      <c r="GO173" s="4">
        <f>IF($B173=VK_valitsin!$C$8,100000,VK!DQ173/VK!AS$296*VK_valitsin!AL$5)</f>
        <v>0</v>
      </c>
      <c r="GP173" s="4">
        <f>IF($B173=VK_valitsin!$C$8,100000,VK!DR173/VK!AT$296*VK_valitsin!AM$5)</f>
        <v>0</v>
      </c>
      <c r="GQ173" s="4">
        <f>IF($B173=VK_valitsin!$C$8,100000,VK!DS173/VK!AU$296*VK_valitsin!AN$5)</f>
        <v>0</v>
      </c>
      <c r="GR173" s="4">
        <f>IF($B173=VK_valitsin!$C$8,100000,VK!DT173/VK!AV$296*VK_valitsin!AO$5)</f>
        <v>0</v>
      </c>
      <c r="GS173" s="4">
        <f>IF($B173=VK_valitsin!$C$8,100000,VK!DU173/VK!AW$296*VK_valitsin!AP$5)</f>
        <v>0</v>
      </c>
      <c r="GT173" s="4">
        <f>IF($B173=VK_valitsin!$C$8,100000,VK!DV173/VK!AX$296*VK_valitsin!AQ$5)</f>
        <v>0</v>
      </c>
      <c r="GU173" s="4">
        <f>IF($B173=VK_valitsin!$C$8,100000,VK!DW173/VK!AY$296*VK_valitsin!AR$5)</f>
        <v>0</v>
      </c>
      <c r="GV173" s="4">
        <f>IF($B173=VK_valitsin!$C$8,100000,VK!DX173/VK!AZ$296*VK_valitsin!AS$5)</f>
        <v>0</v>
      </c>
      <c r="GW173" s="4">
        <f>IF($B173=VK_valitsin!$C$8,100000,VK!DY173/VK!BA$296*VK_valitsin!AT$5)</f>
        <v>0</v>
      </c>
      <c r="GX173" s="4">
        <f>IF($B173=VK_valitsin!$C$8,100000,VK!DZ173/VK!BB$296*VK_valitsin!AU$5)</f>
        <v>0</v>
      </c>
      <c r="GY173" s="4">
        <f>IF($B173=VK_valitsin!$C$8,100000,VK!EA173/VK!BC$296*VK_valitsin!AV$5)</f>
        <v>0</v>
      </c>
      <c r="GZ173" s="4">
        <f>IF($B173=VK_valitsin!$C$8,100000,VK!EB173/VK!BD$296*VK_valitsin!AW$5)</f>
        <v>1.725932443801987E-2</v>
      </c>
      <c r="HA173" s="4">
        <f>IF($B173=VK_valitsin!$C$8,100000,VK!EC173/VK!BE$296*VK_valitsin!CE$5)</f>
        <v>0</v>
      </c>
      <c r="HB173" s="4">
        <f>IF($B173=VK_valitsin!$C$8,100000,VK!ED173/VK!BF$296*VK_valitsin!AX$5)</f>
        <v>0</v>
      </c>
      <c r="HC173" s="4">
        <f>IF($B173=VK_valitsin!$C$8,100000,VK!EE173/VK!BG$296*VK_valitsin!AY$5)</f>
        <v>0</v>
      </c>
      <c r="HD173" s="4">
        <f>IF($B173=VK_valitsin!$C$8,100000,VK!EF173/VK!BH$296*VK_valitsin!AZ$5)</f>
        <v>6.7911748431710883E-2</v>
      </c>
      <c r="HE173" s="4">
        <f>IF($B173=VK_valitsin!$C$8,100000,VK!EG173/VK!BI$296*VK_valitsin!BA$5)</f>
        <v>0</v>
      </c>
      <c r="HF173" s="4">
        <f>IF($B173=VK_valitsin!$C$8,100000,VK!EH173/VK!BJ$296*VK_valitsin!BB$5)</f>
        <v>0</v>
      </c>
      <c r="HG173" s="4">
        <f>IF($B173=VK_valitsin!$C$8,100000,VK!EI173/VK!BK$296*VK_valitsin!BC$5)</f>
        <v>0</v>
      </c>
      <c r="HH173" s="4">
        <f>IF($B173=VK_valitsin!$C$8,100000,VK!EJ173/VK!BL$296*VK_valitsin!BD$5)</f>
        <v>0</v>
      </c>
      <c r="HI173" s="4">
        <f>IF($B173=VK_valitsin!$C$8,100000,VK!EK173/VK!BM$296*VK_valitsin!BE$5)</f>
        <v>0</v>
      </c>
      <c r="HJ173" s="4">
        <f>IF($B173=VK_valitsin!$C$8,100000,VK!EL173/VK!BN$296*VK_valitsin!BF$5)</f>
        <v>0.11320067124084619</v>
      </c>
      <c r="HK173" s="4">
        <f>IF($B173=VK_valitsin!$C$8,100000,VK!EM173/VK!BO$296*VK_valitsin!BG$5)</f>
        <v>0</v>
      </c>
      <c r="HM173" s="4">
        <f>IF($B173=VK_valitsin!$C$8,100000,VK!EO173/VK!BQ$296*VK_valitsin!BI$5)</f>
        <v>0</v>
      </c>
      <c r="HN173" s="4">
        <f>IF($B173=VK_valitsin!$C$8,100000,VK!EP173/VK!BR$296*VK_valitsin!BJ$5)</f>
        <v>0</v>
      </c>
      <c r="HO173" s="4">
        <f>IF($B173=VK_valitsin!$C$8,100000,VK!EQ173/VK!BS$296*VK_valitsin!BK$5)</f>
        <v>0</v>
      </c>
      <c r="HP173" s="4">
        <f>IF($B173=VK_valitsin!$C$8,100000,VK!ER173/VK!BT$296*VK_valitsin!BL$5)</f>
        <v>0</v>
      </c>
      <c r="HQ173" s="4">
        <f>IF($B173=VK_valitsin!$C$8,100000,VK!ES173/VK!BU$296*VK_valitsin!BM$5)</f>
        <v>0</v>
      </c>
      <c r="HR173" s="4">
        <f>IF($B173=VK_valitsin!$C$8,100000,VK!ET173/VK!BV$296*VK_valitsin!BN$5)</f>
        <v>0</v>
      </c>
      <c r="HS173" s="4">
        <f>IF($B173=VK_valitsin!$C$8,100000,VK!EU173/VK!BW$296*VK_valitsin!BO$5)</f>
        <v>0</v>
      </c>
      <c r="HT173" s="4">
        <f>IF($B173=VK_valitsin!$C$8,100000,VK!EV173/VK!BX$296*VK_valitsin!BP$5)</f>
        <v>0</v>
      </c>
      <c r="HU173" s="4">
        <f>IF($B173=VK_valitsin!$C$8,100000,VK!EW173/VK!BY$296*VK_valitsin!BQ$5)</f>
        <v>0</v>
      </c>
      <c r="HV173" s="4">
        <f>IF($B173=VK_valitsin!$C$8,100000,VK!EX173/VK!BZ$296*VK_valitsin!BR$5)</f>
        <v>0</v>
      </c>
      <c r="HW173" s="4">
        <f>IF($B173=VK_valitsin!$C$8,100000,VK!EY173/VK!CA$296*VK_valitsin!BS$5)</f>
        <v>0</v>
      </c>
      <c r="HX173" s="4">
        <f>IF($B173=VK_valitsin!$C$8,100000,VK!EZ173/VK!CB$296*VK_valitsin!BT$5)</f>
        <v>0</v>
      </c>
      <c r="HY173" s="4">
        <f>IF($B173=VK_valitsin!$C$8,100000,VK!FA173/VK!CC$296*VK_valitsin!BU$5)</f>
        <v>0</v>
      </c>
      <c r="HZ173" s="4">
        <f>IF($B173=VK_valitsin!$C$8,100000,VK!FB173/VK!CD$296*VK_valitsin!BV$5)</f>
        <v>0</v>
      </c>
      <c r="IA173" s="4">
        <f>IF($B173=VK_valitsin!$C$8,100000,VK!FC173/VK!CE$296*VK_valitsin!BW$5)</f>
        <v>0</v>
      </c>
      <c r="IB173" s="4">
        <f>IF($B173=VK_valitsin!$C$8,100000,VK!FD173/VK!CF$296*VK_valitsin!BX$5)</f>
        <v>0</v>
      </c>
      <c r="IC173" s="4">
        <f>IF($B173=VK_valitsin!$C$8,100000,VK!FE173/VK!CG$296*VK_valitsin!BY$5)</f>
        <v>0</v>
      </c>
      <c r="ID173" s="17">
        <f t="shared" si="6"/>
        <v>1.1352320260412661</v>
      </c>
      <c r="IE173" s="17">
        <f t="shared" si="7"/>
        <v>282</v>
      </c>
      <c r="IF173" s="18">
        <f t="shared" si="8"/>
        <v>1.7199999999999969E-8</v>
      </c>
    </row>
    <row r="174" spans="1:240">
      <c r="A174">
        <v>2019</v>
      </c>
      <c r="B174" t="s">
        <v>548</v>
      </c>
      <c r="C174" t="s">
        <v>549</v>
      </c>
      <c r="D174" t="s">
        <v>357</v>
      </c>
      <c r="E174" t="s">
        <v>358</v>
      </c>
      <c r="F174" t="s">
        <v>126</v>
      </c>
      <c r="G174" t="s">
        <v>127</v>
      </c>
      <c r="H174" t="s">
        <v>90</v>
      </c>
      <c r="I174" t="s">
        <v>91</v>
      </c>
      <c r="J174">
        <v>46.599998474121094</v>
      </c>
      <c r="K174">
        <v>883.1199951171875</v>
      </c>
      <c r="L174">
        <v>138.19999694824219</v>
      </c>
      <c r="M174">
        <v>15132</v>
      </c>
      <c r="N174">
        <v>17.100000381469727</v>
      </c>
      <c r="O174">
        <v>-0.60000002384185791</v>
      </c>
      <c r="P174">
        <v>-8</v>
      </c>
      <c r="Q174">
        <v>67.600000000000009</v>
      </c>
      <c r="R174">
        <v>5.9</v>
      </c>
      <c r="S174">
        <v>322</v>
      </c>
      <c r="T174">
        <v>0</v>
      </c>
      <c r="U174">
        <v>4430.8</v>
      </c>
      <c r="V174">
        <v>12.51</v>
      </c>
      <c r="W174">
        <v>0</v>
      </c>
      <c r="X174">
        <v>245</v>
      </c>
      <c r="Y174">
        <v>758</v>
      </c>
      <c r="Z174">
        <v>649</v>
      </c>
      <c r="AA174">
        <v>764</v>
      </c>
      <c r="AB174">
        <v>13.667447090148926</v>
      </c>
      <c r="AC174">
        <v>0</v>
      </c>
      <c r="AD174">
        <v>0</v>
      </c>
      <c r="AE174">
        <v>1</v>
      </c>
      <c r="AF174">
        <v>3.6</v>
      </c>
      <c r="AG174">
        <v>0</v>
      </c>
      <c r="AH174">
        <v>19.75</v>
      </c>
      <c r="AI174">
        <v>1.5</v>
      </c>
      <c r="AJ174">
        <v>0.47</v>
      </c>
      <c r="AK174">
        <v>1.5</v>
      </c>
      <c r="AL174">
        <v>86</v>
      </c>
      <c r="AM174">
        <v>384.1</v>
      </c>
      <c r="AN174">
        <v>38.5</v>
      </c>
      <c r="AO174">
        <v>34.4</v>
      </c>
      <c r="AP174">
        <v>61</v>
      </c>
      <c r="AQ174">
        <v>31</v>
      </c>
      <c r="AR174">
        <v>547</v>
      </c>
      <c r="AS174">
        <v>2.6669999999999998</v>
      </c>
      <c r="AT174">
        <v>6409.8076171875</v>
      </c>
      <c r="AU174">
        <v>14089</v>
      </c>
      <c r="AV174">
        <v>0</v>
      </c>
      <c r="AW174">
        <v>17.117761611938477</v>
      </c>
      <c r="AX174">
        <v>1</v>
      </c>
      <c r="AY174">
        <v>0</v>
      </c>
      <c r="AZ174">
        <v>0</v>
      </c>
      <c r="BA174">
        <v>1</v>
      </c>
      <c r="BB174">
        <v>1</v>
      </c>
      <c r="BC174">
        <v>82.269500732421875</v>
      </c>
      <c r="BD174">
        <v>99.2957763671875</v>
      </c>
      <c r="BE174">
        <v>1261.462158203125</v>
      </c>
      <c r="BF174">
        <v>11708.5966796875</v>
      </c>
      <c r="BG174">
        <v>14573.0673828125</v>
      </c>
      <c r="BH174">
        <v>4.5864396095275879</v>
      </c>
      <c r="BI174">
        <v>-5.0245237350463867</v>
      </c>
      <c r="BJ174">
        <v>28.370222091674805</v>
      </c>
      <c r="BK174">
        <v>0</v>
      </c>
      <c r="BL174">
        <v>116.07142639160156</v>
      </c>
      <c r="BM174">
        <v>-1.3004791736602783</v>
      </c>
      <c r="BN174">
        <v>25737.853515625</v>
      </c>
      <c r="BO174">
        <v>29.943395614624023</v>
      </c>
      <c r="BQ174">
        <v>0.6353422999382019</v>
      </c>
      <c r="BR174">
        <v>55.148029327392578</v>
      </c>
      <c r="BS174">
        <v>3.2513878345489502</v>
      </c>
      <c r="BT174">
        <v>137.2587890625</v>
      </c>
      <c r="BU174">
        <v>352.56411743164063</v>
      </c>
      <c r="BV174">
        <v>0</v>
      </c>
      <c r="BW174">
        <v>3</v>
      </c>
      <c r="BX174">
        <v>12532.837890625</v>
      </c>
      <c r="BY174">
        <v>10069.392578125</v>
      </c>
      <c r="BZ174">
        <v>1.2290561199188232</v>
      </c>
      <c r="CA174">
        <v>9.5294742584228516</v>
      </c>
      <c r="CB174">
        <v>83.879638671875</v>
      </c>
      <c r="CC174">
        <v>10.748959541320801</v>
      </c>
      <c r="CD174">
        <v>15.950069427490234</v>
      </c>
      <c r="CE174">
        <v>0.34674063324928284</v>
      </c>
      <c r="CF174">
        <v>2.7739250659942627</v>
      </c>
      <c r="CG174">
        <v>13325.6669921875</v>
      </c>
      <c r="CH174" s="10">
        <f>ABS(J174-_xlfn.XLOOKUP(VK_valitsin!$C$8,VK!$B$2:$B$294,VK!J$2:J$294))</f>
        <v>2.3999977111816406</v>
      </c>
      <c r="CI174" s="10">
        <f>ABS(K174-_xlfn.XLOOKUP(VK_valitsin!$C$8,VK!$B$2:$B$294,VK!K$2:K$294))</f>
        <v>589.8599853515625</v>
      </c>
      <c r="CJ174" s="10">
        <f>ABS(L174-_xlfn.XLOOKUP(VK_valitsin!$C$8,VK!$B$2:$B$294,VK!L$2:L$294))</f>
        <v>0.5</v>
      </c>
      <c r="CK174" s="10">
        <f>ABS(M174-_xlfn.XLOOKUP(VK_valitsin!$C$8,VK!$B$2:$B$294,VK!M$2:M$294))</f>
        <v>1343</v>
      </c>
      <c r="CL174" s="10">
        <f>ABS(N174-_xlfn.XLOOKUP(VK_valitsin!$C$8,VK!$B$2:$B$294,VK!N$2:N$294))</f>
        <v>39.100000381469727</v>
      </c>
      <c r="CM174" s="10">
        <f>ABS(O174-_xlfn.XLOOKUP(VK_valitsin!$C$8,VK!$B$2:$B$294,VK!O$2:O$294))</f>
        <v>0.19999998807907104</v>
      </c>
      <c r="CN174" s="10">
        <f>ABS(P174-_xlfn.XLOOKUP(VK_valitsin!$C$8,VK!$B$2:$B$294,VK!P$2:P$294))</f>
        <v>50</v>
      </c>
      <c r="CO174" s="10">
        <f>ABS(Q174-_xlfn.XLOOKUP(VK_valitsin!$C$8,VK!$B$2:$B$294,VK!Q$2:Q$294))</f>
        <v>20.200000000000003</v>
      </c>
      <c r="CP174" s="10">
        <f>ABS(R174-_xlfn.XLOOKUP(VK_valitsin!$C$8,VK!$B$2:$B$294,VK!R$2:R$294))</f>
        <v>2.5999999999999996</v>
      </c>
      <c r="CQ174" s="10">
        <f>ABS(S174-_xlfn.XLOOKUP(VK_valitsin!$C$8,VK!$B$2:$B$294,VK!S$2:S$294))</f>
        <v>170</v>
      </c>
      <c r="CR174" s="10">
        <f>ABS(T174-_xlfn.XLOOKUP(VK_valitsin!$C$8,VK!$B$2:$B$294,VK!T$2:T$294))</f>
        <v>0</v>
      </c>
      <c r="CS174" s="10">
        <f>ABS(U174-_xlfn.XLOOKUP(VK_valitsin!$C$8,VK!$B$2:$B$294,VK!U$2:U$294))</f>
        <v>607.20000000000027</v>
      </c>
      <c r="CT174" s="10">
        <f>ABS(V174-_xlfn.XLOOKUP(VK_valitsin!$C$8,VK!$B$2:$B$294,VK!V$2:V$294))</f>
        <v>0.76999999999999957</v>
      </c>
      <c r="CU174" s="10">
        <f>ABS(W174-_xlfn.XLOOKUP(VK_valitsin!$C$8,VK!$B$2:$B$294,VK!W$2:W$294))</f>
        <v>605</v>
      </c>
      <c r="CV174" s="10">
        <f>ABS(X174-_xlfn.XLOOKUP(VK_valitsin!$C$8,VK!$B$2:$B$294,VK!X$2:X$294))</f>
        <v>76</v>
      </c>
      <c r="CW174" s="10">
        <f>ABS(Y174-_xlfn.XLOOKUP(VK_valitsin!$C$8,VK!$B$2:$B$294,VK!Y$2:Y$294))</f>
        <v>78</v>
      </c>
      <c r="CX174" s="10">
        <f>ABS(Z174-_xlfn.XLOOKUP(VK_valitsin!$C$8,VK!$B$2:$B$294,VK!Z$2:Z$294))</f>
        <v>221</v>
      </c>
      <c r="CY174" s="10">
        <f>ABS(AA174-_xlfn.XLOOKUP(VK_valitsin!$C$8,VK!$B$2:$B$294,VK!AA$2:AA$294))</f>
        <v>295</v>
      </c>
      <c r="CZ174" s="10">
        <f>ABS(AB174-_xlfn.XLOOKUP(VK_valitsin!$C$8,VK!$B$2:$B$294,VK!AB$2:AB$294))</f>
        <v>5.7075529098510742</v>
      </c>
      <c r="DA174" s="10">
        <f>ABS(AC174-_xlfn.XLOOKUP(VK_valitsin!$C$8,VK!$B$2:$B$294,VK!AC$2:AC$294))</f>
        <v>0.7</v>
      </c>
      <c r="DB174" s="10">
        <f>ABS(AD174-_xlfn.XLOOKUP(VK_valitsin!$C$8,VK!$B$2:$B$294,VK!AD$2:AD$294))</f>
        <v>0.8</v>
      </c>
      <c r="DC174" s="10">
        <f>ABS(AE174-_xlfn.XLOOKUP(VK_valitsin!$C$8,VK!$B$2:$B$294,VK!AE$2:AE$294))</f>
        <v>0.7</v>
      </c>
      <c r="DD174" s="10">
        <f>ABS(AF174-_xlfn.XLOOKUP(VK_valitsin!$C$8,VK!$B$2:$B$294,VK!AF$2:AF$294))</f>
        <v>1.4</v>
      </c>
      <c r="DE174" s="10">
        <f>ABS(AG174-_xlfn.XLOOKUP(VK_valitsin!$C$8,VK!$B$2:$B$294,VK!AG$2:AG$294))</f>
        <v>0</v>
      </c>
      <c r="DF174" s="10">
        <f>ABS(AH174-_xlfn.XLOOKUP(VK_valitsin!$C$8,VK!$B$2:$B$294,VK!AH$2:AH$294))</f>
        <v>2.5</v>
      </c>
      <c r="DG174" s="10">
        <f>ABS(AI174-_xlfn.XLOOKUP(VK_valitsin!$C$8,VK!$B$2:$B$294,VK!AI$2:AI$294))</f>
        <v>0.39999999999999991</v>
      </c>
      <c r="DH174" s="10">
        <f>ABS(AJ174-_xlfn.XLOOKUP(VK_valitsin!$C$8,VK!$B$2:$B$294,VK!AJ$2:AJ$294))</f>
        <v>0.18000000000000005</v>
      </c>
      <c r="DI174" s="10">
        <f>ABS(AK174-_xlfn.XLOOKUP(VK_valitsin!$C$8,VK!$B$2:$B$294,VK!AK$2:AK$294))</f>
        <v>0.25</v>
      </c>
      <c r="DJ174" s="10">
        <f>ABS(AL174-_xlfn.XLOOKUP(VK_valitsin!$C$8,VK!$B$2:$B$294,VK!AL$2:AL$294))</f>
        <v>27.200000000000003</v>
      </c>
      <c r="DK174" s="10">
        <f>ABS(AM174-_xlfn.XLOOKUP(VK_valitsin!$C$8,VK!$B$2:$B$294,VK!AM$2:AM$294))</f>
        <v>50.5</v>
      </c>
      <c r="DL174" s="10">
        <f>ABS(AN174-_xlfn.XLOOKUP(VK_valitsin!$C$8,VK!$B$2:$B$294,VK!AN$2:AN$294))</f>
        <v>6.8999999999999986</v>
      </c>
      <c r="DM174" s="10">
        <f>ABS(AO174-_xlfn.XLOOKUP(VK_valitsin!$C$8,VK!$B$2:$B$294,VK!AO$2:AO$294))</f>
        <v>9</v>
      </c>
      <c r="DN174" s="10">
        <f>ABS(AP174-_xlfn.XLOOKUP(VK_valitsin!$C$8,VK!$B$2:$B$294,VK!AP$2:AP$294))</f>
        <v>13</v>
      </c>
      <c r="DO174" s="10">
        <f>ABS(AQ174-_xlfn.XLOOKUP(VK_valitsin!$C$8,VK!$B$2:$B$294,VK!AQ$2:AQ$294))</f>
        <v>4</v>
      </c>
      <c r="DP174" s="10">
        <f>ABS(AR174-_xlfn.XLOOKUP(VK_valitsin!$C$8,VK!$B$2:$B$294,VK!AR$2:AR$294))</f>
        <v>301</v>
      </c>
      <c r="DQ174" s="10">
        <f>ABS(AS174-_xlfn.XLOOKUP(VK_valitsin!$C$8,VK!$B$2:$B$294,VK!AS$2:AS$294))</f>
        <v>0.33399999999999963</v>
      </c>
      <c r="DR174" s="10">
        <f>ABS(AT174-_xlfn.XLOOKUP(VK_valitsin!$C$8,VK!$B$2:$B$294,VK!AT$2:AT$294))</f>
        <v>1262.8076171875</v>
      </c>
      <c r="DS174" s="10">
        <f>ABS(AU174-_xlfn.XLOOKUP(VK_valitsin!$C$8,VK!$B$2:$B$294,VK!AU$2:AU$294))</f>
        <v>5744</v>
      </c>
      <c r="DT174" s="10">
        <f>ABS(AV174-_xlfn.XLOOKUP(VK_valitsin!$C$8,VK!$B$2:$B$294,VK!AV$2:AV$294))</f>
        <v>1</v>
      </c>
      <c r="DU174" s="10">
        <f>ABS(AW174-_xlfn.XLOOKUP(VK_valitsin!$C$8,VK!$B$2:$B$294,VK!AW$2:AW$294))</f>
        <v>20.143610000610352</v>
      </c>
      <c r="DV174" s="10">
        <f>ABS(AX174-_xlfn.XLOOKUP(VK_valitsin!$C$8,VK!$B$2:$B$294,VK!AX$2:AX$294))</f>
        <v>1</v>
      </c>
      <c r="DW174" s="10">
        <f>ABS(AY174-_xlfn.XLOOKUP(VK_valitsin!$C$8,VK!$B$2:$B$294,VK!AY$2:AY$294))</f>
        <v>0</v>
      </c>
      <c r="DX174" s="10">
        <f>ABS(AZ174-_xlfn.XLOOKUP(VK_valitsin!$C$8,VK!$B$2:$B$294,VK!AZ$2:AZ$294))</f>
        <v>0</v>
      </c>
      <c r="DY174" s="10">
        <f>ABS(BA174-_xlfn.XLOOKUP(VK_valitsin!$C$8,VK!$B$2:$B$294,VK!BA$2:BA$294))</f>
        <v>1</v>
      </c>
      <c r="DZ174" s="10">
        <f>ABS(BB174-_xlfn.XLOOKUP(VK_valitsin!$C$8,VK!$B$2:$B$294,VK!BB$2:BB$294))</f>
        <v>0</v>
      </c>
      <c r="EA174" s="10">
        <f>ABS(BC174-_xlfn.XLOOKUP(VK_valitsin!$C$8,VK!$B$2:$B$294,VK!BC$2:BC$294))</f>
        <v>6.7548904418945313</v>
      </c>
      <c r="EB174" s="10">
        <f>ABS(BD174-_xlfn.XLOOKUP(VK_valitsin!$C$8,VK!$B$2:$B$294,VK!BD$2:BD$294))</f>
        <v>3.27703857421875</v>
      </c>
      <c r="EC174" s="10">
        <f>ABS(BE174-_xlfn.XLOOKUP(VK_valitsin!$C$8,VK!$B$2:$B$294,VK!BE$2:BE$294))</f>
        <v>527.7723388671875</v>
      </c>
      <c r="ED174" s="10">
        <f>ABS(BF174-_xlfn.XLOOKUP(VK_valitsin!$C$8,VK!$B$2:$B$294,VK!BF$2:BF$294))</f>
        <v>1750.0673828125</v>
      </c>
      <c r="EE174" s="10">
        <f>ABS(BG174-_xlfn.XLOOKUP(VK_valitsin!$C$8,VK!$B$2:$B$294,VK!BG$2:BG$294))</f>
        <v>736.6240234375</v>
      </c>
      <c r="EF174" s="10">
        <f>ABS(BH174-_xlfn.XLOOKUP(VK_valitsin!$C$8,VK!$B$2:$B$294,VK!BH$2:BH$294))</f>
        <v>1.2493832111358643</v>
      </c>
      <c r="EG174" s="10">
        <f>ABS(BI174-_xlfn.XLOOKUP(VK_valitsin!$C$8,VK!$B$2:$B$294,VK!BI$2:BI$294))</f>
        <v>4.6996097564697266</v>
      </c>
      <c r="EH174" s="10">
        <f>ABS(BJ174-_xlfn.XLOOKUP(VK_valitsin!$C$8,VK!$B$2:$B$294,VK!BJ$2:BJ$294))</f>
        <v>7.0758590698242188</v>
      </c>
      <c r="EI174" s="10">
        <f>ABS(BK174-_xlfn.XLOOKUP(VK_valitsin!$C$8,VK!$B$2:$B$294,VK!BK$2:BK$294))</f>
        <v>9.8654708862304688</v>
      </c>
      <c r="EJ174" s="10">
        <f>ABS(BL174-_xlfn.XLOOKUP(VK_valitsin!$C$8,VK!$B$2:$B$294,VK!BL$2:BL$294))</f>
        <v>150.42857360839844</v>
      </c>
      <c r="EK174" s="10">
        <f>ABS(BM174-_xlfn.XLOOKUP(VK_valitsin!$C$8,VK!$B$2:$B$294,VK!BM$2:BM$294))</f>
        <v>3.5527315139770508</v>
      </c>
      <c r="EL174" s="10">
        <f>ABS(BN174-_xlfn.XLOOKUP(VK_valitsin!$C$8,VK!$B$2:$B$294,VK!BN$2:BN$294))</f>
        <v>2663.45703125</v>
      </c>
      <c r="EM174" s="10">
        <f>ABS(BO174-_xlfn.XLOOKUP(VK_valitsin!$C$8,VK!$B$2:$B$294,VK!BO$2:BO$294))</f>
        <v>3.3562107086181641</v>
      </c>
      <c r="EN174" s="10">
        <f>ABS(BP174-_xlfn.XLOOKUP(VK_valitsin!$C$8,VK!$B$2:$B$294,VK!BP$2:BP$294))</f>
        <v>0</v>
      </c>
      <c r="EO174" s="10">
        <f>ABS(BQ174-_xlfn.XLOOKUP(VK_valitsin!$C$8,VK!$B$2:$B$294,VK!BQ$2:BQ$294))</f>
        <v>1.1371970176696777E-3</v>
      </c>
      <c r="EP174" s="10">
        <f>ABS(BR174-_xlfn.XLOOKUP(VK_valitsin!$C$8,VK!$B$2:$B$294,VK!BR$2:BR$294))</f>
        <v>54.959865435957909</v>
      </c>
      <c r="EQ174" s="10">
        <f>ABS(BS174-_xlfn.XLOOKUP(VK_valitsin!$C$8,VK!$B$2:$B$294,VK!BS$2:BS$294))</f>
        <v>0.99342131614685059</v>
      </c>
      <c r="ER174" s="10">
        <f>ABS(BT174-_xlfn.XLOOKUP(VK_valitsin!$C$8,VK!$B$2:$B$294,VK!BT$2:BT$294))</f>
        <v>78.867286682128906</v>
      </c>
      <c r="ES174" s="10">
        <f>ABS(BU174-_xlfn.XLOOKUP(VK_valitsin!$C$8,VK!$B$2:$B$294,VK!BU$2:BU$294))</f>
        <v>85.85699462890625</v>
      </c>
      <c r="ET174" s="10">
        <f>ABS(BV174-_xlfn.XLOOKUP(VK_valitsin!$C$8,VK!$B$2:$B$294,VK!BV$2:BV$294))</f>
        <v>0</v>
      </c>
      <c r="EU174" s="10">
        <f>ABS(BW174-_xlfn.XLOOKUP(VK_valitsin!$C$8,VK!$B$2:$B$294,VK!BW$2:BW$294))</f>
        <v>2</v>
      </c>
      <c r="EV174" s="10">
        <f>ABS(BX174-_xlfn.XLOOKUP(VK_valitsin!$C$8,VK!$B$2:$B$294,VK!BX$2:BX$294))</f>
        <v>4397.0087890625</v>
      </c>
      <c r="EW174" s="10">
        <f>ABS(BY174-_xlfn.XLOOKUP(VK_valitsin!$C$8,VK!$B$2:$B$294,VK!BY$2:BY$294))</f>
        <v>4213.77783203125</v>
      </c>
      <c r="EX174" s="10">
        <f>ABS(BZ174-_xlfn.XLOOKUP(VK_valitsin!$C$8,VK!$B$2:$B$294,VK!BZ$2:BZ$294))</f>
        <v>9.0258121490478516E-3</v>
      </c>
      <c r="EY174" s="10">
        <f>ABS(CA174-_xlfn.XLOOKUP(VK_valitsin!$C$8,VK!$B$2:$B$294,VK!CA$2:CA$294))</f>
        <v>1.4932870864868164</v>
      </c>
      <c r="EZ174" s="10">
        <f>ABS(CB174-_xlfn.XLOOKUP(VK_valitsin!$C$8,VK!$B$2:$B$294,VK!CB$2:CB$294))</f>
        <v>17.710487365722656</v>
      </c>
      <c r="FA174" s="10">
        <f>ABS(CC174-_xlfn.XLOOKUP(VK_valitsin!$C$8,VK!$B$2:$B$294,VK!CC$2:CC$294))</f>
        <v>4.4163603782653809</v>
      </c>
      <c r="FB174" s="10">
        <f>ABS(CD174-_xlfn.XLOOKUP(VK_valitsin!$C$8,VK!$B$2:$B$294,VK!CD$2:CD$294))</f>
        <v>3.9287853240966797</v>
      </c>
      <c r="FC174" s="10">
        <f>ABS(CE174-_xlfn.XLOOKUP(VK_valitsin!$C$8,VK!$B$2:$B$294,VK!CE$2:CE$294))</f>
        <v>0.34674063324928284</v>
      </c>
      <c r="FD174" s="10">
        <f>ABS(CF174-_xlfn.XLOOKUP(VK_valitsin!$C$8,VK!$B$2:$B$294,VK!CF$2:CF$294))</f>
        <v>2.0580660104751587</v>
      </c>
      <c r="FE174" s="10">
        <f>ABS(CG174-_xlfn.XLOOKUP(VK_valitsin!$C$8,VK!$B$2:$B$294,VK!CG$2:CG$294))</f>
        <v>4726.8994140625</v>
      </c>
      <c r="FF174" s="4">
        <f>IF($B174=VK_valitsin!$C$8,100000,VK!CH174/VK!J$296*VK_valitsin!D$5)</f>
        <v>0</v>
      </c>
      <c r="FG174" s="4">
        <f>IF($B174=VK_valitsin!$C$8,100000,VK!CI174/VK!K$296*VK_valitsin!E$5)</f>
        <v>0</v>
      </c>
      <c r="FH174" s="4">
        <f>IF($B174=VK_valitsin!$C$8,100000,VK!CJ174/VK!L$296*VK_valitsin!F$5)</f>
        <v>2.5407923883860603E-3</v>
      </c>
      <c r="FI174" s="4">
        <f>IF($B174=VK_valitsin!$C$8,100000,VK!CK174/VK!M$296*VK_valitsin!CD$5)</f>
        <v>0</v>
      </c>
      <c r="FJ174" s="4">
        <f>IF($B174=VK_valitsin!$C$8,100000,VK!CL174/VK!N$296*VK_valitsin!G$5)</f>
        <v>0</v>
      </c>
      <c r="FK174" s="4">
        <f>IF($B174=VK_valitsin!$C$8,100000,VK!CM174/VK!O$296*VK_valitsin!H$5)</f>
        <v>0</v>
      </c>
      <c r="FL174" s="4">
        <f>IF($B174=VK_valitsin!$C$8,100000,VK!CN174/VK!P$296*VK_valitsin!I$5)</f>
        <v>0</v>
      </c>
      <c r="FM174" s="4">
        <f>IF($B174=VK_valitsin!$C$8,100000,VK!CO174/VK!Q$296*VK_valitsin!J$5)</f>
        <v>0</v>
      </c>
      <c r="FN174" s="4">
        <f>IF($B174=VK_valitsin!$C$8,100000,VK!CP174/VK!R$296*VK_valitsin!K$5)</f>
        <v>0</v>
      </c>
      <c r="FO174" s="4">
        <f>IF($B174=VK_valitsin!$C$8,100000,VK!CQ174/VK!S$296*VK_valitsin!L$5)</f>
        <v>3.3807837483112245E-2</v>
      </c>
      <c r="FP174" s="4">
        <f>IF($B174=VK_valitsin!$C$8,100000,VK!CR174/VK!T$296*VK_valitsin!M$5)</f>
        <v>0</v>
      </c>
      <c r="FQ174" s="4">
        <f>IF($B174=VK_valitsin!$C$8,100000,VK!CS174/VK!U$296*VK_valitsin!N$5)</f>
        <v>0</v>
      </c>
      <c r="FR174" s="4">
        <f>IF($B174=VK_valitsin!$C$8,100000,VK!CT174/VK!V$296*VK_valitsin!O$5)</f>
        <v>0</v>
      </c>
      <c r="FS174" s="4">
        <f>IF($B174=VK_valitsin!$C$8,100000,VK!CU174/VK!W$296*VK_valitsin!P$5)</f>
        <v>0</v>
      </c>
      <c r="FT174" s="4">
        <f>IF($B174=VK_valitsin!$C$8,100000,VK!CV174/VK!X$296*VK_valitsin!Q$5)</f>
        <v>0</v>
      </c>
      <c r="FU174" s="4">
        <f>IF($B174=VK_valitsin!$C$8,100000,VK!CW174/VK!Y$296*VK_valitsin!R$5)</f>
        <v>0</v>
      </c>
      <c r="FV174" s="4">
        <f>IF($B174=VK_valitsin!$C$8,100000,VK!CX174/VK!Z$296*VK_valitsin!S$5)</f>
        <v>0</v>
      </c>
      <c r="FW174" s="4">
        <f>IF($B174=VK_valitsin!$C$8,100000,VK!CY174/VK!AA$296*VK_valitsin!T$5)</f>
        <v>0</v>
      </c>
      <c r="FX174" s="4">
        <f>IF($B174=VK_valitsin!$C$8,100000,VK!CZ174/VK!AB$296*VK_valitsin!U$5)</f>
        <v>0</v>
      </c>
      <c r="FY174" s="4">
        <f>IF($B174=VK_valitsin!$C$8,100000,VK!DA174/VK!AC$296*VK_valitsin!V$5)</f>
        <v>0</v>
      </c>
      <c r="FZ174" s="4">
        <f>IF($B174=VK_valitsin!$C$8,100000,VK!DB174/VK!AD$296*VK_valitsin!W$5)</f>
        <v>0</v>
      </c>
      <c r="GA174" s="4">
        <f>IF($B174=VK_valitsin!$C$8,100000,VK!DC174/VK!AE$296*VK_valitsin!X$5)</f>
        <v>0</v>
      </c>
      <c r="GB174" s="4">
        <f>IF($B174=VK_valitsin!$C$8,100000,VK!DD174/VK!AF$296*VK_valitsin!Y$5)</f>
        <v>0</v>
      </c>
      <c r="GC174" s="4">
        <f>IF($B174=VK_valitsin!$C$8,100000,VK!DE174/VK!AG$296*VK_valitsin!Z$5)</f>
        <v>0</v>
      </c>
      <c r="GD174" s="4">
        <f>IF($B174=VK_valitsin!$C$8,100000,VK!DF174/VK!AH$296*VK_valitsin!AA$5)</f>
        <v>0</v>
      </c>
      <c r="GE174" s="4">
        <f>IF($B174=VK_valitsin!$C$8,100000,VK!DG174/VK!AI$296*VK_valitsin!AB$5)</f>
        <v>0</v>
      </c>
      <c r="GF174" s="4">
        <f>IF($B174=VK_valitsin!$C$8,100000,VK!DH174/VK!AJ$296*VK_valitsin!AC$5)</f>
        <v>0</v>
      </c>
      <c r="GG174" s="4">
        <f>IF($B174=VK_valitsin!$C$8,100000,VK!DI174/VK!AK$296*VK_valitsin!AD$5)</f>
        <v>0</v>
      </c>
      <c r="GH174" s="4">
        <f>IF($B174=VK_valitsin!$C$8,100000,VK!DJ174/VK!AL$296*VK_valitsin!AE$5)</f>
        <v>0.47875623257627781</v>
      </c>
      <c r="GI174" s="4">
        <f>IF($B174=VK_valitsin!$C$8,100000,VK!DK174/VK!AM$296*VK_valitsin!AF$5)</f>
        <v>0</v>
      </c>
      <c r="GJ174" s="4">
        <f>IF($B174=VK_valitsin!$C$8,100000,VK!DL174/VK!AN$296*VK_valitsin!AG$5)</f>
        <v>0</v>
      </c>
      <c r="GK174" s="4">
        <f>IF($B174=VK_valitsin!$C$8,100000,VK!DM174/VK!AO$296*VK_valitsin!AH$5)</f>
        <v>0</v>
      </c>
      <c r="GL174" s="4">
        <f>IF($B174=VK_valitsin!$C$8,100000,VK!DN174/VK!AP$296*VK_valitsin!AI$5)</f>
        <v>0</v>
      </c>
      <c r="GM174" s="4">
        <f>IF($B174=VK_valitsin!$C$8,100000,VK!DO174/VK!AQ$296*VK_valitsin!AJ$5)</f>
        <v>0</v>
      </c>
      <c r="GN174" s="4">
        <f>IF($B174=VK_valitsin!$C$8,100000,VK!DP174/VK!AR$296*VK_valitsin!AK$5)</f>
        <v>0</v>
      </c>
      <c r="GO174" s="4">
        <f>IF($B174=VK_valitsin!$C$8,100000,VK!DQ174/VK!AS$296*VK_valitsin!AL$5)</f>
        <v>0</v>
      </c>
      <c r="GP174" s="4">
        <f>IF($B174=VK_valitsin!$C$8,100000,VK!DR174/VK!AT$296*VK_valitsin!AM$5)</f>
        <v>0</v>
      </c>
      <c r="GQ174" s="4">
        <f>IF($B174=VK_valitsin!$C$8,100000,VK!DS174/VK!AU$296*VK_valitsin!AN$5)</f>
        <v>0</v>
      </c>
      <c r="GR174" s="4">
        <f>IF($B174=VK_valitsin!$C$8,100000,VK!DT174/VK!AV$296*VK_valitsin!AO$5)</f>
        <v>0</v>
      </c>
      <c r="GS174" s="4">
        <f>IF($B174=VK_valitsin!$C$8,100000,VK!DU174/VK!AW$296*VK_valitsin!AP$5)</f>
        <v>0</v>
      </c>
      <c r="GT174" s="4">
        <f>IF($B174=VK_valitsin!$C$8,100000,VK!DV174/VK!AX$296*VK_valitsin!AQ$5)</f>
        <v>0</v>
      </c>
      <c r="GU174" s="4">
        <f>IF($B174=VK_valitsin!$C$8,100000,VK!DW174/VK!AY$296*VK_valitsin!AR$5)</f>
        <v>0</v>
      </c>
      <c r="GV174" s="4">
        <f>IF($B174=VK_valitsin!$C$8,100000,VK!DX174/VK!AZ$296*VK_valitsin!AS$5)</f>
        <v>0</v>
      </c>
      <c r="GW174" s="4">
        <f>IF($B174=VK_valitsin!$C$8,100000,VK!DY174/VK!BA$296*VK_valitsin!AT$5)</f>
        <v>0</v>
      </c>
      <c r="GX174" s="4">
        <f>IF($B174=VK_valitsin!$C$8,100000,VK!DZ174/VK!BB$296*VK_valitsin!AU$5)</f>
        <v>0</v>
      </c>
      <c r="GY174" s="4">
        <f>IF($B174=VK_valitsin!$C$8,100000,VK!EA174/VK!BC$296*VK_valitsin!AV$5)</f>
        <v>0</v>
      </c>
      <c r="GZ174" s="4">
        <f>IF($B174=VK_valitsin!$C$8,100000,VK!EB174/VK!BD$296*VK_valitsin!AW$5)</f>
        <v>1.4206417213229157E-2</v>
      </c>
      <c r="HA174" s="4">
        <f>IF($B174=VK_valitsin!$C$8,100000,VK!EC174/VK!BE$296*VK_valitsin!CE$5)</f>
        <v>0</v>
      </c>
      <c r="HB174" s="4">
        <f>IF($B174=VK_valitsin!$C$8,100000,VK!ED174/VK!BF$296*VK_valitsin!AX$5)</f>
        <v>0</v>
      </c>
      <c r="HC174" s="4">
        <f>IF($B174=VK_valitsin!$C$8,100000,VK!EE174/VK!BG$296*VK_valitsin!AY$5)</f>
        <v>0</v>
      </c>
      <c r="HD174" s="4">
        <f>IF($B174=VK_valitsin!$C$8,100000,VK!EF174/VK!BH$296*VK_valitsin!AZ$5)</f>
        <v>0.21799498066738962</v>
      </c>
      <c r="HE174" s="4">
        <f>IF($B174=VK_valitsin!$C$8,100000,VK!EG174/VK!BI$296*VK_valitsin!BA$5)</f>
        <v>0</v>
      </c>
      <c r="HF174" s="4">
        <f>IF($B174=VK_valitsin!$C$8,100000,VK!EH174/VK!BJ$296*VK_valitsin!BB$5)</f>
        <v>0</v>
      </c>
      <c r="HG174" s="4">
        <f>IF($B174=VK_valitsin!$C$8,100000,VK!EI174/VK!BK$296*VK_valitsin!BC$5)</f>
        <v>0</v>
      </c>
      <c r="HH174" s="4">
        <f>IF($B174=VK_valitsin!$C$8,100000,VK!EJ174/VK!BL$296*VK_valitsin!BD$5)</f>
        <v>0</v>
      </c>
      <c r="HI174" s="4">
        <f>IF($B174=VK_valitsin!$C$8,100000,VK!EK174/VK!BM$296*VK_valitsin!BE$5)</f>
        <v>0</v>
      </c>
      <c r="HJ174" s="4">
        <f>IF($B174=VK_valitsin!$C$8,100000,VK!EL174/VK!BN$296*VK_valitsin!BF$5)</f>
        <v>0.12111156966176416</v>
      </c>
      <c r="HK174" s="4">
        <f>IF($B174=VK_valitsin!$C$8,100000,VK!EM174/VK!BO$296*VK_valitsin!BG$5)</f>
        <v>0</v>
      </c>
      <c r="HM174" s="4">
        <f>IF($B174=VK_valitsin!$C$8,100000,VK!EO174/VK!BQ$296*VK_valitsin!BI$5)</f>
        <v>0</v>
      </c>
      <c r="HN174" s="4">
        <f>IF($B174=VK_valitsin!$C$8,100000,VK!EP174/VK!BR$296*VK_valitsin!BJ$5)</f>
        <v>0</v>
      </c>
      <c r="HO174" s="4">
        <f>IF($B174=VK_valitsin!$C$8,100000,VK!EQ174/VK!BS$296*VK_valitsin!BK$5)</f>
        <v>0</v>
      </c>
      <c r="HP174" s="4">
        <f>IF($B174=VK_valitsin!$C$8,100000,VK!ER174/VK!BT$296*VK_valitsin!BL$5)</f>
        <v>0</v>
      </c>
      <c r="HQ174" s="4">
        <f>IF($B174=VK_valitsin!$C$8,100000,VK!ES174/VK!BU$296*VK_valitsin!BM$5)</f>
        <v>0</v>
      </c>
      <c r="HR174" s="4">
        <f>IF($B174=VK_valitsin!$C$8,100000,VK!ET174/VK!BV$296*VK_valitsin!BN$5)</f>
        <v>0</v>
      </c>
      <c r="HS174" s="4">
        <f>IF($B174=VK_valitsin!$C$8,100000,VK!EU174/VK!BW$296*VK_valitsin!BO$5)</f>
        <v>0</v>
      </c>
      <c r="HT174" s="4">
        <f>IF($B174=VK_valitsin!$C$8,100000,VK!EV174/VK!BX$296*VK_valitsin!BP$5)</f>
        <v>0</v>
      </c>
      <c r="HU174" s="4">
        <f>IF($B174=VK_valitsin!$C$8,100000,VK!EW174/VK!BY$296*VK_valitsin!BQ$5)</f>
        <v>0</v>
      </c>
      <c r="HV174" s="4">
        <f>IF($B174=VK_valitsin!$C$8,100000,VK!EX174/VK!BZ$296*VK_valitsin!BR$5)</f>
        <v>0</v>
      </c>
      <c r="HW174" s="4">
        <f>IF($B174=VK_valitsin!$C$8,100000,VK!EY174/VK!CA$296*VK_valitsin!BS$5)</f>
        <v>0</v>
      </c>
      <c r="HX174" s="4">
        <f>IF($B174=VK_valitsin!$C$8,100000,VK!EZ174/VK!CB$296*VK_valitsin!BT$5)</f>
        <v>0</v>
      </c>
      <c r="HY174" s="4">
        <f>IF($B174=VK_valitsin!$C$8,100000,VK!FA174/VK!CC$296*VK_valitsin!BU$5)</f>
        <v>0</v>
      </c>
      <c r="HZ174" s="4">
        <f>IF($B174=VK_valitsin!$C$8,100000,VK!FB174/VK!CD$296*VK_valitsin!BV$5)</f>
        <v>0</v>
      </c>
      <c r="IA174" s="4">
        <f>IF($B174=VK_valitsin!$C$8,100000,VK!FC174/VK!CE$296*VK_valitsin!BW$5)</f>
        <v>0</v>
      </c>
      <c r="IB174" s="4">
        <f>IF($B174=VK_valitsin!$C$8,100000,VK!FD174/VK!CF$296*VK_valitsin!BX$5)</f>
        <v>0</v>
      </c>
      <c r="IC174" s="4">
        <f>IF($B174=VK_valitsin!$C$8,100000,VK!FE174/VK!CG$296*VK_valitsin!BY$5)</f>
        <v>0</v>
      </c>
      <c r="ID174" s="17">
        <f t="shared" si="6"/>
        <v>0.86841784729015903</v>
      </c>
      <c r="IE174" s="17">
        <f t="shared" si="7"/>
        <v>240</v>
      </c>
      <c r="IF174" s="18">
        <f t="shared" si="8"/>
        <v>1.729999999999997E-8</v>
      </c>
    </row>
    <row r="175" spans="1:240">
      <c r="A175">
        <v>2019</v>
      </c>
      <c r="B175" t="s">
        <v>550</v>
      </c>
      <c r="C175" t="s">
        <v>551</v>
      </c>
      <c r="D175" t="s">
        <v>254</v>
      </c>
      <c r="E175" t="s">
        <v>256</v>
      </c>
      <c r="F175" t="s">
        <v>257</v>
      </c>
      <c r="G175" t="s">
        <v>258</v>
      </c>
      <c r="H175" t="s">
        <v>104</v>
      </c>
      <c r="I175" t="s">
        <v>105</v>
      </c>
      <c r="J175">
        <v>54.099998474121094</v>
      </c>
      <c r="K175">
        <v>592.010009765625</v>
      </c>
      <c r="L175">
        <v>197.39999389648438</v>
      </c>
      <c r="M175">
        <v>4734</v>
      </c>
      <c r="N175">
        <v>8</v>
      </c>
      <c r="O175">
        <v>-2.2000000476837158</v>
      </c>
      <c r="P175">
        <v>-38</v>
      </c>
      <c r="Q175">
        <v>45</v>
      </c>
      <c r="R175">
        <v>12</v>
      </c>
      <c r="S175">
        <v>284</v>
      </c>
      <c r="T175">
        <v>0</v>
      </c>
      <c r="U175">
        <v>3179.8</v>
      </c>
      <c r="V175">
        <v>11.95</v>
      </c>
      <c r="W175">
        <v>838</v>
      </c>
      <c r="X175">
        <v>1189</v>
      </c>
      <c r="Y175">
        <v>1162</v>
      </c>
      <c r="Z175">
        <v>2020</v>
      </c>
      <c r="AA175">
        <v>906</v>
      </c>
      <c r="AB175">
        <v>14.287234306335449</v>
      </c>
      <c r="AC175">
        <v>0</v>
      </c>
      <c r="AD175">
        <v>0</v>
      </c>
      <c r="AE175">
        <v>0</v>
      </c>
      <c r="AF175">
        <v>3</v>
      </c>
      <c r="AG175">
        <v>1</v>
      </c>
      <c r="AH175">
        <v>19.5</v>
      </c>
      <c r="AI175">
        <v>1</v>
      </c>
      <c r="AJ175">
        <v>0.5</v>
      </c>
      <c r="AK175">
        <v>1.1000000000000001</v>
      </c>
      <c r="AL175">
        <v>61.8</v>
      </c>
      <c r="AM175">
        <v>273.60000000000002</v>
      </c>
      <c r="AN175">
        <v>46.8</v>
      </c>
      <c r="AO175">
        <v>19.100000000000001</v>
      </c>
      <c r="AP175">
        <v>61</v>
      </c>
      <c r="AQ175">
        <v>52</v>
      </c>
      <c r="AR175">
        <v>953</v>
      </c>
      <c r="AS175">
        <v>2.1669999999999998</v>
      </c>
      <c r="AT175">
        <v>7750</v>
      </c>
      <c r="AU175">
        <v>13469</v>
      </c>
      <c r="AV175">
        <v>0</v>
      </c>
      <c r="AW175">
        <v>89.484786987304688</v>
      </c>
      <c r="AX175">
        <v>0</v>
      </c>
      <c r="AY175">
        <v>1</v>
      </c>
      <c r="AZ175">
        <v>0</v>
      </c>
      <c r="BA175">
        <v>0</v>
      </c>
      <c r="BB175">
        <v>1</v>
      </c>
      <c r="BC175">
        <v>100</v>
      </c>
      <c r="BD175">
        <v>100</v>
      </c>
      <c r="BE175">
        <v>967.741943359375</v>
      </c>
      <c r="BF175">
        <v>11387.7578125</v>
      </c>
      <c r="BG175">
        <v>13588.7529296875</v>
      </c>
      <c r="BH175">
        <v>2.4281368255615234</v>
      </c>
      <c r="BI175">
        <v>-2.5798349380493164</v>
      </c>
      <c r="BJ175">
        <v>26.086956024169922</v>
      </c>
      <c r="BK175">
        <v>2.5641026496887207</v>
      </c>
      <c r="BL175">
        <v>152</v>
      </c>
      <c r="BM175">
        <v>-2.7874565124511719</v>
      </c>
      <c r="BN175">
        <v>21059.431640625</v>
      </c>
      <c r="BO175">
        <v>51.723194122314453</v>
      </c>
      <c r="BQ175">
        <v>0.68018591403961182</v>
      </c>
      <c r="BR175">
        <v>0.19011406600475311</v>
      </c>
      <c r="BS175">
        <v>2.091254711151123</v>
      </c>
      <c r="BT175">
        <v>97.380653381347656</v>
      </c>
      <c r="BU175">
        <v>231.09420776367188</v>
      </c>
      <c r="BV175">
        <v>0</v>
      </c>
      <c r="BW175">
        <v>1</v>
      </c>
      <c r="BX175">
        <v>8397.849609375</v>
      </c>
      <c r="BY175">
        <v>7037.63427734375</v>
      </c>
      <c r="BZ175">
        <v>0.84495139122009277</v>
      </c>
      <c r="CA175">
        <v>5.8935360908508301</v>
      </c>
      <c r="CB175">
        <v>62.5</v>
      </c>
      <c r="CC175">
        <v>8.9605731964111328</v>
      </c>
      <c r="CD175">
        <v>16.845878601074219</v>
      </c>
      <c r="CE175">
        <v>0</v>
      </c>
      <c r="CF175">
        <v>1.4336917400360107</v>
      </c>
      <c r="CG175">
        <v>13450.375</v>
      </c>
      <c r="CH175" s="10">
        <f>ABS(J175-_xlfn.XLOOKUP(VK_valitsin!$C$8,VK!$B$2:$B$294,VK!J$2:J$294))</f>
        <v>9.8999977111816406</v>
      </c>
      <c r="CI175" s="10">
        <f>ABS(K175-_xlfn.XLOOKUP(VK_valitsin!$C$8,VK!$B$2:$B$294,VK!K$2:K$294))</f>
        <v>298.75</v>
      </c>
      <c r="CJ175" s="10">
        <f>ABS(L175-_xlfn.XLOOKUP(VK_valitsin!$C$8,VK!$B$2:$B$294,VK!L$2:L$294))</f>
        <v>58.699996948242188</v>
      </c>
      <c r="CK175" s="10">
        <f>ABS(M175-_xlfn.XLOOKUP(VK_valitsin!$C$8,VK!$B$2:$B$294,VK!M$2:M$294))</f>
        <v>11741</v>
      </c>
      <c r="CL175" s="10">
        <f>ABS(N175-_xlfn.XLOOKUP(VK_valitsin!$C$8,VK!$B$2:$B$294,VK!N$2:N$294))</f>
        <v>48.200000762939453</v>
      </c>
      <c r="CM175" s="10">
        <f>ABS(O175-_xlfn.XLOOKUP(VK_valitsin!$C$8,VK!$B$2:$B$294,VK!O$2:O$294))</f>
        <v>1.4000000357627869</v>
      </c>
      <c r="CN175" s="10">
        <f>ABS(P175-_xlfn.XLOOKUP(VK_valitsin!$C$8,VK!$B$2:$B$294,VK!P$2:P$294))</f>
        <v>20</v>
      </c>
      <c r="CO175" s="10">
        <f>ABS(Q175-_xlfn.XLOOKUP(VK_valitsin!$C$8,VK!$B$2:$B$294,VK!Q$2:Q$294))</f>
        <v>42.800000000000011</v>
      </c>
      <c r="CP175" s="10">
        <f>ABS(R175-_xlfn.XLOOKUP(VK_valitsin!$C$8,VK!$B$2:$B$294,VK!R$2:R$294))</f>
        <v>3.5</v>
      </c>
      <c r="CQ175" s="10">
        <f>ABS(S175-_xlfn.XLOOKUP(VK_valitsin!$C$8,VK!$B$2:$B$294,VK!S$2:S$294))</f>
        <v>132</v>
      </c>
      <c r="CR175" s="10">
        <f>ABS(T175-_xlfn.XLOOKUP(VK_valitsin!$C$8,VK!$B$2:$B$294,VK!T$2:T$294))</f>
        <v>0</v>
      </c>
      <c r="CS175" s="10">
        <f>ABS(U175-_xlfn.XLOOKUP(VK_valitsin!$C$8,VK!$B$2:$B$294,VK!U$2:U$294))</f>
        <v>643.79999999999973</v>
      </c>
      <c r="CT175" s="10">
        <f>ABS(V175-_xlfn.XLOOKUP(VK_valitsin!$C$8,VK!$B$2:$B$294,VK!V$2:V$294))</f>
        <v>1.33</v>
      </c>
      <c r="CU175" s="10">
        <f>ABS(W175-_xlfn.XLOOKUP(VK_valitsin!$C$8,VK!$B$2:$B$294,VK!W$2:W$294))</f>
        <v>233</v>
      </c>
      <c r="CV175" s="10">
        <f>ABS(X175-_xlfn.XLOOKUP(VK_valitsin!$C$8,VK!$B$2:$B$294,VK!X$2:X$294))</f>
        <v>1020</v>
      </c>
      <c r="CW175" s="10">
        <f>ABS(Y175-_xlfn.XLOOKUP(VK_valitsin!$C$8,VK!$B$2:$B$294,VK!Y$2:Y$294))</f>
        <v>482</v>
      </c>
      <c r="CX175" s="10">
        <f>ABS(Z175-_xlfn.XLOOKUP(VK_valitsin!$C$8,VK!$B$2:$B$294,VK!Z$2:Z$294))</f>
        <v>1592</v>
      </c>
      <c r="CY175" s="10">
        <f>ABS(AA175-_xlfn.XLOOKUP(VK_valitsin!$C$8,VK!$B$2:$B$294,VK!AA$2:AA$294))</f>
        <v>437</v>
      </c>
      <c r="CZ175" s="10">
        <f>ABS(AB175-_xlfn.XLOOKUP(VK_valitsin!$C$8,VK!$B$2:$B$294,VK!AB$2:AB$294))</f>
        <v>5.0877656936645508</v>
      </c>
      <c r="DA175" s="10">
        <f>ABS(AC175-_xlfn.XLOOKUP(VK_valitsin!$C$8,VK!$B$2:$B$294,VK!AC$2:AC$294))</f>
        <v>0.7</v>
      </c>
      <c r="DB175" s="10">
        <f>ABS(AD175-_xlfn.XLOOKUP(VK_valitsin!$C$8,VK!$B$2:$B$294,VK!AD$2:AD$294))</f>
        <v>0.8</v>
      </c>
      <c r="DC175" s="10">
        <f>ABS(AE175-_xlfn.XLOOKUP(VK_valitsin!$C$8,VK!$B$2:$B$294,VK!AE$2:AE$294))</f>
        <v>1.7</v>
      </c>
      <c r="DD175" s="10">
        <f>ABS(AF175-_xlfn.XLOOKUP(VK_valitsin!$C$8,VK!$B$2:$B$294,VK!AF$2:AF$294))</f>
        <v>2</v>
      </c>
      <c r="DE175" s="10">
        <f>ABS(AG175-_xlfn.XLOOKUP(VK_valitsin!$C$8,VK!$B$2:$B$294,VK!AG$2:AG$294))</f>
        <v>1</v>
      </c>
      <c r="DF175" s="10">
        <f>ABS(AH175-_xlfn.XLOOKUP(VK_valitsin!$C$8,VK!$B$2:$B$294,VK!AH$2:AH$294))</f>
        <v>2.75</v>
      </c>
      <c r="DG175" s="10">
        <f>ABS(AI175-_xlfn.XLOOKUP(VK_valitsin!$C$8,VK!$B$2:$B$294,VK!AI$2:AI$294))</f>
        <v>0.10000000000000009</v>
      </c>
      <c r="DH175" s="10">
        <f>ABS(AJ175-_xlfn.XLOOKUP(VK_valitsin!$C$8,VK!$B$2:$B$294,VK!AJ$2:AJ$294))</f>
        <v>0.15000000000000002</v>
      </c>
      <c r="DI175" s="10">
        <f>ABS(AK175-_xlfn.XLOOKUP(VK_valitsin!$C$8,VK!$B$2:$B$294,VK!AK$2:AK$294))</f>
        <v>0.14999999999999991</v>
      </c>
      <c r="DJ175" s="10">
        <f>ABS(AL175-_xlfn.XLOOKUP(VK_valitsin!$C$8,VK!$B$2:$B$294,VK!AL$2:AL$294))</f>
        <v>3</v>
      </c>
      <c r="DK175" s="10">
        <f>ABS(AM175-_xlfn.XLOOKUP(VK_valitsin!$C$8,VK!$B$2:$B$294,VK!AM$2:AM$294))</f>
        <v>60</v>
      </c>
      <c r="DL175" s="10">
        <f>ABS(AN175-_xlfn.XLOOKUP(VK_valitsin!$C$8,VK!$B$2:$B$294,VK!AN$2:AN$294))</f>
        <v>1.3999999999999986</v>
      </c>
      <c r="DM175" s="10">
        <f>ABS(AO175-_xlfn.XLOOKUP(VK_valitsin!$C$8,VK!$B$2:$B$294,VK!AO$2:AO$294))</f>
        <v>6.2999999999999972</v>
      </c>
      <c r="DN175" s="10">
        <f>ABS(AP175-_xlfn.XLOOKUP(VK_valitsin!$C$8,VK!$B$2:$B$294,VK!AP$2:AP$294))</f>
        <v>13</v>
      </c>
      <c r="DO175" s="10">
        <f>ABS(AQ175-_xlfn.XLOOKUP(VK_valitsin!$C$8,VK!$B$2:$B$294,VK!AQ$2:AQ$294))</f>
        <v>17</v>
      </c>
      <c r="DP175" s="10">
        <f>ABS(AR175-_xlfn.XLOOKUP(VK_valitsin!$C$8,VK!$B$2:$B$294,VK!AR$2:AR$294))</f>
        <v>707</v>
      </c>
      <c r="DQ175" s="10">
        <f>ABS(AS175-_xlfn.XLOOKUP(VK_valitsin!$C$8,VK!$B$2:$B$294,VK!AS$2:AS$294))</f>
        <v>0.16600000000000037</v>
      </c>
      <c r="DR175" s="10">
        <f>ABS(AT175-_xlfn.XLOOKUP(VK_valitsin!$C$8,VK!$B$2:$B$294,VK!AT$2:AT$294))</f>
        <v>2603</v>
      </c>
      <c r="DS175" s="10">
        <f>ABS(AU175-_xlfn.XLOOKUP(VK_valitsin!$C$8,VK!$B$2:$B$294,VK!AU$2:AU$294))</f>
        <v>5124</v>
      </c>
      <c r="DT175" s="10">
        <f>ABS(AV175-_xlfn.XLOOKUP(VK_valitsin!$C$8,VK!$B$2:$B$294,VK!AV$2:AV$294))</f>
        <v>1</v>
      </c>
      <c r="DU175" s="10">
        <f>ABS(AW175-_xlfn.XLOOKUP(VK_valitsin!$C$8,VK!$B$2:$B$294,VK!AW$2:AW$294))</f>
        <v>52.223415374755859</v>
      </c>
      <c r="DV175" s="10">
        <f>ABS(AX175-_xlfn.XLOOKUP(VK_valitsin!$C$8,VK!$B$2:$B$294,VK!AX$2:AX$294))</f>
        <v>0</v>
      </c>
      <c r="DW175" s="10">
        <f>ABS(AY175-_xlfn.XLOOKUP(VK_valitsin!$C$8,VK!$B$2:$B$294,VK!AY$2:AY$294))</f>
        <v>1</v>
      </c>
      <c r="DX175" s="10">
        <f>ABS(AZ175-_xlfn.XLOOKUP(VK_valitsin!$C$8,VK!$B$2:$B$294,VK!AZ$2:AZ$294))</f>
        <v>0</v>
      </c>
      <c r="DY175" s="10">
        <f>ABS(BA175-_xlfn.XLOOKUP(VK_valitsin!$C$8,VK!$B$2:$B$294,VK!BA$2:BA$294))</f>
        <v>0</v>
      </c>
      <c r="DZ175" s="10">
        <f>ABS(BB175-_xlfn.XLOOKUP(VK_valitsin!$C$8,VK!$B$2:$B$294,VK!BB$2:BB$294))</f>
        <v>0</v>
      </c>
      <c r="EA175" s="10">
        <f>ABS(BC175-_xlfn.XLOOKUP(VK_valitsin!$C$8,VK!$B$2:$B$294,VK!BC$2:BC$294))</f>
        <v>10.975608825683594</v>
      </c>
      <c r="EB175" s="10">
        <f>ABS(BD175-_xlfn.XLOOKUP(VK_valitsin!$C$8,VK!$B$2:$B$294,VK!BD$2:BD$294))</f>
        <v>3.98126220703125</v>
      </c>
      <c r="EC175" s="10">
        <f>ABS(BE175-_xlfn.XLOOKUP(VK_valitsin!$C$8,VK!$B$2:$B$294,VK!BE$2:BE$294))</f>
        <v>234.0521240234375</v>
      </c>
      <c r="ED175" s="10">
        <f>ABS(BF175-_xlfn.XLOOKUP(VK_valitsin!$C$8,VK!$B$2:$B$294,VK!BF$2:BF$294))</f>
        <v>1429.228515625</v>
      </c>
      <c r="EE175" s="10">
        <f>ABS(BG175-_xlfn.XLOOKUP(VK_valitsin!$C$8,VK!$B$2:$B$294,VK!BG$2:BG$294))</f>
        <v>247.6904296875</v>
      </c>
      <c r="EF175" s="10">
        <f>ABS(BH175-_xlfn.XLOOKUP(VK_valitsin!$C$8,VK!$B$2:$B$294,VK!BH$2:BH$294))</f>
        <v>0.9089195728302002</v>
      </c>
      <c r="EG175" s="10">
        <f>ABS(BI175-_xlfn.XLOOKUP(VK_valitsin!$C$8,VK!$B$2:$B$294,VK!BI$2:BI$294))</f>
        <v>7.1442985534667969</v>
      </c>
      <c r="EH175" s="10">
        <f>ABS(BJ175-_xlfn.XLOOKUP(VK_valitsin!$C$8,VK!$B$2:$B$294,VK!BJ$2:BJ$294))</f>
        <v>4.7925930023193359</v>
      </c>
      <c r="EI175" s="10">
        <f>ABS(BK175-_xlfn.XLOOKUP(VK_valitsin!$C$8,VK!$B$2:$B$294,VK!BK$2:BK$294))</f>
        <v>12.429573535919189</v>
      </c>
      <c r="EJ175" s="10">
        <f>ABS(BL175-_xlfn.XLOOKUP(VK_valitsin!$C$8,VK!$B$2:$B$294,VK!BL$2:BL$294))</f>
        <v>114.5</v>
      </c>
      <c r="EK175" s="10">
        <f>ABS(BM175-_xlfn.XLOOKUP(VK_valitsin!$C$8,VK!$B$2:$B$294,VK!BM$2:BM$294))</f>
        <v>5.0397088527679443</v>
      </c>
      <c r="EL175" s="10">
        <f>ABS(BN175-_xlfn.XLOOKUP(VK_valitsin!$C$8,VK!$B$2:$B$294,VK!BN$2:BN$294))</f>
        <v>2014.96484375</v>
      </c>
      <c r="EM175" s="10">
        <f>ABS(BO175-_xlfn.XLOOKUP(VK_valitsin!$C$8,VK!$B$2:$B$294,VK!BO$2:BO$294))</f>
        <v>18.423587799072266</v>
      </c>
      <c r="EN175" s="10">
        <f>ABS(BP175-_xlfn.XLOOKUP(VK_valitsin!$C$8,VK!$B$2:$B$294,VK!BP$2:BP$294))</f>
        <v>0</v>
      </c>
      <c r="EO175" s="10">
        <f>ABS(BQ175-_xlfn.XLOOKUP(VK_valitsin!$C$8,VK!$B$2:$B$294,VK!BQ$2:BQ$294))</f>
        <v>4.3706417083740234E-2</v>
      </c>
      <c r="EP175" s="10">
        <f>ABS(BR175-_xlfn.XLOOKUP(VK_valitsin!$C$8,VK!$B$2:$B$294,VK!BR$2:BR$294))</f>
        <v>1.9501745700836182E-3</v>
      </c>
      <c r="EQ175" s="10">
        <f>ABS(BS175-_xlfn.XLOOKUP(VK_valitsin!$C$8,VK!$B$2:$B$294,VK!BS$2:BS$294))</f>
        <v>0.16671180725097656</v>
      </c>
      <c r="ER175" s="10">
        <f>ABS(BT175-_xlfn.XLOOKUP(VK_valitsin!$C$8,VK!$B$2:$B$294,VK!BT$2:BT$294))</f>
        <v>38.989151000976563</v>
      </c>
      <c r="ES175" s="10">
        <f>ABS(BU175-_xlfn.XLOOKUP(VK_valitsin!$C$8,VK!$B$2:$B$294,VK!BU$2:BU$294))</f>
        <v>35.6129150390625</v>
      </c>
      <c r="ET175" s="10">
        <f>ABS(BV175-_xlfn.XLOOKUP(VK_valitsin!$C$8,VK!$B$2:$B$294,VK!BV$2:BV$294))</f>
        <v>0</v>
      </c>
      <c r="EU175" s="10">
        <f>ABS(BW175-_xlfn.XLOOKUP(VK_valitsin!$C$8,VK!$B$2:$B$294,VK!BW$2:BW$294))</f>
        <v>0</v>
      </c>
      <c r="EV175" s="10">
        <f>ABS(BX175-_xlfn.XLOOKUP(VK_valitsin!$C$8,VK!$B$2:$B$294,VK!BX$2:BX$294))</f>
        <v>262.0205078125</v>
      </c>
      <c r="EW175" s="10">
        <f>ABS(BY175-_xlfn.XLOOKUP(VK_valitsin!$C$8,VK!$B$2:$B$294,VK!BY$2:BY$294))</f>
        <v>1182.01953125</v>
      </c>
      <c r="EX175" s="10">
        <f>ABS(BZ175-_xlfn.XLOOKUP(VK_valitsin!$C$8,VK!$B$2:$B$294,VK!BZ$2:BZ$294))</f>
        <v>0.37507891654968262</v>
      </c>
      <c r="EY175" s="10">
        <f>ABS(CA175-_xlfn.XLOOKUP(VK_valitsin!$C$8,VK!$B$2:$B$294,VK!CA$2:CA$294))</f>
        <v>5.1292252540588379</v>
      </c>
      <c r="EZ175" s="10">
        <f>ABS(CB175-_xlfn.XLOOKUP(VK_valitsin!$C$8,VK!$B$2:$B$294,VK!CB$2:CB$294))</f>
        <v>3.6691513061523438</v>
      </c>
      <c r="FA175" s="10">
        <f>ABS(CC175-_xlfn.XLOOKUP(VK_valitsin!$C$8,VK!$B$2:$B$294,VK!CC$2:CC$294))</f>
        <v>2.6279740333557129</v>
      </c>
      <c r="FB175" s="10">
        <f>ABS(CD175-_xlfn.XLOOKUP(VK_valitsin!$C$8,VK!$B$2:$B$294,VK!CD$2:CD$294))</f>
        <v>3.0329761505126953</v>
      </c>
      <c r="FC175" s="10">
        <f>ABS(CE175-_xlfn.XLOOKUP(VK_valitsin!$C$8,VK!$B$2:$B$294,VK!CE$2:CE$294))</f>
        <v>0</v>
      </c>
      <c r="FD175" s="10">
        <f>ABS(CF175-_xlfn.XLOOKUP(VK_valitsin!$C$8,VK!$B$2:$B$294,VK!CF$2:CF$294))</f>
        <v>0.71783268451690674</v>
      </c>
      <c r="FE175" s="10">
        <f>ABS(CG175-_xlfn.XLOOKUP(VK_valitsin!$C$8,VK!$B$2:$B$294,VK!CG$2:CG$294))</f>
        <v>4851.607421875</v>
      </c>
      <c r="FF175" s="4">
        <f>IF($B175=VK_valitsin!$C$8,100000,VK!CH175/VK!J$296*VK_valitsin!D$5)</f>
        <v>0</v>
      </c>
      <c r="FG175" s="4">
        <f>IF($B175=VK_valitsin!$C$8,100000,VK!CI175/VK!K$296*VK_valitsin!E$5)</f>
        <v>0</v>
      </c>
      <c r="FH175" s="4">
        <f>IF($B175=VK_valitsin!$C$8,100000,VK!CJ175/VK!L$296*VK_valitsin!F$5)</f>
        <v>0.29828901088875748</v>
      </c>
      <c r="FI175" s="4">
        <f>IF($B175=VK_valitsin!$C$8,100000,VK!CK175/VK!M$296*VK_valitsin!CD$5)</f>
        <v>0</v>
      </c>
      <c r="FJ175" s="4">
        <f>IF($B175=VK_valitsin!$C$8,100000,VK!CL175/VK!N$296*VK_valitsin!G$5)</f>
        <v>0</v>
      </c>
      <c r="FK175" s="4">
        <f>IF($B175=VK_valitsin!$C$8,100000,VK!CM175/VK!O$296*VK_valitsin!H$5)</f>
        <v>0</v>
      </c>
      <c r="FL175" s="4">
        <f>IF($B175=VK_valitsin!$C$8,100000,VK!CN175/VK!P$296*VK_valitsin!I$5)</f>
        <v>0</v>
      </c>
      <c r="FM175" s="4">
        <f>IF($B175=VK_valitsin!$C$8,100000,VK!CO175/VK!Q$296*VK_valitsin!J$5)</f>
        <v>0</v>
      </c>
      <c r="FN175" s="4">
        <f>IF($B175=VK_valitsin!$C$8,100000,VK!CP175/VK!R$296*VK_valitsin!K$5)</f>
        <v>0</v>
      </c>
      <c r="FO175" s="4">
        <f>IF($B175=VK_valitsin!$C$8,100000,VK!CQ175/VK!S$296*VK_valitsin!L$5)</f>
        <v>2.6250791457475393E-2</v>
      </c>
      <c r="FP175" s="4">
        <f>IF($B175=VK_valitsin!$C$8,100000,VK!CR175/VK!T$296*VK_valitsin!M$5)</f>
        <v>0</v>
      </c>
      <c r="FQ175" s="4">
        <f>IF($B175=VK_valitsin!$C$8,100000,VK!CS175/VK!U$296*VK_valitsin!N$5)</f>
        <v>0</v>
      </c>
      <c r="FR175" s="4">
        <f>IF($B175=VK_valitsin!$C$8,100000,VK!CT175/VK!V$296*VK_valitsin!O$5)</f>
        <v>0</v>
      </c>
      <c r="FS175" s="4">
        <f>IF($B175=VK_valitsin!$C$8,100000,VK!CU175/VK!W$296*VK_valitsin!P$5)</f>
        <v>0</v>
      </c>
      <c r="FT175" s="4">
        <f>IF($B175=VK_valitsin!$C$8,100000,VK!CV175/VK!X$296*VK_valitsin!Q$5)</f>
        <v>0</v>
      </c>
      <c r="FU175" s="4">
        <f>IF($B175=VK_valitsin!$C$8,100000,VK!CW175/VK!Y$296*VK_valitsin!R$5)</f>
        <v>0</v>
      </c>
      <c r="FV175" s="4">
        <f>IF($B175=VK_valitsin!$C$8,100000,VK!CX175/VK!Z$296*VK_valitsin!S$5)</f>
        <v>0</v>
      </c>
      <c r="FW175" s="4">
        <f>IF($B175=VK_valitsin!$C$8,100000,VK!CY175/VK!AA$296*VK_valitsin!T$5)</f>
        <v>0</v>
      </c>
      <c r="FX175" s="4">
        <f>IF($B175=VK_valitsin!$C$8,100000,VK!CZ175/VK!AB$296*VK_valitsin!U$5)</f>
        <v>0</v>
      </c>
      <c r="FY175" s="4">
        <f>IF($B175=VK_valitsin!$C$8,100000,VK!DA175/VK!AC$296*VK_valitsin!V$5)</f>
        <v>0</v>
      </c>
      <c r="FZ175" s="4">
        <f>IF($B175=VK_valitsin!$C$8,100000,VK!DB175/VK!AD$296*VK_valitsin!W$5)</f>
        <v>0</v>
      </c>
      <c r="GA175" s="4">
        <f>IF($B175=VK_valitsin!$C$8,100000,VK!DC175/VK!AE$296*VK_valitsin!X$5)</f>
        <v>0</v>
      </c>
      <c r="GB175" s="4">
        <f>IF($B175=VK_valitsin!$C$8,100000,VK!DD175/VK!AF$296*VK_valitsin!Y$5)</f>
        <v>0</v>
      </c>
      <c r="GC175" s="4">
        <f>IF($B175=VK_valitsin!$C$8,100000,VK!DE175/VK!AG$296*VK_valitsin!Z$5)</f>
        <v>0.10940897735217005</v>
      </c>
      <c r="GD175" s="4">
        <f>IF($B175=VK_valitsin!$C$8,100000,VK!DF175/VK!AH$296*VK_valitsin!AA$5)</f>
        <v>0</v>
      </c>
      <c r="GE175" s="4">
        <f>IF($B175=VK_valitsin!$C$8,100000,VK!DG175/VK!AI$296*VK_valitsin!AB$5)</f>
        <v>0</v>
      </c>
      <c r="GF175" s="4">
        <f>IF($B175=VK_valitsin!$C$8,100000,VK!DH175/VK!AJ$296*VK_valitsin!AC$5)</f>
        <v>0</v>
      </c>
      <c r="GG175" s="4">
        <f>IF($B175=VK_valitsin!$C$8,100000,VK!DI175/VK!AK$296*VK_valitsin!AD$5)</f>
        <v>0</v>
      </c>
      <c r="GH175" s="4">
        <f>IF($B175=VK_valitsin!$C$8,100000,VK!DJ175/VK!AL$296*VK_valitsin!AE$5)</f>
        <v>5.2803996240030633E-2</v>
      </c>
      <c r="GI175" s="4">
        <f>IF($B175=VK_valitsin!$C$8,100000,VK!DK175/VK!AM$296*VK_valitsin!AF$5)</f>
        <v>0</v>
      </c>
      <c r="GJ175" s="4">
        <f>IF($B175=VK_valitsin!$C$8,100000,VK!DL175/VK!AN$296*VK_valitsin!AG$5)</f>
        <v>0</v>
      </c>
      <c r="GK175" s="4">
        <f>IF($B175=VK_valitsin!$C$8,100000,VK!DM175/VK!AO$296*VK_valitsin!AH$5)</f>
        <v>0</v>
      </c>
      <c r="GL175" s="4">
        <f>IF($B175=VK_valitsin!$C$8,100000,VK!DN175/VK!AP$296*VK_valitsin!AI$5)</f>
        <v>0</v>
      </c>
      <c r="GM175" s="4">
        <f>IF($B175=VK_valitsin!$C$8,100000,VK!DO175/VK!AQ$296*VK_valitsin!AJ$5)</f>
        <v>0</v>
      </c>
      <c r="GN175" s="4">
        <f>IF($B175=VK_valitsin!$C$8,100000,VK!DP175/VK!AR$296*VK_valitsin!AK$5)</f>
        <v>0</v>
      </c>
      <c r="GO175" s="4">
        <f>IF($B175=VK_valitsin!$C$8,100000,VK!DQ175/VK!AS$296*VK_valitsin!AL$5)</f>
        <v>0</v>
      </c>
      <c r="GP175" s="4">
        <f>IF($B175=VK_valitsin!$C$8,100000,VK!DR175/VK!AT$296*VK_valitsin!AM$5)</f>
        <v>0</v>
      </c>
      <c r="GQ175" s="4">
        <f>IF($B175=VK_valitsin!$C$8,100000,VK!DS175/VK!AU$296*VK_valitsin!AN$5)</f>
        <v>0</v>
      </c>
      <c r="GR175" s="4">
        <f>IF($B175=VK_valitsin!$C$8,100000,VK!DT175/VK!AV$296*VK_valitsin!AO$5)</f>
        <v>0</v>
      </c>
      <c r="GS175" s="4">
        <f>IF($B175=VK_valitsin!$C$8,100000,VK!DU175/VK!AW$296*VK_valitsin!AP$5)</f>
        <v>0</v>
      </c>
      <c r="GT175" s="4">
        <f>IF($B175=VK_valitsin!$C$8,100000,VK!DV175/VK!AX$296*VK_valitsin!AQ$5)</f>
        <v>0</v>
      </c>
      <c r="GU175" s="4">
        <f>IF($B175=VK_valitsin!$C$8,100000,VK!DW175/VK!AY$296*VK_valitsin!AR$5)</f>
        <v>0</v>
      </c>
      <c r="GV175" s="4">
        <f>IF($B175=VK_valitsin!$C$8,100000,VK!DX175/VK!AZ$296*VK_valitsin!AS$5)</f>
        <v>0</v>
      </c>
      <c r="GW175" s="4">
        <f>IF($B175=VK_valitsin!$C$8,100000,VK!DY175/VK!BA$296*VK_valitsin!AT$5)</f>
        <v>0</v>
      </c>
      <c r="GX175" s="4">
        <f>IF($B175=VK_valitsin!$C$8,100000,VK!DZ175/VK!BB$296*VK_valitsin!AU$5)</f>
        <v>0</v>
      </c>
      <c r="GY175" s="4">
        <f>IF($B175=VK_valitsin!$C$8,100000,VK!EA175/VK!BC$296*VK_valitsin!AV$5)</f>
        <v>0</v>
      </c>
      <c r="GZ175" s="4">
        <f>IF($B175=VK_valitsin!$C$8,100000,VK!EB175/VK!BD$296*VK_valitsin!AW$5)</f>
        <v>1.725932443801987E-2</v>
      </c>
      <c r="HA175" s="4">
        <f>IF($B175=VK_valitsin!$C$8,100000,VK!EC175/VK!BE$296*VK_valitsin!CE$5)</f>
        <v>0</v>
      </c>
      <c r="HB175" s="4">
        <f>IF($B175=VK_valitsin!$C$8,100000,VK!ED175/VK!BF$296*VK_valitsin!AX$5)</f>
        <v>0</v>
      </c>
      <c r="HC175" s="4">
        <f>IF($B175=VK_valitsin!$C$8,100000,VK!EE175/VK!BG$296*VK_valitsin!AY$5)</f>
        <v>0</v>
      </c>
      <c r="HD175" s="4">
        <f>IF($B175=VK_valitsin!$C$8,100000,VK!EF175/VK!BH$296*VK_valitsin!AZ$5)</f>
        <v>0.15859017709001755</v>
      </c>
      <c r="HE175" s="4">
        <f>IF($B175=VK_valitsin!$C$8,100000,VK!EG175/VK!BI$296*VK_valitsin!BA$5)</f>
        <v>0</v>
      </c>
      <c r="HF175" s="4">
        <f>IF($B175=VK_valitsin!$C$8,100000,VK!EH175/VK!BJ$296*VK_valitsin!BB$5)</f>
        <v>0</v>
      </c>
      <c r="HG175" s="4">
        <f>IF($B175=VK_valitsin!$C$8,100000,VK!EI175/VK!BK$296*VK_valitsin!BC$5)</f>
        <v>0</v>
      </c>
      <c r="HH175" s="4">
        <f>IF($B175=VK_valitsin!$C$8,100000,VK!EJ175/VK!BL$296*VK_valitsin!BD$5)</f>
        <v>0</v>
      </c>
      <c r="HI175" s="4">
        <f>IF($B175=VK_valitsin!$C$8,100000,VK!EK175/VK!BM$296*VK_valitsin!BE$5)</f>
        <v>0</v>
      </c>
      <c r="HJ175" s="4">
        <f>IF($B175=VK_valitsin!$C$8,100000,VK!EL175/VK!BN$296*VK_valitsin!BF$5)</f>
        <v>9.1623612536863186E-2</v>
      </c>
      <c r="HK175" s="4">
        <f>IF($B175=VK_valitsin!$C$8,100000,VK!EM175/VK!BO$296*VK_valitsin!BG$5)</f>
        <v>0</v>
      </c>
      <c r="HM175" s="4">
        <f>IF($B175=VK_valitsin!$C$8,100000,VK!EO175/VK!BQ$296*VK_valitsin!BI$5)</f>
        <v>0</v>
      </c>
      <c r="HN175" s="4">
        <f>IF($B175=VK_valitsin!$C$8,100000,VK!EP175/VK!BR$296*VK_valitsin!BJ$5)</f>
        <v>0</v>
      </c>
      <c r="HO175" s="4">
        <f>IF($B175=VK_valitsin!$C$8,100000,VK!EQ175/VK!BS$296*VK_valitsin!BK$5)</f>
        <v>0</v>
      </c>
      <c r="HP175" s="4">
        <f>IF($B175=VK_valitsin!$C$8,100000,VK!ER175/VK!BT$296*VK_valitsin!BL$5)</f>
        <v>0</v>
      </c>
      <c r="HQ175" s="4">
        <f>IF($B175=VK_valitsin!$C$8,100000,VK!ES175/VK!BU$296*VK_valitsin!BM$5)</f>
        <v>0</v>
      </c>
      <c r="HR175" s="4">
        <f>IF($B175=VK_valitsin!$C$8,100000,VK!ET175/VK!BV$296*VK_valitsin!BN$5)</f>
        <v>0</v>
      </c>
      <c r="HS175" s="4">
        <f>IF($B175=VK_valitsin!$C$8,100000,VK!EU175/VK!BW$296*VK_valitsin!BO$5)</f>
        <v>0</v>
      </c>
      <c r="HT175" s="4">
        <f>IF($B175=VK_valitsin!$C$8,100000,VK!EV175/VK!BX$296*VK_valitsin!BP$5)</f>
        <v>0</v>
      </c>
      <c r="HU175" s="4">
        <f>IF($B175=VK_valitsin!$C$8,100000,VK!EW175/VK!BY$296*VK_valitsin!BQ$5)</f>
        <v>0</v>
      </c>
      <c r="HV175" s="4">
        <f>IF($B175=VK_valitsin!$C$8,100000,VK!EX175/VK!BZ$296*VK_valitsin!BR$5)</f>
        <v>0</v>
      </c>
      <c r="HW175" s="4">
        <f>IF($B175=VK_valitsin!$C$8,100000,VK!EY175/VK!CA$296*VK_valitsin!BS$5)</f>
        <v>0</v>
      </c>
      <c r="HX175" s="4">
        <f>IF($B175=VK_valitsin!$C$8,100000,VK!EZ175/VK!CB$296*VK_valitsin!BT$5)</f>
        <v>0</v>
      </c>
      <c r="HY175" s="4">
        <f>IF($B175=VK_valitsin!$C$8,100000,VK!FA175/VK!CC$296*VK_valitsin!BU$5)</f>
        <v>0</v>
      </c>
      <c r="HZ175" s="4">
        <f>IF($B175=VK_valitsin!$C$8,100000,VK!FB175/VK!CD$296*VK_valitsin!BV$5)</f>
        <v>0</v>
      </c>
      <c r="IA175" s="4">
        <f>IF($B175=VK_valitsin!$C$8,100000,VK!FC175/VK!CE$296*VK_valitsin!BW$5)</f>
        <v>0</v>
      </c>
      <c r="IB175" s="4">
        <f>IF($B175=VK_valitsin!$C$8,100000,VK!FD175/VK!CF$296*VK_valitsin!BX$5)</f>
        <v>0</v>
      </c>
      <c r="IC175" s="4">
        <f>IF($B175=VK_valitsin!$C$8,100000,VK!FE175/VK!CG$296*VK_valitsin!BY$5)</f>
        <v>0</v>
      </c>
      <c r="ID175" s="17">
        <f t="shared" si="6"/>
        <v>0.75422590740333406</v>
      </c>
      <c r="IE175" s="17">
        <f t="shared" si="7"/>
        <v>205</v>
      </c>
      <c r="IF175" s="18">
        <f t="shared" si="8"/>
        <v>1.7399999999999971E-8</v>
      </c>
    </row>
    <row r="176" spans="1:240">
      <c r="A176">
        <v>2019</v>
      </c>
      <c r="B176" t="s">
        <v>552</v>
      </c>
      <c r="C176" t="s">
        <v>553</v>
      </c>
      <c r="D176" t="s">
        <v>249</v>
      </c>
      <c r="E176" t="s">
        <v>157</v>
      </c>
      <c r="F176" t="s">
        <v>88</v>
      </c>
      <c r="G176" t="s">
        <v>89</v>
      </c>
      <c r="H176" t="s">
        <v>90</v>
      </c>
      <c r="I176" t="s">
        <v>91</v>
      </c>
      <c r="J176">
        <v>48.900001525878906</v>
      </c>
      <c r="K176">
        <v>852.92999267578125</v>
      </c>
      <c r="L176">
        <v>173.89999389648438</v>
      </c>
      <c r="M176">
        <v>6404</v>
      </c>
      <c r="N176">
        <v>7.5</v>
      </c>
      <c r="O176">
        <v>-1</v>
      </c>
      <c r="P176">
        <v>3</v>
      </c>
      <c r="Q176">
        <v>67.7</v>
      </c>
      <c r="R176">
        <v>9</v>
      </c>
      <c r="S176">
        <v>258</v>
      </c>
      <c r="T176">
        <v>1</v>
      </c>
      <c r="U176">
        <v>3600.7</v>
      </c>
      <c r="V176">
        <v>13.28</v>
      </c>
      <c r="W176">
        <v>1417</v>
      </c>
      <c r="X176">
        <v>485</v>
      </c>
      <c r="Y176">
        <v>291</v>
      </c>
      <c r="Z176">
        <v>810</v>
      </c>
      <c r="AA176">
        <v>523</v>
      </c>
      <c r="AB176">
        <v>16.465408325195313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22</v>
      </c>
      <c r="AI176">
        <v>1.1000000000000001</v>
      </c>
      <c r="AJ176">
        <v>0.52</v>
      </c>
      <c r="AK176">
        <v>1.1000000000000001</v>
      </c>
      <c r="AL176">
        <v>71.599999999999994</v>
      </c>
      <c r="AM176">
        <v>280.60000000000002</v>
      </c>
      <c r="AN176">
        <v>48.6</v>
      </c>
      <c r="AO176">
        <v>18.600000000000001</v>
      </c>
      <c r="AP176">
        <v>74</v>
      </c>
      <c r="AQ176">
        <v>74</v>
      </c>
      <c r="AR176">
        <v>468</v>
      </c>
      <c r="AS176">
        <v>4.3330000000000002</v>
      </c>
      <c r="AT176">
        <v>6726</v>
      </c>
      <c r="AU176">
        <v>10451</v>
      </c>
      <c r="AV176">
        <v>1</v>
      </c>
      <c r="AW176">
        <v>69.253013610839844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84.120170593261719</v>
      </c>
      <c r="BD176">
        <v>100</v>
      </c>
      <c r="BE176">
        <v>15.243902206420898</v>
      </c>
      <c r="BF176">
        <v>8405.4365234375</v>
      </c>
      <c r="BG176">
        <v>9457.1806640625</v>
      </c>
      <c r="BH176">
        <v>3.667208194732666</v>
      </c>
      <c r="BI176">
        <v>10.706867218017578</v>
      </c>
      <c r="BJ176">
        <v>24.074073791503906</v>
      </c>
      <c r="BK176">
        <v>40.909091949462891</v>
      </c>
      <c r="BL176">
        <v>602</v>
      </c>
      <c r="BM176">
        <v>-2.7350428104400635</v>
      </c>
      <c r="BN176">
        <v>20867.4375</v>
      </c>
      <c r="BO176">
        <v>44.481620788574219</v>
      </c>
      <c r="BQ176">
        <v>0.65584009885787964</v>
      </c>
      <c r="BR176">
        <v>9.3691445887088776E-2</v>
      </c>
      <c r="BS176">
        <v>2.1861336231231689</v>
      </c>
      <c r="BT176">
        <v>81.667709350585938</v>
      </c>
      <c r="BU176">
        <v>300.28106689453125</v>
      </c>
      <c r="BV176">
        <v>0</v>
      </c>
      <c r="BW176">
        <v>2</v>
      </c>
      <c r="BX176">
        <v>6771.34130859375</v>
      </c>
      <c r="BY176">
        <v>6018.29248046875</v>
      </c>
      <c r="BZ176">
        <v>0.96814489364624023</v>
      </c>
      <c r="CA176">
        <v>8.8850717544555664</v>
      </c>
      <c r="CB176">
        <v>53.225807189941406</v>
      </c>
      <c r="CC176">
        <v>5.7996482849121094</v>
      </c>
      <c r="CD176">
        <v>6.8541302680969238</v>
      </c>
      <c r="CE176">
        <v>0</v>
      </c>
      <c r="CF176">
        <v>2.2847099304199219</v>
      </c>
      <c r="CG176">
        <v>10097.0283203125</v>
      </c>
      <c r="CH176" s="10">
        <f>ABS(J176-_xlfn.XLOOKUP(VK_valitsin!$C$8,VK!$B$2:$B$294,VK!J$2:J$294))</f>
        <v>4.7000007629394531</v>
      </c>
      <c r="CI176" s="10">
        <f>ABS(K176-_xlfn.XLOOKUP(VK_valitsin!$C$8,VK!$B$2:$B$294,VK!K$2:K$294))</f>
        <v>559.66998291015625</v>
      </c>
      <c r="CJ176" s="10">
        <f>ABS(L176-_xlfn.XLOOKUP(VK_valitsin!$C$8,VK!$B$2:$B$294,VK!L$2:L$294))</f>
        <v>35.199996948242188</v>
      </c>
      <c r="CK176" s="10">
        <f>ABS(M176-_xlfn.XLOOKUP(VK_valitsin!$C$8,VK!$B$2:$B$294,VK!M$2:M$294))</f>
        <v>10071</v>
      </c>
      <c r="CL176" s="10">
        <f>ABS(N176-_xlfn.XLOOKUP(VK_valitsin!$C$8,VK!$B$2:$B$294,VK!N$2:N$294))</f>
        <v>48.700000762939453</v>
      </c>
      <c r="CM176" s="10">
        <f>ABS(O176-_xlfn.XLOOKUP(VK_valitsin!$C$8,VK!$B$2:$B$294,VK!O$2:O$294))</f>
        <v>0.19999998807907104</v>
      </c>
      <c r="CN176" s="10">
        <f>ABS(P176-_xlfn.XLOOKUP(VK_valitsin!$C$8,VK!$B$2:$B$294,VK!P$2:P$294))</f>
        <v>61</v>
      </c>
      <c r="CO176" s="10">
        <f>ABS(Q176-_xlfn.XLOOKUP(VK_valitsin!$C$8,VK!$B$2:$B$294,VK!Q$2:Q$294))</f>
        <v>20.100000000000009</v>
      </c>
      <c r="CP176" s="10">
        <f>ABS(R176-_xlfn.XLOOKUP(VK_valitsin!$C$8,VK!$B$2:$B$294,VK!R$2:R$294))</f>
        <v>0.5</v>
      </c>
      <c r="CQ176" s="10">
        <f>ABS(S176-_xlfn.XLOOKUP(VK_valitsin!$C$8,VK!$B$2:$B$294,VK!S$2:S$294))</f>
        <v>106</v>
      </c>
      <c r="CR176" s="10">
        <f>ABS(T176-_xlfn.XLOOKUP(VK_valitsin!$C$8,VK!$B$2:$B$294,VK!T$2:T$294))</f>
        <v>1</v>
      </c>
      <c r="CS176" s="10">
        <f>ABS(U176-_xlfn.XLOOKUP(VK_valitsin!$C$8,VK!$B$2:$B$294,VK!U$2:U$294))</f>
        <v>222.90000000000009</v>
      </c>
      <c r="CT176" s="10">
        <f>ABS(V176-_xlfn.XLOOKUP(VK_valitsin!$C$8,VK!$B$2:$B$294,VK!V$2:V$294))</f>
        <v>0</v>
      </c>
      <c r="CU176" s="10">
        <f>ABS(W176-_xlfn.XLOOKUP(VK_valitsin!$C$8,VK!$B$2:$B$294,VK!W$2:W$294))</f>
        <v>812</v>
      </c>
      <c r="CV176" s="10">
        <f>ABS(X176-_xlfn.XLOOKUP(VK_valitsin!$C$8,VK!$B$2:$B$294,VK!X$2:X$294))</f>
        <v>316</v>
      </c>
      <c r="CW176" s="10">
        <f>ABS(Y176-_xlfn.XLOOKUP(VK_valitsin!$C$8,VK!$B$2:$B$294,VK!Y$2:Y$294))</f>
        <v>389</v>
      </c>
      <c r="CX176" s="10">
        <f>ABS(Z176-_xlfn.XLOOKUP(VK_valitsin!$C$8,VK!$B$2:$B$294,VK!Z$2:Z$294))</f>
        <v>382</v>
      </c>
      <c r="CY176" s="10">
        <f>ABS(AA176-_xlfn.XLOOKUP(VK_valitsin!$C$8,VK!$B$2:$B$294,VK!AA$2:AA$294))</f>
        <v>54</v>
      </c>
      <c r="CZ176" s="10">
        <f>ABS(AB176-_xlfn.XLOOKUP(VK_valitsin!$C$8,VK!$B$2:$B$294,VK!AB$2:AB$294))</f>
        <v>2.9095916748046875</v>
      </c>
      <c r="DA176" s="10">
        <f>ABS(AC176-_xlfn.XLOOKUP(VK_valitsin!$C$8,VK!$B$2:$B$294,VK!AC$2:AC$294))</f>
        <v>0.7</v>
      </c>
      <c r="DB176" s="10">
        <f>ABS(AD176-_xlfn.XLOOKUP(VK_valitsin!$C$8,VK!$B$2:$B$294,VK!AD$2:AD$294))</f>
        <v>0.8</v>
      </c>
      <c r="DC176" s="10">
        <f>ABS(AE176-_xlfn.XLOOKUP(VK_valitsin!$C$8,VK!$B$2:$B$294,VK!AE$2:AE$294))</f>
        <v>1.7</v>
      </c>
      <c r="DD176" s="10">
        <f>ABS(AF176-_xlfn.XLOOKUP(VK_valitsin!$C$8,VK!$B$2:$B$294,VK!AF$2:AF$294))</f>
        <v>5</v>
      </c>
      <c r="DE176" s="10">
        <f>ABS(AG176-_xlfn.XLOOKUP(VK_valitsin!$C$8,VK!$B$2:$B$294,VK!AG$2:AG$294))</f>
        <v>0</v>
      </c>
      <c r="DF176" s="10">
        <f>ABS(AH176-_xlfn.XLOOKUP(VK_valitsin!$C$8,VK!$B$2:$B$294,VK!AH$2:AH$294))</f>
        <v>0.25</v>
      </c>
      <c r="DG176" s="10">
        <f>ABS(AI176-_xlfn.XLOOKUP(VK_valitsin!$C$8,VK!$B$2:$B$294,VK!AI$2:AI$294))</f>
        <v>0</v>
      </c>
      <c r="DH176" s="10">
        <f>ABS(AJ176-_xlfn.XLOOKUP(VK_valitsin!$C$8,VK!$B$2:$B$294,VK!AJ$2:AJ$294))</f>
        <v>0.13</v>
      </c>
      <c r="DI176" s="10">
        <f>ABS(AK176-_xlfn.XLOOKUP(VK_valitsin!$C$8,VK!$B$2:$B$294,VK!AK$2:AK$294))</f>
        <v>0.14999999999999991</v>
      </c>
      <c r="DJ176" s="10">
        <f>ABS(AL176-_xlfn.XLOOKUP(VK_valitsin!$C$8,VK!$B$2:$B$294,VK!AL$2:AL$294))</f>
        <v>12.799999999999997</v>
      </c>
      <c r="DK176" s="10">
        <f>ABS(AM176-_xlfn.XLOOKUP(VK_valitsin!$C$8,VK!$B$2:$B$294,VK!AM$2:AM$294))</f>
        <v>53</v>
      </c>
      <c r="DL176" s="10">
        <f>ABS(AN176-_xlfn.XLOOKUP(VK_valitsin!$C$8,VK!$B$2:$B$294,VK!AN$2:AN$294))</f>
        <v>3.2000000000000028</v>
      </c>
      <c r="DM176" s="10">
        <f>ABS(AO176-_xlfn.XLOOKUP(VK_valitsin!$C$8,VK!$B$2:$B$294,VK!AO$2:AO$294))</f>
        <v>6.7999999999999972</v>
      </c>
      <c r="DN176" s="10">
        <f>ABS(AP176-_xlfn.XLOOKUP(VK_valitsin!$C$8,VK!$B$2:$B$294,VK!AP$2:AP$294))</f>
        <v>26</v>
      </c>
      <c r="DO176" s="10">
        <f>ABS(AQ176-_xlfn.XLOOKUP(VK_valitsin!$C$8,VK!$B$2:$B$294,VK!AQ$2:AQ$294))</f>
        <v>39</v>
      </c>
      <c r="DP176" s="10">
        <f>ABS(AR176-_xlfn.XLOOKUP(VK_valitsin!$C$8,VK!$B$2:$B$294,VK!AR$2:AR$294))</f>
        <v>222</v>
      </c>
      <c r="DQ176" s="10">
        <f>ABS(AS176-_xlfn.XLOOKUP(VK_valitsin!$C$8,VK!$B$2:$B$294,VK!AS$2:AS$294))</f>
        <v>2</v>
      </c>
      <c r="DR176" s="10">
        <f>ABS(AT176-_xlfn.XLOOKUP(VK_valitsin!$C$8,VK!$B$2:$B$294,VK!AT$2:AT$294))</f>
        <v>1579</v>
      </c>
      <c r="DS176" s="10">
        <f>ABS(AU176-_xlfn.XLOOKUP(VK_valitsin!$C$8,VK!$B$2:$B$294,VK!AU$2:AU$294))</f>
        <v>2106</v>
      </c>
      <c r="DT176" s="10">
        <f>ABS(AV176-_xlfn.XLOOKUP(VK_valitsin!$C$8,VK!$B$2:$B$294,VK!AV$2:AV$294))</f>
        <v>0</v>
      </c>
      <c r="DU176" s="10">
        <f>ABS(AW176-_xlfn.XLOOKUP(VK_valitsin!$C$8,VK!$B$2:$B$294,VK!AW$2:AW$294))</f>
        <v>31.991641998291016</v>
      </c>
      <c r="DV176" s="10">
        <f>ABS(AX176-_xlfn.XLOOKUP(VK_valitsin!$C$8,VK!$B$2:$B$294,VK!AX$2:AX$294))</f>
        <v>0</v>
      </c>
      <c r="DW176" s="10">
        <f>ABS(AY176-_xlfn.XLOOKUP(VK_valitsin!$C$8,VK!$B$2:$B$294,VK!AY$2:AY$294))</f>
        <v>0</v>
      </c>
      <c r="DX176" s="10">
        <f>ABS(AZ176-_xlfn.XLOOKUP(VK_valitsin!$C$8,VK!$B$2:$B$294,VK!AZ$2:AZ$294))</f>
        <v>0</v>
      </c>
      <c r="DY176" s="10">
        <f>ABS(BA176-_xlfn.XLOOKUP(VK_valitsin!$C$8,VK!$B$2:$B$294,VK!BA$2:BA$294))</f>
        <v>0</v>
      </c>
      <c r="DZ176" s="10">
        <f>ABS(BB176-_xlfn.XLOOKUP(VK_valitsin!$C$8,VK!$B$2:$B$294,VK!BB$2:BB$294))</f>
        <v>0</v>
      </c>
      <c r="EA176" s="10">
        <f>ABS(BC176-_xlfn.XLOOKUP(VK_valitsin!$C$8,VK!$B$2:$B$294,VK!BC$2:BC$294))</f>
        <v>4.9042205810546875</v>
      </c>
      <c r="EB176" s="10">
        <f>ABS(BD176-_xlfn.XLOOKUP(VK_valitsin!$C$8,VK!$B$2:$B$294,VK!BD$2:BD$294))</f>
        <v>3.98126220703125</v>
      </c>
      <c r="EC176" s="10">
        <f>ABS(BE176-_xlfn.XLOOKUP(VK_valitsin!$C$8,VK!$B$2:$B$294,VK!BE$2:BE$294))</f>
        <v>718.4459171295166</v>
      </c>
      <c r="ED176" s="10">
        <f>ABS(BF176-_xlfn.XLOOKUP(VK_valitsin!$C$8,VK!$B$2:$B$294,VK!BF$2:BF$294))</f>
        <v>1553.0927734375</v>
      </c>
      <c r="EE176" s="10">
        <f>ABS(BG176-_xlfn.XLOOKUP(VK_valitsin!$C$8,VK!$B$2:$B$294,VK!BG$2:BG$294))</f>
        <v>4379.2626953125</v>
      </c>
      <c r="EF176" s="10">
        <f>ABS(BH176-_xlfn.XLOOKUP(VK_valitsin!$C$8,VK!$B$2:$B$294,VK!BH$2:BH$294))</f>
        <v>0.33015179634094238</v>
      </c>
      <c r="EG176" s="10">
        <f>ABS(BI176-_xlfn.XLOOKUP(VK_valitsin!$C$8,VK!$B$2:$B$294,VK!BI$2:BI$294))</f>
        <v>20.431000709533691</v>
      </c>
      <c r="EH176" s="10">
        <f>ABS(BJ176-_xlfn.XLOOKUP(VK_valitsin!$C$8,VK!$B$2:$B$294,VK!BJ$2:BJ$294))</f>
        <v>2.7797107696533203</v>
      </c>
      <c r="EI176" s="10">
        <f>ABS(BK176-_xlfn.XLOOKUP(VK_valitsin!$C$8,VK!$B$2:$B$294,VK!BK$2:BK$294))</f>
        <v>50.774562835693359</v>
      </c>
      <c r="EJ176" s="10">
        <f>ABS(BL176-_xlfn.XLOOKUP(VK_valitsin!$C$8,VK!$B$2:$B$294,VK!BL$2:BL$294))</f>
        <v>335.5</v>
      </c>
      <c r="EK176" s="10">
        <f>ABS(BM176-_xlfn.XLOOKUP(VK_valitsin!$C$8,VK!$B$2:$B$294,VK!BM$2:BM$294))</f>
        <v>4.9872951507568359</v>
      </c>
      <c r="EL176" s="10">
        <f>ABS(BN176-_xlfn.XLOOKUP(VK_valitsin!$C$8,VK!$B$2:$B$294,VK!BN$2:BN$294))</f>
        <v>2206.958984375</v>
      </c>
      <c r="EM176" s="10">
        <f>ABS(BO176-_xlfn.XLOOKUP(VK_valitsin!$C$8,VK!$B$2:$B$294,VK!BO$2:BO$294))</f>
        <v>11.182014465332031</v>
      </c>
      <c r="EN176" s="10">
        <f>ABS(BP176-_xlfn.XLOOKUP(VK_valitsin!$C$8,VK!$B$2:$B$294,VK!BP$2:BP$294))</f>
        <v>0</v>
      </c>
      <c r="EO176" s="10">
        <f>ABS(BQ176-_xlfn.XLOOKUP(VK_valitsin!$C$8,VK!$B$2:$B$294,VK!BQ$2:BQ$294))</f>
        <v>1.9360601902008057E-2</v>
      </c>
      <c r="EP176" s="10">
        <f>ABS(BR176-_xlfn.XLOOKUP(VK_valitsin!$C$8,VK!$B$2:$B$294,VK!BR$2:BR$294))</f>
        <v>9.4472445547580719E-2</v>
      </c>
      <c r="EQ176" s="10">
        <f>ABS(BS176-_xlfn.XLOOKUP(VK_valitsin!$C$8,VK!$B$2:$B$294,VK!BS$2:BS$294))</f>
        <v>7.1832895278930664E-2</v>
      </c>
      <c r="ER176" s="10">
        <f>ABS(BT176-_xlfn.XLOOKUP(VK_valitsin!$C$8,VK!$B$2:$B$294,VK!BT$2:BT$294))</f>
        <v>23.276206970214844</v>
      </c>
      <c r="ES176" s="10">
        <f>ABS(BU176-_xlfn.XLOOKUP(VK_valitsin!$C$8,VK!$B$2:$B$294,VK!BU$2:BU$294))</f>
        <v>33.573944091796875</v>
      </c>
      <c r="ET176" s="10">
        <f>ABS(BV176-_xlfn.XLOOKUP(VK_valitsin!$C$8,VK!$B$2:$B$294,VK!BV$2:BV$294))</f>
        <v>0</v>
      </c>
      <c r="EU176" s="10">
        <f>ABS(BW176-_xlfn.XLOOKUP(VK_valitsin!$C$8,VK!$B$2:$B$294,VK!BW$2:BW$294))</f>
        <v>1</v>
      </c>
      <c r="EV176" s="10">
        <f>ABS(BX176-_xlfn.XLOOKUP(VK_valitsin!$C$8,VK!$B$2:$B$294,VK!BX$2:BX$294))</f>
        <v>1364.48779296875</v>
      </c>
      <c r="EW176" s="10">
        <f>ABS(BY176-_xlfn.XLOOKUP(VK_valitsin!$C$8,VK!$B$2:$B$294,VK!BY$2:BY$294))</f>
        <v>162.677734375</v>
      </c>
      <c r="EX176" s="10">
        <f>ABS(BZ176-_xlfn.XLOOKUP(VK_valitsin!$C$8,VK!$B$2:$B$294,VK!BZ$2:BZ$294))</f>
        <v>0.25188541412353516</v>
      </c>
      <c r="EY176" s="10">
        <f>ABS(CA176-_xlfn.XLOOKUP(VK_valitsin!$C$8,VK!$B$2:$B$294,VK!CA$2:CA$294))</f>
        <v>2.1376895904541016</v>
      </c>
      <c r="EZ176" s="10">
        <f>ABS(CB176-_xlfn.XLOOKUP(VK_valitsin!$C$8,VK!$B$2:$B$294,VK!CB$2:CB$294))</f>
        <v>12.943344116210938</v>
      </c>
      <c r="FA176" s="10">
        <f>ABS(CC176-_xlfn.XLOOKUP(VK_valitsin!$C$8,VK!$B$2:$B$294,VK!CC$2:CC$294))</f>
        <v>0.53295087814331055</v>
      </c>
      <c r="FB176" s="10">
        <f>ABS(CD176-_xlfn.XLOOKUP(VK_valitsin!$C$8,VK!$B$2:$B$294,VK!CD$2:CD$294))</f>
        <v>13.02472448348999</v>
      </c>
      <c r="FC176" s="10">
        <f>ABS(CE176-_xlfn.XLOOKUP(VK_valitsin!$C$8,VK!$B$2:$B$294,VK!CE$2:CE$294))</f>
        <v>0</v>
      </c>
      <c r="FD176" s="10">
        <f>ABS(CF176-_xlfn.XLOOKUP(VK_valitsin!$C$8,VK!$B$2:$B$294,VK!CF$2:CF$294))</f>
        <v>1.5688508749008179</v>
      </c>
      <c r="FE176" s="10">
        <f>ABS(CG176-_xlfn.XLOOKUP(VK_valitsin!$C$8,VK!$B$2:$B$294,VK!CG$2:CG$294))</f>
        <v>1498.2607421875</v>
      </c>
      <c r="FF176" s="4">
        <f>IF($B176=VK_valitsin!$C$8,100000,VK!CH176/VK!J$296*VK_valitsin!D$5)</f>
        <v>0</v>
      </c>
      <c r="FG176" s="4">
        <f>IF($B176=VK_valitsin!$C$8,100000,VK!CI176/VK!K$296*VK_valitsin!E$5)</f>
        <v>0</v>
      </c>
      <c r="FH176" s="4">
        <f>IF($B176=VK_valitsin!$C$8,100000,VK!CJ176/VK!L$296*VK_valitsin!F$5)</f>
        <v>0.17887176863461263</v>
      </c>
      <c r="FI176" s="4">
        <f>IF($B176=VK_valitsin!$C$8,100000,VK!CK176/VK!M$296*VK_valitsin!CD$5)</f>
        <v>0</v>
      </c>
      <c r="FJ176" s="4">
        <f>IF($B176=VK_valitsin!$C$8,100000,VK!CL176/VK!N$296*VK_valitsin!G$5)</f>
        <v>0</v>
      </c>
      <c r="FK176" s="4">
        <f>IF($B176=VK_valitsin!$C$8,100000,VK!CM176/VK!O$296*VK_valitsin!H$5)</f>
        <v>0</v>
      </c>
      <c r="FL176" s="4">
        <f>IF($B176=VK_valitsin!$C$8,100000,VK!CN176/VK!P$296*VK_valitsin!I$5)</f>
        <v>0</v>
      </c>
      <c r="FM176" s="4">
        <f>IF($B176=VK_valitsin!$C$8,100000,VK!CO176/VK!Q$296*VK_valitsin!J$5)</f>
        <v>0</v>
      </c>
      <c r="FN176" s="4">
        <f>IF($B176=VK_valitsin!$C$8,100000,VK!CP176/VK!R$296*VK_valitsin!K$5)</f>
        <v>0</v>
      </c>
      <c r="FO176" s="4">
        <f>IF($B176=VK_valitsin!$C$8,100000,VK!CQ176/VK!S$296*VK_valitsin!L$5)</f>
        <v>2.1080181018881757E-2</v>
      </c>
      <c r="FP176" s="4">
        <f>IF($B176=VK_valitsin!$C$8,100000,VK!CR176/VK!T$296*VK_valitsin!M$5)</f>
        <v>0</v>
      </c>
      <c r="FQ176" s="4">
        <f>IF($B176=VK_valitsin!$C$8,100000,VK!CS176/VK!U$296*VK_valitsin!N$5)</f>
        <v>0</v>
      </c>
      <c r="FR176" s="4">
        <f>IF($B176=VK_valitsin!$C$8,100000,VK!CT176/VK!V$296*VK_valitsin!O$5)</f>
        <v>0</v>
      </c>
      <c r="FS176" s="4">
        <f>IF($B176=VK_valitsin!$C$8,100000,VK!CU176/VK!W$296*VK_valitsin!P$5)</f>
        <v>0</v>
      </c>
      <c r="FT176" s="4">
        <f>IF($B176=VK_valitsin!$C$8,100000,VK!CV176/VK!X$296*VK_valitsin!Q$5)</f>
        <v>0</v>
      </c>
      <c r="FU176" s="4">
        <f>IF($B176=VK_valitsin!$C$8,100000,VK!CW176/VK!Y$296*VK_valitsin!R$5)</f>
        <v>0</v>
      </c>
      <c r="FV176" s="4">
        <f>IF($B176=VK_valitsin!$C$8,100000,VK!CX176/VK!Z$296*VK_valitsin!S$5)</f>
        <v>0</v>
      </c>
      <c r="FW176" s="4">
        <f>IF($B176=VK_valitsin!$C$8,100000,VK!CY176/VK!AA$296*VK_valitsin!T$5)</f>
        <v>0</v>
      </c>
      <c r="FX176" s="4">
        <f>IF($B176=VK_valitsin!$C$8,100000,VK!CZ176/VK!AB$296*VK_valitsin!U$5)</f>
        <v>0</v>
      </c>
      <c r="FY176" s="4">
        <f>IF($B176=VK_valitsin!$C$8,100000,VK!DA176/VK!AC$296*VK_valitsin!V$5)</f>
        <v>0</v>
      </c>
      <c r="FZ176" s="4">
        <f>IF($B176=VK_valitsin!$C$8,100000,VK!DB176/VK!AD$296*VK_valitsin!W$5)</f>
        <v>0</v>
      </c>
      <c r="GA176" s="4">
        <f>IF($B176=VK_valitsin!$C$8,100000,VK!DC176/VK!AE$296*VK_valitsin!X$5)</f>
        <v>0</v>
      </c>
      <c r="GB176" s="4">
        <f>IF($B176=VK_valitsin!$C$8,100000,VK!DD176/VK!AF$296*VK_valitsin!Y$5)</f>
        <v>0</v>
      </c>
      <c r="GC176" s="4">
        <f>IF($B176=VK_valitsin!$C$8,100000,VK!DE176/VK!AG$296*VK_valitsin!Z$5)</f>
        <v>0</v>
      </c>
      <c r="GD176" s="4">
        <f>IF($B176=VK_valitsin!$C$8,100000,VK!DF176/VK!AH$296*VK_valitsin!AA$5)</f>
        <v>0</v>
      </c>
      <c r="GE176" s="4">
        <f>IF($B176=VK_valitsin!$C$8,100000,VK!DG176/VK!AI$296*VK_valitsin!AB$5)</f>
        <v>0</v>
      </c>
      <c r="GF176" s="4">
        <f>IF($B176=VK_valitsin!$C$8,100000,VK!DH176/VK!AJ$296*VK_valitsin!AC$5)</f>
        <v>0</v>
      </c>
      <c r="GG176" s="4">
        <f>IF($B176=VK_valitsin!$C$8,100000,VK!DI176/VK!AK$296*VK_valitsin!AD$5)</f>
        <v>0</v>
      </c>
      <c r="GH176" s="4">
        <f>IF($B176=VK_valitsin!$C$8,100000,VK!DJ176/VK!AL$296*VK_valitsin!AE$5)</f>
        <v>0.22529705062413066</v>
      </c>
      <c r="GI176" s="4">
        <f>IF($B176=VK_valitsin!$C$8,100000,VK!DK176/VK!AM$296*VK_valitsin!AF$5)</f>
        <v>0</v>
      </c>
      <c r="GJ176" s="4">
        <f>IF($B176=VK_valitsin!$C$8,100000,VK!DL176/VK!AN$296*VK_valitsin!AG$5)</f>
        <v>0</v>
      </c>
      <c r="GK176" s="4">
        <f>IF($B176=VK_valitsin!$C$8,100000,VK!DM176/VK!AO$296*VK_valitsin!AH$5)</f>
        <v>0</v>
      </c>
      <c r="GL176" s="4">
        <f>IF($B176=VK_valitsin!$C$8,100000,VK!DN176/VK!AP$296*VK_valitsin!AI$5)</f>
        <v>0</v>
      </c>
      <c r="GM176" s="4">
        <f>IF($B176=VK_valitsin!$C$8,100000,VK!DO176/VK!AQ$296*VK_valitsin!AJ$5)</f>
        <v>0</v>
      </c>
      <c r="GN176" s="4">
        <f>IF($B176=VK_valitsin!$C$8,100000,VK!DP176/VK!AR$296*VK_valitsin!AK$5)</f>
        <v>0</v>
      </c>
      <c r="GO176" s="4">
        <f>IF($B176=VK_valitsin!$C$8,100000,VK!DQ176/VK!AS$296*VK_valitsin!AL$5)</f>
        <v>0</v>
      </c>
      <c r="GP176" s="4">
        <f>IF($B176=VK_valitsin!$C$8,100000,VK!DR176/VK!AT$296*VK_valitsin!AM$5)</f>
        <v>0</v>
      </c>
      <c r="GQ176" s="4">
        <f>IF($B176=VK_valitsin!$C$8,100000,VK!DS176/VK!AU$296*VK_valitsin!AN$5)</f>
        <v>0</v>
      </c>
      <c r="GR176" s="4">
        <f>IF($B176=VK_valitsin!$C$8,100000,VK!DT176/VK!AV$296*VK_valitsin!AO$5)</f>
        <v>0</v>
      </c>
      <c r="GS176" s="4">
        <f>IF($B176=VK_valitsin!$C$8,100000,VK!DU176/VK!AW$296*VK_valitsin!AP$5)</f>
        <v>0</v>
      </c>
      <c r="GT176" s="4">
        <f>IF($B176=VK_valitsin!$C$8,100000,VK!DV176/VK!AX$296*VK_valitsin!AQ$5)</f>
        <v>0</v>
      </c>
      <c r="GU176" s="4">
        <f>IF($B176=VK_valitsin!$C$8,100000,VK!DW176/VK!AY$296*VK_valitsin!AR$5)</f>
        <v>0</v>
      </c>
      <c r="GV176" s="4">
        <f>IF($B176=VK_valitsin!$C$8,100000,VK!DX176/VK!AZ$296*VK_valitsin!AS$5)</f>
        <v>0</v>
      </c>
      <c r="GW176" s="4">
        <f>IF($B176=VK_valitsin!$C$8,100000,VK!DY176/VK!BA$296*VK_valitsin!AT$5)</f>
        <v>0</v>
      </c>
      <c r="GX176" s="4">
        <f>IF($B176=VK_valitsin!$C$8,100000,VK!DZ176/VK!BB$296*VK_valitsin!AU$5)</f>
        <v>0</v>
      </c>
      <c r="GY176" s="4">
        <f>IF($B176=VK_valitsin!$C$8,100000,VK!EA176/VK!BC$296*VK_valitsin!AV$5)</f>
        <v>0</v>
      </c>
      <c r="GZ176" s="4">
        <f>IF($B176=VK_valitsin!$C$8,100000,VK!EB176/VK!BD$296*VK_valitsin!AW$5)</f>
        <v>1.725932443801987E-2</v>
      </c>
      <c r="HA176" s="4">
        <f>IF($B176=VK_valitsin!$C$8,100000,VK!EC176/VK!BE$296*VK_valitsin!CE$5)</f>
        <v>0</v>
      </c>
      <c r="HB176" s="4">
        <f>IF($B176=VK_valitsin!$C$8,100000,VK!ED176/VK!BF$296*VK_valitsin!AX$5)</f>
        <v>0</v>
      </c>
      <c r="HC176" s="4">
        <f>IF($B176=VK_valitsin!$C$8,100000,VK!EE176/VK!BG$296*VK_valitsin!AY$5)</f>
        <v>0</v>
      </c>
      <c r="HD176" s="4">
        <f>IF($B176=VK_valitsin!$C$8,100000,VK!EF176/VK!BH$296*VK_valitsin!AZ$5)</f>
        <v>5.7605571948750274E-2</v>
      </c>
      <c r="HE176" s="4">
        <f>IF($B176=VK_valitsin!$C$8,100000,VK!EG176/VK!BI$296*VK_valitsin!BA$5)</f>
        <v>0</v>
      </c>
      <c r="HF176" s="4">
        <f>IF($B176=VK_valitsin!$C$8,100000,VK!EH176/VK!BJ$296*VK_valitsin!BB$5)</f>
        <v>0</v>
      </c>
      <c r="HG176" s="4">
        <f>IF($B176=VK_valitsin!$C$8,100000,VK!EI176/VK!BK$296*VK_valitsin!BC$5)</f>
        <v>0</v>
      </c>
      <c r="HH176" s="4">
        <f>IF($B176=VK_valitsin!$C$8,100000,VK!EJ176/VK!BL$296*VK_valitsin!BD$5)</f>
        <v>0</v>
      </c>
      <c r="HI176" s="4">
        <f>IF($B176=VK_valitsin!$C$8,100000,VK!EK176/VK!BM$296*VK_valitsin!BE$5)</f>
        <v>0</v>
      </c>
      <c r="HJ176" s="4">
        <f>IF($B176=VK_valitsin!$C$8,100000,VK!EL176/VK!BN$296*VK_valitsin!BF$5)</f>
        <v>0.10035388731289077</v>
      </c>
      <c r="HK176" s="4">
        <f>IF($B176=VK_valitsin!$C$8,100000,VK!EM176/VK!BO$296*VK_valitsin!BG$5)</f>
        <v>0</v>
      </c>
      <c r="HM176" s="4">
        <f>IF($B176=VK_valitsin!$C$8,100000,VK!EO176/VK!BQ$296*VK_valitsin!BI$5)</f>
        <v>0</v>
      </c>
      <c r="HN176" s="4">
        <f>IF($B176=VK_valitsin!$C$8,100000,VK!EP176/VK!BR$296*VK_valitsin!BJ$5)</f>
        <v>0</v>
      </c>
      <c r="HO176" s="4">
        <f>IF($B176=VK_valitsin!$C$8,100000,VK!EQ176/VK!BS$296*VK_valitsin!BK$5)</f>
        <v>0</v>
      </c>
      <c r="HP176" s="4">
        <f>IF($B176=VK_valitsin!$C$8,100000,VK!ER176/VK!BT$296*VK_valitsin!BL$5)</f>
        <v>0</v>
      </c>
      <c r="HQ176" s="4">
        <f>IF($B176=VK_valitsin!$C$8,100000,VK!ES176/VK!BU$296*VK_valitsin!BM$5)</f>
        <v>0</v>
      </c>
      <c r="HR176" s="4">
        <f>IF($B176=VK_valitsin!$C$8,100000,VK!ET176/VK!BV$296*VK_valitsin!BN$5)</f>
        <v>0</v>
      </c>
      <c r="HS176" s="4">
        <f>IF($B176=VK_valitsin!$C$8,100000,VK!EU176/VK!BW$296*VK_valitsin!BO$5)</f>
        <v>0</v>
      </c>
      <c r="HT176" s="4">
        <f>IF($B176=VK_valitsin!$C$8,100000,VK!EV176/VK!BX$296*VK_valitsin!BP$5)</f>
        <v>0</v>
      </c>
      <c r="HU176" s="4">
        <f>IF($B176=VK_valitsin!$C$8,100000,VK!EW176/VK!BY$296*VK_valitsin!BQ$5)</f>
        <v>0</v>
      </c>
      <c r="HV176" s="4">
        <f>IF($B176=VK_valitsin!$C$8,100000,VK!EX176/VK!BZ$296*VK_valitsin!BR$5)</f>
        <v>0</v>
      </c>
      <c r="HW176" s="4">
        <f>IF($B176=VK_valitsin!$C$8,100000,VK!EY176/VK!CA$296*VK_valitsin!BS$5)</f>
        <v>0</v>
      </c>
      <c r="HX176" s="4">
        <f>IF($B176=VK_valitsin!$C$8,100000,VK!EZ176/VK!CB$296*VK_valitsin!BT$5)</f>
        <v>0</v>
      </c>
      <c r="HY176" s="4">
        <f>IF($B176=VK_valitsin!$C$8,100000,VK!FA176/VK!CC$296*VK_valitsin!BU$5)</f>
        <v>0</v>
      </c>
      <c r="HZ176" s="4">
        <f>IF($B176=VK_valitsin!$C$8,100000,VK!FB176/VK!CD$296*VK_valitsin!BV$5)</f>
        <v>0</v>
      </c>
      <c r="IA176" s="4">
        <f>IF($B176=VK_valitsin!$C$8,100000,VK!FC176/VK!CE$296*VK_valitsin!BW$5)</f>
        <v>0</v>
      </c>
      <c r="IB176" s="4">
        <f>IF($B176=VK_valitsin!$C$8,100000,VK!FD176/VK!CF$296*VK_valitsin!BX$5)</f>
        <v>0</v>
      </c>
      <c r="IC176" s="4">
        <f>IF($B176=VK_valitsin!$C$8,100000,VK!FE176/VK!CG$296*VK_valitsin!BY$5)</f>
        <v>0</v>
      </c>
      <c r="ID176" s="17">
        <f t="shared" si="6"/>
        <v>0.60046780147728596</v>
      </c>
      <c r="IE176" s="17">
        <f t="shared" si="7"/>
        <v>141</v>
      </c>
      <c r="IF176" s="18">
        <f t="shared" si="8"/>
        <v>1.7499999999999971E-8</v>
      </c>
    </row>
    <row r="177" spans="1:240">
      <c r="A177">
        <v>2019</v>
      </c>
      <c r="B177" t="s">
        <v>554</v>
      </c>
      <c r="C177" t="s">
        <v>555</v>
      </c>
      <c r="D177" t="s">
        <v>406</v>
      </c>
      <c r="E177" t="s">
        <v>407</v>
      </c>
      <c r="F177" t="s">
        <v>334</v>
      </c>
      <c r="G177" t="s">
        <v>335</v>
      </c>
      <c r="H177" t="s">
        <v>104</v>
      </c>
      <c r="I177" t="s">
        <v>105</v>
      </c>
      <c r="J177">
        <v>38.299999237060547</v>
      </c>
      <c r="K177">
        <v>794.25</v>
      </c>
      <c r="L177">
        <v>115.80000305175781</v>
      </c>
      <c r="M177">
        <v>11081</v>
      </c>
      <c r="N177">
        <v>14</v>
      </c>
      <c r="O177">
        <v>0.60000002384185791</v>
      </c>
      <c r="P177">
        <v>-47</v>
      </c>
      <c r="Q177">
        <v>73.8</v>
      </c>
      <c r="R177">
        <v>3</v>
      </c>
      <c r="S177">
        <v>234</v>
      </c>
      <c r="T177">
        <v>0</v>
      </c>
      <c r="U177">
        <v>3197.4</v>
      </c>
      <c r="V177">
        <v>11.43</v>
      </c>
      <c r="W177">
        <v>1473</v>
      </c>
      <c r="X177">
        <v>448</v>
      </c>
      <c r="Y177">
        <v>538</v>
      </c>
      <c r="Z177">
        <v>449</v>
      </c>
      <c r="AA177">
        <v>565</v>
      </c>
      <c r="AB177">
        <v>16.960784912109375</v>
      </c>
      <c r="AC177">
        <v>0</v>
      </c>
      <c r="AD177">
        <v>0</v>
      </c>
      <c r="AE177">
        <v>0</v>
      </c>
      <c r="AF177">
        <v>8.5</v>
      </c>
      <c r="AG177">
        <v>0</v>
      </c>
      <c r="AH177">
        <v>20.5</v>
      </c>
      <c r="AI177">
        <v>0.93</v>
      </c>
      <c r="AJ177">
        <v>0.55000000000000004</v>
      </c>
      <c r="AK177">
        <v>1.1499999999999999</v>
      </c>
      <c r="AL177">
        <v>59.7</v>
      </c>
      <c r="AM177">
        <v>331.4</v>
      </c>
      <c r="AN177">
        <v>47.9</v>
      </c>
      <c r="AO177">
        <v>23.3</v>
      </c>
      <c r="AP177">
        <v>25</v>
      </c>
      <c r="AQ177">
        <v>37</v>
      </c>
      <c r="AR177">
        <v>735</v>
      </c>
      <c r="AS177">
        <v>0</v>
      </c>
      <c r="AT177">
        <v>8169</v>
      </c>
      <c r="AU177">
        <v>9743</v>
      </c>
      <c r="AV177">
        <v>0</v>
      </c>
      <c r="AW177">
        <v>81.744087219238281</v>
      </c>
      <c r="AX177">
        <v>0</v>
      </c>
      <c r="AY177">
        <v>0</v>
      </c>
      <c r="AZ177">
        <v>0</v>
      </c>
      <c r="BA177">
        <v>0</v>
      </c>
      <c r="BB177">
        <v>1</v>
      </c>
      <c r="BC177">
        <v>96.836555480957031</v>
      </c>
      <c r="BD177">
        <v>98.613517761230469</v>
      </c>
      <c r="BE177">
        <v>1161.7646484375</v>
      </c>
      <c r="BF177">
        <v>11037.3291015625</v>
      </c>
      <c r="BG177">
        <v>13143.4482421875</v>
      </c>
      <c r="BH177">
        <v>5.128995418548584</v>
      </c>
      <c r="BI177">
        <v>0.76592618227005005</v>
      </c>
      <c r="BJ177">
        <v>26.586103439331055</v>
      </c>
      <c r="BK177">
        <v>-10.880828857421875</v>
      </c>
      <c r="BL177">
        <v>117.57142639160156</v>
      </c>
      <c r="BM177">
        <v>1.0382868051528931</v>
      </c>
      <c r="BN177">
        <v>20567.404296875</v>
      </c>
      <c r="BO177">
        <v>42.823932647705078</v>
      </c>
      <c r="BQ177">
        <v>0.66329753398895264</v>
      </c>
      <c r="BR177">
        <v>88.7916259765625</v>
      </c>
      <c r="BS177">
        <v>2.83367919921875</v>
      </c>
      <c r="BT177">
        <v>103.60076141357422</v>
      </c>
      <c r="BU177">
        <v>209.54788208007813</v>
      </c>
      <c r="BV177">
        <v>0</v>
      </c>
      <c r="BW177">
        <v>1</v>
      </c>
      <c r="BX177">
        <v>7846.638671875</v>
      </c>
      <c r="BY177">
        <v>6589.28564453125</v>
      </c>
      <c r="BZ177">
        <v>1.5522065162658691</v>
      </c>
      <c r="CA177">
        <v>14.051078796386719</v>
      </c>
      <c r="CB177">
        <v>50</v>
      </c>
      <c r="CC177">
        <v>5.4592165946960449</v>
      </c>
      <c r="CD177">
        <v>6.872189998626709</v>
      </c>
      <c r="CE177">
        <v>0.12845215201377869</v>
      </c>
      <c r="CF177">
        <v>1.1560693979263306</v>
      </c>
      <c r="CG177">
        <v>9929.2119140625</v>
      </c>
      <c r="CH177" s="10">
        <f>ABS(J177-_xlfn.XLOOKUP(VK_valitsin!$C$8,VK!$B$2:$B$294,VK!J$2:J$294))</f>
        <v>5.9000015258789063</v>
      </c>
      <c r="CI177" s="10">
        <f>ABS(K177-_xlfn.XLOOKUP(VK_valitsin!$C$8,VK!$B$2:$B$294,VK!K$2:K$294))</f>
        <v>500.989990234375</v>
      </c>
      <c r="CJ177" s="10">
        <f>ABS(L177-_xlfn.XLOOKUP(VK_valitsin!$C$8,VK!$B$2:$B$294,VK!L$2:L$294))</f>
        <v>22.899993896484375</v>
      </c>
      <c r="CK177" s="10">
        <f>ABS(M177-_xlfn.XLOOKUP(VK_valitsin!$C$8,VK!$B$2:$B$294,VK!M$2:M$294))</f>
        <v>5394</v>
      </c>
      <c r="CL177" s="10">
        <f>ABS(N177-_xlfn.XLOOKUP(VK_valitsin!$C$8,VK!$B$2:$B$294,VK!N$2:N$294))</f>
        <v>42.200000762939453</v>
      </c>
      <c r="CM177" s="10">
        <f>ABS(O177-_xlfn.XLOOKUP(VK_valitsin!$C$8,VK!$B$2:$B$294,VK!O$2:O$294))</f>
        <v>1.4000000357627869</v>
      </c>
      <c r="CN177" s="10">
        <f>ABS(P177-_xlfn.XLOOKUP(VK_valitsin!$C$8,VK!$B$2:$B$294,VK!P$2:P$294))</f>
        <v>11</v>
      </c>
      <c r="CO177" s="10">
        <f>ABS(Q177-_xlfn.XLOOKUP(VK_valitsin!$C$8,VK!$B$2:$B$294,VK!Q$2:Q$294))</f>
        <v>14.000000000000014</v>
      </c>
      <c r="CP177" s="10">
        <f>ABS(R177-_xlfn.XLOOKUP(VK_valitsin!$C$8,VK!$B$2:$B$294,VK!R$2:R$294))</f>
        <v>5.5</v>
      </c>
      <c r="CQ177" s="10">
        <f>ABS(S177-_xlfn.XLOOKUP(VK_valitsin!$C$8,VK!$B$2:$B$294,VK!S$2:S$294))</f>
        <v>82</v>
      </c>
      <c r="CR177" s="10">
        <f>ABS(T177-_xlfn.XLOOKUP(VK_valitsin!$C$8,VK!$B$2:$B$294,VK!T$2:T$294))</f>
        <v>0</v>
      </c>
      <c r="CS177" s="10">
        <f>ABS(U177-_xlfn.XLOOKUP(VK_valitsin!$C$8,VK!$B$2:$B$294,VK!U$2:U$294))</f>
        <v>626.19999999999982</v>
      </c>
      <c r="CT177" s="10">
        <f>ABS(V177-_xlfn.XLOOKUP(VK_valitsin!$C$8,VK!$B$2:$B$294,VK!V$2:V$294))</f>
        <v>1.8499999999999996</v>
      </c>
      <c r="CU177" s="10">
        <f>ABS(W177-_xlfn.XLOOKUP(VK_valitsin!$C$8,VK!$B$2:$B$294,VK!W$2:W$294))</f>
        <v>868</v>
      </c>
      <c r="CV177" s="10">
        <f>ABS(X177-_xlfn.XLOOKUP(VK_valitsin!$C$8,VK!$B$2:$B$294,VK!X$2:X$294))</f>
        <v>279</v>
      </c>
      <c r="CW177" s="10">
        <f>ABS(Y177-_xlfn.XLOOKUP(VK_valitsin!$C$8,VK!$B$2:$B$294,VK!Y$2:Y$294))</f>
        <v>142</v>
      </c>
      <c r="CX177" s="10">
        <f>ABS(Z177-_xlfn.XLOOKUP(VK_valitsin!$C$8,VK!$B$2:$B$294,VK!Z$2:Z$294))</f>
        <v>21</v>
      </c>
      <c r="CY177" s="10">
        <f>ABS(AA177-_xlfn.XLOOKUP(VK_valitsin!$C$8,VK!$B$2:$B$294,VK!AA$2:AA$294))</f>
        <v>96</v>
      </c>
      <c r="CZ177" s="10">
        <f>ABS(AB177-_xlfn.XLOOKUP(VK_valitsin!$C$8,VK!$B$2:$B$294,VK!AB$2:AB$294))</f>
        <v>2.414215087890625</v>
      </c>
      <c r="DA177" s="10">
        <f>ABS(AC177-_xlfn.XLOOKUP(VK_valitsin!$C$8,VK!$B$2:$B$294,VK!AC$2:AC$294))</f>
        <v>0.7</v>
      </c>
      <c r="DB177" s="10">
        <f>ABS(AD177-_xlfn.XLOOKUP(VK_valitsin!$C$8,VK!$B$2:$B$294,VK!AD$2:AD$294))</f>
        <v>0.8</v>
      </c>
      <c r="DC177" s="10">
        <f>ABS(AE177-_xlfn.XLOOKUP(VK_valitsin!$C$8,VK!$B$2:$B$294,VK!AE$2:AE$294))</f>
        <v>1.7</v>
      </c>
      <c r="DD177" s="10">
        <f>ABS(AF177-_xlfn.XLOOKUP(VK_valitsin!$C$8,VK!$B$2:$B$294,VK!AF$2:AF$294))</f>
        <v>3.5</v>
      </c>
      <c r="DE177" s="10">
        <f>ABS(AG177-_xlfn.XLOOKUP(VK_valitsin!$C$8,VK!$B$2:$B$294,VK!AG$2:AG$294))</f>
        <v>0</v>
      </c>
      <c r="DF177" s="10">
        <f>ABS(AH177-_xlfn.XLOOKUP(VK_valitsin!$C$8,VK!$B$2:$B$294,VK!AH$2:AH$294))</f>
        <v>1.75</v>
      </c>
      <c r="DG177" s="10">
        <f>ABS(AI177-_xlfn.XLOOKUP(VK_valitsin!$C$8,VK!$B$2:$B$294,VK!AI$2:AI$294))</f>
        <v>0.17000000000000004</v>
      </c>
      <c r="DH177" s="10">
        <f>ABS(AJ177-_xlfn.XLOOKUP(VK_valitsin!$C$8,VK!$B$2:$B$294,VK!AJ$2:AJ$294))</f>
        <v>9.9999999999999978E-2</v>
      </c>
      <c r="DI177" s="10">
        <f>ABS(AK177-_xlfn.XLOOKUP(VK_valitsin!$C$8,VK!$B$2:$B$294,VK!AK$2:AK$294))</f>
        <v>0.10000000000000009</v>
      </c>
      <c r="DJ177" s="10">
        <f>ABS(AL177-_xlfn.XLOOKUP(VK_valitsin!$C$8,VK!$B$2:$B$294,VK!AL$2:AL$294))</f>
        <v>0.90000000000000568</v>
      </c>
      <c r="DK177" s="10">
        <f>ABS(AM177-_xlfn.XLOOKUP(VK_valitsin!$C$8,VK!$B$2:$B$294,VK!AM$2:AM$294))</f>
        <v>2.2000000000000455</v>
      </c>
      <c r="DL177" s="10">
        <f>ABS(AN177-_xlfn.XLOOKUP(VK_valitsin!$C$8,VK!$B$2:$B$294,VK!AN$2:AN$294))</f>
        <v>2.5</v>
      </c>
      <c r="DM177" s="10">
        <f>ABS(AO177-_xlfn.XLOOKUP(VK_valitsin!$C$8,VK!$B$2:$B$294,VK!AO$2:AO$294))</f>
        <v>2.0999999999999979</v>
      </c>
      <c r="DN177" s="10">
        <f>ABS(AP177-_xlfn.XLOOKUP(VK_valitsin!$C$8,VK!$B$2:$B$294,VK!AP$2:AP$294))</f>
        <v>23</v>
      </c>
      <c r="DO177" s="10">
        <f>ABS(AQ177-_xlfn.XLOOKUP(VK_valitsin!$C$8,VK!$B$2:$B$294,VK!AQ$2:AQ$294))</f>
        <v>2</v>
      </c>
      <c r="DP177" s="10">
        <f>ABS(AR177-_xlfn.XLOOKUP(VK_valitsin!$C$8,VK!$B$2:$B$294,VK!AR$2:AR$294))</f>
        <v>489</v>
      </c>
      <c r="DQ177" s="10">
        <f>ABS(AS177-_xlfn.XLOOKUP(VK_valitsin!$C$8,VK!$B$2:$B$294,VK!AS$2:AS$294))</f>
        <v>2.3330000000000002</v>
      </c>
      <c r="DR177" s="10">
        <f>ABS(AT177-_xlfn.XLOOKUP(VK_valitsin!$C$8,VK!$B$2:$B$294,VK!AT$2:AT$294))</f>
        <v>3022</v>
      </c>
      <c r="DS177" s="10">
        <f>ABS(AU177-_xlfn.XLOOKUP(VK_valitsin!$C$8,VK!$B$2:$B$294,VK!AU$2:AU$294))</f>
        <v>1398</v>
      </c>
      <c r="DT177" s="10">
        <f>ABS(AV177-_xlfn.XLOOKUP(VK_valitsin!$C$8,VK!$B$2:$B$294,VK!AV$2:AV$294))</f>
        <v>1</v>
      </c>
      <c r="DU177" s="10">
        <f>ABS(AW177-_xlfn.XLOOKUP(VK_valitsin!$C$8,VK!$B$2:$B$294,VK!AW$2:AW$294))</f>
        <v>44.482715606689453</v>
      </c>
      <c r="DV177" s="10">
        <f>ABS(AX177-_xlfn.XLOOKUP(VK_valitsin!$C$8,VK!$B$2:$B$294,VK!AX$2:AX$294))</f>
        <v>0</v>
      </c>
      <c r="DW177" s="10">
        <f>ABS(AY177-_xlfn.XLOOKUP(VK_valitsin!$C$8,VK!$B$2:$B$294,VK!AY$2:AY$294))</f>
        <v>0</v>
      </c>
      <c r="DX177" s="10">
        <f>ABS(AZ177-_xlfn.XLOOKUP(VK_valitsin!$C$8,VK!$B$2:$B$294,VK!AZ$2:AZ$294))</f>
        <v>0</v>
      </c>
      <c r="DY177" s="10">
        <f>ABS(BA177-_xlfn.XLOOKUP(VK_valitsin!$C$8,VK!$B$2:$B$294,VK!BA$2:BA$294))</f>
        <v>0</v>
      </c>
      <c r="DZ177" s="10">
        <f>ABS(BB177-_xlfn.XLOOKUP(VK_valitsin!$C$8,VK!$B$2:$B$294,VK!BB$2:BB$294))</f>
        <v>0</v>
      </c>
      <c r="EA177" s="10">
        <f>ABS(BC177-_xlfn.XLOOKUP(VK_valitsin!$C$8,VK!$B$2:$B$294,VK!BC$2:BC$294))</f>
        <v>7.812164306640625</v>
      </c>
      <c r="EB177" s="10">
        <f>ABS(BD177-_xlfn.XLOOKUP(VK_valitsin!$C$8,VK!$B$2:$B$294,VK!BD$2:BD$294))</f>
        <v>2.5947799682617188</v>
      </c>
      <c r="EC177" s="10">
        <f>ABS(BE177-_xlfn.XLOOKUP(VK_valitsin!$C$8,VK!$B$2:$B$294,VK!BE$2:BE$294))</f>
        <v>428.0748291015625</v>
      </c>
      <c r="ED177" s="10">
        <f>ABS(BF177-_xlfn.XLOOKUP(VK_valitsin!$C$8,VK!$B$2:$B$294,VK!BF$2:BF$294))</f>
        <v>1078.7998046875</v>
      </c>
      <c r="EE177" s="10">
        <f>ABS(BG177-_xlfn.XLOOKUP(VK_valitsin!$C$8,VK!$B$2:$B$294,VK!BG$2:BG$294))</f>
        <v>692.9951171875</v>
      </c>
      <c r="EF177" s="10">
        <f>ABS(BH177-_xlfn.XLOOKUP(VK_valitsin!$C$8,VK!$B$2:$B$294,VK!BH$2:BH$294))</f>
        <v>1.7919390201568604</v>
      </c>
      <c r="EG177" s="10">
        <f>ABS(BI177-_xlfn.XLOOKUP(VK_valitsin!$C$8,VK!$B$2:$B$294,VK!BI$2:BI$294))</f>
        <v>10.490059673786163</v>
      </c>
      <c r="EH177" s="10">
        <f>ABS(BJ177-_xlfn.XLOOKUP(VK_valitsin!$C$8,VK!$B$2:$B$294,VK!BJ$2:BJ$294))</f>
        <v>5.2917404174804688</v>
      </c>
      <c r="EI177" s="10">
        <f>ABS(BK177-_xlfn.XLOOKUP(VK_valitsin!$C$8,VK!$B$2:$B$294,VK!BK$2:BK$294))</f>
        <v>1.0153579711914063</v>
      </c>
      <c r="EJ177" s="10">
        <f>ABS(BL177-_xlfn.XLOOKUP(VK_valitsin!$C$8,VK!$B$2:$B$294,VK!BL$2:BL$294))</f>
        <v>148.92857360839844</v>
      </c>
      <c r="EK177" s="10">
        <f>ABS(BM177-_xlfn.XLOOKUP(VK_valitsin!$C$8,VK!$B$2:$B$294,VK!BM$2:BM$294))</f>
        <v>1.2139655351638794</v>
      </c>
      <c r="EL177" s="10">
        <f>ABS(BN177-_xlfn.XLOOKUP(VK_valitsin!$C$8,VK!$B$2:$B$294,VK!BN$2:BN$294))</f>
        <v>2506.9921875</v>
      </c>
      <c r="EM177" s="10">
        <f>ABS(BO177-_xlfn.XLOOKUP(VK_valitsin!$C$8,VK!$B$2:$B$294,VK!BO$2:BO$294))</f>
        <v>9.5243263244628906</v>
      </c>
      <c r="EN177" s="10">
        <f>ABS(BP177-_xlfn.XLOOKUP(VK_valitsin!$C$8,VK!$B$2:$B$294,VK!BP$2:BP$294))</f>
        <v>0</v>
      </c>
      <c r="EO177" s="10">
        <f>ABS(BQ177-_xlfn.XLOOKUP(VK_valitsin!$C$8,VK!$B$2:$B$294,VK!BQ$2:BQ$294))</f>
        <v>2.6818037033081055E-2</v>
      </c>
      <c r="EP177" s="10">
        <f>ABS(BR177-_xlfn.XLOOKUP(VK_valitsin!$C$8,VK!$B$2:$B$294,VK!BR$2:BR$294))</f>
        <v>88.603462085127831</v>
      </c>
      <c r="EQ177" s="10">
        <f>ABS(BS177-_xlfn.XLOOKUP(VK_valitsin!$C$8,VK!$B$2:$B$294,VK!BS$2:BS$294))</f>
        <v>0.57571268081665039</v>
      </c>
      <c r="ER177" s="10">
        <f>ABS(BT177-_xlfn.XLOOKUP(VK_valitsin!$C$8,VK!$B$2:$B$294,VK!BT$2:BT$294))</f>
        <v>45.209259033203125</v>
      </c>
      <c r="ES177" s="10">
        <f>ABS(BU177-_xlfn.XLOOKUP(VK_valitsin!$C$8,VK!$B$2:$B$294,VK!BU$2:BU$294))</f>
        <v>57.15924072265625</v>
      </c>
      <c r="ET177" s="10">
        <f>ABS(BV177-_xlfn.XLOOKUP(VK_valitsin!$C$8,VK!$B$2:$B$294,VK!BV$2:BV$294))</f>
        <v>0</v>
      </c>
      <c r="EU177" s="10">
        <f>ABS(BW177-_xlfn.XLOOKUP(VK_valitsin!$C$8,VK!$B$2:$B$294,VK!BW$2:BW$294))</f>
        <v>0</v>
      </c>
      <c r="EV177" s="10">
        <f>ABS(BX177-_xlfn.XLOOKUP(VK_valitsin!$C$8,VK!$B$2:$B$294,VK!BX$2:BX$294))</f>
        <v>289.1904296875</v>
      </c>
      <c r="EW177" s="10">
        <f>ABS(BY177-_xlfn.XLOOKUP(VK_valitsin!$C$8,VK!$B$2:$B$294,VK!BY$2:BY$294))</f>
        <v>733.6708984375</v>
      </c>
      <c r="EX177" s="10">
        <f>ABS(BZ177-_xlfn.XLOOKUP(VK_valitsin!$C$8,VK!$B$2:$B$294,VK!BZ$2:BZ$294))</f>
        <v>0.33217620849609375</v>
      </c>
      <c r="EY177" s="10">
        <f>ABS(CA177-_xlfn.XLOOKUP(VK_valitsin!$C$8,VK!$B$2:$B$294,VK!CA$2:CA$294))</f>
        <v>3.0283174514770508</v>
      </c>
      <c r="EZ177" s="10">
        <f>ABS(CB177-_xlfn.XLOOKUP(VK_valitsin!$C$8,VK!$B$2:$B$294,VK!CB$2:CB$294))</f>
        <v>16.169151306152344</v>
      </c>
      <c r="FA177" s="10">
        <f>ABS(CC177-_xlfn.XLOOKUP(VK_valitsin!$C$8,VK!$B$2:$B$294,VK!CC$2:CC$294))</f>
        <v>0.873382568359375</v>
      </c>
      <c r="FB177" s="10">
        <f>ABS(CD177-_xlfn.XLOOKUP(VK_valitsin!$C$8,VK!$B$2:$B$294,VK!CD$2:CD$294))</f>
        <v>13.006664752960205</v>
      </c>
      <c r="FC177" s="10">
        <f>ABS(CE177-_xlfn.XLOOKUP(VK_valitsin!$C$8,VK!$B$2:$B$294,VK!CE$2:CE$294))</f>
        <v>0.12845215201377869</v>
      </c>
      <c r="FD177" s="10">
        <f>ABS(CF177-_xlfn.XLOOKUP(VK_valitsin!$C$8,VK!$B$2:$B$294,VK!CF$2:CF$294))</f>
        <v>0.44021034240722656</v>
      </c>
      <c r="FE177" s="10">
        <f>ABS(CG177-_xlfn.XLOOKUP(VK_valitsin!$C$8,VK!$B$2:$B$294,VK!CG$2:CG$294))</f>
        <v>1330.4443359375</v>
      </c>
      <c r="FF177" s="4">
        <f>IF($B177=VK_valitsin!$C$8,100000,VK!CH177/VK!J$296*VK_valitsin!D$5)</f>
        <v>0</v>
      </c>
      <c r="FG177" s="4">
        <f>IF($B177=VK_valitsin!$C$8,100000,VK!CI177/VK!K$296*VK_valitsin!E$5)</f>
        <v>0</v>
      </c>
      <c r="FH177" s="4">
        <f>IF($B177=VK_valitsin!$C$8,100000,VK!CJ177/VK!L$296*VK_valitsin!F$5)</f>
        <v>0.11636826037254949</v>
      </c>
      <c r="FI177" s="4">
        <f>IF($B177=VK_valitsin!$C$8,100000,VK!CK177/VK!M$296*VK_valitsin!CD$5)</f>
        <v>0</v>
      </c>
      <c r="FJ177" s="4">
        <f>IF($B177=VK_valitsin!$C$8,100000,VK!CL177/VK!N$296*VK_valitsin!G$5)</f>
        <v>0</v>
      </c>
      <c r="FK177" s="4">
        <f>IF($B177=VK_valitsin!$C$8,100000,VK!CM177/VK!O$296*VK_valitsin!H$5)</f>
        <v>0</v>
      </c>
      <c r="FL177" s="4">
        <f>IF($B177=VK_valitsin!$C$8,100000,VK!CN177/VK!P$296*VK_valitsin!I$5)</f>
        <v>0</v>
      </c>
      <c r="FM177" s="4">
        <f>IF($B177=VK_valitsin!$C$8,100000,VK!CO177/VK!Q$296*VK_valitsin!J$5)</f>
        <v>0</v>
      </c>
      <c r="FN177" s="4">
        <f>IF($B177=VK_valitsin!$C$8,100000,VK!CP177/VK!R$296*VK_valitsin!K$5)</f>
        <v>0</v>
      </c>
      <c r="FO177" s="4">
        <f>IF($B177=VK_valitsin!$C$8,100000,VK!CQ177/VK!S$296*VK_valitsin!L$5)</f>
        <v>1.630730984479532E-2</v>
      </c>
      <c r="FP177" s="4">
        <f>IF($B177=VK_valitsin!$C$8,100000,VK!CR177/VK!T$296*VK_valitsin!M$5)</f>
        <v>0</v>
      </c>
      <c r="FQ177" s="4">
        <f>IF($B177=VK_valitsin!$C$8,100000,VK!CS177/VK!U$296*VK_valitsin!N$5)</f>
        <v>0</v>
      </c>
      <c r="FR177" s="4">
        <f>IF($B177=VK_valitsin!$C$8,100000,VK!CT177/VK!V$296*VK_valitsin!O$5)</f>
        <v>0</v>
      </c>
      <c r="FS177" s="4">
        <f>IF($B177=VK_valitsin!$C$8,100000,VK!CU177/VK!W$296*VK_valitsin!P$5)</f>
        <v>0</v>
      </c>
      <c r="FT177" s="4">
        <f>IF($B177=VK_valitsin!$C$8,100000,VK!CV177/VK!X$296*VK_valitsin!Q$5)</f>
        <v>0</v>
      </c>
      <c r="FU177" s="4">
        <f>IF($B177=VK_valitsin!$C$8,100000,VK!CW177/VK!Y$296*VK_valitsin!R$5)</f>
        <v>0</v>
      </c>
      <c r="FV177" s="4">
        <f>IF($B177=VK_valitsin!$C$8,100000,VK!CX177/VK!Z$296*VK_valitsin!S$5)</f>
        <v>0</v>
      </c>
      <c r="FW177" s="4">
        <f>IF($B177=VK_valitsin!$C$8,100000,VK!CY177/VK!AA$296*VK_valitsin!T$5)</f>
        <v>0</v>
      </c>
      <c r="FX177" s="4">
        <f>IF($B177=VK_valitsin!$C$8,100000,VK!CZ177/VK!AB$296*VK_valitsin!U$5)</f>
        <v>0</v>
      </c>
      <c r="FY177" s="4">
        <f>IF($B177=VK_valitsin!$C$8,100000,VK!DA177/VK!AC$296*VK_valitsin!V$5)</f>
        <v>0</v>
      </c>
      <c r="FZ177" s="4">
        <f>IF($B177=VK_valitsin!$C$8,100000,VK!DB177/VK!AD$296*VK_valitsin!W$5)</f>
        <v>0</v>
      </c>
      <c r="GA177" s="4">
        <f>IF($B177=VK_valitsin!$C$8,100000,VK!DC177/VK!AE$296*VK_valitsin!X$5)</f>
        <v>0</v>
      </c>
      <c r="GB177" s="4">
        <f>IF($B177=VK_valitsin!$C$8,100000,VK!DD177/VK!AF$296*VK_valitsin!Y$5)</f>
        <v>0</v>
      </c>
      <c r="GC177" s="4">
        <f>IF($B177=VK_valitsin!$C$8,100000,VK!DE177/VK!AG$296*VK_valitsin!Z$5)</f>
        <v>0</v>
      </c>
      <c r="GD177" s="4">
        <f>IF($B177=VK_valitsin!$C$8,100000,VK!DF177/VK!AH$296*VK_valitsin!AA$5)</f>
        <v>0</v>
      </c>
      <c r="GE177" s="4">
        <f>IF($B177=VK_valitsin!$C$8,100000,VK!DG177/VK!AI$296*VK_valitsin!AB$5)</f>
        <v>0</v>
      </c>
      <c r="GF177" s="4">
        <f>IF($B177=VK_valitsin!$C$8,100000,VK!DH177/VK!AJ$296*VK_valitsin!AC$5)</f>
        <v>0</v>
      </c>
      <c r="GG177" s="4">
        <f>IF($B177=VK_valitsin!$C$8,100000,VK!DI177/VK!AK$296*VK_valitsin!AD$5)</f>
        <v>0</v>
      </c>
      <c r="GH177" s="4">
        <f>IF($B177=VK_valitsin!$C$8,100000,VK!DJ177/VK!AL$296*VK_valitsin!AE$5)</f>
        <v>1.5841198872009292E-2</v>
      </c>
      <c r="GI177" s="4">
        <f>IF($B177=VK_valitsin!$C$8,100000,VK!DK177/VK!AM$296*VK_valitsin!AF$5)</f>
        <v>0</v>
      </c>
      <c r="GJ177" s="4">
        <f>IF($B177=VK_valitsin!$C$8,100000,VK!DL177/VK!AN$296*VK_valitsin!AG$5)</f>
        <v>0</v>
      </c>
      <c r="GK177" s="4">
        <f>IF($B177=VK_valitsin!$C$8,100000,VK!DM177/VK!AO$296*VK_valitsin!AH$5)</f>
        <v>0</v>
      </c>
      <c r="GL177" s="4">
        <f>IF($B177=VK_valitsin!$C$8,100000,VK!DN177/VK!AP$296*VK_valitsin!AI$5)</f>
        <v>0</v>
      </c>
      <c r="GM177" s="4">
        <f>IF($B177=VK_valitsin!$C$8,100000,VK!DO177/VK!AQ$296*VK_valitsin!AJ$5)</f>
        <v>0</v>
      </c>
      <c r="GN177" s="4">
        <f>IF($B177=VK_valitsin!$C$8,100000,VK!DP177/VK!AR$296*VK_valitsin!AK$5)</f>
        <v>0</v>
      </c>
      <c r="GO177" s="4">
        <f>IF($B177=VK_valitsin!$C$8,100000,VK!DQ177/VK!AS$296*VK_valitsin!AL$5)</f>
        <v>0</v>
      </c>
      <c r="GP177" s="4">
        <f>IF($B177=VK_valitsin!$C$8,100000,VK!DR177/VK!AT$296*VK_valitsin!AM$5)</f>
        <v>0</v>
      </c>
      <c r="GQ177" s="4">
        <f>IF($B177=VK_valitsin!$C$8,100000,VK!DS177/VK!AU$296*VK_valitsin!AN$5)</f>
        <v>0</v>
      </c>
      <c r="GR177" s="4">
        <f>IF($B177=VK_valitsin!$C$8,100000,VK!DT177/VK!AV$296*VK_valitsin!AO$5)</f>
        <v>0</v>
      </c>
      <c r="GS177" s="4">
        <f>IF($B177=VK_valitsin!$C$8,100000,VK!DU177/VK!AW$296*VK_valitsin!AP$5)</f>
        <v>0</v>
      </c>
      <c r="GT177" s="4">
        <f>IF($B177=VK_valitsin!$C$8,100000,VK!DV177/VK!AX$296*VK_valitsin!AQ$5)</f>
        <v>0</v>
      </c>
      <c r="GU177" s="4">
        <f>IF($B177=VK_valitsin!$C$8,100000,VK!DW177/VK!AY$296*VK_valitsin!AR$5)</f>
        <v>0</v>
      </c>
      <c r="GV177" s="4">
        <f>IF($B177=VK_valitsin!$C$8,100000,VK!DX177/VK!AZ$296*VK_valitsin!AS$5)</f>
        <v>0</v>
      </c>
      <c r="GW177" s="4">
        <f>IF($B177=VK_valitsin!$C$8,100000,VK!DY177/VK!BA$296*VK_valitsin!AT$5)</f>
        <v>0</v>
      </c>
      <c r="GX177" s="4">
        <f>IF($B177=VK_valitsin!$C$8,100000,VK!DZ177/VK!BB$296*VK_valitsin!AU$5)</f>
        <v>0</v>
      </c>
      <c r="GY177" s="4">
        <f>IF($B177=VK_valitsin!$C$8,100000,VK!EA177/VK!BC$296*VK_valitsin!AV$5)</f>
        <v>0</v>
      </c>
      <c r="GZ177" s="4">
        <f>IF($B177=VK_valitsin!$C$8,100000,VK!EB177/VK!BD$296*VK_valitsin!AW$5)</f>
        <v>1.1248731429547961E-2</v>
      </c>
      <c r="HA177" s="4">
        <f>IF($B177=VK_valitsin!$C$8,100000,VK!EC177/VK!BE$296*VK_valitsin!CE$5)</f>
        <v>0</v>
      </c>
      <c r="HB177" s="4">
        <f>IF($B177=VK_valitsin!$C$8,100000,VK!ED177/VK!BF$296*VK_valitsin!AX$5)</f>
        <v>0</v>
      </c>
      <c r="HC177" s="4">
        <f>IF($B177=VK_valitsin!$C$8,100000,VK!EE177/VK!BG$296*VK_valitsin!AY$5)</f>
        <v>0</v>
      </c>
      <c r="HD177" s="4">
        <f>IF($B177=VK_valitsin!$C$8,100000,VK!EF177/VK!BH$296*VK_valitsin!AZ$5)</f>
        <v>0.31266124642502208</v>
      </c>
      <c r="HE177" s="4">
        <f>IF($B177=VK_valitsin!$C$8,100000,VK!EG177/VK!BI$296*VK_valitsin!BA$5)</f>
        <v>0</v>
      </c>
      <c r="HF177" s="4">
        <f>IF($B177=VK_valitsin!$C$8,100000,VK!EH177/VK!BJ$296*VK_valitsin!BB$5)</f>
        <v>0</v>
      </c>
      <c r="HG177" s="4">
        <f>IF($B177=VK_valitsin!$C$8,100000,VK!EI177/VK!BK$296*VK_valitsin!BC$5)</f>
        <v>0</v>
      </c>
      <c r="HH177" s="4">
        <f>IF($B177=VK_valitsin!$C$8,100000,VK!EJ177/VK!BL$296*VK_valitsin!BD$5)</f>
        <v>0</v>
      </c>
      <c r="HI177" s="4">
        <f>IF($B177=VK_valitsin!$C$8,100000,VK!EK177/VK!BM$296*VK_valitsin!BE$5)</f>
        <v>0</v>
      </c>
      <c r="HJ177" s="4">
        <f>IF($B177=VK_valitsin!$C$8,100000,VK!EL177/VK!BN$296*VK_valitsin!BF$5)</f>
        <v>0.11399686775326302</v>
      </c>
      <c r="HK177" s="4">
        <f>IF($B177=VK_valitsin!$C$8,100000,VK!EM177/VK!BO$296*VK_valitsin!BG$5)</f>
        <v>0</v>
      </c>
      <c r="HM177" s="4">
        <f>IF($B177=VK_valitsin!$C$8,100000,VK!EO177/VK!BQ$296*VK_valitsin!BI$5)</f>
        <v>0</v>
      </c>
      <c r="HN177" s="4">
        <f>IF($B177=VK_valitsin!$C$8,100000,VK!EP177/VK!BR$296*VK_valitsin!BJ$5)</f>
        <v>0</v>
      </c>
      <c r="HO177" s="4">
        <f>IF($B177=VK_valitsin!$C$8,100000,VK!EQ177/VK!BS$296*VK_valitsin!BK$5)</f>
        <v>0</v>
      </c>
      <c r="HP177" s="4">
        <f>IF($B177=VK_valitsin!$C$8,100000,VK!ER177/VK!BT$296*VK_valitsin!BL$5)</f>
        <v>0</v>
      </c>
      <c r="HQ177" s="4">
        <f>IF($B177=VK_valitsin!$C$8,100000,VK!ES177/VK!BU$296*VK_valitsin!BM$5)</f>
        <v>0</v>
      </c>
      <c r="HR177" s="4">
        <f>IF($B177=VK_valitsin!$C$8,100000,VK!ET177/VK!BV$296*VK_valitsin!BN$5)</f>
        <v>0</v>
      </c>
      <c r="HS177" s="4">
        <f>IF($B177=VK_valitsin!$C$8,100000,VK!EU177/VK!BW$296*VK_valitsin!BO$5)</f>
        <v>0</v>
      </c>
      <c r="HT177" s="4">
        <f>IF($B177=VK_valitsin!$C$8,100000,VK!EV177/VK!BX$296*VK_valitsin!BP$5)</f>
        <v>0</v>
      </c>
      <c r="HU177" s="4">
        <f>IF($B177=VK_valitsin!$C$8,100000,VK!EW177/VK!BY$296*VK_valitsin!BQ$5)</f>
        <v>0</v>
      </c>
      <c r="HV177" s="4">
        <f>IF($B177=VK_valitsin!$C$8,100000,VK!EX177/VK!BZ$296*VK_valitsin!BR$5)</f>
        <v>0</v>
      </c>
      <c r="HW177" s="4">
        <f>IF($B177=VK_valitsin!$C$8,100000,VK!EY177/VK!CA$296*VK_valitsin!BS$5)</f>
        <v>0</v>
      </c>
      <c r="HX177" s="4">
        <f>IF($B177=VK_valitsin!$C$8,100000,VK!EZ177/VK!CB$296*VK_valitsin!BT$5)</f>
        <v>0</v>
      </c>
      <c r="HY177" s="4">
        <f>IF($B177=VK_valitsin!$C$8,100000,VK!FA177/VK!CC$296*VK_valitsin!BU$5)</f>
        <v>0</v>
      </c>
      <c r="HZ177" s="4">
        <f>IF($B177=VK_valitsin!$C$8,100000,VK!FB177/VK!CD$296*VK_valitsin!BV$5)</f>
        <v>0</v>
      </c>
      <c r="IA177" s="4">
        <f>IF($B177=VK_valitsin!$C$8,100000,VK!FC177/VK!CE$296*VK_valitsin!BW$5)</f>
        <v>0</v>
      </c>
      <c r="IB177" s="4">
        <f>IF($B177=VK_valitsin!$C$8,100000,VK!FD177/VK!CF$296*VK_valitsin!BX$5)</f>
        <v>0</v>
      </c>
      <c r="IC177" s="4">
        <f>IF($B177=VK_valitsin!$C$8,100000,VK!FE177/VK!CG$296*VK_valitsin!BY$5)</f>
        <v>0</v>
      </c>
      <c r="ID177" s="17">
        <f t="shared" si="6"/>
        <v>0.58642363229718719</v>
      </c>
      <c r="IE177" s="17">
        <f t="shared" si="7"/>
        <v>131</v>
      </c>
      <c r="IF177" s="18">
        <f t="shared" si="8"/>
        <v>1.7599999999999972E-8</v>
      </c>
    </row>
    <row r="178" spans="1:240">
      <c r="A178">
        <v>2019</v>
      </c>
      <c r="B178" t="s">
        <v>556</v>
      </c>
      <c r="C178" t="s">
        <v>557</v>
      </c>
      <c r="D178" t="s">
        <v>351</v>
      </c>
      <c r="E178" t="s">
        <v>352</v>
      </c>
      <c r="F178" t="s">
        <v>138</v>
      </c>
      <c r="G178" t="s">
        <v>139</v>
      </c>
      <c r="H178" t="s">
        <v>104</v>
      </c>
      <c r="I178" t="s">
        <v>105</v>
      </c>
      <c r="J178">
        <v>53.299999237060547</v>
      </c>
      <c r="K178">
        <v>1836.1400146484375</v>
      </c>
      <c r="L178">
        <v>173.39999389648438</v>
      </c>
      <c r="M178">
        <v>939</v>
      </c>
      <c r="N178">
        <v>0.5</v>
      </c>
      <c r="O178">
        <v>-1.6000000238418579</v>
      </c>
      <c r="P178">
        <v>-1</v>
      </c>
      <c r="Q178">
        <v>35.6</v>
      </c>
      <c r="R178">
        <v>13.600000000000001</v>
      </c>
      <c r="S178">
        <v>192</v>
      </c>
      <c r="T178">
        <v>0</v>
      </c>
      <c r="U178">
        <v>5525</v>
      </c>
      <c r="V178">
        <v>11.36</v>
      </c>
      <c r="W178">
        <v>1818</v>
      </c>
      <c r="X178">
        <v>545</v>
      </c>
      <c r="Y178">
        <v>727</v>
      </c>
      <c r="Z178">
        <v>2450</v>
      </c>
      <c r="AA178">
        <v>1267</v>
      </c>
      <c r="AB178">
        <v>9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22.25</v>
      </c>
      <c r="AI178">
        <v>1.5</v>
      </c>
      <c r="AJ178">
        <v>0.75</v>
      </c>
      <c r="AK178">
        <v>1.75</v>
      </c>
      <c r="AL178">
        <v>23.9</v>
      </c>
      <c r="AM178">
        <v>308.60000000000002</v>
      </c>
      <c r="AN178">
        <v>50.2</v>
      </c>
      <c r="AO178">
        <v>23.1</v>
      </c>
      <c r="AP178">
        <v>128</v>
      </c>
      <c r="AQ178">
        <v>189</v>
      </c>
      <c r="AR178">
        <v>1741</v>
      </c>
      <c r="AS178">
        <v>2.3330000000000002</v>
      </c>
      <c r="AT178">
        <v>8333</v>
      </c>
      <c r="AU178">
        <v>19064</v>
      </c>
      <c r="AV178">
        <v>0</v>
      </c>
      <c r="AW178">
        <v>103.53075408935547</v>
      </c>
      <c r="AX178">
        <v>0</v>
      </c>
      <c r="AY178">
        <v>0</v>
      </c>
      <c r="AZ178">
        <v>0</v>
      </c>
      <c r="BA178">
        <v>0</v>
      </c>
      <c r="BB178">
        <v>1</v>
      </c>
      <c r="BC178">
        <v>100</v>
      </c>
      <c r="BD178">
        <v>100</v>
      </c>
      <c r="BE178">
        <v>217.39131164550781</v>
      </c>
      <c r="BF178">
        <v>28651.9921875</v>
      </c>
      <c r="BG178">
        <v>32472.2578125</v>
      </c>
      <c r="BH178">
        <v>1.1708201169967651</v>
      </c>
      <c r="BI178">
        <v>-15.346115112304688</v>
      </c>
      <c r="BJ178">
        <v>11.111110687255859</v>
      </c>
      <c r="BK178">
        <v>0</v>
      </c>
      <c r="BL178">
        <v>66</v>
      </c>
      <c r="BM178">
        <v>-1.7543859481811523</v>
      </c>
      <c r="BN178">
        <v>21791.6953125</v>
      </c>
      <c r="BO178">
        <v>44.643714904785156</v>
      </c>
      <c r="BQ178">
        <v>0.59744411706924438</v>
      </c>
      <c r="BR178">
        <v>0.31948882341384888</v>
      </c>
      <c r="BS178">
        <v>1.0649627447128296</v>
      </c>
      <c r="BT178">
        <v>137.38018798828125</v>
      </c>
      <c r="BU178">
        <v>443.02450561523438</v>
      </c>
      <c r="BV178">
        <v>0</v>
      </c>
      <c r="BW178">
        <v>0</v>
      </c>
      <c r="BX178">
        <v>7760.86962890625</v>
      </c>
      <c r="BY178">
        <v>6847.826171875</v>
      </c>
      <c r="BZ178">
        <v>0.63897764682769775</v>
      </c>
      <c r="CA178">
        <v>5.9637913703918457</v>
      </c>
      <c r="CB178">
        <v>83.333335876464844</v>
      </c>
      <c r="CC178">
        <v>7.1428570747375488</v>
      </c>
      <c r="CD178">
        <v>8.9285717010498047</v>
      </c>
      <c r="CE178">
        <v>3.5714285373687744</v>
      </c>
      <c r="CF178">
        <v>7.1428570747375488</v>
      </c>
      <c r="CG178">
        <v>20981.671875</v>
      </c>
      <c r="CH178" s="10">
        <f>ABS(J178-_xlfn.XLOOKUP(VK_valitsin!$C$8,VK!$B$2:$B$294,VK!J$2:J$294))</f>
        <v>9.0999984741210938</v>
      </c>
      <c r="CI178" s="10">
        <f>ABS(K178-_xlfn.XLOOKUP(VK_valitsin!$C$8,VK!$B$2:$B$294,VK!K$2:K$294))</f>
        <v>1542.8800048828125</v>
      </c>
      <c r="CJ178" s="10">
        <f>ABS(L178-_xlfn.XLOOKUP(VK_valitsin!$C$8,VK!$B$2:$B$294,VK!L$2:L$294))</f>
        <v>34.699996948242188</v>
      </c>
      <c r="CK178" s="10">
        <f>ABS(M178-_xlfn.XLOOKUP(VK_valitsin!$C$8,VK!$B$2:$B$294,VK!M$2:M$294))</f>
        <v>15536</v>
      </c>
      <c r="CL178" s="10">
        <f>ABS(N178-_xlfn.XLOOKUP(VK_valitsin!$C$8,VK!$B$2:$B$294,VK!N$2:N$294))</f>
        <v>55.700000762939453</v>
      </c>
      <c r="CM178" s="10">
        <f>ABS(O178-_xlfn.XLOOKUP(VK_valitsin!$C$8,VK!$B$2:$B$294,VK!O$2:O$294))</f>
        <v>0.80000001192092896</v>
      </c>
      <c r="CN178" s="10">
        <f>ABS(P178-_xlfn.XLOOKUP(VK_valitsin!$C$8,VK!$B$2:$B$294,VK!P$2:P$294))</f>
        <v>57</v>
      </c>
      <c r="CO178" s="10">
        <f>ABS(Q178-_xlfn.XLOOKUP(VK_valitsin!$C$8,VK!$B$2:$B$294,VK!Q$2:Q$294))</f>
        <v>52.20000000000001</v>
      </c>
      <c r="CP178" s="10">
        <f>ABS(R178-_xlfn.XLOOKUP(VK_valitsin!$C$8,VK!$B$2:$B$294,VK!R$2:R$294))</f>
        <v>5.1000000000000014</v>
      </c>
      <c r="CQ178" s="10">
        <f>ABS(S178-_xlfn.XLOOKUP(VK_valitsin!$C$8,VK!$B$2:$B$294,VK!S$2:S$294))</f>
        <v>40</v>
      </c>
      <c r="CR178" s="10">
        <f>ABS(T178-_xlfn.XLOOKUP(VK_valitsin!$C$8,VK!$B$2:$B$294,VK!T$2:T$294))</f>
        <v>0</v>
      </c>
      <c r="CS178" s="10">
        <f>ABS(U178-_xlfn.XLOOKUP(VK_valitsin!$C$8,VK!$B$2:$B$294,VK!U$2:U$294))</f>
        <v>1701.4</v>
      </c>
      <c r="CT178" s="10">
        <f>ABS(V178-_xlfn.XLOOKUP(VK_valitsin!$C$8,VK!$B$2:$B$294,VK!V$2:V$294))</f>
        <v>1.92</v>
      </c>
      <c r="CU178" s="10">
        <f>ABS(W178-_xlfn.XLOOKUP(VK_valitsin!$C$8,VK!$B$2:$B$294,VK!W$2:W$294))</f>
        <v>1213</v>
      </c>
      <c r="CV178" s="10">
        <f>ABS(X178-_xlfn.XLOOKUP(VK_valitsin!$C$8,VK!$B$2:$B$294,VK!X$2:X$294))</f>
        <v>376</v>
      </c>
      <c r="CW178" s="10">
        <f>ABS(Y178-_xlfn.XLOOKUP(VK_valitsin!$C$8,VK!$B$2:$B$294,VK!Y$2:Y$294))</f>
        <v>47</v>
      </c>
      <c r="CX178" s="10">
        <f>ABS(Z178-_xlfn.XLOOKUP(VK_valitsin!$C$8,VK!$B$2:$B$294,VK!Z$2:Z$294))</f>
        <v>2022</v>
      </c>
      <c r="CY178" s="10">
        <f>ABS(AA178-_xlfn.XLOOKUP(VK_valitsin!$C$8,VK!$B$2:$B$294,VK!AA$2:AA$294))</f>
        <v>798</v>
      </c>
      <c r="CZ178" s="10">
        <f>ABS(AB178-_xlfn.XLOOKUP(VK_valitsin!$C$8,VK!$B$2:$B$294,VK!AB$2:AB$294))</f>
        <v>10.375</v>
      </c>
      <c r="DA178" s="10">
        <f>ABS(AC178-_xlfn.XLOOKUP(VK_valitsin!$C$8,VK!$B$2:$B$294,VK!AC$2:AC$294))</f>
        <v>0.7</v>
      </c>
      <c r="DB178" s="10">
        <f>ABS(AD178-_xlfn.XLOOKUP(VK_valitsin!$C$8,VK!$B$2:$B$294,VK!AD$2:AD$294))</f>
        <v>0.8</v>
      </c>
      <c r="DC178" s="10">
        <f>ABS(AE178-_xlfn.XLOOKUP(VK_valitsin!$C$8,VK!$B$2:$B$294,VK!AE$2:AE$294))</f>
        <v>1.7</v>
      </c>
      <c r="DD178" s="10">
        <f>ABS(AF178-_xlfn.XLOOKUP(VK_valitsin!$C$8,VK!$B$2:$B$294,VK!AF$2:AF$294))</f>
        <v>5</v>
      </c>
      <c r="DE178" s="10">
        <f>ABS(AG178-_xlfn.XLOOKUP(VK_valitsin!$C$8,VK!$B$2:$B$294,VK!AG$2:AG$294))</f>
        <v>0</v>
      </c>
      <c r="DF178" s="10">
        <f>ABS(AH178-_xlfn.XLOOKUP(VK_valitsin!$C$8,VK!$B$2:$B$294,VK!AH$2:AH$294))</f>
        <v>0</v>
      </c>
      <c r="DG178" s="10">
        <f>ABS(AI178-_xlfn.XLOOKUP(VK_valitsin!$C$8,VK!$B$2:$B$294,VK!AI$2:AI$294))</f>
        <v>0.39999999999999991</v>
      </c>
      <c r="DH178" s="10">
        <f>ABS(AJ178-_xlfn.XLOOKUP(VK_valitsin!$C$8,VK!$B$2:$B$294,VK!AJ$2:AJ$294))</f>
        <v>9.9999999999999978E-2</v>
      </c>
      <c r="DI178" s="10">
        <f>ABS(AK178-_xlfn.XLOOKUP(VK_valitsin!$C$8,VK!$B$2:$B$294,VK!AK$2:AK$294))</f>
        <v>0.5</v>
      </c>
      <c r="DJ178" s="10">
        <f>ABS(AL178-_xlfn.XLOOKUP(VK_valitsin!$C$8,VK!$B$2:$B$294,VK!AL$2:AL$294))</f>
        <v>34.9</v>
      </c>
      <c r="DK178" s="10">
        <f>ABS(AM178-_xlfn.XLOOKUP(VK_valitsin!$C$8,VK!$B$2:$B$294,VK!AM$2:AM$294))</f>
        <v>25</v>
      </c>
      <c r="DL178" s="10">
        <f>ABS(AN178-_xlfn.XLOOKUP(VK_valitsin!$C$8,VK!$B$2:$B$294,VK!AN$2:AN$294))</f>
        <v>4.8000000000000043</v>
      </c>
      <c r="DM178" s="10">
        <f>ABS(AO178-_xlfn.XLOOKUP(VK_valitsin!$C$8,VK!$B$2:$B$294,VK!AO$2:AO$294))</f>
        <v>2.2999999999999972</v>
      </c>
      <c r="DN178" s="10">
        <f>ABS(AP178-_xlfn.XLOOKUP(VK_valitsin!$C$8,VK!$B$2:$B$294,VK!AP$2:AP$294))</f>
        <v>80</v>
      </c>
      <c r="DO178" s="10">
        <f>ABS(AQ178-_xlfn.XLOOKUP(VK_valitsin!$C$8,VK!$B$2:$B$294,VK!AQ$2:AQ$294))</f>
        <v>154</v>
      </c>
      <c r="DP178" s="10">
        <f>ABS(AR178-_xlfn.XLOOKUP(VK_valitsin!$C$8,VK!$B$2:$B$294,VK!AR$2:AR$294))</f>
        <v>1495</v>
      </c>
      <c r="DQ178" s="10">
        <f>ABS(AS178-_xlfn.XLOOKUP(VK_valitsin!$C$8,VK!$B$2:$B$294,VK!AS$2:AS$294))</f>
        <v>0</v>
      </c>
      <c r="DR178" s="10">
        <f>ABS(AT178-_xlfn.XLOOKUP(VK_valitsin!$C$8,VK!$B$2:$B$294,VK!AT$2:AT$294))</f>
        <v>3186</v>
      </c>
      <c r="DS178" s="10">
        <f>ABS(AU178-_xlfn.XLOOKUP(VK_valitsin!$C$8,VK!$B$2:$B$294,VK!AU$2:AU$294))</f>
        <v>10719</v>
      </c>
      <c r="DT178" s="10">
        <f>ABS(AV178-_xlfn.XLOOKUP(VK_valitsin!$C$8,VK!$B$2:$B$294,VK!AV$2:AV$294))</f>
        <v>1</v>
      </c>
      <c r="DU178" s="10">
        <f>ABS(AW178-_xlfn.XLOOKUP(VK_valitsin!$C$8,VK!$B$2:$B$294,VK!AW$2:AW$294))</f>
        <v>66.269382476806641</v>
      </c>
      <c r="DV178" s="10">
        <f>ABS(AX178-_xlfn.XLOOKUP(VK_valitsin!$C$8,VK!$B$2:$B$294,VK!AX$2:AX$294))</f>
        <v>0</v>
      </c>
      <c r="DW178" s="10">
        <f>ABS(AY178-_xlfn.XLOOKUP(VK_valitsin!$C$8,VK!$B$2:$B$294,VK!AY$2:AY$294))</f>
        <v>0</v>
      </c>
      <c r="DX178" s="10">
        <f>ABS(AZ178-_xlfn.XLOOKUP(VK_valitsin!$C$8,VK!$B$2:$B$294,VK!AZ$2:AZ$294))</f>
        <v>0</v>
      </c>
      <c r="DY178" s="10">
        <f>ABS(BA178-_xlfn.XLOOKUP(VK_valitsin!$C$8,VK!$B$2:$B$294,VK!BA$2:BA$294))</f>
        <v>0</v>
      </c>
      <c r="DZ178" s="10">
        <f>ABS(BB178-_xlfn.XLOOKUP(VK_valitsin!$C$8,VK!$B$2:$B$294,VK!BB$2:BB$294))</f>
        <v>0</v>
      </c>
      <c r="EA178" s="10">
        <f>ABS(BC178-_xlfn.XLOOKUP(VK_valitsin!$C$8,VK!$B$2:$B$294,VK!BC$2:BC$294))</f>
        <v>10.975608825683594</v>
      </c>
      <c r="EB178" s="10">
        <f>ABS(BD178-_xlfn.XLOOKUP(VK_valitsin!$C$8,VK!$B$2:$B$294,VK!BD$2:BD$294))</f>
        <v>3.98126220703125</v>
      </c>
      <c r="EC178" s="10">
        <f>ABS(BE178-_xlfn.XLOOKUP(VK_valitsin!$C$8,VK!$B$2:$B$294,VK!BE$2:BE$294))</f>
        <v>516.29850769042969</v>
      </c>
      <c r="ED178" s="10">
        <f>ABS(BF178-_xlfn.XLOOKUP(VK_valitsin!$C$8,VK!$B$2:$B$294,VK!BF$2:BF$294))</f>
        <v>18693.462890625</v>
      </c>
      <c r="EE178" s="10">
        <f>ABS(BG178-_xlfn.XLOOKUP(VK_valitsin!$C$8,VK!$B$2:$B$294,VK!BG$2:BG$294))</f>
        <v>18635.814453125</v>
      </c>
      <c r="EF178" s="10">
        <f>ABS(BH178-_xlfn.XLOOKUP(VK_valitsin!$C$8,VK!$B$2:$B$294,VK!BH$2:BH$294))</f>
        <v>2.1662362813949585</v>
      </c>
      <c r="EG178" s="10">
        <f>ABS(BI178-_xlfn.XLOOKUP(VK_valitsin!$C$8,VK!$B$2:$B$294,VK!BI$2:BI$294))</f>
        <v>5.6219816207885742</v>
      </c>
      <c r="EH178" s="10">
        <f>ABS(BJ178-_xlfn.XLOOKUP(VK_valitsin!$C$8,VK!$B$2:$B$294,VK!BJ$2:BJ$294))</f>
        <v>10.183252334594727</v>
      </c>
      <c r="EI178" s="10">
        <f>ABS(BK178-_xlfn.XLOOKUP(VK_valitsin!$C$8,VK!$B$2:$B$294,VK!BK$2:BK$294))</f>
        <v>9.8654708862304688</v>
      </c>
      <c r="EJ178" s="10">
        <f>ABS(BL178-_xlfn.XLOOKUP(VK_valitsin!$C$8,VK!$B$2:$B$294,VK!BL$2:BL$294))</f>
        <v>200.5</v>
      </c>
      <c r="EK178" s="10">
        <f>ABS(BM178-_xlfn.XLOOKUP(VK_valitsin!$C$8,VK!$B$2:$B$294,VK!BM$2:BM$294))</f>
        <v>4.0066382884979248</v>
      </c>
      <c r="EL178" s="10">
        <f>ABS(BN178-_xlfn.XLOOKUP(VK_valitsin!$C$8,VK!$B$2:$B$294,VK!BN$2:BN$294))</f>
        <v>1282.701171875</v>
      </c>
      <c r="EM178" s="10">
        <f>ABS(BO178-_xlfn.XLOOKUP(VK_valitsin!$C$8,VK!$B$2:$B$294,VK!BO$2:BO$294))</f>
        <v>11.344108581542969</v>
      </c>
      <c r="EN178" s="10">
        <f>ABS(BP178-_xlfn.XLOOKUP(VK_valitsin!$C$8,VK!$B$2:$B$294,VK!BP$2:BP$294))</f>
        <v>0</v>
      </c>
      <c r="EO178" s="10">
        <f>ABS(BQ178-_xlfn.XLOOKUP(VK_valitsin!$C$8,VK!$B$2:$B$294,VK!BQ$2:BQ$294))</f>
        <v>3.9035379886627197E-2</v>
      </c>
      <c r="EP178" s="10">
        <f>ABS(BR178-_xlfn.XLOOKUP(VK_valitsin!$C$8,VK!$B$2:$B$294,VK!BR$2:BR$294))</f>
        <v>0.13132493197917938</v>
      </c>
      <c r="EQ178" s="10">
        <f>ABS(BS178-_xlfn.XLOOKUP(VK_valitsin!$C$8,VK!$B$2:$B$294,VK!BS$2:BS$294))</f>
        <v>1.19300377368927</v>
      </c>
      <c r="ER178" s="10">
        <f>ABS(BT178-_xlfn.XLOOKUP(VK_valitsin!$C$8,VK!$B$2:$B$294,VK!BT$2:BT$294))</f>
        <v>78.988685607910156</v>
      </c>
      <c r="ES178" s="10">
        <f>ABS(BU178-_xlfn.XLOOKUP(VK_valitsin!$C$8,VK!$B$2:$B$294,VK!BU$2:BU$294))</f>
        <v>176.3173828125</v>
      </c>
      <c r="ET178" s="10">
        <f>ABS(BV178-_xlfn.XLOOKUP(VK_valitsin!$C$8,VK!$B$2:$B$294,VK!BV$2:BV$294))</f>
        <v>0</v>
      </c>
      <c r="EU178" s="10">
        <f>ABS(BW178-_xlfn.XLOOKUP(VK_valitsin!$C$8,VK!$B$2:$B$294,VK!BW$2:BW$294))</f>
        <v>1</v>
      </c>
      <c r="EV178" s="10">
        <f>ABS(BX178-_xlfn.XLOOKUP(VK_valitsin!$C$8,VK!$B$2:$B$294,VK!BX$2:BX$294))</f>
        <v>374.95947265625</v>
      </c>
      <c r="EW178" s="10">
        <f>ABS(BY178-_xlfn.XLOOKUP(VK_valitsin!$C$8,VK!$B$2:$B$294,VK!BY$2:BY$294))</f>
        <v>992.21142578125</v>
      </c>
      <c r="EX178" s="10">
        <f>ABS(BZ178-_xlfn.XLOOKUP(VK_valitsin!$C$8,VK!$B$2:$B$294,VK!BZ$2:BZ$294))</f>
        <v>0.58105266094207764</v>
      </c>
      <c r="EY178" s="10">
        <f>ABS(CA178-_xlfn.XLOOKUP(VK_valitsin!$C$8,VK!$B$2:$B$294,VK!CA$2:CA$294))</f>
        <v>5.0589699745178223</v>
      </c>
      <c r="EZ178" s="10">
        <f>ABS(CB178-_xlfn.XLOOKUP(VK_valitsin!$C$8,VK!$B$2:$B$294,VK!CB$2:CB$294))</f>
        <v>17.1641845703125</v>
      </c>
      <c r="FA178" s="10">
        <f>ABS(CC178-_xlfn.XLOOKUP(VK_valitsin!$C$8,VK!$B$2:$B$294,VK!CC$2:CC$294))</f>
        <v>0.81025791168212891</v>
      </c>
      <c r="FB178" s="10">
        <f>ABS(CD178-_xlfn.XLOOKUP(VK_valitsin!$C$8,VK!$B$2:$B$294,VK!CD$2:CD$294))</f>
        <v>10.950283050537109</v>
      </c>
      <c r="FC178" s="10">
        <f>ABS(CE178-_xlfn.XLOOKUP(VK_valitsin!$C$8,VK!$B$2:$B$294,VK!CE$2:CE$294))</f>
        <v>3.5714285373687744</v>
      </c>
      <c r="FD178" s="10">
        <f>ABS(CF178-_xlfn.XLOOKUP(VK_valitsin!$C$8,VK!$B$2:$B$294,VK!CF$2:CF$294))</f>
        <v>6.4269980192184448</v>
      </c>
      <c r="FE178" s="10">
        <f>ABS(CG178-_xlfn.XLOOKUP(VK_valitsin!$C$8,VK!$B$2:$B$294,VK!CG$2:CG$294))</f>
        <v>12382.904296875</v>
      </c>
      <c r="FF178" s="4">
        <f>IF($B178=VK_valitsin!$C$8,100000,VK!CH178/VK!J$296*VK_valitsin!D$5)</f>
        <v>0</v>
      </c>
      <c r="FG178" s="4">
        <f>IF($B178=VK_valitsin!$C$8,100000,VK!CI178/VK!K$296*VK_valitsin!E$5)</f>
        <v>0</v>
      </c>
      <c r="FH178" s="4">
        <f>IF($B178=VK_valitsin!$C$8,100000,VK!CJ178/VK!L$296*VK_valitsin!F$5)</f>
        <v>0.17633097624622657</v>
      </c>
      <c r="FI178" s="4">
        <f>IF($B178=VK_valitsin!$C$8,100000,VK!CK178/VK!M$296*VK_valitsin!CD$5)</f>
        <v>0</v>
      </c>
      <c r="FJ178" s="4">
        <f>IF($B178=VK_valitsin!$C$8,100000,VK!CL178/VK!N$296*VK_valitsin!G$5)</f>
        <v>0</v>
      </c>
      <c r="FK178" s="4">
        <f>IF($B178=VK_valitsin!$C$8,100000,VK!CM178/VK!O$296*VK_valitsin!H$5)</f>
        <v>0</v>
      </c>
      <c r="FL178" s="4">
        <f>IF($B178=VK_valitsin!$C$8,100000,VK!CN178/VK!P$296*VK_valitsin!I$5)</f>
        <v>0</v>
      </c>
      <c r="FM178" s="4">
        <f>IF($B178=VK_valitsin!$C$8,100000,VK!CO178/VK!Q$296*VK_valitsin!J$5)</f>
        <v>0</v>
      </c>
      <c r="FN178" s="4">
        <f>IF($B178=VK_valitsin!$C$8,100000,VK!CP178/VK!R$296*VK_valitsin!K$5)</f>
        <v>0</v>
      </c>
      <c r="FO178" s="4">
        <f>IF($B178=VK_valitsin!$C$8,100000,VK!CQ178/VK!S$296*VK_valitsin!L$5)</f>
        <v>7.9547852901440588E-3</v>
      </c>
      <c r="FP178" s="4">
        <f>IF($B178=VK_valitsin!$C$8,100000,VK!CR178/VK!T$296*VK_valitsin!M$5)</f>
        <v>0</v>
      </c>
      <c r="FQ178" s="4">
        <f>IF($B178=VK_valitsin!$C$8,100000,VK!CS178/VK!U$296*VK_valitsin!N$5)</f>
        <v>0</v>
      </c>
      <c r="FR178" s="4">
        <f>IF($B178=VK_valitsin!$C$8,100000,VK!CT178/VK!V$296*VK_valitsin!O$5)</f>
        <v>0</v>
      </c>
      <c r="FS178" s="4">
        <f>IF($B178=VK_valitsin!$C$8,100000,VK!CU178/VK!W$296*VK_valitsin!P$5)</f>
        <v>0</v>
      </c>
      <c r="FT178" s="4">
        <f>IF($B178=VK_valitsin!$C$8,100000,VK!CV178/VK!X$296*VK_valitsin!Q$5)</f>
        <v>0</v>
      </c>
      <c r="FU178" s="4">
        <f>IF($B178=VK_valitsin!$C$8,100000,VK!CW178/VK!Y$296*VK_valitsin!R$5)</f>
        <v>0</v>
      </c>
      <c r="FV178" s="4">
        <f>IF($B178=VK_valitsin!$C$8,100000,VK!CX178/VK!Z$296*VK_valitsin!S$5)</f>
        <v>0</v>
      </c>
      <c r="FW178" s="4">
        <f>IF($B178=VK_valitsin!$C$8,100000,VK!CY178/VK!AA$296*VK_valitsin!T$5)</f>
        <v>0</v>
      </c>
      <c r="FX178" s="4">
        <f>IF($B178=VK_valitsin!$C$8,100000,VK!CZ178/VK!AB$296*VK_valitsin!U$5)</f>
        <v>0</v>
      </c>
      <c r="FY178" s="4">
        <f>IF($B178=VK_valitsin!$C$8,100000,VK!DA178/VK!AC$296*VK_valitsin!V$5)</f>
        <v>0</v>
      </c>
      <c r="FZ178" s="4">
        <f>IF($B178=VK_valitsin!$C$8,100000,VK!DB178/VK!AD$296*VK_valitsin!W$5)</f>
        <v>0</v>
      </c>
      <c r="GA178" s="4">
        <f>IF($B178=VK_valitsin!$C$8,100000,VK!DC178/VK!AE$296*VK_valitsin!X$5)</f>
        <v>0</v>
      </c>
      <c r="GB178" s="4">
        <f>IF($B178=VK_valitsin!$C$8,100000,VK!DD178/VK!AF$296*VK_valitsin!Y$5)</f>
        <v>0</v>
      </c>
      <c r="GC178" s="4">
        <f>IF($B178=VK_valitsin!$C$8,100000,VK!DE178/VK!AG$296*VK_valitsin!Z$5)</f>
        <v>0</v>
      </c>
      <c r="GD178" s="4">
        <f>IF($B178=VK_valitsin!$C$8,100000,VK!DF178/VK!AH$296*VK_valitsin!AA$5)</f>
        <v>0</v>
      </c>
      <c r="GE178" s="4">
        <f>IF($B178=VK_valitsin!$C$8,100000,VK!DG178/VK!AI$296*VK_valitsin!AB$5)</f>
        <v>0</v>
      </c>
      <c r="GF178" s="4">
        <f>IF($B178=VK_valitsin!$C$8,100000,VK!DH178/VK!AJ$296*VK_valitsin!AC$5)</f>
        <v>0</v>
      </c>
      <c r="GG178" s="4">
        <f>IF($B178=VK_valitsin!$C$8,100000,VK!DI178/VK!AK$296*VK_valitsin!AD$5)</f>
        <v>0</v>
      </c>
      <c r="GH178" s="4">
        <f>IF($B178=VK_valitsin!$C$8,100000,VK!DJ178/VK!AL$296*VK_valitsin!AE$5)</f>
        <v>0.61428648959235632</v>
      </c>
      <c r="GI178" s="4">
        <f>IF($B178=VK_valitsin!$C$8,100000,VK!DK178/VK!AM$296*VK_valitsin!AF$5)</f>
        <v>0</v>
      </c>
      <c r="GJ178" s="4">
        <f>IF($B178=VK_valitsin!$C$8,100000,VK!DL178/VK!AN$296*VK_valitsin!AG$5)</f>
        <v>0</v>
      </c>
      <c r="GK178" s="4">
        <f>IF($B178=VK_valitsin!$C$8,100000,VK!DM178/VK!AO$296*VK_valitsin!AH$5)</f>
        <v>0</v>
      </c>
      <c r="GL178" s="4">
        <f>IF($B178=VK_valitsin!$C$8,100000,VK!DN178/VK!AP$296*VK_valitsin!AI$5)</f>
        <v>0</v>
      </c>
      <c r="GM178" s="4">
        <f>IF($B178=VK_valitsin!$C$8,100000,VK!DO178/VK!AQ$296*VK_valitsin!AJ$5)</f>
        <v>0</v>
      </c>
      <c r="GN178" s="4">
        <f>IF($B178=VK_valitsin!$C$8,100000,VK!DP178/VK!AR$296*VK_valitsin!AK$5)</f>
        <v>0</v>
      </c>
      <c r="GO178" s="4">
        <f>IF($B178=VK_valitsin!$C$8,100000,VK!DQ178/VK!AS$296*VK_valitsin!AL$5)</f>
        <v>0</v>
      </c>
      <c r="GP178" s="4">
        <f>IF($B178=VK_valitsin!$C$8,100000,VK!DR178/VK!AT$296*VK_valitsin!AM$5)</f>
        <v>0</v>
      </c>
      <c r="GQ178" s="4">
        <f>IF($B178=VK_valitsin!$C$8,100000,VK!DS178/VK!AU$296*VK_valitsin!AN$5)</f>
        <v>0</v>
      </c>
      <c r="GR178" s="4">
        <f>IF($B178=VK_valitsin!$C$8,100000,VK!DT178/VK!AV$296*VK_valitsin!AO$5)</f>
        <v>0</v>
      </c>
      <c r="GS178" s="4">
        <f>IF($B178=VK_valitsin!$C$8,100000,VK!DU178/VK!AW$296*VK_valitsin!AP$5)</f>
        <v>0</v>
      </c>
      <c r="GT178" s="4">
        <f>IF($B178=VK_valitsin!$C$8,100000,VK!DV178/VK!AX$296*VK_valitsin!AQ$5)</f>
        <v>0</v>
      </c>
      <c r="GU178" s="4">
        <f>IF($B178=VK_valitsin!$C$8,100000,VK!DW178/VK!AY$296*VK_valitsin!AR$5)</f>
        <v>0</v>
      </c>
      <c r="GV178" s="4">
        <f>IF($B178=VK_valitsin!$C$8,100000,VK!DX178/VK!AZ$296*VK_valitsin!AS$5)</f>
        <v>0</v>
      </c>
      <c r="GW178" s="4">
        <f>IF($B178=VK_valitsin!$C$8,100000,VK!DY178/VK!BA$296*VK_valitsin!AT$5)</f>
        <v>0</v>
      </c>
      <c r="GX178" s="4">
        <f>IF($B178=VK_valitsin!$C$8,100000,VK!DZ178/VK!BB$296*VK_valitsin!AU$5)</f>
        <v>0</v>
      </c>
      <c r="GY178" s="4">
        <f>IF($B178=VK_valitsin!$C$8,100000,VK!EA178/VK!BC$296*VK_valitsin!AV$5)</f>
        <v>0</v>
      </c>
      <c r="GZ178" s="4">
        <f>IF($B178=VK_valitsin!$C$8,100000,VK!EB178/VK!BD$296*VK_valitsin!AW$5)</f>
        <v>1.725932443801987E-2</v>
      </c>
      <c r="HA178" s="4">
        <f>IF($B178=VK_valitsin!$C$8,100000,VK!EC178/VK!BE$296*VK_valitsin!CE$5)</f>
        <v>0</v>
      </c>
      <c r="HB178" s="4">
        <f>IF($B178=VK_valitsin!$C$8,100000,VK!ED178/VK!BF$296*VK_valitsin!AX$5)</f>
        <v>0</v>
      </c>
      <c r="HC178" s="4">
        <f>IF($B178=VK_valitsin!$C$8,100000,VK!EE178/VK!BG$296*VK_valitsin!AY$5)</f>
        <v>0</v>
      </c>
      <c r="HD178" s="4">
        <f>IF($B178=VK_valitsin!$C$8,100000,VK!EF178/VK!BH$296*VK_valitsin!AZ$5)</f>
        <v>0.37796941088584818</v>
      </c>
      <c r="HE178" s="4">
        <f>IF($B178=VK_valitsin!$C$8,100000,VK!EG178/VK!BI$296*VK_valitsin!BA$5)</f>
        <v>0</v>
      </c>
      <c r="HF178" s="4">
        <f>IF($B178=VK_valitsin!$C$8,100000,VK!EH178/VK!BJ$296*VK_valitsin!BB$5)</f>
        <v>0</v>
      </c>
      <c r="HG178" s="4">
        <f>IF($B178=VK_valitsin!$C$8,100000,VK!EI178/VK!BK$296*VK_valitsin!BC$5)</f>
        <v>0</v>
      </c>
      <c r="HH178" s="4">
        <f>IF($B178=VK_valitsin!$C$8,100000,VK!EJ178/VK!BL$296*VK_valitsin!BD$5)</f>
        <v>0</v>
      </c>
      <c r="HI178" s="4">
        <f>IF($B178=VK_valitsin!$C$8,100000,VK!EK178/VK!BM$296*VK_valitsin!BE$5)</f>
        <v>0</v>
      </c>
      <c r="HJ178" s="4">
        <f>IF($B178=VK_valitsin!$C$8,100000,VK!EL178/VK!BN$296*VK_valitsin!BF$5)</f>
        <v>5.8326434596114939E-2</v>
      </c>
      <c r="HK178" s="4">
        <f>IF($B178=VK_valitsin!$C$8,100000,VK!EM178/VK!BO$296*VK_valitsin!BG$5)</f>
        <v>0</v>
      </c>
      <c r="HM178" s="4">
        <f>IF($B178=VK_valitsin!$C$8,100000,VK!EO178/VK!BQ$296*VK_valitsin!BI$5)</f>
        <v>0</v>
      </c>
      <c r="HN178" s="4">
        <f>IF($B178=VK_valitsin!$C$8,100000,VK!EP178/VK!BR$296*VK_valitsin!BJ$5)</f>
        <v>0</v>
      </c>
      <c r="HO178" s="4">
        <f>IF($B178=VK_valitsin!$C$8,100000,VK!EQ178/VK!BS$296*VK_valitsin!BK$5)</f>
        <v>0</v>
      </c>
      <c r="HP178" s="4">
        <f>IF($B178=VK_valitsin!$C$8,100000,VK!ER178/VK!BT$296*VK_valitsin!BL$5)</f>
        <v>0</v>
      </c>
      <c r="HQ178" s="4">
        <f>IF($B178=VK_valitsin!$C$8,100000,VK!ES178/VK!BU$296*VK_valitsin!BM$5)</f>
        <v>0</v>
      </c>
      <c r="HR178" s="4">
        <f>IF($B178=VK_valitsin!$C$8,100000,VK!ET178/VK!BV$296*VK_valitsin!BN$5)</f>
        <v>0</v>
      </c>
      <c r="HS178" s="4">
        <f>IF($B178=VK_valitsin!$C$8,100000,VK!EU178/VK!BW$296*VK_valitsin!BO$5)</f>
        <v>0</v>
      </c>
      <c r="HT178" s="4">
        <f>IF($B178=VK_valitsin!$C$8,100000,VK!EV178/VK!BX$296*VK_valitsin!BP$5)</f>
        <v>0</v>
      </c>
      <c r="HU178" s="4">
        <f>IF($B178=VK_valitsin!$C$8,100000,VK!EW178/VK!BY$296*VK_valitsin!BQ$5)</f>
        <v>0</v>
      </c>
      <c r="HV178" s="4">
        <f>IF($B178=VK_valitsin!$C$8,100000,VK!EX178/VK!BZ$296*VK_valitsin!BR$5)</f>
        <v>0</v>
      </c>
      <c r="HW178" s="4">
        <f>IF($B178=VK_valitsin!$C$8,100000,VK!EY178/VK!CA$296*VK_valitsin!BS$5)</f>
        <v>0</v>
      </c>
      <c r="HX178" s="4">
        <f>IF($B178=VK_valitsin!$C$8,100000,VK!EZ178/VK!CB$296*VK_valitsin!BT$5)</f>
        <v>0</v>
      </c>
      <c r="HY178" s="4">
        <f>IF($B178=VK_valitsin!$C$8,100000,VK!FA178/VK!CC$296*VK_valitsin!BU$5)</f>
        <v>0</v>
      </c>
      <c r="HZ178" s="4">
        <f>IF($B178=VK_valitsin!$C$8,100000,VK!FB178/VK!CD$296*VK_valitsin!BV$5)</f>
        <v>0</v>
      </c>
      <c r="IA178" s="4">
        <f>IF($B178=VK_valitsin!$C$8,100000,VK!FC178/VK!CE$296*VK_valitsin!BW$5)</f>
        <v>0</v>
      </c>
      <c r="IB178" s="4">
        <f>IF($B178=VK_valitsin!$C$8,100000,VK!FD178/VK!CF$296*VK_valitsin!BX$5)</f>
        <v>0</v>
      </c>
      <c r="IC178" s="4">
        <f>IF($B178=VK_valitsin!$C$8,100000,VK!FE178/VK!CG$296*VK_valitsin!BY$5)</f>
        <v>0</v>
      </c>
      <c r="ID178" s="17">
        <f t="shared" si="6"/>
        <v>1.25212743874871</v>
      </c>
      <c r="IE178" s="17">
        <f t="shared" si="7"/>
        <v>288</v>
      </c>
      <c r="IF178" s="18">
        <f t="shared" si="8"/>
        <v>1.7699999999999973E-8</v>
      </c>
    </row>
    <row r="179" spans="1:240">
      <c r="A179">
        <v>2019</v>
      </c>
      <c r="B179" t="s">
        <v>558</v>
      </c>
      <c r="C179" t="s">
        <v>559</v>
      </c>
      <c r="D179" t="s">
        <v>560</v>
      </c>
      <c r="E179" t="s">
        <v>561</v>
      </c>
      <c r="F179" t="s">
        <v>138</v>
      </c>
      <c r="G179" t="s">
        <v>139</v>
      </c>
      <c r="H179" t="s">
        <v>104</v>
      </c>
      <c r="I179" t="s">
        <v>105</v>
      </c>
      <c r="J179">
        <v>54.299999237060547</v>
      </c>
      <c r="K179">
        <v>1738.6400146484375</v>
      </c>
      <c r="L179">
        <v>204</v>
      </c>
      <c r="M179">
        <v>3373</v>
      </c>
      <c r="N179">
        <v>1.8999999761581421</v>
      </c>
      <c r="O179">
        <v>-1.8999999761581421</v>
      </c>
      <c r="P179">
        <v>-11</v>
      </c>
      <c r="Q179">
        <v>53.5</v>
      </c>
      <c r="R179">
        <v>13.9</v>
      </c>
      <c r="S179">
        <v>337</v>
      </c>
      <c r="T179">
        <v>0</v>
      </c>
      <c r="U179">
        <v>3307.7</v>
      </c>
      <c r="V179">
        <v>11.36</v>
      </c>
      <c r="W179">
        <v>2930</v>
      </c>
      <c r="X179">
        <v>1209</v>
      </c>
      <c r="Y179">
        <v>512</v>
      </c>
      <c r="Z179">
        <v>1177</v>
      </c>
      <c r="AA179">
        <v>557</v>
      </c>
      <c r="AB179">
        <v>10.977272987365723</v>
      </c>
      <c r="AC179">
        <v>0</v>
      </c>
      <c r="AD179">
        <v>0</v>
      </c>
      <c r="AE179">
        <v>0</v>
      </c>
      <c r="AF179">
        <v>4.0999999999999996</v>
      </c>
      <c r="AG179">
        <v>0</v>
      </c>
      <c r="AH179">
        <v>21.25</v>
      </c>
      <c r="AI179">
        <v>1.25</v>
      </c>
      <c r="AJ179">
        <v>0.41</v>
      </c>
      <c r="AK179">
        <v>1.2</v>
      </c>
      <c r="AL179">
        <v>65.8</v>
      </c>
      <c r="AM179">
        <v>284.5</v>
      </c>
      <c r="AN179">
        <v>47.4</v>
      </c>
      <c r="AO179">
        <v>20.3</v>
      </c>
      <c r="AP179">
        <v>102</v>
      </c>
      <c r="AQ179">
        <v>76</v>
      </c>
      <c r="AR179">
        <v>1425</v>
      </c>
      <c r="AS179">
        <v>2.5</v>
      </c>
      <c r="AT179">
        <v>9583</v>
      </c>
      <c r="AU179">
        <v>13055</v>
      </c>
      <c r="AV179">
        <v>1</v>
      </c>
      <c r="AW179">
        <v>83.814872741699219</v>
      </c>
      <c r="AX179">
        <v>0</v>
      </c>
      <c r="AY179">
        <v>0</v>
      </c>
      <c r="AZ179">
        <v>0</v>
      </c>
      <c r="BA179">
        <v>0</v>
      </c>
      <c r="BB179">
        <v>1</v>
      </c>
      <c r="BC179">
        <v>87.341773986816406</v>
      </c>
      <c r="BD179">
        <v>100</v>
      </c>
      <c r="BE179">
        <v>316.66665649414063</v>
      </c>
      <c r="BF179">
        <v>13297.8720703125</v>
      </c>
      <c r="BG179">
        <v>15058.2578125</v>
      </c>
      <c r="BH179">
        <v>2.3409428596496582</v>
      </c>
      <c r="BI179">
        <v>-11.307806968688965</v>
      </c>
      <c r="BJ179">
        <v>23.4375</v>
      </c>
      <c r="BK179">
        <v>26.315790176391602</v>
      </c>
      <c r="BL179">
        <v>226</v>
      </c>
      <c r="BM179">
        <v>-2.0833332538604736</v>
      </c>
      <c r="BN179">
        <v>21826.759765625</v>
      </c>
      <c r="BO179">
        <v>57.383785247802734</v>
      </c>
      <c r="BQ179">
        <v>0.61962646245956421</v>
      </c>
      <c r="BR179">
        <v>0.59294396638870239</v>
      </c>
      <c r="BS179">
        <v>1.0376518964767456</v>
      </c>
      <c r="BT179">
        <v>86.866294860839844</v>
      </c>
      <c r="BU179">
        <v>323.450927734375</v>
      </c>
      <c r="BV179">
        <v>0</v>
      </c>
      <c r="BW179">
        <v>1</v>
      </c>
      <c r="BX179">
        <v>9908.3330078125</v>
      </c>
      <c r="BY179">
        <v>8750</v>
      </c>
      <c r="BZ179">
        <v>0.71153277158737183</v>
      </c>
      <c r="CA179">
        <v>5.5736732482910156</v>
      </c>
      <c r="CB179">
        <v>58.333332061767578</v>
      </c>
      <c r="CC179">
        <v>7.4468083381652832</v>
      </c>
      <c r="CD179">
        <v>4.2553191184997559</v>
      </c>
      <c r="CE179">
        <v>0</v>
      </c>
      <c r="CF179">
        <v>2.1276595592498779</v>
      </c>
      <c r="CG179">
        <v>13509.474609375</v>
      </c>
      <c r="CH179" s="10">
        <f>ABS(J179-_xlfn.XLOOKUP(VK_valitsin!$C$8,VK!$B$2:$B$294,VK!J$2:J$294))</f>
        <v>10.099998474121094</v>
      </c>
      <c r="CI179" s="10">
        <f>ABS(K179-_xlfn.XLOOKUP(VK_valitsin!$C$8,VK!$B$2:$B$294,VK!K$2:K$294))</f>
        <v>1445.3800048828125</v>
      </c>
      <c r="CJ179" s="10">
        <f>ABS(L179-_xlfn.XLOOKUP(VK_valitsin!$C$8,VK!$B$2:$B$294,VK!L$2:L$294))</f>
        <v>65.300003051757813</v>
      </c>
      <c r="CK179" s="10">
        <f>ABS(M179-_xlfn.XLOOKUP(VK_valitsin!$C$8,VK!$B$2:$B$294,VK!M$2:M$294))</f>
        <v>13102</v>
      </c>
      <c r="CL179" s="10">
        <f>ABS(N179-_xlfn.XLOOKUP(VK_valitsin!$C$8,VK!$B$2:$B$294,VK!N$2:N$294))</f>
        <v>54.300000786781311</v>
      </c>
      <c r="CM179" s="10">
        <f>ABS(O179-_xlfn.XLOOKUP(VK_valitsin!$C$8,VK!$B$2:$B$294,VK!O$2:O$294))</f>
        <v>1.0999999642372131</v>
      </c>
      <c r="CN179" s="10">
        <f>ABS(P179-_xlfn.XLOOKUP(VK_valitsin!$C$8,VK!$B$2:$B$294,VK!P$2:P$294))</f>
        <v>47</v>
      </c>
      <c r="CO179" s="10">
        <f>ABS(Q179-_xlfn.XLOOKUP(VK_valitsin!$C$8,VK!$B$2:$B$294,VK!Q$2:Q$294))</f>
        <v>34.300000000000011</v>
      </c>
      <c r="CP179" s="10">
        <f>ABS(R179-_xlfn.XLOOKUP(VK_valitsin!$C$8,VK!$B$2:$B$294,VK!R$2:R$294))</f>
        <v>5.4</v>
      </c>
      <c r="CQ179" s="10">
        <f>ABS(S179-_xlfn.XLOOKUP(VK_valitsin!$C$8,VK!$B$2:$B$294,VK!S$2:S$294))</f>
        <v>185</v>
      </c>
      <c r="CR179" s="10">
        <f>ABS(T179-_xlfn.XLOOKUP(VK_valitsin!$C$8,VK!$B$2:$B$294,VK!T$2:T$294))</f>
        <v>0</v>
      </c>
      <c r="CS179" s="10">
        <f>ABS(U179-_xlfn.XLOOKUP(VK_valitsin!$C$8,VK!$B$2:$B$294,VK!U$2:U$294))</f>
        <v>515.90000000000009</v>
      </c>
      <c r="CT179" s="10">
        <f>ABS(V179-_xlfn.XLOOKUP(VK_valitsin!$C$8,VK!$B$2:$B$294,VK!V$2:V$294))</f>
        <v>1.92</v>
      </c>
      <c r="CU179" s="10">
        <f>ABS(W179-_xlfn.XLOOKUP(VK_valitsin!$C$8,VK!$B$2:$B$294,VK!W$2:W$294))</f>
        <v>2325</v>
      </c>
      <c r="CV179" s="10">
        <f>ABS(X179-_xlfn.XLOOKUP(VK_valitsin!$C$8,VK!$B$2:$B$294,VK!X$2:X$294))</f>
        <v>1040</v>
      </c>
      <c r="CW179" s="10">
        <f>ABS(Y179-_xlfn.XLOOKUP(VK_valitsin!$C$8,VK!$B$2:$B$294,VK!Y$2:Y$294))</f>
        <v>168</v>
      </c>
      <c r="CX179" s="10">
        <f>ABS(Z179-_xlfn.XLOOKUP(VK_valitsin!$C$8,VK!$B$2:$B$294,VK!Z$2:Z$294))</f>
        <v>749</v>
      </c>
      <c r="CY179" s="10">
        <f>ABS(AA179-_xlfn.XLOOKUP(VK_valitsin!$C$8,VK!$B$2:$B$294,VK!AA$2:AA$294))</f>
        <v>88</v>
      </c>
      <c r="CZ179" s="10">
        <f>ABS(AB179-_xlfn.XLOOKUP(VK_valitsin!$C$8,VK!$B$2:$B$294,VK!AB$2:AB$294))</f>
        <v>8.3977270126342773</v>
      </c>
      <c r="DA179" s="10">
        <f>ABS(AC179-_xlfn.XLOOKUP(VK_valitsin!$C$8,VK!$B$2:$B$294,VK!AC$2:AC$294))</f>
        <v>0.7</v>
      </c>
      <c r="DB179" s="10">
        <f>ABS(AD179-_xlfn.XLOOKUP(VK_valitsin!$C$8,VK!$B$2:$B$294,VK!AD$2:AD$294))</f>
        <v>0.8</v>
      </c>
      <c r="DC179" s="10">
        <f>ABS(AE179-_xlfn.XLOOKUP(VK_valitsin!$C$8,VK!$B$2:$B$294,VK!AE$2:AE$294))</f>
        <v>1.7</v>
      </c>
      <c r="DD179" s="10">
        <f>ABS(AF179-_xlfn.XLOOKUP(VK_valitsin!$C$8,VK!$B$2:$B$294,VK!AF$2:AF$294))</f>
        <v>0.90000000000000036</v>
      </c>
      <c r="DE179" s="10">
        <f>ABS(AG179-_xlfn.XLOOKUP(VK_valitsin!$C$8,VK!$B$2:$B$294,VK!AG$2:AG$294))</f>
        <v>0</v>
      </c>
      <c r="DF179" s="10">
        <f>ABS(AH179-_xlfn.XLOOKUP(VK_valitsin!$C$8,VK!$B$2:$B$294,VK!AH$2:AH$294))</f>
        <v>1</v>
      </c>
      <c r="DG179" s="10">
        <f>ABS(AI179-_xlfn.XLOOKUP(VK_valitsin!$C$8,VK!$B$2:$B$294,VK!AI$2:AI$294))</f>
        <v>0.14999999999999991</v>
      </c>
      <c r="DH179" s="10">
        <f>ABS(AJ179-_xlfn.XLOOKUP(VK_valitsin!$C$8,VK!$B$2:$B$294,VK!AJ$2:AJ$294))</f>
        <v>0.24000000000000005</v>
      </c>
      <c r="DI179" s="10">
        <f>ABS(AK179-_xlfn.XLOOKUP(VK_valitsin!$C$8,VK!$B$2:$B$294,VK!AK$2:AK$294))</f>
        <v>5.0000000000000044E-2</v>
      </c>
      <c r="DJ179" s="10">
        <f>ABS(AL179-_xlfn.XLOOKUP(VK_valitsin!$C$8,VK!$B$2:$B$294,VK!AL$2:AL$294))</f>
        <v>7</v>
      </c>
      <c r="DK179" s="10">
        <f>ABS(AM179-_xlfn.XLOOKUP(VK_valitsin!$C$8,VK!$B$2:$B$294,VK!AM$2:AM$294))</f>
        <v>49.100000000000023</v>
      </c>
      <c r="DL179" s="10">
        <f>ABS(AN179-_xlfn.XLOOKUP(VK_valitsin!$C$8,VK!$B$2:$B$294,VK!AN$2:AN$294))</f>
        <v>2</v>
      </c>
      <c r="DM179" s="10">
        <f>ABS(AO179-_xlfn.XLOOKUP(VK_valitsin!$C$8,VK!$B$2:$B$294,VK!AO$2:AO$294))</f>
        <v>5.0999999999999979</v>
      </c>
      <c r="DN179" s="10">
        <f>ABS(AP179-_xlfn.XLOOKUP(VK_valitsin!$C$8,VK!$B$2:$B$294,VK!AP$2:AP$294))</f>
        <v>54</v>
      </c>
      <c r="DO179" s="10">
        <f>ABS(AQ179-_xlfn.XLOOKUP(VK_valitsin!$C$8,VK!$B$2:$B$294,VK!AQ$2:AQ$294))</f>
        <v>41</v>
      </c>
      <c r="DP179" s="10">
        <f>ABS(AR179-_xlfn.XLOOKUP(VK_valitsin!$C$8,VK!$B$2:$B$294,VK!AR$2:AR$294))</f>
        <v>1179</v>
      </c>
      <c r="DQ179" s="10">
        <f>ABS(AS179-_xlfn.XLOOKUP(VK_valitsin!$C$8,VK!$B$2:$B$294,VK!AS$2:AS$294))</f>
        <v>0.16699999999999982</v>
      </c>
      <c r="DR179" s="10">
        <f>ABS(AT179-_xlfn.XLOOKUP(VK_valitsin!$C$8,VK!$B$2:$B$294,VK!AT$2:AT$294))</f>
        <v>4436</v>
      </c>
      <c r="DS179" s="10">
        <f>ABS(AU179-_xlfn.XLOOKUP(VK_valitsin!$C$8,VK!$B$2:$B$294,VK!AU$2:AU$294))</f>
        <v>4710</v>
      </c>
      <c r="DT179" s="10">
        <f>ABS(AV179-_xlfn.XLOOKUP(VK_valitsin!$C$8,VK!$B$2:$B$294,VK!AV$2:AV$294))</f>
        <v>0</v>
      </c>
      <c r="DU179" s="10">
        <f>ABS(AW179-_xlfn.XLOOKUP(VK_valitsin!$C$8,VK!$B$2:$B$294,VK!AW$2:AW$294))</f>
        <v>46.553501129150391</v>
      </c>
      <c r="DV179" s="10">
        <f>ABS(AX179-_xlfn.XLOOKUP(VK_valitsin!$C$8,VK!$B$2:$B$294,VK!AX$2:AX$294))</f>
        <v>0</v>
      </c>
      <c r="DW179" s="10">
        <f>ABS(AY179-_xlfn.XLOOKUP(VK_valitsin!$C$8,VK!$B$2:$B$294,VK!AY$2:AY$294))</f>
        <v>0</v>
      </c>
      <c r="DX179" s="10">
        <f>ABS(AZ179-_xlfn.XLOOKUP(VK_valitsin!$C$8,VK!$B$2:$B$294,VK!AZ$2:AZ$294))</f>
        <v>0</v>
      </c>
      <c r="DY179" s="10">
        <f>ABS(BA179-_xlfn.XLOOKUP(VK_valitsin!$C$8,VK!$B$2:$B$294,VK!BA$2:BA$294))</f>
        <v>0</v>
      </c>
      <c r="DZ179" s="10">
        <f>ABS(BB179-_xlfn.XLOOKUP(VK_valitsin!$C$8,VK!$B$2:$B$294,VK!BB$2:BB$294))</f>
        <v>0</v>
      </c>
      <c r="EA179" s="10">
        <f>ABS(BC179-_xlfn.XLOOKUP(VK_valitsin!$C$8,VK!$B$2:$B$294,VK!BC$2:BC$294))</f>
        <v>1.6826171875</v>
      </c>
      <c r="EB179" s="10">
        <f>ABS(BD179-_xlfn.XLOOKUP(VK_valitsin!$C$8,VK!$B$2:$B$294,VK!BD$2:BD$294))</f>
        <v>3.98126220703125</v>
      </c>
      <c r="EC179" s="10">
        <f>ABS(BE179-_xlfn.XLOOKUP(VK_valitsin!$C$8,VK!$B$2:$B$294,VK!BE$2:BE$294))</f>
        <v>417.02316284179688</v>
      </c>
      <c r="ED179" s="10">
        <f>ABS(BF179-_xlfn.XLOOKUP(VK_valitsin!$C$8,VK!$B$2:$B$294,VK!BF$2:BF$294))</f>
        <v>3339.3427734375</v>
      </c>
      <c r="EE179" s="10">
        <f>ABS(BG179-_xlfn.XLOOKUP(VK_valitsin!$C$8,VK!$B$2:$B$294,VK!BG$2:BG$294))</f>
        <v>1221.814453125</v>
      </c>
      <c r="EF179" s="10">
        <f>ABS(BH179-_xlfn.XLOOKUP(VK_valitsin!$C$8,VK!$B$2:$B$294,VK!BH$2:BH$294))</f>
        <v>0.99611353874206543</v>
      </c>
      <c r="EG179" s="10">
        <f>ABS(BI179-_xlfn.XLOOKUP(VK_valitsin!$C$8,VK!$B$2:$B$294,VK!BI$2:BI$294))</f>
        <v>1.5836734771728516</v>
      </c>
      <c r="EH179" s="10">
        <f>ABS(BJ179-_xlfn.XLOOKUP(VK_valitsin!$C$8,VK!$B$2:$B$294,VK!BJ$2:BJ$294))</f>
        <v>2.1431369781494141</v>
      </c>
      <c r="EI179" s="10">
        <f>ABS(BK179-_xlfn.XLOOKUP(VK_valitsin!$C$8,VK!$B$2:$B$294,VK!BK$2:BK$294))</f>
        <v>36.18126106262207</v>
      </c>
      <c r="EJ179" s="10">
        <f>ABS(BL179-_xlfn.XLOOKUP(VK_valitsin!$C$8,VK!$B$2:$B$294,VK!BL$2:BL$294))</f>
        <v>40.5</v>
      </c>
      <c r="EK179" s="10">
        <f>ABS(BM179-_xlfn.XLOOKUP(VK_valitsin!$C$8,VK!$B$2:$B$294,VK!BM$2:BM$294))</f>
        <v>4.3355855941772461</v>
      </c>
      <c r="EL179" s="10">
        <f>ABS(BN179-_xlfn.XLOOKUP(VK_valitsin!$C$8,VK!$B$2:$B$294,VK!BN$2:BN$294))</f>
        <v>1247.63671875</v>
      </c>
      <c r="EM179" s="10">
        <f>ABS(BO179-_xlfn.XLOOKUP(VK_valitsin!$C$8,VK!$B$2:$B$294,VK!BO$2:BO$294))</f>
        <v>24.084178924560547</v>
      </c>
      <c r="EN179" s="10">
        <f>ABS(BP179-_xlfn.XLOOKUP(VK_valitsin!$C$8,VK!$B$2:$B$294,VK!BP$2:BP$294))</f>
        <v>0</v>
      </c>
      <c r="EO179" s="10">
        <f>ABS(BQ179-_xlfn.XLOOKUP(VK_valitsin!$C$8,VK!$B$2:$B$294,VK!BQ$2:BQ$294))</f>
        <v>1.6853034496307373E-2</v>
      </c>
      <c r="EP179" s="10">
        <f>ABS(BR179-_xlfn.XLOOKUP(VK_valitsin!$C$8,VK!$B$2:$B$294,VK!BR$2:BR$294))</f>
        <v>0.4047800749540329</v>
      </c>
      <c r="EQ179" s="10">
        <f>ABS(BS179-_xlfn.XLOOKUP(VK_valitsin!$C$8,VK!$B$2:$B$294,VK!BS$2:BS$294))</f>
        <v>1.220314621925354</v>
      </c>
      <c r="ER179" s="10">
        <f>ABS(BT179-_xlfn.XLOOKUP(VK_valitsin!$C$8,VK!$B$2:$B$294,VK!BT$2:BT$294))</f>
        <v>28.47479248046875</v>
      </c>
      <c r="ES179" s="10">
        <f>ABS(BU179-_xlfn.XLOOKUP(VK_valitsin!$C$8,VK!$B$2:$B$294,VK!BU$2:BU$294))</f>
        <v>56.743804931640625</v>
      </c>
      <c r="ET179" s="10">
        <f>ABS(BV179-_xlfn.XLOOKUP(VK_valitsin!$C$8,VK!$B$2:$B$294,VK!BV$2:BV$294))</f>
        <v>0</v>
      </c>
      <c r="EU179" s="10">
        <f>ABS(BW179-_xlfn.XLOOKUP(VK_valitsin!$C$8,VK!$B$2:$B$294,VK!BW$2:BW$294))</f>
        <v>0</v>
      </c>
      <c r="EV179" s="10">
        <f>ABS(BX179-_xlfn.XLOOKUP(VK_valitsin!$C$8,VK!$B$2:$B$294,VK!BX$2:BX$294))</f>
        <v>1772.50390625</v>
      </c>
      <c r="EW179" s="10">
        <f>ABS(BY179-_xlfn.XLOOKUP(VK_valitsin!$C$8,VK!$B$2:$B$294,VK!BY$2:BY$294))</f>
        <v>2894.38525390625</v>
      </c>
      <c r="EX179" s="10">
        <f>ABS(BZ179-_xlfn.XLOOKUP(VK_valitsin!$C$8,VK!$B$2:$B$294,VK!BZ$2:BZ$294))</f>
        <v>0.50849753618240356</v>
      </c>
      <c r="EY179" s="10">
        <f>ABS(CA179-_xlfn.XLOOKUP(VK_valitsin!$C$8,VK!$B$2:$B$294,VK!CA$2:CA$294))</f>
        <v>5.4490880966186523</v>
      </c>
      <c r="EZ179" s="10">
        <f>ABS(CB179-_xlfn.XLOOKUP(VK_valitsin!$C$8,VK!$B$2:$B$294,VK!CB$2:CB$294))</f>
        <v>7.8358192443847656</v>
      </c>
      <c r="FA179" s="10">
        <f>ABS(CC179-_xlfn.XLOOKUP(VK_valitsin!$C$8,VK!$B$2:$B$294,VK!CC$2:CC$294))</f>
        <v>1.1142091751098633</v>
      </c>
      <c r="FB179" s="10">
        <f>ABS(CD179-_xlfn.XLOOKUP(VK_valitsin!$C$8,VK!$B$2:$B$294,VK!CD$2:CD$294))</f>
        <v>15.623535633087158</v>
      </c>
      <c r="FC179" s="10">
        <f>ABS(CE179-_xlfn.XLOOKUP(VK_valitsin!$C$8,VK!$B$2:$B$294,VK!CE$2:CE$294))</f>
        <v>0</v>
      </c>
      <c r="FD179" s="10">
        <f>ABS(CF179-_xlfn.XLOOKUP(VK_valitsin!$C$8,VK!$B$2:$B$294,VK!CF$2:CF$294))</f>
        <v>1.4118005037307739</v>
      </c>
      <c r="FE179" s="10">
        <f>ABS(CG179-_xlfn.XLOOKUP(VK_valitsin!$C$8,VK!$B$2:$B$294,VK!CG$2:CG$294))</f>
        <v>4910.70703125</v>
      </c>
      <c r="FF179" s="4">
        <f>IF($B179=VK_valitsin!$C$8,100000,VK!CH179/VK!J$296*VK_valitsin!D$5)</f>
        <v>0</v>
      </c>
      <c r="FG179" s="4">
        <f>IF($B179=VK_valitsin!$C$8,100000,VK!CI179/VK!K$296*VK_valitsin!E$5)</f>
        <v>0</v>
      </c>
      <c r="FH179" s="4">
        <f>IF($B179=VK_valitsin!$C$8,100000,VK!CJ179/VK!L$296*VK_valitsin!F$5)</f>
        <v>0.33182750143098555</v>
      </c>
      <c r="FI179" s="4">
        <f>IF($B179=VK_valitsin!$C$8,100000,VK!CK179/VK!M$296*VK_valitsin!CD$5)</f>
        <v>0</v>
      </c>
      <c r="FJ179" s="4">
        <f>IF($B179=VK_valitsin!$C$8,100000,VK!CL179/VK!N$296*VK_valitsin!G$5)</f>
        <v>0</v>
      </c>
      <c r="FK179" s="4">
        <f>IF($B179=VK_valitsin!$C$8,100000,VK!CM179/VK!O$296*VK_valitsin!H$5)</f>
        <v>0</v>
      </c>
      <c r="FL179" s="4">
        <f>IF($B179=VK_valitsin!$C$8,100000,VK!CN179/VK!P$296*VK_valitsin!I$5)</f>
        <v>0</v>
      </c>
      <c r="FM179" s="4">
        <f>IF($B179=VK_valitsin!$C$8,100000,VK!CO179/VK!Q$296*VK_valitsin!J$5)</f>
        <v>0</v>
      </c>
      <c r="FN179" s="4">
        <f>IF($B179=VK_valitsin!$C$8,100000,VK!CP179/VK!R$296*VK_valitsin!K$5)</f>
        <v>0</v>
      </c>
      <c r="FO179" s="4">
        <f>IF($B179=VK_valitsin!$C$8,100000,VK!CQ179/VK!S$296*VK_valitsin!L$5)</f>
        <v>3.6790881966916267E-2</v>
      </c>
      <c r="FP179" s="4">
        <f>IF($B179=VK_valitsin!$C$8,100000,VK!CR179/VK!T$296*VK_valitsin!M$5)</f>
        <v>0</v>
      </c>
      <c r="FQ179" s="4">
        <f>IF($B179=VK_valitsin!$C$8,100000,VK!CS179/VK!U$296*VK_valitsin!N$5)</f>
        <v>0</v>
      </c>
      <c r="FR179" s="4">
        <f>IF($B179=VK_valitsin!$C$8,100000,VK!CT179/VK!V$296*VK_valitsin!O$5)</f>
        <v>0</v>
      </c>
      <c r="FS179" s="4">
        <f>IF($B179=VK_valitsin!$C$8,100000,VK!CU179/VK!W$296*VK_valitsin!P$5)</f>
        <v>0</v>
      </c>
      <c r="FT179" s="4">
        <f>IF($B179=VK_valitsin!$C$8,100000,VK!CV179/VK!X$296*VK_valitsin!Q$5)</f>
        <v>0</v>
      </c>
      <c r="FU179" s="4">
        <f>IF($B179=VK_valitsin!$C$8,100000,VK!CW179/VK!Y$296*VK_valitsin!R$5)</f>
        <v>0</v>
      </c>
      <c r="FV179" s="4">
        <f>IF($B179=VK_valitsin!$C$8,100000,VK!CX179/VK!Z$296*VK_valitsin!S$5)</f>
        <v>0</v>
      </c>
      <c r="FW179" s="4">
        <f>IF($B179=VK_valitsin!$C$8,100000,VK!CY179/VK!AA$296*VK_valitsin!T$5)</f>
        <v>0</v>
      </c>
      <c r="FX179" s="4">
        <f>IF($B179=VK_valitsin!$C$8,100000,VK!CZ179/VK!AB$296*VK_valitsin!U$5)</f>
        <v>0</v>
      </c>
      <c r="FY179" s="4">
        <f>IF($B179=VK_valitsin!$C$8,100000,VK!DA179/VK!AC$296*VK_valitsin!V$5)</f>
        <v>0</v>
      </c>
      <c r="FZ179" s="4">
        <f>IF($B179=VK_valitsin!$C$8,100000,VK!DB179/VK!AD$296*VK_valitsin!W$5)</f>
        <v>0</v>
      </c>
      <c r="GA179" s="4">
        <f>IF($B179=VK_valitsin!$C$8,100000,VK!DC179/VK!AE$296*VK_valitsin!X$5)</f>
        <v>0</v>
      </c>
      <c r="GB179" s="4">
        <f>IF($B179=VK_valitsin!$C$8,100000,VK!DD179/VK!AF$296*VK_valitsin!Y$5)</f>
        <v>0</v>
      </c>
      <c r="GC179" s="4">
        <f>IF($B179=VK_valitsin!$C$8,100000,VK!DE179/VK!AG$296*VK_valitsin!Z$5)</f>
        <v>0</v>
      </c>
      <c r="GD179" s="4">
        <f>IF($B179=VK_valitsin!$C$8,100000,VK!DF179/VK!AH$296*VK_valitsin!AA$5)</f>
        <v>0</v>
      </c>
      <c r="GE179" s="4">
        <f>IF($B179=VK_valitsin!$C$8,100000,VK!DG179/VK!AI$296*VK_valitsin!AB$5)</f>
        <v>0</v>
      </c>
      <c r="GF179" s="4">
        <f>IF($B179=VK_valitsin!$C$8,100000,VK!DH179/VK!AJ$296*VK_valitsin!AC$5)</f>
        <v>0</v>
      </c>
      <c r="GG179" s="4">
        <f>IF($B179=VK_valitsin!$C$8,100000,VK!DI179/VK!AK$296*VK_valitsin!AD$5)</f>
        <v>0</v>
      </c>
      <c r="GH179" s="4">
        <f>IF($B179=VK_valitsin!$C$8,100000,VK!DJ179/VK!AL$296*VK_valitsin!AE$5)</f>
        <v>0.12320932456007148</v>
      </c>
      <c r="GI179" s="4">
        <f>IF($B179=VK_valitsin!$C$8,100000,VK!DK179/VK!AM$296*VK_valitsin!AF$5)</f>
        <v>0</v>
      </c>
      <c r="GJ179" s="4">
        <f>IF($B179=VK_valitsin!$C$8,100000,VK!DL179/VK!AN$296*VK_valitsin!AG$5)</f>
        <v>0</v>
      </c>
      <c r="GK179" s="4">
        <f>IF($B179=VK_valitsin!$C$8,100000,VK!DM179/VK!AO$296*VK_valitsin!AH$5)</f>
        <v>0</v>
      </c>
      <c r="GL179" s="4">
        <f>IF($B179=VK_valitsin!$C$8,100000,VK!DN179/VK!AP$296*VK_valitsin!AI$5)</f>
        <v>0</v>
      </c>
      <c r="GM179" s="4">
        <f>IF($B179=VK_valitsin!$C$8,100000,VK!DO179/VK!AQ$296*VK_valitsin!AJ$5)</f>
        <v>0</v>
      </c>
      <c r="GN179" s="4">
        <f>IF($B179=VK_valitsin!$C$8,100000,VK!DP179/VK!AR$296*VK_valitsin!AK$5)</f>
        <v>0</v>
      </c>
      <c r="GO179" s="4">
        <f>IF($B179=VK_valitsin!$C$8,100000,VK!DQ179/VK!AS$296*VK_valitsin!AL$5)</f>
        <v>0</v>
      </c>
      <c r="GP179" s="4">
        <f>IF($B179=VK_valitsin!$C$8,100000,VK!DR179/VK!AT$296*VK_valitsin!AM$5)</f>
        <v>0</v>
      </c>
      <c r="GQ179" s="4">
        <f>IF($B179=VK_valitsin!$C$8,100000,VK!DS179/VK!AU$296*VK_valitsin!AN$5)</f>
        <v>0</v>
      </c>
      <c r="GR179" s="4">
        <f>IF($B179=VK_valitsin!$C$8,100000,VK!DT179/VK!AV$296*VK_valitsin!AO$5)</f>
        <v>0</v>
      </c>
      <c r="GS179" s="4">
        <f>IF($B179=VK_valitsin!$C$8,100000,VK!DU179/VK!AW$296*VK_valitsin!AP$5)</f>
        <v>0</v>
      </c>
      <c r="GT179" s="4">
        <f>IF($B179=VK_valitsin!$C$8,100000,VK!DV179/VK!AX$296*VK_valitsin!AQ$5)</f>
        <v>0</v>
      </c>
      <c r="GU179" s="4">
        <f>IF($B179=VK_valitsin!$C$8,100000,VK!DW179/VK!AY$296*VK_valitsin!AR$5)</f>
        <v>0</v>
      </c>
      <c r="GV179" s="4">
        <f>IF($B179=VK_valitsin!$C$8,100000,VK!DX179/VK!AZ$296*VK_valitsin!AS$5)</f>
        <v>0</v>
      </c>
      <c r="GW179" s="4">
        <f>IF($B179=VK_valitsin!$C$8,100000,VK!DY179/VK!BA$296*VK_valitsin!AT$5)</f>
        <v>0</v>
      </c>
      <c r="GX179" s="4">
        <f>IF($B179=VK_valitsin!$C$8,100000,VK!DZ179/VK!BB$296*VK_valitsin!AU$5)</f>
        <v>0</v>
      </c>
      <c r="GY179" s="4">
        <f>IF($B179=VK_valitsin!$C$8,100000,VK!EA179/VK!BC$296*VK_valitsin!AV$5)</f>
        <v>0</v>
      </c>
      <c r="GZ179" s="4">
        <f>IF($B179=VK_valitsin!$C$8,100000,VK!EB179/VK!BD$296*VK_valitsin!AW$5)</f>
        <v>1.725932443801987E-2</v>
      </c>
      <c r="HA179" s="4">
        <f>IF($B179=VK_valitsin!$C$8,100000,VK!EC179/VK!BE$296*VK_valitsin!CE$5)</f>
        <v>0</v>
      </c>
      <c r="HB179" s="4">
        <f>IF($B179=VK_valitsin!$C$8,100000,VK!ED179/VK!BF$296*VK_valitsin!AX$5)</f>
        <v>0</v>
      </c>
      <c r="HC179" s="4">
        <f>IF($B179=VK_valitsin!$C$8,100000,VK!EE179/VK!BG$296*VK_valitsin!AY$5)</f>
        <v>0</v>
      </c>
      <c r="HD179" s="4">
        <f>IF($B179=VK_valitsin!$C$8,100000,VK!EF179/VK!BH$296*VK_valitsin!AZ$5)</f>
        <v>0.17380396157491493</v>
      </c>
      <c r="HE179" s="4">
        <f>IF($B179=VK_valitsin!$C$8,100000,VK!EG179/VK!BI$296*VK_valitsin!BA$5)</f>
        <v>0</v>
      </c>
      <c r="HF179" s="4">
        <f>IF($B179=VK_valitsin!$C$8,100000,VK!EH179/VK!BJ$296*VK_valitsin!BB$5)</f>
        <v>0</v>
      </c>
      <c r="HG179" s="4">
        <f>IF($B179=VK_valitsin!$C$8,100000,VK!EI179/VK!BK$296*VK_valitsin!BC$5)</f>
        <v>0</v>
      </c>
      <c r="HH179" s="4">
        <f>IF($B179=VK_valitsin!$C$8,100000,VK!EJ179/VK!BL$296*VK_valitsin!BD$5)</f>
        <v>0</v>
      </c>
      <c r="HI179" s="4">
        <f>IF($B179=VK_valitsin!$C$8,100000,VK!EK179/VK!BM$296*VK_valitsin!BE$5)</f>
        <v>0</v>
      </c>
      <c r="HJ179" s="4">
        <f>IF($B179=VK_valitsin!$C$8,100000,VK!EL179/VK!BN$296*VK_valitsin!BF$5)</f>
        <v>5.6731998903151254E-2</v>
      </c>
      <c r="HK179" s="4">
        <f>IF($B179=VK_valitsin!$C$8,100000,VK!EM179/VK!BO$296*VK_valitsin!BG$5)</f>
        <v>0</v>
      </c>
      <c r="HM179" s="4">
        <f>IF($B179=VK_valitsin!$C$8,100000,VK!EO179/VK!BQ$296*VK_valitsin!BI$5)</f>
        <v>0</v>
      </c>
      <c r="HN179" s="4">
        <f>IF($B179=VK_valitsin!$C$8,100000,VK!EP179/VK!BR$296*VK_valitsin!BJ$5)</f>
        <v>0</v>
      </c>
      <c r="HO179" s="4">
        <f>IF($B179=VK_valitsin!$C$8,100000,VK!EQ179/VK!BS$296*VK_valitsin!BK$5)</f>
        <v>0</v>
      </c>
      <c r="HP179" s="4">
        <f>IF($B179=VK_valitsin!$C$8,100000,VK!ER179/VK!BT$296*VK_valitsin!BL$5)</f>
        <v>0</v>
      </c>
      <c r="HQ179" s="4">
        <f>IF($B179=VK_valitsin!$C$8,100000,VK!ES179/VK!BU$296*VK_valitsin!BM$5)</f>
        <v>0</v>
      </c>
      <c r="HR179" s="4">
        <f>IF($B179=VK_valitsin!$C$8,100000,VK!ET179/VK!BV$296*VK_valitsin!BN$5)</f>
        <v>0</v>
      </c>
      <c r="HS179" s="4">
        <f>IF($B179=VK_valitsin!$C$8,100000,VK!EU179/VK!BW$296*VK_valitsin!BO$5)</f>
        <v>0</v>
      </c>
      <c r="HT179" s="4">
        <f>IF($B179=VK_valitsin!$C$8,100000,VK!EV179/VK!BX$296*VK_valitsin!BP$5)</f>
        <v>0</v>
      </c>
      <c r="HU179" s="4">
        <f>IF($B179=VK_valitsin!$C$8,100000,VK!EW179/VK!BY$296*VK_valitsin!BQ$5)</f>
        <v>0</v>
      </c>
      <c r="HV179" s="4">
        <f>IF($B179=VK_valitsin!$C$8,100000,VK!EX179/VK!BZ$296*VK_valitsin!BR$5)</f>
        <v>0</v>
      </c>
      <c r="HW179" s="4">
        <f>IF($B179=VK_valitsin!$C$8,100000,VK!EY179/VK!CA$296*VK_valitsin!BS$5)</f>
        <v>0</v>
      </c>
      <c r="HX179" s="4">
        <f>IF($B179=VK_valitsin!$C$8,100000,VK!EZ179/VK!CB$296*VK_valitsin!BT$5)</f>
        <v>0</v>
      </c>
      <c r="HY179" s="4">
        <f>IF($B179=VK_valitsin!$C$8,100000,VK!FA179/VK!CC$296*VK_valitsin!BU$5)</f>
        <v>0</v>
      </c>
      <c r="HZ179" s="4">
        <f>IF($B179=VK_valitsin!$C$8,100000,VK!FB179/VK!CD$296*VK_valitsin!BV$5)</f>
        <v>0</v>
      </c>
      <c r="IA179" s="4">
        <f>IF($B179=VK_valitsin!$C$8,100000,VK!FC179/VK!CE$296*VK_valitsin!BW$5)</f>
        <v>0</v>
      </c>
      <c r="IB179" s="4">
        <f>IF($B179=VK_valitsin!$C$8,100000,VK!FD179/VK!CF$296*VK_valitsin!BX$5)</f>
        <v>0</v>
      </c>
      <c r="IC179" s="4">
        <f>IF($B179=VK_valitsin!$C$8,100000,VK!FE179/VK!CG$296*VK_valitsin!BY$5)</f>
        <v>0</v>
      </c>
      <c r="ID179" s="17">
        <f t="shared" si="6"/>
        <v>0.73962301067405944</v>
      </c>
      <c r="IE179" s="17">
        <f t="shared" si="7"/>
        <v>197</v>
      </c>
      <c r="IF179" s="18">
        <f t="shared" si="8"/>
        <v>1.7799999999999974E-8</v>
      </c>
    </row>
    <row r="180" spans="1:240">
      <c r="A180">
        <v>2019</v>
      </c>
      <c r="B180" t="s">
        <v>562</v>
      </c>
      <c r="C180" t="s">
        <v>563</v>
      </c>
      <c r="D180" t="s">
        <v>174</v>
      </c>
      <c r="E180" t="s">
        <v>175</v>
      </c>
      <c r="F180" t="s">
        <v>176</v>
      </c>
      <c r="G180" t="s">
        <v>177</v>
      </c>
      <c r="H180" t="s">
        <v>104</v>
      </c>
      <c r="I180" t="s">
        <v>105</v>
      </c>
      <c r="J180">
        <v>40.200000762939453</v>
      </c>
      <c r="K180">
        <v>747.8699951171875</v>
      </c>
      <c r="L180">
        <v>191.19999694824219</v>
      </c>
      <c r="M180">
        <v>2759</v>
      </c>
      <c r="N180">
        <v>3.7000000476837158</v>
      </c>
      <c r="O180">
        <v>-2.2999999523162842</v>
      </c>
      <c r="P180">
        <v>-75</v>
      </c>
      <c r="Q180">
        <v>38.1</v>
      </c>
      <c r="R180">
        <v>8.2000000000000011</v>
      </c>
      <c r="S180">
        <v>150</v>
      </c>
      <c r="T180">
        <v>0</v>
      </c>
      <c r="U180">
        <v>2727.8</v>
      </c>
      <c r="V180">
        <v>10.61</v>
      </c>
      <c r="W180">
        <v>1851</v>
      </c>
      <c r="X180">
        <v>404</v>
      </c>
      <c r="Y180">
        <v>702</v>
      </c>
      <c r="Z180">
        <v>444</v>
      </c>
      <c r="AA180">
        <v>525</v>
      </c>
      <c r="AB180">
        <v>14.520833015441895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21.5</v>
      </c>
      <c r="AI180">
        <v>0.93</v>
      </c>
      <c r="AJ180">
        <v>0.55000000000000004</v>
      </c>
      <c r="AK180">
        <v>1.05</v>
      </c>
      <c r="AL180">
        <v>40.1</v>
      </c>
      <c r="AM180">
        <v>262.5</v>
      </c>
      <c r="AN180">
        <v>47.6</v>
      </c>
      <c r="AO180">
        <v>14.4</v>
      </c>
      <c r="AP180">
        <v>158</v>
      </c>
      <c r="AQ180">
        <v>134</v>
      </c>
      <c r="AR180">
        <v>1088</v>
      </c>
      <c r="AS180">
        <v>1.833</v>
      </c>
      <c r="AT180">
        <v>7783</v>
      </c>
      <c r="AU180">
        <v>9580</v>
      </c>
      <c r="AV180">
        <v>0</v>
      </c>
      <c r="AW180">
        <v>127.92949676513672</v>
      </c>
      <c r="AX180">
        <v>0</v>
      </c>
      <c r="AY180">
        <v>0</v>
      </c>
      <c r="AZ180">
        <v>0</v>
      </c>
      <c r="BA180">
        <v>0</v>
      </c>
      <c r="BB180">
        <v>1</v>
      </c>
      <c r="BC180">
        <v>42.592594146728516</v>
      </c>
      <c r="BD180">
        <v>90</v>
      </c>
      <c r="BE180">
        <v>371.74722290039063</v>
      </c>
      <c r="BF180">
        <v>12023.84375</v>
      </c>
      <c r="BG180">
        <v>13942.837890625</v>
      </c>
      <c r="BH180">
        <v>3.9097137451171875</v>
      </c>
      <c r="BI180">
        <v>-12.953409194946289</v>
      </c>
      <c r="BJ180">
        <v>25</v>
      </c>
      <c r="BK180">
        <v>-9.8039216995239258</v>
      </c>
      <c r="BL180">
        <v>126.75</v>
      </c>
      <c r="BM180">
        <v>1.1467889547348022</v>
      </c>
      <c r="BN180">
        <v>17228.421875</v>
      </c>
      <c r="BO180">
        <v>62.184791564941406</v>
      </c>
      <c r="BQ180">
        <v>0.5614352822303772</v>
      </c>
      <c r="BR180">
        <v>0.43494018912315369</v>
      </c>
      <c r="BS180">
        <v>0.76114535331726074</v>
      </c>
      <c r="BT180">
        <v>68.865531921386719</v>
      </c>
      <c r="BU180">
        <v>274.37478637695313</v>
      </c>
      <c r="BV180">
        <v>0</v>
      </c>
      <c r="BW180">
        <v>1</v>
      </c>
      <c r="BX180">
        <v>5591.078125</v>
      </c>
      <c r="BY180">
        <v>4821.5615234375</v>
      </c>
      <c r="BZ180">
        <v>1.6672707796096802</v>
      </c>
      <c r="CA180">
        <v>15.984052658081055</v>
      </c>
      <c r="CB180">
        <v>50</v>
      </c>
      <c r="CC180">
        <v>4.7619047164916992</v>
      </c>
      <c r="CD180">
        <v>13.832199096679688</v>
      </c>
      <c r="CE180">
        <v>0</v>
      </c>
      <c r="CF180">
        <v>2.4943311214447021</v>
      </c>
      <c r="CG180">
        <v>9241.1552734375</v>
      </c>
      <c r="CH180" s="10">
        <f>ABS(J180-_xlfn.XLOOKUP(VK_valitsin!$C$8,VK!$B$2:$B$294,VK!J$2:J$294))</f>
        <v>4</v>
      </c>
      <c r="CI180" s="10">
        <f>ABS(K180-_xlfn.XLOOKUP(VK_valitsin!$C$8,VK!$B$2:$B$294,VK!K$2:K$294))</f>
        <v>454.6099853515625</v>
      </c>
      <c r="CJ180" s="10">
        <f>ABS(L180-_xlfn.XLOOKUP(VK_valitsin!$C$8,VK!$B$2:$B$294,VK!L$2:L$294))</f>
        <v>52.5</v>
      </c>
      <c r="CK180" s="10">
        <f>ABS(M180-_xlfn.XLOOKUP(VK_valitsin!$C$8,VK!$B$2:$B$294,VK!M$2:M$294))</f>
        <v>13716</v>
      </c>
      <c r="CL180" s="10">
        <f>ABS(N180-_xlfn.XLOOKUP(VK_valitsin!$C$8,VK!$B$2:$B$294,VK!N$2:N$294))</f>
        <v>52.500000715255737</v>
      </c>
      <c r="CM180" s="10">
        <f>ABS(O180-_xlfn.XLOOKUP(VK_valitsin!$C$8,VK!$B$2:$B$294,VK!O$2:O$294))</f>
        <v>1.4999999403953552</v>
      </c>
      <c r="CN180" s="10">
        <f>ABS(P180-_xlfn.XLOOKUP(VK_valitsin!$C$8,VK!$B$2:$B$294,VK!P$2:P$294))</f>
        <v>17</v>
      </c>
      <c r="CO180" s="10">
        <f>ABS(Q180-_xlfn.XLOOKUP(VK_valitsin!$C$8,VK!$B$2:$B$294,VK!Q$2:Q$294))</f>
        <v>49.70000000000001</v>
      </c>
      <c r="CP180" s="10">
        <f>ABS(R180-_xlfn.XLOOKUP(VK_valitsin!$C$8,VK!$B$2:$B$294,VK!R$2:R$294))</f>
        <v>0.29999999999999893</v>
      </c>
      <c r="CQ180" s="10">
        <f>ABS(S180-_xlfn.XLOOKUP(VK_valitsin!$C$8,VK!$B$2:$B$294,VK!S$2:S$294))</f>
        <v>2</v>
      </c>
      <c r="CR180" s="10">
        <f>ABS(T180-_xlfn.XLOOKUP(VK_valitsin!$C$8,VK!$B$2:$B$294,VK!T$2:T$294))</f>
        <v>0</v>
      </c>
      <c r="CS180" s="10">
        <f>ABS(U180-_xlfn.XLOOKUP(VK_valitsin!$C$8,VK!$B$2:$B$294,VK!U$2:U$294))</f>
        <v>1095.7999999999997</v>
      </c>
      <c r="CT180" s="10">
        <f>ABS(V180-_xlfn.XLOOKUP(VK_valitsin!$C$8,VK!$B$2:$B$294,VK!V$2:V$294))</f>
        <v>2.67</v>
      </c>
      <c r="CU180" s="10">
        <f>ABS(W180-_xlfn.XLOOKUP(VK_valitsin!$C$8,VK!$B$2:$B$294,VK!W$2:W$294))</f>
        <v>1246</v>
      </c>
      <c r="CV180" s="10">
        <f>ABS(X180-_xlfn.XLOOKUP(VK_valitsin!$C$8,VK!$B$2:$B$294,VK!X$2:X$294))</f>
        <v>235</v>
      </c>
      <c r="CW180" s="10">
        <f>ABS(Y180-_xlfn.XLOOKUP(VK_valitsin!$C$8,VK!$B$2:$B$294,VK!Y$2:Y$294))</f>
        <v>22</v>
      </c>
      <c r="CX180" s="10">
        <f>ABS(Z180-_xlfn.XLOOKUP(VK_valitsin!$C$8,VK!$B$2:$B$294,VK!Z$2:Z$294))</f>
        <v>16</v>
      </c>
      <c r="CY180" s="10">
        <f>ABS(AA180-_xlfn.XLOOKUP(VK_valitsin!$C$8,VK!$B$2:$B$294,VK!AA$2:AA$294))</f>
        <v>56</v>
      </c>
      <c r="CZ180" s="10">
        <f>ABS(AB180-_xlfn.XLOOKUP(VK_valitsin!$C$8,VK!$B$2:$B$294,VK!AB$2:AB$294))</f>
        <v>4.8541669845581055</v>
      </c>
      <c r="DA180" s="10">
        <f>ABS(AC180-_xlfn.XLOOKUP(VK_valitsin!$C$8,VK!$B$2:$B$294,VK!AC$2:AC$294))</f>
        <v>0.7</v>
      </c>
      <c r="DB180" s="10">
        <f>ABS(AD180-_xlfn.XLOOKUP(VK_valitsin!$C$8,VK!$B$2:$B$294,VK!AD$2:AD$294))</f>
        <v>0.8</v>
      </c>
      <c r="DC180" s="10">
        <f>ABS(AE180-_xlfn.XLOOKUP(VK_valitsin!$C$8,VK!$B$2:$B$294,VK!AE$2:AE$294))</f>
        <v>1.7</v>
      </c>
      <c r="DD180" s="10">
        <f>ABS(AF180-_xlfn.XLOOKUP(VK_valitsin!$C$8,VK!$B$2:$B$294,VK!AF$2:AF$294))</f>
        <v>5</v>
      </c>
      <c r="DE180" s="10">
        <f>ABS(AG180-_xlfn.XLOOKUP(VK_valitsin!$C$8,VK!$B$2:$B$294,VK!AG$2:AG$294))</f>
        <v>0</v>
      </c>
      <c r="DF180" s="10">
        <f>ABS(AH180-_xlfn.XLOOKUP(VK_valitsin!$C$8,VK!$B$2:$B$294,VK!AH$2:AH$294))</f>
        <v>0.75</v>
      </c>
      <c r="DG180" s="10">
        <f>ABS(AI180-_xlfn.XLOOKUP(VK_valitsin!$C$8,VK!$B$2:$B$294,VK!AI$2:AI$294))</f>
        <v>0.17000000000000004</v>
      </c>
      <c r="DH180" s="10">
        <f>ABS(AJ180-_xlfn.XLOOKUP(VK_valitsin!$C$8,VK!$B$2:$B$294,VK!AJ$2:AJ$294))</f>
        <v>9.9999999999999978E-2</v>
      </c>
      <c r="DI180" s="10">
        <f>ABS(AK180-_xlfn.XLOOKUP(VK_valitsin!$C$8,VK!$B$2:$B$294,VK!AK$2:AK$294))</f>
        <v>0.19999999999999996</v>
      </c>
      <c r="DJ180" s="10">
        <f>ABS(AL180-_xlfn.XLOOKUP(VK_valitsin!$C$8,VK!$B$2:$B$294,VK!AL$2:AL$294))</f>
        <v>18.699999999999996</v>
      </c>
      <c r="DK180" s="10">
        <f>ABS(AM180-_xlfn.XLOOKUP(VK_valitsin!$C$8,VK!$B$2:$B$294,VK!AM$2:AM$294))</f>
        <v>71.100000000000023</v>
      </c>
      <c r="DL180" s="10">
        <f>ABS(AN180-_xlfn.XLOOKUP(VK_valitsin!$C$8,VK!$B$2:$B$294,VK!AN$2:AN$294))</f>
        <v>2.2000000000000028</v>
      </c>
      <c r="DM180" s="10">
        <f>ABS(AO180-_xlfn.XLOOKUP(VK_valitsin!$C$8,VK!$B$2:$B$294,VK!AO$2:AO$294))</f>
        <v>10.999999999999998</v>
      </c>
      <c r="DN180" s="10">
        <f>ABS(AP180-_xlfn.XLOOKUP(VK_valitsin!$C$8,VK!$B$2:$B$294,VK!AP$2:AP$294))</f>
        <v>110</v>
      </c>
      <c r="DO180" s="10">
        <f>ABS(AQ180-_xlfn.XLOOKUP(VK_valitsin!$C$8,VK!$B$2:$B$294,VK!AQ$2:AQ$294))</f>
        <v>99</v>
      </c>
      <c r="DP180" s="10">
        <f>ABS(AR180-_xlfn.XLOOKUP(VK_valitsin!$C$8,VK!$B$2:$B$294,VK!AR$2:AR$294))</f>
        <v>842</v>
      </c>
      <c r="DQ180" s="10">
        <f>ABS(AS180-_xlfn.XLOOKUP(VK_valitsin!$C$8,VK!$B$2:$B$294,VK!AS$2:AS$294))</f>
        <v>0.50000000000000022</v>
      </c>
      <c r="DR180" s="10">
        <f>ABS(AT180-_xlfn.XLOOKUP(VK_valitsin!$C$8,VK!$B$2:$B$294,VK!AT$2:AT$294))</f>
        <v>2636</v>
      </c>
      <c r="DS180" s="10">
        <f>ABS(AU180-_xlfn.XLOOKUP(VK_valitsin!$C$8,VK!$B$2:$B$294,VK!AU$2:AU$294))</f>
        <v>1235</v>
      </c>
      <c r="DT180" s="10">
        <f>ABS(AV180-_xlfn.XLOOKUP(VK_valitsin!$C$8,VK!$B$2:$B$294,VK!AV$2:AV$294))</f>
        <v>1</v>
      </c>
      <c r="DU180" s="10">
        <f>ABS(AW180-_xlfn.XLOOKUP(VK_valitsin!$C$8,VK!$B$2:$B$294,VK!AW$2:AW$294))</f>
        <v>90.668125152587891</v>
      </c>
      <c r="DV180" s="10">
        <f>ABS(AX180-_xlfn.XLOOKUP(VK_valitsin!$C$8,VK!$B$2:$B$294,VK!AX$2:AX$294))</f>
        <v>0</v>
      </c>
      <c r="DW180" s="10">
        <f>ABS(AY180-_xlfn.XLOOKUP(VK_valitsin!$C$8,VK!$B$2:$B$294,VK!AY$2:AY$294))</f>
        <v>0</v>
      </c>
      <c r="DX180" s="10">
        <f>ABS(AZ180-_xlfn.XLOOKUP(VK_valitsin!$C$8,VK!$B$2:$B$294,VK!AZ$2:AZ$294))</f>
        <v>0</v>
      </c>
      <c r="DY180" s="10">
        <f>ABS(BA180-_xlfn.XLOOKUP(VK_valitsin!$C$8,VK!$B$2:$B$294,VK!BA$2:BA$294))</f>
        <v>0</v>
      </c>
      <c r="DZ180" s="10">
        <f>ABS(BB180-_xlfn.XLOOKUP(VK_valitsin!$C$8,VK!$B$2:$B$294,VK!BB$2:BB$294))</f>
        <v>0</v>
      </c>
      <c r="EA180" s="10">
        <f>ABS(BC180-_xlfn.XLOOKUP(VK_valitsin!$C$8,VK!$B$2:$B$294,VK!BC$2:BC$294))</f>
        <v>46.431797027587891</v>
      </c>
      <c r="EB180" s="10">
        <f>ABS(BD180-_xlfn.XLOOKUP(VK_valitsin!$C$8,VK!$B$2:$B$294,VK!BD$2:BD$294))</f>
        <v>6.01873779296875</v>
      </c>
      <c r="EC180" s="10">
        <f>ABS(BE180-_xlfn.XLOOKUP(VK_valitsin!$C$8,VK!$B$2:$B$294,VK!BE$2:BE$294))</f>
        <v>361.94259643554688</v>
      </c>
      <c r="ED180" s="10">
        <f>ABS(BF180-_xlfn.XLOOKUP(VK_valitsin!$C$8,VK!$B$2:$B$294,VK!BF$2:BF$294))</f>
        <v>2065.314453125</v>
      </c>
      <c r="EE180" s="10">
        <f>ABS(BG180-_xlfn.XLOOKUP(VK_valitsin!$C$8,VK!$B$2:$B$294,VK!BG$2:BG$294))</f>
        <v>106.39453125</v>
      </c>
      <c r="EF180" s="10">
        <f>ABS(BH180-_xlfn.XLOOKUP(VK_valitsin!$C$8,VK!$B$2:$B$294,VK!BH$2:BH$294))</f>
        <v>0.57265734672546387</v>
      </c>
      <c r="EG180" s="10">
        <f>ABS(BI180-_xlfn.XLOOKUP(VK_valitsin!$C$8,VK!$B$2:$B$294,VK!BI$2:BI$294))</f>
        <v>3.2292757034301758</v>
      </c>
      <c r="EH180" s="10">
        <f>ABS(BJ180-_xlfn.XLOOKUP(VK_valitsin!$C$8,VK!$B$2:$B$294,VK!BJ$2:BJ$294))</f>
        <v>3.7056369781494141</v>
      </c>
      <c r="EI180" s="10">
        <f>ABS(BK180-_xlfn.XLOOKUP(VK_valitsin!$C$8,VK!$B$2:$B$294,VK!BK$2:BK$294))</f>
        <v>6.1549186706542969E-2</v>
      </c>
      <c r="EJ180" s="10">
        <f>ABS(BL180-_xlfn.XLOOKUP(VK_valitsin!$C$8,VK!$B$2:$B$294,VK!BL$2:BL$294))</f>
        <v>139.75</v>
      </c>
      <c r="EK180" s="10">
        <f>ABS(BM180-_xlfn.XLOOKUP(VK_valitsin!$C$8,VK!$B$2:$B$294,VK!BM$2:BM$294))</f>
        <v>1.1054633855819702</v>
      </c>
      <c r="EL180" s="10">
        <f>ABS(BN180-_xlfn.XLOOKUP(VK_valitsin!$C$8,VK!$B$2:$B$294,VK!BN$2:BN$294))</f>
        <v>5845.974609375</v>
      </c>
      <c r="EM180" s="10">
        <f>ABS(BO180-_xlfn.XLOOKUP(VK_valitsin!$C$8,VK!$B$2:$B$294,VK!BO$2:BO$294))</f>
        <v>28.885185241699219</v>
      </c>
      <c r="EN180" s="10">
        <f>ABS(BP180-_xlfn.XLOOKUP(VK_valitsin!$C$8,VK!$B$2:$B$294,VK!BP$2:BP$294))</f>
        <v>0</v>
      </c>
      <c r="EO180" s="10">
        <f>ABS(BQ180-_xlfn.XLOOKUP(VK_valitsin!$C$8,VK!$B$2:$B$294,VK!BQ$2:BQ$294))</f>
        <v>7.5044214725494385E-2</v>
      </c>
      <c r="EP180" s="10">
        <f>ABS(BR180-_xlfn.XLOOKUP(VK_valitsin!$C$8,VK!$B$2:$B$294,VK!BR$2:BR$294))</f>
        <v>0.24677629768848419</v>
      </c>
      <c r="EQ180" s="10">
        <f>ABS(BS180-_xlfn.XLOOKUP(VK_valitsin!$C$8,VK!$B$2:$B$294,VK!BS$2:BS$294))</f>
        <v>1.4968211650848389</v>
      </c>
      <c r="ER180" s="10">
        <f>ABS(BT180-_xlfn.XLOOKUP(VK_valitsin!$C$8,VK!$B$2:$B$294,VK!BT$2:BT$294))</f>
        <v>10.474029541015625</v>
      </c>
      <c r="ES180" s="10">
        <f>ABS(BU180-_xlfn.XLOOKUP(VK_valitsin!$C$8,VK!$B$2:$B$294,VK!BU$2:BU$294))</f>
        <v>7.66766357421875</v>
      </c>
      <c r="ET180" s="10">
        <f>ABS(BV180-_xlfn.XLOOKUP(VK_valitsin!$C$8,VK!$B$2:$B$294,VK!BV$2:BV$294))</f>
        <v>0</v>
      </c>
      <c r="EU180" s="10">
        <f>ABS(BW180-_xlfn.XLOOKUP(VK_valitsin!$C$8,VK!$B$2:$B$294,VK!BW$2:BW$294))</f>
        <v>0</v>
      </c>
      <c r="EV180" s="10">
        <f>ABS(BX180-_xlfn.XLOOKUP(VK_valitsin!$C$8,VK!$B$2:$B$294,VK!BX$2:BX$294))</f>
        <v>2544.7509765625</v>
      </c>
      <c r="EW180" s="10">
        <f>ABS(BY180-_xlfn.XLOOKUP(VK_valitsin!$C$8,VK!$B$2:$B$294,VK!BY$2:BY$294))</f>
        <v>1034.05322265625</v>
      </c>
      <c r="EX180" s="10">
        <f>ABS(BZ180-_xlfn.XLOOKUP(VK_valitsin!$C$8,VK!$B$2:$B$294,VK!BZ$2:BZ$294))</f>
        <v>0.44724047183990479</v>
      </c>
      <c r="EY180" s="10">
        <f>ABS(CA180-_xlfn.XLOOKUP(VK_valitsin!$C$8,VK!$B$2:$B$294,VK!CA$2:CA$294))</f>
        <v>4.9612913131713867</v>
      </c>
      <c r="EZ180" s="10">
        <f>ABS(CB180-_xlfn.XLOOKUP(VK_valitsin!$C$8,VK!$B$2:$B$294,VK!CB$2:CB$294))</f>
        <v>16.169151306152344</v>
      </c>
      <c r="FA180" s="10">
        <f>ABS(CC180-_xlfn.XLOOKUP(VK_valitsin!$C$8,VK!$B$2:$B$294,VK!CC$2:CC$294))</f>
        <v>1.5706944465637207</v>
      </c>
      <c r="FB180" s="10">
        <f>ABS(CD180-_xlfn.XLOOKUP(VK_valitsin!$C$8,VK!$B$2:$B$294,VK!CD$2:CD$294))</f>
        <v>6.0466556549072266</v>
      </c>
      <c r="FC180" s="10">
        <f>ABS(CE180-_xlfn.XLOOKUP(VK_valitsin!$C$8,VK!$B$2:$B$294,VK!CE$2:CE$294))</f>
        <v>0</v>
      </c>
      <c r="FD180" s="10">
        <f>ABS(CF180-_xlfn.XLOOKUP(VK_valitsin!$C$8,VK!$B$2:$B$294,VK!CF$2:CF$294))</f>
        <v>1.7784720659255981</v>
      </c>
      <c r="FE180" s="10">
        <f>ABS(CG180-_xlfn.XLOOKUP(VK_valitsin!$C$8,VK!$B$2:$B$294,VK!CG$2:CG$294))</f>
        <v>642.3876953125</v>
      </c>
      <c r="FF180" s="4">
        <f>IF($B180=VK_valitsin!$C$8,100000,VK!CH180/VK!J$296*VK_valitsin!D$5)</f>
        <v>0</v>
      </c>
      <c r="FG180" s="4">
        <f>IF($B180=VK_valitsin!$C$8,100000,VK!CI180/VK!K$296*VK_valitsin!E$5)</f>
        <v>0</v>
      </c>
      <c r="FH180" s="4">
        <f>IF($B180=VK_valitsin!$C$8,100000,VK!CJ180/VK!L$296*VK_valitsin!F$5)</f>
        <v>0.26678320078053636</v>
      </c>
      <c r="FI180" s="4">
        <f>IF($B180=VK_valitsin!$C$8,100000,VK!CK180/VK!M$296*VK_valitsin!CD$5)</f>
        <v>0</v>
      </c>
      <c r="FJ180" s="4">
        <f>IF($B180=VK_valitsin!$C$8,100000,VK!CL180/VK!N$296*VK_valitsin!G$5)</f>
        <v>0</v>
      </c>
      <c r="FK180" s="4">
        <f>IF($B180=VK_valitsin!$C$8,100000,VK!CM180/VK!O$296*VK_valitsin!H$5)</f>
        <v>0</v>
      </c>
      <c r="FL180" s="4">
        <f>IF($B180=VK_valitsin!$C$8,100000,VK!CN180/VK!P$296*VK_valitsin!I$5)</f>
        <v>0</v>
      </c>
      <c r="FM180" s="4">
        <f>IF($B180=VK_valitsin!$C$8,100000,VK!CO180/VK!Q$296*VK_valitsin!J$5)</f>
        <v>0</v>
      </c>
      <c r="FN180" s="4">
        <f>IF($B180=VK_valitsin!$C$8,100000,VK!CP180/VK!R$296*VK_valitsin!K$5)</f>
        <v>0</v>
      </c>
      <c r="FO180" s="4">
        <f>IF($B180=VK_valitsin!$C$8,100000,VK!CQ180/VK!S$296*VK_valitsin!L$5)</f>
        <v>3.9773926450720291E-4</v>
      </c>
      <c r="FP180" s="4">
        <f>IF($B180=VK_valitsin!$C$8,100000,VK!CR180/VK!T$296*VK_valitsin!M$5)</f>
        <v>0</v>
      </c>
      <c r="FQ180" s="4">
        <f>IF($B180=VK_valitsin!$C$8,100000,VK!CS180/VK!U$296*VK_valitsin!N$5)</f>
        <v>0</v>
      </c>
      <c r="FR180" s="4">
        <f>IF($B180=VK_valitsin!$C$8,100000,VK!CT180/VK!V$296*VK_valitsin!O$5)</f>
        <v>0</v>
      </c>
      <c r="FS180" s="4">
        <f>IF($B180=VK_valitsin!$C$8,100000,VK!CU180/VK!W$296*VK_valitsin!P$5)</f>
        <v>0</v>
      </c>
      <c r="FT180" s="4">
        <f>IF($B180=VK_valitsin!$C$8,100000,VK!CV180/VK!X$296*VK_valitsin!Q$5)</f>
        <v>0</v>
      </c>
      <c r="FU180" s="4">
        <f>IF($B180=VK_valitsin!$C$8,100000,VK!CW180/VK!Y$296*VK_valitsin!R$5)</f>
        <v>0</v>
      </c>
      <c r="FV180" s="4">
        <f>IF($B180=VK_valitsin!$C$8,100000,VK!CX180/VK!Z$296*VK_valitsin!S$5)</f>
        <v>0</v>
      </c>
      <c r="FW180" s="4">
        <f>IF($B180=VK_valitsin!$C$8,100000,VK!CY180/VK!AA$296*VK_valitsin!T$5)</f>
        <v>0</v>
      </c>
      <c r="FX180" s="4">
        <f>IF($B180=VK_valitsin!$C$8,100000,VK!CZ180/VK!AB$296*VK_valitsin!U$5)</f>
        <v>0</v>
      </c>
      <c r="FY180" s="4">
        <f>IF($B180=VK_valitsin!$C$8,100000,VK!DA180/VK!AC$296*VK_valitsin!V$5)</f>
        <v>0</v>
      </c>
      <c r="FZ180" s="4">
        <f>IF($B180=VK_valitsin!$C$8,100000,VK!DB180/VK!AD$296*VK_valitsin!W$5)</f>
        <v>0</v>
      </c>
      <c r="GA180" s="4">
        <f>IF($B180=VK_valitsin!$C$8,100000,VK!DC180/VK!AE$296*VK_valitsin!X$5)</f>
        <v>0</v>
      </c>
      <c r="GB180" s="4">
        <f>IF($B180=VK_valitsin!$C$8,100000,VK!DD180/VK!AF$296*VK_valitsin!Y$5)</f>
        <v>0</v>
      </c>
      <c r="GC180" s="4">
        <f>IF($B180=VK_valitsin!$C$8,100000,VK!DE180/VK!AG$296*VK_valitsin!Z$5)</f>
        <v>0</v>
      </c>
      <c r="GD180" s="4">
        <f>IF($B180=VK_valitsin!$C$8,100000,VK!DF180/VK!AH$296*VK_valitsin!AA$5)</f>
        <v>0</v>
      </c>
      <c r="GE180" s="4">
        <f>IF($B180=VK_valitsin!$C$8,100000,VK!DG180/VK!AI$296*VK_valitsin!AB$5)</f>
        <v>0</v>
      </c>
      <c r="GF180" s="4">
        <f>IF($B180=VK_valitsin!$C$8,100000,VK!DH180/VK!AJ$296*VK_valitsin!AC$5)</f>
        <v>0</v>
      </c>
      <c r="GG180" s="4">
        <f>IF($B180=VK_valitsin!$C$8,100000,VK!DI180/VK!AK$296*VK_valitsin!AD$5)</f>
        <v>0</v>
      </c>
      <c r="GH180" s="4">
        <f>IF($B180=VK_valitsin!$C$8,100000,VK!DJ180/VK!AL$296*VK_valitsin!AE$5)</f>
        <v>0.32914490989619088</v>
      </c>
      <c r="GI180" s="4">
        <f>IF($B180=VK_valitsin!$C$8,100000,VK!DK180/VK!AM$296*VK_valitsin!AF$5)</f>
        <v>0</v>
      </c>
      <c r="GJ180" s="4">
        <f>IF($B180=VK_valitsin!$C$8,100000,VK!DL180/VK!AN$296*VK_valitsin!AG$5)</f>
        <v>0</v>
      </c>
      <c r="GK180" s="4">
        <f>IF($B180=VK_valitsin!$C$8,100000,VK!DM180/VK!AO$296*VK_valitsin!AH$5)</f>
        <v>0</v>
      </c>
      <c r="GL180" s="4">
        <f>IF($B180=VK_valitsin!$C$8,100000,VK!DN180/VK!AP$296*VK_valitsin!AI$5)</f>
        <v>0</v>
      </c>
      <c r="GM180" s="4">
        <f>IF($B180=VK_valitsin!$C$8,100000,VK!DO180/VK!AQ$296*VK_valitsin!AJ$5)</f>
        <v>0</v>
      </c>
      <c r="GN180" s="4">
        <f>IF($B180=VK_valitsin!$C$8,100000,VK!DP180/VK!AR$296*VK_valitsin!AK$5)</f>
        <v>0</v>
      </c>
      <c r="GO180" s="4">
        <f>IF($B180=VK_valitsin!$C$8,100000,VK!DQ180/VK!AS$296*VK_valitsin!AL$5)</f>
        <v>0</v>
      </c>
      <c r="GP180" s="4">
        <f>IF($B180=VK_valitsin!$C$8,100000,VK!DR180/VK!AT$296*VK_valitsin!AM$5)</f>
        <v>0</v>
      </c>
      <c r="GQ180" s="4">
        <f>IF($B180=VK_valitsin!$C$8,100000,VK!DS180/VK!AU$296*VK_valitsin!AN$5)</f>
        <v>0</v>
      </c>
      <c r="GR180" s="4">
        <f>IF($B180=VK_valitsin!$C$8,100000,VK!DT180/VK!AV$296*VK_valitsin!AO$5)</f>
        <v>0</v>
      </c>
      <c r="GS180" s="4">
        <f>IF($B180=VK_valitsin!$C$8,100000,VK!DU180/VK!AW$296*VK_valitsin!AP$5)</f>
        <v>0</v>
      </c>
      <c r="GT180" s="4">
        <f>IF($B180=VK_valitsin!$C$8,100000,VK!DV180/VK!AX$296*VK_valitsin!AQ$5)</f>
        <v>0</v>
      </c>
      <c r="GU180" s="4">
        <f>IF($B180=VK_valitsin!$C$8,100000,VK!DW180/VK!AY$296*VK_valitsin!AR$5)</f>
        <v>0</v>
      </c>
      <c r="GV180" s="4">
        <f>IF($B180=VK_valitsin!$C$8,100000,VK!DX180/VK!AZ$296*VK_valitsin!AS$5)</f>
        <v>0</v>
      </c>
      <c r="GW180" s="4">
        <f>IF($B180=VK_valitsin!$C$8,100000,VK!DY180/VK!BA$296*VK_valitsin!AT$5)</f>
        <v>0</v>
      </c>
      <c r="GX180" s="4">
        <f>IF($B180=VK_valitsin!$C$8,100000,VK!DZ180/VK!BB$296*VK_valitsin!AU$5)</f>
        <v>0</v>
      </c>
      <c r="GY180" s="4">
        <f>IF($B180=VK_valitsin!$C$8,100000,VK!EA180/VK!BC$296*VK_valitsin!AV$5)</f>
        <v>0</v>
      </c>
      <c r="GZ180" s="4">
        <f>IF($B180=VK_valitsin!$C$8,100000,VK!EB180/VK!BD$296*VK_valitsin!AW$5)</f>
        <v>2.6092063992358878E-2</v>
      </c>
      <c r="HA180" s="4">
        <f>IF($B180=VK_valitsin!$C$8,100000,VK!EC180/VK!BE$296*VK_valitsin!CE$5)</f>
        <v>0</v>
      </c>
      <c r="HB180" s="4">
        <f>IF($B180=VK_valitsin!$C$8,100000,VK!ED180/VK!BF$296*VK_valitsin!AX$5)</f>
        <v>0</v>
      </c>
      <c r="HC180" s="4">
        <f>IF($B180=VK_valitsin!$C$8,100000,VK!EE180/VK!BG$296*VK_valitsin!AY$5)</f>
        <v>0</v>
      </c>
      <c r="HD180" s="4">
        <f>IF($B180=VK_valitsin!$C$8,100000,VK!EF180/VK!BH$296*VK_valitsin!AZ$5)</f>
        <v>9.9918444649950366E-2</v>
      </c>
      <c r="HE180" s="4">
        <f>IF($B180=VK_valitsin!$C$8,100000,VK!EG180/VK!BI$296*VK_valitsin!BA$5)</f>
        <v>0</v>
      </c>
      <c r="HF180" s="4">
        <f>IF($B180=VK_valitsin!$C$8,100000,VK!EH180/VK!BJ$296*VK_valitsin!BB$5)</f>
        <v>0</v>
      </c>
      <c r="HG180" s="4">
        <f>IF($B180=VK_valitsin!$C$8,100000,VK!EI180/VK!BK$296*VK_valitsin!BC$5)</f>
        <v>0</v>
      </c>
      <c r="HH180" s="4">
        <f>IF($B180=VK_valitsin!$C$8,100000,VK!EJ180/VK!BL$296*VK_valitsin!BD$5)</f>
        <v>0</v>
      </c>
      <c r="HI180" s="4">
        <f>IF($B180=VK_valitsin!$C$8,100000,VK!EK180/VK!BM$296*VK_valitsin!BE$5)</f>
        <v>0</v>
      </c>
      <c r="HJ180" s="4">
        <f>IF($B180=VK_valitsin!$C$8,100000,VK!EL180/VK!BN$296*VK_valitsin!BF$5)</f>
        <v>0.26582563669590825</v>
      </c>
      <c r="HK180" s="4">
        <f>IF($B180=VK_valitsin!$C$8,100000,VK!EM180/VK!BO$296*VK_valitsin!BG$5)</f>
        <v>0</v>
      </c>
      <c r="HM180" s="4">
        <f>IF($B180=VK_valitsin!$C$8,100000,VK!EO180/VK!BQ$296*VK_valitsin!BI$5)</f>
        <v>0</v>
      </c>
      <c r="HN180" s="4">
        <f>IF($B180=VK_valitsin!$C$8,100000,VK!EP180/VK!BR$296*VK_valitsin!BJ$5)</f>
        <v>0</v>
      </c>
      <c r="HO180" s="4">
        <f>IF($B180=VK_valitsin!$C$8,100000,VK!EQ180/VK!BS$296*VK_valitsin!BK$5)</f>
        <v>0</v>
      </c>
      <c r="HP180" s="4">
        <f>IF($B180=VK_valitsin!$C$8,100000,VK!ER180/VK!BT$296*VK_valitsin!BL$5)</f>
        <v>0</v>
      </c>
      <c r="HQ180" s="4">
        <f>IF($B180=VK_valitsin!$C$8,100000,VK!ES180/VK!BU$296*VK_valitsin!BM$5)</f>
        <v>0</v>
      </c>
      <c r="HR180" s="4">
        <f>IF($B180=VK_valitsin!$C$8,100000,VK!ET180/VK!BV$296*VK_valitsin!BN$5)</f>
        <v>0</v>
      </c>
      <c r="HS180" s="4">
        <f>IF($B180=VK_valitsin!$C$8,100000,VK!EU180/VK!BW$296*VK_valitsin!BO$5)</f>
        <v>0</v>
      </c>
      <c r="HT180" s="4">
        <f>IF($B180=VK_valitsin!$C$8,100000,VK!EV180/VK!BX$296*VK_valitsin!BP$5)</f>
        <v>0</v>
      </c>
      <c r="HU180" s="4">
        <f>IF($B180=VK_valitsin!$C$8,100000,VK!EW180/VK!BY$296*VK_valitsin!BQ$5)</f>
        <v>0</v>
      </c>
      <c r="HV180" s="4">
        <f>IF($B180=VK_valitsin!$C$8,100000,VK!EX180/VK!BZ$296*VK_valitsin!BR$5)</f>
        <v>0</v>
      </c>
      <c r="HW180" s="4">
        <f>IF($B180=VK_valitsin!$C$8,100000,VK!EY180/VK!CA$296*VK_valitsin!BS$5)</f>
        <v>0</v>
      </c>
      <c r="HX180" s="4">
        <f>IF($B180=VK_valitsin!$C$8,100000,VK!EZ180/VK!CB$296*VK_valitsin!BT$5)</f>
        <v>0</v>
      </c>
      <c r="HY180" s="4">
        <f>IF($B180=VK_valitsin!$C$8,100000,VK!FA180/VK!CC$296*VK_valitsin!BU$5)</f>
        <v>0</v>
      </c>
      <c r="HZ180" s="4">
        <f>IF($B180=VK_valitsin!$C$8,100000,VK!FB180/VK!CD$296*VK_valitsin!BV$5)</f>
        <v>0</v>
      </c>
      <c r="IA180" s="4">
        <f>IF($B180=VK_valitsin!$C$8,100000,VK!FC180/VK!CE$296*VK_valitsin!BW$5)</f>
        <v>0</v>
      </c>
      <c r="IB180" s="4">
        <f>IF($B180=VK_valitsin!$C$8,100000,VK!FD180/VK!CF$296*VK_valitsin!BX$5)</f>
        <v>0</v>
      </c>
      <c r="IC180" s="4">
        <f>IF($B180=VK_valitsin!$C$8,100000,VK!FE180/VK!CG$296*VK_valitsin!BY$5)</f>
        <v>0</v>
      </c>
      <c r="ID180" s="17">
        <f t="shared" si="6"/>
        <v>0.98816201317945207</v>
      </c>
      <c r="IE180" s="17">
        <f t="shared" si="7"/>
        <v>264</v>
      </c>
      <c r="IF180" s="18">
        <f t="shared" si="8"/>
        <v>1.7899999999999975E-8</v>
      </c>
    </row>
    <row r="181" spans="1:240">
      <c r="A181">
        <v>2019</v>
      </c>
      <c r="B181" t="s">
        <v>564</v>
      </c>
      <c r="C181" t="s">
        <v>565</v>
      </c>
      <c r="D181" t="s">
        <v>216</v>
      </c>
      <c r="E181" t="s">
        <v>217</v>
      </c>
      <c r="F181" t="s">
        <v>132</v>
      </c>
      <c r="G181" t="s">
        <v>133</v>
      </c>
      <c r="H181" t="s">
        <v>104</v>
      </c>
      <c r="I181" t="s">
        <v>105</v>
      </c>
      <c r="J181">
        <v>53.200000762939453</v>
      </c>
      <c r="K181">
        <v>374.45999145507813</v>
      </c>
      <c r="L181">
        <v>172.30000305175781</v>
      </c>
      <c r="M181">
        <v>1690</v>
      </c>
      <c r="N181">
        <v>4.5</v>
      </c>
      <c r="O181">
        <v>-1.2999999523162842</v>
      </c>
      <c r="P181">
        <v>1</v>
      </c>
      <c r="Q181">
        <v>41.900000000000006</v>
      </c>
      <c r="R181">
        <v>9.9</v>
      </c>
      <c r="S181">
        <v>148</v>
      </c>
      <c r="T181">
        <v>0</v>
      </c>
      <c r="U181">
        <v>3487.6</v>
      </c>
      <c r="V181">
        <v>11.04</v>
      </c>
      <c r="W181">
        <v>235</v>
      </c>
      <c r="X181">
        <v>2353</v>
      </c>
      <c r="Y181">
        <v>824</v>
      </c>
      <c r="Z181">
        <v>1261</v>
      </c>
      <c r="AA181">
        <v>948</v>
      </c>
      <c r="AB181">
        <v>12.518518447875977</v>
      </c>
      <c r="AC181">
        <v>0</v>
      </c>
      <c r="AD181">
        <v>0</v>
      </c>
      <c r="AE181">
        <v>0</v>
      </c>
      <c r="AF181">
        <v>0</v>
      </c>
      <c r="AG181">
        <v>1</v>
      </c>
      <c r="AH181">
        <v>21.5</v>
      </c>
      <c r="AI181">
        <v>1</v>
      </c>
      <c r="AJ181">
        <v>0.6</v>
      </c>
      <c r="AK181">
        <v>1.2</v>
      </c>
      <c r="AL181">
        <v>77.099999999999994</v>
      </c>
      <c r="AM181">
        <v>252.7</v>
      </c>
      <c r="AN181">
        <v>45.3</v>
      </c>
      <c r="AO181">
        <v>16.600000000000001</v>
      </c>
      <c r="AP181">
        <v>122</v>
      </c>
      <c r="AQ181">
        <v>76</v>
      </c>
      <c r="AR181">
        <v>671</v>
      </c>
      <c r="AS181">
        <v>2</v>
      </c>
      <c r="AT181">
        <v>18222</v>
      </c>
      <c r="AU181">
        <v>14120</v>
      </c>
      <c r="AV181">
        <v>0</v>
      </c>
      <c r="AW181">
        <v>90.763084411621094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70.270271301269531</v>
      </c>
      <c r="BD181">
        <v>100</v>
      </c>
      <c r="BE181">
        <v>791.66668701171875</v>
      </c>
      <c r="BF181">
        <v>10430.177734375</v>
      </c>
      <c r="BG181">
        <v>13672.7197265625</v>
      </c>
      <c r="BH181">
        <v>2.1898224353790283</v>
      </c>
      <c r="BI181">
        <v>5.7975983619689941</v>
      </c>
      <c r="BJ181">
        <v>13.793103218078613</v>
      </c>
      <c r="BK181">
        <v>-18.181818008422852</v>
      </c>
      <c r="BL181">
        <v>146</v>
      </c>
      <c r="BM181">
        <v>-5.0724639892578125</v>
      </c>
      <c r="BN181">
        <v>19465.89453125</v>
      </c>
      <c r="BO181">
        <v>50.261699676513672</v>
      </c>
      <c r="BQ181">
        <v>0.67041420936584473</v>
      </c>
      <c r="BR181">
        <v>0.11834319680929184</v>
      </c>
      <c r="BS181">
        <v>2.2485206127166748</v>
      </c>
      <c r="BT181">
        <v>139.64497375488281</v>
      </c>
      <c r="BU181">
        <v>317.75146484375</v>
      </c>
      <c r="BV181">
        <v>0</v>
      </c>
      <c r="BW181">
        <v>0</v>
      </c>
      <c r="BX181">
        <v>10541.6669921875</v>
      </c>
      <c r="BY181">
        <v>8041.66650390625</v>
      </c>
      <c r="BZ181">
        <v>0.53254437446594238</v>
      </c>
      <c r="CA181">
        <v>7.7514791488647461</v>
      </c>
      <c r="CB181">
        <v>77.777778625488281</v>
      </c>
      <c r="CC181">
        <v>5.3435115814208984</v>
      </c>
      <c r="CD181">
        <v>21.374046325683594</v>
      </c>
      <c r="CE181">
        <v>0</v>
      </c>
      <c r="CF181">
        <v>0.76335877180099487</v>
      </c>
      <c r="CG181">
        <v>14006.0595703125</v>
      </c>
      <c r="CH181" s="10">
        <f>ABS(J181-_xlfn.XLOOKUP(VK_valitsin!$C$8,VK!$B$2:$B$294,VK!J$2:J$294))</f>
        <v>9</v>
      </c>
      <c r="CI181" s="10">
        <f>ABS(K181-_xlfn.XLOOKUP(VK_valitsin!$C$8,VK!$B$2:$B$294,VK!K$2:K$294))</f>
        <v>81.199981689453125</v>
      </c>
      <c r="CJ181" s="10">
        <f>ABS(L181-_xlfn.XLOOKUP(VK_valitsin!$C$8,VK!$B$2:$B$294,VK!L$2:L$294))</f>
        <v>33.600006103515625</v>
      </c>
      <c r="CK181" s="10">
        <f>ABS(M181-_xlfn.XLOOKUP(VK_valitsin!$C$8,VK!$B$2:$B$294,VK!M$2:M$294))</f>
        <v>14785</v>
      </c>
      <c r="CL181" s="10">
        <f>ABS(N181-_xlfn.XLOOKUP(VK_valitsin!$C$8,VK!$B$2:$B$294,VK!N$2:N$294))</f>
        <v>51.700000762939453</v>
      </c>
      <c r="CM181" s="10">
        <f>ABS(O181-_xlfn.XLOOKUP(VK_valitsin!$C$8,VK!$B$2:$B$294,VK!O$2:O$294))</f>
        <v>0.49999994039535522</v>
      </c>
      <c r="CN181" s="10">
        <f>ABS(P181-_xlfn.XLOOKUP(VK_valitsin!$C$8,VK!$B$2:$B$294,VK!P$2:P$294))</f>
        <v>59</v>
      </c>
      <c r="CO181" s="10">
        <f>ABS(Q181-_xlfn.XLOOKUP(VK_valitsin!$C$8,VK!$B$2:$B$294,VK!Q$2:Q$294))</f>
        <v>45.900000000000006</v>
      </c>
      <c r="CP181" s="10">
        <f>ABS(R181-_xlfn.XLOOKUP(VK_valitsin!$C$8,VK!$B$2:$B$294,VK!R$2:R$294))</f>
        <v>1.4000000000000004</v>
      </c>
      <c r="CQ181" s="10">
        <f>ABS(S181-_xlfn.XLOOKUP(VK_valitsin!$C$8,VK!$B$2:$B$294,VK!S$2:S$294))</f>
        <v>4</v>
      </c>
      <c r="CR181" s="10">
        <f>ABS(T181-_xlfn.XLOOKUP(VK_valitsin!$C$8,VK!$B$2:$B$294,VK!T$2:T$294))</f>
        <v>0</v>
      </c>
      <c r="CS181" s="10">
        <f>ABS(U181-_xlfn.XLOOKUP(VK_valitsin!$C$8,VK!$B$2:$B$294,VK!U$2:U$294))</f>
        <v>336</v>
      </c>
      <c r="CT181" s="10">
        <f>ABS(V181-_xlfn.XLOOKUP(VK_valitsin!$C$8,VK!$B$2:$B$294,VK!V$2:V$294))</f>
        <v>2.2400000000000002</v>
      </c>
      <c r="CU181" s="10">
        <f>ABS(W181-_xlfn.XLOOKUP(VK_valitsin!$C$8,VK!$B$2:$B$294,VK!W$2:W$294))</f>
        <v>370</v>
      </c>
      <c r="CV181" s="10">
        <f>ABS(X181-_xlfn.XLOOKUP(VK_valitsin!$C$8,VK!$B$2:$B$294,VK!X$2:X$294))</f>
        <v>2184</v>
      </c>
      <c r="CW181" s="10">
        <f>ABS(Y181-_xlfn.XLOOKUP(VK_valitsin!$C$8,VK!$B$2:$B$294,VK!Y$2:Y$294))</f>
        <v>144</v>
      </c>
      <c r="CX181" s="10">
        <f>ABS(Z181-_xlfn.XLOOKUP(VK_valitsin!$C$8,VK!$B$2:$B$294,VK!Z$2:Z$294))</f>
        <v>833</v>
      </c>
      <c r="CY181" s="10">
        <f>ABS(AA181-_xlfn.XLOOKUP(VK_valitsin!$C$8,VK!$B$2:$B$294,VK!AA$2:AA$294))</f>
        <v>479</v>
      </c>
      <c r="CZ181" s="10">
        <f>ABS(AB181-_xlfn.XLOOKUP(VK_valitsin!$C$8,VK!$B$2:$B$294,VK!AB$2:AB$294))</f>
        <v>6.8564815521240234</v>
      </c>
      <c r="DA181" s="10">
        <f>ABS(AC181-_xlfn.XLOOKUP(VK_valitsin!$C$8,VK!$B$2:$B$294,VK!AC$2:AC$294))</f>
        <v>0.7</v>
      </c>
      <c r="DB181" s="10">
        <f>ABS(AD181-_xlfn.XLOOKUP(VK_valitsin!$C$8,VK!$B$2:$B$294,VK!AD$2:AD$294))</f>
        <v>0.8</v>
      </c>
      <c r="DC181" s="10">
        <f>ABS(AE181-_xlfn.XLOOKUP(VK_valitsin!$C$8,VK!$B$2:$B$294,VK!AE$2:AE$294))</f>
        <v>1.7</v>
      </c>
      <c r="DD181" s="10">
        <f>ABS(AF181-_xlfn.XLOOKUP(VK_valitsin!$C$8,VK!$B$2:$B$294,VK!AF$2:AF$294))</f>
        <v>5</v>
      </c>
      <c r="DE181" s="10">
        <f>ABS(AG181-_xlfn.XLOOKUP(VK_valitsin!$C$8,VK!$B$2:$B$294,VK!AG$2:AG$294))</f>
        <v>1</v>
      </c>
      <c r="DF181" s="10">
        <f>ABS(AH181-_xlfn.XLOOKUP(VK_valitsin!$C$8,VK!$B$2:$B$294,VK!AH$2:AH$294))</f>
        <v>0.75</v>
      </c>
      <c r="DG181" s="10">
        <f>ABS(AI181-_xlfn.XLOOKUP(VK_valitsin!$C$8,VK!$B$2:$B$294,VK!AI$2:AI$294))</f>
        <v>0.10000000000000009</v>
      </c>
      <c r="DH181" s="10">
        <f>ABS(AJ181-_xlfn.XLOOKUP(VK_valitsin!$C$8,VK!$B$2:$B$294,VK!AJ$2:AJ$294))</f>
        <v>5.0000000000000044E-2</v>
      </c>
      <c r="DI181" s="10">
        <f>ABS(AK181-_xlfn.XLOOKUP(VK_valitsin!$C$8,VK!$B$2:$B$294,VK!AK$2:AK$294))</f>
        <v>5.0000000000000044E-2</v>
      </c>
      <c r="DJ181" s="10">
        <f>ABS(AL181-_xlfn.XLOOKUP(VK_valitsin!$C$8,VK!$B$2:$B$294,VK!AL$2:AL$294))</f>
        <v>18.299999999999997</v>
      </c>
      <c r="DK181" s="10">
        <f>ABS(AM181-_xlfn.XLOOKUP(VK_valitsin!$C$8,VK!$B$2:$B$294,VK!AM$2:AM$294))</f>
        <v>80.900000000000034</v>
      </c>
      <c r="DL181" s="10">
        <f>ABS(AN181-_xlfn.XLOOKUP(VK_valitsin!$C$8,VK!$B$2:$B$294,VK!AN$2:AN$294))</f>
        <v>0.10000000000000142</v>
      </c>
      <c r="DM181" s="10">
        <f>ABS(AO181-_xlfn.XLOOKUP(VK_valitsin!$C$8,VK!$B$2:$B$294,VK!AO$2:AO$294))</f>
        <v>8.7999999999999972</v>
      </c>
      <c r="DN181" s="10">
        <f>ABS(AP181-_xlfn.XLOOKUP(VK_valitsin!$C$8,VK!$B$2:$B$294,VK!AP$2:AP$294))</f>
        <v>74</v>
      </c>
      <c r="DO181" s="10">
        <f>ABS(AQ181-_xlfn.XLOOKUP(VK_valitsin!$C$8,VK!$B$2:$B$294,VK!AQ$2:AQ$294))</f>
        <v>41</v>
      </c>
      <c r="DP181" s="10">
        <f>ABS(AR181-_xlfn.XLOOKUP(VK_valitsin!$C$8,VK!$B$2:$B$294,VK!AR$2:AR$294))</f>
        <v>425</v>
      </c>
      <c r="DQ181" s="10">
        <f>ABS(AS181-_xlfn.XLOOKUP(VK_valitsin!$C$8,VK!$B$2:$B$294,VK!AS$2:AS$294))</f>
        <v>0.33300000000000018</v>
      </c>
      <c r="DR181" s="10">
        <f>ABS(AT181-_xlfn.XLOOKUP(VK_valitsin!$C$8,VK!$B$2:$B$294,VK!AT$2:AT$294))</f>
        <v>13075</v>
      </c>
      <c r="DS181" s="10">
        <f>ABS(AU181-_xlfn.XLOOKUP(VK_valitsin!$C$8,VK!$B$2:$B$294,VK!AU$2:AU$294))</f>
        <v>5775</v>
      </c>
      <c r="DT181" s="10">
        <f>ABS(AV181-_xlfn.XLOOKUP(VK_valitsin!$C$8,VK!$B$2:$B$294,VK!AV$2:AV$294))</f>
        <v>1</v>
      </c>
      <c r="DU181" s="10">
        <f>ABS(AW181-_xlfn.XLOOKUP(VK_valitsin!$C$8,VK!$B$2:$B$294,VK!AW$2:AW$294))</f>
        <v>53.501712799072266</v>
      </c>
      <c r="DV181" s="10">
        <f>ABS(AX181-_xlfn.XLOOKUP(VK_valitsin!$C$8,VK!$B$2:$B$294,VK!AX$2:AX$294))</f>
        <v>0</v>
      </c>
      <c r="DW181" s="10">
        <f>ABS(AY181-_xlfn.XLOOKUP(VK_valitsin!$C$8,VK!$B$2:$B$294,VK!AY$2:AY$294))</f>
        <v>0</v>
      </c>
      <c r="DX181" s="10">
        <f>ABS(AZ181-_xlfn.XLOOKUP(VK_valitsin!$C$8,VK!$B$2:$B$294,VK!AZ$2:AZ$294))</f>
        <v>0</v>
      </c>
      <c r="DY181" s="10">
        <f>ABS(BA181-_xlfn.XLOOKUP(VK_valitsin!$C$8,VK!$B$2:$B$294,VK!BA$2:BA$294))</f>
        <v>0</v>
      </c>
      <c r="DZ181" s="10">
        <f>ABS(BB181-_xlfn.XLOOKUP(VK_valitsin!$C$8,VK!$B$2:$B$294,VK!BB$2:BB$294))</f>
        <v>0</v>
      </c>
      <c r="EA181" s="10">
        <f>ABS(BC181-_xlfn.XLOOKUP(VK_valitsin!$C$8,VK!$B$2:$B$294,VK!BC$2:BC$294))</f>
        <v>18.754119873046875</v>
      </c>
      <c r="EB181" s="10">
        <f>ABS(BD181-_xlfn.XLOOKUP(VK_valitsin!$C$8,VK!$B$2:$B$294,VK!BD$2:BD$294))</f>
        <v>3.98126220703125</v>
      </c>
      <c r="EC181" s="10">
        <f>ABS(BE181-_xlfn.XLOOKUP(VK_valitsin!$C$8,VK!$B$2:$B$294,VK!BE$2:BE$294))</f>
        <v>57.97686767578125</v>
      </c>
      <c r="ED181" s="10">
        <f>ABS(BF181-_xlfn.XLOOKUP(VK_valitsin!$C$8,VK!$B$2:$B$294,VK!BF$2:BF$294))</f>
        <v>471.6484375</v>
      </c>
      <c r="EE181" s="10">
        <f>ABS(BG181-_xlfn.XLOOKUP(VK_valitsin!$C$8,VK!$B$2:$B$294,VK!BG$2:BG$294))</f>
        <v>163.7236328125</v>
      </c>
      <c r="EF181" s="10">
        <f>ABS(BH181-_xlfn.XLOOKUP(VK_valitsin!$C$8,VK!$B$2:$B$294,VK!BH$2:BH$294))</f>
        <v>1.1472339630126953</v>
      </c>
      <c r="EG181" s="10">
        <f>ABS(BI181-_xlfn.XLOOKUP(VK_valitsin!$C$8,VK!$B$2:$B$294,VK!BI$2:BI$294))</f>
        <v>15.521731853485107</v>
      </c>
      <c r="EH181" s="10">
        <f>ABS(BJ181-_xlfn.XLOOKUP(VK_valitsin!$C$8,VK!$B$2:$B$294,VK!BJ$2:BJ$294))</f>
        <v>7.5012598037719727</v>
      </c>
      <c r="EI181" s="10">
        <f>ABS(BK181-_xlfn.XLOOKUP(VK_valitsin!$C$8,VK!$B$2:$B$294,VK!BK$2:BK$294))</f>
        <v>8.3163471221923828</v>
      </c>
      <c r="EJ181" s="10">
        <f>ABS(BL181-_xlfn.XLOOKUP(VK_valitsin!$C$8,VK!$B$2:$B$294,VK!BL$2:BL$294))</f>
        <v>120.5</v>
      </c>
      <c r="EK181" s="10">
        <f>ABS(BM181-_xlfn.XLOOKUP(VK_valitsin!$C$8,VK!$B$2:$B$294,VK!BM$2:BM$294))</f>
        <v>7.324716329574585</v>
      </c>
      <c r="EL181" s="10">
        <f>ABS(BN181-_xlfn.XLOOKUP(VK_valitsin!$C$8,VK!$B$2:$B$294,VK!BN$2:BN$294))</f>
        <v>3608.501953125</v>
      </c>
      <c r="EM181" s="10">
        <f>ABS(BO181-_xlfn.XLOOKUP(VK_valitsin!$C$8,VK!$B$2:$B$294,VK!BO$2:BO$294))</f>
        <v>16.962093353271484</v>
      </c>
      <c r="EN181" s="10">
        <f>ABS(BP181-_xlfn.XLOOKUP(VK_valitsin!$C$8,VK!$B$2:$B$294,VK!BP$2:BP$294))</f>
        <v>0</v>
      </c>
      <c r="EO181" s="10">
        <f>ABS(BQ181-_xlfn.XLOOKUP(VK_valitsin!$C$8,VK!$B$2:$B$294,VK!BQ$2:BQ$294))</f>
        <v>3.3934712409973145E-2</v>
      </c>
      <c r="EP181" s="10">
        <f>ABS(BR181-_xlfn.XLOOKUP(VK_valitsin!$C$8,VK!$B$2:$B$294,VK!BR$2:BR$294))</f>
        <v>6.9820694625377655E-2</v>
      </c>
      <c r="EQ181" s="10">
        <f>ABS(BS181-_xlfn.XLOOKUP(VK_valitsin!$C$8,VK!$B$2:$B$294,VK!BS$2:BS$294))</f>
        <v>9.4459056854248047E-3</v>
      </c>
      <c r="ER181" s="10">
        <f>ABS(BT181-_xlfn.XLOOKUP(VK_valitsin!$C$8,VK!$B$2:$B$294,VK!BT$2:BT$294))</f>
        <v>81.253471374511719</v>
      </c>
      <c r="ES181" s="10">
        <f>ABS(BU181-_xlfn.XLOOKUP(VK_valitsin!$C$8,VK!$B$2:$B$294,VK!BU$2:BU$294))</f>
        <v>51.044342041015625</v>
      </c>
      <c r="ET181" s="10">
        <f>ABS(BV181-_xlfn.XLOOKUP(VK_valitsin!$C$8,VK!$B$2:$B$294,VK!BV$2:BV$294))</f>
        <v>0</v>
      </c>
      <c r="EU181" s="10">
        <f>ABS(BW181-_xlfn.XLOOKUP(VK_valitsin!$C$8,VK!$B$2:$B$294,VK!BW$2:BW$294))</f>
        <v>1</v>
      </c>
      <c r="EV181" s="10">
        <f>ABS(BX181-_xlfn.XLOOKUP(VK_valitsin!$C$8,VK!$B$2:$B$294,VK!BX$2:BX$294))</f>
        <v>2405.837890625</v>
      </c>
      <c r="EW181" s="10">
        <f>ABS(BY181-_xlfn.XLOOKUP(VK_valitsin!$C$8,VK!$B$2:$B$294,VK!BY$2:BY$294))</f>
        <v>2186.0517578125</v>
      </c>
      <c r="EX181" s="10">
        <f>ABS(BZ181-_xlfn.XLOOKUP(VK_valitsin!$C$8,VK!$B$2:$B$294,VK!BZ$2:BZ$294))</f>
        <v>0.68748593330383301</v>
      </c>
      <c r="EY181" s="10">
        <f>ABS(CA181-_xlfn.XLOOKUP(VK_valitsin!$C$8,VK!$B$2:$B$294,VK!CA$2:CA$294))</f>
        <v>3.2712821960449219</v>
      </c>
      <c r="EZ181" s="10">
        <f>ABS(CB181-_xlfn.XLOOKUP(VK_valitsin!$C$8,VK!$B$2:$B$294,VK!CB$2:CB$294))</f>
        <v>11.608627319335938</v>
      </c>
      <c r="FA181" s="10">
        <f>ABS(CC181-_xlfn.XLOOKUP(VK_valitsin!$C$8,VK!$B$2:$B$294,VK!CC$2:CC$294))</f>
        <v>0.98908758163452148</v>
      </c>
      <c r="FB181" s="10">
        <f>ABS(CD181-_xlfn.XLOOKUP(VK_valitsin!$C$8,VK!$B$2:$B$294,VK!CD$2:CD$294))</f>
        <v>1.4951915740966797</v>
      </c>
      <c r="FC181" s="10">
        <f>ABS(CE181-_xlfn.XLOOKUP(VK_valitsin!$C$8,VK!$B$2:$B$294,VK!CE$2:CE$294))</f>
        <v>0</v>
      </c>
      <c r="FD181" s="10">
        <f>ABS(CF181-_xlfn.XLOOKUP(VK_valitsin!$C$8,VK!$B$2:$B$294,VK!CF$2:CF$294))</f>
        <v>4.7499716281890869E-2</v>
      </c>
      <c r="FE181" s="10">
        <f>ABS(CG181-_xlfn.XLOOKUP(VK_valitsin!$C$8,VK!$B$2:$B$294,VK!CG$2:CG$294))</f>
        <v>5407.2919921875</v>
      </c>
      <c r="FF181" s="4">
        <f>IF($B181=VK_valitsin!$C$8,100000,VK!CH181/VK!J$296*VK_valitsin!D$5)</f>
        <v>0</v>
      </c>
      <c r="FG181" s="4">
        <f>IF($B181=VK_valitsin!$C$8,100000,VK!CI181/VK!K$296*VK_valitsin!E$5)</f>
        <v>0</v>
      </c>
      <c r="FH181" s="4">
        <f>IF($B181=VK_valitsin!$C$8,100000,VK!CJ181/VK!L$296*VK_valitsin!F$5)</f>
        <v>0.17074127951507534</v>
      </c>
      <c r="FI181" s="4">
        <f>IF($B181=VK_valitsin!$C$8,100000,VK!CK181/VK!M$296*VK_valitsin!CD$5)</f>
        <v>0</v>
      </c>
      <c r="FJ181" s="4">
        <f>IF($B181=VK_valitsin!$C$8,100000,VK!CL181/VK!N$296*VK_valitsin!G$5)</f>
        <v>0</v>
      </c>
      <c r="FK181" s="4">
        <f>IF($B181=VK_valitsin!$C$8,100000,VK!CM181/VK!O$296*VK_valitsin!H$5)</f>
        <v>0</v>
      </c>
      <c r="FL181" s="4">
        <f>IF($B181=VK_valitsin!$C$8,100000,VK!CN181/VK!P$296*VK_valitsin!I$5)</f>
        <v>0</v>
      </c>
      <c r="FM181" s="4">
        <f>IF($B181=VK_valitsin!$C$8,100000,VK!CO181/VK!Q$296*VK_valitsin!J$5)</f>
        <v>0</v>
      </c>
      <c r="FN181" s="4">
        <f>IF($B181=VK_valitsin!$C$8,100000,VK!CP181/VK!R$296*VK_valitsin!K$5)</f>
        <v>0</v>
      </c>
      <c r="FO181" s="4">
        <f>IF($B181=VK_valitsin!$C$8,100000,VK!CQ181/VK!S$296*VK_valitsin!L$5)</f>
        <v>7.9547852901440581E-4</v>
      </c>
      <c r="FP181" s="4">
        <f>IF($B181=VK_valitsin!$C$8,100000,VK!CR181/VK!T$296*VK_valitsin!M$5)</f>
        <v>0</v>
      </c>
      <c r="FQ181" s="4">
        <f>IF($B181=VK_valitsin!$C$8,100000,VK!CS181/VK!U$296*VK_valitsin!N$5)</f>
        <v>0</v>
      </c>
      <c r="FR181" s="4">
        <f>IF($B181=VK_valitsin!$C$8,100000,VK!CT181/VK!V$296*VK_valitsin!O$5)</f>
        <v>0</v>
      </c>
      <c r="FS181" s="4">
        <f>IF($B181=VK_valitsin!$C$8,100000,VK!CU181/VK!W$296*VK_valitsin!P$5)</f>
        <v>0</v>
      </c>
      <c r="FT181" s="4">
        <f>IF($B181=VK_valitsin!$C$8,100000,VK!CV181/VK!X$296*VK_valitsin!Q$5)</f>
        <v>0</v>
      </c>
      <c r="FU181" s="4">
        <f>IF($B181=VK_valitsin!$C$8,100000,VK!CW181/VK!Y$296*VK_valitsin!R$5)</f>
        <v>0</v>
      </c>
      <c r="FV181" s="4">
        <f>IF($B181=VK_valitsin!$C$8,100000,VK!CX181/VK!Z$296*VK_valitsin!S$5)</f>
        <v>0</v>
      </c>
      <c r="FW181" s="4">
        <f>IF($B181=VK_valitsin!$C$8,100000,VK!CY181/VK!AA$296*VK_valitsin!T$5)</f>
        <v>0</v>
      </c>
      <c r="FX181" s="4">
        <f>IF($B181=VK_valitsin!$C$8,100000,VK!CZ181/VK!AB$296*VK_valitsin!U$5)</f>
        <v>0</v>
      </c>
      <c r="FY181" s="4">
        <f>IF($B181=VK_valitsin!$C$8,100000,VK!DA181/VK!AC$296*VK_valitsin!V$5)</f>
        <v>0</v>
      </c>
      <c r="FZ181" s="4">
        <f>IF($B181=VK_valitsin!$C$8,100000,VK!DB181/VK!AD$296*VK_valitsin!W$5)</f>
        <v>0</v>
      </c>
      <c r="GA181" s="4">
        <f>IF($B181=VK_valitsin!$C$8,100000,VK!DC181/VK!AE$296*VK_valitsin!X$5)</f>
        <v>0</v>
      </c>
      <c r="GB181" s="4">
        <f>IF($B181=VK_valitsin!$C$8,100000,VK!DD181/VK!AF$296*VK_valitsin!Y$5)</f>
        <v>0</v>
      </c>
      <c r="GC181" s="4">
        <f>IF($B181=VK_valitsin!$C$8,100000,VK!DE181/VK!AG$296*VK_valitsin!Z$5)</f>
        <v>0.10940897735217005</v>
      </c>
      <c r="GD181" s="4">
        <f>IF($B181=VK_valitsin!$C$8,100000,VK!DF181/VK!AH$296*VK_valitsin!AA$5)</f>
        <v>0</v>
      </c>
      <c r="GE181" s="4">
        <f>IF($B181=VK_valitsin!$C$8,100000,VK!DG181/VK!AI$296*VK_valitsin!AB$5)</f>
        <v>0</v>
      </c>
      <c r="GF181" s="4">
        <f>IF($B181=VK_valitsin!$C$8,100000,VK!DH181/VK!AJ$296*VK_valitsin!AC$5)</f>
        <v>0</v>
      </c>
      <c r="GG181" s="4">
        <f>IF($B181=VK_valitsin!$C$8,100000,VK!DI181/VK!AK$296*VK_valitsin!AD$5)</f>
        <v>0</v>
      </c>
      <c r="GH181" s="4">
        <f>IF($B181=VK_valitsin!$C$8,100000,VK!DJ181/VK!AL$296*VK_valitsin!AE$5)</f>
        <v>0.32210437706418682</v>
      </c>
      <c r="GI181" s="4">
        <f>IF($B181=VK_valitsin!$C$8,100000,VK!DK181/VK!AM$296*VK_valitsin!AF$5)</f>
        <v>0</v>
      </c>
      <c r="GJ181" s="4">
        <f>IF($B181=VK_valitsin!$C$8,100000,VK!DL181/VK!AN$296*VK_valitsin!AG$5)</f>
        <v>0</v>
      </c>
      <c r="GK181" s="4">
        <f>IF($B181=VK_valitsin!$C$8,100000,VK!DM181/VK!AO$296*VK_valitsin!AH$5)</f>
        <v>0</v>
      </c>
      <c r="GL181" s="4">
        <f>IF($B181=VK_valitsin!$C$8,100000,VK!DN181/VK!AP$296*VK_valitsin!AI$5)</f>
        <v>0</v>
      </c>
      <c r="GM181" s="4">
        <f>IF($B181=VK_valitsin!$C$8,100000,VK!DO181/VK!AQ$296*VK_valitsin!AJ$5)</f>
        <v>0</v>
      </c>
      <c r="GN181" s="4">
        <f>IF($B181=VK_valitsin!$C$8,100000,VK!DP181/VK!AR$296*VK_valitsin!AK$5)</f>
        <v>0</v>
      </c>
      <c r="GO181" s="4">
        <f>IF($B181=VK_valitsin!$C$8,100000,VK!DQ181/VK!AS$296*VK_valitsin!AL$5)</f>
        <v>0</v>
      </c>
      <c r="GP181" s="4">
        <f>IF($B181=VK_valitsin!$C$8,100000,VK!DR181/VK!AT$296*VK_valitsin!AM$5)</f>
        <v>0</v>
      </c>
      <c r="GQ181" s="4">
        <f>IF($B181=VK_valitsin!$C$8,100000,VK!DS181/VK!AU$296*VK_valitsin!AN$5)</f>
        <v>0</v>
      </c>
      <c r="GR181" s="4">
        <f>IF($B181=VK_valitsin!$C$8,100000,VK!DT181/VK!AV$296*VK_valitsin!AO$5)</f>
        <v>0</v>
      </c>
      <c r="GS181" s="4">
        <f>IF($B181=VK_valitsin!$C$8,100000,VK!DU181/VK!AW$296*VK_valitsin!AP$5)</f>
        <v>0</v>
      </c>
      <c r="GT181" s="4">
        <f>IF($B181=VK_valitsin!$C$8,100000,VK!DV181/VK!AX$296*VK_valitsin!AQ$5)</f>
        <v>0</v>
      </c>
      <c r="GU181" s="4">
        <f>IF($B181=VK_valitsin!$C$8,100000,VK!DW181/VK!AY$296*VK_valitsin!AR$5)</f>
        <v>0</v>
      </c>
      <c r="GV181" s="4">
        <f>IF($B181=VK_valitsin!$C$8,100000,VK!DX181/VK!AZ$296*VK_valitsin!AS$5)</f>
        <v>0</v>
      </c>
      <c r="GW181" s="4">
        <f>IF($B181=VK_valitsin!$C$8,100000,VK!DY181/VK!BA$296*VK_valitsin!AT$5)</f>
        <v>0</v>
      </c>
      <c r="GX181" s="4">
        <f>IF($B181=VK_valitsin!$C$8,100000,VK!DZ181/VK!BB$296*VK_valitsin!AU$5)</f>
        <v>0</v>
      </c>
      <c r="GY181" s="4">
        <f>IF($B181=VK_valitsin!$C$8,100000,VK!EA181/VK!BC$296*VK_valitsin!AV$5)</f>
        <v>0</v>
      </c>
      <c r="GZ181" s="4">
        <f>IF($B181=VK_valitsin!$C$8,100000,VK!EB181/VK!BD$296*VK_valitsin!AW$5)</f>
        <v>1.725932443801987E-2</v>
      </c>
      <c r="HA181" s="4">
        <f>IF($B181=VK_valitsin!$C$8,100000,VK!EC181/VK!BE$296*VK_valitsin!CE$5)</f>
        <v>0</v>
      </c>
      <c r="HB181" s="4">
        <f>IF($B181=VK_valitsin!$C$8,100000,VK!ED181/VK!BF$296*VK_valitsin!AX$5)</f>
        <v>0</v>
      </c>
      <c r="HC181" s="4">
        <f>IF($B181=VK_valitsin!$C$8,100000,VK!EE181/VK!BG$296*VK_valitsin!AY$5)</f>
        <v>0</v>
      </c>
      <c r="HD181" s="4">
        <f>IF($B181=VK_valitsin!$C$8,100000,VK!EF181/VK!BH$296*VK_valitsin!AZ$5)</f>
        <v>0.20017176744399925</v>
      </c>
      <c r="HE181" s="4">
        <f>IF($B181=VK_valitsin!$C$8,100000,VK!EG181/VK!BI$296*VK_valitsin!BA$5)</f>
        <v>0</v>
      </c>
      <c r="HF181" s="4">
        <f>IF($B181=VK_valitsin!$C$8,100000,VK!EH181/VK!BJ$296*VK_valitsin!BB$5)</f>
        <v>0</v>
      </c>
      <c r="HG181" s="4">
        <f>IF($B181=VK_valitsin!$C$8,100000,VK!EI181/VK!BK$296*VK_valitsin!BC$5)</f>
        <v>0</v>
      </c>
      <c r="HH181" s="4">
        <f>IF($B181=VK_valitsin!$C$8,100000,VK!EJ181/VK!BL$296*VK_valitsin!BD$5)</f>
        <v>0</v>
      </c>
      <c r="HI181" s="4">
        <f>IF($B181=VK_valitsin!$C$8,100000,VK!EK181/VK!BM$296*VK_valitsin!BE$5)</f>
        <v>0</v>
      </c>
      <c r="HJ181" s="4">
        <f>IF($B181=VK_valitsin!$C$8,100000,VK!EL181/VK!BN$296*VK_valitsin!BF$5)</f>
        <v>0.16408424485279013</v>
      </c>
      <c r="HK181" s="4">
        <f>IF($B181=VK_valitsin!$C$8,100000,VK!EM181/VK!BO$296*VK_valitsin!BG$5)</f>
        <v>0</v>
      </c>
      <c r="HM181" s="4">
        <f>IF($B181=VK_valitsin!$C$8,100000,VK!EO181/VK!BQ$296*VK_valitsin!BI$5)</f>
        <v>0</v>
      </c>
      <c r="HN181" s="4">
        <f>IF($B181=VK_valitsin!$C$8,100000,VK!EP181/VK!BR$296*VK_valitsin!BJ$5)</f>
        <v>0</v>
      </c>
      <c r="HO181" s="4">
        <f>IF($B181=VK_valitsin!$C$8,100000,VK!EQ181/VK!BS$296*VK_valitsin!BK$5)</f>
        <v>0</v>
      </c>
      <c r="HP181" s="4">
        <f>IF($B181=VK_valitsin!$C$8,100000,VK!ER181/VK!BT$296*VK_valitsin!BL$5)</f>
        <v>0</v>
      </c>
      <c r="HQ181" s="4">
        <f>IF($B181=VK_valitsin!$C$8,100000,VK!ES181/VK!BU$296*VK_valitsin!BM$5)</f>
        <v>0</v>
      </c>
      <c r="HR181" s="4">
        <f>IF($B181=VK_valitsin!$C$8,100000,VK!ET181/VK!BV$296*VK_valitsin!BN$5)</f>
        <v>0</v>
      </c>
      <c r="HS181" s="4">
        <f>IF($B181=VK_valitsin!$C$8,100000,VK!EU181/VK!BW$296*VK_valitsin!BO$5)</f>
        <v>0</v>
      </c>
      <c r="HT181" s="4">
        <f>IF($B181=VK_valitsin!$C$8,100000,VK!EV181/VK!BX$296*VK_valitsin!BP$5)</f>
        <v>0</v>
      </c>
      <c r="HU181" s="4">
        <f>IF($B181=VK_valitsin!$C$8,100000,VK!EW181/VK!BY$296*VK_valitsin!BQ$5)</f>
        <v>0</v>
      </c>
      <c r="HV181" s="4">
        <f>IF($B181=VK_valitsin!$C$8,100000,VK!EX181/VK!BZ$296*VK_valitsin!BR$5)</f>
        <v>0</v>
      </c>
      <c r="HW181" s="4">
        <f>IF($B181=VK_valitsin!$C$8,100000,VK!EY181/VK!CA$296*VK_valitsin!BS$5)</f>
        <v>0</v>
      </c>
      <c r="HX181" s="4">
        <f>IF($B181=VK_valitsin!$C$8,100000,VK!EZ181/VK!CB$296*VK_valitsin!BT$5)</f>
        <v>0</v>
      </c>
      <c r="HY181" s="4">
        <f>IF($B181=VK_valitsin!$C$8,100000,VK!FA181/VK!CC$296*VK_valitsin!BU$5)</f>
        <v>0</v>
      </c>
      <c r="HZ181" s="4">
        <f>IF($B181=VK_valitsin!$C$8,100000,VK!FB181/VK!CD$296*VK_valitsin!BV$5)</f>
        <v>0</v>
      </c>
      <c r="IA181" s="4">
        <f>IF($B181=VK_valitsin!$C$8,100000,VK!FC181/VK!CE$296*VK_valitsin!BW$5)</f>
        <v>0</v>
      </c>
      <c r="IB181" s="4">
        <f>IF($B181=VK_valitsin!$C$8,100000,VK!FD181/VK!CF$296*VK_valitsin!BX$5)</f>
        <v>0</v>
      </c>
      <c r="IC181" s="4">
        <f>IF($B181=VK_valitsin!$C$8,100000,VK!FE181/VK!CG$296*VK_valitsin!BY$5)</f>
        <v>0</v>
      </c>
      <c r="ID181" s="17">
        <f t="shared" si="6"/>
        <v>0.98456546719525595</v>
      </c>
      <c r="IE181" s="17">
        <f t="shared" si="7"/>
        <v>262</v>
      </c>
      <c r="IF181" s="18">
        <f t="shared" si="8"/>
        <v>1.7999999999999976E-8</v>
      </c>
    </row>
    <row r="182" spans="1:240">
      <c r="A182">
        <v>2019</v>
      </c>
      <c r="B182" t="s">
        <v>566</v>
      </c>
      <c r="C182" t="s">
        <v>567</v>
      </c>
      <c r="D182" t="s">
        <v>186</v>
      </c>
      <c r="E182" t="s">
        <v>187</v>
      </c>
      <c r="F182" t="s">
        <v>188</v>
      </c>
      <c r="G182" t="s">
        <v>189</v>
      </c>
      <c r="H182" t="s">
        <v>104</v>
      </c>
      <c r="I182" t="s">
        <v>105</v>
      </c>
      <c r="J182">
        <v>43.900001525878906</v>
      </c>
      <c r="K182">
        <v>456.39999389648438</v>
      </c>
      <c r="L182">
        <v>158.10000610351563</v>
      </c>
      <c r="M182">
        <v>3841</v>
      </c>
      <c r="N182">
        <v>8.3999996185302734</v>
      </c>
      <c r="O182">
        <v>-1.5</v>
      </c>
      <c r="P182">
        <v>-42</v>
      </c>
      <c r="Q182">
        <v>61.7</v>
      </c>
      <c r="R182">
        <v>11.200000000000001</v>
      </c>
      <c r="S182">
        <v>153</v>
      </c>
      <c r="T182">
        <v>0</v>
      </c>
      <c r="U182">
        <v>3479.3</v>
      </c>
      <c r="V182">
        <v>12.53</v>
      </c>
      <c r="W182">
        <v>1620</v>
      </c>
      <c r="X182">
        <v>740</v>
      </c>
      <c r="Y182">
        <v>680</v>
      </c>
      <c r="Z182">
        <v>907</v>
      </c>
      <c r="AA182">
        <v>696</v>
      </c>
      <c r="AB182">
        <v>14.657142639160156</v>
      </c>
      <c r="AC182">
        <v>0</v>
      </c>
      <c r="AD182">
        <v>0</v>
      </c>
      <c r="AE182">
        <v>0</v>
      </c>
      <c r="AF182">
        <v>6.8</v>
      </c>
      <c r="AG182">
        <v>0</v>
      </c>
      <c r="AH182">
        <v>21.75</v>
      </c>
      <c r="AI182">
        <v>1.2</v>
      </c>
      <c r="AJ182">
        <v>0.55000000000000004</v>
      </c>
      <c r="AK182">
        <v>1.2</v>
      </c>
      <c r="AL182">
        <v>79.8</v>
      </c>
      <c r="AM182">
        <v>343.1</v>
      </c>
      <c r="AN182">
        <v>46.3</v>
      </c>
      <c r="AO182">
        <v>26</v>
      </c>
      <c r="AP182">
        <v>48</v>
      </c>
      <c r="AQ182">
        <v>27</v>
      </c>
      <c r="AR182">
        <v>461</v>
      </c>
      <c r="AS182">
        <v>3.3330000000000002</v>
      </c>
      <c r="AT182">
        <v>7868</v>
      </c>
      <c r="AU182">
        <v>10251</v>
      </c>
      <c r="AV182">
        <v>0</v>
      </c>
      <c r="AW182">
        <v>29.447063446044922</v>
      </c>
      <c r="AX182">
        <v>0</v>
      </c>
      <c r="AY182">
        <v>0</v>
      </c>
      <c r="AZ182">
        <v>0</v>
      </c>
      <c r="BA182">
        <v>0</v>
      </c>
      <c r="BB182">
        <v>1</v>
      </c>
      <c r="BC182">
        <v>94.76190185546875</v>
      </c>
      <c r="BD182">
        <v>99.526069641113281</v>
      </c>
      <c r="BE182">
        <v>1375.968994140625</v>
      </c>
      <c r="BF182">
        <v>12099.0458984375</v>
      </c>
      <c r="BG182">
        <v>13017.0390625</v>
      </c>
      <c r="BH182">
        <v>5.3601665496826172</v>
      </c>
      <c r="BI182">
        <v>3.4988272190093994</v>
      </c>
      <c r="BJ182">
        <v>28.873239517211914</v>
      </c>
      <c r="BK182">
        <v>12.765957832336426</v>
      </c>
      <c r="BL182">
        <v>171.33332824707031</v>
      </c>
      <c r="BM182">
        <v>-0.42283299565315247</v>
      </c>
      <c r="BN182">
        <v>20914.8984375</v>
      </c>
      <c r="BO182">
        <v>42.816055297851563</v>
      </c>
      <c r="BQ182">
        <v>0.63967716693878174</v>
      </c>
      <c r="BR182">
        <v>0.1301744282245636</v>
      </c>
      <c r="BS182">
        <v>1.5620932579040527</v>
      </c>
      <c r="BT182">
        <v>80.708145141601563</v>
      </c>
      <c r="BU182">
        <v>280.91644287109375</v>
      </c>
      <c r="BV182">
        <v>0</v>
      </c>
      <c r="BW182">
        <v>1</v>
      </c>
      <c r="BX182">
        <v>10387.5966796875</v>
      </c>
      <c r="BY182">
        <v>9655.0390625</v>
      </c>
      <c r="BZ182">
        <v>1.3798489570617676</v>
      </c>
      <c r="CA182">
        <v>12.262432098388672</v>
      </c>
      <c r="CB182">
        <v>81.132072448730469</v>
      </c>
      <c r="CC182">
        <v>9.129511833190918</v>
      </c>
      <c r="CD182">
        <v>14.861995697021484</v>
      </c>
      <c r="CE182">
        <v>0</v>
      </c>
      <c r="CF182">
        <v>1.2738853693008423</v>
      </c>
      <c r="CG182">
        <v>10051.322265625</v>
      </c>
      <c r="CH182" s="10">
        <f>ABS(J182-_xlfn.XLOOKUP(VK_valitsin!$C$8,VK!$B$2:$B$294,VK!J$2:J$294))</f>
        <v>0.29999923706054688</v>
      </c>
      <c r="CI182" s="10">
        <f>ABS(K182-_xlfn.XLOOKUP(VK_valitsin!$C$8,VK!$B$2:$B$294,VK!K$2:K$294))</f>
        <v>163.13998413085938</v>
      </c>
      <c r="CJ182" s="10">
        <f>ABS(L182-_xlfn.XLOOKUP(VK_valitsin!$C$8,VK!$B$2:$B$294,VK!L$2:L$294))</f>
        <v>19.400009155273438</v>
      </c>
      <c r="CK182" s="10">
        <f>ABS(M182-_xlfn.XLOOKUP(VK_valitsin!$C$8,VK!$B$2:$B$294,VK!M$2:M$294))</f>
        <v>12634</v>
      </c>
      <c r="CL182" s="10">
        <f>ABS(N182-_xlfn.XLOOKUP(VK_valitsin!$C$8,VK!$B$2:$B$294,VK!N$2:N$294))</f>
        <v>47.80000114440918</v>
      </c>
      <c r="CM182" s="10">
        <f>ABS(O182-_xlfn.XLOOKUP(VK_valitsin!$C$8,VK!$B$2:$B$294,VK!O$2:O$294))</f>
        <v>0.69999998807907104</v>
      </c>
      <c r="CN182" s="10">
        <f>ABS(P182-_xlfn.XLOOKUP(VK_valitsin!$C$8,VK!$B$2:$B$294,VK!P$2:P$294))</f>
        <v>16</v>
      </c>
      <c r="CO182" s="10">
        <f>ABS(Q182-_xlfn.XLOOKUP(VK_valitsin!$C$8,VK!$B$2:$B$294,VK!Q$2:Q$294))</f>
        <v>26.100000000000009</v>
      </c>
      <c r="CP182" s="10">
        <f>ABS(R182-_xlfn.XLOOKUP(VK_valitsin!$C$8,VK!$B$2:$B$294,VK!R$2:R$294))</f>
        <v>2.7000000000000011</v>
      </c>
      <c r="CQ182" s="10">
        <f>ABS(S182-_xlfn.XLOOKUP(VK_valitsin!$C$8,VK!$B$2:$B$294,VK!S$2:S$294))</f>
        <v>1</v>
      </c>
      <c r="CR182" s="10">
        <f>ABS(T182-_xlfn.XLOOKUP(VK_valitsin!$C$8,VK!$B$2:$B$294,VK!T$2:T$294))</f>
        <v>0</v>
      </c>
      <c r="CS182" s="10">
        <f>ABS(U182-_xlfn.XLOOKUP(VK_valitsin!$C$8,VK!$B$2:$B$294,VK!U$2:U$294))</f>
        <v>344.29999999999973</v>
      </c>
      <c r="CT182" s="10">
        <f>ABS(V182-_xlfn.XLOOKUP(VK_valitsin!$C$8,VK!$B$2:$B$294,VK!V$2:V$294))</f>
        <v>0.75</v>
      </c>
      <c r="CU182" s="10">
        <f>ABS(W182-_xlfn.XLOOKUP(VK_valitsin!$C$8,VK!$B$2:$B$294,VK!W$2:W$294))</f>
        <v>1015</v>
      </c>
      <c r="CV182" s="10">
        <f>ABS(X182-_xlfn.XLOOKUP(VK_valitsin!$C$8,VK!$B$2:$B$294,VK!X$2:X$294))</f>
        <v>571</v>
      </c>
      <c r="CW182" s="10">
        <f>ABS(Y182-_xlfn.XLOOKUP(VK_valitsin!$C$8,VK!$B$2:$B$294,VK!Y$2:Y$294))</f>
        <v>0</v>
      </c>
      <c r="CX182" s="10">
        <f>ABS(Z182-_xlfn.XLOOKUP(VK_valitsin!$C$8,VK!$B$2:$B$294,VK!Z$2:Z$294))</f>
        <v>479</v>
      </c>
      <c r="CY182" s="10">
        <f>ABS(AA182-_xlfn.XLOOKUP(VK_valitsin!$C$8,VK!$B$2:$B$294,VK!AA$2:AA$294))</f>
        <v>227</v>
      </c>
      <c r="CZ182" s="10">
        <f>ABS(AB182-_xlfn.XLOOKUP(VK_valitsin!$C$8,VK!$B$2:$B$294,VK!AB$2:AB$294))</f>
        <v>4.7178573608398438</v>
      </c>
      <c r="DA182" s="10">
        <f>ABS(AC182-_xlfn.XLOOKUP(VK_valitsin!$C$8,VK!$B$2:$B$294,VK!AC$2:AC$294))</f>
        <v>0.7</v>
      </c>
      <c r="DB182" s="10">
        <f>ABS(AD182-_xlfn.XLOOKUP(VK_valitsin!$C$8,VK!$B$2:$B$294,VK!AD$2:AD$294))</f>
        <v>0.8</v>
      </c>
      <c r="DC182" s="10">
        <f>ABS(AE182-_xlfn.XLOOKUP(VK_valitsin!$C$8,VK!$B$2:$B$294,VK!AE$2:AE$294))</f>
        <v>1.7</v>
      </c>
      <c r="DD182" s="10">
        <f>ABS(AF182-_xlfn.XLOOKUP(VK_valitsin!$C$8,VK!$B$2:$B$294,VK!AF$2:AF$294))</f>
        <v>1.7999999999999998</v>
      </c>
      <c r="DE182" s="10">
        <f>ABS(AG182-_xlfn.XLOOKUP(VK_valitsin!$C$8,VK!$B$2:$B$294,VK!AG$2:AG$294))</f>
        <v>0</v>
      </c>
      <c r="DF182" s="10">
        <f>ABS(AH182-_xlfn.XLOOKUP(VK_valitsin!$C$8,VK!$B$2:$B$294,VK!AH$2:AH$294))</f>
        <v>0.5</v>
      </c>
      <c r="DG182" s="10">
        <f>ABS(AI182-_xlfn.XLOOKUP(VK_valitsin!$C$8,VK!$B$2:$B$294,VK!AI$2:AI$294))</f>
        <v>9.9999999999999867E-2</v>
      </c>
      <c r="DH182" s="10">
        <f>ABS(AJ182-_xlfn.XLOOKUP(VK_valitsin!$C$8,VK!$B$2:$B$294,VK!AJ$2:AJ$294))</f>
        <v>9.9999999999999978E-2</v>
      </c>
      <c r="DI182" s="10">
        <f>ABS(AK182-_xlfn.XLOOKUP(VK_valitsin!$C$8,VK!$B$2:$B$294,VK!AK$2:AK$294))</f>
        <v>5.0000000000000044E-2</v>
      </c>
      <c r="DJ182" s="10">
        <f>ABS(AL182-_xlfn.XLOOKUP(VK_valitsin!$C$8,VK!$B$2:$B$294,VK!AL$2:AL$294))</f>
        <v>21</v>
      </c>
      <c r="DK182" s="10">
        <f>ABS(AM182-_xlfn.XLOOKUP(VK_valitsin!$C$8,VK!$B$2:$B$294,VK!AM$2:AM$294))</f>
        <v>9.5</v>
      </c>
      <c r="DL182" s="10">
        <f>ABS(AN182-_xlfn.XLOOKUP(VK_valitsin!$C$8,VK!$B$2:$B$294,VK!AN$2:AN$294))</f>
        <v>0.89999999999999858</v>
      </c>
      <c r="DM182" s="10">
        <f>ABS(AO182-_xlfn.XLOOKUP(VK_valitsin!$C$8,VK!$B$2:$B$294,VK!AO$2:AO$294))</f>
        <v>0.60000000000000142</v>
      </c>
      <c r="DN182" s="10">
        <f>ABS(AP182-_xlfn.XLOOKUP(VK_valitsin!$C$8,VK!$B$2:$B$294,VK!AP$2:AP$294))</f>
        <v>0</v>
      </c>
      <c r="DO182" s="10">
        <f>ABS(AQ182-_xlfn.XLOOKUP(VK_valitsin!$C$8,VK!$B$2:$B$294,VK!AQ$2:AQ$294))</f>
        <v>8</v>
      </c>
      <c r="DP182" s="10">
        <f>ABS(AR182-_xlfn.XLOOKUP(VK_valitsin!$C$8,VK!$B$2:$B$294,VK!AR$2:AR$294))</f>
        <v>215</v>
      </c>
      <c r="DQ182" s="10">
        <f>ABS(AS182-_xlfn.XLOOKUP(VK_valitsin!$C$8,VK!$B$2:$B$294,VK!AS$2:AS$294))</f>
        <v>1</v>
      </c>
      <c r="DR182" s="10">
        <f>ABS(AT182-_xlfn.XLOOKUP(VK_valitsin!$C$8,VK!$B$2:$B$294,VK!AT$2:AT$294))</f>
        <v>2721</v>
      </c>
      <c r="DS182" s="10">
        <f>ABS(AU182-_xlfn.XLOOKUP(VK_valitsin!$C$8,VK!$B$2:$B$294,VK!AU$2:AU$294))</f>
        <v>1906</v>
      </c>
      <c r="DT182" s="10">
        <f>ABS(AV182-_xlfn.XLOOKUP(VK_valitsin!$C$8,VK!$B$2:$B$294,VK!AV$2:AV$294))</f>
        <v>1</v>
      </c>
      <c r="DU182" s="10">
        <f>ABS(AW182-_xlfn.XLOOKUP(VK_valitsin!$C$8,VK!$B$2:$B$294,VK!AW$2:AW$294))</f>
        <v>7.8143081665039063</v>
      </c>
      <c r="DV182" s="10">
        <f>ABS(AX182-_xlfn.XLOOKUP(VK_valitsin!$C$8,VK!$B$2:$B$294,VK!AX$2:AX$294))</f>
        <v>0</v>
      </c>
      <c r="DW182" s="10">
        <f>ABS(AY182-_xlfn.XLOOKUP(VK_valitsin!$C$8,VK!$B$2:$B$294,VK!AY$2:AY$294))</f>
        <v>0</v>
      </c>
      <c r="DX182" s="10">
        <f>ABS(AZ182-_xlfn.XLOOKUP(VK_valitsin!$C$8,VK!$B$2:$B$294,VK!AZ$2:AZ$294))</f>
        <v>0</v>
      </c>
      <c r="DY182" s="10">
        <f>ABS(BA182-_xlfn.XLOOKUP(VK_valitsin!$C$8,VK!$B$2:$B$294,VK!BA$2:BA$294))</f>
        <v>0</v>
      </c>
      <c r="DZ182" s="10">
        <f>ABS(BB182-_xlfn.XLOOKUP(VK_valitsin!$C$8,VK!$B$2:$B$294,VK!BB$2:BB$294))</f>
        <v>0</v>
      </c>
      <c r="EA182" s="10">
        <f>ABS(BC182-_xlfn.XLOOKUP(VK_valitsin!$C$8,VK!$B$2:$B$294,VK!BC$2:BC$294))</f>
        <v>5.7375106811523438</v>
      </c>
      <c r="EB182" s="10">
        <f>ABS(BD182-_xlfn.XLOOKUP(VK_valitsin!$C$8,VK!$B$2:$B$294,VK!BD$2:BD$294))</f>
        <v>3.5073318481445313</v>
      </c>
      <c r="EC182" s="10">
        <f>ABS(BE182-_xlfn.XLOOKUP(VK_valitsin!$C$8,VK!$B$2:$B$294,VK!BE$2:BE$294))</f>
        <v>642.2791748046875</v>
      </c>
      <c r="ED182" s="10">
        <f>ABS(BF182-_xlfn.XLOOKUP(VK_valitsin!$C$8,VK!$B$2:$B$294,VK!BF$2:BF$294))</f>
        <v>2140.5166015625</v>
      </c>
      <c r="EE182" s="10">
        <f>ABS(BG182-_xlfn.XLOOKUP(VK_valitsin!$C$8,VK!$B$2:$B$294,VK!BG$2:BG$294))</f>
        <v>819.404296875</v>
      </c>
      <c r="EF182" s="10">
        <f>ABS(BH182-_xlfn.XLOOKUP(VK_valitsin!$C$8,VK!$B$2:$B$294,VK!BH$2:BH$294))</f>
        <v>2.0231101512908936</v>
      </c>
      <c r="EG182" s="10">
        <f>ABS(BI182-_xlfn.XLOOKUP(VK_valitsin!$C$8,VK!$B$2:$B$294,VK!BI$2:BI$294))</f>
        <v>13.222960710525513</v>
      </c>
      <c r="EH182" s="10">
        <f>ABS(BJ182-_xlfn.XLOOKUP(VK_valitsin!$C$8,VK!$B$2:$B$294,VK!BJ$2:BJ$294))</f>
        <v>7.5788764953613281</v>
      </c>
      <c r="EI182" s="10">
        <f>ABS(BK182-_xlfn.XLOOKUP(VK_valitsin!$C$8,VK!$B$2:$B$294,VK!BK$2:BK$294))</f>
        <v>22.631428718566895</v>
      </c>
      <c r="EJ182" s="10">
        <f>ABS(BL182-_xlfn.XLOOKUP(VK_valitsin!$C$8,VK!$B$2:$B$294,VK!BL$2:BL$294))</f>
        <v>95.166671752929688</v>
      </c>
      <c r="EK182" s="10">
        <f>ABS(BM182-_xlfn.XLOOKUP(VK_valitsin!$C$8,VK!$B$2:$B$294,VK!BM$2:BM$294))</f>
        <v>2.6750853359699249</v>
      </c>
      <c r="EL182" s="10">
        <f>ABS(BN182-_xlfn.XLOOKUP(VK_valitsin!$C$8,VK!$B$2:$B$294,VK!BN$2:BN$294))</f>
        <v>2159.498046875</v>
      </c>
      <c r="EM182" s="10">
        <f>ABS(BO182-_xlfn.XLOOKUP(VK_valitsin!$C$8,VK!$B$2:$B$294,VK!BO$2:BO$294))</f>
        <v>9.516448974609375</v>
      </c>
      <c r="EN182" s="10">
        <f>ABS(BP182-_xlfn.XLOOKUP(VK_valitsin!$C$8,VK!$B$2:$B$294,VK!BP$2:BP$294))</f>
        <v>0</v>
      </c>
      <c r="EO182" s="10">
        <f>ABS(BQ182-_xlfn.XLOOKUP(VK_valitsin!$C$8,VK!$B$2:$B$294,VK!BQ$2:BQ$294))</f>
        <v>3.1976699829101563E-3</v>
      </c>
      <c r="EP182" s="10">
        <f>ABS(BR182-_xlfn.XLOOKUP(VK_valitsin!$C$8,VK!$B$2:$B$294,VK!BR$2:BR$294))</f>
        <v>5.7989463210105896E-2</v>
      </c>
      <c r="EQ182" s="10">
        <f>ABS(BS182-_xlfn.XLOOKUP(VK_valitsin!$C$8,VK!$B$2:$B$294,VK!BS$2:BS$294))</f>
        <v>0.69587326049804688</v>
      </c>
      <c r="ER182" s="10">
        <f>ABS(BT182-_xlfn.XLOOKUP(VK_valitsin!$C$8,VK!$B$2:$B$294,VK!BT$2:BT$294))</f>
        <v>22.316642761230469</v>
      </c>
      <c r="ES182" s="10">
        <f>ABS(BU182-_xlfn.XLOOKUP(VK_valitsin!$C$8,VK!$B$2:$B$294,VK!BU$2:BU$294))</f>
        <v>14.209320068359375</v>
      </c>
      <c r="ET182" s="10">
        <f>ABS(BV182-_xlfn.XLOOKUP(VK_valitsin!$C$8,VK!$B$2:$B$294,VK!BV$2:BV$294))</f>
        <v>0</v>
      </c>
      <c r="EU182" s="10">
        <f>ABS(BW182-_xlfn.XLOOKUP(VK_valitsin!$C$8,VK!$B$2:$B$294,VK!BW$2:BW$294))</f>
        <v>0</v>
      </c>
      <c r="EV182" s="10">
        <f>ABS(BX182-_xlfn.XLOOKUP(VK_valitsin!$C$8,VK!$B$2:$B$294,VK!BX$2:BX$294))</f>
        <v>2251.767578125</v>
      </c>
      <c r="EW182" s="10">
        <f>ABS(BY182-_xlfn.XLOOKUP(VK_valitsin!$C$8,VK!$B$2:$B$294,VK!BY$2:BY$294))</f>
        <v>3799.42431640625</v>
      </c>
      <c r="EX182" s="10">
        <f>ABS(BZ182-_xlfn.XLOOKUP(VK_valitsin!$C$8,VK!$B$2:$B$294,VK!BZ$2:BZ$294))</f>
        <v>0.15981864929199219</v>
      </c>
      <c r="EY182" s="10">
        <f>ABS(CA182-_xlfn.XLOOKUP(VK_valitsin!$C$8,VK!$B$2:$B$294,VK!CA$2:CA$294))</f>
        <v>1.2396707534790039</v>
      </c>
      <c r="EZ182" s="10">
        <f>ABS(CB182-_xlfn.XLOOKUP(VK_valitsin!$C$8,VK!$B$2:$B$294,VK!CB$2:CB$294))</f>
        <v>14.962921142578125</v>
      </c>
      <c r="FA182" s="10">
        <f>ABS(CC182-_xlfn.XLOOKUP(VK_valitsin!$C$8,VK!$B$2:$B$294,VK!CC$2:CC$294))</f>
        <v>2.796912670135498</v>
      </c>
      <c r="FB182" s="10">
        <f>ABS(CD182-_xlfn.XLOOKUP(VK_valitsin!$C$8,VK!$B$2:$B$294,VK!CD$2:CD$294))</f>
        <v>5.0168590545654297</v>
      </c>
      <c r="FC182" s="10">
        <f>ABS(CE182-_xlfn.XLOOKUP(VK_valitsin!$C$8,VK!$B$2:$B$294,VK!CE$2:CE$294))</f>
        <v>0</v>
      </c>
      <c r="FD182" s="10">
        <f>ABS(CF182-_xlfn.XLOOKUP(VK_valitsin!$C$8,VK!$B$2:$B$294,VK!CF$2:CF$294))</f>
        <v>0.55802631378173828</v>
      </c>
      <c r="FE182" s="10">
        <f>ABS(CG182-_xlfn.XLOOKUP(VK_valitsin!$C$8,VK!$B$2:$B$294,VK!CG$2:CG$294))</f>
        <v>1452.5546875</v>
      </c>
      <c r="FF182" s="4">
        <f>IF($B182=VK_valitsin!$C$8,100000,VK!CH182/VK!J$296*VK_valitsin!D$5)</f>
        <v>0</v>
      </c>
      <c r="FG182" s="4">
        <f>IF($B182=VK_valitsin!$C$8,100000,VK!CI182/VK!K$296*VK_valitsin!E$5)</f>
        <v>0</v>
      </c>
      <c r="FH182" s="4">
        <f>IF($B182=VK_valitsin!$C$8,100000,VK!CJ182/VK!L$296*VK_valitsin!F$5)</f>
        <v>9.858279119267728E-2</v>
      </c>
      <c r="FI182" s="4">
        <f>IF($B182=VK_valitsin!$C$8,100000,VK!CK182/VK!M$296*VK_valitsin!CD$5)</f>
        <v>0</v>
      </c>
      <c r="FJ182" s="4">
        <f>IF($B182=VK_valitsin!$C$8,100000,VK!CL182/VK!N$296*VK_valitsin!G$5)</f>
        <v>0</v>
      </c>
      <c r="FK182" s="4">
        <f>IF($B182=VK_valitsin!$C$8,100000,VK!CM182/VK!O$296*VK_valitsin!H$5)</f>
        <v>0</v>
      </c>
      <c r="FL182" s="4">
        <f>IF($B182=VK_valitsin!$C$8,100000,VK!CN182/VK!P$296*VK_valitsin!I$5)</f>
        <v>0</v>
      </c>
      <c r="FM182" s="4">
        <f>IF($B182=VK_valitsin!$C$8,100000,VK!CO182/VK!Q$296*VK_valitsin!J$5)</f>
        <v>0</v>
      </c>
      <c r="FN182" s="4">
        <f>IF($B182=VK_valitsin!$C$8,100000,VK!CP182/VK!R$296*VK_valitsin!K$5)</f>
        <v>0</v>
      </c>
      <c r="FO182" s="4">
        <f>IF($B182=VK_valitsin!$C$8,100000,VK!CQ182/VK!S$296*VK_valitsin!L$5)</f>
        <v>1.9886963225360145E-4</v>
      </c>
      <c r="FP182" s="4">
        <f>IF($B182=VK_valitsin!$C$8,100000,VK!CR182/VK!T$296*VK_valitsin!M$5)</f>
        <v>0</v>
      </c>
      <c r="FQ182" s="4">
        <f>IF($B182=VK_valitsin!$C$8,100000,VK!CS182/VK!U$296*VK_valitsin!N$5)</f>
        <v>0</v>
      </c>
      <c r="FR182" s="4">
        <f>IF($B182=VK_valitsin!$C$8,100000,VK!CT182/VK!V$296*VK_valitsin!O$5)</f>
        <v>0</v>
      </c>
      <c r="FS182" s="4">
        <f>IF($B182=VK_valitsin!$C$8,100000,VK!CU182/VK!W$296*VK_valitsin!P$5)</f>
        <v>0</v>
      </c>
      <c r="FT182" s="4">
        <f>IF($B182=VK_valitsin!$C$8,100000,VK!CV182/VK!X$296*VK_valitsin!Q$5)</f>
        <v>0</v>
      </c>
      <c r="FU182" s="4">
        <f>IF($B182=VK_valitsin!$C$8,100000,VK!CW182/VK!Y$296*VK_valitsin!R$5)</f>
        <v>0</v>
      </c>
      <c r="FV182" s="4">
        <f>IF($B182=VK_valitsin!$C$8,100000,VK!CX182/VK!Z$296*VK_valitsin!S$5)</f>
        <v>0</v>
      </c>
      <c r="FW182" s="4">
        <f>IF($B182=VK_valitsin!$C$8,100000,VK!CY182/VK!AA$296*VK_valitsin!T$5)</f>
        <v>0</v>
      </c>
      <c r="FX182" s="4">
        <f>IF($B182=VK_valitsin!$C$8,100000,VK!CZ182/VK!AB$296*VK_valitsin!U$5)</f>
        <v>0</v>
      </c>
      <c r="FY182" s="4">
        <f>IF($B182=VK_valitsin!$C$8,100000,VK!DA182/VK!AC$296*VK_valitsin!V$5)</f>
        <v>0</v>
      </c>
      <c r="FZ182" s="4">
        <f>IF($B182=VK_valitsin!$C$8,100000,VK!DB182/VK!AD$296*VK_valitsin!W$5)</f>
        <v>0</v>
      </c>
      <c r="GA182" s="4">
        <f>IF($B182=VK_valitsin!$C$8,100000,VK!DC182/VK!AE$296*VK_valitsin!X$5)</f>
        <v>0</v>
      </c>
      <c r="GB182" s="4">
        <f>IF($B182=VK_valitsin!$C$8,100000,VK!DD182/VK!AF$296*VK_valitsin!Y$5)</f>
        <v>0</v>
      </c>
      <c r="GC182" s="4">
        <f>IF($B182=VK_valitsin!$C$8,100000,VK!DE182/VK!AG$296*VK_valitsin!Z$5)</f>
        <v>0</v>
      </c>
      <c r="GD182" s="4">
        <f>IF($B182=VK_valitsin!$C$8,100000,VK!DF182/VK!AH$296*VK_valitsin!AA$5)</f>
        <v>0</v>
      </c>
      <c r="GE182" s="4">
        <f>IF($B182=VK_valitsin!$C$8,100000,VK!DG182/VK!AI$296*VK_valitsin!AB$5)</f>
        <v>0</v>
      </c>
      <c r="GF182" s="4">
        <f>IF($B182=VK_valitsin!$C$8,100000,VK!DH182/VK!AJ$296*VK_valitsin!AC$5)</f>
        <v>0</v>
      </c>
      <c r="GG182" s="4">
        <f>IF($B182=VK_valitsin!$C$8,100000,VK!DI182/VK!AK$296*VK_valitsin!AD$5)</f>
        <v>0</v>
      </c>
      <c r="GH182" s="4">
        <f>IF($B182=VK_valitsin!$C$8,100000,VK!DJ182/VK!AL$296*VK_valitsin!AE$5)</f>
        <v>0.36962797368021444</v>
      </c>
      <c r="GI182" s="4">
        <f>IF($B182=VK_valitsin!$C$8,100000,VK!DK182/VK!AM$296*VK_valitsin!AF$5)</f>
        <v>0</v>
      </c>
      <c r="GJ182" s="4">
        <f>IF($B182=VK_valitsin!$C$8,100000,VK!DL182/VK!AN$296*VK_valitsin!AG$5)</f>
        <v>0</v>
      </c>
      <c r="GK182" s="4">
        <f>IF($B182=VK_valitsin!$C$8,100000,VK!DM182/VK!AO$296*VK_valitsin!AH$5)</f>
        <v>0</v>
      </c>
      <c r="GL182" s="4">
        <f>IF($B182=VK_valitsin!$C$8,100000,VK!DN182/VK!AP$296*VK_valitsin!AI$5)</f>
        <v>0</v>
      </c>
      <c r="GM182" s="4">
        <f>IF($B182=VK_valitsin!$C$8,100000,VK!DO182/VK!AQ$296*VK_valitsin!AJ$5)</f>
        <v>0</v>
      </c>
      <c r="GN182" s="4">
        <f>IF($B182=VK_valitsin!$C$8,100000,VK!DP182/VK!AR$296*VK_valitsin!AK$5)</f>
        <v>0</v>
      </c>
      <c r="GO182" s="4">
        <f>IF($B182=VK_valitsin!$C$8,100000,VK!DQ182/VK!AS$296*VK_valitsin!AL$5)</f>
        <v>0</v>
      </c>
      <c r="GP182" s="4">
        <f>IF($B182=VK_valitsin!$C$8,100000,VK!DR182/VK!AT$296*VK_valitsin!AM$5)</f>
        <v>0</v>
      </c>
      <c r="GQ182" s="4">
        <f>IF($B182=VK_valitsin!$C$8,100000,VK!DS182/VK!AU$296*VK_valitsin!AN$5)</f>
        <v>0</v>
      </c>
      <c r="GR182" s="4">
        <f>IF($B182=VK_valitsin!$C$8,100000,VK!DT182/VK!AV$296*VK_valitsin!AO$5)</f>
        <v>0</v>
      </c>
      <c r="GS182" s="4">
        <f>IF($B182=VK_valitsin!$C$8,100000,VK!DU182/VK!AW$296*VK_valitsin!AP$5)</f>
        <v>0</v>
      </c>
      <c r="GT182" s="4">
        <f>IF($B182=VK_valitsin!$C$8,100000,VK!DV182/VK!AX$296*VK_valitsin!AQ$5)</f>
        <v>0</v>
      </c>
      <c r="GU182" s="4">
        <f>IF($B182=VK_valitsin!$C$8,100000,VK!DW182/VK!AY$296*VK_valitsin!AR$5)</f>
        <v>0</v>
      </c>
      <c r="GV182" s="4">
        <f>IF($B182=VK_valitsin!$C$8,100000,VK!DX182/VK!AZ$296*VK_valitsin!AS$5)</f>
        <v>0</v>
      </c>
      <c r="GW182" s="4">
        <f>IF($B182=VK_valitsin!$C$8,100000,VK!DY182/VK!BA$296*VK_valitsin!AT$5)</f>
        <v>0</v>
      </c>
      <c r="GX182" s="4">
        <f>IF($B182=VK_valitsin!$C$8,100000,VK!DZ182/VK!BB$296*VK_valitsin!AU$5)</f>
        <v>0</v>
      </c>
      <c r="GY182" s="4">
        <f>IF($B182=VK_valitsin!$C$8,100000,VK!EA182/VK!BC$296*VK_valitsin!AV$5)</f>
        <v>0</v>
      </c>
      <c r="GZ182" s="4">
        <f>IF($B182=VK_valitsin!$C$8,100000,VK!EB182/VK!BD$296*VK_valitsin!AW$5)</f>
        <v>1.5204770530315175E-2</v>
      </c>
      <c r="HA182" s="4">
        <f>IF($B182=VK_valitsin!$C$8,100000,VK!EC182/VK!BE$296*VK_valitsin!CE$5)</f>
        <v>0</v>
      </c>
      <c r="HB182" s="4">
        <f>IF($B182=VK_valitsin!$C$8,100000,VK!ED182/VK!BF$296*VK_valitsin!AX$5)</f>
        <v>0</v>
      </c>
      <c r="HC182" s="4">
        <f>IF($B182=VK_valitsin!$C$8,100000,VK!EE182/VK!BG$296*VK_valitsin!AY$5)</f>
        <v>0</v>
      </c>
      <c r="HD182" s="4">
        <f>IF($B182=VK_valitsin!$C$8,100000,VK!EF182/VK!BH$296*VK_valitsin!AZ$5)</f>
        <v>0.35299646608641549</v>
      </c>
      <c r="HE182" s="4">
        <f>IF($B182=VK_valitsin!$C$8,100000,VK!EG182/VK!BI$296*VK_valitsin!BA$5)</f>
        <v>0</v>
      </c>
      <c r="HF182" s="4">
        <f>IF($B182=VK_valitsin!$C$8,100000,VK!EH182/VK!BJ$296*VK_valitsin!BB$5)</f>
        <v>0</v>
      </c>
      <c r="HG182" s="4">
        <f>IF($B182=VK_valitsin!$C$8,100000,VK!EI182/VK!BK$296*VK_valitsin!BC$5)</f>
        <v>0</v>
      </c>
      <c r="HH182" s="4">
        <f>IF($B182=VK_valitsin!$C$8,100000,VK!EJ182/VK!BL$296*VK_valitsin!BD$5)</f>
        <v>0</v>
      </c>
      <c r="HI182" s="4">
        <f>IF($B182=VK_valitsin!$C$8,100000,VK!EK182/VK!BM$296*VK_valitsin!BE$5)</f>
        <v>0</v>
      </c>
      <c r="HJ182" s="4">
        <f>IF($B182=VK_valitsin!$C$8,100000,VK!EL182/VK!BN$296*VK_valitsin!BF$5)</f>
        <v>9.8195764027700694E-2</v>
      </c>
      <c r="HK182" s="4">
        <f>IF($B182=VK_valitsin!$C$8,100000,VK!EM182/VK!BO$296*VK_valitsin!BG$5)</f>
        <v>0</v>
      </c>
      <c r="HM182" s="4">
        <f>IF($B182=VK_valitsin!$C$8,100000,VK!EO182/VK!BQ$296*VK_valitsin!BI$5)</f>
        <v>0</v>
      </c>
      <c r="HN182" s="4">
        <f>IF($B182=VK_valitsin!$C$8,100000,VK!EP182/VK!BR$296*VK_valitsin!BJ$5)</f>
        <v>0</v>
      </c>
      <c r="HO182" s="4">
        <f>IF($B182=VK_valitsin!$C$8,100000,VK!EQ182/VK!BS$296*VK_valitsin!BK$5)</f>
        <v>0</v>
      </c>
      <c r="HP182" s="4">
        <f>IF($B182=VK_valitsin!$C$8,100000,VK!ER182/VK!BT$296*VK_valitsin!BL$5)</f>
        <v>0</v>
      </c>
      <c r="HQ182" s="4">
        <f>IF($B182=VK_valitsin!$C$8,100000,VK!ES182/VK!BU$296*VK_valitsin!BM$5)</f>
        <v>0</v>
      </c>
      <c r="HR182" s="4">
        <f>IF($B182=VK_valitsin!$C$8,100000,VK!ET182/VK!BV$296*VK_valitsin!BN$5)</f>
        <v>0</v>
      </c>
      <c r="HS182" s="4">
        <f>IF($B182=VK_valitsin!$C$8,100000,VK!EU182/VK!BW$296*VK_valitsin!BO$5)</f>
        <v>0</v>
      </c>
      <c r="HT182" s="4">
        <f>IF($B182=VK_valitsin!$C$8,100000,VK!EV182/VK!BX$296*VK_valitsin!BP$5)</f>
        <v>0</v>
      </c>
      <c r="HU182" s="4">
        <f>IF($B182=VK_valitsin!$C$8,100000,VK!EW182/VK!BY$296*VK_valitsin!BQ$5)</f>
        <v>0</v>
      </c>
      <c r="HV182" s="4">
        <f>IF($B182=VK_valitsin!$C$8,100000,VK!EX182/VK!BZ$296*VK_valitsin!BR$5)</f>
        <v>0</v>
      </c>
      <c r="HW182" s="4">
        <f>IF($B182=VK_valitsin!$C$8,100000,VK!EY182/VK!CA$296*VK_valitsin!BS$5)</f>
        <v>0</v>
      </c>
      <c r="HX182" s="4">
        <f>IF($B182=VK_valitsin!$C$8,100000,VK!EZ182/VK!CB$296*VK_valitsin!BT$5)</f>
        <v>0</v>
      </c>
      <c r="HY182" s="4">
        <f>IF($B182=VK_valitsin!$C$8,100000,VK!FA182/VK!CC$296*VK_valitsin!BU$5)</f>
        <v>0</v>
      </c>
      <c r="HZ182" s="4">
        <f>IF($B182=VK_valitsin!$C$8,100000,VK!FB182/VK!CD$296*VK_valitsin!BV$5)</f>
        <v>0</v>
      </c>
      <c r="IA182" s="4">
        <f>IF($B182=VK_valitsin!$C$8,100000,VK!FC182/VK!CE$296*VK_valitsin!BW$5)</f>
        <v>0</v>
      </c>
      <c r="IB182" s="4">
        <f>IF($B182=VK_valitsin!$C$8,100000,VK!FD182/VK!CF$296*VK_valitsin!BX$5)</f>
        <v>0</v>
      </c>
      <c r="IC182" s="4">
        <f>IF($B182=VK_valitsin!$C$8,100000,VK!FE182/VK!CG$296*VK_valitsin!BY$5)</f>
        <v>0</v>
      </c>
      <c r="ID182" s="17">
        <f t="shared" si="6"/>
        <v>0.93480665324957679</v>
      </c>
      <c r="IE182" s="17">
        <f t="shared" si="7"/>
        <v>253</v>
      </c>
      <c r="IF182" s="18">
        <f t="shared" si="8"/>
        <v>1.8099999999999977E-8</v>
      </c>
    </row>
    <row r="183" spans="1:240">
      <c r="A183">
        <v>2019</v>
      </c>
      <c r="B183" t="s">
        <v>287</v>
      </c>
      <c r="C183" t="s">
        <v>568</v>
      </c>
      <c r="D183" t="s">
        <v>287</v>
      </c>
      <c r="E183" t="s">
        <v>224</v>
      </c>
      <c r="F183" t="s">
        <v>132</v>
      </c>
      <c r="G183" t="s">
        <v>133</v>
      </c>
      <c r="H183" t="s">
        <v>90</v>
      </c>
      <c r="I183" t="s">
        <v>91</v>
      </c>
      <c r="J183">
        <v>49.700000762939453</v>
      </c>
      <c r="K183">
        <v>1568.7099609375</v>
      </c>
      <c r="L183">
        <v>170.5</v>
      </c>
      <c r="M183">
        <v>17682</v>
      </c>
      <c r="N183">
        <v>11.300000190734863</v>
      </c>
      <c r="O183">
        <v>-1.3999999761581421</v>
      </c>
      <c r="P183">
        <v>-123</v>
      </c>
      <c r="Q183">
        <v>76.2</v>
      </c>
      <c r="R183">
        <v>10.100000000000001</v>
      </c>
      <c r="S183">
        <v>552</v>
      </c>
      <c r="T183">
        <v>0</v>
      </c>
      <c r="U183">
        <v>3697.6</v>
      </c>
      <c r="V183">
        <v>11.04</v>
      </c>
      <c r="W183">
        <v>770</v>
      </c>
      <c r="X183">
        <v>516</v>
      </c>
      <c r="Y183">
        <v>707</v>
      </c>
      <c r="Z183">
        <v>649</v>
      </c>
      <c r="AA183">
        <v>477</v>
      </c>
      <c r="AB183">
        <v>17.109588623046875</v>
      </c>
      <c r="AC183">
        <v>1.7</v>
      </c>
      <c r="AD183">
        <v>1.4</v>
      </c>
      <c r="AE183">
        <v>2.6</v>
      </c>
      <c r="AF183">
        <v>3.2</v>
      </c>
      <c r="AG183">
        <v>0</v>
      </c>
      <c r="AH183">
        <v>22</v>
      </c>
      <c r="AI183">
        <v>1.1000000000000001</v>
      </c>
      <c r="AJ183">
        <v>0.5</v>
      </c>
      <c r="AK183">
        <v>1.1000000000000001</v>
      </c>
      <c r="AL183">
        <v>53.1</v>
      </c>
      <c r="AM183">
        <v>307.10000000000002</v>
      </c>
      <c r="AN183">
        <v>47.9</v>
      </c>
      <c r="AO183">
        <v>22.9</v>
      </c>
      <c r="AP183">
        <v>51</v>
      </c>
      <c r="AQ183">
        <v>98</v>
      </c>
      <c r="AR183">
        <v>574</v>
      </c>
      <c r="AS183">
        <v>2.5</v>
      </c>
      <c r="AT183">
        <v>7253</v>
      </c>
      <c r="AU183">
        <v>9138</v>
      </c>
      <c r="AV183">
        <v>1</v>
      </c>
      <c r="AW183">
        <v>71.663429260253906</v>
      </c>
      <c r="AX183">
        <v>0</v>
      </c>
      <c r="AY183">
        <v>0</v>
      </c>
      <c r="AZ183">
        <v>0</v>
      </c>
      <c r="BA183">
        <v>0</v>
      </c>
      <c r="BB183">
        <v>1</v>
      </c>
      <c r="BC183">
        <v>79.310348510742188</v>
      </c>
      <c r="BD183">
        <v>64.546897888183594</v>
      </c>
      <c r="BE183">
        <v>745.40679931640625</v>
      </c>
      <c r="BF183">
        <v>13921.6357421875</v>
      </c>
      <c r="BG183">
        <v>18666.8046875</v>
      </c>
      <c r="BH183">
        <v>2.2883272171020508</v>
      </c>
      <c r="BI183">
        <v>-2.3161814212799072</v>
      </c>
      <c r="BJ183">
        <v>28.214284896850586</v>
      </c>
      <c r="BK183">
        <v>10</v>
      </c>
      <c r="BL183">
        <v>211.14285278320313</v>
      </c>
      <c r="BM183">
        <v>-2.8085734844207764</v>
      </c>
      <c r="BN183">
        <v>21919.84375</v>
      </c>
      <c r="BO183">
        <v>42.027530670166016</v>
      </c>
      <c r="BQ183">
        <v>0.61135619878768921</v>
      </c>
      <c r="BR183">
        <v>0.11876484751701355</v>
      </c>
      <c r="BS183">
        <v>2.6920032501220703</v>
      </c>
      <c r="BT183">
        <v>126.56938934326172</v>
      </c>
      <c r="BU183">
        <v>310.259033203125</v>
      </c>
      <c r="BV183">
        <v>0</v>
      </c>
      <c r="BW183">
        <v>1</v>
      </c>
      <c r="BX183">
        <v>9912.0732421875</v>
      </c>
      <c r="BY183">
        <v>7392.388671875</v>
      </c>
      <c r="BZ183">
        <v>0.87094217538833618</v>
      </c>
      <c r="CA183">
        <v>7.4369416236877441</v>
      </c>
      <c r="CB183">
        <v>94.155845642089844</v>
      </c>
      <c r="CC183">
        <v>10.950570106506348</v>
      </c>
      <c r="CD183">
        <v>16.42585563659668</v>
      </c>
      <c r="CE183">
        <v>0.38022813200950623</v>
      </c>
      <c r="CF183">
        <v>1.3688212633132935</v>
      </c>
      <c r="CG183">
        <v>9468.3623046875</v>
      </c>
      <c r="CH183" s="10">
        <f>ABS(J183-_xlfn.XLOOKUP(VK_valitsin!$C$8,VK!$B$2:$B$294,VK!J$2:J$294))</f>
        <v>5.5</v>
      </c>
      <c r="CI183" s="10">
        <f>ABS(K183-_xlfn.XLOOKUP(VK_valitsin!$C$8,VK!$B$2:$B$294,VK!K$2:K$294))</f>
        <v>1275.449951171875</v>
      </c>
      <c r="CJ183" s="10">
        <f>ABS(L183-_xlfn.XLOOKUP(VK_valitsin!$C$8,VK!$B$2:$B$294,VK!L$2:L$294))</f>
        <v>31.800003051757813</v>
      </c>
      <c r="CK183" s="10">
        <f>ABS(M183-_xlfn.XLOOKUP(VK_valitsin!$C$8,VK!$B$2:$B$294,VK!M$2:M$294))</f>
        <v>1207</v>
      </c>
      <c r="CL183" s="10">
        <f>ABS(N183-_xlfn.XLOOKUP(VK_valitsin!$C$8,VK!$B$2:$B$294,VK!N$2:N$294))</f>
        <v>44.90000057220459</v>
      </c>
      <c r="CM183" s="10">
        <f>ABS(O183-_xlfn.XLOOKUP(VK_valitsin!$C$8,VK!$B$2:$B$294,VK!O$2:O$294))</f>
        <v>0.59999996423721313</v>
      </c>
      <c r="CN183" s="10">
        <f>ABS(P183-_xlfn.XLOOKUP(VK_valitsin!$C$8,VK!$B$2:$B$294,VK!P$2:P$294))</f>
        <v>65</v>
      </c>
      <c r="CO183" s="10">
        <f>ABS(Q183-_xlfn.XLOOKUP(VK_valitsin!$C$8,VK!$B$2:$B$294,VK!Q$2:Q$294))</f>
        <v>11.600000000000009</v>
      </c>
      <c r="CP183" s="10">
        <f>ABS(R183-_xlfn.XLOOKUP(VK_valitsin!$C$8,VK!$B$2:$B$294,VK!R$2:R$294))</f>
        <v>1.6000000000000014</v>
      </c>
      <c r="CQ183" s="10">
        <f>ABS(S183-_xlfn.XLOOKUP(VK_valitsin!$C$8,VK!$B$2:$B$294,VK!S$2:S$294))</f>
        <v>400</v>
      </c>
      <c r="CR183" s="10">
        <f>ABS(T183-_xlfn.XLOOKUP(VK_valitsin!$C$8,VK!$B$2:$B$294,VK!T$2:T$294))</f>
        <v>0</v>
      </c>
      <c r="CS183" s="10">
        <f>ABS(U183-_xlfn.XLOOKUP(VK_valitsin!$C$8,VK!$B$2:$B$294,VK!U$2:U$294))</f>
        <v>126</v>
      </c>
      <c r="CT183" s="10">
        <f>ABS(V183-_xlfn.XLOOKUP(VK_valitsin!$C$8,VK!$B$2:$B$294,VK!V$2:V$294))</f>
        <v>2.2400000000000002</v>
      </c>
      <c r="CU183" s="10">
        <f>ABS(W183-_xlfn.XLOOKUP(VK_valitsin!$C$8,VK!$B$2:$B$294,VK!W$2:W$294))</f>
        <v>165</v>
      </c>
      <c r="CV183" s="10">
        <f>ABS(X183-_xlfn.XLOOKUP(VK_valitsin!$C$8,VK!$B$2:$B$294,VK!X$2:X$294))</f>
        <v>347</v>
      </c>
      <c r="CW183" s="10">
        <f>ABS(Y183-_xlfn.XLOOKUP(VK_valitsin!$C$8,VK!$B$2:$B$294,VK!Y$2:Y$294))</f>
        <v>27</v>
      </c>
      <c r="CX183" s="10">
        <f>ABS(Z183-_xlfn.XLOOKUP(VK_valitsin!$C$8,VK!$B$2:$B$294,VK!Z$2:Z$294))</f>
        <v>221</v>
      </c>
      <c r="CY183" s="10">
        <f>ABS(AA183-_xlfn.XLOOKUP(VK_valitsin!$C$8,VK!$B$2:$B$294,VK!AA$2:AA$294))</f>
        <v>8</v>
      </c>
      <c r="CZ183" s="10">
        <f>ABS(AB183-_xlfn.XLOOKUP(VK_valitsin!$C$8,VK!$B$2:$B$294,VK!AB$2:AB$294))</f>
        <v>2.265411376953125</v>
      </c>
      <c r="DA183" s="10">
        <f>ABS(AC183-_xlfn.XLOOKUP(VK_valitsin!$C$8,VK!$B$2:$B$294,VK!AC$2:AC$294))</f>
        <v>1</v>
      </c>
      <c r="DB183" s="10">
        <f>ABS(AD183-_xlfn.XLOOKUP(VK_valitsin!$C$8,VK!$B$2:$B$294,VK!AD$2:AD$294))</f>
        <v>0.59999999999999987</v>
      </c>
      <c r="DC183" s="10">
        <f>ABS(AE183-_xlfn.XLOOKUP(VK_valitsin!$C$8,VK!$B$2:$B$294,VK!AE$2:AE$294))</f>
        <v>0.90000000000000013</v>
      </c>
      <c r="DD183" s="10">
        <f>ABS(AF183-_xlfn.XLOOKUP(VK_valitsin!$C$8,VK!$B$2:$B$294,VK!AF$2:AF$294))</f>
        <v>1.7999999999999998</v>
      </c>
      <c r="DE183" s="10">
        <f>ABS(AG183-_xlfn.XLOOKUP(VK_valitsin!$C$8,VK!$B$2:$B$294,VK!AG$2:AG$294))</f>
        <v>0</v>
      </c>
      <c r="DF183" s="10">
        <f>ABS(AH183-_xlfn.XLOOKUP(VK_valitsin!$C$8,VK!$B$2:$B$294,VK!AH$2:AH$294))</f>
        <v>0.25</v>
      </c>
      <c r="DG183" s="10">
        <f>ABS(AI183-_xlfn.XLOOKUP(VK_valitsin!$C$8,VK!$B$2:$B$294,VK!AI$2:AI$294))</f>
        <v>0</v>
      </c>
      <c r="DH183" s="10">
        <f>ABS(AJ183-_xlfn.XLOOKUP(VK_valitsin!$C$8,VK!$B$2:$B$294,VK!AJ$2:AJ$294))</f>
        <v>0.15000000000000002</v>
      </c>
      <c r="DI183" s="10">
        <f>ABS(AK183-_xlfn.XLOOKUP(VK_valitsin!$C$8,VK!$B$2:$B$294,VK!AK$2:AK$294))</f>
        <v>0.14999999999999991</v>
      </c>
      <c r="DJ183" s="10">
        <f>ABS(AL183-_xlfn.XLOOKUP(VK_valitsin!$C$8,VK!$B$2:$B$294,VK!AL$2:AL$294))</f>
        <v>5.6999999999999957</v>
      </c>
      <c r="DK183" s="10">
        <f>ABS(AM183-_xlfn.XLOOKUP(VK_valitsin!$C$8,VK!$B$2:$B$294,VK!AM$2:AM$294))</f>
        <v>26.5</v>
      </c>
      <c r="DL183" s="10">
        <f>ABS(AN183-_xlfn.XLOOKUP(VK_valitsin!$C$8,VK!$B$2:$B$294,VK!AN$2:AN$294))</f>
        <v>2.5</v>
      </c>
      <c r="DM183" s="10">
        <f>ABS(AO183-_xlfn.XLOOKUP(VK_valitsin!$C$8,VK!$B$2:$B$294,VK!AO$2:AO$294))</f>
        <v>2.5</v>
      </c>
      <c r="DN183" s="10">
        <f>ABS(AP183-_xlfn.XLOOKUP(VK_valitsin!$C$8,VK!$B$2:$B$294,VK!AP$2:AP$294))</f>
        <v>3</v>
      </c>
      <c r="DO183" s="10">
        <f>ABS(AQ183-_xlfn.XLOOKUP(VK_valitsin!$C$8,VK!$B$2:$B$294,VK!AQ$2:AQ$294))</f>
        <v>63</v>
      </c>
      <c r="DP183" s="10">
        <f>ABS(AR183-_xlfn.XLOOKUP(VK_valitsin!$C$8,VK!$B$2:$B$294,VK!AR$2:AR$294))</f>
        <v>328</v>
      </c>
      <c r="DQ183" s="10">
        <f>ABS(AS183-_xlfn.XLOOKUP(VK_valitsin!$C$8,VK!$B$2:$B$294,VK!AS$2:AS$294))</f>
        <v>0.16699999999999982</v>
      </c>
      <c r="DR183" s="10">
        <f>ABS(AT183-_xlfn.XLOOKUP(VK_valitsin!$C$8,VK!$B$2:$B$294,VK!AT$2:AT$294))</f>
        <v>2106</v>
      </c>
      <c r="DS183" s="10">
        <f>ABS(AU183-_xlfn.XLOOKUP(VK_valitsin!$C$8,VK!$B$2:$B$294,VK!AU$2:AU$294))</f>
        <v>793</v>
      </c>
      <c r="DT183" s="10">
        <f>ABS(AV183-_xlfn.XLOOKUP(VK_valitsin!$C$8,VK!$B$2:$B$294,VK!AV$2:AV$294))</f>
        <v>0</v>
      </c>
      <c r="DU183" s="10">
        <f>ABS(AW183-_xlfn.XLOOKUP(VK_valitsin!$C$8,VK!$B$2:$B$294,VK!AW$2:AW$294))</f>
        <v>34.402057647705078</v>
      </c>
      <c r="DV183" s="10">
        <f>ABS(AX183-_xlfn.XLOOKUP(VK_valitsin!$C$8,VK!$B$2:$B$294,VK!AX$2:AX$294))</f>
        <v>0</v>
      </c>
      <c r="DW183" s="10">
        <f>ABS(AY183-_xlfn.XLOOKUP(VK_valitsin!$C$8,VK!$B$2:$B$294,VK!AY$2:AY$294))</f>
        <v>0</v>
      </c>
      <c r="DX183" s="10">
        <f>ABS(AZ183-_xlfn.XLOOKUP(VK_valitsin!$C$8,VK!$B$2:$B$294,VK!AZ$2:AZ$294))</f>
        <v>0</v>
      </c>
      <c r="DY183" s="10">
        <f>ABS(BA183-_xlfn.XLOOKUP(VK_valitsin!$C$8,VK!$B$2:$B$294,VK!BA$2:BA$294))</f>
        <v>0</v>
      </c>
      <c r="DZ183" s="10">
        <f>ABS(BB183-_xlfn.XLOOKUP(VK_valitsin!$C$8,VK!$B$2:$B$294,VK!BB$2:BB$294))</f>
        <v>0</v>
      </c>
      <c r="EA183" s="10">
        <f>ABS(BC183-_xlfn.XLOOKUP(VK_valitsin!$C$8,VK!$B$2:$B$294,VK!BC$2:BC$294))</f>
        <v>9.7140426635742188</v>
      </c>
      <c r="EB183" s="10">
        <f>ABS(BD183-_xlfn.XLOOKUP(VK_valitsin!$C$8,VK!$B$2:$B$294,VK!BD$2:BD$294))</f>
        <v>31.471839904785156</v>
      </c>
      <c r="EC183" s="10">
        <f>ABS(BE183-_xlfn.XLOOKUP(VK_valitsin!$C$8,VK!$B$2:$B$294,VK!BE$2:BE$294))</f>
        <v>11.71697998046875</v>
      </c>
      <c r="ED183" s="10">
        <f>ABS(BF183-_xlfn.XLOOKUP(VK_valitsin!$C$8,VK!$B$2:$B$294,VK!BF$2:BF$294))</f>
        <v>3963.1064453125</v>
      </c>
      <c r="EE183" s="10">
        <f>ABS(BG183-_xlfn.XLOOKUP(VK_valitsin!$C$8,VK!$B$2:$B$294,VK!BG$2:BG$294))</f>
        <v>4830.361328125</v>
      </c>
      <c r="EF183" s="10">
        <f>ABS(BH183-_xlfn.XLOOKUP(VK_valitsin!$C$8,VK!$B$2:$B$294,VK!BH$2:BH$294))</f>
        <v>1.0487291812896729</v>
      </c>
      <c r="EG183" s="10">
        <f>ABS(BI183-_xlfn.XLOOKUP(VK_valitsin!$C$8,VK!$B$2:$B$294,VK!BI$2:BI$294))</f>
        <v>7.4079520702362061</v>
      </c>
      <c r="EH183" s="10">
        <f>ABS(BJ183-_xlfn.XLOOKUP(VK_valitsin!$C$8,VK!$B$2:$B$294,VK!BJ$2:BJ$294))</f>
        <v>6.919921875</v>
      </c>
      <c r="EI183" s="10">
        <f>ABS(BK183-_xlfn.XLOOKUP(VK_valitsin!$C$8,VK!$B$2:$B$294,VK!BK$2:BK$294))</f>
        <v>19.865470886230469</v>
      </c>
      <c r="EJ183" s="10">
        <f>ABS(BL183-_xlfn.XLOOKUP(VK_valitsin!$C$8,VK!$B$2:$B$294,VK!BL$2:BL$294))</f>
        <v>55.357147216796875</v>
      </c>
      <c r="EK183" s="10">
        <f>ABS(BM183-_xlfn.XLOOKUP(VK_valitsin!$C$8,VK!$B$2:$B$294,VK!BM$2:BM$294))</f>
        <v>5.0608258247375488</v>
      </c>
      <c r="EL183" s="10">
        <f>ABS(BN183-_xlfn.XLOOKUP(VK_valitsin!$C$8,VK!$B$2:$B$294,VK!BN$2:BN$294))</f>
        <v>1154.552734375</v>
      </c>
      <c r="EM183" s="10">
        <f>ABS(BO183-_xlfn.XLOOKUP(VK_valitsin!$C$8,VK!$B$2:$B$294,VK!BO$2:BO$294))</f>
        <v>8.7279243469238281</v>
      </c>
      <c r="EN183" s="10">
        <f>ABS(BP183-_xlfn.XLOOKUP(VK_valitsin!$C$8,VK!$B$2:$B$294,VK!BP$2:BP$294))</f>
        <v>0</v>
      </c>
      <c r="EO183" s="10">
        <f>ABS(BQ183-_xlfn.XLOOKUP(VK_valitsin!$C$8,VK!$B$2:$B$294,VK!BQ$2:BQ$294))</f>
        <v>2.5123298168182373E-2</v>
      </c>
      <c r="EP183" s="10">
        <f>ABS(BR183-_xlfn.XLOOKUP(VK_valitsin!$C$8,VK!$B$2:$B$294,VK!BR$2:BR$294))</f>
        <v>6.9399043917655945E-2</v>
      </c>
      <c r="EQ183" s="10">
        <f>ABS(BS183-_xlfn.XLOOKUP(VK_valitsin!$C$8,VK!$B$2:$B$294,VK!BS$2:BS$294))</f>
        <v>0.4340367317199707</v>
      </c>
      <c r="ER183" s="10">
        <f>ABS(BT183-_xlfn.XLOOKUP(VK_valitsin!$C$8,VK!$B$2:$B$294,VK!BT$2:BT$294))</f>
        <v>68.177886962890625</v>
      </c>
      <c r="ES183" s="10">
        <f>ABS(BU183-_xlfn.XLOOKUP(VK_valitsin!$C$8,VK!$B$2:$B$294,VK!BU$2:BU$294))</f>
        <v>43.551910400390625</v>
      </c>
      <c r="ET183" s="10">
        <f>ABS(BV183-_xlfn.XLOOKUP(VK_valitsin!$C$8,VK!$B$2:$B$294,VK!BV$2:BV$294))</f>
        <v>0</v>
      </c>
      <c r="EU183" s="10">
        <f>ABS(BW183-_xlfn.XLOOKUP(VK_valitsin!$C$8,VK!$B$2:$B$294,VK!BW$2:BW$294))</f>
        <v>0</v>
      </c>
      <c r="EV183" s="10">
        <f>ABS(BX183-_xlfn.XLOOKUP(VK_valitsin!$C$8,VK!$B$2:$B$294,VK!BX$2:BX$294))</f>
        <v>1776.244140625</v>
      </c>
      <c r="EW183" s="10">
        <f>ABS(BY183-_xlfn.XLOOKUP(VK_valitsin!$C$8,VK!$B$2:$B$294,VK!BY$2:BY$294))</f>
        <v>1536.77392578125</v>
      </c>
      <c r="EX183" s="10">
        <f>ABS(BZ183-_xlfn.XLOOKUP(VK_valitsin!$C$8,VK!$B$2:$B$294,VK!BZ$2:BZ$294))</f>
        <v>0.34908813238143921</v>
      </c>
      <c r="EY183" s="10">
        <f>ABS(CA183-_xlfn.XLOOKUP(VK_valitsin!$C$8,VK!$B$2:$B$294,VK!CA$2:CA$294))</f>
        <v>3.5858197212219238</v>
      </c>
      <c r="EZ183" s="10">
        <f>ABS(CB183-_xlfn.XLOOKUP(VK_valitsin!$C$8,VK!$B$2:$B$294,VK!CB$2:CB$294))</f>
        <v>27.9866943359375</v>
      </c>
      <c r="FA183" s="10">
        <f>ABS(CC183-_xlfn.XLOOKUP(VK_valitsin!$C$8,VK!$B$2:$B$294,VK!CC$2:CC$294))</f>
        <v>4.6179709434509277</v>
      </c>
      <c r="FB183" s="10">
        <f>ABS(CD183-_xlfn.XLOOKUP(VK_valitsin!$C$8,VK!$B$2:$B$294,VK!CD$2:CD$294))</f>
        <v>3.4529991149902344</v>
      </c>
      <c r="FC183" s="10">
        <f>ABS(CE183-_xlfn.XLOOKUP(VK_valitsin!$C$8,VK!$B$2:$B$294,VK!CE$2:CE$294))</f>
        <v>0.38022813200950623</v>
      </c>
      <c r="FD183" s="10">
        <f>ABS(CF183-_xlfn.XLOOKUP(VK_valitsin!$C$8,VK!$B$2:$B$294,VK!CF$2:CF$294))</f>
        <v>0.65296220779418945</v>
      </c>
      <c r="FE183" s="10">
        <f>ABS(CG183-_xlfn.XLOOKUP(VK_valitsin!$C$8,VK!$B$2:$B$294,VK!CG$2:CG$294))</f>
        <v>869.5947265625</v>
      </c>
      <c r="FF183" s="4">
        <f>IF($B183=VK_valitsin!$C$8,100000,VK!CH183/VK!J$296*VK_valitsin!D$5)</f>
        <v>0</v>
      </c>
      <c r="FG183" s="4">
        <f>IF($B183=VK_valitsin!$C$8,100000,VK!CI183/VK!K$296*VK_valitsin!E$5)</f>
        <v>0</v>
      </c>
      <c r="FH183" s="4">
        <f>IF($B183=VK_valitsin!$C$8,100000,VK!CJ183/VK!L$296*VK_valitsin!F$5)</f>
        <v>0.16159441140911951</v>
      </c>
      <c r="FI183" s="4">
        <f>IF($B183=VK_valitsin!$C$8,100000,VK!CK183/VK!M$296*VK_valitsin!CD$5)</f>
        <v>0</v>
      </c>
      <c r="FJ183" s="4">
        <f>IF($B183=VK_valitsin!$C$8,100000,VK!CL183/VK!N$296*VK_valitsin!G$5)</f>
        <v>0</v>
      </c>
      <c r="FK183" s="4">
        <f>IF($B183=VK_valitsin!$C$8,100000,VK!CM183/VK!O$296*VK_valitsin!H$5)</f>
        <v>0</v>
      </c>
      <c r="FL183" s="4">
        <f>IF($B183=VK_valitsin!$C$8,100000,VK!CN183/VK!P$296*VK_valitsin!I$5)</f>
        <v>0</v>
      </c>
      <c r="FM183" s="4">
        <f>IF($B183=VK_valitsin!$C$8,100000,VK!CO183/VK!Q$296*VK_valitsin!J$5)</f>
        <v>0</v>
      </c>
      <c r="FN183" s="4">
        <f>IF($B183=VK_valitsin!$C$8,100000,VK!CP183/VK!R$296*VK_valitsin!K$5)</f>
        <v>0</v>
      </c>
      <c r="FO183" s="4">
        <f>IF($B183=VK_valitsin!$C$8,100000,VK!CQ183/VK!S$296*VK_valitsin!L$5)</f>
        <v>7.9547852901440591E-2</v>
      </c>
      <c r="FP183" s="4">
        <f>IF($B183=VK_valitsin!$C$8,100000,VK!CR183/VK!T$296*VK_valitsin!M$5)</f>
        <v>0</v>
      </c>
      <c r="FQ183" s="4">
        <f>IF($B183=VK_valitsin!$C$8,100000,VK!CS183/VK!U$296*VK_valitsin!N$5)</f>
        <v>0</v>
      </c>
      <c r="FR183" s="4">
        <f>IF($B183=VK_valitsin!$C$8,100000,VK!CT183/VK!V$296*VK_valitsin!O$5)</f>
        <v>0</v>
      </c>
      <c r="FS183" s="4">
        <f>IF($B183=VK_valitsin!$C$8,100000,VK!CU183/VK!W$296*VK_valitsin!P$5)</f>
        <v>0</v>
      </c>
      <c r="FT183" s="4">
        <f>IF($B183=VK_valitsin!$C$8,100000,VK!CV183/VK!X$296*VK_valitsin!Q$5)</f>
        <v>0</v>
      </c>
      <c r="FU183" s="4">
        <f>IF($B183=VK_valitsin!$C$8,100000,VK!CW183/VK!Y$296*VK_valitsin!R$5)</f>
        <v>0</v>
      </c>
      <c r="FV183" s="4">
        <f>IF($B183=VK_valitsin!$C$8,100000,VK!CX183/VK!Z$296*VK_valitsin!S$5)</f>
        <v>0</v>
      </c>
      <c r="FW183" s="4">
        <f>IF($B183=VK_valitsin!$C$8,100000,VK!CY183/VK!AA$296*VK_valitsin!T$5)</f>
        <v>0</v>
      </c>
      <c r="FX183" s="4">
        <f>IF($B183=VK_valitsin!$C$8,100000,VK!CZ183/VK!AB$296*VK_valitsin!U$5)</f>
        <v>0</v>
      </c>
      <c r="FY183" s="4">
        <f>IF($B183=VK_valitsin!$C$8,100000,VK!DA183/VK!AC$296*VK_valitsin!V$5)</f>
        <v>0</v>
      </c>
      <c r="FZ183" s="4">
        <f>IF($B183=VK_valitsin!$C$8,100000,VK!DB183/VK!AD$296*VK_valitsin!W$5)</f>
        <v>0</v>
      </c>
      <c r="GA183" s="4">
        <f>IF($B183=VK_valitsin!$C$8,100000,VK!DC183/VK!AE$296*VK_valitsin!X$5)</f>
        <v>0</v>
      </c>
      <c r="GB183" s="4">
        <f>IF($B183=VK_valitsin!$C$8,100000,VK!DD183/VK!AF$296*VK_valitsin!Y$5)</f>
        <v>0</v>
      </c>
      <c r="GC183" s="4">
        <f>IF($B183=VK_valitsin!$C$8,100000,VK!DE183/VK!AG$296*VK_valitsin!Z$5)</f>
        <v>0</v>
      </c>
      <c r="GD183" s="4">
        <f>IF($B183=VK_valitsin!$C$8,100000,VK!DF183/VK!AH$296*VK_valitsin!AA$5)</f>
        <v>0</v>
      </c>
      <c r="GE183" s="4">
        <f>IF($B183=VK_valitsin!$C$8,100000,VK!DG183/VK!AI$296*VK_valitsin!AB$5)</f>
        <v>0</v>
      </c>
      <c r="GF183" s="4">
        <f>IF($B183=VK_valitsin!$C$8,100000,VK!DH183/VK!AJ$296*VK_valitsin!AC$5)</f>
        <v>0</v>
      </c>
      <c r="GG183" s="4">
        <f>IF($B183=VK_valitsin!$C$8,100000,VK!DI183/VK!AK$296*VK_valitsin!AD$5)</f>
        <v>0</v>
      </c>
      <c r="GH183" s="4">
        <f>IF($B183=VK_valitsin!$C$8,100000,VK!DJ183/VK!AL$296*VK_valitsin!AE$5)</f>
        <v>0.10032759285605813</v>
      </c>
      <c r="GI183" s="4">
        <f>IF($B183=VK_valitsin!$C$8,100000,VK!DK183/VK!AM$296*VK_valitsin!AF$5)</f>
        <v>0</v>
      </c>
      <c r="GJ183" s="4">
        <f>IF($B183=VK_valitsin!$C$8,100000,VK!DL183/VK!AN$296*VK_valitsin!AG$5)</f>
        <v>0</v>
      </c>
      <c r="GK183" s="4">
        <f>IF($B183=VK_valitsin!$C$8,100000,VK!DM183/VK!AO$296*VK_valitsin!AH$5)</f>
        <v>0</v>
      </c>
      <c r="GL183" s="4">
        <f>IF($B183=VK_valitsin!$C$8,100000,VK!DN183/VK!AP$296*VK_valitsin!AI$5)</f>
        <v>0</v>
      </c>
      <c r="GM183" s="4">
        <f>IF($B183=VK_valitsin!$C$8,100000,VK!DO183/VK!AQ$296*VK_valitsin!AJ$5)</f>
        <v>0</v>
      </c>
      <c r="GN183" s="4">
        <f>IF($B183=VK_valitsin!$C$8,100000,VK!DP183/VK!AR$296*VK_valitsin!AK$5)</f>
        <v>0</v>
      </c>
      <c r="GO183" s="4">
        <f>IF($B183=VK_valitsin!$C$8,100000,VK!DQ183/VK!AS$296*VK_valitsin!AL$5)</f>
        <v>0</v>
      </c>
      <c r="GP183" s="4">
        <f>IF($B183=VK_valitsin!$C$8,100000,VK!DR183/VK!AT$296*VK_valitsin!AM$5)</f>
        <v>0</v>
      </c>
      <c r="GQ183" s="4">
        <f>IF($B183=VK_valitsin!$C$8,100000,VK!DS183/VK!AU$296*VK_valitsin!AN$5)</f>
        <v>0</v>
      </c>
      <c r="GR183" s="4">
        <f>IF($B183=VK_valitsin!$C$8,100000,VK!DT183/VK!AV$296*VK_valitsin!AO$5)</f>
        <v>0</v>
      </c>
      <c r="GS183" s="4">
        <f>IF($B183=VK_valitsin!$C$8,100000,VK!DU183/VK!AW$296*VK_valitsin!AP$5)</f>
        <v>0</v>
      </c>
      <c r="GT183" s="4">
        <f>IF($B183=VK_valitsin!$C$8,100000,VK!DV183/VK!AX$296*VK_valitsin!AQ$5)</f>
        <v>0</v>
      </c>
      <c r="GU183" s="4">
        <f>IF($B183=VK_valitsin!$C$8,100000,VK!DW183/VK!AY$296*VK_valitsin!AR$5)</f>
        <v>0</v>
      </c>
      <c r="GV183" s="4">
        <f>IF($B183=VK_valitsin!$C$8,100000,VK!DX183/VK!AZ$296*VK_valitsin!AS$5)</f>
        <v>0</v>
      </c>
      <c r="GW183" s="4">
        <f>IF($B183=VK_valitsin!$C$8,100000,VK!DY183/VK!BA$296*VK_valitsin!AT$5)</f>
        <v>0</v>
      </c>
      <c r="GX183" s="4">
        <f>IF($B183=VK_valitsin!$C$8,100000,VK!DZ183/VK!BB$296*VK_valitsin!AU$5)</f>
        <v>0</v>
      </c>
      <c r="GY183" s="4">
        <f>IF($B183=VK_valitsin!$C$8,100000,VK!EA183/VK!BC$296*VK_valitsin!AV$5)</f>
        <v>0</v>
      </c>
      <c r="GZ183" s="4">
        <f>IF($B183=VK_valitsin!$C$8,100000,VK!EB183/VK!BD$296*VK_valitsin!AW$5)</f>
        <v>0.13643479563310354</v>
      </c>
      <c r="HA183" s="4">
        <f>IF($B183=VK_valitsin!$C$8,100000,VK!EC183/VK!BE$296*VK_valitsin!CE$5)</f>
        <v>0</v>
      </c>
      <c r="HB183" s="4">
        <f>IF($B183=VK_valitsin!$C$8,100000,VK!ED183/VK!BF$296*VK_valitsin!AX$5)</f>
        <v>0</v>
      </c>
      <c r="HC183" s="4">
        <f>IF($B183=VK_valitsin!$C$8,100000,VK!EE183/VK!BG$296*VK_valitsin!AY$5)</f>
        <v>0</v>
      </c>
      <c r="HD183" s="4">
        <f>IF($B183=VK_valitsin!$C$8,100000,VK!EF183/VK!BH$296*VK_valitsin!AZ$5)</f>
        <v>0.18298444829647106</v>
      </c>
      <c r="HE183" s="4">
        <f>IF($B183=VK_valitsin!$C$8,100000,VK!EG183/VK!BI$296*VK_valitsin!BA$5)</f>
        <v>0</v>
      </c>
      <c r="HF183" s="4">
        <f>IF($B183=VK_valitsin!$C$8,100000,VK!EH183/VK!BJ$296*VK_valitsin!BB$5)</f>
        <v>0</v>
      </c>
      <c r="HG183" s="4">
        <f>IF($B183=VK_valitsin!$C$8,100000,VK!EI183/VK!BK$296*VK_valitsin!BC$5)</f>
        <v>0</v>
      </c>
      <c r="HH183" s="4">
        <f>IF($B183=VK_valitsin!$C$8,100000,VK!EJ183/VK!BL$296*VK_valitsin!BD$5)</f>
        <v>0</v>
      </c>
      <c r="HI183" s="4">
        <f>IF($B183=VK_valitsin!$C$8,100000,VK!EK183/VK!BM$296*VK_valitsin!BE$5)</f>
        <v>0</v>
      </c>
      <c r="HJ183" s="4">
        <f>IF($B183=VK_valitsin!$C$8,100000,VK!EL183/VK!BN$296*VK_valitsin!BF$5)</f>
        <v>5.2499324102786057E-2</v>
      </c>
      <c r="HK183" s="4">
        <f>IF($B183=VK_valitsin!$C$8,100000,VK!EM183/VK!BO$296*VK_valitsin!BG$5)</f>
        <v>0</v>
      </c>
      <c r="HM183" s="4">
        <f>IF($B183=VK_valitsin!$C$8,100000,VK!EO183/VK!BQ$296*VK_valitsin!BI$5)</f>
        <v>0</v>
      </c>
      <c r="HN183" s="4">
        <f>IF($B183=VK_valitsin!$C$8,100000,VK!EP183/VK!BR$296*VK_valitsin!BJ$5)</f>
        <v>0</v>
      </c>
      <c r="HO183" s="4">
        <f>IF($B183=VK_valitsin!$C$8,100000,VK!EQ183/VK!BS$296*VK_valitsin!BK$5)</f>
        <v>0</v>
      </c>
      <c r="HP183" s="4">
        <f>IF($B183=VK_valitsin!$C$8,100000,VK!ER183/VK!BT$296*VK_valitsin!BL$5)</f>
        <v>0</v>
      </c>
      <c r="HQ183" s="4">
        <f>IF($B183=VK_valitsin!$C$8,100000,VK!ES183/VK!BU$296*VK_valitsin!BM$5)</f>
        <v>0</v>
      </c>
      <c r="HR183" s="4">
        <f>IF($B183=VK_valitsin!$C$8,100000,VK!ET183/VK!BV$296*VK_valitsin!BN$5)</f>
        <v>0</v>
      </c>
      <c r="HS183" s="4">
        <f>IF($B183=VK_valitsin!$C$8,100000,VK!EU183/VK!BW$296*VK_valitsin!BO$5)</f>
        <v>0</v>
      </c>
      <c r="HT183" s="4">
        <f>IF($B183=VK_valitsin!$C$8,100000,VK!EV183/VK!BX$296*VK_valitsin!BP$5)</f>
        <v>0</v>
      </c>
      <c r="HU183" s="4">
        <f>IF($B183=VK_valitsin!$C$8,100000,VK!EW183/VK!BY$296*VK_valitsin!BQ$5)</f>
        <v>0</v>
      </c>
      <c r="HV183" s="4">
        <f>IF($B183=VK_valitsin!$C$8,100000,VK!EX183/VK!BZ$296*VK_valitsin!BR$5)</f>
        <v>0</v>
      </c>
      <c r="HW183" s="4">
        <f>IF($B183=VK_valitsin!$C$8,100000,VK!EY183/VK!CA$296*VK_valitsin!BS$5)</f>
        <v>0</v>
      </c>
      <c r="HX183" s="4">
        <f>IF($B183=VK_valitsin!$C$8,100000,VK!EZ183/VK!CB$296*VK_valitsin!BT$5)</f>
        <v>0</v>
      </c>
      <c r="HY183" s="4">
        <f>IF($B183=VK_valitsin!$C$8,100000,VK!FA183/VK!CC$296*VK_valitsin!BU$5)</f>
        <v>0</v>
      </c>
      <c r="HZ183" s="4">
        <f>IF($B183=VK_valitsin!$C$8,100000,VK!FB183/VK!CD$296*VK_valitsin!BV$5)</f>
        <v>0</v>
      </c>
      <c r="IA183" s="4">
        <f>IF($B183=VK_valitsin!$C$8,100000,VK!FC183/VK!CE$296*VK_valitsin!BW$5)</f>
        <v>0</v>
      </c>
      <c r="IB183" s="4">
        <f>IF($B183=VK_valitsin!$C$8,100000,VK!FD183/VK!CF$296*VK_valitsin!BX$5)</f>
        <v>0</v>
      </c>
      <c r="IC183" s="4">
        <f>IF($B183=VK_valitsin!$C$8,100000,VK!FE183/VK!CG$296*VK_valitsin!BY$5)</f>
        <v>0</v>
      </c>
      <c r="ID183" s="17">
        <f t="shared" si="6"/>
        <v>0.71338844339897889</v>
      </c>
      <c r="IE183" s="17">
        <f t="shared" si="7"/>
        <v>187</v>
      </c>
      <c r="IF183" s="18">
        <f t="shared" si="8"/>
        <v>1.8199999999999978E-8</v>
      </c>
    </row>
    <row r="184" spans="1:240">
      <c r="A184">
        <v>2019</v>
      </c>
      <c r="B184" t="s">
        <v>569</v>
      </c>
      <c r="C184" t="s">
        <v>570</v>
      </c>
      <c r="D184" t="s">
        <v>242</v>
      </c>
      <c r="E184" t="s">
        <v>206</v>
      </c>
      <c r="F184" t="s">
        <v>243</v>
      </c>
      <c r="G184" t="s">
        <v>244</v>
      </c>
      <c r="H184" t="s">
        <v>104</v>
      </c>
      <c r="I184" t="s">
        <v>105</v>
      </c>
      <c r="J184">
        <v>51</v>
      </c>
      <c r="K184">
        <v>1153.219970703125</v>
      </c>
      <c r="L184">
        <v>215</v>
      </c>
      <c r="M184">
        <v>4391</v>
      </c>
      <c r="N184">
        <v>3.7999999523162842</v>
      </c>
      <c r="O184">
        <v>-2.4000000953674316</v>
      </c>
      <c r="P184">
        <v>-63</v>
      </c>
      <c r="Q184">
        <v>41.900000000000006</v>
      </c>
      <c r="R184">
        <v>10.200000000000001</v>
      </c>
      <c r="S184">
        <v>379</v>
      </c>
      <c r="T184">
        <v>0</v>
      </c>
      <c r="U184">
        <v>3136.9</v>
      </c>
      <c r="V184">
        <v>12.35</v>
      </c>
      <c r="W184">
        <v>1361</v>
      </c>
      <c r="X184">
        <v>1000</v>
      </c>
      <c r="Y184">
        <v>917</v>
      </c>
      <c r="Z184">
        <v>1067</v>
      </c>
      <c r="AA184">
        <v>804</v>
      </c>
      <c r="AB184">
        <v>16.154762268066406</v>
      </c>
      <c r="AC184">
        <v>0</v>
      </c>
      <c r="AD184">
        <v>0</v>
      </c>
      <c r="AE184">
        <v>0</v>
      </c>
      <c r="AF184">
        <v>8.3000000000000007</v>
      </c>
      <c r="AG184">
        <v>0</v>
      </c>
      <c r="AH184">
        <v>21.75</v>
      </c>
      <c r="AI184">
        <v>0.93</v>
      </c>
      <c r="AJ184">
        <v>0.6</v>
      </c>
      <c r="AK184">
        <v>1.1000000000000001</v>
      </c>
      <c r="AL184">
        <v>45.3</v>
      </c>
      <c r="AM184">
        <v>265.5</v>
      </c>
      <c r="AN184">
        <v>48.7</v>
      </c>
      <c r="AO184">
        <v>16.2</v>
      </c>
      <c r="AP184">
        <v>100</v>
      </c>
      <c r="AQ184">
        <v>62</v>
      </c>
      <c r="AR184">
        <v>900</v>
      </c>
      <c r="AS184">
        <v>2.6669999999999998</v>
      </c>
      <c r="AT184">
        <v>10386</v>
      </c>
      <c r="AU184">
        <v>10772</v>
      </c>
      <c r="AV184">
        <v>0</v>
      </c>
      <c r="AW184">
        <v>60.456741333007813</v>
      </c>
      <c r="AX184">
        <v>0</v>
      </c>
      <c r="AY184">
        <v>0</v>
      </c>
      <c r="AZ184">
        <v>0</v>
      </c>
      <c r="BA184">
        <v>0</v>
      </c>
      <c r="BB184">
        <v>1</v>
      </c>
      <c r="BC184">
        <v>73.493972778320313</v>
      </c>
      <c r="BD184">
        <v>77.570091247558594</v>
      </c>
      <c r="BE184">
        <v>536.45831298828125</v>
      </c>
      <c r="BF184">
        <v>13130.05859375</v>
      </c>
      <c r="BG184">
        <v>16728.751953125</v>
      </c>
      <c r="BH184">
        <v>1.9807788133621216</v>
      </c>
      <c r="BI184">
        <v>3.5034277439117432</v>
      </c>
      <c r="BJ184">
        <v>28.91566276550293</v>
      </c>
      <c r="BK184">
        <v>-18.604650497436523</v>
      </c>
      <c r="BL184">
        <v>168</v>
      </c>
      <c r="BM184">
        <v>-2.6785714626312256</v>
      </c>
      <c r="BN184">
        <v>18886.177734375</v>
      </c>
      <c r="BO184">
        <v>59.250453948974609</v>
      </c>
      <c r="BQ184">
        <v>0.59143704175949097</v>
      </c>
      <c r="BR184">
        <v>0.18219085037708282</v>
      </c>
      <c r="BS184">
        <v>1.6852653026580811</v>
      </c>
      <c r="BT184">
        <v>116.37440490722656</v>
      </c>
      <c r="BU184">
        <v>312.91278076171875</v>
      </c>
      <c r="BV184">
        <v>0</v>
      </c>
      <c r="BW184">
        <v>1</v>
      </c>
      <c r="BX184">
        <v>7578.125</v>
      </c>
      <c r="BY184">
        <v>5947.91650390625</v>
      </c>
      <c r="BZ184">
        <v>0.79708492755889893</v>
      </c>
      <c r="CA184">
        <v>9.9294013977050781</v>
      </c>
      <c r="CB184">
        <v>102.85713958740234</v>
      </c>
      <c r="CC184">
        <v>7.5688071250915527</v>
      </c>
      <c r="CD184">
        <v>10.321101188659668</v>
      </c>
      <c r="CE184">
        <v>0</v>
      </c>
      <c r="CF184">
        <v>2.2935779094696045</v>
      </c>
      <c r="CG184">
        <v>10328.3740234375</v>
      </c>
      <c r="CH184" s="10">
        <f>ABS(J184-_xlfn.XLOOKUP(VK_valitsin!$C$8,VK!$B$2:$B$294,VK!J$2:J$294))</f>
        <v>6.7999992370605469</v>
      </c>
      <c r="CI184" s="10">
        <f>ABS(K184-_xlfn.XLOOKUP(VK_valitsin!$C$8,VK!$B$2:$B$294,VK!K$2:K$294))</f>
        <v>859.9599609375</v>
      </c>
      <c r="CJ184" s="10">
        <f>ABS(L184-_xlfn.XLOOKUP(VK_valitsin!$C$8,VK!$B$2:$B$294,VK!L$2:L$294))</f>
        <v>76.300003051757813</v>
      </c>
      <c r="CK184" s="10">
        <f>ABS(M184-_xlfn.XLOOKUP(VK_valitsin!$C$8,VK!$B$2:$B$294,VK!M$2:M$294))</f>
        <v>12084</v>
      </c>
      <c r="CL184" s="10">
        <f>ABS(N184-_xlfn.XLOOKUP(VK_valitsin!$C$8,VK!$B$2:$B$294,VK!N$2:N$294))</f>
        <v>52.400000810623169</v>
      </c>
      <c r="CM184" s="10">
        <f>ABS(O184-_xlfn.XLOOKUP(VK_valitsin!$C$8,VK!$B$2:$B$294,VK!O$2:O$294))</f>
        <v>1.6000000834465027</v>
      </c>
      <c r="CN184" s="10">
        <f>ABS(P184-_xlfn.XLOOKUP(VK_valitsin!$C$8,VK!$B$2:$B$294,VK!P$2:P$294))</f>
        <v>5</v>
      </c>
      <c r="CO184" s="10">
        <f>ABS(Q184-_xlfn.XLOOKUP(VK_valitsin!$C$8,VK!$B$2:$B$294,VK!Q$2:Q$294))</f>
        <v>45.900000000000006</v>
      </c>
      <c r="CP184" s="10">
        <f>ABS(R184-_xlfn.XLOOKUP(VK_valitsin!$C$8,VK!$B$2:$B$294,VK!R$2:R$294))</f>
        <v>1.7000000000000011</v>
      </c>
      <c r="CQ184" s="10">
        <f>ABS(S184-_xlfn.XLOOKUP(VK_valitsin!$C$8,VK!$B$2:$B$294,VK!S$2:S$294))</f>
        <v>227</v>
      </c>
      <c r="CR184" s="10">
        <f>ABS(T184-_xlfn.XLOOKUP(VK_valitsin!$C$8,VK!$B$2:$B$294,VK!T$2:T$294))</f>
        <v>0</v>
      </c>
      <c r="CS184" s="10">
        <f>ABS(U184-_xlfn.XLOOKUP(VK_valitsin!$C$8,VK!$B$2:$B$294,VK!U$2:U$294))</f>
        <v>686.69999999999982</v>
      </c>
      <c r="CT184" s="10">
        <f>ABS(V184-_xlfn.XLOOKUP(VK_valitsin!$C$8,VK!$B$2:$B$294,VK!V$2:V$294))</f>
        <v>0.92999999999999972</v>
      </c>
      <c r="CU184" s="10">
        <f>ABS(W184-_xlfn.XLOOKUP(VK_valitsin!$C$8,VK!$B$2:$B$294,VK!W$2:W$294))</f>
        <v>756</v>
      </c>
      <c r="CV184" s="10">
        <f>ABS(X184-_xlfn.XLOOKUP(VK_valitsin!$C$8,VK!$B$2:$B$294,VK!X$2:X$294))</f>
        <v>831</v>
      </c>
      <c r="CW184" s="10">
        <f>ABS(Y184-_xlfn.XLOOKUP(VK_valitsin!$C$8,VK!$B$2:$B$294,VK!Y$2:Y$294))</f>
        <v>237</v>
      </c>
      <c r="CX184" s="10">
        <f>ABS(Z184-_xlfn.XLOOKUP(VK_valitsin!$C$8,VK!$B$2:$B$294,VK!Z$2:Z$294))</f>
        <v>639</v>
      </c>
      <c r="CY184" s="10">
        <f>ABS(AA184-_xlfn.XLOOKUP(VK_valitsin!$C$8,VK!$B$2:$B$294,VK!AA$2:AA$294))</f>
        <v>335</v>
      </c>
      <c r="CZ184" s="10">
        <f>ABS(AB184-_xlfn.XLOOKUP(VK_valitsin!$C$8,VK!$B$2:$B$294,VK!AB$2:AB$294))</f>
        <v>3.2202377319335938</v>
      </c>
      <c r="DA184" s="10">
        <f>ABS(AC184-_xlfn.XLOOKUP(VK_valitsin!$C$8,VK!$B$2:$B$294,VK!AC$2:AC$294))</f>
        <v>0.7</v>
      </c>
      <c r="DB184" s="10">
        <f>ABS(AD184-_xlfn.XLOOKUP(VK_valitsin!$C$8,VK!$B$2:$B$294,VK!AD$2:AD$294))</f>
        <v>0.8</v>
      </c>
      <c r="DC184" s="10">
        <f>ABS(AE184-_xlfn.XLOOKUP(VK_valitsin!$C$8,VK!$B$2:$B$294,VK!AE$2:AE$294))</f>
        <v>1.7</v>
      </c>
      <c r="DD184" s="10">
        <f>ABS(AF184-_xlfn.XLOOKUP(VK_valitsin!$C$8,VK!$B$2:$B$294,VK!AF$2:AF$294))</f>
        <v>3.3000000000000007</v>
      </c>
      <c r="DE184" s="10">
        <f>ABS(AG184-_xlfn.XLOOKUP(VK_valitsin!$C$8,VK!$B$2:$B$294,VK!AG$2:AG$294))</f>
        <v>0</v>
      </c>
      <c r="DF184" s="10">
        <f>ABS(AH184-_xlfn.XLOOKUP(VK_valitsin!$C$8,VK!$B$2:$B$294,VK!AH$2:AH$294))</f>
        <v>0.5</v>
      </c>
      <c r="DG184" s="10">
        <f>ABS(AI184-_xlfn.XLOOKUP(VK_valitsin!$C$8,VK!$B$2:$B$294,VK!AI$2:AI$294))</f>
        <v>0.17000000000000004</v>
      </c>
      <c r="DH184" s="10">
        <f>ABS(AJ184-_xlfn.XLOOKUP(VK_valitsin!$C$8,VK!$B$2:$B$294,VK!AJ$2:AJ$294))</f>
        <v>5.0000000000000044E-2</v>
      </c>
      <c r="DI184" s="10">
        <f>ABS(AK184-_xlfn.XLOOKUP(VK_valitsin!$C$8,VK!$B$2:$B$294,VK!AK$2:AK$294))</f>
        <v>0.14999999999999991</v>
      </c>
      <c r="DJ184" s="10">
        <f>ABS(AL184-_xlfn.XLOOKUP(VK_valitsin!$C$8,VK!$B$2:$B$294,VK!AL$2:AL$294))</f>
        <v>13.5</v>
      </c>
      <c r="DK184" s="10">
        <f>ABS(AM184-_xlfn.XLOOKUP(VK_valitsin!$C$8,VK!$B$2:$B$294,VK!AM$2:AM$294))</f>
        <v>68.100000000000023</v>
      </c>
      <c r="DL184" s="10">
        <f>ABS(AN184-_xlfn.XLOOKUP(VK_valitsin!$C$8,VK!$B$2:$B$294,VK!AN$2:AN$294))</f>
        <v>3.3000000000000043</v>
      </c>
      <c r="DM184" s="10">
        <f>ABS(AO184-_xlfn.XLOOKUP(VK_valitsin!$C$8,VK!$B$2:$B$294,VK!AO$2:AO$294))</f>
        <v>9.1999999999999993</v>
      </c>
      <c r="DN184" s="10">
        <f>ABS(AP184-_xlfn.XLOOKUP(VK_valitsin!$C$8,VK!$B$2:$B$294,VK!AP$2:AP$294))</f>
        <v>52</v>
      </c>
      <c r="DO184" s="10">
        <f>ABS(AQ184-_xlfn.XLOOKUP(VK_valitsin!$C$8,VK!$B$2:$B$294,VK!AQ$2:AQ$294))</f>
        <v>27</v>
      </c>
      <c r="DP184" s="10">
        <f>ABS(AR184-_xlfn.XLOOKUP(VK_valitsin!$C$8,VK!$B$2:$B$294,VK!AR$2:AR$294))</f>
        <v>654</v>
      </c>
      <c r="DQ184" s="10">
        <f>ABS(AS184-_xlfn.XLOOKUP(VK_valitsin!$C$8,VK!$B$2:$B$294,VK!AS$2:AS$294))</f>
        <v>0.33399999999999963</v>
      </c>
      <c r="DR184" s="10">
        <f>ABS(AT184-_xlfn.XLOOKUP(VK_valitsin!$C$8,VK!$B$2:$B$294,VK!AT$2:AT$294))</f>
        <v>5239</v>
      </c>
      <c r="DS184" s="10">
        <f>ABS(AU184-_xlfn.XLOOKUP(VK_valitsin!$C$8,VK!$B$2:$B$294,VK!AU$2:AU$294))</f>
        <v>2427</v>
      </c>
      <c r="DT184" s="10">
        <f>ABS(AV184-_xlfn.XLOOKUP(VK_valitsin!$C$8,VK!$B$2:$B$294,VK!AV$2:AV$294))</f>
        <v>1</v>
      </c>
      <c r="DU184" s="10">
        <f>ABS(AW184-_xlfn.XLOOKUP(VK_valitsin!$C$8,VK!$B$2:$B$294,VK!AW$2:AW$294))</f>
        <v>23.195369720458984</v>
      </c>
      <c r="DV184" s="10">
        <f>ABS(AX184-_xlfn.XLOOKUP(VK_valitsin!$C$8,VK!$B$2:$B$294,VK!AX$2:AX$294))</f>
        <v>0</v>
      </c>
      <c r="DW184" s="10">
        <f>ABS(AY184-_xlfn.XLOOKUP(VK_valitsin!$C$8,VK!$B$2:$B$294,VK!AY$2:AY$294))</f>
        <v>0</v>
      </c>
      <c r="DX184" s="10">
        <f>ABS(AZ184-_xlfn.XLOOKUP(VK_valitsin!$C$8,VK!$B$2:$B$294,VK!AZ$2:AZ$294))</f>
        <v>0</v>
      </c>
      <c r="DY184" s="10">
        <f>ABS(BA184-_xlfn.XLOOKUP(VK_valitsin!$C$8,VK!$B$2:$B$294,VK!BA$2:BA$294))</f>
        <v>0</v>
      </c>
      <c r="DZ184" s="10">
        <f>ABS(BB184-_xlfn.XLOOKUP(VK_valitsin!$C$8,VK!$B$2:$B$294,VK!BB$2:BB$294))</f>
        <v>0</v>
      </c>
      <c r="EA184" s="10">
        <f>ABS(BC184-_xlfn.XLOOKUP(VK_valitsin!$C$8,VK!$B$2:$B$294,VK!BC$2:BC$294))</f>
        <v>15.530418395996094</v>
      </c>
      <c r="EB184" s="10">
        <f>ABS(BD184-_xlfn.XLOOKUP(VK_valitsin!$C$8,VK!$B$2:$B$294,VK!BD$2:BD$294))</f>
        <v>18.448646545410156</v>
      </c>
      <c r="EC184" s="10">
        <f>ABS(BE184-_xlfn.XLOOKUP(VK_valitsin!$C$8,VK!$B$2:$B$294,VK!BE$2:BE$294))</f>
        <v>197.23150634765625</v>
      </c>
      <c r="ED184" s="10">
        <f>ABS(BF184-_xlfn.XLOOKUP(VK_valitsin!$C$8,VK!$B$2:$B$294,VK!BF$2:BF$294))</f>
        <v>3171.529296875</v>
      </c>
      <c r="EE184" s="10">
        <f>ABS(BG184-_xlfn.XLOOKUP(VK_valitsin!$C$8,VK!$B$2:$B$294,VK!BG$2:BG$294))</f>
        <v>2892.30859375</v>
      </c>
      <c r="EF184" s="10">
        <f>ABS(BH184-_xlfn.XLOOKUP(VK_valitsin!$C$8,VK!$B$2:$B$294,VK!BH$2:BH$294))</f>
        <v>1.3562775850296021</v>
      </c>
      <c r="EG184" s="10">
        <f>ABS(BI184-_xlfn.XLOOKUP(VK_valitsin!$C$8,VK!$B$2:$B$294,VK!BI$2:BI$294))</f>
        <v>13.227561235427856</v>
      </c>
      <c r="EH184" s="10">
        <f>ABS(BJ184-_xlfn.XLOOKUP(VK_valitsin!$C$8,VK!$B$2:$B$294,VK!BJ$2:BJ$294))</f>
        <v>7.6212997436523438</v>
      </c>
      <c r="EI184" s="10">
        <f>ABS(BK184-_xlfn.XLOOKUP(VK_valitsin!$C$8,VK!$B$2:$B$294,VK!BK$2:BK$294))</f>
        <v>8.7391796112060547</v>
      </c>
      <c r="EJ184" s="10">
        <f>ABS(BL184-_xlfn.XLOOKUP(VK_valitsin!$C$8,VK!$B$2:$B$294,VK!BL$2:BL$294))</f>
        <v>98.5</v>
      </c>
      <c r="EK184" s="10">
        <f>ABS(BM184-_xlfn.XLOOKUP(VK_valitsin!$C$8,VK!$B$2:$B$294,VK!BM$2:BM$294))</f>
        <v>4.930823802947998</v>
      </c>
      <c r="EL184" s="10">
        <f>ABS(BN184-_xlfn.XLOOKUP(VK_valitsin!$C$8,VK!$B$2:$B$294,VK!BN$2:BN$294))</f>
        <v>4188.21875</v>
      </c>
      <c r="EM184" s="10">
        <f>ABS(BO184-_xlfn.XLOOKUP(VK_valitsin!$C$8,VK!$B$2:$B$294,VK!BO$2:BO$294))</f>
        <v>25.950847625732422</v>
      </c>
      <c r="EN184" s="10">
        <f>ABS(BP184-_xlfn.XLOOKUP(VK_valitsin!$C$8,VK!$B$2:$B$294,VK!BP$2:BP$294))</f>
        <v>0</v>
      </c>
      <c r="EO184" s="10">
        <f>ABS(BQ184-_xlfn.XLOOKUP(VK_valitsin!$C$8,VK!$B$2:$B$294,VK!BQ$2:BQ$294))</f>
        <v>4.5042455196380615E-2</v>
      </c>
      <c r="EP184" s="10">
        <f>ABS(BR184-_xlfn.XLOOKUP(VK_valitsin!$C$8,VK!$B$2:$B$294,VK!BR$2:BR$294))</f>
        <v>5.9730410575866699E-3</v>
      </c>
      <c r="EQ184" s="10">
        <f>ABS(BS184-_xlfn.XLOOKUP(VK_valitsin!$C$8,VK!$B$2:$B$294,VK!BS$2:BS$294))</f>
        <v>0.57270121574401855</v>
      </c>
      <c r="ER184" s="10">
        <f>ABS(BT184-_xlfn.XLOOKUP(VK_valitsin!$C$8,VK!$B$2:$B$294,VK!BT$2:BT$294))</f>
        <v>57.982902526855469</v>
      </c>
      <c r="ES184" s="10">
        <f>ABS(BU184-_xlfn.XLOOKUP(VK_valitsin!$C$8,VK!$B$2:$B$294,VK!BU$2:BU$294))</f>
        <v>46.205657958984375</v>
      </c>
      <c r="ET184" s="10">
        <f>ABS(BV184-_xlfn.XLOOKUP(VK_valitsin!$C$8,VK!$B$2:$B$294,VK!BV$2:BV$294))</f>
        <v>0</v>
      </c>
      <c r="EU184" s="10">
        <f>ABS(BW184-_xlfn.XLOOKUP(VK_valitsin!$C$8,VK!$B$2:$B$294,VK!BW$2:BW$294))</f>
        <v>0</v>
      </c>
      <c r="EV184" s="10">
        <f>ABS(BX184-_xlfn.XLOOKUP(VK_valitsin!$C$8,VK!$B$2:$B$294,VK!BX$2:BX$294))</f>
        <v>557.7041015625</v>
      </c>
      <c r="EW184" s="10">
        <f>ABS(BY184-_xlfn.XLOOKUP(VK_valitsin!$C$8,VK!$B$2:$B$294,VK!BY$2:BY$294))</f>
        <v>92.3017578125</v>
      </c>
      <c r="EX184" s="10">
        <f>ABS(BZ184-_xlfn.XLOOKUP(VK_valitsin!$C$8,VK!$B$2:$B$294,VK!BZ$2:BZ$294))</f>
        <v>0.42294538021087646</v>
      </c>
      <c r="EY184" s="10">
        <f>ABS(CA184-_xlfn.XLOOKUP(VK_valitsin!$C$8,VK!$B$2:$B$294,VK!CA$2:CA$294))</f>
        <v>1.0933599472045898</v>
      </c>
      <c r="EZ184" s="10">
        <f>ABS(CB184-_xlfn.XLOOKUP(VK_valitsin!$C$8,VK!$B$2:$B$294,VK!CB$2:CB$294))</f>
        <v>36.68798828125</v>
      </c>
      <c r="FA184" s="10">
        <f>ABS(CC184-_xlfn.XLOOKUP(VK_valitsin!$C$8,VK!$B$2:$B$294,VK!CC$2:CC$294))</f>
        <v>1.2362079620361328</v>
      </c>
      <c r="FB184" s="10">
        <f>ABS(CD184-_xlfn.XLOOKUP(VK_valitsin!$C$8,VK!$B$2:$B$294,VK!CD$2:CD$294))</f>
        <v>9.5577535629272461</v>
      </c>
      <c r="FC184" s="10">
        <f>ABS(CE184-_xlfn.XLOOKUP(VK_valitsin!$C$8,VK!$B$2:$B$294,VK!CE$2:CE$294))</f>
        <v>0</v>
      </c>
      <c r="FD184" s="10">
        <f>ABS(CF184-_xlfn.XLOOKUP(VK_valitsin!$C$8,VK!$B$2:$B$294,VK!CF$2:CF$294))</f>
        <v>1.5777188539505005</v>
      </c>
      <c r="FE184" s="10">
        <f>ABS(CG184-_xlfn.XLOOKUP(VK_valitsin!$C$8,VK!$B$2:$B$294,VK!CG$2:CG$294))</f>
        <v>1729.6064453125</v>
      </c>
      <c r="FF184" s="4">
        <f>IF($B184=VK_valitsin!$C$8,100000,VK!CH184/VK!J$296*VK_valitsin!D$5)</f>
        <v>0</v>
      </c>
      <c r="FG184" s="4">
        <f>IF($B184=VK_valitsin!$C$8,100000,VK!CI184/VK!K$296*VK_valitsin!E$5)</f>
        <v>0</v>
      </c>
      <c r="FH184" s="4">
        <f>IF($B184=VK_valitsin!$C$8,100000,VK!CJ184/VK!L$296*VK_valitsin!F$5)</f>
        <v>0.38772493397547886</v>
      </c>
      <c r="FI184" s="4">
        <f>IF($B184=VK_valitsin!$C$8,100000,VK!CK184/VK!M$296*VK_valitsin!CD$5)</f>
        <v>0</v>
      </c>
      <c r="FJ184" s="4">
        <f>IF($B184=VK_valitsin!$C$8,100000,VK!CL184/VK!N$296*VK_valitsin!G$5)</f>
        <v>0</v>
      </c>
      <c r="FK184" s="4">
        <f>IF($B184=VK_valitsin!$C$8,100000,VK!CM184/VK!O$296*VK_valitsin!H$5)</f>
        <v>0</v>
      </c>
      <c r="FL184" s="4">
        <f>IF($B184=VK_valitsin!$C$8,100000,VK!CN184/VK!P$296*VK_valitsin!I$5)</f>
        <v>0</v>
      </c>
      <c r="FM184" s="4">
        <f>IF($B184=VK_valitsin!$C$8,100000,VK!CO184/VK!Q$296*VK_valitsin!J$5)</f>
        <v>0</v>
      </c>
      <c r="FN184" s="4">
        <f>IF($B184=VK_valitsin!$C$8,100000,VK!CP184/VK!R$296*VK_valitsin!K$5)</f>
        <v>0</v>
      </c>
      <c r="FO184" s="4">
        <f>IF($B184=VK_valitsin!$C$8,100000,VK!CQ184/VK!S$296*VK_valitsin!L$5)</f>
        <v>4.5143406521567536E-2</v>
      </c>
      <c r="FP184" s="4">
        <f>IF($B184=VK_valitsin!$C$8,100000,VK!CR184/VK!T$296*VK_valitsin!M$5)</f>
        <v>0</v>
      </c>
      <c r="FQ184" s="4">
        <f>IF($B184=VK_valitsin!$C$8,100000,VK!CS184/VK!U$296*VK_valitsin!N$5)</f>
        <v>0</v>
      </c>
      <c r="FR184" s="4">
        <f>IF($B184=VK_valitsin!$C$8,100000,VK!CT184/VK!V$296*VK_valitsin!O$5)</f>
        <v>0</v>
      </c>
      <c r="FS184" s="4">
        <f>IF($B184=VK_valitsin!$C$8,100000,VK!CU184/VK!W$296*VK_valitsin!P$5)</f>
        <v>0</v>
      </c>
      <c r="FT184" s="4">
        <f>IF($B184=VK_valitsin!$C$8,100000,VK!CV184/VK!X$296*VK_valitsin!Q$5)</f>
        <v>0</v>
      </c>
      <c r="FU184" s="4">
        <f>IF($B184=VK_valitsin!$C$8,100000,VK!CW184/VK!Y$296*VK_valitsin!R$5)</f>
        <v>0</v>
      </c>
      <c r="FV184" s="4">
        <f>IF($B184=VK_valitsin!$C$8,100000,VK!CX184/VK!Z$296*VK_valitsin!S$5)</f>
        <v>0</v>
      </c>
      <c r="FW184" s="4">
        <f>IF($B184=VK_valitsin!$C$8,100000,VK!CY184/VK!AA$296*VK_valitsin!T$5)</f>
        <v>0</v>
      </c>
      <c r="FX184" s="4">
        <f>IF($B184=VK_valitsin!$C$8,100000,VK!CZ184/VK!AB$296*VK_valitsin!U$5)</f>
        <v>0</v>
      </c>
      <c r="FY184" s="4">
        <f>IF($B184=VK_valitsin!$C$8,100000,VK!DA184/VK!AC$296*VK_valitsin!V$5)</f>
        <v>0</v>
      </c>
      <c r="FZ184" s="4">
        <f>IF($B184=VK_valitsin!$C$8,100000,VK!DB184/VK!AD$296*VK_valitsin!W$5)</f>
        <v>0</v>
      </c>
      <c r="GA184" s="4">
        <f>IF($B184=VK_valitsin!$C$8,100000,VK!DC184/VK!AE$296*VK_valitsin!X$5)</f>
        <v>0</v>
      </c>
      <c r="GB184" s="4">
        <f>IF($B184=VK_valitsin!$C$8,100000,VK!DD184/VK!AF$296*VK_valitsin!Y$5)</f>
        <v>0</v>
      </c>
      <c r="GC184" s="4">
        <f>IF($B184=VK_valitsin!$C$8,100000,VK!DE184/VK!AG$296*VK_valitsin!Z$5)</f>
        <v>0</v>
      </c>
      <c r="GD184" s="4">
        <f>IF($B184=VK_valitsin!$C$8,100000,VK!DF184/VK!AH$296*VK_valitsin!AA$5)</f>
        <v>0</v>
      </c>
      <c r="GE184" s="4">
        <f>IF($B184=VK_valitsin!$C$8,100000,VK!DG184/VK!AI$296*VK_valitsin!AB$5)</f>
        <v>0</v>
      </c>
      <c r="GF184" s="4">
        <f>IF($B184=VK_valitsin!$C$8,100000,VK!DH184/VK!AJ$296*VK_valitsin!AC$5)</f>
        <v>0</v>
      </c>
      <c r="GG184" s="4">
        <f>IF($B184=VK_valitsin!$C$8,100000,VK!DI184/VK!AK$296*VK_valitsin!AD$5)</f>
        <v>0</v>
      </c>
      <c r="GH184" s="4">
        <f>IF($B184=VK_valitsin!$C$8,100000,VK!DJ184/VK!AL$296*VK_valitsin!AE$5)</f>
        <v>0.23761798308013787</v>
      </c>
      <c r="GI184" s="4">
        <f>IF($B184=VK_valitsin!$C$8,100000,VK!DK184/VK!AM$296*VK_valitsin!AF$5)</f>
        <v>0</v>
      </c>
      <c r="GJ184" s="4">
        <f>IF($B184=VK_valitsin!$C$8,100000,VK!DL184/VK!AN$296*VK_valitsin!AG$5)</f>
        <v>0</v>
      </c>
      <c r="GK184" s="4">
        <f>IF($B184=VK_valitsin!$C$8,100000,VK!DM184/VK!AO$296*VK_valitsin!AH$5)</f>
        <v>0</v>
      </c>
      <c r="GL184" s="4">
        <f>IF($B184=VK_valitsin!$C$8,100000,VK!DN184/VK!AP$296*VK_valitsin!AI$5)</f>
        <v>0</v>
      </c>
      <c r="GM184" s="4">
        <f>IF($B184=VK_valitsin!$C$8,100000,VK!DO184/VK!AQ$296*VK_valitsin!AJ$5)</f>
        <v>0</v>
      </c>
      <c r="GN184" s="4">
        <f>IF($B184=VK_valitsin!$C$8,100000,VK!DP184/VK!AR$296*VK_valitsin!AK$5)</f>
        <v>0</v>
      </c>
      <c r="GO184" s="4">
        <f>IF($B184=VK_valitsin!$C$8,100000,VK!DQ184/VK!AS$296*VK_valitsin!AL$5)</f>
        <v>0</v>
      </c>
      <c r="GP184" s="4">
        <f>IF($B184=VK_valitsin!$C$8,100000,VK!DR184/VK!AT$296*VK_valitsin!AM$5)</f>
        <v>0</v>
      </c>
      <c r="GQ184" s="4">
        <f>IF($B184=VK_valitsin!$C$8,100000,VK!DS184/VK!AU$296*VK_valitsin!AN$5)</f>
        <v>0</v>
      </c>
      <c r="GR184" s="4">
        <f>IF($B184=VK_valitsin!$C$8,100000,VK!DT184/VK!AV$296*VK_valitsin!AO$5)</f>
        <v>0</v>
      </c>
      <c r="GS184" s="4">
        <f>IF($B184=VK_valitsin!$C$8,100000,VK!DU184/VK!AW$296*VK_valitsin!AP$5)</f>
        <v>0</v>
      </c>
      <c r="GT184" s="4">
        <f>IF($B184=VK_valitsin!$C$8,100000,VK!DV184/VK!AX$296*VK_valitsin!AQ$5)</f>
        <v>0</v>
      </c>
      <c r="GU184" s="4">
        <f>IF($B184=VK_valitsin!$C$8,100000,VK!DW184/VK!AY$296*VK_valitsin!AR$5)</f>
        <v>0</v>
      </c>
      <c r="GV184" s="4">
        <f>IF($B184=VK_valitsin!$C$8,100000,VK!DX184/VK!AZ$296*VK_valitsin!AS$5)</f>
        <v>0</v>
      </c>
      <c r="GW184" s="4">
        <f>IF($B184=VK_valitsin!$C$8,100000,VK!DY184/VK!BA$296*VK_valitsin!AT$5)</f>
        <v>0</v>
      </c>
      <c r="GX184" s="4">
        <f>IF($B184=VK_valitsin!$C$8,100000,VK!DZ184/VK!BB$296*VK_valitsin!AU$5)</f>
        <v>0</v>
      </c>
      <c r="GY184" s="4">
        <f>IF($B184=VK_valitsin!$C$8,100000,VK!EA184/VK!BC$296*VK_valitsin!AV$5)</f>
        <v>0</v>
      </c>
      <c r="GZ184" s="4">
        <f>IF($B184=VK_valitsin!$C$8,100000,VK!EB184/VK!BD$296*VK_valitsin!AW$5)</f>
        <v>7.9977444240484072E-2</v>
      </c>
      <c r="HA184" s="4">
        <f>IF($B184=VK_valitsin!$C$8,100000,VK!EC184/VK!BE$296*VK_valitsin!CE$5)</f>
        <v>0</v>
      </c>
      <c r="HB184" s="4">
        <f>IF($B184=VK_valitsin!$C$8,100000,VK!ED184/VK!BF$296*VK_valitsin!AX$5)</f>
        <v>0</v>
      </c>
      <c r="HC184" s="4">
        <f>IF($B184=VK_valitsin!$C$8,100000,VK!EE184/VK!BG$296*VK_valitsin!AY$5)</f>
        <v>0</v>
      </c>
      <c r="HD184" s="4">
        <f>IF($B184=VK_valitsin!$C$8,100000,VK!EF184/VK!BH$296*VK_valitsin!AZ$5)</f>
        <v>0.23664613330232287</v>
      </c>
      <c r="HE184" s="4">
        <f>IF($B184=VK_valitsin!$C$8,100000,VK!EG184/VK!BI$296*VK_valitsin!BA$5)</f>
        <v>0</v>
      </c>
      <c r="HF184" s="4">
        <f>IF($B184=VK_valitsin!$C$8,100000,VK!EH184/VK!BJ$296*VK_valitsin!BB$5)</f>
        <v>0</v>
      </c>
      <c r="HG184" s="4">
        <f>IF($B184=VK_valitsin!$C$8,100000,VK!EI184/VK!BK$296*VK_valitsin!BC$5)</f>
        <v>0</v>
      </c>
      <c r="HH184" s="4">
        <f>IF($B184=VK_valitsin!$C$8,100000,VK!EJ184/VK!BL$296*VK_valitsin!BD$5)</f>
        <v>0</v>
      </c>
      <c r="HI184" s="4">
        <f>IF($B184=VK_valitsin!$C$8,100000,VK!EK184/VK!BM$296*VK_valitsin!BE$5)</f>
        <v>0</v>
      </c>
      <c r="HJ184" s="4">
        <f>IF($B184=VK_valitsin!$C$8,100000,VK!EL184/VK!BN$296*VK_valitsin!BF$5)</f>
        <v>0.1904448770706377</v>
      </c>
      <c r="HK184" s="4">
        <f>IF($B184=VK_valitsin!$C$8,100000,VK!EM184/VK!BO$296*VK_valitsin!BG$5)</f>
        <v>0</v>
      </c>
      <c r="HM184" s="4">
        <f>IF($B184=VK_valitsin!$C$8,100000,VK!EO184/VK!BQ$296*VK_valitsin!BI$5)</f>
        <v>0</v>
      </c>
      <c r="HN184" s="4">
        <f>IF($B184=VK_valitsin!$C$8,100000,VK!EP184/VK!BR$296*VK_valitsin!BJ$5)</f>
        <v>0</v>
      </c>
      <c r="HO184" s="4">
        <f>IF($B184=VK_valitsin!$C$8,100000,VK!EQ184/VK!BS$296*VK_valitsin!BK$5)</f>
        <v>0</v>
      </c>
      <c r="HP184" s="4">
        <f>IF($B184=VK_valitsin!$C$8,100000,VK!ER184/VK!BT$296*VK_valitsin!BL$5)</f>
        <v>0</v>
      </c>
      <c r="HQ184" s="4">
        <f>IF($B184=VK_valitsin!$C$8,100000,VK!ES184/VK!BU$296*VK_valitsin!BM$5)</f>
        <v>0</v>
      </c>
      <c r="HR184" s="4">
        <f>IF($B184=VK_valitsin!$C$8,100000,VK!ET184/VK!BV$296*VK_valitsin!BN$5)</f>
        <v>0</v>
      </c>
      <c r="HS184" s="4">
        <f>IF($B184=VK_valitsin!$C$8,100000,VK!EU184/VK!BW$296*VK_valitsin!BO$5)</f>
        <v>0</v>
      </c>
      <c r="HT184" s="4">
        <f>IF($B184=VK_valitsin!$C$8,100000,VK!EV184/VK!BX$296*VK_valitsin!BP$5)</f>
        <v>0</v>
      </c>
      <c r="HU184" s="4">
        <f>IF($B184=VK_valitsin!$C$8,100000,VK!EW184/VK!BY$296*VK_valitsin!BQ$5)</f>
        <v>0</v>
      </c>
      <c r="HV184" s="4">
        <f>IF($B184=VK_valitsin!$C$8,100000,VK!EX184/VK!BZ$296*VK_valitsin!BR$5)</f>
        <v>0</v>
      </c>
      <c r="HW184" s="4">
        <f>IF($B184=VK_valitsin!$C$8,100000,VK!EY184/VK!CA$296*VK_valitsin!BS$5)</f>
        <v>0</v>
      </c>
      <c r="HX184" s="4">
        <f>IF($B184=VK_valitsin!$C$8,100000,VK!EZ184/VK!CB$296*VK_valitsin!BT$5)</f>
        <v>0</v>
      </c>
      <c r="HY184" s="4">
        <f>IF($B184=VK_valitsin!$C$8,100000,VK!FA184/VK!CC$296*VK_valitsin!BU$5)</f>
        <v>0</v>
      </c>
      <c r="HZ184" s="4">
        <f>IF($B184=VK_valitsin!$C$8,100000,VK!FB184/VK!CD$296*VK_valitsin!BV$5)</f>
        <v>0</v>
      </c>
      <c r="IA184" s="4">
        <f>IF($B184=VK_valitsin!$C$8,100000,VK!FC184/VK!CE$296*VK_valitsin!BW$5)</f>
        <v>0</v>
      </c>
      <c r="IB184" s="4">
        <f>IF($B184=VK_valitsin!$C$8,100000,VK!FD184/VK!CF$296*VK_valitsin!BX$5)</f>
        <v>0</v>
      </c>
      <c r="IC184" s="4">
        <f>IF($B184=VK_valitsin!$C$8,100000,VK!FE184/VK!CG$296*VK_valitsin!BY$5)</f>
        <v>0</v>
      </c>
      <c r="ID184" s="17">
        <f t="shared" si="6"/>
        <v>1.1775547964906288</v>
      </c>
      <c r="IE184" s="17">
        <f t="shared" si="7"/>
        <v>284</v>
      </c>
      <c r="IF184" s="18">
        <f t="shared" si="8"/>
        <v>1.8299999999999979E-8</v>
      </c>
    </row>
    <row r="185" spans="1:240">
      <c r="A185">
        <v>2019</v>
      </c>
      <c r="B185" t="s">
        <v>571</v>
      </c>
      <c r="C185" t="s">
        <v>572</v>
      </c>
      <c r="D185" t="s">
        <v>406</v>
      </c>
      <c r="E185" t="s">
        <v>407</v>
      </c>
      <c r="F185" t="s">
        <v>334</v>
      </c>
      <c r="G185" t="s">
        <v>335</v>
      </c>
      <c r="H185" t="s">
        <v>144</v>
      </c>
      <c r="I185" t="s">
        <v>145</v>
      </c>
      <c r="J185">
        <v>44.700000762939453</v>
      </c>
      <c r="K185">
        <v>88.44000244140625</v>
      </c>
      <c r="L185">
        <v>139</v>
      </c>
      <c r="M185">
        <v>19208</v>
      </c>
      <c r="N185">
        <v>217.19999694824219</v>
      </c>
      <c r="O185">
        <v>-0.40000000596046448</v>
      </c>
      <c r="P185">
        <v>-123</v>
      </c>
      <c r="Q185">
        <v>98.4</v>
      </c>
      <c r="R185">
        <v>6.9</v>
      </c>
      <c r="S185">
        <v>30</v>
      </c>
      <c r="T185">
        <v>0</v>
      </c>
      <c r="U185">
        <v>4164.7</v>
      </c>
      <c r="V185">
        <v>11.43</v>
      </c>
      <c r="W185">
        <v>1576</v>
      </c>
      <c r="X185">
        <v>28</v>
      </c>
      <c r="Y185">
        <v>843</v>
      </c>
      <c r="Z185">
        <v>180</v>
      </c>
      <c r="AA185">
        <v>504</v>
      </c>
      <c r="AB185">
        <v>17.575555801391602</v>
      </c>
      <c r="AC185">
        <v>0</v>
      </c>
      <c r="AD185">
        <v>0.9</v>
      </c>
      <c r="AE185">
        <v>0</v>
      </c>
      <c r="AF185">
        <v>5.9</v>
      </c>
      <c r="AG185">
        <v>0</v>
      </c>
      <c r="AH185">
        <v>21.25</v>
      </c>
      <c r="AI185">
        <v>1.1499999999999999</v>
      </c>
      <c r="AJ185">
        <v>0.5</v>
      </c>
      <c r="AK185">
        <v>1.1499999999999999</v>
      </c>
      <c r="AL185">
        <v>76.099999999999994</v>
      </c>
      <c r="AM185">
        <v>340.6</v>
      </c>
      <c r="AN185">
        <v>39.1</v>
      </c>
      <c r="AO185">
        <v>29.2</v>
      </c>
      <c r="AP185">
        <v>44</v>
      </c>
      <c r="AQ185">
        <v>57</v>
      </c>
      <c r="AR185">
        <v>772</v>
      </c>
      <c r="AS185">
        <v>4.1669999999999998</v>
      </c>
      <c r="AT185">
        <v>8682</v>
      </c>
      <c r="AU185">
        <v>10736</v>
      </c>
      <c r="AV185">
        <v>1</v>
      </c>
      <c r="AW185">
        <v>84.717117309570313</v>
      </c>
      <c r="AX185">
        <v>0</v>
      </c>
      <c r="AY185">
        <v>0</v>
      </c>
      <c r="AZ185">
        <v>1</v>
      </c>
      <c r="BA185">
        <v>1</v>
      </c>
      <c r="BB185">
        <v>1</v>
      </c>
      <c r="BC185">
        <v>95.726493835449219</v>
      </c>
      <c r="BD185">
        <v>96.126762390136719</v>
      </c>
      <c r="BE185">
        <v>1034.574462890625</v>
      </c>
      <c r="BF185">
        <v>11022.73046875</v>
      </c>
      <c r="BG185">
        <v>13132.4501953125</v>
      </c>
      <c r="BH185">
        <v>4.4690132141113281</v>
      </c>
      <c r="BI185">
        <v>3.1076145172119141</v>
      </c>
      <c r="BJ185">
        <v>26.516464233398438</v>
      </c>
      <c r="BK185">
        <v>4.2780747413635254</v>
      </c>
      <c r="BL185">
        <v>243.88888549804688</v>
      </c>
      <c r="BM185">
        <v>-1.1260054111480713</v>
      </c>
      <c r="BN185">
        <v>23490.279296875</v>
      </c>
      <c r="BO185">
        <v>33.628162384033203</v>
      </c>
      <c r="BQ185">
        <v>0.61047482490539551</v>
      </c>
      <c r="BR185">
        <v>56.179718017578125</v>
      </c>
      <c r="BS185">
        <v>9.3658895492553711</v>
      </c>
      <c r="BT185">
        <v>162.53643798828125</v>
      </c>
      <c r="BU185">
        <v>544.66888427734375</v>
      </c>
      <c r="BV185">
        <v>0</v>
      </c>
      <c r="BW185">
        <v>3</v>
      </c>
      <c r="BX185">
        <v>9993.7939453125</v>
      </c>
      <c r="BY185">
        <v>8388.2978515625</v>
      </c>
      <c r="BZ185">
        <v>1.0152020454406738</v>
      </c>
      <c r="CA185">
        <v>9.6001663208007813</v>
      </c>
      <c r="CB185">
        <v>85.641029357910156</v>
      </c>
      <c r="CC185">
        <v>8.8937091827392578</v>
      </c>
      <c r="CD185">
        <v>11.171366691589355</v>
      </c>
      <c r="CE185">
        <v>0.9219089150428772</v>
      </c>
      <c r="CF185">
        <v>2.7657265663146973</v>
      </c>
      <c r="CG185">
        <v>10120.546875</v>
      </c>
      <c r="CH185" s="10">
        <f>ABS(J185-_xlfn.XLOOKUP(VK_valitsin!$C$8,VK!$B$2:$B$294,VK!J$2:J$294))</f>
        <v>0.5</v>
      </c>
      <c r="CI185" s="10">
        <f>ABS(K185-_xlfn.XLOOKUP(VK_valitsin!$C$8,VK!$B$2:$B$294,VK!K$2:K$294))</f>
        <v>204.82000732421875</v>
      </c>
      <c r="CJ185" s="10">
        <f>ABS(L185-_xlfn.XLOOKUP(VK_valitsin!$C$8,VK!$B$2:$B$294,VK!L$2:L$294))</f>
        <v>0.3000030517578125</v>
      </c>
      <c r="CK185" s="10">
        <f>ABS(M185-_xlfn.XLOOKUP(VK_valitsin!$C$8,VK!$B$2:$B$294,VK!M$2:M$294))</f>
        <v>2733</v>
      </c>
      <c r="CL185" s="10">
        <f>ABS(N185-_xlfn.XLOOKUP(VK_valitsin!$C$8,VK!$B$2:$B$294,VK!N$2:N$294))</f>
        <v>160.99999618530273</v>
      </c>
      <c r="CM185" s="10">
        <f>ABS(O185-_xlfn.XLOOKUP(VK_valitsin!$C$8,VK!$B$2:$B$294,VK!O$2:O$294))</f>
        <v>0.40000000596046448</v>
      </c>
      <c r="CN185" s="10">
        <f>ABS(P185-_xlfn.XLOOKUP(VK_valitsin!$C$8,VK!$B$2:$B$294,VK!P$2:P$294))</f>
        <v>65</v>
      </c>
      <c r="CO185" s="10">
        <f>ABS(Q185-_xlfn.XLOOKUP(VK_valitsin!$C$8,VK!$B$2:$B$294,VK!Q$2:Q$294))</f>
        <v>10.599999999999994</v>
      </c>
      <c r="CP185" s="10">
        <f>ABS(R185-_xlfn.XLOOKUP(VK_valitsin!$C$8,VK!$B$2:$B$294,VK!R$2:R$294))</f>
        <v>1.5999999999999996</v>
      </c>
      <c r="CQ185" s="10">
        <f>ABS(S185-_xlfn.XLOOKUP(VK_valitsin!$C$8,VK!$B$2:$B$294,VK!S$2:S$294))</f>
        <v>122</v>
      </c>
      <c r="CR185" s="10">
        <f>ABS(T185-_xlfn.XLOOKUP(VK_valitsin!$C$8,VK!$B$2:$B$294,VK!T$2:T$294))</f>
        <v>0</v>
      </c>
      <c r="CS185" s="10">
        <f>ABS(U185-_xlfn.XLOOKUP(VK_valitsin!$C$8,VK!$B$2:$B$294,VK!U$2:U$294))</f>
        <v>341.09999999999991</v>
      </c>
      <c r="CT185" s="10">
        <f>ABS(V185-_xlfn.XLOOKUP(VK_valitsin!$C$8,VK!$B$2:$B$294,VK!V$2:V$294))</f>
        <v>1.8499999999999996</v>
      </c>
      <c r="CU185" s="10">
        <f>ABS(W185-_xlfn.XLOOKUP(VK_valitsin!$C$8,VK!$B$2:$B$294,VK!W$2:W$294))</f>
        <v>971</v>
      </c>
      <c r="CV185" s="10">
        <f>ABS(X185-_xlfn.XLOOKUP(VK_valitsin!$C$8,VK!$B$2:$B$294,VK!X$2:X$294))</f>
        <v>141</v>
      </c>
      <c r="CW185" s="10">
        <f>ABS(Y185-_xlfn.XLOOKUP(VK_valitsin!$C$8,VK!$B$2:$B$294,VK!Y$2:Y$294))</f>
        <v>163</v>
      </c>
      <c r="CX185" s="10">
        <f>ABS(Z185-_xlfn.XLOOKUP(VK_valitsin!$C$8,VK!$B$2:$B$294,VK!Z$2:Z$294))</f>
        <v>248</v>
      </c>
      <c r="CY185" s="10">
        <f>ABS(AA185-_xlfn.XLOOKUP(VK_valitsin!$C$8,VK!$B$2:$B$294,VK!AA$2:AA$294))</f>
        <v>35</v>
      </c>
      <c r="CZ185" s="10">
        <f>ABS(AB185-_xlfn.XLOOKUP(VK_valitsin!$C$8,VK!$B$2:$B$294,VK!AB$2:AB$294))</f>
        <v>1.7994441986083984</v>
      </c>
      <c r="DA185" s="10">
        <f>ABS(AC185-_xlfn.XLOOKUP(VK_valitsin!$C$8,VK!$B$2:$B$294,VK!AC$2:AC$294))</f>
        <v>0.7</v>
      </c>
      <c r="DB185" s="10">
        <f>ABS(AD185-_xlfn.XLOOKUP(VK_valitsin!$C$8,VK!$B$2:$B$294,VK!AD$2:AD$294))</f>
        <v>9.9999999999999978E-2</v>
      </c>
      <c r="DC185" s="10">
        <f>ABS(AE185-_xlfn.XLOOKUP(VK_valitsin!$C$8,VK!$B$2:$B$294,VK!AE$2:AE$294))</f>
        <v>1.7</v>
      </c>
      <c r="DD185" s="10">
        <f>ABS(AF185-_xlfn.XLOOKUP(VK_valitsin!$C$8,VK!$B$2:$B$294,VK!AF$2:AF$294))</f>
        <v>0.90000000000000036</v>
      </c>
      <c r="DE185" s="10">
        <f>ABS(AG185-_xlfn.XLOOKUP(VK_valitsin!$C$8,VK!$B$2:$B$294,VK!AG$2:AG$294))</f>
        <v>0</v>
      </c>
      <c r="DF185" s="10">
        <f>ABS(AH185-_xlfn.XLOOKUP(VK_valitsin!$C$8,VK!$B$2:$B$294,VK!AH$2:AH$294))</f>
        <v>1</v>
      </c>
      <c r="DG185" s="10">
        <f>ABS(AI185-_xlfn.XLOOKUP(VK_valitsin!$C$8,VK!$B$2:$B$294,VK!AI$2:AI$294))</f>
        <v>4.9999999999999822E-2</v>
      </c>
      <c r="DH185" s="10">
        <f>ABS(AJ185-_xlfn.XLOOKUP(VK_valitsin!$C$8,VK!$B$2:$B$294,VK!AJ$2:AJ$294))</f>
        <v>0.15000000000000002</v>
      </c>
      <c r="DI185" s="10">
        <f>ABS(AK185-_xlfn.XLOOKUP(VK_valitsin!$C$8,VK!$B$2:$B$294,VK!AK$2:AK$294))</f>
        <v>0.10000000000000009</v>
      </c>
      <c r="DJ185" s="10">
        <f>ABS(AL185-_xlfn.XLOOKUP(VK_valitsin!$C$8,VK!$B$2:$B$294,VK!AL$2:AL$294))</f>
        <v>17.299999999999997</v>
      </c>
      <c r="DK185" s="10">
        <f>ABS(AM185-_xlfn.XLOOKUP(VK_valitsin!$C$8,VK!$B$2:$B$294,VK!AM$2:AM$294))</f>
        <v>7</v>
      </c>
      <c r="DL185" s="10">
        <f>ABS(AN185-_xlfn.XLOOKUP(VK_valitsin!$C$8,VK!$B$2:$B$294,VK!AN$2:AN$294))</f>
        <v>6.2999999999999972</v>
      </c>
      <c r="DM185" s="10">
        <f>ABS(AO185-_xlfn.XLOOKUP(VK_valitsin!$C$8,VK!$B$2:$B$294,VK!AO$2:AO$294))</f>
        <v>3.8000000000000007</v>
      </c>
      <c r="DN185" s="10">
        <f>ABS(AP185-_xlfn.XLOOKUP(VK_valitsin!$C$8,VK!$B$2:$B$294,VK!AP$2:AP$294))</f>
        <v>4</v>
      </c>
      <c r="DO185" s="10">
        <f>ABS(AQ185-_xlfn.XLOOKUP(VK_valitsin!$C$8,VK!$B$2:$B$294,VK!AQ$2:AQ$294))</f>
        <v>22</v>
      </c>
      <c r="DP185" s="10">
        <f>ABS(AR185-_xlfn.XLOOKUP(VK_valitsin!$C$8,VK!$B$2:$B$294,VK!AR$2:AR$294))</f>
        <v>526</v>
      </c>
      <c r="DQ185" s="10">
        <f>ABS(AS185-_xlfn.XLOOKUP(VK_valitsin!$C$8,VK!$B$2:$B$294,VK!AS$2:AS$294))</f>
        <v>1.8339999999999996</v>
      </c>
      <c r="DR185" s="10">
        <f>ABS(AT185-_xlfn.XLOOKUP(VK_valitsin!$C$8,VK!$B$2:$B$294,VK!AT$2:AT$294))</f>
        <v>3535</v>
      </c>
      <c r="DS185" s="10">
        <f>ABS(AU185-_xlfn.XLOOKUP(VK_valitsin!$C$8,VK!$B$2:$B$294,VK!AU$2:AU$294))</f>
        <v>2391</v>
      </c>
      <c r="DT185" s="10">
        <f>ABS(AV185-_xlfn.XLOOKUP(VK_valitsin!$C$8,VK!$B$2:$B$294,VK!AV$2:AV$294))</f>
        <v>0</v>
      </c>
      <c r="DU185" s="10">
        <f>ABS(AW185-_xlfn.XLOOKUP(VK_valitsin!$C$8,VK!$B$2:$B$294,VK!AW$2:AW$294))</f>
        <v>47.455745697021484</v>
      </c>
      <c r="DV185" s="10">
        <f>ABS(AX185-_xlfn.XLOOKUP(VK_valitsin!$C$8,VK!$B$2:$B$294,VK!AX$2:AX$294))</f>
        <v>0</v>
      </c>
      <c r="DW185" s="10">
        <f>ABS(AY185-_xlfn.XLOOKUP(VK_valitsin!$C$8,VK!$B$2:$B$294,VK!AY$2:AY$294))</f>
        <v>0</v>
      </c>
      <c r="DX185" s="10">
        <f>ABS(AZ185-_xlfn.XLOOKUP(VK_valitsin!$C$8,VK!$B$2:$B$294,VK!AZ$2:AZ$294))</f>
        <v>1</v>
      </c>
      <c r="DY185" s="10">
        <f>ABS(BA185-_xlfn.XLOOKUP(VK_valitsin!$C$8,VK!$B$2:$B$294,VK!BA$2:BA$294))</f>
        <v>1</v>
      </c>
      <c r="DZ185" s="10">
        <f>ABS(BB185-_xlfn.XLOOKUP(VK_valitsin!$C$8,VK!$B$2:$B$294,VK!BB$2:BB$294))</f>
        <v>0</v>
      </c>
      <c r="EA185" s="10">
        <f>ABS(BC185-_xlfn.XLOOKUP(VK_valitsin!$C$8,VK!$B$2:$B$294,VK!BC$2:BC$294))</f>
        <v>6.7021026611328125</v>
      </c>
      <c r="EB185" s="10">
        <f>ABS(BD185-_xlfn.XLOOKUP(VK_valitsin!$C$8,VK!$B$2:$B$294,VK!BD$2:BD$294))</f>
        <v>0.10802459716796875</v>
      </c>
      <c r="EC185" s="10">
        <f>ABS(BE185-_xlfn.XLOOKUP(VK_valitsin!$C$8,VK!$B$2:$B$294,VK!BE$2:BE$294))</f>
        <v>300.8846435546875</v>
      </c>
      <c r="ED185" s="10">
        <f>ABS(BF185-_xlfn.XLOOKUP(VK_valitsin!$C$8,VK!$B$2:$B$294,VK!BF$2:BF$294))</f>
        <v>1064.201171875</v>
      </c>
      <c r="EE185" s="10">
        <f>ABS(BG185-_xlfn.XLOOKUP(VK_valitsin!$C$8,VK!$B$2:$B$294,VK!BG$2:BG$294))</f>
        <v>703.9931640625</v>
      </c>
      <c r="EF185" s="10">
        <f>ABS(BH185-_xlfn.XLOOKUP(VK_valitsin!$C$8,VK!$B$2:$B$294,VK!BH$2:BH$294))</f>
        <v>1.1319568157196045</v>
      </c>
      <c r="EG185" s="10">
        <f>ABS(BI185-_xlfn.XLOOKUP(VK_valitsin!$C$8,VK!$B$2:$B$294,VK!BI$2:BI$294))</f>
        <v>12.831748008728027</v>
      </c>
      <c r="EH185" s="10">
        <f>ABS(BJ185-_xlfn.XLOOKUP(VK_valitsin!$C$8,VK!$B$2:$B$294,VK!BJ$2:BJ$294))</f>
        <v>5.2221012115478516</v>
      </c>
      <c r="EI185" s="10">
        <f>ABS(BK185-_xlfn.XLOOKUP(VK_valitsin!$C$8,VK!$B$2:$B$294,VK!BK$2:BK$294))</f>
        <v>14.143545627593994</v>
      </c>
      <c r="EJ185" s="10">
        <f>ABS(BL185-_xlfn.XLOOKUP(VK_valitsin!$C$8,VK!$B$2:$B$294,VK!BL$2:BL$294))</f>
        <v>22.611114501953125</v>
      </c>
      <c r="EK185" s="10">
        <f>ABS(BM185-_xlfn.XLOOKUP(VK_valitsin!$C$8,VK!$B$2:$B$294,VK!BM$2:BM$294))</f>
        <v>3.3782577514648438</v>
      </c>
      <c r="EL185" s="10">
        <f>ABS(BN185-_xlfn.XLOOKUP(VK_valitsin!$C$8,VK!$B$2:$B$294,VK!BN$2:BN$294))</f>
        <v>415.8828125</v>
      </c>
      <c r="EM185" s="10">
        <f>ABS(BO185-_xlfn.XLOOKUP(VK_valitsin!$C$8,VK!$B$2:$B$294,VK!BO$2:BO$294))</f>
        <v>0.32855606079101563</v>
      </c>
      <c r="EN185" s="10">
        <f>ABS(BP185-_xlfn.XLOOKUP(VK_valitsin!$C$8,VK!$B$2:$B$294,VK!BP$2:BP$294))</f>
        <v>0</v>
      </c>
      <c r="EO185" s="10">
        <f>ABS(BQ185-_xlfn.XLOOKUP(VK_valitsin!$C$8,VK!$B$2:$B$294,VK!BQ$2:BQ$294))</f>
        <v>2.6004672050476074E-2</v>
      </c>
      <c r="EP185" s="10">
        <f>ABS(BR185-_xlfn.XLOOKUP(VK_valitsin!$C$8,VK!$B$2:$B$294,VK!BR$2:BR$294))</f>
        <v>55.991554126143456</v>
      </c>
      <c r="EQ185" s="10">
        <f>ABS(BS185-_xlfn.XLOOKUP(VK_valitsin!$C$8,VK!$B$2:$B$294,VK!BS$2:BS$294))</f>
        <v>7.1079230308532715</v>
      </c>
      <c r="ER185" s="10">
        <f>ABS(BT185-_xlfn.XLOOKUP(VK_valitsin!$C$8,VK!$B$2:$B$294,VK!BT$2:BT$294))</f>
        <v>104.14493560791016</v>
      </c>
      <c r="ES185" s="10">
        <f>ABS(BU185-_xlfn.XLOOKUP(VK_valitsin!$C$8,VK!$B$2:$B$294,VK!BU$2:BU$294))</f>
        <v>277.96176147460938</v>
      </c>
      <c r="ET185" s="10">
        <f>ABS(BV185-_xlfn.XLOOKUP(VK_valitsin!$C$8,VK!$B$2:$B$294,VK!BV$2:BV$294))</f>
        <v>0</v>
      </c>
      <c r="EU185" s="10">
        <f>ABS(BW185-_xlfn.XLOOKUP(VK_valitsin!$C$8,VK!$B$2:$B$294,VK!BW$2:BW$294))</f>
        <v>2</v>
      </c>
      <c r="EV185" s="10">
        <f>ABS(BX185-_xlfn.XLOOKUP(VK_valitsin!$C$8,VK!$B$2:$B$294,VK!BX$2:BX$294))</f>
        <v>1857.96484375</v>
      </c>
      <c r="EW185" s="10">
        <f>ABS(BY185-_xlfn.XLOOKUP(VK_valitsin!$C$8,VK!$B$2:$B$294,VK!BY$2:BY$294))</f>
        <v>2532.68310546875</v>
      </c>
      <c r="EX185" s="10">
        <f>ABS(BZ185-_xlfn.XLOOKUP(VK_valitsin!$C$8,VK!$B$2:$B$294,VK!BZ$2:BZ$294))</f>
        <v>0.20482826232910156</v>
      </c>
      <c r="EY185" s="10">
        <f>ABS(CA185-_xlfn.XLOOKUP(VK_valitsin!$C$8,VK!$B$2:$B$294,VK!CA$2:CA$294))</f>
        <v>1.4225950241088867</v>
      </c>
      <c r="EZ185" s="10">
        <f>ABS(CB185-_xlfn.XLOOKUP(VK_valitsin!$C$8,VK!$B$2:$B$294,VK!CB$2:CB$294))</f>
        <v>19.471878051757813</v>
      </c>
      <c r="FA185" s="10">
        <f>ABS(CC185-_xlfn.XLOOKUP(VK_valitsin!$C$8,VK!$B$2:$B$294,VK!CC$2:CC$294))</f>
        <v>2.5611100196838379</v>
      </c>
      <c r="FB185" s="10">
        <f>ABS(CD185-_xlfn.XLOOKUP(VK_valitsin!$C$8,VK!$B$2:$B$294,VK!CD$2:CD$294))</f>
        <v>8.7074880599975586</v>
      </c>
      <c r="FC185" s="10">
        <f>ABS(CE185-_xlfn.XLOOKUP(VK_valitsin!$C$8,VK!$B$2:$B$294,VK!CE$2:CE$294))</f>
        <v>0.9219089150428772</v>
      </c>
      <c r="FD185" s="10">
        <f>ABS(CF185-_xlfn.XLOOKUP(VK_valitsin!$C$8,VK!$B$2:$B$294,VK!CF$2:CF$294))</f>
        <v>2.0498675107955933</v>
      </c>
      <c r="FE185" s="10">
        <f>ABS(CG185-_xlfn.XLOOKUP(VK_valitsin!$C$8,VK!$B$2:$B$294,VK!CG$2:CG$294))</f>
        <v>1521.779296875</v>
      </c>
      <c r="FF185" s="4">
        <f>IF($B185=VK_valitsin!$C$8,100000,VK!CH185/VK!J$296*VK_valitsin!D$5)</f>
        <v>0</v>
      </c>
      <c r="FG185" s="4">
        <f>IF($B185=VK_valitsin!$C$8,100000,VK!CI185/VK!K$296*VK_valitsin!E$5)</f>
        <v>0</v>
      </c>
      <c r="FH185" s="4">
        <f>IF($B185=VK_valitsin!$C$8,100000,VK!CJ185/VK!L$296*VK_valitsin!F$5)</f>
        <v>1.5244909407976788E-3</v>
      </c>
      <c r="FI185" s="4">
        <f>IF($B185=VK_valitsin!$C$8,100000,VK!CK185/VK!M$296*VK_valitsin!CD$5)</f>
        <v>0</v>
      </c>
      <c r="FJ185" s="4">
        <f>IF($B185=VK_valitsin!$C$8,100000,VK!CL185/VK!N$296*VK_valitsin!G$5)</f>
        <v>0</v>
      </c>
      <c r="FK185" s="4">
        <f>IF($B185=VK_valitsin!$C$8,100000,VK!CM185/VK!O$296*VK_valitsin!H$5)</f>
        <v>0</v>
      </c>
      <c r="FL185" s="4">
        <f>IF($B185=VK_valitsin!$C$8,100000,VK!CN185/VK!P$296*VK_valitsin!I$5)</f>
        <v>0</v>
      </c>
      <c r="FM185" s="4">
        <f>IF($B185=VK_valitsin!$C$8,100000,VK!CO185/VK!Q$296*VK_valitsin!J$5)</f>
        <v>0</v>
      </c>
      <c r="FN185" s="4">
        <f>IF($B185=VK_valitsin!$C$8,100000,VK!CP185/VK!R$296*VK_valitsin!K$5)</f>
        <v>0</v>
      </c>
      <c r="FO185" s="4">
        <f>IF($B185=VK_valitsin!$C$8,100000,VK!CQ185/VK!S$296*VK_valitsin!L$5)</f>
        <v>2.4262095134939377E-2</v>
      </c>
      <c r="FP185" s="4">
        <f>IF($B185=VK_valitsin!$C$8,100000,VK!CR185/VK!T$296*VK_valitsin!M$5)</f>
        <v>0</v>
      </c>
      <c r="FQ185" s="4">
        <f>IF($B185=VK_valitsin!$C$8,100000,VK!CS185/VK!U$296*VK_valitsin!N$5)</f>
        <v>0</v>
      </c>
      <c r="FR185" s="4">
        <f>IF($B185=VK_valitsin!$C$8,100000,VK!CT185/VK!V$296*VK_valitsin!O$5)</f>
        <v>0</v>
      </c>
      <c r="FS185" s="4">
        <f>IF($B185=VK_valitsin!$C$8,100000,VK!CU185/VK!W$296*VK_valitsin!P$5)</f>
        <v>0</v>
      </c>
      <c r="FT185" s="4">
        <f>IF($B185=VK_valitsin!$C$8,100000,VK!CV185/VK!X$296*VK_valitsin!Q$5)</f>
        <v>0</v>
      </c>
      <c r="FU185" s="4">
        <f>IF($B185=VK_valitsin!$C$8,100000,VK!CW185/VK!Y$296*VK_valitsin!R$5)</f>
        <v>0</v>
      </c>
      <c r="FV185" s="4">
        <f>IF($B185=VK_valitsin!$C$8,100000,VK!CX185/VK!Z$296*VK_valitsin!S$5)</f>
        <v>0</v>
      </c>
      <c r="FW185" s="4">
        <f>IF($B185=VK_valitsin!$C$8,100000,VK!CY185/VK!AA$296*VK_valitsin!T$5)</f>
        <v>0</v>
      </c>
      <c r="FX185" s="4">
        <f>IF($B185=VK_valitsin!$C$8,100000,VK!CZ185/VK!AB$296*VK_valitsin!U$5)</f>
        <v>0</v>
      </c>
      <c r="FY185" s="4">
        <f>IF($B185=VK_valitsin!$C$8,100000,VK!DA185/VK!AC$296*VK_valitsin!V$5)</f>
        <v>0</v>
      </c>
      <c r="FZ185" s="4">
        <f>IF($B185=VK_valitsin!$C$8,100000,VK!DB185/VK!AD$296*VK_valitsin!W$5)</f>
        <v>0</v>
      </c>
      <c r="GA185" s="4">
        <f>IF($B185=VK_valitsin!$C$8,100000,VK!DC185/VK!AE$296*VK_valitsin!X$5)</f>
        <v>0</v>
      </c>
      <c r="GB185" s="4">
        <f>IF($B185=VK_valitsin!$C$8,100000,VK!DD185/VK!AF$296*VK_valitsin!Y$5)</f>
        <v>0</v>
      </c>
      <c r="GC185" s="4">
        <f>IF($B185=VK_valitsin!$C$8,100000,VK!DE185/VK!AG$296*VK_valitsin!Z$5)</f>
        <v>0</v>
      </c>
      <c r="GD185" s="4">
        <f>IF($B185=VK_valitsin!$C$8,100000,VK!DF185/VK!AH$296*VK_valitsin!AA$5)</f>
        <v>0</v>
      </c>
      <c r="GE185" s="4">
        <f>IF($B185=VK_valitsin!$C$8,100000,VK!DG185/VK!AI$296*VK_valitsin!AB$5)</f>
        <v>0</v>
      </c>
      <c r="GF185" s="4">
        <f>IF($B185=VK_valitsin!$C$8,100000,VK!DH185/VK!AJ$296*VK_valitsin!AC$5)</f>
        <v>0</v>
      </c>
      <c r="GG185" s="4">
        <f>IF($B185=VK_valitsin!$C$8,100000,VK!DI185/VK!AK$296*VK_valitsin!AD$5)</f>
        <v>0</v>
      </c>
      <c r="GH185" s="4">
        <f>IF($B185=VK_valitsin!$C$8,100000,VK!DJ185/VK!AL$296*VK_valitsin!AE$5)</f>
        <v>0.30450304498417663</v>
      </c>
      <c r="GI185" s="4">
        <f>IF($B185=VK_valitsin!$C$8,100000,VK!DK185/VK!AM$296*VK_valitsin!AF$5)</f>
        <v>0</v>
      </c>
      <c r="GJ185" s="4">
        <f>IF($B185=VK_valitsin!$C$8,100000,VK!DL185/VK!AN$296*VK_valitsin!AG$5)</f>
        <v>0</v>
      </c>
      <c r="GK185" s="4">
        <f>IF($B185=VK_valitsin!$C$8,100000,VK!DM185/VK!AO$296*VK_valitsin!AH$5)</f>
        <v>0</v>
      </c>
      <c r="GL185" s="4">
        <f>IF($B185=VK_valitsin!$C$8,100000,VK!DN185/VK!AP$296*VK_valitsin!AI$5)</f>
        <v>0</v>
      </c>
      <c r="GM185" s="4">
        <f>IF($B185=VK_valitsin!$C$8,100000,VK!DO185/VK!AQ$296*VK_valitsin!AJ$5)</f>
        <v>0</v>
      </c>
      <c r="GN185" s="4">
        <f>IF($B185=VK_valitsin!$C$8,100000,VK!DP185/VK!AR$296*VK_valitsin!AK$5)</f>
        <v>0</v>
      </c>
      <c r="GO185" s="4">
        <f>IF($B185=VK_valitsin!$C$8,100000,VK!DQ185/VK!AS$296*VK_valitsin!AL$5)</f>
        <v>0</v>
      </c>
      <c r="GP185" s="4">
        <f>IF($B185=VK_valitsin!$C$8,100000,VK!DR185/VK!AT$296*VK_valitsin!AM$5)</f>
        <v>0</v>
      </c>
      <c r="GQ185" s="4">
        <f>IF($B185=VK_valitsin!$C$8,100000,VK!DS185/VK!AU$296*VK_valitsin!AN$5)</f>
        <v>0</v>
      </c>
      <c r="GR185" s="4">
        <f>IF($B185=VK_valitsin!$C$8,100000,VK!DT185/VK!AV$296*VK_valitsin!AO$5)</f>
        <v>0</v>
      </c>
      <c r="GS185" s="4">
        <f>IF($B185=VK_valitsin!$C$8,100000,VK!DU185/VK!AW$296*VK_valitsin!AP$5)</f>
        <v>0</v>
      </c>
      <c r="GT185" s="4">
        <f>IF($B185=VK_valitsin!$C$8,100000,VK!DV185/VK!AX$296*VK_valitsin!AQ$5)</f>
        <v>0</v>
      </c>
      <c r="GU185" s="4">
        <f>IF($B185=VK_valitsin!$C$8,100000,VK!DW185/VK!AY$296*VK_valitsin!AR$5)</f>
        <v>0</v>
      </c>
      <c r="GV185" s="4">
        <f>IF($B185=VK_valitsin!$C$8,100000,VK!DX185/VK!AZ$296*VK_valitsin!AS$5)</f>
        <v>0</v>
      </c>
      <c r="GW185" s="4">
        <f>IF($B185=VK_valitsin!$C$8,100000,VK!DY185/VK!BA$296*VK_valitsin!AT$5)</f>
        <v>0</v>
      </c>
      <c r="GX185" s="4">
        <f>IF($B185=VK_valitsin!$C$8,100000,VK!DZ185/VK!BB$296*VK_valitsin!AU$5)</f>
        <v>0</v>
      </c>
      <c r="GY185" s="4">
        <f>IF($B185=VK_valitsin!$C$8,100000,VK!EA185/VK!BC$296*VK_valitsin!AV$5)</f>
        <v>0</v>
      </c>
      <c r="GZ185" s="4">
        <f>IF($B185=VK_valitsin!$C$8,100000,VK!EB185/VK!BD$296*VK_valitsin!AW$5)</f>
        <v>4.6830162718638054E-4</v>
      </c>
      <c r="HA185" s="4">
        <f>IF($B185=VK_valitsin!$C$8,100000,VK!EC185/VK!BE$296*VK_valitsin!CE$5)</f>
        <v>0</v>
      </c>
      <c r="HB185" s="4">
        <f>IF($B185=VK_valitsin!$C$8,100000,VK!ED185/VK!BF$296*VK_valitsin!AX$5)</f>
        <v>0</v>
      </c>
      <c r="HC185" s="4">
        <f>IF($B185=VK_valitsin!$C$8,100000,VK!EE185/VK!BG$296*VK_valitsin!AY$5)</f>
        <v>0</v>
      </c>
      <c r="HD185" s="4">
        <f>IF($B185=VK_valitsin!$C$8,100000,VK!EF185/VK!BH$296*VK_valitsin!AZ$5)</f>
        <v>0.1975061790167445</v>
      </c>
      <c r="HE185" s="4">
        <f>IF($B185=VK_valitsin!$C$8,100000,VK!EG185/VK!BI$296*VK_valitsin!BA$5)</f>
        <v>0</v>
      </c>
      <c r="HF185" s="4">
        <f>IF($B185=VK_valitsin!$C$8,100000,VK!EH185/VK!BJ$296*VK_valitsin!BB$5)</f>
        <v>0</v>
      </c>
      <c r="HG185" s="4">
        <f>IF($B185=VK_valitsin!$C$8,100000,VK!EI185/VK!BK$296*VK_valitsin!BC$5)</f>
        <v>0</v>
      </c>
      <c r="HH185" s="4">
        <f>IF($B185=VK_valitsin!$C$8,100000,VK!EJ185/VK!BL$296*VK_valitsin!BD$5)</f>
        <v>0</v>
      </c>
      <c r="HI185" s="4">
        <f>IF($B185=VK_valitsin!$C$8,100000,VK!EK185/VK!BM$296*VK_valitsin!BE$5)</f>
        <v>0</v>
      </c>
      <c r="HJ185" s="4">
        <f>IF($B185=VK_valitsin!$C$8,100000,VK!EL185/VK!BN$296*VK_valitsin!BF$5)</f>
        <v>1.891084392436607E-2</v>
      </c>
      <c r="HK185" s="4">
        <f>IF($B185=VK_valitsin!$C$8,100000,VK!EM185/VK!BO$296*VK_valitsin!BG$5)</f>
        <v>0</v>
      </c>
      <c r="HM185" s="4">
        <f>IF($B185=VK_valitsin!$C$8,100000,VK!EO185/VK!BQ$296*VK_valitsin!BI$5)</f>
        <v>0</v>
      </c>
      <c r="HN185" s="4">
        <f>IF($B185=VK_valitsin!$C$8,100000,VK!EP185/VK!BR$296*VK_valitsin!BJ$5)</f>
        <v>0</v>
      </c>
      <c r="HO185" s="4">
        <f>IF($B185=VK_valitsin!$C$8,100000,VK!EQ185/VK!BS$296*VK_valitsin!BK$5)</f>
        <v>0</v>
      </c>
      <c r="HP185" s="4">
        <f>IF($B185=VK_valitsin!$C$8,100000,VK!ER185/VK!BT$296*VK_valitsin!BL$5)</f>
        <v>0</v>
      </c>
      <c r="HQ185" s="4">
        <f>IF($B185=VK_valitsin!$C$8,100000,VK!ES185/VK!BU$296*VK_valitsin!BM$5)</f>
        <v>0</v>
      </c>
      <c r="HR185" s="4">
        <f>IF($B185=VK_valitsin!$C$8,100000,VK!ET185/VK!BV$296*VK_valitsin!BN$5)</f>
        <v>0</v>
      </c>
      <c r="HS185" s="4">
        <f>IF($B185=VK_valitsin!$C$8,100000,VK!EU185/VK!BW$296*VK_valitsin!BO$5)</f>
        <v>0</v>
      </c>
      <c r="HT185" s="4">
        <f>IF($B185=VK_valitsin!$C$8,100000,VK!EV185/VK!BX$296*VK_valitsin!BP$5)</f>
        <v>0</v>
      </c>
      <c r="HU185" s="4">
        <f>IF($B185=VK_valitsin!$C$8,100000,VK!EW185/VK!BY$296*VK_valitsin!BQ$5)</f>
        <v>0</v>
      </c>
      <c r="HV185" s="4">
        <f>IF($B185=VK_valitsin!$C$8,100000,VK!EX185/VK!BZ$296*VK_valitsin!BR$5)</f>
        <v>0</v>
      </c>
      <c r="HW185" s="4">
        <f>IF($B185=VK_valitsin!$C$8,100000,VK!EY185/VK!CA$296*VK_valitsin!BS$5)</f>
        <v>0</v>
      </c>
      <c r="HX185" s="4">
        <f>IF($B185=VK_valitsin!$C$8,100000,VK!EZ185/VK!CB$296*VK_valitsin!BT$5)</f>
        <v>0</v>
      </c>
      <c r="HY185" s="4">
        <f>IF($B185=VK_valitsin!$C$8,100000,VK!FA185/VK!CC$296*VK_valitsin!BU$5)</f>
        <v>0</v>
      </c>
      <c r="HZ185" s="4">
        <f>IF($B185=VK_valitsin!$C$8,100000,VK!FB185/VK!CD$296*VK_valitsin!BV$5)</f>
        <v>0</v>
      </c>
      <c r="IA185" s="4">
        <f>IF($B185=VK_valitsin!$C$8,100000,VK!FC185/VK!CE$296*VK_valitsin!BW$5)</f>
        <v>0</v>
      </c>
      <c r="IB185" s="4">
        <f>IF($B185=VK_valitsin!$C$8,100000,VK!FD185/VK!CF$296*VK_valitsin!BX$5)</f>
        <v>0</v>
      </c>
      <c r="IC185" s="4">
        <f>IF($B185=VK_valitsin!$C$8,100000,VK!FE185/VK!CG$296*VK_valitsin!BY$5)</f>
        <v>0</v>
      </c>
      <c r="ID185" s="17">
        <f t="shared" si="6"/>
        <v>0.54717497402821058</v>
      </c>
      <c r="IE185" s="17">
        <f t="shared" si="7"/>
        <v>115</v>
      </c>
      <c r="IF185" s="18">
        <f t="shared" si="8"/>
        <v>1.8399999999999979E-8</v>
      </c>
    </row>
    <row r="186" spans="1:240">
      <c r="A186">
        <v>2019</v>
      </c>
      <c r="B186" t="s">
        <v>573</v>
      </c>
      <c r="C186" t="s">
        <v>574</v>
      </c>
      <c r="D186" t="s">
        <v>317</v>
      </c>
      <c r="E186" t="s">
        <v>318</v>
      </c>
      <c r="F186" t="s">
        <v>188</v>
      </c>
      <c r="G186" t="s">
        <v>189</v>
      </c>
      <c r="H186" t="s">
        <v>104</v>
      </c>
      <c r="I186" t="s">
        <v>105</v>
      </c>
      <c r="J186">
        <v>48.5</v>
      </c>
      <c r="K186">
        <v>1074.9100341796875</v>
      </c>
      <c r="L186">
        <v>182.19999694824219</v>
      </c>
      <c r="M186">
        <v>4032</v>
      </c>
      <c r="N186">
        <v>3.7999999523162842</v>
      </c>
      <c r="O186">
        <v>-0.5</v>
      </c>
      <c r="P186">
        <v>-10</v>
      </c>
      <c r="Q186">
        <v>48.300000000000004</v>
      </c>
      <c r="R186">
        <v>12.5</v>
      </c>
      <c r="S186">
        <v>263</v>
      </c>
      <c r="T186">
        <v>0</v>
      </c>
      <c r="U186">
        <v>3052.8</v>
      </c>
      <c r="V186">
        <v>12.53</v>
      </c>
      <c r="W186">
        <v>689</v>
      </c>
      <c r="X186">
        <v>857</v>
      </c>
      <c r="Y186">
        <v>521</v>
      </c>
      <c r="Z186">
        <v>1225</v>
      </c>
      <c r="AA186">
        <v>540</v>
      </c>
      <c r="AB186">
        <v>17.349397659301758</v>
      </c>
      <c r="AC186">
        <v>0</v>
      </c>
      <c r="AD186">
        <v>2.1</v>
      </c>
      <c r="AE186">
        <v>0</v>
      </c>
      <c r="AF186">
        <v>4.2</v>
      </c>
      <c r="AG186">
        <v>0</v>
      </c>
      <c r="AH186">
        <v>21</v>
      </c>
      <c r="AI186">
        <v>0.93</v>
      </c>
      <c r="AJ186">
        <v>0.6</v>
      </c>
      <c r="AK186">
        <v>1.1000000000000001</v>
      </c>
      <c r="AL186">
        <v>56</v>
      </c>
      <c r="AM186">
        <v>261.3</v>
      </c>
      <c r="AN186">
        <v>47.8</v>
      </c>
      <c r="AO186">
        <v>15.6</v>
      </c>
      <c r="AP186">
        <v>118</v>
      </c>
      <c r="AQ186">
        <v>121</v>
      </c>
      <c r="AR186">
        <v>966</v>
      </c>
      <c r="AS186">
        <v>3.3330000000000002</v>
      </c>
      <c r="AT186">
        <v>10727</v>
      </c>
      <c r="AU186">
        <v>10298</v>
      </c>
      <c r="AV186">
        <v>1</v>
      </c>
      <c r="AW186">
        <v>119.13742828369141</v>
      </c>
      <c r="AX186">
        <v>0</v>
      </c>
      <c r="AY186">
        <v>0</v>
      </c>
      <c r="AZ186">
        <v>0</v>
      </c>
      <c r="BA186">
        <v>0</v>
      </c>
      <c r="BB186">
        <v>1</v>
      </c>
      <c r="BC186">
        <v>32.710281372070313</v>
      </c>
      <c r="BD186">
        <v>100</v>
      </c>
      <c r="BE186">
        <v>523.5601806640625</v>
      </c>
      <c r="BF186">
        <v>12051.234375</v>
      </c>
      <c r="BG186">
        <v>13528.421875</v>
      </c>
      <c r="BH186">
        <v>2.6527776718139648</v>
      </c>
      <c r="BI186">
        <v>-7.8439512252807617</v>
      </c>
      <c r="BJ186">
        <v>30.645160675048828</v>
      </c>
      <c r="BK186">
        <v>-64.13043212890625</v>
      </c>
      <c r="BL186">
        <v>232.5</v>
      </c>
      <c r="BM186">
        <v>-53.91094970703125</v>
      </c>
      <c r="BN186">
        <v>18909.01171875</v>
      </c>
      <c r="BO186">
        <v>57.590576171875</v>
      </c>
      <c r="BQ186">
        <v>0.5647321343421936</v>
      </c>
      <c r="BR186">
        <v>0</v>
      </c>
      <c r="BS186">
        <v>0.99206346273422241</v>
      </c>
      <c r="BT186">
        <v>169.64285278320313</v>
      </c>
      <c r="BU186">
        <v>323.1646728515625</v>
      </c>
      <c r="BV186">
        <v>0</v>
      </c>
      <c r="BW186">
        <v>1</v>
      </c>
      <c r="BX186">
        <v>7575.916015625</v>
      </c>
      <c r="BY186">
        <v>6748.69091796875</v>
      </c>
      <c r="BZ186">
        <v>0.81845235824584961</v>
      </c>
      <c r="CA186">
        <v>9.4990081787109375</v>
      </c>
      <c r="CB186">
        <v>151.51515197753906</v>
      </c>
      <c r="CC186">
        <v>12.793733596801758</v>
      </c>
      <c r="CD186">
        <v>7.3107051849365234</v>
      </c>
      <c r="CE186">
        <v>0</v>
      </c>
      <c r="CF186">
        <v>3.3942558765411377</v>
      </c>
      <c r="CG186">
        <v>12836.01953125</v>
      </c>
      <c r="CH186" s="10">
        <f>ABS(J186-_xlfn.XLOOKUP(VK_valitsin!$C$8,VK!$B$2:$B$294,VK!J$2:J$294))</f>
        <v>4.2999992370605469</v>
      </c>
      <c r="CI186" s="10">
        <f>ABS(K186-_xlfn.XLOOKUP(VK_valitsin!$C$8,VK!$B$2:$B$294,VK!K$2:K$294))</f>
        <v>781.6500244140625</v>
      </c>
      <c r="CJ186" s="10">
        <f>ABS(L186-_xlfn.XLOOKUP(VK_valitsin!$C$8,VK!$B$2:$B$294,VK!L$2:L$294))</f>
        <v>43.5</v>
      </c>
      <c r="CK186" s="10">
        <f>ABS(M186-_xlfn.XLOOKUP(VK_valitsin!$C$8,VK!$B$2:$B$294,VK!M$2:M$294))</f>
        <v>12443</v>
      </c>
      <c r="CL186" s="10">
        <f>ABS(N186-_xlfn.XLOOKUP(VK_valitsin!$C$8,VK!$B$2:$B$294,VK!N$2:N$294))</f>
        <v>52.400000810623169</v>
      </c>
      <c r="CM186" s="10">
        <f>ABS(O186-_xlfn.XLOOKUP(VK_valitsin!$C$8,VK!$B$2:$B$294,VK!O$2:O$294))</f>
        <v>0.30000001192092896</v>
      </c>
      <c r="CN186" s="10">
        <f>ABS(P186-_xlfn.XLOOKUP(VK_valitsin!$C$8,VK!$B$2:$B$294,VK!P$2:P$294))</f>
        <v>48</v>
      </c>
      <c r="CO186" s="10">
        <f>ABS(Q186-_xlfn.XLOOKUP(VK_valitsin!$C$8,VK!$B$2:$B$294,VK!Q$2:Q$294))</f>
        <v>39.500000000000007</v>
      </c>
      <c r="CP186" s="10">
        <f>ABS(R186-_xlfn.XLOOKUP(VK_valitsin!$C$8,VK!$B$2:$B$294,VK!R$2:R$294))</f>
        <v>4</v>
      </c>
      <c r="CQ186" s="10">
        <f>ABS(S186-_xlfn.XLOOKUP(VK_valitsin!$C$8,VK!$B$2:$B$294,VK!S$2:S$294))</f>
        <v>111</v>
      </c>
      <c r="CR186" s="10">
        <f>ABS(T186-_xlfn.XLOOKUP(VK_valitsin!$C$8,VK!$B$2:$B$294,VK!T$2:T$294))</f>
        <v>0</v>
      </c>
      <c r="CS186" s="10">
        <f>ABS(U186-_xlfn.XLOOKUP(VK_valitsin!$C$8,VK!$B$2:$B$294,VK!U$2:U$294))</f>
        <v>770.79999999999973</v>
      </c>
      <c r="CT186" s="10">
        <f>ABS(V186-_xlfn.XLOOKUP(VK_valitsin!$C$8,VK!$B$2:$B$294,VK!V$2:V$294))</f>
        <v>0.75</v>
      </c>
      <c r="CU186" s="10">
        <f>ABS(W186-_xlfn.XLOOKUP(VK_valitsin!$C$8,VK!$B$2:$B$294,VK!W$2:W$294))</f>
        <v>84</v>
      </c>
      <c r="CV186" s="10">
        <f>ABS(X186-_xlfn.XLOOKUP(VK_valitsin!$C$8,VK!$B$2:$B$294,VK!X$2:X$294))</f>
        <v>688</v>
      </c>
      <c r="CW186" s="10">
        <f>ABS(Y186-_xlfn.XLOOKUP(VK_valitsin!$C$8,VK!$B$2:$B$294,VK!Y$2:Y$294))</f>
        <v>159</v>
      </c>
      <c r="CX186" s="10">
        <f>ABS(Z186-_xlfn.XLOOKUP(VK_valitsin!$C$8,VK!$B$2:$B$294,VK!Z$2:Z$294))</f>
        <v>797</v>
      </c>
      <c r="CY186" s="10">
        <f>ABS(AA186-_xlfn.XLOOKUP(VK_valitsin!$C$8,VK!$B$2:$B$294,VK!AA$2:AA$294))</f>
        <v>71</v>
      </c>
      <c r="CZ186" s="10">
        <f>ABS(AB186-_xlfn.XLOOKUP(VK_valitsin!$C$8,VK!$B$2:$B$294,VK!AB$2:AB$294))</f>
        <v>2.0256023406982422</v>
      </c>
      <c r="DA186" s="10">
        <f>ABS(AC186-_xlfn.XLOOKUP(VK_valitsin!$C$8,VK!$B$2:$B$294,VK!AC$2:AC$294))</f>
        <v>0.7</v>
      </c>
      <c r="DB186" s="10">
        <f>ABS(AD186-_xlfn.XLOOKUP(VK_valitsin!$C$8,VK!$B$2:$B$294,VK!AD$2:AD$294))</f>
        <v>1.3</v>
      </c>
      <c r="DC186" s="10">
        <f>ABS(AE186-_xlfn.XLOOKUP(VK_valitsin!$C$8,VK!$B$2:$B$294,VK!AE$2:AE$294))</f>
        <v>1.7</v>
      </c>
      <c r="DD186" s="10">
        <f>ABS(AF186-_xlfn.XLOOKUP(VK_valitsin!$C$8,VK!$B$2:$B$294,VK!AF$2:AF$294))</f>
        <v>0.79999999999999982</v>
      </c>
      <c r="DE186" s="10">
        <f>ABS(AG186-_xlfn.XLOOKUP(VK_valitsin!$C$8,VK!$B$2:$B$294,VK!AG$2:AG$294))</f>
        <v>0</v>
      </c>
      <c r="DF186" s="10">
        <f>ABS(AH186-_xlfn.XLOOKUP(VK_valitsin!$C$8,VK!$B$2:$B$294,VK!AH$2:AH$294))</f>
        <v>1.25</v>
      </c>
      <c r="DG186" s="10">
        <f>ABS(AI186-_xlfn.XLOOKUP(VK_valitsin!$C$8,VK!$B$2:$B$294,VK!AI$2:AI$294))</f>
        <v>0.17000000000000004</v>
      </c>
      <c r="DH186" s="10">
        <f>ABS(AJ186-_xlfn.XLOOKUP(VK_valitsin!$C$8,VK!$B$2:$B$294,VK!AJ$2:AJ$294))</f>
        <v>5.0000000000000044E-2</v>
      </c>
      <c r="DI186" s="10">
        <f>ABS(AK186-_xlfn.XLOOKUP(VK_valitsin!$C$8,VK!$B$2:$B$294,VK!AK$2:AK$294))</f>
        <v>0.14999999999999991</v>
      </c>
      <c r="DJ186" s="10">
        <f>ABS(AL186-_xlfn.XLOOKUP(VK_valitsin!$C$8,VK!$B$2:$B$294,VK!AL$2:AL$294))</f>
        <v>2.7999999999999972</v>
      </c>
      <c r="DK186" s="10">
        <f>ABS(AM186-_xlfn.XLOOKUP(VK_valitsin!$C$8,VK!$B$2:$B$294,VK!AM$2:AM$294))</f>
        <v>72.300000000000011</v>
      </c>
      <c r="DL186" s="10">
        <f>ABS(AN186-_xlfn.XLOOKUP(VK_valitsin!$C$8,VK!$B$2:$B$294,VK!AN$2:AN$294))</f>
        <v>2.3999999999999986</v>
      </c>
      <c r="DM186" s="10">
        <f>ABS(AO186-_xlfn.XLOOKUP(VK_valitsin!$C$8,VK!$B$2:$B$294,VK!AO$2:AO$294))</f>
        <v>9.7999999999999989</v>
      </c>
      <c r="DN186" s="10">
        <f>ABS(AP186-_xlfn.XLOOKUP(VK_valitsin!$C$8,VK!$B$2:$B$294,VK!AP$2:AP$294))</f>
        <v>70</v>
      </c>
      <c r="DO186" s="10">
        <f>ABS(AQ186-_xlfn.XLOOKUP(VK_valitsin!$C$8,VK!$B$2:$B$294,VK!AQ$2:AQ$294))</f>
        <v>86</v>
      </c>
      <c r="DP186" s="10">
        <f>ABS(AR186-_xlfn.XLOOKUP(VK_valitsin!$C$8,VK!$B$2:$B$294,VK!AR$2:AR$294))</f>
        <v>720</v>
      </c>
      <c r="DQ186" s="10">
        <f>ABS(AS186-_xlfn.XLOOKUP(VK_valitsin!$C$8,VK!$B$2:$B$294,VK!AS$2:AS$294))</f>
        <v>1</v>
      </c>
      <c r="DR186" s="10">
        <f>ABS(AT186-_xlfn.XLOOKUP(VK_valitsin!$C$8,VK!$B$2:$B$294,VK!AT$2:AT$294))</f>
        <v>5580</v>
      </c>
      <c r="DS186" s="10">
        <f>ABS(AU186-_xlfn.XLOOKUP(VK_valitsin!$C$8,VK!$B$2:$B$294,VK!AU$2:AU$294))</f>
        <v>1953</v>
      </c>
      <c r="DT186" s="10">
        <f>ABS(AV186-_xlfn.XLOOKUP(VK_valitsin!$C$8,VK!$B$2:$B$294,VK!AV$2:AV$294))</f>
        <v>0</v>
      </c>
      <c r="DU186" s="10">
        <f>ABS(AW186-_xlfn.XLOOKUP(VK_valitsin!$C$8,VK!$B$2:$B$294,VK!AW$2:AW$294))</f>
        <v>81.876056671142578</v>
      </c>
      <c r="DV186" s="10">
        <f>ABS(AX186-_xlfn.XLOOKUP(VK_valitsin!$C$8,VK!$B$2:$B$294,VK!AX$2:AX$294))</f>
        <v>0</v>
      </c>
      <c r="DW186" s="10">
        <f>ABS(AY186-_xlfn.XLOOKUP(VK_valitsin!$C$8,VK!$B$2:$B$294,VK!AY$2:AY$294))</f>
        <v>0</v>
      </c>
      <c r="DX186" s="10">
        <f>ABS(AZ186-_xlfn.XLOOKUP(VK_valitsin!$C$8,VK!$B$2:$B$294,VK!AZ$2:AZ$294))</f>
        <v>0</v>
      </c>
      <c r="DY186" s="10">
        <f>ABS(BA186-_xlfn.XLOOKUP(VK_valitsin!$C$8,VK!$B$2:$B$294,VK!BA$2:BA$294))</f>
        <v>0</v>
      </c>
      <c r="DZ186" s="10">
        <f>ABS(BB186-_xlfn.XLOOKUP(VK_valitsin!$C$8,VK!$B$2:$B$294,VK!BB$2:BB$294))</f>
        <v>0</v>
      </c>
      <c r="EA186" s="10">
        <f>ABS(BC186-_xlfn.XLOOKUP(VK_valitsin!$C$8,VK!$B$2:$B$294,VK!BC$2:BC$294))</f>
        <v>56.314109802246094</v>
      </c>
      <c r="EB186" s="10">
        <f>ABS(BD186-_xlfn.XLOOKUP(VK_valitsin!$C$8,VK!$B$2:$B$294,VK!BD$2:BD$294))</f>
        <v>3.98126220703125</v>
      </c>
      <c r="EC186" s="10">
        <f>ABS(BE186-_xlfn.XLOOKUP(VK_valitsin!$C$8,VK!$B$2:$B$294,VK!BE$2:BE$294))</f>
        <v>210.129638671875</v>
      </c>
      <c r="ED186" s="10">
        <f>ABS(BF186-_xlfn.XLOOKUP(VK_valitsin!$C$8,VK!$B$2:$B$294,VK!BF$2:BF$294))</f>
        <v>2092.705078125</v>
      </c>
      <c r="EE186" s="10">
        <f>ABS(BG186-_xlfn.XLOOKUP(VK_valitsin!$C$8,VK!$B$2:$B$294,VK!BG$2:BG$294))</f>
        <v>308.021484375</v>
      </c>
      <c r="EF186" s="10">
        <f>ABS(BH186-_xlfn.XLOOKUP(VK_valitsin!$C$8,VK!$B$2:$B$294,VK!BH$2:BH$294))</f>
        <v>0.68427872657775879</v>
      </c>
      <c r="EG186" s="10">
        <f>ABS(BI186-_xlfn.XLOOKUP(VK_valitsin!$C$8,VK!$B$2:$B$294,VK!BI$2:BI$294))</f>
        <v>1.8801822662353516</v>
      </c>
      <c r="EH186" s="10">
        <f>ABS(BJ186-_xlfn.XLOOKUP(VK_valitsin!$C$8,VK!$B$2:$B$294,VK!BJ$2:BJ$294))</f>
        <v>9.3507976531982422</v>
      </c>
      <c r="EI186" s="10">
        <f>ABS(BK186-_xlfn.XLOOKUP(VK_valitsin!$C$8,VK!$B$2:$B$294,VK!BK$2:BK$294))</f>
        <v>54.264961242675781</v>
      </c>
      <c r="EJ186" s="10">
        <f>ABS(BL186-_xlfn.XLOOKUP(VK_valitsin!$C$8,VK!$B$2:$B$294,VK!BL$2:BL$294))</f>
        <v>34</v>
      </c>
      <c r="EK186" s="10">
        <f>ABS(BM186-_xlfn.XLOOKUP(VK_valitsin!$C$8,VK!$B$2:$B$294,VK!BM$2:BM$294))</f>
        <v>56.163202047348022</v>
      </c>
      <c r="EL186" s="10">
        <f>ABS(BN186-_xlfn.XLOOKUP(VK_valitsin!$C$8,VK!$B$2:$B$294,VK!BN$2:BN$294))</f>
        <v>4165.384765625</v>
      </c>
      <c r="EM186" s="10">
        <f>ABS(BO186-_xlfn.XLOOKUP(VK_valitsin!$C$8,VK!$B$2:$B$294,VK!BO$2:BO$294))</f>
        <v>24.290969848632813</v>
      </c>
      <c r="EN186" s="10">
        <f>ABS(BP186-_xlfn.XLOOKUP(VK_valitsin!$C$8,VK!$B$2:$B$294,VK!BP$2:BP$294))</f>
        <v>0</v>
      </c>
      <c r="EO186" s="10">
        <f>ABS(BQ186-_xlfn.XLOOKUP(VK_valitsin!$C$8,VK!$B$2:$B$294,VK!BQ$2:BQ$294))</f>
        <v>7.1747362613677979E-2</v>
      </c>
      <c r="EP186" s="10">
        <f>ABS(BR186-_xlfn.XLOOKUP(VK_valitsin!$C$8,VK!$B$2:$B$294,VK!BR$2:BR$294))</f>
        <v>0.18816389143466949</v>
      </c>
      <c r="EQ186" s="10">
        <f>ABS(BS186-_xlfn.XLOOKUP(VK_valitsin!$C$8,VK!$B$2:$B$294,VK!BS$2:BS$294))</f>
        <v>1.2659030556678772</v>
      </c>
      <c r="ER186" s="10">
        <f>ABS(BT186-_xlfn.XLOOKUP(VK_valitsin!$C$8,VK!$B$2:$B$294,VK!BT$2:BT$294))</f>
        <v>111.25135040283203</v>
      </c>
      <c r="ES186" s="10">
        <f>ABS(BU186-_xlfn.XLOOKUP(VK_valitsin!$C$8,VK!$B$2:$B$294,VK!BU$2:BU$294))</f>
        <v>56.457550048828125</v>
      </c>
      <c r="ET186" s="10">
        <f>ABS(BV186-_xlfn.XLOOKUP(VK_valitsin!$C$8,VK!$B$2:$B$294,VK!BV$2:BV$294))</f>
        <v>0</v>
      </c>
      <c r="EU186" s="10">
        <f>ABS(BW186-_xlfn.XLOOKUP(VK_valitsin!$C$8,VK!$B$2:$B$294,VK!BW$2:BW$294))</f>
        <v>0</v>
      </c>
      <c r="EV186" s="10">
        <f>ABS(BX186-_xlfn.XLOOKUP(VK_valitsin!$C$8,VK!$B$2:$B$294,VK!BX$2:BX$294))</f>
        <v>559.9130859375</v>
      </c>
      <c r="EW186" s="10">
        <f>ABS(BY186-_xlfn.XLOOKUP(VK_valitsin!$C$8,VK!$B$2:$B$294,VK!BY$2:BY$294))</f>
        <v>893.076171875</v>
      </c>
      <c r="EX186" s="10">
        <f>ABS(BZ186-_xlfn.XLOOKUP(VK_valitsin!$C$8,VK!$B$2:$B$294,VK!BZ$2:BZ$294))</f>
        <v>0.40157794952392578</v>
      </c>
      <c r="EY186" s="10">
        <f>ABS(CA186-_xlfn.XLOOKUP(VK_valitsin!$C$8,VK!$B$2:$B$294,VK!CA$2:CA$294))</f>
        <v>1.5237531661987305</v>
      </c>
      <c r="EZ186" s="10">
        <f>ABS(CB186-_xlfn.XLOOKUP(VK_valitsin!$C$8,VK!$B$2:$B$294,VK!CB$2:CB$294))</f>
        <v>85.346000671386719</v>
      </c>
      <c r="FA186" s="10">
        <f>ABS(CC186-_xlfn.XLOOKUP(VK_valitsin!$C$8,VK!$B$2:$B$294,VK!CC$2:CC$294))</f>
        <v>6.4611344337463379</v>
      </c>
      <c r="FB186" s="10">
        <f>ABS(CD186-_xlfn.XLOOKUP(VK_valitsin!$C$8,VK!$B$2:$B$294,VK!CD$2:CD$294))</f>
        <v>12.568149566650391</v>
      </c>
      <c r="FC186" s="10">
        <f>ABS(CE186-_xlfn.XLOOKUP(VK_valitsin!$C$8,VK!$B$2:$B$294,VK!CE$2:CE$294))</f>
        <v>0</v>
      </c>
      <c r="FD186" s="10">
        <f>ABS(CF186-_xlfn.XLOOKUP(VK_valitsin!$C$8,VK!$B$2:$B$294,VK!CF$2:CF$294))</f>
        <v>2.6783968210220337</v>
      </c>
      <c r="FE186" s="10">
        <f>ABS(CG186-_xlfn.XLOOKUP(VK_valitsin!$C$8,VK!$B$2:$B$294,VK!CG$2:CG$294))</f>
        <v>4237.251953125</v>
      </c>
      <c r="FF186" s="4">
        <f>IF($B186=VK_valitsin!$C$8,100000,VK!CH186/VK!J$296*VK_valitsin!D$5)</f>
        <v>0</v>
      </c>
      <c r="FG186" s="4">
        <f>IF($B186=VK_valitsin!$C$8,100000,VK!CI186/VK!K$296*VK_valitsin!E$5)</f>
        <v>0</v>
      </c>
      <c r="FH186" s="4">
        <f>IF($B186=VK_valitsin!$C$8,100000,VK!CJ186/VK!L$296*VK_valitsin!F$5)</f>
        <v>0.22104893778958729</v>
      </c>
      <c r="FI186" s="4">
        <f>IF($B186=VK_valitsin!$C$8,100000,VK!CK186/VK!M$296*VK_valitsin!CD$5)</f>
        <v>0</v>
      </c>
      <c r="FJ186" s="4">
        <f>IF($B186=VK_valitsin!$C$8,100000,VK!CL186/VK!N$296*VK_valitsin!G$5)</f>
        <v>0</v>
      </c>
      <c r="FK186" s="4">
        <f>IF($B186=VK_valitsin!$C$8,100000,VK!CM186/VK!O$296*VK_valitsin!H$5)</f>
        <v>0</v>
      </c>
      <c r="FL186" s="4">
        <f>IF($B186=VK_valitsin!$C$8,100000,VK!CN186/VK!P$296*VK_valitsin!I$5)</f>
        <v>0</v>
      </c>
      <c r="FM186" s="4">
        <f>IF($B186=VK_valitsin!$C$8,100000,VK!CO186/VK!Q$296*VK_valitsin!J$5)</f>
        <v>0</v>
      </c>
      <c r="FN186" s="4">
        <f>IF($B186=VK_valitsin!$C$8,100000,VK!CP186/VK!R$296*VK_valitsin!K$5)</f>
        <v>0</v>
      </c>
      <c r="FO186" s="4">
        <f>IF($B186=VK_valitsin!$C$8,100000,VK!CQ186/VK!S$296*VK_valitsin!L$5)</f>
        <v>2.2074529180149762E-2</v>
      </c>
      <c r="FP186" s="4">
        <f>IF($B186=VK_valitsin!$C$8,100000,VK!CR186/VK!T$296*VK_valitsin!M$5)</f>
        <v>0</v>
      </c>
      <c r="FQ186" s="4">
        <f>IF($B186=VK_valitsin!$C$8,100000,VK!CS186/VK!U$296*VK_valitsin!N$5)</f>
        <v>0</v>
      </c>
      <c r="FR186" s="4">
        <f>IF($B186=VK_valitsin!$C$8,100000,VK!CT186/VK!V$296*VK_valitsin!O$5)</f>
        <v>0</v>
      </c>
      <c r="FS186" s="4">
        <f>IF($B186=VK_valitsin!$C$8,100000,VK!CU186/VK!W$296*VK_valitsin!P$5)</f>
        <v>0</v>
      </c>
      <c r="FT186" s="4">
        <f>IF($B186=VK_valitsin!$C$8,100000,VK!CV186/VK!X$296*VK_valitsin!Q$5)</f>
        <v>0</v>
      </c>
      <c r="FU186" s="4">
        <f>IF($B186=VK_valitsin!$C$8,100000,VK!CW186/VK!Y$296*VK_valitsin!R$5)</f>
        <v>0</v>
      </c>
      <c r="FV186" s="4">
        <f>IF($B186=VK_valitsin!$C$8,100000,VK!CX186/VK!Z$296*VK_valitsin!S$5)</f>
        <v>0</v>
      </c>
      <c r="FW186" s="4">
        <f>IF($B186=VK_valitsin!$C$8,100000,VK!CY186/VK!AA$296*VK_valitsin!T$5)</f>
        <v>0</v>
      </c>
      <c r="FX186" s="4">
        <f>IF($B186=VK_valitsin!$C$8,100000,VK!CZ186/VK!AB$296*VK_valitsin!U$5)</f>
        <v>0</v>
      </c>
      <c r="FY186" s="4">
        <f>IF($B186=VK_valitsin!$C$8,100000,VK!DA186/VK!AC$296*VK_valitsin!V$5)</f>
        <v>0</v>
      </c>
      <c r="FZ186" s="4">
        <f>IF($B186=VK_valitsin!$C$8,100000,VK!DB186/VK!AD$296*VK_valitsin!W$5)</f>
        <v>0</v>
      </c>
      <c r="GA186" s="4">
        <f>IF($B186=VK_valitsin!$C$8,100000,VK!DC186/VK!AE$296*VK_valitsin!X$5)</f>
        <v>0</v>
      </c>
      <c r="GB186" s="4">
        <f>IF($B186=VK_valitsin!$C$8,100000,VK!DD186/VK!AF$296*VK_valitsin!Y$5)</f>
        <v>0</v>
      </c>
      <c r="GC186" s="4">
        <f>IF($B186=VK_valitsin!$C$8,100000,VK!DE186/VK!AG$296*VK_valitsin!Z$5)</f>
        <v>0</v>
      </c>
      <c r="GD186" s="4">
        <f>IF($B186=VK_valitsin!$C$8,100000,VK!DF186/VK!AH$296*VK_valitsin!AA$5)</f>
        <v>0</v>
      </c>
      <c r="GE186" s="4">
        <f>IF($B186=VK_valitsin!$C$8,100000,VK!DG186/VK!AI$296*VK_valitsin!AB$5)</f>
        <v>0</v>
      </c>
      <c r="GF186" s="4">
        <f>IF($B186=VK_valitsin!$C$8,100000,VK!DH186/VK!AJ$296*VK_valitsin!AC$5)</f>
        <v>0</v>
      </c>
      <c r="GG186" s="4">
        <f>IF($B186=VK_valitsin!$C$8,100000,VK!DI186/VK!AK$296*VK_valitsin!AD$5)</f>
        <v>0</v>
      </c>
      <c r="GH186" s="4">
        <f>IF($B186=VK_valitsin!$C$8,100000,VK!DJ186/VK!AL$296*VK_valitsin!AE$5)</f>
        <v>4.9283729824028545E-2</v>
      </c>
      <c r="GI186" s="4">
        <f>IF($B186=VK_valitsin!$C$8,100000,VK!DK186/VK!AM$296*VK_valitsin!AF$5)</f>
        <v>0</v>
      </c>
      <c r="GJ186" s="4">
        <f>IF($B186=VK_valitsin!$C$8,100000,VK!DL186/VK!AN$296*VK_valitsin!AG$5)</f>
        <v>0</v>
      </c>
      <c r="GK186" s="4">
        <f>IF($B186=VK_valitsin!$C$8,100000,VK!DM186/VK!AO$296*VK_valitsin!AH$5)</f>
        <v>0</v>
      </c>
      <c r="GL186" s="4">
        <f>IF($B186=VK_valitsin!$C$8,100000,VK!DN186/VK!AP$296*VK_valitsin!AI$5)</f>
        <v>0</v>
      </c>
      <c r="GM186" s="4">
        <f>IF($B186=VK_valitsin!$C$8,100000,VK!DO186/VK!AQ$296*VK_valitsin!AJ$5)</f>
        <v>0</v>
      </c>
      <c r="GN186" s="4">
        <f>IF($B186=VK_valitsin!$C$8,100000,VK!DP186/VK!AR$296*VK_valitsin!AK$5)</f>
        <v>0</v>
      </c>
      <c r="GO186" s="4">
        <f>IF($B186=VK_valitsin!$C$8,100000,VK!DQ186/VK!AS$296*VK_valitsin!AL$5)</f>
        <v>0</v>
      </c>
      <c r="GP186" s="4">
        <f>IF($B186=VK_valitsin!$C$8,100000,VK!DR186/VK!AT$296*VK_valitsin!AM$5)</f>
        <v>0</v>
      </c>
      <c r="GQ186" s="4">
        <f>IF($B186=VK_valitsin!$C$8,100000,VK!DS186/VK!AU$296*VK_valitsin!AN$5)</f>
        <v>0</v>
      </c>
      <c r="GR186" s="4">
        <f>IF($B186=VK_valitsin!$C$8,100000,VK!DT186/VK!AV$296*VK_valitsin!AO$5)</f>
        <v>0</v>
      </c>
      <c r="GS186" s="4">
        <f>IF($B186=VK_valitsin!$C$8,100000,VK!DU186/VK!AW$296*VK_valitsin!AP$5)</f>
        <v>0</v>
      </c>
      <c r="GT186" s="4">
        <f>IF($B186=VK_valitsin!$C$8,100000,VK!DV186/VK!AX$296*VK_valitsin!AQ$5)</f>
        <v>0</v>
      </c>
      <c r="GU186" s="4">
        <f>IF($B186=VK_valitsin!$C$8,100000,VK!DW186/VK!AY$296*VK_valitsin!AR$5)</f>
        <v>0</v>
      </c>
      <c r="GV186" s="4">
        <f>IF($B186=VK_valitsin!$C$8,100000,VK!DX186/VK!AZ$296*VK_valitsin!AS$5)</f>
        <v>0</v>
      </c>
      <c r="GW186" s="4">
        <f>IF($B186=VK_valitsin!$C$8,100000,VK!DY186/VK!BA$296*VK_valitsin!AT$5)</f>
        <v>0</v>
      </c>
      <c r="GX186" s="4">
        <f>IF($B186=VK_valitsin!$C$8,100000,VK!DZ186/VK!BB$296*VK_valitsin!AU$5)</f>
        <v>0</v>
      </c>
      <c r="GY186" s="4">
        <f>IF($B186=VK_valitsin!$C$8,100000,VK!EA186/VK!BC$296*VK_valitsin!AV$5)</f>
        <v>0</v>
      </c>
      <c r="GZ186" s="4">
        <f>IF($B186=VK_valitsin!$C$8,100000,VK!EB186/VK!BD$296*VK_valitsin!AW$5)</f>
        <v>1.725932443801987E-2</v>
      </c>
      <c r="HA186" s="4">
        <f>IF($B186=VK_valitsin!$C$8,100000,VK!EC186/VK!BE$296*VK_valitsin!CE$5)</f>
        <v>0</v>
      </c>
      <c r="HB186" s="4">
        <f>IF($B186=VK_valitsin!$C$8,100000,VK!ED186/VK!BF$296*VK_valitsin!AX$5)</f>
        <v>0</v>
      </c>
      <c r="HC186" s="4">
        <f>IF($B186=VK_valitsin!$C$8,100000,VK!EE186/VK!BG$296*VK_valitsin!AY$5)</f>
        <v>0</v>
      </c>
      <c r="HD186" s="4">
        <f>IF($B186=VK_valitsin!$C$8,100000,VK!EF186/VK!BH$296*VK_valitsin!AZ$5)</f>
        <v>0.11939437511394817</v>
      </c>
      <c r="HE186" s="4">
        <f>IF($B186=VK_valitsin!$C$8,100000,VK!EG186/VK!BI$296*VK_valitsin!BA$5)</f>
        <v>0</v>
      </c>
      <c r="HF186" s="4">
        <f>IF($B186=VK_valitsin!$C$8,100000,VK!EH186/VK!BJ$296*VK_valitsin!BB$5)</f>
        <v>0</v>
      </c>
      <c r="HG186" s="4">
        <f>IF($B186=VK_valitsin!$C$8,100000,VK!EI186/VK!BK$296*VK_valitsin!BC$5)</f>
        <v>0</v>
      </c>
      <c r="HH186" s="4">
        <f>IF($B186=VK_valitsin!$C$8,100000,VK!EJ186/VK!BL$296*VK_valitsin!BD$5)</f>
        <v>0</v>
      </c>
      <c r="HI186" s="4">
        <f>IF($B186=VK_valitsin!$C$8,100000,VK!EK186/VK!BM$296*VK_valitsin!BE$5)</f>
        <v>0</v>
      </c>
      <c r="HJ186" s="4">
        <f>IF($B186=VK_valitsin!$C$8,100000,VK!EL186/VK!BN$296*VK_valitsin!BF$5)</f>
        <v>0.18940657997898513</v>
      </c>
      <c r="HK186" s="4">
        <f>IF($B186=VK_valitsin!$C$8,100000,VK!EM186/VK!BO$296*VK_valitsin!BG$5)</f>
        <v>0</v>
      </c>
      <c r="HM186" s="4">
        <f>IF($B186=VK_valitsin!$C$8,100000,VK!EO186/VK!BQ$296*VK_valitsin!BI$5)</f>
        <v>0</v>
      </c>
      <c r="HN186" s="4">
        <f>IF($B186=VK_valitsin!$C$8,100000,VK!EP186/VK!BR$296*VK_valitsin!BJ$5)</f>
        <v>0</v>
      </c>
      <c r="HO186" s="4">
        <f>IF($B186=VK_valitsin!$C$8,100000,VK!EQ186/VK!BS$296*VK_valitsin!BK$5)</f>
        <v>0</v>
      </c>
      <c r="HP186" s="4">
        <f>IF($B186=VK_valitsin!$C$8,100000,VK!ER186/VK!BT$296*VK_valitsin!BL$5)</f>
        <v>0</v>
      </c>
      <c r="HQ186" s="4">
        <f>IF($B186=VK_valitsin!$C$8,100000,VK!ES186/VK!BU$296*VK_valitsin!BM$5)</f>
        <v>0</v>
      </c>
      <c r="HR186" s="4">
        <f>IF($B186=VK_valitsin!$C$8,100000,VK!ET186/VK!BV$296*VK_valitsin!BN$5)</f>
        <v>0</v>
      </c>
      <c r="HS186" s="4">
        <f>IF($B186=VK_valitsin!$C$8,100000,VK!EU186/VK!BW$296*VK_valitsin!BO$5)</f>
        <v>0</v>
      </c>
      <c r="HT186" s="4">
        <f>IF($B186=VK_valitsin!$C$8,100000,VK!EV186/VK!BX$296*VK_valitsin!BP$5)</f>
        <v>0</v>
      </c>
      <c r="HU186" s="4">
        <f>IF($B186=VK_valitsin!$C$8,100000,VK!EW186/VK!BY$296*VK_valitsin!BQ$5)</f>
        <v>0</v>
      </c>
      <c r="HV186" s="4">
        <f>IF($B186=VK_valitsin!$C$8,100000,VK!EX186/VK!BZ$296*VK_valitsin!BR$5)</f>
        <v>0</v>
      </c>
      <c r="HW186" s="4">
        <f>IF($B186=VK_valitsin!$C$8,100000,VK!EY186/VK!CA$296*VK_valitsin!BS$5)</f>
        <v>0</v>
      </c>
      <c r="HX186" s="4">
        <f>IF($B186=VK_valitsin!$C$8,100000,VK!EZ186/VK!CB$296*VK_valitsin!BT$5)</f>
        <v>0</v>
      </c>
      <c r="HY186" s="4">
        <f>IF($B186=VK_valitsin!$C$8,100000,VK!FA186/VK!CC$296*VK_valitsin!BU$5)</f>
        <v>0</v>
      </c>
      <c r="HZ186" s="4">
        <f>IF($B186=VK_valitsin!$C$8,100000,VK!FB186/VK!CD$296*VK_valitsin!BV$5)</f>
        <v>0</v>
      </c>
      <c r="IA186" s="4">
        <f>IF($B186=VK_valitsin!$C$8,100000,VK!FC186/VK!CE$296*VK_valitsin!BW$5)</f>
        <v>0</v>
      </c>
      <c r="IB186" s="4">
        <f>IF($B186=VK_valitsin!$C$8,100000,VK!FD186/VK!CF$296*VK_valitsin!BX$5)</f>
        <v>0</v>
      </c>
      <c r="IC186" s="4">
        <f>IF($B186=VK_valitsin!$C$8,100000,VK!FE186/VK!CG$296*VK_valitsin!BY$5)</f>
        <v>0</v>
      </c>
      <c r="ID186" s="17">
        <f t="shared" si="6"/>
        <v>0.61846749482471874</v>
      </c>
      <c r="IE186" s="17">
        <f t="shared" si="7"/>
        <v>149</v>
      </c>
      <c r="IF186" s="18">
        <f t="shared" si="8"/>
        <v>1.849999999999998E-8</v>
      </c>
    </row>
    <row r="187" spans="1:240">
      <c r="A187">
        <v>2019</v>
      </c>
      <c r="B187" t="s">
        <v>575</v>
      </c>
      <c r="C187" t="s">
        <v>576</v>
      </c>
      <c r="D187" t="s">
        <v>233</v>
      </c>
      <c r="E187" t="s">
        <v>234</v>
      </c>
      <c r="F187" t="s">
        <v>88</v>
      </c>
      <c r="G187" t="s">
        <v>89</v>
      </c>
      <c r="H187" t="s">
        <v>144</v>
      </c>
      <c r="I187" t="s">
        <v>145</v>
      </c>
      <c r="J187">
        <v>40.200000762939453</v>
      </c>
      <c r="K187">
        <v>81.419998168945313</v>
      </c>
      <c r="L187">
        <v>115.30000305175781</v>
      </c>
      <c r="M187">
        <v>19623</v>
      </c>
      <c r="N187">
        <v>241</v>
      </c>
      <c r="O187">
        <v>1.2999999523162842</v>
      </c>
      <c r="P187">
        <v>157</v>
      </c>
      <c r="Q187">
        <v>97.7</v>
      </c>
      <c r="R187">
        <v>6.2</v>
      </c>
      <c r="S187">
        <v>44</v>
      </c>
      <c r="T187">
        <v>0</v>
      </c>
      <c r="U187">
        <v>4599.2</v>
      </c>
      <c r="V187">
        <v>13.28</v>
      </c>
      <c r="W187">
        <v>1369</v>
      </c>
      <c r="X187">
        <v>134</v>
      </c>
      <c r="Y187">
        <v>473</v>
      </c>
      <c r="Z187">
        <v>52</v>
      </c>
      <c r="AA187">
        <v>429</v>
      </c>
      <c r="AB187">
        <v>17.469512939453125</v>
      </c>
      <c r="AC187">
        <v>0</v>
      </c>
      <c r="AD187">
        <v>0.8</v>
      </c>
      <c r="AE187">
        <v>0</v>
      </c>
      <c r="AF187">
        <v>5.2</v>
      </c>
      <c r="AG187">
        <v>0</v>
      </c>
      <c r="AH187">
        <v>20</v>
      </c>
      <c r="AI187">
        <v>1.05</v>
      </c>
      <c r="AJ187">
        <v>0.55000000000000004</v>
      </c>
      <c r="AK187">
        <v>1.05</v>
      </c>
      <c r="AL187">
        <v>50.1</v>
      </c>
      <c r="AM187">
        <v>455.1</v>
      </c>
      <c r="AN187">
        <v>38.700000000000003</v>
      </c>
      <c r="AO187">
        <v>41.4</v>
      </c>
      <c r="AP187">
        <v>33</v>
      </c>
      <c r="AQ187">
        <v>23</v>
      </c>
      <c r="AR187">
        <v>149</v>
      </c>
      <c r="AS187">
        <v>4.1669999999999998</v>
      </c>
      <c r="AT187">
        <v>6441</v>
      </c>
      <c r="AU187">
        <v>8824</v>
      </c>
      <c r="AV187">
        <v>1</v>
      </c>
      <c r="AW187">
        <v>7.1545329093933105</v>
      </c>
      <c r="AX187">
        <v>0</v>
      </c>
      <c r="AY187">
        <v>0</v>
      </c>
      <c r="AZ187">
        <v>1</v>
      </c>
      <c r="BA187">
        <v>0</v>
      </c>
      <c r="BB187">
        <v>1</v>
      </c>
      <c r="BC187">
        <v>93.951614379882813</v>
      </c>
      <c r="BD187">
        <v>75.840980529785156</v>
      </c>
      <c r="BE187">
        <v>1101.0032958984375</v>
      </c>
      <c r="BF187">
        <v>16945.373046875</v>
      </c>
      <c r="BG187">
        <v>20857.28125</v>
      </c>
      <c r="BH187">
        <v>3.8169240951538086</v>
      </c>
      <c r="BI187">
        <v>0.86659634113311768</v>
      </c>
      <c r="BJ187">
        <v>23.935388565063477</v>
      </c>
      <c r="BK187">
        <v>-1.7123287916183472</v>
      </c>
      <c r="BL187">
        <v>457.83334350585938</v>
      </c>
      <c r="BM187">
        <v>3.6493101119995117</v>
      </c>
      <c r="BN187">
        <v>27064.890625</v>
      </c>
      <c r="BO187">
        <v>12.208902359008789</v>
      </c>
      <c r="BQ187">
        <v>0.57167607545852661</v>
      </c>
      <c r="BR187">
        <v>0.40768486261367798</v>
      </c>
      <c r="BS187">
        <v>3.8169496059417725</v>
      </c>
      <c r="BT187">
        <v>71.39581298828125</v>
      </c>
      <c r="BU187">
        <v>400.29556274414063</v>
      </c>
      <c r="BV187">
        <v>0</v>
      </c>
      <c r="BW187">
        <v>1</v>
      </c>
      <c r="BX187">
        <v>10449.498046875</v>
      </c>
      <c r="BY187">
        <v>8489.6318359375</v>
      </c>
      <c r="BZ187">
        <v>1.4625694751739502</v>
      </c>
      <c r="CA187">
        <v>11.868725776672363</v>
      </c>
      <c r="CB187">
        <v>47.038326263427734</v>
      </c>
      <c r="CC187">
        <v>5.7106056213378906</v>
      </c>
      <c r="CD187">
        <v>11.936453819274902</v>
      </c>
      <c r="CE187">
        <v>0</v>
      </c>
      <c r="CF187">
        <v>1.4598540067672729</v>
      </c>
      <c r="CG187">
        <v>8662.7060546875</v>
      </c>
      <c r="CH187" s="10">
        <f>ABS(J187-_xlfn.XLOOKUP(VK_valitsin!$C$8,VK!$B$2:$B$294,VK!J$2:J$294))</f>
        <v>4</v>
      </c>
      <c r="CI187" s="10">
        <f>ABS(K187-_xlfn.XLOOKUP(VK_valitsin!$C$8,VK!$B$2:$B$294,VK!K$2:K$294))</f>
        <v>211.84001159667969</v>
      </c>
      <c r="CJ187" s="10">
        <f>ABS(L187-_xlfn.XLOOKUP(VK_valitsin!$C$8,VK!$B$2:$B$294,VK!L$2:L$294))</f>
        <v>23.399993896484375</v>
      </c>
      <c r="CK187" s="10">
        <f>ABS(M187-_xlfn.XLOOKUP(VK_valitsin!$C$8,VK!$B$2:$B$294,VK!M$2:M$294))</f>
        <v>3148</v>
      </c>
      <c r="CL187" s="10">
        <f>ABS(N187-_xlfn.XLOOKUP(VK_valitsin!$C$8,VK!$B$2:$B$294,VK!N$2:N$294))</f>
        <v>184.79999923706055</v>
      </c>
      <c r="CM187" s="10">
        <f>ABS(O187-_xlfn.XLOOKUP(VK_valitsin!$C$8,VK!$B$2:$B$294,VK!O$2:O$294))</f>
        <v>2.0999999642372131</v>
      </c>
      <c r="CN187" s="10">
        <f>ABS(P187-_xlfn.XLOOKUP(VK_valitsin!$C$8,VK!$B$2:$B$294,VK!P$2:P$294))</f>
        <v>215</v>
      </c>
      <c r="CO187" s="10">
        <f>ABS(Q187-_xlfn.XLOOKUP(VK_valitsin!$C$8,VK!$B$2:$B$294,VK!Q$2:Q$294))</f>
        <v>9.8999999999999915</v>
      </c>
      <c r="CP187" s="10">
        <f>ABS(R187-_xlfn.XLOOKUP(VK_valitsin!$C$8,VK!$B$2:$B$294,VK!R$2:R$294))</f>
        <v>2.2999999999999998</v>
      </c>
      <c r="CQ187" s="10">
        <f>ABS(S187-_xlfn.XLOOKUP(VK_valitsin!$C$8,VK!$B$2:$B$294,VK!S$2:S$294))</f>
        <v>108</v>
      </c>
      <c r="CR187" s="10">
        <f>ABS(T187-_xlfn.XLOOKUP(VK_valitsin!$C$8,VK!$B$2:$B$294,VK!T$2:T$294))</f>
        <v>0</v>
      </c>
      <c r="CS187" s="10">
        <f>ABS(U187-_xlfn.XLOOKUP(VK_valitsin!$C$8,VK!$B$2:$B$294,VK!U$2:U$294))</f>
        <v>775.59999999999991</v>
      </c>
      <c r="CT187" s="10">
        <f>ABS(V187-_xlfn.XLOOKUP(VK_valitsin!$C$8,VK!$B$2:$B$294,VK!V$2:V$294))</f>
        <v>0</v>
      </c>
      <c r="CU187" s="10">
        <f>ABS(W187-_xlfn.XLOOKUP(VK_valitsin!$C$8,VK!$B$2:$B$294,VK!W$2:W$294))</f>
        <v>764</v>
      </c>
      <c r="CV187" s="10">
        <f>ABS(X187-_xlfn.XLOOKUP(VK_valitsin!$C$8,VK!$B$2:$B$294,VK!X$2:X$294))</f>
        <v>35</v>
      </c>
      <c r="CW187" s="10">
        <f>ABS(Y187-_xlfn.XLOOKUP(VK_valitsin!$C$8,VK!$B$2:$B$294,VK!Y$2:Y$294))</f>
        <v>207</v>
      </c>
      <c r="CX187" s="10">
        <f>ABS(Z187-_xlfn.XLOOKUP(VK_valitsin!$C$8,VK!$B$2:$B$294,VK!Z$2:Z$294))</f>
        <v>376</v>
      </c>
      <c r="CY187" s="10">
        <f>ABS(AA187-_xlfn.XLOOKUP(VK_valitsin!$C$8,VK!$B$2:$B$294,VK!AA$2:AA$294))</f>
        <v>40</v>
      </c>
      <c r="CZ187" s="10">
        <f>ABS(AB187-_xlfn.XLOOKUP(VK_valitsin!$C$8,VK!$B$2:$B$294,VK!AB$2:AB$294))</f>
        <v>1.905487060546875</v>
      </c>
      <c r="DA187" s="10">
        <f>ABS(AC187-_xlfn.XLOOKUP(VK_valitsin!$C$8,VK!$B$2:$B$294,VK!AC$2:AC$294))</f>
        <v>0.7</v>
      </c>
      <c r="DB187" s="10">
        <f>ABS(AD187-_xlfn.XLOOKUP(VK_valitsin!$C$8,VK!$B$2:$B$294,VK!AD$2:AD$294))</f>
        <v>0</v>
      </c>
      <c r="DC187" s="10">
        <f>ABS(AE187-_xlfn.XLOOKUP(VK_valitsin!$C$8,VK!$B$2:$B$294,VK!AE$2:AE$294))</f>
        <v>1.7</v>
      </c>
      <c r="DD187" s="10">
        <f>ABS(AF187-_xlfn.XLOOKUP(VK_valitsin!$C$8,VK!$B$2:$B$294,VK!AF$2:AF$294))</f>
        <v>0.20000000000000018</v>
      </c>
      <c r="DE187" s="10">
        <f>ABS(AG187-_xlfn.XLOOKUP(VK_valitsin!$C$8,VK!$B$2:$B$294,VK!AG$2:AG$294))</f>
        <v>0</v>
      </c>
      <c r="DF187" s="10">
        <f>ABS(AH187-_xlfn.XLOOKUP(VK_valitsin!$C$8,VK!$B$2:$B$294,VK!AH$2:AH$294))</f>
        <v>2.25</v>
      </c>
      <c r="DG187" s="10">
        <f>ABS(AI187-_xlfn.XLOOKUP(VK_valitsin!$C$8,VK!$B$2:$B$294,VK!AI$2:AI$294))</f>
        <v>5.0000000000000044E-2</v>
      </c>
      <c r="DH187" s="10">
        <f>ABS(AJ187-_xlfn.XLOOKUP(VK_valitsin!$C$8,VK!$B$2:$B$294,VK!AJ$2:AJ$294))</f>
        <v>9.9999999999999978E-2</v>
      </c>
      <c r="DI187" s="10">
        <f>ABS(AK187-_xlfn.XLOOKUP(VK_valitsin!$C$8,VK!$B$2:$B$294,VK!AK$2:AK$294))</f>
        <v>0.19999999999999996</v>
      </c>
      <c r="DJ187" s="10">
        <f>ABS(AL187-_xlfn.XLOOKUP(VK_valitsin!$C$8,VK!$B$2:$B$294,VK!AL$2:AL$294))</f>
        <v>8.6999999999999957</v>
      </c>
      <c r="DK187" s="10">
        <f>ABS(AM187-_xlfn.XLOOKUP(VK_valitsin!$C$8,VK!$B$2:$B$294,VK!AM$2:AM$294))</f>
        <v>121.5</v>
      </c>
      <c r="DL187" s="10">
        <f>ABS(AN187-_xlfn.XLOOKUP(VK_valitsin!$C$8,VK!$B$2:$B$294,VK!AN$2:AN$294))</f>
        <v>6.6999999999999957</v>
      </c>
      <c r="DM187" s="10">
        <f>ABS(AO187-_xlfn.XLOOKUP(VK_valitsin!$C$8,VK!$B$2:$B$294,VK!AO$2:AO$294))</f>
        <v>16</v>
      </c>
      <c r="DN187" s="10">
        <f>ABS(AP187-_xlfn.XLOOKUP(VK_valitsin!$C$8,VK!$B$2:$B$294,VK!AP$2:AP$294))</f>
        <v>15</v>
      </c>
      <c r="DO187" s="10">
        <f>ABS(AQ187-_xlfn.XLOOKUP(VK_valitsin!$C$8,VK!$B$2:$B$294,VK!AQ$2:AQ$294))</f>
        <v>12</v>
      </c>
      <c r="DP187" s="10">
        <f>ABS(AR187-_xlfn.XLOOKUP(VK_valitsin!$C$8,VK!$B$2:$B$294,VK!AR$2:AR$294))</f>
        <v>97</v>
      </c>
      <c r="DQ187" s="10">
        <f>ABS(AS187-_xlfn.XLOOKUP(VK_valitsin!$C$8,VK!$B$2:$B$294,VK!AS$2:AS$294))</f>
        <v>1.8339999999999996</v>
      </c>
      <c r="DR187" s="10">
        <f>ABS(AT187-_xlfn.XLOOKUP(VK_valitsin!$C$8,VK!$B$2:$B$294,VK!AT$2:AT$294))</f>
        <v>1294</v>
      </c>
      <c r="DS187" s="10">
        <f>ABS(AU187-_xlfn.XLOOKUP(VK_valitsin!$C$8,VK!$B$2:$B$294,VK!AU$2:AU$294))</f>
        <v>479</v>
      </c>
      <c r="DT187" s="10">
        <f>ABS(AV187-_xlfn.XLOOKUP(VK_valitsin!$C$8,VK!$B$2:$B$294,VK!AV$2:AV$294))</f>
        <v>0</v>
      </c>
      <c r="DU187" s="10">
        <f>ABS(AW187-_xlfn.XLOOKUP(VK_valitsin!$C$8,VK!$B$2:$B$294,VK!AW$2:AW$294))</f>
        <v>30.106838703155518</v>
      </c>
      <c r="DV187" s="10">
        <f>ABS(AX187-_xlfn.XLOOKUP(VK_valitsin!$C$8,VK!$B$2:$B$294,VK!AX$2:AX$294))</f>
        <v>0</v>
      </c>
      <c r="DW187" s="10">
        <f>ABS(AY187-_xlfn.XLOOKUP(VK_valitsin!$C$8,VK!$B$2:$B$294,VK!AY$2:AY$294))</f>
        <v>0</v>
      </c>
      <c r="DX187" s="10">
        <f>ABS(AZ187-_xlfn.XLOOKUP(VK_valitsin!$C$8,VK!$B$2:$B$294,VK!AZ$2:AZ$294))</f>
        <v>1</v>
      </c>
      <c r="DY187" s="10">
        <f>ABS(BA187-_xlfn.XLOOKUP(VK_valitsin!$C$8,VK!$B$2:$B$294,VK!BA$2:BA$294))</f>
        <v>0</v>
      </c>
      <c r="DZ187" s="10">
        <f>ABS(BB187-_xlfn.XLOOKUP(VK_valitsin!$C$8,VK!$B$2:$B$294,VK!BB$2:BB$294))</f>
        <v>0</v>
      </c>
      <c r="EA187" s="10">
        <f>ABS(BC187-_xlfn.XLOOKUP(VK_valitsin!$C$8,VK!$B$2:$B$294,VK!BC$2:BC$294))</f>
        <v>4.9272232055664063</v>
      </c>
      <c r="EB187" s="10">
        <f>ABS(BD187-_xlfn.XLOOKUP(VK_valitsin!$C$8,VK!$B$2:$B$294,VK!BD$2:BD$294))</f>
        <v>20.177757263183594</v>
      </c>
      <c r="EC187" s="10">
        <f>ABS(BE187-_xlfn.XLOOKUP(VK_valitsin!$C$8,VK!$B$2:$B$294,VK!BE$2:BE$294))</f>
        <v>367.3134765625</v>
      </c>
      <c r="ED187" s="10">
        <f>ABS(BF187-_xlfn.XLOOKUP(VK_valitsin!$C$8,VK!$B$2:$B$294,VK!BF$2:BF$294))</f>
        <v>6986.84375</v>
      </c>
      <c r="EE187" s="10">
        <f>ABS(BG187-_xlfn.XLOOKUP(VK_valitsin!$C$8,VK!$B$2:$B$294,VK!BG$2:BG$294))</f>
        <v>7020.837890625</v>
      </c>
      <c r="EF187" s="10">
        <f>ABS(BH187-_xlfn.XLOOKUP(VK_valitsin!$C$8,VK!$B$2:$B$294,VK!BH$2:BH$294))</f>
        <v>0.47986769676208496</v>
      </c>
      <c r="EG187" s="10">
        <f>ABS(BI187-_xlfn.XLOOKUP(VK_valitsin!$C$8,VK!$B$2:$B$294,VK!BI$2:BI$294))</f>
        <v>10.590729832649231</v>
      </c>
      <c r="EH187" s="10">
        <f>ABS(BJ187-_xlfn.XLOOKUP(VK_valitsin!$C$8,VK!$B$2:$B$294,VK!BJ$2:BJ$294))</f>
        <v>2.6410255432128906</v>
      </c>
      <c r="EI187" s="10">
        <f>ABS(BK187-_xlfn.XLOOKUP(VK_valitsin!$C$8,VK!$B$2:$B$294,VK!BK$2:BK$294))</f>
        <v>8.1531420946121216</v>
      </c>
      <c r="EJ187" s="10">
        <f>ABS(BL187-_xlfn.XLOOKUP(VK_valitsin!$C$8,VK!$B$2:$B$294,VK!BL$2:BL$294))</f>
        <v>191.33334350585938</v>
      </c>
      <c r="EK187" s="10">
        <f>ABS(BM187-_xlfn.XLOOKUP(VK_valitsin!$C$8,VK!$B$2:$B$294,VK!BM$2:BM$294))</f>
        <v>1.3970577716827393</v>
      </c>
      <c r="EL187" s="10">
        <f>ABS(BN187-_xlfn.XLOOKUP(VK_valitsin!$C$8,VK!$B$2:$B$294,VK!BN$2:BN$294))</f>
        <v>3990.494140625</v>
      </c>
      <c r="EM187" s="10">
        <f>ABS(BO187-_xlfn.XLOOKUP(VK_valitsin!$C$8,VK!$B$2:$B$294,VK!BO$2:BO$294))</f>
        <v>21.090703964233398</v>
      </c>
      <c r="EN187" s="10">
        <f>ABS(BP187-_xlfn.XLOOKUP(VK_valitsin!$C$8,VK!$B$2:$B$294,VK!BP$2:BP$294))</f>
        <v>0</v>
      </c>
      <c r="EO187" s="10">
        <f>ABS(BQ187-_xlfn.XLOOKUP(VK_valitsin!$C$8,VK!$B$2:$B$294,VK!BQ$2:BQ$294))</f>
        <v>6.4803421497344971E-2</v>
      </c>
      <c r="EP187" s="10">
        <f>ABS(BR187-_xlfn.XLOOKUP(VK_valitsin!$C$8,VK!$B$2:$B$294,VK!BR$2:BR$294))</f>
        <v>0.21952097117900848</v>
      </c>
      <c r="EQ187" s="10">
        <f>ABS(BS187-_xlfn.XLOOKUP(VK_valitsin!$C$8,VK!$B$2:$B$294,VK!BS$2:BS$294))</f>
        <v>1.5589830875396729</v>
      </c>
      <c r="ER187" s="10">
        <f>ABS(BT187-_xlfn.XLOOKUP(VK_valitsin!$C$8,VK!$B$2:$B$294,VK!BT$2:BT$294))</f>
        <v>13.004310607910156</v>
      </c>
      <c r="ES187" s="10">
        <f>ABS(BU187-_xlfn.XLOOKUP(VK_valitsin!$C$8,VK!$B$2:$B$294,VK!BU$2:BU$294))</f>
        <v>133.58843994140625</v>
      </c>
      <c r="ET187" s="10">
        <f>ABS(BV187-_xlfn.XLOOKUP(VK_valitsin!$C$8,VK!$B$2:$B$294,VK!BV$2:BV$294))</f>
        <v>0</v>
      </c>
      <c r="EU187" s="10">
        <f>ABS(BW187-_xlfn.XLOOKUP(VK_valitsin!$C$8,VK!$B$2:$B$294,VK!BW$2:BW$294))</f>
        <v>0</v>
      </c>
      <c r="EV187" s="10">
        <f>ABS(BX187-_xlfn.XLOOKUP(VK_valitsin!$C$8,VK!$B$2:$B$294,VK!BX$2:BX$294))</f>
        <v>2313.6689453125</v>
      </c>
      <c r="EW187" s="10">
        <f>ABS(BY187-_xlfn.XLOOKUP(VK_valitsin!$C$8,VK!$B$2:$B$294,VK!BY$2:BY$294))</f>
        <v>2634.01708984375</v>
      </c>
      <c r="EX187" s="10">
        <f>ABS(BZ187-_xlfn.XLOOKUP(VK_valitsin!$C$8,VK!$B$2:$B$294,VK!BZ$2:BZ$294))</f>
        <v>0.2425391674041748</v>
      </c>
      <c r="EY187" s="10">
        <f>ABS(CA187-_xlfn.XLOOKUP(VK_valitsin!$C$8,VK!$B$2:$B$294,VK!CA$2:CA$294))</f>
        <v>0.84596443176269531</v>
      </c>
      <c r="EZ187" s="10">
        <f>ABS(CB187-_xlfn.XLOOKUP(VK_valitsin!$C$8,VK!$B$2:$B$294,VK!CB$2:CB$294))</f>
        <v>19.130825042724609</v>
      </c>
      <c r="FA187" s="10">
        <f>ABS(CC187-_xlfn.XLOOKUP(VK_valitsin!$C$8,VK!$B$2:$B$294,VK!CC$2:CC$294))</f>
        <v>0.6219935417175293</v>
      </c>
      <c r="FB187" s="10">
        <f>ABS(CD187-_xlfn.XLOOKUP(VK_valitsin!$C$8,VK!$B$2:$B$294,VK!CD$2:CD$294))</f>
        <v>7.9424009323120117</v>
      </c>
      <c r="FC187" s="10">
        <f>ABS(CE187-_xlfn.XLOOKUP(VK_valitsin!$C$8,VK!$B$2:$B$294,VK!CE$2:CE$294))</f>
        <v>0</v>
      </c>
      <c r="FD187" s="10">
        <f>ABS(CF187-_xlfn.XLOOKUP(VK_valitsin!$C$8,VK!$B$2:$B$294,VK!CF$2:CF$294))</f>
        <v>0.74399495124816895</v>
      </c>
      <c r="FE187" s="10">
        <f>ABS(CG187-_xlfn.XLOOKUP(VK_valitsin!$C$8,VK!$B$2:$B$294,VK!CG$2:CG$294))</f>
        <v>63.9384765625</v>
      </c>
      <c r="FF187" s="4">
        <f>IF($B187=VK_valitsin!$C$8,100000,VK!CH187/VK!J$296*VK_valitsin!D$5)</f>
        <v>0</v>
      </c>
      <c r="FG187" s="4">
        <f>IF($B187=VK_valitsin!$C$8,100000,VK!CI187/VK!K$296*VK_valitsin!E$5)</f>
        <v>0</v>
      </c>
      <c r="FH187" s="4">
        <f>IF($B187=VK_valitsin!$C$8,100000,VK!CJ187/VK!L$296*VK_valitsin!F$5)</f>
        <v>0.11890905276093554</v>
      </c>
      <c r="FI187" s="4">
        <f>IF($B187=VK_valitsin!$C$8,100000,VK!CK187/VK!M$296*VK_valitsin!CD$5)</f>
        <v>0</v>
      </c>
      <c r="FJ187" s="4">
        <f>IF($B187=VK_valitsin!$C$8,100000,VK!CL187/VK!N$296*VK_valitsin!G$5)</f>
        <v>0</v>
      </c>
      <c r="FK187" s="4">
        <f>IF($B187=VK_valitsin!$C$8,100000,VK!CM187/VK!O$296*VK_valitsin!H$5)</f>
        <v>0</v>
      </c>
      <c r="FL187" s="4">
        <f>IF($B187=VK_valitsin!$C$8,100000,VK!CN187/VK!P$296*VK_valitsin!I$5)</f>
        <v>0</v>
      </c>
      <c r="FM187" s="4">
        <f>IF($B187=VK_valitsin!$C$8,100000,VK!CO187/VK!Q$296*VK_valitsin!J$5)</f>
        <v>0</v>
      </c>
      <c r="FN187" s="4">
        <f>IF($B187=VK_valitsin!$C$8,100000,VK!CP187/VK!R$296*VK_valitsin!K$5)</f>
        <v>0</v>
      </c>
      <c r="FO187" s="4">
        <f>IF($B187=VK_valitsin!$C$8,100000,VK!CQ187/VK!S$296*VK_valitsin!L$5)</f>
        <v>2.1477920283388959E-2</v>
      </c>
      <c r="FP187" s="4">
        <f>IF($B187=VK_valitsin!$C$8,100000,VK!CR187/VK!T$296*VK_valitsin!M$5)</f>
        <v>0</v>
      </c>
      <c r="FQ187" s="4">
        <f>IF($B187=VK_valitsin!$C$8,100000,VK!CS187/VK!U$296*VK_valitsin!N$5)</f>
        <v>0</v>
      </c>
      <c r="FR187" s="4">
        <f>IF($B187=VK_valitsin!$C$8,100000,VK!CT187/VK!V$296*VK_valitsin!O$5)</f>
        <v>0</v>
      </c>
      <c r="FS187" s="4">
        <f>IF($B187=VK_valitsin!$C$8,100000,VK!CU187/VK!W$296*VK_valitsin!P$5)</f>
        <v>0</v>
      </c>
      <c r="FT187" s="4">
        <f>IF($B187=VK_valitsin!$C$8,100000,VK!CV187/VK!X$296*VK_valitsin!Q$5)</f>
        <v>0</v>
      </c>
      <c r="FU187" s="4">
        <f>IF($B187=VK_valitsin!$C$8,100000,VK!CW187/VK!Y$296*VK_valitsin!R$5)</f>
        <v>0</v>
      </c>
      <c r="FV187" s="4">
        <f>IF($B187=VK_valitsin!$C$8,100000,VK!CX187/VK!Z$296*VK_valitsin!S$5)</f>
        <v>0</v>
      </c>
      <c r="FW187" s="4">
        <f>IF($B187=VK_valitsin!$C$8,100000,VK!CY187/VK!AA$296*VK_valitsin!T$5)</f>
        <v>0</v>
      </c>
      <c r="FX187" s="4">
        <f>IF($B187=VK_valitsin!$C$8,100000,VK!CZ187/VK!AB$296*VK_valitsin!U$5)</f>
        <v>0</v>
      </c>
      <c r="FY187" s="4">
        <f>IF($B187=VK_valitsin!$C$8,100000,VK!DA187/VK!AC$296*VK_valitsin!V$5)</f>
        <v>0</v>
      </c>
      <c r="FZ187" s="4">
        <f>IF($B187=VK_valitsin!$C$8,100000,VK!DB187/VK!AD$296*VK_valitsin!W$5)</f>
        <v>0</v>
      </c>
      <c r="GA187" s="4">
        <f>IF($B187=VK_valitsin!$C$8,100000,VK!DC187/VK!AE$296*VK_valitsin!X$5)</f>
        <v>0</v>
      </c>
      <c r="GB187" s="4">
        <f>IF($B187=VK_valitsin!$C$8,100000,VK!DD187/VK!AF$296*VK_valitsin!Y$5)</f>
        <v>0</v>
      </c>
      <c r="GC187" s="4">
        <f>IF($B187=VK_valitsin!$C$8,100000,VK!DE187/VK!AG$296*VK_valitsin!Z$5)</f>
        <v>0</v>
      </c>
      <c r="GD187" s="4">
        <f>IF($B187=VK_valitsin!$C$8,100000,VK!DF187/VK!AH$296*VK_valitsin!AA$5)</f>
        <v>0</v>
      </c>
      <c r="GE187" s="4">
        <f>IF($B187=VK_valitsin!$C$8,100000,VK!DG187/VK!AI$296*VK_valitsin!AB$5)</f>
        <v>0</v>
      </c>
      <c r="GF187" s="4">
        <f>IF($B187=VK_valitsin!$C$8,100000,VK!DH187/VK!AJ$296*VK_valitsin!AC$5)</f>
        <v>0</v>
      </c>
      <c r="GG187" s="4">
        <f>IF($B187=VK_valitsin!$C$8,100000,VK!DI187/VK!AK$296*VK_valitsin!AD$5)</f>
        <v>0</v>
      </c>
      <c r="GH187" s="4">
        <f>IF($B187=VK_valitsin!$C$8,100000,VK!DJ187/VK!AL$296*VK_valitsin!AE$5)</f>
        <v>0.15313158909608879</v>
      </c>
      <c r="GI187" s="4">
        <f>IF($B187=VK_valitsin!$C$8,100000,VK!DK187/VK!AM$296*VK_valitsin!AF$5)</f>
        <v>0</v>
      </c>
      <c r="GJ187" s="4">
        <f>IF($B187=VK_valitsin!$C$8,100000,VK!DL187/VK!AN$296*VK_valitsin!AG$5)</f>
        <v>0</v>
      </c>
      <c r="GK187" s="4">
        <f>IF($B187=VK_valitsin!$C$8,100000,VK!DM187/VK!AO$296*VK_valitsin!AH$5)</f>
        <v>0</v>
      </c>
      <c r="GL187" s="4">
        <f>IF($B187=VK_valitsin!$C$8,100000,VK!DN187/VK!AP$296*VK_valitsin!AI$5)</f>
        <v>0</v>
      </c>
      <c r="GM187" s="4">
        <f>IF($B187=VK_valitsin!$C$8,100000,VK!DO187/VK!AQ$296*VK_valitsin!AJ$5)</f>
        <v>0</v>
      </c>
      <c r="GN187" s="4">
        <f>IF($B187=VK_valitsin!$C$8,100000,VK!DP187/VK!AR$296*VK_valitsin!AK$5)</f>
        <v>0</v>
      </c>
      <c r="GO187" s="4">
        <f>IF($B187=VK_valitsin!$C$8,100000,VK!DQ187/VK!AS$296*VK_valitsin!AL$5)</f>
        <v>0</v>
      </c>
      <c r="GP187" s="4">
        <f>IF($B187=VK_valitsin!$C$8,100000,VK!DR187/VK!AT$296*VK_valitsin!AM$5)</f>
        <v>0</v>
      </c>
      <c r="GQ187" s="4">
        <f>IF($B187=VK_valitsin!$C$8,100000,VK!DS187/VK!AU$296*VK_valitsin!AN$5)</f>
        <v>0</v>
      </c>
      <c r="GR187" s="4">
        <f>IF($B187=VK_valitsin!$C$8,100000,VK!DT187/VK!AV$296*VK_valitsin!AO$5)</f>
        <v>0</v>
      </c>
      <c r="GS187" s="4">
        <f>IF($B187=VK_valitsin!$C$8,100000,VK!DU187/VK!AW$296*VK_valitsin!AP$5)</f>
        <v>0</v>
      </c>
      <c r="GT187" s="4">
        <f>IF($B187=VK_valitsin!$C$8,100000,VK!DV187/VK!AX$296*VK_valitsin!AQ$5)</f>
        <v>0</v>
      </c>
      <c r="GU187" s="4">
        <f>IF($B187=VK_valitsin!$C$8,100000,VK!DW187/VK!AY$296*VK_valitsin!AR$5)</f>
        <v>0</v>
      </c>
      <c r="GV187" s="4">
        <f>IF($B187=VK_valitsin!$C$8,100000,VK!DX187/VK!AZ$296*VK_valitsin!AS$5)</f>
        <v>0</v>
      </c>
      <c r="GW187" s="4">
        <f>IF($B187=VK_valitsin!$C$8,100000,VK!DY187/VK!BA$296*VK_valitsin!AT$5)</f>
        <v>0</v>
      </c>
      <c r="GX187" s="4">
        <f>IF($B187=VK_valitsin!$C$8,100000,VK!DZ187/VK!BB$296*VK_valitsin!AU$5)</f>
        <v>0</v>
      </c>
      <c r="GY187" s="4">
        <f>IF($B187=VK_valitsin!$C$8,100000,VK!EA187/VK!BC$296*VK_valitsin!AV$5)</f>
        <v>0</v>
      </c>
      <c r="GZ187" s="4">
        <f>IF($B187=VK_valitsin!$C$8,100000,VK!EB187/VK!BD$296*VK_valitsin!AW$5)</f>
        <v>8.7473379277016802E-2</v>
      </c>
      <c r="HA187" s="4">
        <f>IF($B187=VK_valitsin!$C$8,100000,VK!EC187/VK!BE$296*VK_valitsin!CE$5)</f>
        <v>0</v>
      </c>
      <c r="HB187" s="4">
        <f>IF($B187=VK_valitsin!$C$8,100000,VK!ED187/VK!BF$296*VK_valitsin!AX$5)</f>
        <v>0</v>
      </c>
      <c r="HC187" s="4">
        <f>IF($B187=VK_valitsin!$C$8,100000,VK!EE187/VK!BG$296*VK_valitsin!AY$5)</f>
        <v>0</v>
      </c>
      <c r="HD187" s="4">
        <f>IF($B187=VK_valitsin!$C$8,100000,VK!EF187/VK!BH$296*VK_valitsin!AZ$5)</f>
        <v>8.3728313575985605E-2</v>
      </c>
      <c r="HE187" s="4">
        <f>IF($B187=VK_valitsin!$C$8,100000,VK!EG187/VK!BI$296*VK_valitsin!BA$5)</f>
        <v>0</v>
      </c>
      <c r="HF187" s="4">
        <f>IF($B187=VK_valitsin!$C$8,100000,VK!EH187/VK!BJ$296*VK_valitsin!BB$5)</f>
        <v>0</v>
      </c>
      <c r="HG187" s="4">
        <f>IF($B187=VK_valitsin!$C$8,100000,VK!EI187/VK!BK$296*VK_valitsin!BC$5)</f>
        <v>0</v>
      </c>
      <c r="HH187" s="4">
        <f>IF($B187=VK_valitsin!$C$8,100000,VK!EJ187/VK!BL$296*VK_valitsin!BD$5)</f>
        <v>0</v>
      </c>
      <c r="HI187" s="4">
        <f>IF($B187=VK_valitsin!$C$8,100000,VK!EK187/VK!BM$296*VK_valitsin!BE$5)</f>
        <v>0</v>
      </c>
      <c r="HJ187" s="4">
        <f>IF($B187=VK_valitsin!$C$8,100000,VK!EL187/VK!BN$296*VK_valitsin!BF$5)</f>
        <v>0.1814540288905464</v>
      </c>
      <c r="HK187" s="4">
        <f>IF($B187=VK_valitsin!$C$8,100000,VK!EM187/VK!BO$296*VK_valitsin!BG$5)</f>
        <v>0</v>
      </c>
      <c r="HM187" s="4">
        <f>IF($B187=VK_valitsin!$C$8,100000,VK!EO187/VK!BQ$296*VK_valitsin!BI$5)</f>
        <v>0</v>
      </c>
      <c r="HN187" s="4">
        <f>IF($B187=VK_valitsin!$C$8,100000,VK!EP187/VK!BR$296*VK_valitsin!BJ$5)</f>
        <v>0</v>
      </c>
      <c r="HO187" s="4">
        <f>IF($B187=VK_valitsin!$C$8,100000,VK!EQ187/VK!BS$296*VK_valitsin!BK$5)</f>
        <v>0</v>
      </c>
      <c r="HP187" s="4">
        <f>IF($B187=VK_valitsin!$C$8,100000,VK!ER187/VK!BT$296*VK_valitsin!BL$5)</f>
        <v>0</v>
      </c>
      <c r="HQ187" s="4">
        <f>IF($B187=VK_valitsin!$C$8,100000,VK!ES187/VK!BU$296*VK_valitsin!BM$5)</f>
        <v>0</v>
      </c>
      <c r="HR187" s="4">
        <f>IF($B187=VK_valitsin!$C$8,100000,VK!ET187/VK!BV$296*VK_valitsin!BN$5)</f>
        <v>0</v>
      </c>
      <c r="HS187" s="4">
        <f>IF($B187=VK_valitsin!$C$8,100000,VK!EU187/VK!BW$296*VK_valitsin!BO$5)</f>
        <v>0</v>
      </c>
      <c r="HT187" s="4">
        <f>IF($B187=VK_valitsin!$C$8,100000,VK!EV187/VK!BX$296*VK_valitsin!BP$5)</f>
        <v>0</v>
      </c>
      <c r="HU187" s="4">
        <f>IF($B187=VK_valitsin!$C$8,100000,VK!EW187/VK!BY$296*VK_valitsin!BQ$5)</f>
        <v>0</v>
      </c>
      <c r="HV187" s="4">
        <f>IF($B187=VK_valitsin!$C$8,100000,VK!EX187/VK!BZ$296*VK_valitsin!BR$5)</f>
        <v>0</v>
      </c>
      <c r="HW187" s="4">
        <f>IF($B187=VK_valitsin!$C$8,100000,VK!EY187/VK!CA$296*VK_valitsin!BS$5)</f>
        <v>0</v>
      </c>
      <c r="HX187" s="4">
        <f>IF($B187=VK_valitsin!$C$8,100000,VK!EZ187/VK!CB$296*VK_valitsin!BT$5)</f>
        <v>0</v>
      </c>
      <c r="HY187" s="4">
        <f>IF($B187=VK_valitsin!$C$8,100000,VK!FA187/VK!CC$296*VK_valitsin!BU$5)</f>
        <v>0</v>
      </c>
      <c r="HZ187" s="4">
        <f>IF($B187=VK_valitsin!$C$8,100000,VK!FB187/VK!CD$296*VK_valitsin!BV$5)</f>
        <v>0</v>
      </c>
      <c r="IA187" s="4">
        <f>IF($B187=VK_valitsin!$C$8,100000,VK!FC187/VK!CE$296*VK_valitsin!BW$5)</f>
        <v>0</v>
      </c>
      <c r="IB187" s="4">
        <f>IF($B187=VK_valitsin!$C$8,100000,VK!FD187/VK!CF$296*VK_valitsin!BX$5)</f>
        <v>0</v>
      </c>
      <c r="IC187" s="4">
        <f>IF($B187=VK_valitsin!$C$8,100000,VK!FE187/VK!CG$296*VK_valitsin!BY$5)</f>
        <v>0</v>
      </c>
      <c r="ID187" s="17">
        <f t="shared" si="6"/>
        <v>0.64617430248396213</v>
      </c>
      <c r="IE187" s="17">
        <f t="shared" si="7"/>
        <v>166</v>
      </c>
      <c r="IF187" s="18">
        <f t="shared" si="8"/>
        <v>1.8599999999999981E-8</v>
      </c>
    </row>
    <row r="188" spans="1:240">
      <c r="A188">
        <v>2019</v>
      </c>
      <c r="B188" t="s">
        <v>577</v>
      </c>
      <c r="C188" t="s">
        <v>578</v>
      </c>
      <c r="D188" t="s">
        <v>209</v>
      </c>
      <c r="E188" t="s">
        <v>210</v>
      </c>
      <c r="F188" t="s">
        <v>211</v>
      </c>
      <c r="G188" t="s">
        <v>212</v>
      </c>
      <c r="H188" t="s">
        <v>104</v>
      </c>
      <c r="I188" t="s">
        <v>105</v>
      </c>
      <c r="J188">
        <v>49.900001525878906</v>
      </c>
      <c r="K188">
        <v>804.15997314453125</v>
      </c>
      <c r="L188">
        <v>188.5</v>
      </c>
      <c r="M188">
        <v>4246</v>
      </c>
      <c r="N188">
        <v>5.3000001907348633</v>
      </c>
      <c r="O188">
        <v>-1.3999999761581421</v>
      </c>
      <c r="P188">
        <v>-22</v>
      </c>
      <c r="Q188">
        <v>29.400000000000002</v>
      </c>
      <c r="R188">
        <v>14.200000000000001</v>
      </c>
      <c r="S188">
        <v>265</v>
      </c>
      <c r="T188">
        <v>0</v>
      </c>
      <c r="U188">
        <v>2746.1</v>
      </c>
      <c r="V188">
        <v>11.48</v>
      </c>
      <c r="W188">
        <v>588</v>
      </c>
      <c r="X188">
        <v>1206</v>
      </c>
      <c r="Y188">
        <v>1206</v>
      </c>
      <c r="Z188">
        <v>1655</v>
      </c>
      <c r="AA188">
        <v>1016</v>
      </c>
      <c r="AB188">
        <v>12.071428298950195</v>
      </c>
      <c r="AC188">
        <v>0</v>
      </c>
      <c r="AD188">
        <v>0</v>
      </c>
      <c r="AE188">
        <v>0</v>
      </c>
      <c r="AF188">
        <v>6.8</v>
      </c>
      <c r="AG188">
        <v>0</v>
      </c>
      <c r="AH188">
        <v>20.25</v>
      </c>
      <c r="AI188">
        <v>0.93</v>
      </c>
      <c r="AJ188">
        <v>0.5</v>
      </c>
      <c r="AK188">
        <v>1</v>
      </c>
      <c r="AL188">
        <v>60.3</v>
      </c>
      <c r="AM188">
        <v>280.89999999999998</v>
      </c>
      <c r="AN188">
        <v>52.1</v>
      </c>
      <c r="AO188">
        <v>16.7</v>
      </c>
      <c r="AP188">
        <v>54</v>
      </c>
      <c r="AQ188">
        <v>48</v>
      </c>
      <c r="AR188">
        <v>973</v>
      </c>
      <c r="AS188">
        <v>1.667</v>
      </c>
      <c r="AT188">
        <v>11136</v>
      </c>
      <c r="AU188">
        <v>13339</v>
      </c>
      <c r="AV188">
        <v>1</v>
      </c>
      <c r="AW188">
        <v>85.593582153320313</v>
      </c>
      <c r="AX188">
        <v>0</v>
      </c>
      <c r="AY188">
        <v>0</v>
      </c>
      <c r="AZ188">
        <v>0</v>
      </c>
      <c r="BA188">
        <v>0</v>
      </c>
      <c r="BB188">
        <v>1</v>
      </c>
      <c r="BC188">
        <v>96.124031066894531</v>
      </c>
      <c r="BD188">
        <v>100</v>
      </c>
      <c r="BE188">
        <v>374.42922973632813</v>
      </c>
      <c r="BF188">
        <v>11229.9990234375</v>
      </c>
      <c r="BG188">
        <v>12873.228515625</v>
      </c>
      <c r="BH188">
        <v>3.1101508140563965</v>
      </c>
      <c r="BI188">
        <v>-15.322015762329102</v>
      </c>
      <c r="BJ188">
        <v>23.076923370361328</v>
      </c>
      <c r="BK188">
        <v>-5.7142858505249023</v>
      </c>
      <c r="BL188">
        <v>116</v>
      </c>
      <c r="BM188">
        <v>-1.2658227682113647</v>
      </c>
      <c r="BN188">
        <v>19078.302734375</v>
      </c>
      <c r="BO188">
        <v>55.702346801757813</v>
      </c>
      <c r="BQ188">
        <v>0.64601975679397583</v>
      </c>
      <c r="BR188">
        <v>7.0654734969139099E-2</v>
      </c>
      <c r="BS188">
        <v>0.89495998620986938</v>
      </c>
      <c r="BT188">
        <v>53.933113098144531</v>
      </c>
      <c r="BU188">
        <v>259.53839111328125</v>
      </c>
      <c r="BV188">
        <v>0</v>
      </c>
      <c r="BW188">
        <v>1</v>
      </c>
      <c r="BX188">
        <v>7762.55712890625</v>
      </c>
      <c r="BY188">
        <v>6771.689453125</v>
      </c>
      <c r="BZ188">
        <v>0.7772020697593689</v>
      </c>
      <c r="CA188">
        <v>7.3480925559997559</v>
      </c>
      <c r="CB188">
        <v>109.09091186523438</v>
      </c>
      <c r="CC188">
        <v>11.538461685180664</v>
      </c>
      <c r="CD188">
        <v>15.70512866973877</v>
      </c>
      <c r="CE188">
        <v>0</v>
      </c>
      <c r="CF188">
        <v>2.2435896396636963</v>
      </c>
      <c r="CG188">
        <v>13319.2275390625</v>
      </c>
      <c r="CH188" s="10">
        <f>ABS(J188-_xlfn.XLOOKUP(VK_valitsin!$C$8,VK!$B$2:$B$294,VK!J$2:J$294))</f>
        <v>5.7000007629394531</v>
      </c>
      <c r="CI188" s="10">
        <f>ABS(K188-_xlfn.XLOOKUP(VK_valitsin!$C$8,VK!$B$2:$B$294,VK!K$2:K$294))</f>
        <v>510.89996337890625</v>
      </c>
      <c r="CJ188" s="10">
        <f>ABS(L188-_xlfn.XLOOKUP(VK_valitsin!$C$8,VK!$B$2:$B$294,VK!L$2:L$294))</f>
        <v>49.800003051757813</v>
      </c>
      <c r="CK188" s="10">
        <f>ABS(M188-_xlfn.XLOOKUP(VK_valitsin!$C$8,VK!$B$2:$B$294,VK!M$2:M$294))</f>
        <v>12229</v>
      </c>
      <c r="CL188" s="10">
        <f>ABS(N188-_xlfn.XLOOKUP(VK_valitsin!$C$8,VK!$B$2:$B$294,VK!N$2:N$294))</f>
        <v>50.90000057220459</v>
      </c>
      <c r="CM188" s="10">
        <f>ABS(O188-_xlfn.XLOOKUP(VK_valitsin!$C$8,VK!$B$2:$B$294,VK!O$2:O$294))</f>
        <v>0.59999996423721313</v>
      </c>
      <c r="CN188" s="10">
        <f>ABS(P188-_xlfn.XLOOKUP(VK_valitsin!$C$8,VK!$B$2:$B$294,VK!P$2:P$294))</f>
        <v>36</v>
      </c>
      <c r="CO188" s="10">
        <f>ABS(Q188-_xlfn.XLOOKUP(VK_valitsin!$C$8,VK!$B$2:$B$294,VK!Q$2:Q$294))</f>
        <v>58.400000000000006</v>
      </c>
      <c r="CP188" s="10">
        <f>ABS(R188-_xlfn.XLOOKUP(VK_valitsin!$C$8,VK!$B$2:$B$294,VK!R$2:R$294))</f>
        <v>5.7000000000000011</v>
      </c>
      <c r="CQ188" s="10">
        <f>ABS(S188-_xlfn.XLOOKUP(VK_valitsin!$C$8,VK!$B$2:$B$294,VK!S$2:S$294))</f>
        <v>113</v>
      </c>
      <c r="CR188" s="10">
        <f>ABS(T188-_xlfn.XLOOKUP(VK_valitsin!$C$8,VK!$B$2:$B$294,VK!T$2:T$294))</f>
        <v>0</v>
      </c>
      <c r="CS188" s="10">
        <f>ABS(U188-_xlfn.XLOOKUP(VK_valitsin!$C$8,VK!$B$2:$B$294,VK!U$2:U$294))</f>
        <v>1077.5</v>
      </c>
      <c r="CT188" s="10">
        <f>ABS(V188-_xlfn.XLOOKUP(VK_valitsin!$C$8,VK!$B$2:$B$294,VK!V$2:V$294))</f>
        <v>1.7999999999999989</v>
      </c>
      <c r="CU188" s="10">
        <f>ABS(W188-_xlfn.XLOOKUP(VK_valitsin!$C$8,VK!$B$2:$B$294,VK!W$2:W$294))</f>
        <v>17</v>
      </c>
      <c r="CV188" s="10">
        <f>ABS(X188-_xlfn.XLOOKUP(VK_valitsin!$C$8,VK!$B$2:$B$294,VK!X$2:X$294))</f>
        <v>1037</v>
      </c>
      <c r="CW188" s="10">
        <f>ABS(Y188-_xlfn.XLOOKUP(VK_valitsin!$C$8,VK!$B$2:$B$294,VK!Y$2:Y$294))</f>
        <v>526</v>
      </c>
      <c r="CX188" s="10">
        <f>ABS(Z188-_xlfn.XLOOKUP(VK_valitsin!$C$8,VK!$B$2:$B$294,VK!Z$2:Z$294))</f>
        <v>1227</v>
      </c>
      <c r="CY188" s="10">
        <f>ABS(AA188-_xlfn.XLOOKUP(VK_valitsin!$C$8,VK!$B$2:$B$294,VK!AA$2:AA$294))</f>
        <v>547</v>
      </c>
      <c r="CZ188" s="10">
        <f>ABS(AB188-_xlfn.XLOOKUP(VK_valitsin!$C$8,VK!$B$2:$B$294,VK!AB$2:AB$294))</f>
        <v>7.3035717010498047</v>
      </c>
      <c r="DA188" s="10">
        <f>ABS(AC188-_xlfn.XLOOKUP(VK_valitsin!$C$8,VK!$B$2:$B$294,VK!AC$2:AC$294))</f>
        <v>0.7</v>
      </c>
      <c r="DB188" s="10">
        <f>ABS(AD188-_xlfn.XLOOKUP(VK_valitsin!$C$8,VK!$B$2:$B$294,VK!AD$2:AD$294))</f>
        <v>0.8</v>
      </c>
      <c r="DC188" s="10">
        <f>ABS(AE188-_xlfn.XLOOKUP(VK_valitsin!$C$8,VK!$B$2:$B$294,VK!AE$2:AE$294))</f>
        <v>1.7</v>
      </c>
      <c r="DD188" s="10">
        <f>ABS(AF188-_xlfn.XLOOKUP(VK_valitsin!$C$8,VK!$B$2:$B$294,VK!AF$2:AF$294))</f>
        <v>1.7999999999999998</v>
      </c>
      <c r="DE188" s="10">
        <f>ABS(AG188-_xlfn.XLOOKUP(VK_valitsin!$C$8,VK!$B$2:$B$294,VK!AG$2:AG$294))</f>
        <v>0</v>
      </c>
      <c r="DF188" s="10">
        <f>ABS(AH188-_xlfn.XLOOKUP(VK_valitsin!$C$8,VK!$B$2:$B$294,VK!AH$2:AH$294))</f>
        <v>2</v>
      </c>
      <c r="DG188" s="10">
        <f>ABS(AI188-_xlfn.XLOOKUP(VK_valitsin!$C$8,VK!$B$2:$B$294,VK!AI$2:AI$294))</f>
        <v>0.17000000000000004</v>
      </c>
      <c r="DH188" s="10">
        <f>ABS(AJ188-_xlfn.XLOOKUP(VK_valitsin!$C$8,VK!$B$2:$B$294,VK!AJ$2:AJ$294))</f>
        <v>0.15000000000000002</v>
      </c>
      <c r="DI188" s="10">
        <f>ABS(AK188-_xlfn.XLOOKUP(VK_valitsin!$C$8,VK!$B$2:$B$294,VK!AK$2:AK$294))</f>
        <v>0.25</v>
      </c>
      <c r="DJ188" s="10">
        <f>ABS(AL188-_xlfn.XLOOKUP(VK_valitsin!$C$8,VK!$B$2:$B$294,VK!AL$2:AL$294))</f>
        <v>1.5</v>
      </c>
      <c r="DK188" s="10">
        <f>ABS(AM188-_xlfn.XLOOKUP(VK_valitsin!$C$8,VK!$B$2:$B$294,VK!AM$2:AM$294))</f>
        <v>52.700000000000045</v>
      </c>
      <c r="DL188" s="10">
        <f>ABS(AN188-_xlfn.XLOOKUP(VK_valitsin!$C$8,VK!$B$2:$B$294,VK!AN$2:AN$294))</f>
        <v>6.7000000000000028</v>
      </c>
      <c r="DM188" s="10">
        <f>ABS(AO188-_xlfn.XLOOKUP(VK_valitsin!$C$8,VK!$B$2:$B$294,VK!AO$2:AO$294))</f>
        <v>8.6999999999999993</v>
      </c>
      <c r="DN188" s="10">
        <f>ABS(AP188-_xlfn.XLOOKUP(VK_valitsin!$C$8,VK!$B$2:$B$294,VK!AP$2:AP$294))</f>
        <v>6</v>
      </c>
      <c r="DO188" s="10">
        <f>ABS(AQ188-_xlfn.XLOOKUP(VK_valitsin!$C$8,VK!$B$2:$B$294,VK!AQ$2:AQ$294))</f>
        <v>13</v>
      </c>
      <c r="DP188" s="10">
        <f>ABS(AR188-_xlfn.XLOOKUP(VK_valitsin!$C$8,VK!$B$2:$B$294,VK!AR$2:AR$294))</f>
        <v>727</v>
      </c>
      <c r="DQ188" s="10">
        <f>ABS(AS188-_xlfn.XLOOKUP(VK_valitsin!$C$8,VK!$B$2:$B$294,VK!AS$2:AS$294))</f>
        <v>0.66600000000000015</v>
      </c>
      <c r="DR188" s="10">
        <f>ABS(AT188-_xlfn.XLOOKUP(VK_valitsin!$C$8,VK!$B$2:$B$294,VK!AT$2:AT$294))</f>
        <v>5989</v>
      </c>
      <c r="DS188" s="10">
        <f>ABS(AU188-_xlfn.XLOOKUP(VK_valitsin!$C$8,VK!$B$2:$B$294,VK!AU$2:AU$294))</f>
        <v>4994</v>
      </c>
      <c r="DT188" s="10">
        <f>ABS(AV188-_xlfn.XLOOKUP(VK_valitsin!$C$8,VK!$B$2:$B$294,VK!AV$2:AV$294))</f>
        <v>0</v>
      </c>
      <c r="DU188" s="10">
        <f>ABS(AW188-_xlfn.XLOOKUP(VK_valitsin!$C$8,VK!$B$2:$B$294,VK!AW$2:AW$294))</f>
        <v>48.332210540771484</v>
      </c>
      <c r="DV188" s="10">
        <f>ABS(AX188-_xlfn.XLOOKUP(VK_valitsin!$C$8,VK!$B$2:$B$294,VK!AX$2:AX$294))</f>
        <v>0</v>
      </c>
      <c r="DW188" s="10">
        <f>ABS(AY188-_xlfn.XLOOKUP(VK_valitsin!$C$8,VK!$B$2:$B$294,VK!AY$2:AY$294))</f>
        <v>0</v>
      </c>
      <c r="DX188" s="10">
        <f>ABS(AZ188-_xlfn.XLOOKUP(VK_valitsin!$C$8,VK!$B$2:$B$294,VK!AZ$2:AZ$294))</f>
        <v>0</v>
      </c>
      <c r="DY188" s="10">
        <f>ABS(BA188-_xlfn.XLOOKUP(VK_valitsin!$C$8,VK!$B$2:$B$294,VK!BA$2:BA$294))</f>
        <v>0</v>
      </c>
      <c r="DZ188" s="10">
        <f>ABS(BB188-_xlfn.XLOOKUP(VK_valitsin!$C$8,VK!$B$2:$B$294,VK!BB$2:BB$294))</f>
        <v>0</v>
      </c>
      <c r="EA188" s="10">
        <f>ABS(BC188-_xlfn.XLOOKUP(VK_valitsin!$C$8,VK!$B$2:$B$294,VK!BC$2:BC$294))</f>
        <v>7.099639892578125</v>
      </c>
      <c r="EB188" s="10">
        <f>ABS(BD188-_xlfn.XLOOKUP(VK_valitsin!$C$8,VK!$B$2:$B$294,VK!BD$2:BD$294))</f>
        <v>3.98126220703125</v>
      </c>
      <c r="EC188" s="10">
        <f>ABS(BE188-_xlfn.XLOOKUP(VK_valitsin!$C$8,VK!$B$2:$B$294,VK!BE$2:BE$294))</f>
        <v>359.26058959960938</v>
      </c>
      <c r="ED188" s="10">
        <f>ABS(BF188-_xlfn.XLOOKUP(VK_valitsin!$C$8,VK!$B$2:$B$294,VK!BF$2:BF$294))</f>
        <v>1271.4697265625</v>
      </c>
      <c r="EE188" s="10">
        <f>ABS(BG188-_xlfn.XLOOKUP(VK_valitsin!$C$8,VK!$B$2:$B$294,VK!BG$2:BG$294))</f>
        <v>963.21484375</v>
      </c>
      <c r="EF188" s="10">
        <f>ABS(BH188-_xlfn.XLOOKUP(VK_valitsin!$C$8,VK!$B$2:$B$294,VK!BH$2:BH$294))</f>
        <v>0.22690558433532715</v>
      </c>
      <c r="EG188" s="10">
        <f>ABS(BI188-_xlfn.XLOOKUP(VK_valitsin!$C$8,VK!$B$2:$B$294,VK!BI$2:BI$294))</f>
        <v>5.5978822708129883</v>
      </c>
      <c r="EH188" s="10">
        <f>ABS(BJ188-_xlfn.XLOOKUP(VK_valitsin!$C$8,VK!$B$2:$B$294,VK!BJ$2:BJ$294))</f>
        <v>1.7825603485107422</v>
      </c>
      <c r="EI188" s="10">
        <f>ABS(BK188-_xlfn.XLOOKUP(VK_valitsin!$C$8,VK!$B$2:$B$294,VK!BK$2:BK$294))</f>
        <v>4.1511850357055664</v>
      </c>
      <c r="EJ188" s="10">
        <f>ABS(BL188-_xlfn.XLOOKUP(VK_valitsin!$C$8,VK!$B$2:$B$294,VK!BL$2:BL$294))</f>
        <v>150.5</v>
      </c>
      <c r="EK188" s="10">
        <f>ABS(BM188-_xlfn.XLOOKUP(VK_valitsin!$C$8,VK!$B$2:$B$294,VK!BM$2:BM$294))</f>
        <v>3.5180751085281372</v>
      </c>
      <c r="EL188" s="10">
        <f>ABS(BN188-_xlfn.XLOOKUP(VK_valitsin!$C$8,VK!$B$2:$B$294,VK!BN$2:BN$294))</f>
        <v>3996.09375</v>
      </c>
      <c r="EM188" s="10">
        <f>ABS(BO188-_xlfn.XLOOKUP(VK_valitsin!$C$8,VK!$B$2:$B$294,VK!BO$2:BO$294))</f>
        <v>22.402740478515625</v>
      </c>
      <c r="EN188" s="10">
        <f>ABS(BP188-_xlfn.XLOOKUP(VK_valitsin!$C$8,VK!$B$2:$B$294,VK!BP$2:BP$294))</f>
        <v>0</v>
      </c>
      <c r="EO188" s="10">
        <f>ABS(BQ188-_xlfn.XLOOKUP(VK_valitsin!$C$8,VK!$B$2:$B$294,VK!BQ$2:BQ$294))</f>
        <v>9.540259838104248E-3</v>
      </c>
      <c r="EP188" s="10">
        <f>ABS(BR188-_xlfn.XLOOKUP(VK_valitsin!$C$8,VK!$B$2:$B$294,VK!BR$2:BR$294))</f>
        <v>0.1175091564655304</v>
      </c>
      <c r="EQ188" s="10">
        <f>ABS(BS188-_xlfn.XLOOKUP(VK_valitsin!$C$8,VK!$B$2:$B$294,VK!BS$2:BS$294))</f>
        <v>1.3630065321922302</v>
      </c>
      <c r="ER188" s="10">
        <f>ABS(BT188-_xlfn.XLOOKUP(VK_valitsin!$C$8,VK!$B$2:$B$294,VK!BT$2:BT$294))</f>
        <v>4.4583892822265625</v>
      </c>
      <c r="ES188" s="10">
        <f>ABS(BU188-_xlfn.XLOOKUP(VK_valitsin!$C$8,VK!$B$2:$B$294,VK!BU$2:BU$294))</f>
        <v>7.168731689453125</v>
      </c>
      <c r="ET188" s="10">
        <f>ABS(BV188-_xlfn.XLOOKUP(VK_valitsin!$C$8,VK!$B$2:$B$294,VK!BV$2:BV$294))</f>
        <v>0</v>
      </c>
      <c r="EU188" s="10">
        <f>ABS(BW188-_xlfn.XLOOKUP(VK_valitsin!$C$8,VK!$B$2:$B$294,VK!BW$2:BW$294))</f>
        <v>0</v>
      </c>
      <c r="EV188" s="10">
        <f>ABS(BX188-_xlfn.XLOOKUP(VK_valitsin!$C$8,VK!$B$2:$B$294,VK!BX$2:BX$294))</f>
        <v>373.27197265625</v>
      </c>
      <c r="EW188" s="10">
        <f>ABS(BY188-_xlfn.XLOOKUP(VK_valitsin!$C$8,VK!$B$2:$B$294,VK!BY$2:BY$294))</f>
        <v>916.07470703125</v>
      </c>
      <c r="EX188" s="10">
        <f>ABS(BZ188-_xlfn.XLOOKUP(VK_valitsin!$C$8,VK!$B$2:$B$294,VK!BZ$2:BZ$294))</f>
        <v>0.44282823801040649</v>
      </c>
      <c r="EY188" s="10">
        <f>ABS(CA188-_xlfn.XLOOKUP(VK_valitsin!$C$8,VK!$B$2:$B$294,VK!CA$2:CA$294))</f>
        <v>3.6746687889099121</v>
      </c>
      <c r="EZ188" s="10">
        <f>ABS(CB188-_xlfn.XLOOKUP(VK_valitsin!$C$8,VK!$B$2:$B$294,VK!CB$2:CB$294))</f>
        <v>42.921760559082031</v>
      </c>
      <c r="FA188" s="10">
        <f>ABS(CC188-_xlfn.XLOOKUP(VK_valitsin!$C$8,VK!$B$2:$B$294,VK!CC$2:CC$294))</f>
        <v>5.2058625221252441</v>
      </c>
      <c r="FB188" s="10">
        <f>ABS(CD188-_xlfn.XLOOKUP(VK_valitsin!$C$8,VK!$B$2:$B$294,VK!CD$2:CD$294))</f>
        <v>4.1737260818481445</v>
      </c>
      <c r="FC188" s="10">
        <f>ABS(CE188-_xlfn.XLOOKUP(VK_valitsin!$C$8,VK!$B$2:$B$294,VK!CE$2:CE$294))</f>
        <v>0</v>
      </c>
      <c r="FD188" s="10">
        <f>ABS(CF188-_xlfn.XLOOKUP(VK_valitsin!$C$8,VK!$B$2:$B$294,VK!CF$2:CF$294))</f>
        <v>1.5277305841445923</v>
      </c>
      <c r="FE188" s="10">
        <f>ABS(CG188-_xlfn.XLOOKUP(VK_valitsin!$C$8,VK!$B$2:$B$294,VK!CG$2:CG$294))</f>
        <v>4720.4599609375</v>
      </c>
      <c r="FF188" s="4">
        <f>IF($B188=VK_valitsin!$C$8,100000,VK!CH188/VK!J$296*VK_valitsin!D$5)</f>
        <v>0</v>
      </c>
      <c r="FG188" s="4">
        <f>IF($B188=VK_valitsin!$C$8,100000,VK!CI188/VK!K$296*VK_valitsin!E$5)</f>
        <v>0</v>
      </c>
      <c r="FH188" s="4">
        <f>IF($B188=VK_valitsin!$C$8,100000,VK!CJ188/VK!L$296*VK_valitsin!F$5)</f>
        <v>0.25306293739101771</v>
      </c>
      <c r="FI188" s="4">
        <f>IF($B188=VK_valitsin!$C$8,100000,VK!CK188/VK!M$296*VK_valitsin!CD$5)</f>
        <v>0</v>
      </c>
      <c r="FJ188" s="4">
        <f>IF($B188=VK_valitsin!$C$8,100000,VK!CL188/VK!N$296*VK_valitsin!G$5)</f>
        <v>0</v>
      </c>
      <c r="FK188" s="4">
        <f>IF($B188=VK_valitsin!$C$8,100000,VK!CM188/VK!O$296*VK_valitsin!H$5)</f>
        <v>0</v>
      </c>
      <c r="FL188" s="4">
        <f>IF($B188=VK_valitsin!$C$8,100000,VK!CN188/VK!P$296*VK_valitsin!I$5)</f>
        <v>0</v>
      </c>
      <c r="FM188" s="4">
        <f>IF($B188=VK_valitsin!$C$8,100000,VK!CO188/VK!Q$296*VK_valitsin!J$5)</f>
        <v>0</v>
      </c>
      <c r="FN188" s="4">
        <f>IF($B188=VK_valitsin!$C$8,100000,VK!CP188/VK!R$296*VK_valitsin!K$5)</f>
        <v>0</v>
      </c>
      <c r="FO188" s="4">
        <f>IF($B188=VK_valitsin!$C$8,100000,VK!CQ188/VK!S$296*VK_valitsin!L$5)</f>
        <v>2.2472268444656964E-2</v>
      </c>
      <c r="FP188" s="4">
        <f>IF($B188=VK_valitsin!$C$8,100000,VK!CR188/VK!T$296*VK_valitsin!M$5)</f>
        <v>0</v>
      </c>
      <c r="FQ188" s="4">
        <f>IF($B188=VK_valitsin!$C$8,100000,VK!CS188/VK!U$296*VK_valitsin!N$5)</f>
        <v>0</v>
      </c>
      <c r="FR188" s="4">
        <f>IF($B188=VK_valitsin!$C$8,100000,VK!CT188/VK!V$296*VK_valitsin!O$5)</f>
        <v>0</v>
      </c>
      <c r="FS188" s="4">
        <f>IF($B188=VK_valitsin!$C$8,100000,VK!CU188/VK!W$296*VK_valitsin!P$5)</f>
        <v>0</v>
      </c>
      <c r="FT188" s="4">
        <f>IF($B188=VK_valitsin!$C$8,100000,VK!CV188/VK!X$296*VK_valitsin!Q$5)</f>
        <v>0</v>
      </c>
      <c r="FU188" s="4">
        <f>IF($B188=VK_valitsin!$C$8,100000,VK!CW188/VK!Y$296*VK_valitsin!R$5)</f>
        <v>0</v>
      </c>
      <c r="FV188" s="4">
        <f>IF($B188=VK_valitsin!$C$8,100000,VK!CX188/VK!Z$296*VK_valitsin!S$5)</f>
        <v>0</v>
      </c>
      <c r="FW188" s="4">
        <f>IF($B188=VK_valitsin!$C$8,100000,VK!CY188/VK!AA$296*VK_valitsin!T$5)</f>
        <v>0</v>
      </c>
      <c r="FX188" s="4">
        <f>IF($B188=VK_valitsin!$C$8,100000,VK!CZ188/VK!AB$296*VK_valitsin!U$5)</f>
        <v>0</v>
      </c>
      <c r="FY188" s="4">
        <f>IF($B188=VK_valitsin!$C$8,100000,VK!DA188/VK!AC$296*VK_valitsin!V$5)</f>
        <v>0</v>
      </c>
      <c r="FZ188" s="4">
        <f>IF($B188=VK_valitsin!$C$8,100000,VK!DB188/VK!AD$296*VK_valitsin!W$5)</f>
        <v>0</v>
      </c>
      <c r="GA188" s="4">
        <f>IF($B188=VK_valitsin!$C$8,100000,VK!DC188/VK!AE$296*VK_valitsin!X$5)</f>
        <v>0</v>
      </c>
      <c r="GB188" s="4">
        <f>IF($B188=VK_valitsin!$C$8,100000,VK!DD188/VK!AF$296*VK_valitsin!Y$5)</f>
        <v>0</v>
      </c>
      <c r="GC188" s="4">
        <f>IF($B188=VK_valitsin!$C$8,100000,VK!DE188/VK!AG$296*VK_valitsin!Z$5)</f>
        <v>0</v>
      </c>
      <c r="GD188" s="4">
        <f>IF($B188=VK_valitsin!$C$8,100000,VK!DF188/VK!AH$296*VK_valitsin!AA$5)</f>
        <v>0</v>
      </c>
      <c r="GE188" s="4">
        <f>IF($B188=VK_valitsin!$C$8,100000,VK!DG188/VK!AI$296*VK_valitsin!AB$5)</f>
        <v>0</v>
      </c>
      <c r="GF188" s="4">
        <f>IF($B188=VK_valitsin!$C$8,100000,VK!DH188/VK!AJ$296*VK_valitsin!AC$5)</f>
        <v>0</v>
      </c>
      <c r="GG188" s="4">
        <f>IF($B188=VK_valitsin!$C$8,100000,VK!DI188/VK!AK$296*VK_valitsin!AD$5)</f>
        <v>0</v>
      </c>
      <c r="GH188" s="4">
        <f>IF($B188=VK_valitsin!$C$8,100000,VK!DJ188/VK!AL$296*VK_valitsin!AE$5)</f>
        <v>2.6401998120015317E-2</v>
      </c>
      <c r="GI188" s="4">
        <f>IF($B188=VK_valitsin!$C$8,100000,VK!DK188/VK!AM$296*VK_valitsin!AF$5)</f>
        <v>0</v>
      </c>
      <c r="GJ188" s="4">
        <f>IF($B188=VK_valitsin!$C$8,100000,VK!DL188/VK!AN$296*VK_valitsin!AG$5)</f>
        <v>0</v>
      </c>
      <c r="GK188" s="4">
        <f>IF($B188=VK_valitsin!$C$8,100000,VK!DM188/VK!AO$296*VK_valitsin!AH$5)</f>
        <v>0</v>
      </c>
      <c r="GL188" s="4">
        <f>IF($B188=VK_valitsin!$C$8,100000,VK!DN188/VK!AP$296*VK_valitsin!AI$5)</f>
        <v>0</v>
      </c>
      <c r="GM188" s="4">
        <f>IF($B188=VK_valitsin!$C$8,100000,VK!DO188/VK!AQ$296*VK_valitsin!AJ$5)</f>
        <v>0</v>
      </c>
      <c r="GN188" s="4">
        <f>IF($B188=VK_valitsin!$C$8,100000,VK!DP188/VK!AR$296*VK_valitsin!AK$5)</f>
        <v>0</v>
      </c>
      <c r="GO188" s="4">
        <f>IF($B188=VK_valitsin!$C$8,100000,VK!DQ188/VK!AS$296*VK_valitsin!AL$5)</f>
        <v>0</v>
      </c>
      <c r="GP188" s="4">
        <f>IF($B188=VK_valitsin!$C$8,100000,VK!DR188/VK!AT$296*VK_valitsin!AM$5)</f>
        <v>0</v>
      </c>
      <c r="GQ188" s="4">
        <f>IF($B188=VK_valitsin!$C$8,100000,VK!DS188/VK!AU$296*VK_valitsin!AN$5)</f>
        <v>0</v>
      </c>
      <c r="GR188" s="4">
        <f>IF($B188=VK_valitsin!$C$8,100000,VK!DT188/VK!AV$296*VK_valitsin!AO$5)</f>
        <v>0</v>
      </c>
      <c r="GS188" s="4">
        <f>IF($B188=VK_valitsin!$C$8,100000,VK!DU188/VK!AW$296*VK_valitsin!AP$5)</f>
        <v>0</v>
      </c>
      <c r="GT188" s="4">
        <f>IF($B188=VK_valitsin!$C$8,100000,VK!DV188/VK!AX$296*VK_valitsin!AQ$5)</f>
        <v>0</v>
      </c>
      <c r="GU188" s="4">
        <f>IF($B188=VK_valitsin!$C$8,100000,VK!DW188/VK!AY$296*VK_valitsin!AR$5)</f>
        <v>0</v>
      </c>
      <c r="GV188" s="4">
        <f>IF($B188=VK_valitsin!$C$8,100000,VK!DX188/VK!AZ$296*VK_valitsin!AS$5)</f>
        <v>0</v>
      </c>
      <c r="GW188" s="4">
        <f>IF($B188=VK_valitsin!$C$8,100000,VK!DY188/VK!BA$296*VK_valitsin!AT$5)</f>
        <v>0</v>
      </c>
      <c r="GX188" s="4">
        <f>IF($B188=VK_valitsin!$C$8,100000,VK!DZ188/VK!BB$296*VK_valitsin!AU$5)</f>
        <v>0</v>
      </c>
      <c r="GY188" s="4">
        <f>IF($B188=VK_valitsin!$C$8,100000,VK!EA188/VK!BC$296*VK_valitsin!AV$5)</f>
        <v>0</v>
      </c>
      <c r="GZ188" s="4">
        <f>IF($B188=VK_valitsin!$C$8,100000,VK!EB188/VK!BD$296*VK_valitsin!AW$5)</f>
        <v>1.725932443801987E-2</v>
      </c>
      <c r="HA188" s="4">
        <f>IF($B188=VK_valitsin!$C$8,100000,VK!EC188/VK!BE$296*VK_valitsin!CE$5)</f>
        <v>0</v>
      </c>
      <c r="HB188" s="4">
        <f>IF($B188=VK_valitsin!$C$8,100000,VK!ED188/VK!BF$296*VK_valitsin!AX$5)</f>
        <v>0</v>
      </c>
      <c r="HC188" s="4">
        <f>IF($B188=VK_valitsin!$C$8,100000,VK!EE188/VK!BG$296*VK_valitsin!AY$5)</f>
        <v>0</v>
      </c>
      <c r="HD188" s="4">
        <f>IF($B188=VK_valitsin!$C$8,100000,VK!EF188/VK!BH$296*VK_valitsin!AZ$5)</f>
        <v>3.9590958186105626E-2</v>
      </c>
      <c r="HE188" s="4">
        <f>IF($B188=VK_valitsin!$C$8,100000,VK!EG188/VK!BI$296*VK_valitsin!BA$5)</f>
        <v>0</v>
      </c>
      <c r="HF188" s="4">
        <f>IF($B188=VK_valitsin!$C$8,100000,VK!EH188/VK!BJ$296*VK_valitsin!BB$5)</f>
        <v>0</v>
      </c>
      <c r="HG188" s="4">
        <f>IF($B188=VK_valitsin!$C$8,100000,VK!EI188/VK!BK$296*VK_valitsin!BC$5)</f>
        <v>0</v>
      </c>
      <c r="HH188" s="4">
        <f>IF($B188=VK_valitsin!$C$8,100000,VK!EJ188/VK!BL$296*VK_valitsin!BD$5)</f>
        <v>0</v>
      </c>
      <c r="HI188" s="4">
        <f>IF($B188=VK_valitsin!$C$8,100000,VK!EK188/VK!BM$296*VK_valitsin!BE$5)</f>
        <v>0</v>
      </c>
      <c r="HJ188" s="4">
        <f>IF($B188=VK_valitsin!$C$8,100000,VK!EL188/VK!BN$296*VK_valitsin!BF$5)</f>
        <v>0.18170865191353569</v>
      </c>
      <c r="HK188" s="4">
        <f>IF($B188=VK_valitsin!$C$8,100000,VK!EM188/VK!BO$296*VK_valitsin!BG$5)</f>
        <v>0</v>
      </c>
      <c r="HM188" s="4">
        <f>IF($B188=VK_valitsin!$C$8,100000,VK!EO188/VK!BQ$296*VK_valitsin!BI$5)</f>
        <v>0</v>
      </c>
      <c r="HN188" s="4">
        <f>IF($B188=VK_valitsin!$C$8,100000,VK!EP188/VK!BR$296*VK_valitsin!BJ$5)</f>
        <v>0</v>
      </c>
      <c r="HO188" s="4">
        <f>IF($B188=VK_valitsin!$C$8,100000,VK!EQ188/VK!BS$296*VK_valitsin!BK$5)</f>
        <v>0</v>
      </c>
      <c r="HP188" s="4">
        <f>IF($B188=VK_valitsin!$C$8,100000,VK!ER188/VK!BT$296*VK_valitsin!BL$5)</f>
        <v>0</v>
      </c>
      <c r="HQ188" s="4">
        <f>IF($B188=VK_valitsin!$C$8,100000,VK!ES188/VK!BU$296*VK_valitsin!BM$5)</f>
        <v>0</v>
      </c>
      <c r="HR188" s="4">
        <f>IF($B188=VK_valitsin!$C$8,100000,VK!ET188/VK!BV$296*VK_valitsin!BN$5)</f>
        <v>0</v>
      </c>
      <c r="HS188" s="4">
        <f>IF($B188=VK_valitsin!$C$8,100000,VK!EU188/VK!BW$296*VK_valitsin!BO$5)</f>
        <v>0</v>
      </c>
      <c r="HT188" s="4">
        <f>IF($B188=VK_valitsin!$C$8,100000,VK!EV188/VK!BX$296*VK_valitsin!BP$5)</f>
        <v>0</v>
      </c>
      <c r="HU188" s="4">
        <f>IF($B188=VK_valitsin!$C$8,100000,VK!EW188/VK!BY$296*VK_valitsin!BQ$5)</f>
        <v>0</v>
      </c>
      <c r="HV188" s="4">
        <f>IF($B188=VK_valitsin!$C$8,100000,VK!EX188/VK!BZ$296*VK_valitsin!BR$5)</f>
        <v>0</v>
      </c>
      <c r="HW188" s="4">
        <f>IF($B188=VK_valitsin!$C$8,100000,VK!EY188/VK!CA$296*VK_valitsin!BS$5)</f>
        <v>0</v>
      </c>
      <c r="HX188" s="4">
        <f>IF($B188=VK_valitsin!$C$8,100000,VK!EZ188/VK!CB$296*VK_valitsin!BT$5)</f>
        <v>0</v>
      </c>
      <c r="HY188" s="4">
        <f>IF($B188=VK_valitsin!$C$8,100000,VK!FA188/VK!CC$296*VK_valitsin!BU$5)</f>
        <v>0</v>
      </c>
      <c r="HZ188" s="4">
        <f>IF($B188=VK_valitsin!$C$8,100000,VK!FB188/VK!CD$296*VK_valitsin!BV$5)</f>
        <v>0</v>
      </c>
      <c r="IA188" s="4">
        <f>IF($B188=VK_valitsin!$C$8,100000,VK!FC188/VK!CE$296*VK_valitsin!BW$5)</f>
        <v>0</v>
      </c>
      <c r="IB188" s="4">
        <f>IF($B188=VK_valitsin!$C$8,100000,VK!FD188/VK!CF$296*VK_valitsin!BX$5)</f>
        <v>0</v>
      </c>
      <c r="IC188" s="4">
        <f>IF($B188=VK_valitsin!$C$8,100000,VK!FE188/VK!CG$296*VK_valitsin!BY$5)</f>
        <v>0</v>
      </c>
      <c r="ID188" s="17">
        <f t="shared" si="6"/>
        <v>0.54049615719335109</v>
      </c>
      <c r="IE188" s="17">
        <f t="shared" si="7"/>
        <v>111</v>
      </c>
      <c r="IF188" s="18">
        <f t="shared" si="8"/>
        <v>1.8699999999999982E-8</v>
      </c>
    </row>
    <row r="189" spans="1:240">
      <c r="A189">
        <v>2019</v>
      </c>
      <c r="B189" t="s">
        <v>579</v>
      </c>
      <c r="C189" t="s">
        <v>580</v>
      </c>
      <c r="D189" t="s">
        <v>196</v>
      </c>
      <c r="E189" t="s">
        <v>197</v>
      </c>
      <c r="F189" t="s">
        <v>150</v>
      </c>
      <c r="G189" t="s">
        <v>151</v>
      </c>
      <c r="H189" t="s">
        <v>104</v>
      </c>
      <c r="I189" t="s">
        <v>105</v>
      </c>
      <c r="J189">
        <v>48.700000762939453</v>
      </c>
      <c r="K189">
        <v>301.17999267578125</v>
      </c>
      <c r="L189">
        <v>179.10000610351563</v>
      </c>
      <c r="M189">
        <v>2089</v>
      </c>
      <c r="N189">
        <v>6.9000000953674316</v>
      </c>
      <c r="O189">
        <v>-2.7000000476837158</v>
      </c>
      <c r="P189">
        <v>-32</v>
      </c>
      <c r="Q189">
        <v>61.400000000000006</v>
      </c>
      <c r="R189">
        <v>10.100000000000001</v>
      </c>
      <c r="S189">
        <v>99</v>
      </c>
      <c r="T189">
        <v>0</v>
      </c>
      <c r="U189">
        <v>3383</v>
      </c>
      <c r="V189">
        <v>10.29</v>
      </c>
      <c r="W189">
        <v>902.9288330078125</v>
      </c>
      <c r="X189">
        <v>623.908203125</v>
      </c>
      <c r="Y189">
        <v>608.06341552734375</v>
      </c>
      <c r="Z189">
        <v>1058</v>
      </c>
      <c r="AA189">
        <v>531</v>
      </c>
      <c r="AB189">
        <v>15.054545402526855</v>
      </c>
      <c r="AC189">
        <v>0</v>
      </c>
      <c r="AD189">
        <v>0</v>
      </c>
      <c r="AE189">
        <v>0</v>
      </c>
      <c r="AF189">
        <v>8.3000000000000007</v>
      </c>
      <c r="AG189">
        <v>0</v>
      </c>
      <c r="AH189">
        <v>21.5</v>
      </c>
      <c r="AI189">
        <v>1.1000000000000001</v>
      </c>
      <c r="AJ189">
        <v>0.45</v>
      </c>
      <c r="AK189">
        <v>1.2</v>
      </c>
      <c r="AL189">
        <v>64.3</v>
      </c>
      <c r="AM189">
        <v>274.2</v>
      </c>
      <c r="AN189">
        <v>43.1</v>
      </c>
      <c r="AO189">
        <v>19.8</v>
      </c>
      <c r="AP189">
        <v>55</v>
      </c>
      <c r="AQ189">
        <v>41</v>
      </c>
      <c r="AR189">
        <v>409</v>
      </c>
      <c r="AS189">
        <v>3.3330000000000002</v>
      </c>
      <c r="AT189">
        <v>7409.93310546875</v>
      </c>
      <c r="AU189">
        <v>10524</v>
      </c>
      <c r="AV189">
        <v>1</v>
      </c>
      <c r="AW189">
        <v>95.527397155761719</v>
      </c>
      <c r="AX189">
        <v>0</v>
      </c>
      <c r="AY189">
        <v>0</v>
      </c>
      <c r="AZ189">
        <v>0</v>
      </c>
      <c r="BA189">
        <v>0</v>
      </c>
      <c r="BB189">
        <v>1</v>
      </c>
      <c r="BC189">
        <v>76.388885498046875</v>
      </c>
      <c r="BD189">
        <v>100</v>
      </c>
      <c r="BE189">
        <v>0</v>
      </c>
      <c r="BF189">
        <v>10386.5810546875</v>
      </c>
      <c r="BG189">
        <v>11552.98828125</v>
      </c>
      <c r="BH189">
        <v>3.4473910331726074</v>
      </c>
      <c r="BI189">
        <v>-5.2271413803100586</v>
      </c>
      <c r="BJ189">
        <v>20.833333969116211</v>
      </c>
      <c r="BL189">
        <v>103.5</v>
      </c>
      <c r="BM189">
        <v>-3</v>
      </c>
      <c r="BN189">
        <v>20384.345703125</v>
      </c>
      <c r="BO189">
        <v>51.123310089111328</v>
      </c>
      <c r="BQ189">
        <v>0.62182861566543579</v>
      </c>
      <c r="BR189">
        <v>9.5739588141441345E-2</v>
      </c>
      <c r="BS189">
        <v>1.1010053157806396</v>
      </c>
      <c r="BT189">
        <v>75.15557861328125</v>
      </c>
      <c r="BU189">
        <v>241.74246215820313</v>
      </c>
      <c r="BV189">
        <v>0</v>
      </c>
      <c r="BW189">
        <v>1</v>
      </c>
      <c r="BX189">
        <v>7428.5712890625</v>
      </c>
      <c r="BY189">
        <v>6678.5712890625</v>
      </c>
      <c r="BZ189">
        <v>0</v>
      </c>
      <c r="CA189">
        <v>9.2867403030395508</v>
      </c>
      <c r="CC189">
        <v>6.7010307312011719</v>
      </c>
      <c r="CD189">
        <v>9.7938146591186523</v>
      </c>
      <c r="CE189">
        <v>0</v>
      </c>
      <c r="CF189">
        <v>1.5463917255401611</v>
      </c>
      <c r="CG189">
        <v>10318.21875</v>
      </c>
      <c r="CH189" s="10">
        <f>ABS(J189-_xlfn.XLOOKUP(VK_valitsin!$C$8,VK!$B$2:$B$294,VK!J$2:J$294))</f>
        <v>4.5</v>
      </c>
      <c r="CI189" s="10">
        <f>ABS(K189-_xlfn.XLOOKUP(VK_valitsin!$C$8,VK!$B$2:$B$294,VK!K$2:K$294))</f>
        <v>7.91998291015625</v>
      </c>
      <c r="CJ189" s="10">
        <f>ABS(L189-_xlfn.XLOOKUP(VK_valitsin!$C$8,VK!$B$2:$B$294,VK!L$2:L$294))</f>
        <v>40.400009155273438</v>
      </c>
      <c r="CK189" s="10">
        <f>ABS(M189-_xlfn.XLOOKUP(VK_valitsin!$C$8,VK!$B$2:$B$294,VK!M$2:M$294))</f>
        <v>14386</v>
      </c>
      <c r="CL189" s="10">
        <f>ABS(N189-_xlfn.XLOOKUP(VK_valitsin!$C$8,VK!$B$2:$B$294,VK!N$2:N$294))</f>
        <v>49.300000667572021</v>
      </c>
      <c r="CM189" s="10">
        <f>ABS(O189-_xlfn.XLOOKUP(VK_valitsin!$C$8,VK!$B$2:$B$294,VK!O$2:O$294))</f>
        <v>1.9000000357627869</v>
      </c>
      <c r="CN189" s="10">
        <f>ABS(P189-_xlfn.XLOOKUP(VK_valitsin!$C$8,VK!$B$2:$B$294,VK!P$2:P$294))</f>
        <v>26</v>
      </c>
      <c r="CO189" s="10">
        <f>ABS(Q189-_xlfn.XLOOKUP(VK_valitsin!$C$8,VK!$B$2:$B$294,VK!Q$2:Q$294))</f>
        <v>26.400000000000006</v>
      </c>
      <c r="CP189" s="10">
        <f>ABS(R189-_xlfn.XLOOKUP(VK_valitsin!$C$8,VK!$B$2:$B$294,VK!R$2:R$294))</f>
        <v>1.6000000000000014</v>
      </c>
      <c r="CQ189" s="10">
        <f>ABS(S189-_xlfn.XLOOKUP(VK_valitsin!$C$8,VK!$B$2:$B$294,VK!S$2:S$294))</f>
        <v>53</v>
      </c>
      <c r="CR189" s="10">
        <f>ABS(T189-_xlfn.XLOOKUP(VK_valitsin!$C$8,VK!$B$2:$B$294,VK!T$2:T$294))</f>
        <v>0</v>
      </c>
      <c r="CS189" s="10">
        <f>ABS(U189-_xlfn.XLOOKUP(VK_valitsin!$C$8,VK!$B$2:$B$294,VK!U$2:U$294))</f>
        <v>440.59999999999991</v>
      </c>
      <c r="CT189" s="10">
        <f>ABS(V189-_xlfn.XLOOKUP(VK_valitsin!$C$8,VK!$B$2:$B$294,VK!V$2:V$294))</f>
        <v>2.99</v>
      </c>
      <c r="CU189" s="10">
        <f>ABS(W189-_xlfn.XLOOKUP(VK_valitsin!$C$8,VK!$B$2:$B$294,VK!W$2:W$294))</f>
        <v>297.9288330078125</v>
      </c>
      <c r="CV189" s="10">
        <f>ABS(X189-_xlfn.XLOOKUP(VK_valitsin!$C$8,VK!$B$2:$B$294,VK!X$2:X$294))</f>
        <v>454.908203125</v>
      </c>
      <c r="CW189" s="10">
        <f>ABS(Y189-_xlfn.XLOOKUP(VK_valitsin!$C$8,VK!$B$2:$B$294,VK!Y$2:Y$294))</f>
        <v>71.93658447265625</v>
      </c>
      <c r="CX189" s="10">
        <f>ABS(Z189-_xlfn.XLOOKUP(VK_valitsin!$C$8,VK!$B$2:$B$294,VK!Z$2:Z$294))</f>
        <v>630</v>
      </c>
      <c r="CY189" s="10">
        <f>ABS(AA189-_xlfn.XLOOKUP(VK_valitsin!$C$8,VK!$B$2:$B$294,VK!AA$2:AA$294))</f>
        <v>62</v>
      </c>
      <c r="CZ189" s="10">
        <f>ABS(AB189-_xlfn.XLOOKUP(VK_valitsin!$C$8,VK!$B$2:$B$294,VK!AB$2:AB$294))</f>
        <v>4.3204545974731445</v>
      </c>
      <c r="DA189" s="10">
        <f>ABS(AC189-_xlfn.XLOOKUP(VK_valitsin!$C$8,VK!$B$2:$B$294,VK!AC$2:AC$294))</f>
        <v>0.7</v>
      </c>
      <c r="DB189" s="10">
        <f>ABS(AD189-_xlfn.XLOOKUP(VK_valitsin!$C$8,VK!$B$2:$B$294,VK!AD$2:AD$294))</f>
        <v>0.8</v>
      </c>
      <c r="DC189" s="10">
        <f>ABS(AE189-_xlfn.XLOOKUP(VK_valitsin!$C$8,VK!$B$2:$B$294,VK!AE$2:AE$294))</f>
        <v>1.7</v>
      </c>
      <c r="DD189" s="10">
        <f>ABS(AF189-_xlfn.XLOOKUP(VK_valitsin!$C$8,VK!$B$2:$B$294,VK!AF$2:AF$294))</f>
        <v>3.3000000000000007</v>
      </c>
      <c r="DE189" s="10">
        <f>ABS(AG189-_xlfn.XLOOKUP(VK_valitsin!$C$8,VK!$B$2:$B$294,VK!AG$2:AG$294))</f>
        <v>0</v>
      </c>
      <c r="DF189" s="10">
        <f>ABS(AH189-_xlfn.XLOOKUP(VK_valitsin!$C$8,VK!$B$2:$B$294,VK!AH$2:AH$294))</f>
        <v>0.75</v>
      </c>
      <c r="DG189" s="10">
        <f>ABS(AI189-_xlfn.XLOOKUP(VK_valitsin!$C$8,VK!$B$2:$B$294,VK!AI$2:AI$294))</f>
        <v>0</v>
      </c>
      <c r="DH189" s="10">
        <f>ABS(AJ189-_xlfn.XLOOKUP(VK_valitsin!$C$8,VK!$B$2:$B$294,VK!AJ$2:AJ$294))</f>
        <v>0.2</v>
      </c>
      <c r="DI189" s="10">
        <f>ABS(AK189-_xlfn.XLOOKUP(VK_valitsin!$C$8,VK!$B$2:$B$294,VK!AK$2:AK$294))</f>
        <v>5.0000000000000044E-2</v>
      </c>
      <c r="DJ189" s="10">
        <f>ABS(AL189-_xlfn.XLOOKUP(VK_valitsin!$C$8,VK!$B$2:$B$294,VK!AL$2:AL$294))</f>
        <v>5.5</v>
      </c>
      <c r="DK189" s="10">
        <f>ABS(AM189-_xlfn.XLOOKUP(VK_valitsin!$C$8,VK!$B$2:$B$294,VK!AM$2:AM$294))</f>
        <v>59.400000000000034</v>
      </c>
      <c r="DL189" s="10">
        <f>ABS(AN189-_xlfn.XLOOKUP(VK_valitsin!$C$8,VK!$B$2:$B$294,VK!AN$2:AN$294))</f>
        <v>2.2999999999999972</v>
      </c>
      <c r="DM189" s="10">
        <f>ABS(AO189-_xlfn.XLOOKUP(VK_valitsin!$C$8,VK!$B$2:$B$294,VK!AO$2:AO$294))</f>
        <v>5.5999999999999979</v>
      </c>
      <c r="DN189" s="10">
        <f>ABS(AP189-_xlfn.XLOOKUP(VK_valitsin!$C$8,VK!$B$2:$B$294,VK!AP$2:AP$294))</f>
        <v>7</v>
      </c>
      <c r="DO189" s="10">
        <f>ABS(AQ189-_xlfn.XLOOKUP(VK_valitsin!$C$8,VK!$B$2:$B$294,VK!AQ$2:AQ$294))</f>
        <v>6</v>
      </c>
      <c r="DP189" s="10">
        <f>ABS(AR189-_xlfn.XLOOKUP(VK_valitsin!$C$8,VK!$B$2:$B$294,VK!AR$2:AR$294))</f>
        <v>163</v>
      </c>
      <c r="DQ189" s="10">
        <f>ABS(AS189-_xlfn.XLOOKUP(VK_valitsin!$C$8,VK!$B$2:$B$294,VK!AS$2:AS$294))</f>
        <v>1</v>
      </c>
      <c r="DR189" s="10">
        <f>ABS(AT189-_xlfn.XLOOKUP(VK_valitsin!$C$8,VK!$B$2:$B$294,VK!AT$2:AT$294))</f>
        <v>2262.93310546875</v>
      </c>
      <c r="DS189" s="10">
        <f>ABS(AU189-_xlfn.XLOOKUP(VK_valitsin!$C$8,VK!$B$2:$B$294,VK!AU$2:AU$294))</f>
        <v>2179</v>
      </c>
      <c r="DT189" s="10">
        <f>ABS(AV189-_xlfn.XLOOKUP(VK_valitsin!$C$8,VK!$B$2:$B$294,VK!AV$2:AV$294))</f>
        <v>0</v>
      </c>
      <c r="DU189" s="10">
        <f>ABS(AW189-_xlfn.XLOOKUP(VK_valitsin!$C$8,VK!$B$2:$B$294,VK!AW$2:AW$294))</f>
        <v>58.266025543212891</v>
      </c>
      <c r="DV189" s="10">
        <f>ABS(AX189-_xlfn.XLOOKUP(VK_valitsin!$C$8,VK!$B$2:$B$294,VK!AX$2:AX$294))</f>
        <v>0</v>
      </c>
      <c r="DW189" s="10">
        <f>ABS(AY189-_xlfn.XLOOKUP(VK_valitsin!$C$8,VK!$B$2:$B$294,VK!AY$2:AY$294))</f>
        <v>0</v>
      </c>
      <c r="DX189" s="10">
        <f>ABS(AZ189-_xlfn.XLOOKUP(VK_valitsin!$C$8,VK!$B$2:$B$294,VK!AZ$2:AZ$294))</f>
        <v>0</v>
      </c>
      <c r="DY189" s="10">
        <f>ABS(BA189-_xlfn.XLOOKUP(VK_valitsin!$C$8,VK!$B$2:$B$294,VK!BA$2:BA$294))</f>
        <v>0</v>
      </c>
      <c r="DZ189" s="10">
        <f>ABS(BB189-_xlfn.XLOOKUP(VK_valitsin!$C$8,VK!$B$2:$B$294,VK!BB$2:BB$294))</f>
        <v>0</v>
      </c>
      <c r="EA189" s="10">
        <f>ABS(BC189-_xlfn.XLOOKUP(VK_valitsin!$C$8,VK!$B$2:$B$294,VK!BC$2:BC$294))</f>
        <v>12.635505676269531</v>
      </c>
      <c r="EB189" s="10">
        <f>ABS(BD189-_xlfn.XLOOKUP(VK_valitsin!$C$8,VK!$B$2:$B$294,VK!BD$2:BD$294))</f>
        <v>3.98126220703125</v>
      </c>
      <c r="EC189" s="10">
        <f>ABS(BE189-_xlfn.XLOOKUP(VK_valitsin!$C$8,VK!$B$2:$B$294,VK!BE$2:BE$294))</f>
        <v>733.6898193359375</v>
      </c>
      <c r="ED189" s="10">
        <f>ABS(BF189-_xlfn.XLOOKUP(VK_valitsin!$C$8,VK!$B$2:$B$294,VK!BF$2:BF$294))</f>
        <v>428.0517578125</v>
      </c>
      <c r="EE189" s="10">
        <f>ABS(BG189-_xlfn.XLOOKUP(VK_valitsin!$C$8,VK!$B$2:$B$294,VK!BG$2:BG$294))</f>
        <v>2283.455078125</v>
      </c>
      <c r="EF189" s="10">
        <f>ABS(BH189-_xlfn.XLOOKUP(VK_valitsin!$C$8,VK!$B$2:$B$294,VK!BH$2:BH$294))</f>
        <v>0.11033463478088379</v>
      </c>
      <c r="EG189" s="10">
        <f>ABS(BI189-_xlfn.XLOOKUP(VK_valitsin!$C$8,VK!$B$2:$B$294,VK!BI$2:BI$294))</f>
        <v>4.4969921112060547</v>
      </c>
      <c r="EH189" s="10">
        <f>ABS(BJ189-_xlfn.XLOOKUP(VK_valitsin!$C$8,VK!$B$2:$B$294,VK!BJ$2:BJ$294))</f>
        <v>0.461029052734375</v>
      </c>
      <c r="EI189" s="10">
        <f>ABS(BK189-_xlfn.XLOOKUP(VK_valitsin!$C$8,VK!$B$2:$B$294,VK!BK$2:BK$294))</f>
        <v>9.8654708862304688</v>
      </c>
      <c r="EJ189" s="10">
        <f>ABS(BL189-_xlfn.XLOOKUP(VK_valitsin!$C$8,VK!$B$2:$B$294,VK!BL$2:BL$294))</f>
        <v>163</v>
      </c>
      <c r="EK189" s="10">
        <f>ABS(BM189-_xlfn.XLOOKUP(VK_valitsin!$C$8,VK!$B$2:$B$294,VK!BM$2:BM$294))</f>
        <v>5.2522523403167725</v>
      </c>
      <c r="EL189" s="10">
        <f>ABS(BN189-_xlfn.XLOOKUP(VK_valitsin!$C$8,VK!$B$2:$B$294,VK!BN$2:BN$294))</f>
        <v>2690.05078125</v>
      </c>
      <c r="EM189" s="10">
        <f>ABS(BO189-_xlfn.XLOOKUP(VK_valitsin!$C$8,VK!$B$2:$B$294,VK!BO$2:BO$294))</f>
        <v>17.823703765869141</v>
      </c>
      <c r="EN189" s="10">
        <f>ABS(BP189-_xlfn.XLOOKUP(VK_valitsin!$C$8,VK!$B$2:$B$294,VK!BP$2:BP$294))</f>
        <v>0</v>
      </c>
      <c r="EO189" s="10">
        <f>ABS(BQ189-_xlfn.XLOOKUP(VK_valitsin!$C$8,VK!$B$2:$B$294,VK!BQ$2:BQ$294))</f>
        <v>1.4650881290435791E-2</v>
      </c>
      <c r="EP189" s="10">
        <f>ABS(BR189-_xlfn.XLOOKUP(VK_valitsin!$C$8,VK!$B$2:$B$294,VK!BR$2:BR$294))</f>
        <v>9.2424303293228149E-2</v>
      </c>
      <c r="EQ189" s="10">
        <f>ABS(BS189-_xlfn.XLOOKUP(VK_valitsin!$C$8,VK!$B$2:$B$294,VK!BS$2:BS$294))</f>
        <v>1.15696120262146</v>
      </c>
      <c r="ER189" s="10">
        <f>ABS(BT189-_xlfn.XLOOKUP(VK_valitsin!$C$8,VK!$B$2:$B$294,VK!BT$2:BT$294))</f>
        <v>16.764076232910156</v>
      </c>
      <c r="ES189" s="10">
        <f>ABS(BU189-_xlfn.XLOOKUP(VK_valitsin!$C$8,VK!$B$2:$B$294,VK!BU$2:BU$294))</f>
        <v>24.96466064453125</v>
      </c>
      <c r="ET189" s="10">
        <f>ABS(BV189-_xlfn.XLOOKUP(VK_valitsin!$C$8,VK!$B$2:$B$294,VK!BV$2:BV$294))</f>
        <v>0</v>
      </c>
      <c r="EU189" s="10">
        <f>ABS(BW189-_xlfn.XLOOKUP(VK_valitsin!$C$8,VK!$B$2:$B$294,VK!BW$2:BW$294))</f>
        <v>0</v>
      </c>
      <c r="EV189" s="10">
        <f>ABS(BX189-_xlfn.XLOOKUP(VK_valitsin!$C$8,VK!$B$2:$B$294,VK!BX$2:BX$294))</f>
        <v>707.2578125</v>
      </c>
      <c r="EW189" s="10">
        <f>ABS(BY189-_xlfn.XLOOKUP(VK_valitsin!$C$8,VK!$B$2:$B$294,VK!BY$2:BY$294))</f>
        <v>822.95654296875</v>
      </c>
      <c r="EX189" s="10">
        <f>ABS(BZ189-_xlfn.XLOOKUP(VK_valitsin!$C$8,VK!$B$2:$B$294,VK!BZ$2:BZ$294))</f>
        <v>1.2200303077697754</v>
      </c>
      <c r="EY189" s="10">
        <f>ABS(CA189-_xlfn.XLOOKUP(VK_valitsin!$C$8,VK!$B$2:$B$294,VK!CA$2:CA$294))</f>
        <v>1.7360210418701172</v>
      </c>
      <c r="EZ189" s="10">
        <f>ABS(CB189-_xlfn.XLOOKUP(VK_valitsin!$C$8,VK!$B$2:$B$294,VK!CB$2:CB$294))</f>
        <v>66.169151306152344</v>
      </c>
      <c r="FA189" s="10">
        <f>ABS(CC189-_xlfn.XLOOKUP(VK_valitsin!$C$8,VK!$B$2:$B$294,VK!CC$2:CC$294))</f>
        <v>0.36843156814575195</v>
      </c>
      <c r="FB189" s="10">
        <f>ABS(CD189-_xlfn.XLOOKUP(VK_valitsin!$C$8,VK!$B$2:$B$294,VK!CD$2:CD$294))</f>
        <v>10.085040092468262</v>
      </c>
      <c r="FC189" s="10">
        <f>ABS(CE189-_xlfn.XLOOKUP(VK_valitsin!$C$8,VK!$B$2:$B$294,VK!CE$2:CE$294))</f>
        <v>0</v>
      </c>
      <c r="FD189" s="10">
        <f>ABS(CF189-_xlfn.XLOOKUP(VK_valitsin!$C$8,VK!$B$2:$B$294,VK!CF$2:CF$294))</f>
        <v>0.83053267002105713</v>
      </c>
      <c r="FE189" s="10">
        <f>ABS(CG189-_xlfn.XLOOKUP(VK_valitsin!$C$8,VK!$B$2:$B$294,VK!CG$2:CG$294))</f>
        <v>1719.451171875</v>
      </c>
      <c r="FF189" s="4">
        <f>IF($B189=VK_valitsin!$C$8,100000,VK!CH189/VK!J$296*VK_valitsin!D$5)</f>
        <v>0</v>
      </c>
      <c r="FG189" s="4">
        <f>IF($B189=VK_valitsin!$C$8,100000,VK!CI189/VK!K$296*VK_valitsin!E$5)</f>
        <v>0</v>
      </c>
      <c r="FH189" s="4">
        <f>IF($B189=VK_valitsin!$C$8,100000,VK!CJ189/VK!L$296*VK_valitsin!F$5)</f>
        <v>0.20529607150489182</v>
      </c>
      <c r="FI189" s="4">
        <f>IF($B189=VK_valitsin!$C$8,100000,VK!CK189/VK!M$296*VK_valitsin!CD$5)</f>
        <v>0</v>
      </c>
      <c r="FJ189" s="4">
        <f>IF($B189=VK_valitsin!$C$8,100000,VK!CL189/VK!N$296*VK_valitsin!G$5)</f>
        <v>0</v>
      </c>
      <c r="FK189" s="4">
        <f>IF($B189=VK_valitsin!$C$8,100000,VK!CM189/VK!O$296*VK_valitsin!H$5)</f>
        <v>0</v>
      </c>
      <c r="FL189" s="4">
        <f>IF($B189=VK_valitsin!$C$8,100000,VK!CN189/VK!P$296*VK_valitsin!I$5)</f>
        <v>0</v>
      </c>
      <c r="FM189" s="4">
        <f>IF($B189=VK_valitsin!$C$8,100000,VK!CO189/VK!Q$296*VK_valitsin!J$5)</f>
        <v>0</v>
      </c>
      <c r="FN189" s="4">
        <f>IF($B189=VK_valitsin!$C$8,100000,VK!CP189/VK!R$296*VK_valitsin!K$5)</f>
        <v>0</v>
      </c>
      <c r="FO189" s="4">
        <f>IF($B189=VK_valitsin!$C$8,100000,VK!CQ189/VK!S$296*VK_valitsin!L$5)</f>
        <v>1.0540090509440879E-2</v>
      </c>
      <c r="FP189" s="4">
        <f>IF($B189=VK_valitsin!$C$8,100000,VK!CR189/VK!T$296*VK_valitsin!M$5)</f>
        <v>0</v>
      </c>
      <c r="FQ189" s="4">
        <f>IF($B189=VK_valitsin!$C$8,100000,VK!CS189/VK!U$296*VK_valitsin!N$5)</f>
        <v>0</v>
      </c>
      <c r="FR189" s="4">
        <f>IF($B189=VK_valitsin!$C$8,100000,VK!CT189/VK!V$296*VK_valitsin!O$5)</f>
        <v>0</v>
      </c>
      <c r="FS189" s="4">
        <f>IF($B189=VK_valitsin!$C$8,100000,VK!CU189/VK!W$296*VK_valitsin!P$5)</f>
        <v>0</v>
      </c>
      <c r="FT189" s="4">
        <f>IF($B189=VK_valitsin!$C$8,100000,VK!CV189/VK!X$296*VK_valitsin!Q$5)</f>
        <v>0</v>
      </c>
      <c r="FU189" s="4">
        <f>IF($B189=VK_valitsin!$C$8,100000,VK!CW189/VK!Y$296*VK_valitsin!R$5)</f>
        <v>0</v>
      </c>
      <c r="FV189" s="4">
        <f>IF($B189=VK_valitsin!$C$8,100000,VK!CX189/VK!Z$296*VK_valitsin!S$5)</f>
        <v>0</v>
      </c>
      <c r="FW189" s="4">
        <f>IF($B189=VK_valitsin!$C$8,100000,VK!CY189/VK!AA$296*VK_valitsin!T$5)</f>
        <v>0</v>
      </c>
      <c r="FX189" s="4">
        <f>IF($B189=VK_valitsin!$C$8,100000,VK!CZ189/VK!AB$296*VK_valitsin!U$5)</f>
        <v>0</v>
      </c>
      <c r="FY189" s="4">
        <f>IF($B189=VK_valitsin!$C$8,100000,VK!DA189/VK!AC$296*VK_valitsin!V$5)</f>
        <v>0</v>
      </c>
      <c r="FZ189" s="4">
        <f>IF($B189=VK_valitsin!$C$8,100000,VK!DB189/VK!AD$296*VK_valitsin!W$5)</f>
        <v>0</v>
      </c>
      <c r="GA189" s="4">
        <f>IF($B189=VK_valitsin!$C$8,100000,VK!DC189/VK!AE$296*VK_valitsin!X$5)</f>
        <v>0</v>
      </c>
      <c r="GB189" s="4">
        <f>IF($B189=VK_valitsin!$C$8,100000,VK!DD189/VK!AF$296*VK_valitsin!Y$5)</f>
        <v>0</v>
      </c>
      <c r="GC189" s="4">
        <f>IF($B189=VK_valitsin!$C$8,100000,VK!DE189/VK!AG$296*VK_valitsin!Z$5)</f>
        <v>0</v>
      </c>
      <c r="GD189" s="4">
        <f>IF($B189=VK_valitsin!$C$8,100000,VK!DF189/VK!AH$296*VK_valitsin!AA$5)</f>
        <v>0</v>
      </c>
      <c r="GE189" s="4">
        <f>IF($B189=VK_valitsin!$C$8,100000,VK!DG189/VK!AI$296*VK_valitsin!AB$5)</f>
        <v>0</v>
      </c>
      <c r="GF189" s="4">
        <f>IF($B189=VK_valitsin!$C$8,100000,VK!DH189/VK!AJ$296*VK_valitsin!AC$5)</f>
        <v>0</v>
      </c>
      <c r="GG189" s="4">
        <f>IF($B189=VK_valitsin!$C$8,100000,VK!DI189/VK!AK$296*VK_valitsin!AD$5)</f>
        <v>0</v>
      </c>
      <c r="GH189" s="4">
        <f>IF($B189=VK_valitsin!$C$8,100000,VK!DJ189/VK!AL$296*VK_valitsin!AE$5)</f>
        <v>9.6807326440056157E-2</v>
      </c>
      <c r="GI189" s="4">
        <f>IF($B189=VK_valitsin!$C$8,100000,VK!DK189/VK!AM$296*VK_valitsin!AF$5)</f>
        <v>0</v>
      </c>
      <c r="GJ189" s="4">
        <f>IF($B189=VK_valitsin!$C$8,100000,VK!DL189/VK!AN$296*VK_valitsin!AG$5)</f>
        <v>0</v>
      </c>
      <c r="GK189" s="4">
        <f>IF($B189=VK_valitsin!$C$8,100000,VK!DM189/VK!AO$296*VK_valitsin!AH$5)</f>
        <v>0</v>
      </c>
      <c r="GL189" s="4">
        <f>IF($B189=VK_valitsin!$C$8,100000,VK!DN189/VK!AP$296*VK_valitsin!AI$5)</f>
        <v>0</v>
      </c>
      <c r="GM189" s="4">
        <f>IF($B189=VK_valitsin!$C$8,100000,VK!DO189/VK!AQ$296*VK_valitsin!AJ$5)</f>
        <v>0</v>
      </c>
      <c r="GN189" s="4">
        <f>IF($B189=VK_valitsin!$C$8,100000,VK!DP189/VK!AR$296*VK_valitsin!AK$5)</f>
        <v>0</v>
      </c>
      <c r="GO189" s="4">
        <f>IF($B189=VK_valitsin!$C$8,100000,VK!DQ189/VK!AS$296*VK_valitsin!AL$5)</f>
        <v>0</v>
      </c>
      <c r="GP189" s="4">
        <f>IF($B189=VK_valitsin!$C$8,100000,VK!DR189/VK!AT$296*VK_valitsin!AM$5)</f>
        <v>0</v>
      </c>
      <c r="GQ189" s="4">
        <f>IF($B189=VK_valitsin!$C$8,100000,VK!DS189/VK!AU$296*VK_valitsin!AN$5)</f>
        <v>0</v>
      </c>
      <c r="GR189" s="4">
        <f>IF($B189=VK_valitsin!$C$8,100000,VK!DT189/VK!AV$296*VK_valitsin!AO$5)</f>
        <v>0</v>
      </c>
      <c r="GS189" s="4">
        <f>IF($B189=VK_valitsin!$C$8,100000,VK!DU189/VK!AW$296*VK_valitsin!AP$5)</f>
        <v>0</v>
      </c>
      <c r="GT189" s="4">
        <f>IF($B189=VK_valitsin!$C$8,100000,VK!DV189/VK!AX$296*VK_valitsin!AQ$5)</f>
        <v>0</v>
      </c>
      <c r="GU189" s="4">
        <f>IF($B189=VK_valitsin!$C$8,100000,VK!DW189/VK!AY$296*VK_valitsin!AR$5)</f>
        <v>0</v>
      </c>
      <c r="GV189" s="4">
        <f>IF($B189=VK_valitsin!$C$8,100000,VK!DX189/VK!AZ$296*VK_valitsin!AS$5)</f>
        <v>0</v>
      </c>
      <c r="GW189" s="4">
        <f>IF($B189=VK_valitsin!$C$8,100000,VK!DY189/VK!BA$296*VK_valitsin!AT$5)</f>
        <v>0</v>
      </c>
      <c r="GX189" s="4">
        <f>IF($B189=VK_valitsin!$C$8,100000,VK!DZ189/VK!BB$296*VK_valitsin!AU$5)</f>
        <v>0</v>
      </c>
      <c r="GY189" s="4">
        <f>IF($B189=VK_valitsin!$C$8,100000,VK!EA189/VK!BC$296*VK_valitsin!AV$5)</f>
        <v>0</v>
      </c>
      <c r="GZ189" s="4">
        <f>IF($B189=VK_valitsin!$C$8,100000,VK!EB189/VK!BD$296*VK_valitsin!AW$5)</f>
        <v>1.725932443801987E-2</v>
      </c>
      <c r="HA189" s="4">
        <f>IF($B189=VK_valitsin!$C$8,100000,VK!EC189/VK!BE$296*VK_valitsin!CE$5)</f>
        <v>0</v>
      </c>
      <c r="HB189" s="4">
        <f>IF($B189=VK_valitsin!$C$8,100000,VK!ED189/VK!BF$296*VK_valitsin!AX$5)</f>
        <v>0</v>
      </c>
      <c r="HC189" s="4">
        <f>IF($B189=VK_valitsin!$C$8,100000,VK!EE189/VK!BG$296*VK_valitsin!AY$5)</f>
        <v>0</v>
      </c>
      <c r="HD189" s="4">
        <f>IF($B189=VK_valitsin!$C$8,100000,VK!EF189/VK!BH$296*VK_valitsin!AZ$5)</f>
        <v>1.925141650825871E-2</v>
      </c>
      <c r="HE189" s="4">
        <f>IF($B189=VK_valitsin!$C$8,100000,VK!EG189/VK!BI$296*VK_valitsin!BA$5)</f>
        <v>0</v>
      </c>
      <c r="HF189" s="4">
        <f>IF($B189=VK_valitsin!$C$8,100000,VK!EH189/VK!BJ$296*VK_valitsin!BB$5)</f>
        <v>0</v>
      </c>
      <c r="HG189" s="4">
        <f>IF($B189=VK_valitsin!$C$8,100000,VK!EI189/VK!BK$296*VK_valitsin!BC$5)</f>
        <v>0</v>
      </c>
      <c r="HH189" s="4">
        <f>IF($B189=VK_valitsin!$C$8,100000,VK!EJ189/VK!BL$296*VK_valitsin!BD$5)</f>
        <v>0</v>
      </c>
      <c r="HI189" s="4">
        <f>IF($B189=VK_valitsin!$C$8,100000,VK!EK189/VK!BM$296*VK_valitsin!BE$5)</f>
        <v>0</v>
      </c>
      <c r="HJ189" s="4">
        <f>IF($B189=VK_valitsin!$C$8,100000,VK!EL189/VK!BN$296*VK_valitsin!BF$5)</f>
        <v>0.12232082919473324</v>
      </c>
      <c r="HK189" s="4">
        <f>IF($B189=VK_valitsin!$C$8,100000,VK!EM189/VK!BO$296*VK_valitsin!BG$5)</f>
        <v>0</v>
      </c>
      <c r="HM189" s="4">
        <f>IF($B189=VK_valitsin!$C$8,100000,VK!EO189/VK!BQ$296*VK_valitsin!BI$5)</f>
        <v>0</v>
      </c>
      <c r="HN189" s="4">
        <f>IF($B189=VK_valitsin!$C$8,100000,VK!EP189/VK!BR$296*VK_valitsin!BJ$5)</f>
        <v>0</v>
      </c>
      <c r="HO189" s="4">
        <f>IF($B189=VK_valitsin!$C$8,100000,VK!EQ189/VK!BS$296*VK_valitsin!BK$5)</f>
        <v>0</v>
      </c>
      <c r="HP189" s="4">
        <f>IF($B189=VK_valitsin!$C$8,100000,VK!ER189/VK!BT$296*VK_valitsin!BL$5)</f>
        <v>0</v>
      </c>
      <c r="HQ189" s="4">
        <f>IF($B189=VK_valitsin!$C$8,100000,VK!ES189/VK!BU$296*VK_valitsin!BM$5)</f>
        <v>0</v>
      </c>
      <c r="HR189" s="4">
        <f>IF($B189=VK_valitsin!$C$8,100000,VK!ET189/VK!BV$296*VK_valitsin!BN$5)</f>
        <v>0</v>
      </c>
      <c r="HS189" s="4">
        <f>IF($B189=VK_valitsin!$C$8,100000,VK!EU189/VK!BW$296*VK_valitsin!BO$5)</f>
        <v>0</v>
      </c>
      <c r="HT189" s="4">
        <f>IF($B189=VK_valitsin!$C$8,100000,VK!EV189/VK!BX$296*VK_valitsin!BP$5)</f>
        <v>0</v>
      </c>
      <c r="HU189" s="4">
        <f>IF($B189=VK_valitsin!$C$8,100000,VK!EW189/VK!BY$296*VK_valitsin!BQ$5)</f>
        <v>0</v>
      </c>
      <c r="HV189" s="4">
        <f>IF($B189=VK_valitsin!$C$8,100000,VK!EX189/VK!BZ$296*VK_valitsin!BR$5)</f>
        <v>0</v>
      </c>
      <c r="HW189" s="4">
        <f>IF($B189=VK_valitsin!$C$8,100000,VK!EY189/VK!CA$296*VK_valitsin!BS$5)</f>
        <v>0</v>
      </c>
      <c r="HX189" s="4">
        <f>IF($B189=VK_valitsin!$C$8,100000,VK!EZ189/VK!CB$296*VK_valitsin!BT$5)</f>
        <v>0</v>
      </c>
      <c r="HY189" s="4">
        <f>IF($B189=VK_valitsin!$C$8,100000,VK!FA189/VK!CC$296*VK_valitsin!BU$5)</f>
        <v>0</v>
      </c>
      <c r="HZ189" s="4">
        <f>IF($B189=VK_valitsin!$C$8,100000,VK!FB189/VK!CD$296*VK_valitsin!BV$5)</f>
        <v>0</v>
      </c>
      <c r="IA189" s="4">
        <f>IF($B189=VK_valitsin!$C$8,100000,VK!FC189/VK!CE$296*VK_valitsin!BW$5)</f>
        <v>0</v>
      </c>
      <c r="IB189" s="4">
        <f>IF($B189=VK_valitsin!$C$8,100000,VK!FD189/VK!CF$296*VK_valitsin!BX$5)</f>
        <v>0</v>
      </c>
      <c r="IC189" s="4">
        <f>IF($B189=VK_valitsin!$C$8,100000,VK!FE189/VK!CG$296*VK_valitsin!BY$5)</f>
        <v>0</v>
      </c>
      <c r="ID189" s="17">
        <f t="shared" si="6"/>
        <v>0.47147507739540068</v>
      </c>
      <c r="IE189" s="17">
        <f t="shared" si="7"/>
        <v>81</v>
      </c>
      <c r="IF189" s="18">
        <f t="shared" si="8"/>
        <v>1.8799999999999983E-8</v>
      </c>
    </row>
    <row r="190" spans="1:240">
      <c r="A190">
        <v>2019</v>
      </c>
      <c r="B190" t="s">
        <v>196</v>
      </c>
      <c r="C190" t="s">
        <v>581</v>
      </c>
      <c r="D190" t="s">
        <v>196</v>
      </c>
      <c r="E190" t="s">
        <v>197</v>
      </c>
      <c r="F190" t="s">
        <v>150</v>
      </c>
      <c r="G190" t="s">
        <v>151</v>
      </c>
      <c r="H190" t="s">
        <v>144</v>
      </c>
      <c r="I190" t="s">
        <v>145</v>
      </c>
      <c r="J190">
        <v>45.099998474121094</v>
      </c>
      <c r="K190">
        <v>1156.010009765625</v>
      </c>
      <c r="L190">
        <v>150.80000305175781</v>
      </c>
      <c r="M190">
        <v>83934</v>
      </c>
      <c r="N190">
        <v>72.599998474121094</v>
      </c>
      <c r="O190">
        <v>-0.60000002384185791</v>
      </c>
      <c r="P190">
        <v>-164</v>
      </c>
      <c r="Q190">
        <v>93.7</v>
      </c>
      <c r="R190">
        <v>12.600000000000001</v>
      </c>
      <c r="S190">
        <v>463</v>
      </c>
      <c r="T190">
        <v>1</v>
      </c>
      <c r="U190">
        <v>3746.3</v>
      </c>
      <c r="V190">
        <v>10.29</v>
      </c>
      <c r="W190">
        <v>1323</v>
      </c>
      <c r="X190">
        <v>48</v>
      </c>
      <c r="Y190">
        <v>719</v>
      </c>
      <c r="Z190">
        <v>183</v>
      </c>
      <c r="AA190">
        <v>541</v>
      </c>
      <c r="AB190">
        <v>19.211238861083984</v>
      </c>
      <c r="AC190">
        <v>0.7</v>
      </c>
      <c r="AD190">
        <v>1.2</v>
      </c>
      <c r="AE190">
        <v>1.6</v>
      </c>
      <c r="AF190">
        <v>4.8</v>
      </c>
      <c r="AG190">
        <v>1</v>
      </c>
      <c r="AH190">
        <v>20.25</v>
      </c>
      <c r="AI190">
        <v>0.93</v>
      </c>
      <c r="AJ190">
        <v>0.5</v>
      </c>
      <c r="AK190">
        <v>1.1000000000000001</v>
      </c>
      <c r="AL190">
        <v>56.3</v>
      </c>
      <c r="AM190">
        <v>348.7</v>
      </c>
      <c r="AN190">
        <v>45.4</v>
      </c>
      <c r="AO190">
        <v>28.2</v>
      </c>
      <c r="AP190">
        <v>14</v>
      </c>
      <c r="AQ190">
        <v>6</v>
      </c>
      <c r="AR190">
        <v>325</v>
      </c>
      <c r="AS190">
        <v>4.5</v>
      </c>
      <c r="AT190">
        <v>5190</v>
      </c>
      <c r="AU190">
        <v>9786</v>
      </c>
      <c r="AV190">
        <v>1</v>
      </c>
      <c r="AW190">
        <v>104.72955322265625</v>
      </c>
      <c r="AX190">
        <v>0</v>
      </c>
      <c r="AY190">
        <v>1</v>
      </c>
      <c r="AZ190">
        <v>1</v>
      </c>
      <c r="BA190">
        <v>1</v>
      </c>
      <c r="BB190">
        <v>0</v>
      </c>
      <c r="BC190">
        <v>95.2003173828125</v>
      </c>
      <c r="BD190">
        <v>74.629959106445313</v>
      </c>
      <c r="BE190">
        <v>1.3333333730697632</v>
      </c>
      <c r="BF190">
        <v>11948.6875</v>
      </c>
      <c r="BG190">
        <v>15904.875</v>
      </c>
      <c r="BH190">
        <v>3.0184431076049805</v>
      </c>
      <c r="BI190">
        <v>4.0439748764038086</v>
      </c>
      <c r="BJ190">
        <v>22.922252655029297</v>
      </c>
      <c r="BK190">
        <v>9.8684206008911133</v>
      </c>
      <c r="BL190">
        <v>299.61538696289063</v>
      </c>
      <c r="BM190">
        <v>-1.0130027532577515</v>
      </c>
      <c r="BN190">
        <v>23329.671875</v>
      </c>
      <c r="BO190">
        <v>31.107597351074219</v>
      </c>
      <c r="BQ190">
        <v>0.59036862850189209</v>
      </c>
      <c r="BR190">
        <v>0.54566681385040283</v>
      </c>
      <c r="BS190">
        <v>3.4550957679748535</v>
      </c>
      <c r="BT190">
        <v>158.13615417480469</v>
      </c>
      <c r="BU190">
        <v>505.71878051757813</v>
      </c>
      <c r="BV190">
        <v>1</v>
      </c>
      <c r="BW190">
        <v>4</v>
      </c>
      <c r="BX190">
        <v>8954.4443359375</v>
      </c>
      <c r="BY190">
        <v>6727.111328125</v>
      </c>
      <c r="BZ190">
        <v>0.99482929706573486</v>
      </c>
      <c r="CA190">
        <v>7.8001761436462402</v>
      </c>
      <c r="CB190">
        <v>98.682632446289063</v>
      </c>
      <c r="CC190">
        <v>12.433175086975098</v>
      </c>
      <c r="CD190">
        <v>13.670383453369141</v>
      </c>
      <c r="CE190">
        <v>0.35130593180656433</v>
      </c>
      <c r="CF190">
        <v>1.9092714786529541</v>
      </c>
      <c r="CG190">
        <v>9549.1904296875</v>
      </c>
      <c r="CH190" s="10">
        <f>ABS(J190-_xlfn.XLOOKUP(VK_valitsin!$C$8,VK!$B$2:$B$294,VK!J$2:J$294))</f>
        <v>0.89999771118164063</v>
      </c>
      <c r="CI190" s="10">
        <f>ABS(K190-_xlfn.XLOOKUP(VK_valitsin!$C$8,VK!$B$2:$B$294,VK!K$2:K$294))</f>
        <v>862.75</v>
      </c>
      <c r="CJ190" s="10">
        <f>ABS(L190-_xlfn.XLOOKUP(VK_valitsin!$C$8,VK!$B$2:$B$294,VK!L$2:L$294))</f>
        <v>12.100006103515625</v>
      </c>
      <c r="CK190" s="10">
        <f>ABS(M190-_xlfn.XLOOKUP(VK_valitsin!$C$8,VK!$B$2:$B$294,VK!M$2:M$294))</f>
        <v>67459</v>
      </c>
      <c r="CL190" s="10">
        <f>ABS(N190-_xlfn.XLOOKUP(VK_valitsin!$C$8,VK!$B$2:$B$294,VK!N$2:N$294))</f>
        <v>16.399997711181641</v>
      </c>
      <c r="CM190" s="10">
        <f>ABS(O190-_xlfn.XLOOKUP(VK_valitsin!$C$8,VK!$B$2:$B$294,VK!O$2:O$294))</f>
        <v>0.19999998807907104</v>
      </c>
      <c r="CN190" s="10">
        <f>ABS(P190-_xlfn.XLOOKUP(VK_valitsin!$C$8,VK!$B$2:$B$294,VK!P$2:P$294))</f>
        <v>106</v>
      </c>
      <c r="CO190" s="10">
        <f>ABS(Q190-_xlfn.XLOOKUP(VK_valitsin!$C$8,VK!$B$2:$B$294,VK!Q$2:Q$294))</f>
        <v>5.8999999999999915</v>
      </c>
      <c r="CP190" s="10">
        <f>ABS(R190-_xlfn.XLOOKUP(VK_valitsin!$C$8,VK!$B$2:$B$294,VK!R$2:R$294))</f>
        <v>4.1000000000000014</v>
      </c>
      <c r="CQ190" s="10">
        <f>ABS(S190-_xlfn.XLOOKUP(VK_valitsin!$C$8,VK!$B$2:$B$294,VK!S$2:S$294))</f>
        <v>311</v>
      </c>
      <c r="CR190" s="10">
        <f>ABS(T190-_xlfn.XLOOKUP(VK_valitsin!$C$8,VK!$B$2:$B$294,VK!T$2:T$294))</f>
        <v>1</v>
      </c>
      <c r="CS190" s="10">
        <f>ABS(U190-_xlfn.XLOOKUP(VK_valitsin!$C$8,VK!$B$2:$B$294,VK!U$2:U$294))</f>
        <v>77.299999999999727</v>
      </c>
      <c r="CT190" s="10">
        <f>ABS(V190-_xlfn.XLOOKUP(VK_valitsin!$C$8,VK!$B$2:$B$294,VK!V$2:V$294))</f>
        <v>2.99</v>
      </c>
      <c r="CU190" s="10">
        <f>ABS(W190-_xlfn.XLOOKUP(VK_valitsin!$C$8,VK!$B$2:$B$294,VK!W$2:W$294))</f>
        <v>718</v>
      </c>
      <c r="CV190" s="10">
        <f>ABS(X190-_xlfn.XLOOKUP(VK_valitsin!$C$8,VK!$B$2:$B$294,VK!X$2:X$294))</f>
        <v>121</v>
      </c>
      <c r="CW190" s="10">
        <f>ABS(Y190-_xlfn.XLOOKUP(VK_valitsin!$C$8,VK!$B$2:$B$294,VK!Y$2:Y$294))</f>
        <v>39</v>
      </c>
      <c r="CX190" s="10">
        <f>ABS(Z190-_xlfn.XLOOKUP(VK_valitsin!$C$8,VK!$B$2:$B$294,VK!Z$2:Z$294))</f>
        <v>245</v>
      </c>
      <c r="CY190" s="10">
        <f>ABS(AA190-_xlfn.XLOOKUP(VK_valitsin!$C$8,VK!$B$2:$B$294,VK!AA$2:AA$294))</f>
        <v>72</v>
      </c>
      <c r="CZ190" s="10">
        <f>ABS(AB190-_xlfn.XLOOKUP(VK_valitsin!$C$8,VK!$B$2:$B$294,VK!AB$2:AB$294))</f>
        <v>0.16376113891601563</v>
      </c>
      <c r="DA190" s="10">
        <f>ABS(AC190-_xlfn.XLOOKUP(VK_valitsin!$C$8,VK!$B$2:$B$294,VK!AC$2:AC$294))</f>
        <v>0</v>
      </c>
      <c r="DB190" s="10">
        <f>ABS(AD190-_xlfn.XLOOKUP(VK_valitsin!$C$8,VK!$B$2:$B$294,VK!AD$2:AD$294))</f>
        <v>0.39999999999999991</v>
      </c>
      <c r="DC190" s="10">
        <f>ABS(AE190-_xlfn.XLOOKUP(VK_valitsin!$C$8,VK!$B$2:$B$294,VK!AE$2:AE$294))</f>
        <v>9.9999999999999867E-2</v>
      </c>
      <c r="DD190" s="10">
        <f>ABS(AF190-_xlfn.XLOOKUP(VK_valitsin!$C$8,VK!$B$2:$B$294,VK!AF$2:AF$294))</f>
        <v>0.20000000000000018</v>
      </c>
      <c r="DE190" s="10">
        <f>ABS(AG190-_xlfn.XLOOKUP(VK_valitsin!$C$8,VK!$B$2:$B$294,VK!AG$2:AG$294))</f>
        <v>1</v>
      </c>
      <c r="DF190" s="10">
        <f>ABS(AH190-_xlfn.XLOOKUP(VK_valitsin!$C$8,VK!$B$2:$B$294,VK!AH$2:AH$294))</f>
        <v>2</v>
      </c>
      <c r="DG190" s="10">
        <f>ABS(AI190-_xlfn.XLOOKUP(VK_valitsin!$C$8,VK!$B$2:$B$294,VK!AI$2:AI$294))</f>
        <v>0.17000000000000004</v>
      </c>
      <c r="DH190" s="10">
        <f>ABS(AJ190-_xlfn.XLOOKUP(VK_valitsin!$C$8,VK!$B$2:$B$294,VK!AJ$2:AJ$294))</f>
        <v>0.15000000000000002</v>
      </c>
      <c r="DI190" s="10">
        <f>ABS(AK190-_xlfn.XLOOKUP(VK_valitsin!$C$8,VK!$B$2:$B$294,VK!AK$2:AK$294))</f>
        <v>0.14999999999999991</v>
      </c>
      <c r="DJ190" s="10">
        <f>ABS(AL190-_xlfn.XLOOKUP(VK_valitsin!$C$8,VK!$B$2:$B$294,VK!AL$2:AL$294))</f>
        <v>2.5</v>
      </c>
      <c r="DK190" s="10">
        <f>ABS(AM190-_xlfn.XLOOKUP(VK_valitsin!$C$8,VK!$B$2:$B$294,VK!AM$2:AM$294))</f>
        <v>15.099999999999966</v>
      </c>
      <c r="DL190" s="10">
        <f>ABS(AN190-_xlfn.XLOOKUP(VK_valitsin!$C$8,VK!$B$2:$B$294,VK!AN$2:AN$294))</f>
        <v>0</v>
      </c>
      <c r="DM190" s="10">
        <f>ABS(AO190-_xlfn.XLOOKUP(VK_valitsin!$C$8,VK!$B$2:$B$294,VK!AO$2:AO$294))</f>
        <v>2.8000000000000007</v>
      </c>
      <c r="DN190" s="10">
        <f>ABS(AP190-_xlfn.XLOOKUP(VK_valitsin!$C$8,VK!$B$2:$B$294,VK!AP$2:AP$294))</f>
        <v>34</v>
      </c>
      <c r="DO190" s="10">
        <f>ABS(AQ190-_xlfn.XLOOKUP(VK_valitsin!$C$8,VK!$B$2:$B$294,VK!AQ$2:AQ$294))</f>
        <v>29</v>
      </c>
      <c r="DP190" s="10">
        <f>ABS(AR190-_xlfn.XLOOKUP(VK_valitsin!$C$8,VK!$B$2:$B$294,VK!AR$2:AR$294))</f>
        <v>79</v>
      </c>
      <c r="DQ190" s="10">
        <f>ABS(AS190-_xlfn.XLOOKUP(VK_valitsin!$C$8,VK!$B$2:$B$294,VK!AS$2:AS$294))</f>
        <v>2.1669999999999998</v>
      </c>
      <c r="DR190" s="10">
        <f>ABS(AT190-_xlfn.XLOOKUP(VK_valitsin!$C$8,VK!$B$2:$B$294,VK!AT$2:AT$294))</f>
        <v>43</v>
      </c>
      <c r="DS190" s="10">
        <f>ABS(AU190-_xlfn.XLOOKUP(VK_valitsin!$C$8,VK!$B$2:$B$294,VK!AU$2:AU$294))</f>
        <v>1441</v>
      </c>
      <c r="DT190" s="10">
        <f>ABS(AV190-_xlfn.XLOOKUP(VK_valitsin!$C$8,VK!$B$2:$B$294,VK!AV$2:AV$294))</f>
        <v>0</v>
      </c>
      <c r="DU190" s="10">
        <f>ABS(AW190-_xlfn.XLOOKUP(VK_valitsin!$C$8,VK!$B$2:$B$294,VK!AW$2:AW$294))</f>
        <v>67.468181610107422</v>
      </c>
      <c r="DV190" s="10">
        <f>ABS(AX190-_xlfn.XLOOKUP(VK_valitsin!$C$8,VK!$B$2:$B$294,VK!AX$2:AX$294))</f>
        <v>0</v>
      </c>
      <c r="DW190" s="10">
        <f>ABS(AY190-_xlfn.XLOOKUP(VK_valitsin!$C$8,VK!$B$2:$B$294,VK!AY$2:AY$294))</f>
        <v>1</v>
      </c>
      <c r="DX190" s="10">
        <f>ABS(AZ190-_xlfn.XLOOKUP(VK_valitsin!$C$8,VK!$B$2:$B$294,VK!AZ$2:AZ$294))</f>
        <v>1</v>
      </c>
      <c r="DY190" s="10">
        <f>ABS(BA190-_xlfn.XLOOKUP(VK_valitsin!$C$8,VK!$B$2:$B$294,VK!BA$2:BA$294))</f>
        <v>1</v>
      </c>
      <c r="DZ190" s="10">
        <f>ABS(BB190-_xlfn.XLOOKUP(VK_valitsin!$C$8,VK!$B$2:$B$294,VK!BB$2:BB$294))</f>
        <v>1</v>
      </c>
      <c r="EA190" s="10">
        <f>ABS(BC190-_xlfn.XLOOKUP(VK_valitsin!$C$8,VK!$B$2:$B$294,VK!BC$2:BC$294))</f>
        <v>6.1759262084960938</v>
      </c>
      <c r="EB190" s="10">
        <f>ABS(BD190-_xlfn.XLOOKUP(VK_valitsin!$C$8,VK!$B$2:$B$294,VK!BD$2:BD$294))</f>
        <v>21.388778686523438</v>
      </c>
      <c r="EC190" s="10">
        <f>ABS(BE190-_xlfn.XLOOKUP(VK_valitsin!$C$8,VK!$B$2:$B$294,VK!BE$2:BE$294))</f>
        <v>732.35648596286774</v>
      </c>
      <c r="ED190" s="10">
        <f>ABS(BF190-_xlfn.XLOOKUP(VK_valitsin!$C$8,VK!$B$2:$B$294,VK!BF$2:BF$294))</f>
        <v>1990.158203125</v>
      </c>
      <c r="EE190" s="10">
        <f>ABS(BG190-_xlfn.XLOOKUP(VK_valitsin!$C$8,VK!$B$2:$B$294,VK!BG$2:BG$294))</f>
        <v>2068.431640625</v>
      </c>
      <c r="EF190" s="10">
        <f>ABS(BH190-_xlfn.XLOOKUP(VK_valitsin!$C$8,VK!$B$2:$B$294,VK!BH$2:BH$294))</f>
        <v>0.31861329078674316</v>
      </c>
      <c r="EG190" s="10">
        <f>ABS(BI190-_xlfn.XLOOKUP(VK_valitsin!$C$8,VK!$B$2:$B$294,VK!BI$2:BI$294))</f>
        <v>13.768108367919922</v>
      </c>
      <c r="EH190" s="10">
        <f>ABS(BJ190-_xlfn.XLOOKUP(VK_valitsin!$C$8,VK!$B$2:$B$294,VK!BJ$2:BJ$294))</f>
        <v>1.6278896331787109</v>
      </c>
      <c r="EI190" s="10">
        <f>ABS(BK190-_xlfn.XLOOKUP(VK_valitsin!$C$8,VK!$B$2:$B$294,VK!BK$2:BK$294))</f>
        <v>19.733891487121582</v>
      </c>
      <c r="EJ190" s="10">
        <f>ABS(BL190-_xlfn.XLOOKUP(VK_valitsin!$C$8,VK!$B$2:$B$294,VK!BL$2:BL$294))</f>
        <v>33.115386962890625</v>
      </c>
      <c r="EK190" s="10">
        <f>ABS(BM190-_xlfn.XLOOKUP(VK_valitsin!$C$8,VK!$B$2:$B$294,VK!BM$2:BM$294))</f>
        <v>3.2652550935745239</v>
      </c>
      <c r="EL190" s="10">
        <f>ABS(BN190-_xlfn.XLOOKUP(VK_valitsin!$C$8,VK!$B$2:$B$294,VK!BN$2:BN$294))</f>
        <v>255.275390625</v>
      </c>
      <c r="EM190" s="10">
        <f>ABS(BO190-_xlfn.XLOOKUP(VK_valitsin!$C$8,VK!$B$2:$B$294,VK!BO$2:BO$294))</f>
        <v>2.1920089721679688</v>
      </c>
      <c r="EN190" s="10">
        <f>ABS(BP190-_xlfn.XLOOKUP(VK_valitsin!$C$8,VK!$B$2:$B$294,VK!BP$2:BP$294))</f>
        <v>0</v>
      </c>
      <c r="EO190" s="10">
        <f>ABS(BQ190-_xlfn.XLOOKUP(VK_valitsin!$C$8,VK!$B$2:$B$294,VK!BQ$2:BQ$294))</f>
        <v>4.6110868453979492E-2</v>
      </c>
      <c r="EP190" s="10">
        <f>ABS(BR190-_xlfn.XLOOKUP(VK_valitsin!$C$8,VK!$B$2:$B$294,VK!BR$2:BR$294))</f>
        <v>0.35750292241573334</v>
      </c>
      <c r="EQ190" s="10">
        <f>ABS(BS190-_xlfn.XLOOKUP(VK_valitsin!$C$8,VK!$B$2:$B$294,VK!BS$2:BS$294))</f>
        <v>1.1971292495727539</v>
      </c>
      <c r="ER190" s="10">
        <f>ABS(BT190-_xlfn.XLOOKUP(VK_valitsin!$C$8,VK!$B$2:$B$294,VK!BT$2:BT$294))</f>
        <v>99.744651794433594</v>
      </c>
      <c r="ES190" s="10">
        <f>ABS(BU190-_xlfn.XLOOKUP(VK_valitsin!$C$8,VK!$B$2:$B$294,VK!BU$2:BU$294))</f>
        <v>239.01165771484375</v>
      </c>
      <c r="ET190" s="10">
        <f>ABS(BV190-_xlfn.XLOOKUP(VK_valitsin!$C$8,VK!$B$2:$B$294,VK!BV$2:BV$294))</f>
        <v>1</v>
      </c>
      <c r="EU190" s="10">
        <f>ABS(BW190-_xlfn.XLOOKUP(VK_valitsin!$C$8,VK!$B$2:$B$294,VK!BW$2:BW$294))</f>
        <v>3</v>
      </c>
      <c r="EV190" s="10">
        <f>ABS(BX190-_xlfn.XLOOKUP(VK_valitsin!$C$8,VK!$B$2:$B$294,VK!BX$2:BX$294))</f>
        <v>818.615234375</v>
      </c>
      <c r="EW190" s="10">
        <f>ABS(BY190-_xlfn.XLOOKUP(VK_valitsin!$C$8,VK!$B$2:$B$294,VK!BY$2:BY$294))</f>
        <v>871.49658203125</v>
      </c>
      <c r="EX190" s="10">
        <f>ABS(BZ190-_xlfn.XLOOKUP(VK_valitsin!$C$8,VK!$B$2:$B$294,VK!BZ$2:BZ$294))</f>
        <v>0.22520101070404053</v>
      </c>
      <c r="EY190" s="10">
        <f>ABS(CA190-_xlfn.XLOOKUP(VK_valitsin!$C$8,VK!$B$2:$B$294,VK!CA$2:CA$294))</f>
        <v>3.2225852012634277</v>
      </c>
      <c r="EZ190" s="10">
        <f>ABS(CB190-_xlfn.XLOOKUP(VK_valitsin!$C$8,VK!$B$2:$B$294,VK!CB$2:CB$294))</f>
        <v>32.513481140136719</v>
      </c>
      <c r="FA190" s="10">
        <f>ABS(CC190-_xlfn.XLOOKUP(VK_valitsin!$C$8,VK!$B$2:$B$294,VK!CC$2:CC$294))</f>
        <v>6.1005759239196777</v>
      </c>
      <c r="FB190" s="10">
        <f>ABS(CD190-_xlfn.XLOOKUP(VK_valitsin!$C$8,VK!$B$2:$B$294,VK!CD$2:CD$294))</f>
        <v>6.2084712982177734</v>
      </c>
      <c r="FC190" s="10">
        <f>ABS(CE190-_xlfn.XLOOKUP(VK_valitsin!$C$8,VK!$B$2:$B$294,VK!CE$2:CE$294))</f>
        <v>0.35130593180656433</v>
      </c>
      <c r="FD190" s="10">
        <f>ABS(CF190-_xlfn.XLOOKUP(VK_valitsin!$C$8,VK!$B$2:$B$294,VK!CF$2:CF$294))</f>
        <v>1.1934124231338501</v>
      </c>
      <c r="FE190" s="10">
        <f>ABS(CG190-_xlfn.XLOOKUP(VK_valitsin!$C$8,VK!$B$2:$B$294,VK!CG$2:CG$294))</f>
        <v>950.4228515625</v>
      </c>
      <c r="FF190" s="4">
        <f>IF($B190=VK_valitsin!$C$8,100000,VK!CH190/VK!J$296*VK_valitsin!D$5)</f>
        <v>0</v>
      </c>
      <c r="FG190" s="4">
        <f>IF($B190=VK_valitsin!$C$8,100000,VK!CI190/VK!K$296*VK_valitsin!E$5)</f>
        <v>0</v>
      </c>
      <c r="FH190" s="4">
        <f>IF($B190=VK_valitsin!$C$8,100000,VK!CJ190/VK!L$296*VK_valitsin!F$5)</f>
        <v>6.1487206814474754E-2</v>
      </c>
      <c r="FI190" s="4">
        <f>IF($B190=VK_valitsin!$C$8,100000,VK!CK190/VK!M$296*VK_valitsin!CD$5)</f>
        <v>0</v>
      </c>
      <c r="FJ190" s="4">
        <f>IF($B190=VK_valitsin!$C$8,100000,VK!CL190/VK!N$296*VK_valitsin!G$5)</f>
        <v>0</v>
      </c>
      <c r="FK190" s="4">
        <f>IF($B190=VK_valitsin!$C$8,100000,VK!CM190/VK!O$296*VK_valitsin!H$5)</f>
        <v>0</v>
      </c>
      <c r="FL190" s="4">
        <f>IF($B190=VK_valitsin!$C$8,100000,VK!CN190/VK!P$296*VK_valitsin!I$5)</f>
        <v>0</v>
      </c>
      <c r="FM190" s="4">
        <f>IF($B190=VK_valitsin!$C$8,100000,VK!CO190/VK!Q$296*VK_valitsin!J$5)</f>
        <v>0</v>
      </c>
      <c r="FN190" s="4">
        <f>IF($B190=VK_valitsin!$C$8,100000,VK!CP190/VK!R$296*VK_valitsin!K$5)</f>
        <v>0</v>
      </c>
      <c r="FO190" s="4">
        <f>IF($B190=VK_valitsin!$C$8,100000,VK!CQ190/VK!S$296*VK_valitsin!L$5)</f>
        <v>6.1848455630870054E-2</v>
      </c>
      <c r="FP190" s="4">
        <f>IF($B190=VK_valitsin!$C$8,100000,VK!CR190/VK!T$296*VK_valitsin!M$5)</f>
        <v>0</v>
      </c>
      <c r="FQ190" s="4">
        <f>IF($B190=VK_valitsin!$C$8,100000,VK!CS190/VK!U$296*VK_valitsin!N$5)</f>
        <v>0</v>
      </c>
      <c r="FR190" s="4">
        <f>IF($B190=VK_valitsin!$C$8,100000,VK!CT190/VK!V$296*VK_valitsin!O$5)</f>
        <v>0</v>
      </c>
      <c r="FS190" s="4">
        <f>IF($B190=VK_valitsin!$C$8,100000,VK!CU190/VK!W$296*VK_valitsin!P$5)</f>
        <v>0</v>
      </c>
      <c r="FT190" s="4">
        <f>IF($B190=VK_valitsin!$C$8,100000,VK!CV190/VK!X$296*VK_valitsin!Q$5)</f>
        <v>0</v>
      </c>
      <c r="FU190" s="4">
        <f>IF($B190=VK_valitsin!$C$8,100000,VK!CW190/VK!Y$296*VK_valitsin!R$5)</f>
        <v>0</v>
      </c>
      <c r="FV190" s="4">
        <f>IF($B190=VK_valitsin!$C$8,100000,VK!CX190/VK!Z$296*VK_valitsin!S$5)</f>
        <v>0</v>
      </c>
      <c r="FW190" s="4">
        <f>IF($B190=VK_valitsin!$C$8,100000,VK!CY190/VK!AA$296*VK_valitsin!T$5)</f>
        <v>0</v>
      </c>
      <c r="FX190" s="4">
        <f>IF($B190=VK_valitsin!$C$8,100000,VK!CZ190/VK!AB$296*VK_valitsin!U$5)</f>
        <v>0</v>
      </c>
      <c r="FY190" s="4">
        <f>IF($B190=VK_valitsin!$C$8,100000,VK!DA190/VK!AC$296*VK_valitsin!V$5)</f>
        <v>0</v>
      </c>
      <c r="FZ190" s="4">
        <f>IF($B190=VK_valitsin!$C$8,100000,VK!DB190/VK!AD$296*VK_valitsin!W$5)</f>
        <v>0</v>
      </c>
      <c r="GA190" s="4">
        <f>IF($B190=VK_valitsin!$C$8,100000,VK!DC190/VK!AE$296*VK_valitsin!X$5)</f>
        <v>0</v>
      </c>
      <c r="GB190" s="4">
        <f>IF($B190=VK_valitsin!$C$8,100000,VK!DD190/VK!AF$296*VK_valitsin!Y$5)</f>
        <v>0</v>
      </c>
      <c r="GC190" s="4">
        <f>IF($B190=VK_valitsin!$C$8,100000,VK!DE190/VK!AG$296*VK_valitsin!Z$5)</f>
        <v>0.10940897735217005</v>
      </c>
      <c r="GD190" s="4">
        <f>IF($B190=VK_valitsin!$C$8,100000,VK!DF190/VK!AH$296*VK_valitsin!AA$5)</f>
        <v>0</v>
      </c>
      <c r="GE190" s="4">
        <f>IF($B190=VK_valitsin!$C$8,100000,VK!DG190/VK!AI$296*VK_valitsin!AB$5)</f>
        <v>0</v>
      </c>
      <c r="GF190" s="4">
        <f>IF($B190=VK_valitsin!$C$8,100000,VK!DH190/VK!AJ$296*VK_valitsin!AC$5)</f>
        <v>0</v>
      </c>
      <c r="GG190" s="4">
        <f>IF($B190=VK_valitsin!$C$8,100000,VK!DI190/VK!AK$296*VK_valitsin!AD$5)</f>
        <v>0</v>
      </c>
      <c r="GH190" s="4">
        <f>IF($B190=VK_valitsin!$C$8,100000,VK!DJ190/VK!AL$296*VK_valitsin!AE$5)</f>
        <v>4.4003330200025531E-2</v>
      </c>
      <c r="GI190" s="4">
        <f>IF($B190=VK_valitsin!$C$8,100000,VK!DK190/VK!AM$296*VK_valitsin!AF$5)</f>
        <v>0</v>
      </c>
      <c r="GJ190" s="4">
        <f>IF($B190=VK_valitsin!$C$8,100000,VK!DL190/VK!AN$296*VK_valitsin!AG$5)</f>
        <v>0</v>
      </c>
      <c r="GK190" s="4">
        <f>IF($B190=VK_valitsin!$C$8,100000,VK!DM190/VK!AO$296*VK_valitsin!AH$5)</f>
        <v>0</v>
      </c>
      <c r="GL190" s="4">
        <f>IF($B190=VK_valitsin!$C$8,100000,VK!DN190/VK!AP$296*VK_valitsin!AI$5)</f>
        <v>0</v>
      </c>
      <c r="GM190" s="4">
        <f>IF($B190=VK_valitsin!$C$8,100000,VK!DO190/VK!AQ$296*VK_valitsin!AJ$5)</f>
        <v>0</v>
      </c>
      <c r="GN190" s="4">
        <f>IF($B190=VK_valitsin!$C$8,100000,VK!DP190/VK!AR$296*VK_valitsin!AK$5)</f>
        <v>0</v>
      </c>
      <c r="GO190" s="4">
        <f>IF($B190=VK_valitsin!$C$8,100000,VK!DQ190/VK!AS$296*VK_valitsin!AL$5)</f>
        <v>0</v>
      </c>
      <c r="GP190" s="4">
        <f>IF($B190=VK_valitsin!$C$8,100000,VK!DR190/VK!AT$296*VK_valitsin!AM$5)</f>
        <v>0</v>
      </c>
      <c r="GQ190" s="4">
        <f>IF($B190=VK_valitsin!$C$8,100000,VK!DS190/VK!AU$296*VK_valitsin!AN$5)</f>
        <v>0</v>
      </c>
      <c r="GR190" s="4">
        <f>IF($B190=VK_valitsin!$C$8,100000,VK!DT190/VK!AV$296*VK_valitsin!AO$5)</f>
        <v>0</v>
      </c>
      <c r="GS190" s="4">
        <f>IF($B190=VK_valitsin!$C$8,100000,VK!DU190/VK!AW$296*VK_valitsin!AP$5)</f>
        <v>0</v>
      </c>
      <c r="GT190" s="4">
        <f>IF($B190=VK_valitsin!$C$8,100000,VK!DV190/VK!AX$296*VK_valitsin!AQ$5)</f>
        <v>0</v>
      </c>
      <c r="GU190" s="4">
        <f>IF($B190=VK_valitsin!$C$8,100000,VK!DW190/VK!AY$296*VK_valitsin!AR$5)</f>
        <v>0</v>
      </c>
      <c r="GV190" s="4">
        <f>IF($B190=VK_valitsin!$C$8,100000,VK!DX190/VK!AZ$296*VK_valitsin!AS$5)</f>
        <v>0</v>
      </c>
      <c r="GW190" s="4">
        <f>IF($B190=VK_valitsin!$C$8,100000,VK!DY190/VK!BA$296*VK_valitsin!AT$5)</f>
        <v>0</v>
      </c>
      <c r="GX190" s="4">
        <f>IF($B190=VK_valitsin!$C$8,100000,VK!DZ190/VK!BB$296*VK_valitsin!AU$5)</f>
        <v>0</v>
      </c>
      <c r="GY190" s="4">
        <f>IF($B190=VK_valitsin!$C$8,100000,VK!EA190/VK!BC$296*VK_valitsin!AV$5)</f>
        <v>0</v>
      </c>
      <c r="GZ190" s="4">
        <f>IF($B190=VK_valitsin!$C$8,100000,VK!EB190/VK!BD$296*VK_valitsin!AW$5)</f>
        <v>9.272332528908836E-2</v>
      </c>
      <c r="HA190" s="4">
        <f>IF($B190=VK_valitsin!$C$8,100000,VK!EC190/VK!BE$296*VK_valitsin!CE$5)</f>
        <v>0</v>
      </c>
      <c r="HB190" s="4">
        <f>IF($B190=VK_valitsin!$C$8,100000,VK!ED190/VK!BF$296*VK_valitsin!AX$5)</f>
        <v>0</v>
      </c>
      <c r="HC190" s="4">
        <f>IF($B190=VK_valitsin!$C$8,100000,VK!EE190/VK!BG$296*VK_valitsin!AY$5)</f>
        <v>0</v>
      </c>
      <c r="HD190" s="4">
        <f>IF($B190=VK_valitsin!$C$8,100000,VK!EF190/VK!BH$296*VK_valitsin!AZ$5)</f>
        <v>5.5592309506291612E-2</v>
      </c>
      <c r="HE190" s="4">
        <f>IF($B190=VK_valitsin!$C$8,100000,VK!EG190/VK!BI$296*VK_valitsin!BA$5)</f>
        <v>0</v>
      </c>
      <c r="HF190" s="4">
        <f>IF($B190=VK_valitsin!$C$8,100000,VK!EH190/VK!BJ$296*VK_valitsin!BB$5)</f>
        <v>0</v>
      </c>
      <c r="HG190" s="4">
        <f>IF($B190=VK_valitsin!$C$8,100000,VK!EI190/VK!BK$296*VK_valitsin!BC$5)</f>
        <v>0</v>
      </c>
      <c r="HH190" s="4">
        <f>IF($B190=VK_valitsin!$C$8,100000,VK!EJ190/VK!BL$296*VK_valitsin!BD$5)</f>
        <v>0</v>
      </c>
      <c r="HI190" s="4">
        <f>IF($B190=VK_valitsin!$C$8,100000,VK!EK190/VK!BM$296*VK_valitsin!BE$5)</f>
        <v>0</v>
      </c>
      <c r="HJ190" s="4">
        <f>IF($B190=VK_valitsin!$C$8,100000,VK!EL190/VK!BN$296*VK_valitsin!BF$5)</f>
        <v>1.1607772489614383E-2</v>
      </c>
      <c r="HK190" s="4">
        <f>IF($B190=VK_valitsin!$C$8,100000,VK!EM190/VK!BO$296*VK_valitsin!BG$5)</f>
        <v>0</v>
      </c>
      <c r="HM190" s="4">
        <f>IF($B190=VK_valitsin!$C$8,100000,VK!EO190/VK!BQ$296*VK_valitsin!BI$5)</f>
        <v>0</v>
      </c>
      <c r="HN190" s="4">
        <f>IF($B190=VK_valitsin!$C$8,100000,VK!EP190/VK!BR$296*VK_valitsin!BJ$5)</f>
        <v>0</v>
      </c>
      <c r="HO190" s="4">
        <f>IF($B190=VK_valitsin!$C$8,100000,VK!EQ190/VK!BS$296*VK_valitsin!BK$5)</f>
        <v>0</v>
      </c>
      <c r="HP190" s="4">
        <f>IF($B190=VK_valitsin!$C$8,100000,VK!ER190/VK!BT$296*VK_valitsin!BL$5)</f>
        <v>0</v>
      </c>
      <c r="HQ190" s="4">
        <f>IF($B190=VK_valitsin!$C$8,100000,VK!ES190/VK!BU$296*VK_valitsin!BM$5)</f>
        <v>0</v>
      </c>
      <c r="HR190" s="4">
        <f>IF($B190=VK_valitsin!$C$8,100000,VK!ET190/VK!BV$296*VK_valitsin!BN$5)</f>
        <v>0</v>
      </c>
      <c r="HS190" s="4">
        <f>IF($B190=VK_valitsin!$C$8,100000,VK!EU190/VK!BW$296*VK_valitsin!BO$5)</f>
        <v>0</v>
      </c>
      <c r="HT190" s="4">
        <f>IF($B190=VK_valitsin!$C$8,100000,VK!EV190/VK!BX$296*VK_valitsin!BP$5)</f>
        <v>0</v>
      </c>
      <c r="HU190" s="4">
        <f>IF($B190=VK_valitsin!$C$8,100000,VK!EW190/VK!BY$296*VK_valitsin!BQ$5)</f>
        <v>0</v>
      </c>
      <c r="HV190" s="4">
        <f>IF($B190=VK_valitsin!$C$8,100000,VK!EX190/VK!BZ$296*VK_valitsin!BR$5)</f>
        <v>0</v>
      </c>
      <c r="HW190" s="4">
        <f>IF($B190=VK_valitsin!$C$8,100000,VK!EY190/VK!CA$296*VK_valitsin!BS$5)</f>
        <v>0</v>
      </c>
      <c r="HX190" s="4">
        <f>IF($B190=VK_valitsin!$C$8,100000,VK!EZ190/VK!CB$296*VK_valitsin!BT$5)</f>
        <v>0</v>
      </c>
      <c r="HY190" s="4">
        <f>IF($B190=VK_valitsin!$C$8,100000,VK!FA190/VK!CC$296*VK_valitsin!BU$5)</f>
        <v>0</v>
      </c>
      <c r="HZ190" s="4">
        <f>IF($B190=VK_valitsin!$C$8,100000,VK!FB190/VK!CD$296*VK_valitsin!BV$5)</f>
        <v>0</v>
      </c>
      <c r="IA190" s="4">
        <f>IF($B190=VK_valitsin!$C$8,100000,VK!FC190/VK!CE$296*VK_valitsin!BW$5)</f>
        <v>0</v>
      </c>
      <c r="IB190" s="4">
        <f>IF($B190=VK_valitsin!$C$8,100000,VK!FD190/VK!CF$296*VK_valitsin!BX$5)</f>
        <v>0</v>
      </c>
      <c r="IC190" s="4">
        <f>IF($B190=VK_valitsin!$C$8,100000,VK!FE190/VK!CG$296*VK_valitsin!BY$5)</f>
        <v>0</v>
      </c>
      <c r="ID190" s="17">
        <f t="shared" si="6"/>
        <v>0.4366713961825347</v>
      </c>
      <c r="IE190" s="17">
        <f t="shared" si="7"/>
        <v>66</v>
      </c>
      <c r="IF190" s="18">
        <f t="shared" si="8"/>
        <v>1.8899999999999984E-8</v>
      </c>
    </row>
    <row r="191" spans="1:240">
      <c r="A191">
        <v>2019</v>
      </c>
      <c r="B191" t="s">
        <v>582</v>
      </c>
      <c r="C191" t="s">
        <v>583</v>
      </c>
      <c r="D191" t="s">
        <v>142</v>
      </c>
      <c r="E191" t="s">
        <v>143</v>
      </c>
      <c r="F191" t="s">
        <v>120</v>
      </c>
      <c r="G191" t="s">
        <v>121</v>
      </c>
      <c r="H191" t="s">
        <v>104</v>
      </c>
      <c r="I191" t="s">
        <v>105</v>
      </c>
      <c r="J191">
        <v>40.299999237060547</v>
      </c>
      <c r="K191">
        <v>146.52000427246094</v>
      </c>
      <c r="L191">
        <v>108.59999847412109</v>
      </c>
      <c r="M191">
        <v>5035</v>
      </c>
      <c r="N191">
        <v>34.400001525878906</v>
      </c>
      <c r="O191">
        <v>-0.69999998807907104</v>
      </c>
      <c r="P191">
        <v>-41</v>
      </c>
      <c r="Q191">
        <v>66.8</v>
      </c>
      <c r="R191">
        <v>4.3</v>
      </c>
      <c r="S191">
        <v>59</v>
      </c>
      <c r="T191">
        <v>0</v>
      </c>
      <c r="U191">
        <v>3972.8</v>
      </c>
      <c r="V191">
        <v>16.3</v>
      </c>
      <c r="W191">
        <v>2686</v>
      </c>
      <c r="X191">
        <v>671</v>
      </c>
      <c r="Y191">
        <v>571</v>
      </c>
      <c r="Z191">
        <v>607</v>
      </c>
      <c r="AA191">
        <v>473</v>
      </c>
      <c r="AB191">
        <v>16.952829360961914</v>
      </c>
      <c r="AC191">
        <v>0</v>
      </c>
      <c r="AD191">
        <v>0</v>
      </c>
      <c r="AE191">
        <v>0</v>
      </c>
      <c r="AF191">
        <v>11.4</v>
      </c>
      <c r="AG191">
        <v>0</v>
      </c>
      <c r="AH191">
        <v>20.5</v>
      </c>
      <c r="AI191">
        <v>1</v>
      </c>
      <c r="AJ191">
        <v>0.5</v>
      </c>
      <c r="AK191">
        <v>1</v>
      </c>
      <c r="AL191">
        <v>55.3</v>
      </c>
      <c r="AM191">
        <v>339.7</v>
      </c>
      <c r="AN191">
        <v>45.3</v>
      </c>
      <c r="AO191">
        <v>25.2</v>
      </c>
      <c r="AP191">
        <v>60</v>
      </c>
      <c r="AQ191">
        <v>51</v>
      </c>
      <c r="AR191">
        <v>379</v>
      </c>
      <c r="AS191">
        <v>2.1669999999999998</v>
      </c>
      <c r="AT191">
        <v>10391</v>
      </c>
      <c r="AU191">
        <v>10405</v>
      </c>
      <c r="AV191">
        <v>1</v>
      </c>
      <c r="AW191">
        <v>41.916435241699219</v>
      </c>
      <c r="AX191">
        <v>0</v>
      </c>
      <c r="AY191">
        <v>0</v>
      </c>
      <c r="AZ191">
        <v>0</v>
      </c>
      <c r="BA191">
        <v>0</v>
      </c>
      <c r="BB191">
        <v>1</v>
      </c>
      <c r="BC191">
        <v>86.702125549316406</v>
      </c>
      <c r="BD191">
        <v>71.482887268066406</v>
      </c>
      <c r="BE191">
        <v>1106.5089111328125</v>
      </c>
      <c r="BF191">
        <v>12861.5302734375</v>
      </c>
      <c r="BG191">
        <v>16900.8203125</v>
      </c>
      <c r="BH191">
        <v>3.7122938632965088</v>
      </c>
      <c r="BI191">
        <v>-0.56443923711776733</v>
      </c>
      <c r="BJ191">
        <v>28.90625</v>
      </c>
      <c r="BK191">
        <v>-6.7567567825317383</v>
      </c>
      <c r="BL191">
        <v>266.33334350585938</v>
      </c>
      <c r="BM191">
        <v>-0.59435361623764038</v>
      </c>
      <c r="BN191">
        <v>25566.88671875</v>
      </c>
      <c r="BO191">
        <v>21.912099838256836</v>
      </c>
      <c r="BQ191">
        <v>0.68222445249557495</v>
      </c>
      <c r="BR191">
        <v>2.2840118408203125</v>
      </c>
      <c r="BS191">
        <v>2.9195630550384521</v>
      </c>
      <c r="BT191">
        <v>68.718963623046875</v>
      </c>
      <c r="BU191">
        <v>190.06951904296875</v>
      </c>
      <c r="BV191">
        <v>0</v>
      </c>
      <c r="BW191">
        <v>0</v>
      </c>
      <c r="BX191">
        <v>9346.154296875</v>
      </c>
      <c r="BY191">
        <v>7112.42626953125</v>
      </c>
      <c r="BZ191">
        <v>1.3704071044921875</v>
      </c>
      <c r="CA191">
        <v>13.286991119384766</v>
      </c>
      <c r="CB191">
        <v>91.304344177246094</v>
      </c>
      <c r="CC191">
        <v>9.2675638198852539</v>
      </c>
      <c r="CD191">
        <v>18.086696624755859</v>
      </c>
      <c r="CE191">
        <v>0</v>
      </c>
      <c r="CF191">
        <v>0</v>
      </c>
      <c r="CG191">
        <v>10634.5615234375</v>
      </c>
      <c r="CH191" s="10">
        <f>ABS(J191-_xlfn.XLOOKUP(VK_valitsin!$C$8,VK!$B$2:$B$294,VK!J$2:J$294))</f>
        <v>3.9000015258789063</v>
      </c>
      <c r="CI191" s="10">
        <f>ABS(K191-_xlfn.XLOOKUP(VK_valitsin!$C$8,VK!$B$2:$B$294,VK!K$2:K$294))</f>
        <v>146.74000549316406</v>
      </c>
      <c r="CJ191" s="10">
        <f>ABS(L191-_xlfn.XLOOKUP(VK_valitsin!$C$8,VK!$B$2:$B$294,VK!L$2:L$294))</f>
        <v>30.099998474121094</v>
      </c>
      <c r="CK191" s="10">
        <f>ABS(M191-_xlfn.XLOOKUP(VK_valitsin!$C$8,VK!$B$2:$B$294,VK!M$2:M$294))</f>
        <v>11440</v>
      </c>
      <c r="CL191" s="10">
        <f>ABS(N191-_xlfn.XLOOKUP(VK_valitsin!$C$8,VK!$B$2:$B$294,VK!N$2:N$294))</f>
        <v>21.799999237060547</v>
      </c>
      <c r="CM191" s="10">
        <f>ABS(O191-_xlfn.XLOOKUP(VK_valitsin!$C$8,VK!$B$2:$B$294,VK!O$2:O$294))</f>
        <v>0.10000002384185791</v>
      </c>
      <c r="CN191" s="10">
        <f>ABS(P191-_xlfn.XLOOKUP(VK_valitsin!$C$8,VK!$B$2:$B$294,VK!P$2:P$294))</f>
        <v>17</v>
      </c>
      <c r="CO191" s="10">
        <f>ABS(Q191-_xlfn.XLOOKUP(VK_valitsin!$C$8,VK!$B$2:$B$294,VK!Q$2:Q$294))</f>
        <v>21.000000000000014</v>
      </c>
      <c r="CP191" s="10">
        <f>ABS(R191-_xlfn.XLOOKUP(VK_valitsin!$C$8,VK!$B$2:$B$294,VK!R$2:R$294))</f>
        <v>4.2</v>
      </c>
      <c r="CQ191" s="10">
        <f>ABS(S191-_xlfn.XLOOKUP(VK_valitsin!$C$8,VK!$B$2:$B$294,VK!S$2:S$294))</f>
        <v>93</v>
      </c>
      <c r="CR191" s="10">
        <f>ABS(T191-_xlfn.XLOOKUP(VK_valitsin!$C$8,VK!$B$2:$B$294,VK!T$2:T$294))</f>
        <v>0</v>
      </c>
      <c r="CS191" s="10">
        <f>ABS(U191-_xlfn.XLOOKUP(VK_valitsin!$C$8,VK!$B$2:$B$294,VK!U$2:U$294))</f>
        <v>149.20000000000027</v>
      </c>
      <c r="CT191" s="10">
        <f>ABS(V191-_xlfn.XLOOKUP(VK_valitsin!$C$8,VK!$B$2:$B$294,VK!V$2:V$294))</f>
        <v>3.0200000000000014</v>
      </c>
      <c r="CU191" s="10">
        <f>ABS(W191-_xlfn.XLOOKUP(VK_valitsin!$C$8,VK!$B$2:$B$294,VK!W$2:W$294))</f>
        <v>2081</v>
      </c>
      <c r="CV191" s="10">
        <f>ABS(X191-_xlfn.XLOOKUP(VK_valitsin!$C$8,VK!$B$2:$B$294,VK!X$2:X$294))</f>
        <v>502</v>
      </c>
      <c r="CW191" s="10">
        <f>ABS(Y191-_xlfn.XLOOKUP(VK_valitsin!$C$8,VK!$B$2:$B$294,VK!Y$2:Y$294))</f>
        <v>109</v>
      </c>
      <c r="CX191" s="10">
        <f>ABS(Z191-_xlfn.XLOOKUP(VK_valitsin!$C$8,VK!$B$2:$B$294,VK!Z$2:Z$294))</f>
        <v>179</v>
      </c>
      <c r="CY191" s="10">
        <f>ABS(AA191-_xlfn.XLOOKUP(VK_valitsin!$C$8,VK!$B$2:$B$294,VK!AA$2:AA$294))</f>
        <v>4</v>
      </c>
      <c r="CZ191" s="10">
        <f>ABS(AB191-_xlfn.XLOOKUP(VK_valitsin!$C$8,VK!$B$2:$B$294,VK!AB$2:AB$294))</f>
        <v>2.4221706390380859</v>
      </c>
      <c r="DA191" s="10">
        <f>ABS(AC191-_xlfn.XLOOKUP(VK_valitsin!$C$8,VK!$B$2:$B$294,VK!AC$2:AC$294))</f>
        <v>0.7</v>
      </c>
      <c r="DB191" s="10">
        <f>ABS(AD191-_xlfn.XLOOKUP(VK_valitsin!$C$8,VK!$B$2:$B$294,VK!AD$2:AD$294))</f>
        <v>0.8</v>
      </c>
      <c r="DC191" s="10">
        <f>ABS(AE191-_xlfn.XLOOKUP(VK_valitsin!$C$8,VK!$B$2:$B$294,VK!AE$2:AE$294))</f>
        <v>1.7</v>
      </c>
      <c r="DD191" s="10">
        <f>ABS(AF191-_xlfn.XLOOKUP(VK_valitsin!$C$8,VK!$B$2:$B$294,VK!AF$2:AF$294))</f>
        <v>6.4</v>
      </c>
      <c r="DE191" s="10">
        <f>ABS(AG191-_xlfn.XLOOKUP(VK_valitsin!$C$8,VK!$B$2:$B$294,VK!AG$2:AG$294))</f>
        <v>0</v>
      </c>
      <c r="DF191" s="10">
        <f>ABS(AH191-_xlfn.XLOOKUP(VK_valitsin!$C$8,VK!$B$2:$B$294,VK!AH$2:AH$294))</f>
        <v>1.75</v>
      </c>
      <c r="DG191" s="10">
        <f>ABS(AI191-_xlfn.XLOOKUP(VK_valitsin!$C$8,VK!$B$2:$B$294,VK!AI$2:AI$294))</f>
        <v>0.10000000000000009</v>
      </c>
      <c r="DH191" s="10">
        <f>ABS(AJ191-_xlfn.XLOOKUP(VK_valitsin!$C$8,VK!$B$2:$B$294,VK!AJ$2:AJ$294))</f>
        <v>0.15000000000000002</v>
      </c>
      <c r="DI191" s="10">
        <f>ABS(AK191-_xlfn.XLOOKUP(VK_valitsin!$C$8,VK!$B$2:$B$294,VK!AK$2:AK$294))</f>
        <v>0.25</v>
      </c>
      <c r="DJ191" s="10">
        <f>ABS(AL191-_xlfn.XLOOKUP(VK_valitsin!$C$8,VK!$B$2:$B$294,VK!AL$2:AL$294))</f>
        <v>3.5</v>
      </c>
      <c r="DK191" s="10">
        <f>ABS(AM191-_xlfn.XLOOKUP(VK_valitsin!$C$8,VK!$B$2:$B$294,VK!AM$2:AM$294))</f>
        <v>6.0999999999999659</v>
      </c>
      <c r="DL191" s="10">
        <f>ABS(AN191-_xlfn.XLOOKUP(VK_valitsin!$C$8,VK!$B$2:$B$294,VK!AN$2:AN$294))</f>
        <v>0.10000000000000142</v>
      </c>
      <c r="DM191" s="10">
        <f>ABS(AO191-_xlfn.XLOOKUP(VK_valitsin!$C$8,VK!$B$2:$B$294,VK!AO$2:AO$294))</f>
        <v>0.19999999999999929</v>
      </c>
      <c r="DN191" s="10">
        <f>ABS(AP191-_xlfn.XLOOKUP(VK_valitsin!$C$8,VK!$B$2:$B$294,VK!AP$2:AP$294))</f>
        <v>12</v>
      </c>
      <c r="DO191" s="10">
        <f>ABS(AQ191-_xlfn.XLOOKUP(VK_valitsin!$C$8,VK!$B$2:$B$294,VK!AQ$2:AQ$294))</f>
        <v>16</v>
      </c>
      <c r="DP191" s="10">
        <f>ABS(AR191-_xlfn.XLOOKUP(VK_valitsin!$C$8,VK!$B$2:$B$294,VK!AR$2:AR$294))</f>
        <v>133</v>
      </c>
      <c r="DQ191" s="10">
        <f>ABS(AS191-_xlfn.XLOOKUP(VK_valitsin!$C$8,VK!$B$2:$B$294,VK!AS$2:AS$294))</f>
        <v>0.16600000000000037</v>
      </c>
      <c r="DR191" s="10">
        <f>ABS(AT191-_xlfn.XLOOKUP(VK_valitsin!$C$8,VK!$B$2:$B$294,VK!AT$2:AT$294))</f>
        <v>5244</v>
      </c>
      <c r="DS191" s="10">
        <f>ABS(AU191-_xlfn.XLOOKUP(VK_valitsin!$C$8,VK!$B$2:$B$294,VK!AU$2:AU$294))</f>
        <v>2060</v>
      </c>
      <c r="DT191" s="10">
        <f>ABS(AV191-_xlfn.XLOOKUP(VK_valitsin!$C$8,VK!$B$2:$B$294,VK!AV$2:AV$294))</f>
        <v>0</v>
      </c>
      <c r="DU191" s="10">
        <f>ABS(AW191-_xlfn.XLOOKUP(VK_valitsin!$C$8,VK!$B$2:$B$294,VK!AW$2:AW$294))</f>
        <v>4.6550636291503906</v>
      </c>
      <c r="DV191" s="10">
        <f>ABS(AX191-_xlfn.XLOOKUP(VK_valitsin!$C$8,VK!$B$2:$B$294,VK!AX$2:AX$294))</f>
        <v>0</v>
      </c>
      <c r="DW191" s="10">
        <f>ABS(AY191-_xlfn.XLOOKUP(VK_valitsin!$C$8,VK!$B$2:$B$294,VK!AY$2:AY$294))</f>
        <v>0</v>
      </c>
      <c r="DX191" s="10">
        <f>ABS(AZ191-_xlfn.XLOOKUP(VK_valitsin!$C$8,VK!$B$2:$B$294,VK!AZ$2:AZ$294))</f>
        <v>0</v>
      </c>
      <c r="DY191" s="10">
        <f>ABS(BA191-_xlfn.XLOOKUP(VK_valitsin!$C$8,VK!$B$2:$B$294,VK!BA$2:BA$294))</f>
        <v>0</v>
      </c>
      <c r="DZ191" s="10">
        <f>ABS(BB191-_xlfn.XLOOKUP(VK_valitsin!$C$8,VK!$B$2:$B$294,VK!BB$2:BB$294))</f>
        <v>0</v>
      </c>
      <c r="EA191" s="10">
        <f>ABS(BC191-_xlfn.XLOOKUP(VK_valitsin!$C$8,VK!$B$2:$B$294,VK!BC$2:BC$294))</f>
        <v>2.322265625</v>
      </c>
      <c r="EB191" s="10">
        <f>ABS(BD191-_xlfn.XLOOKUP(VK_valitsin!$C$8,VK!$B$2:$B$294,VK!BD$2:BD$294))</f>
        <v>24.535850524902344</v>
      </c>
      <c r="EC191" s="10">
        <f>ABS(BE191-_xlfn.XLOOKUP(VK_valitsin!$C$8,VK!$B$2:$B$294,VK!BE$2:BE$294))</f>
        <v>372.819091796875</v>
      </c>
      <c r="ED191" s="10">
        <f>ABS(BF191-_xlfn.XLOOKUP(VK_valitsin!$C$8,VK!$B$2:$B$294,VK!BF$2:BF$294))</f>
        <v>2903.0009765625</v>
      </c>
      <c r="EE191" s="10">
        <f>ABS(BG191-_xlfn.XLOOKUP(VK_valitsin!$C$8,VK!$B$2:$B$294,VK!BG$2:BG$294))</f>
        <v>3064.376953125</v>
      </c>
      <c r="EF191" s="10">
        <f>ABS(BH191-_xlfn.XLOOKUP(VK_valitsin!$C$8,VK!$B$2:$B$294,VK!BH$2:BH$294))</f>
        <v>0.37523746490478516</v>
      </c>
      <c r="EG191" s="10">
        <f>ABS(BI191-_xlfn.XLOOKUP(VK_valitsin!$C$8,VK!$B$2:$B$294,VK!BI$2:BI$294))</f>
        <v>9.1596942543983459</v>
      </c>
      <c r="EH191" s="10">
        <f>ABS(BJ191-_xlfn.XLOOKUP(VK_valitsin!$C$8,VK!$B$2:$B$294,VK!BJ$2:BJ$294))</f>
        <v>7.6118869781494141</v>
      </c>
      <c r="EI191" s="10">
        <f>ABS(BK191-_xlfn.XLOOKUP(VK_valitsin!$C$8,VK!$B$2:$B$294,VK!BK$2:BK$294))</f>
        <v>3.1087141036987305</v>
      </c>
      <c r="EJ191" s="10">
        <f>ABS(BL191-_xlfn.XLOOKUP(VK_valitsin!$C$8,VK!$B$2:$B$294,VK!BL$2:BL$294))</f>
        <v>0.166656494140625</v>
      </c>
      <c r="EK191" s="10">
        <f>ABS(BM191-_xlfn.XLOOKUP(VK_valitsin!$C$8,VK!$B$2:$B$294,VK!BM$2:BM$294))</f>
        <v>2.8466059565544128</v>
      </c>
      <c r="EL191" s="10">
        <f>ABS(BN191-_xlfn.XLOOKUP(VK_valitsin!$C$8,VK!$B$2:$B$294,VK!BN$2:BN$294))</f>
        <v>2492.490234375</v>
      </c>
      <c r="EM191" s="10">
        <f>ABS(BO191-_xlfn.XLOOKUP(VK_valitsin!$C$8,VK!$B$2:$B$294,VK!BO$2:BO$294))</f>
        <v>11.387506484985352</v>
      </c>
      <c r="EN191" s="10">
        <f>ABS(BP191-_xlfn.XLOOKUP(VK_valitsin!$C$8,VK!$B$2:$B$294,VK!BP$2:BP$294))</f>
        <v>0</v>
      </c>
      <c r="EO191" s="10">
        <f>ABS(BQ191-_xlfn.XLOOKUP(VK_valitsin!$C$8,VK!$B$2:$B$294,VK!BQ$2:BQ$294))</f>
        <v>4.5744955539703369E-2</v>
      </c>
      <c r="EP191" s="10">
        <f>ABS(BR191-_xlfn.XLOOKUP(VK_valitsin!$C$8,VK!$B$2:$B$294,VK!BR$2:BR$294))</f>
        <v>2.095847949385643</v>
      </c>
      <c r="EQ191" s="10">
        <f>ABS(BS191-_xlfn.XLOOKUP(VK_valitsin!$C$8,VK!$B$2:$B$294,VK!BS$2:BS$294))</f>
        <v>0.66159653663635254</v>
      </c>
      <c r="ER191" s="10">
        <f>ABS(BT191-_xlfn.XLOOKUP(VK_valitsin!$C$8,VK!$B$2:$B$294,VK!BT$2:BT$294))</f>
        <v>10.327461242675781</v>
      </c>
      <c r="ES191" s="10">
        <f>ABS(BU191-_xlfn.XLOOKUP(VK_valitsin!$C$8,VK!$B$2:$B$294,VK!BU$2:BU$294))</f>
        <v>76.637603759765625</v>
      </c>
      <c r="ET191" s="10">
        <f>ABS(BV191-_xlfn.XLOOKUP(VK_valitsin!$C$8,VK!$B$2:$B$294,VK!BV$2:BV$294))</f>
        <v>0</v>
      </c>
      <c r="EU191" s="10">
        <f>ABS(BW191-_xlfn.XLOOKUP(VK_valitsin!$C$8,VK!$B$2:$B$294,VK!BW$2:BW$294))</f>
        <v>1</v>
      </c>
      <c r="EV191" s="10">
        <f>ABS(BX191-_xlfn.XLOOKUP(VK_valitsin!$C$8,VK!$B$2:$B$294,VK!BX$2:BX$294))</f>
        <v>1210.3251953125</v>
      </c>
      <c r="EW191" s="10">
        <f>ABS(BY191-_xlfn.XLOOKUP(VK_valitsin!$C$8,VK!$B$2:$B$294,VK!BY$2:BY$294))</f>
        <v>1256.8115234375</v>
      </c>
      <c r="EX191" s="10">
        <f>ABS(BZ191-_xlfn.XLOOKUP(VK_valitsin!$C$8,VK!$B$2:$B$294,VK!BZ$2:BZ$294))</f>
        <v>0.15037679672241211</v>
      </c>
      <c r="EY191" s="10">
        <f>ABS(CA191-_xlfn.XLOOKUP(VK_valitsin!$C$8,VK!$B$2:$B$294,VK!CA$2:CA$294))</f>
        <v>2.2642297744750977</v>
      </c>
      <c r="EZ191" s="10">
        <f>ABS(CB191-_xlfn.XLOOKUP(VK_valitsin!$C$8,VK!$B$2:$B$294,VK!CB$2:CB$294))</f>
        <v>25.13519287109375</v>
      </c>
      <c r="FA191" s="10">
        <f>ABS(CC191-_xlfn.XLOOKUP(VK_valitsin!$C$8,VK!$B$2:$B$294,VK!CC$2:CC$294))</f>
        <v>2.934964656829834</v>
      </c>
      <c r="FB191" s="10">
        <f>ABS(CD191-_xlfn.XLOOKUP(VK_valitsin!$C$8,VK!$B$2:$B$294,VK!CD$2:CD$294))</f>
        <v>1.7921581268310547</v>
      </c>
      <c r="FC191" s="10">
        <f>ABS(CE191-_xlfn.XLOOKUP(VK_valitsin!$C$8,VK!$B$2:$B$294,VK!CE$2:CE$294))</f>
        <v>0</v>
      </c>
      <c r="FD191" s="10">
        <f>ABS(CF191-_xlfn.XLOOKUP(VK_valitsin!$C$8,VK!$B$2:$B$294,VK!CF$2:CF$294))</f>
        <v>0.715859055519104</v>
      </c>
      <c r="FE191" s="10">
        <f>ABS(CG191-_xlfn.XLOOKUP(VK_valitsin!$C$8,VK!$B$2:$B$294,VK!CG$2:CG$294))</f>
        <v>2035.7939453125</v>
      </c>
      <c r="FF191" s="4">
        <f>IF($B191=VK_valitsin!$C$8,100000,VK!CH191/VK!J$296*VK_valitsin!D$5)</f>
        <v>0</v>
      </c>
      <c r="FG191" s="4">
        <f>IF($B191=VK_valitsin!$C$8,100000,VK!CI191/VK!K$296*VK_valitsin!E$5)</f>
        <v>0</v>
      </c>
      <c r="FH191" s="4">
        <f>IF($B191=VK_valitsin!$C$8,100000,VK!CJ191/VK!L$296*VK_valitsin!F$5)</f>
        <v>0.15295569402695783</v>
      </c>
      <c r="FI191" s="4">
        <f>IF($B191=VK_valitsin!$C$8,100000,VK!CK191/VK!M$296*VK_valitsin!CD$5)</f>
        <v>0</v>
      </c>
      <c r="FJ191" s="4">
        <f>IF($B191=VK_valitsin!$C$8,100000,VK!CL191/VK!N$296*VK_valitsin!G$5)</f>
        <v>0</v>
      </c>
      <c r="FK191" s="4">
        <f>IF($B191=VK_valitsin!$C$8,100000,VK!CM191/VK!O$296*VK_valitsin!H$5)</f>
        <v>0</v>
      </c>
      <c r="FL191" s="4">
        <f>IF($B191=VK_valitsin!$C$8,100000,VK!CN191/VK!P$296*VK_valitsin!I$5)</f>
        <v>0</v>
      </c>
      <c r="FM191" s="4">
        <f>IF($B191=VK_valitsin!$C$8,100000,VK!CO191/VK!Q$296*VK_valitsin!J$5)</f>
        <v>0</v>
      </c>
      <c r="FN191" s="4">
        <f>IF($B191=VK_valitsin!$C$8,100000,VK!CP191/VK!R$296*VK_valitsin!K$5)</f>
        <v>0</v>
      </c>
      <c r="FO191" s="4">
        <f>IF($B191=VK_valitsin!$C$8,100000,VK!CQ191/VK!S$296*VK_valitsin!L$5)</f>
        <v>1.8494875799584937E-2</v>
      </c>
      <c r="FP191" s="4">
        <f>IF($B191=VK_valitsin!$C$8,100000,VK!CR191/VK!T$296*VK_valitsin!M$5)</f>
        <v>0</v>
      </c>
      <c r="FQ191" s="4">
        <f>IF($B191=VK_valitsin!$C$8,100000,VK!CS191/VK!U$296*VK_valitsin!N$5)</f>
        <v>0</v>
      </c>
      <c r="FR191" s="4">
        <f>IF($B191=VK_valitsin!$C$8,100000,VK!CT191/VK!V$296*VK_valitsin!O$5)</f>
        <v>0</v>
      </c>
      <c r="FS191" s="4">
        <f>IF($B191=VK_valitsin!$C$8,100000,VK!CU191/VK!W$296*VK_valitsin!P$5)</f>
        <v>0</v>
      </c>
      <c r="FT191" s="4">
        <f>IF($B191=VK_valitsin!$C$8,100000,VK!CV191/VK!X$296*VK_valitsin!Q$5)</f>
        <v>0</v>
      </c>
      <c r="FU191" s="4">
        <f>IF($B191=VK_valitsin!$C$8,100000,VK!CW191/VK!Y$296*VK_valitsin!R$5)</f>
        <v>0</v>
      </c>
      <c r="FV191" s="4">
        <f>IF($B191=VK_valitsin!$C$8,100000,VK!CX191/VK!Z$296*VK_valitsin!S$5)</f>
        <v>0</v>
      </c>
      <c r="FW191" s="4">
        <f>IF($B191=VK_valitsin!$C$8,100000,VK!CY191/VK!AA$296*VK_valitsin!T$5)</f>
        <v>0</v>
      </c>
      <c r="FX191" s="4">
        <f>IF($B191=VK_valitsin!$C$8,100000,VK!CZ191/VK!AB$296*VK_valitsin!U$5)</f>
        <v>0</v>
      </c>
      <c r="FY191" s="4">
        <f>IF($B191=VK_valitsin!$C$8,100000,VK!DA191/VK!AC$296*VK_valitsin!V$5)</f>
        <v>0</v>
      </c>
      <c r="FZ191" s="4">
        <f>IF($B191=VK_valitsin!$C$8,100000,VK!DB191/VK!AD$296*VK_valitsin!W$5)</f>
        <v>0</v>
      </c>
      <c r="GA191" s="4">
        <f>IF($B191=VK_valitsin!$C$8,100000,VK!DC191/VK!AE$296*VK_valitsin!X$5)</f>
        <v>0</v>
      </c>
      <c r="GB191" s="4">
        <f>IF($B191=VK_valitsin!$C$8,100000,VK!DD191/VK!AF$296*VK_valitsin!Y$5)</f>
        <v>0</v>
      </c>
      <c r="GC191" s="4">
        <f>IF($B191=VK_valitsin!$C$8,100000,VK!DE191/VK!AG$296*VK_valitsin!Z$5)</f>
        <v>0</v>
      </c>
      <c r="GD191" s="4">
        <f>IF($B191=VK_valitsin!$C$8,100000,VK!DF191/VK!AH$296*VK_valitsin!AA$5)</f>
        <v>0</v>
      </c>
      <c r="GE191" s="4">
        <f>IF($B191=VK_valitsin!$C$8,100000,VK!DG191/VK!AI$296*VK_valitsin!AB$5)</f>
        <v>0</v>
      </c>
      <c r="GF191" s="4">
        <f>IF($B191=VK_valitsin!$C$8,100000,VK!DH191/VK!AJ$296*VK_valitsin!AC$5)</f>
        <v>0</v>
      </c>
      <c r="GG191" s="4">
        <f>IF($B191=VK_valitsin!$C$8,100000,VK!DI191/VK!AK$296*VK_valitsin!AD$5)</f>
        <v>0</v>
      </c>
      <c r="GH191" s="4">
        <f>IF($B191=VK_valitsin!$C$8,100000,VK!DJ191/VK!AL$296*VK_valitsin!AE$5)</f>
        <v>6.1604662280035742E-2</v>
      </c>
      <c r="GI191" s="4">
        <f>IF($B191=VK_valitsin!$C$8,100000,VK!DK191/VK!AM$296*VK_valitsin!AF$5)</f>
        <v>0</v>
      </c>
      <c r="GJ191" s="4">
        <f>IF($B191=VK_valitsin!$C$8,100000,VK!DL191/VK!AN$296*VK_valitsin!AG$5)</f>
        <v>0</v>
      </c>
      <c r="GK191" s="4">
        <f>IF($B191=VK_valitsin!$C$8,100000,VK!DM191/VK!AO$296*VK_valitsin!AH$5)</f>
        <v>0</v>
      </c>
      <c r="GL191" s="4">
        <f>IF($B191=VK_valitsin!$C$8,100000,VK!DN191/VK!AP$296*VK_valitsin!AI$5)</f>
        <v>0</v>
      </c>
      <c r="GM191" s="4">
        <f>IF($B191=VK_valitsin!$C$8,100000,VK!DO191/VK!AQ$296*VK_valitsin!AJ$5)</f>
        <v>0</v>
      </c>
      <c r="GN191" s="4">
        <f>IF($B191=VK_valitsin!$C$8,100000,VK!DP191/VK!AR$296*VK_valitsin!AK$5)</f>
        <v>0</v>
      </c>
      <c r="GO191" s="4">
        <f>IF($B191=VK_valitsin!$C$8,100000,VK!DQ191/VK!AS$296*VK_valitsin!AL$5)</f>
        <v>0</v>
      </c>
      <c r="GP191" s="4">
        <f>IF($B191=VK_valitsin!$C$8,100000,VK!DR191/VK!AT$296*VK_valitsin!AM$5)</f>
        <v>0</v>
      </c>
      <c r="GQ191" s="4">
        <f>IF($B191=VK_valitsin!$C$8,100000,VK!DS191/VK!AU$296*VK_valitsin!AN$5)</f>
        <v>0</v>
      </c>
      <c r="GR191" s="4">
        <f>IF($B191=VK_valitsin!$C$8,100000,VK!DT191/VK!AV$296*VK_valitsin!AO$5)</f>
        <v>0</v>
      </c>
      <c r="GS191" s="4">
        <f>IF($B191=VK_valitsin!$C$8,100000,VK!DU191/VK!AW$296*VK_valitsin!AP$5)</f>
        <v>0</v>
      </c>
      <c r="GT191" s="4">
        <f>IF($B191=VK_valitsin!$C$8,100000,VK!DV191/VK!AX$296*VK_valitsin!AQ$5)</f>
        <v>0</v>
      </c>
      <c r="GU191" s="4">
        <f>IF($B191=VK_valitsin!$C$8,100000,VK!DW191/VK!AY$296*VK_valitsin!AR$5)</f>
        <v>0</v>
      </c>
      <c r="GV191" s="4">
        <f>IF($B191=VK_valitsin!$C$8,100000,VK!DX191/VK!AZ$296*VK_valitsin!AS$5)</f>
        <v>0</v>
      </c>
      <c r="GW191" s="4">
        <f>IF($B191=VK_valitsin!$C$8,100000,VK!DY191/VK!BA$296*VK_valitsin!AT$5)</f>
        <v>0</v>
      </c>
      <c r="GX191" s="4">
        <f>IF($B191=VK_valitsin!$C$8,100000,VK!DZ191/VK!BB$296*VK_valitsin!AU$5)</f>
        <v>0</v>
      </c>
      <c r="GY191" s="4">
        <f>IF($B191=VK_valitsin!$C$8,100000,VK!EA191/VK!BC$296*VK_valitsin!AV$5)</f>
        <v>0</v>
      </c>
      <c r="GZ191" s="4">
        <f>IF($B191=VK_valitsin!$C$8,100000,VK!EB191/VK!BD$296*VK_valitsin!AW$5)</f>
        <v>0.10636631865747538</v>
      </c>
      <c r="HA191" s="4">
        <f>IF($B191=VK_valitsin!$C$8,100000,VK!EC191/VK!BE$296*VK_valitsin!CE$5)</f>
        <v>0</v>
      </c>
      <c r="HB191" s="4">
        <f>IF($B191=VK_valitsin!$C$8,100000,VK!ED191/VK!BF$296*VK_valitsin!AX$5)</f>
        <v>0</v>
      </c>
      <c r="HC191" s="4">
        <f>IF($B191=VK_valitsin!$C$8,100000,VK!EE191/VK!BG$296*VK_valitsin!AY$5)</f>
        <v>0</v>
      </c>
      <c r="HD191" s="4">
        <f>IF($B191=VK_valitsin!$C$8,100000,VK!EF191/VK!BH$296*VK_valitsin!AZ$5)</f>
        <v>6.547221315166496E-2</v>
      </c>
      <c r="HE191" s="4">
        <f>IF($B191=VK_valitsin!$C$8,100000,VK!EG191/VK!BI$296*VK_valitsin!BA$5)</f>
        <v>0</v>
      </c>
      <c r="HF191" s="4">
        <f>IF($B191=VK_valitsin!$C$8,100000,VK!EH191/VK!BJ$296*VK_valitsin!BB$5)</f>
        <v>0</v>
      </c>
      <c r="HG191" s="4">
        <f>IF($B191=VK_valitsin!$C$8,100000,VK!EI191/VK!BK$296*VK_valitsin!BC$5)</f>
        <v>0</v>
      </c>
      <c r="HH191" s="4">
        <f>IF($B191=VK_valitsin!$C$8,100000,VK!EJ191/VK!BL$296*VK_valitsin!BD$5)</f>
        <v>0</v>
      </c>
      <c r="HI191" s="4">
        <f>IF($B191=VK_valitsin!$C$8,100000,VK!EK191/VK!BM$296*VK_valitsin!BE$5)</f>
        <v>0</v>
      </c>
      <c r="HJ191" s="4">
        <f>IF($B191=VK_valitsin!$C$8,100000,VK!EL191/VK!BN$296*VK_valitsin!BF$5)</f>
        <v>0.11333744119389938</v>
      </c>
      <c r="HK191" s="4">
        <f>IF($B191=VK_valitsin!$C$8,100000,VK!EM191/VK!BO$296*VK_valitsin!BG$5)</f>
        <v>0</v>
      </c>
      <c r="HM191" s="4">
        <f>IF($B191=VK_valitsin!$C$8,100000,VK!EO191/VK!BQ$296*VK_valitsin!BI$5)</f>
        <v>0</v>
      </c>
      <c r="HN191" s="4">
        <f>IF($B191=VK_valitsin!$C$8,100000,VK!EP191/VK!BR$296*VK_valitsin!BJ$5)</f>
        <v>0</v>
      </c>
      <c r="HO191" s="4">
        <f>IF($B191=VK_valitsin!$C$8,100000,VK!EQ191/VK!BS$296*VK_valitsin!BK$5)</f>
        <v>0</v>
      </c>
      <c r="HP191" s="4">
        <f>IF($B191=VK_valitsin!$C$8,100000,VK!ER191/VK!BT$296*VK_valitsin!BL$5)</f>
        <v>0</v>
      </c>
      <c r="HQ191" s="4">
        <f>IF($B191=VK_valitsin!$C$8,100000,VK!ES191/VK!BU$296*VK_valitsin!BM$5)</f>
        <v>0</v>
      </c>
      <c r="HR191" s="4">
        <f>IF($B191=VK_valitsin!$C$8,100000,VK!ET191/VK!BV$296*VK_valitsin!BN$5)</f>
        <v>0</v>
      </c>
      <c r="HS191" s="4">
        <f>IF($B191=VK_valitsin!$C$8,100000,VK!EU191/VK!BW$296*VK_valitsin!BO$5)</f>
        <v>0</v>
      </c>
      <c r="HT191" s="4">
        <f>IF($B191=VK_valitsin!$C$8,100000,VK!EV191/VK!BX$296*VK_valitsin!BP$5)</f>
        <v>0</v>
      </c>
      <c r="HU191" s="4">
        <f>IF($B191=VK_valitsin!$C$8,100000,VK!EW191/VK!BY$296*VK_valitsin!BQ$5)</f>
        <v>0</v>
      </c>
      <c r="HV191" s="4">
        <f>IF($B191=VK_valitsin!$C$8,100000,VK!EX191/VK!BZ$296*VK_valitsin!BR$5)</f>
        <v>0</v>
      </c>
      <c r="HW191" s="4">
        <f>IF($B191=VK_valitsin!$C$8,100000,VK!EY191/VK!CA$296*VK_valitsin!BS$5)</f>
        <v>0</v>
      </c>
      <c r="HX191" s="4">
        <f>IF($B191=VK_valitsin!$C$8,100000,VK!EZ191/VK!CB$296*VK_valitsin!BT$5)</f>
        <v>0</v>
      </c>
      <c r="HY191" s="4">
        <f>IF($B191=VK_valitsin!$C$8,100000,VK!FA191/VK!CC$296*VK_valitsin!BU$5)</f>
        <v>0</v>
      </c>
      <c r="HZ191" s="4">
        <f>IF($B191=VK_valitsin!$C$8,100000,VK!FB191/VK!CD$296*VK_valitsin!BV$5)</f>
        <v>0</v>
      </c>
      <c r="IA191" s="4">
        <f>IF($B191=VK_valitsin!$C$8,100000,VK!FC191/VK!CE$296*VK_valitsin!BW$5)</f>
        <v>0</v>
      </c>
      <c r="IB191" s="4">
        <f>IF($B191=VK_valitsin!$C$8,100000,VK!FD191/VK!CF$296*VK_valitsin!BX$5)</f>
        <v>0</v>
      </c>
      <c r="IC191" s="4">
        <f>IF($B191=VK_valitsin!$C$8,100000,VK!FE191/VK!CG$296*VK_valitsin!BY$5)</f>
        <v>0</v>
      </c>
      <c r="ID191" s="17">
        <f t="shared" si="6"/>
        <v>0.5182312241096183</v>
      </c>
      <c r="IE191" s="17">
        <f t="shared" si="7"/>
        <v>102</v>
      </c>
      <c r="IF191" s="18">
        <f t="shared" si="8"/>
        <v>1.8999999999999985E-8</v>
      </c>
    </row>
    <row r="192" spans="1:240">
      <c r="A192">
        <v>2019</v>
      </c>
      <c r="B192" t="s">
        <v>118</v>
      </c>
      <c r="C192" t="s">
        <v>584</v>
      </c>
      <c r="D192" t="s">
        <v>118</v>
      </c>
      <c r="E192" t="s">
        <v>119</v>
      </c>
      <c r="F192" t="s">
        <v>120</v>
      </c>
      <c r="G192" t="s">
        <v>121</v>
      </c>
      <c r="H192" t="s">
        <v>144</v>
      </c>
      <c r="I192" t="s">
        <v>145</v>
      </c>
      <c r="J192">
        <v>42.900001525878906</v>
      </c>
      <c r="K192">
        <v>654.53997802734375</v>
      </c>
      <c r="L192">
        <v>121</v>
      </c>
      <c r="M192">
        <v>50380</v>
      </c>
      <c r="N192">
        <v>77</v>
      </c>
      <c r="O192">
        <v>0.20000000298023224</v>
      </c>
      <c r="P192">
        <v>14</v>
      </c>
      <c r="Q192">
        <v>84.800000000000011</v>
      </c>
      <c r="R192">
        <v>8.2000000000000011</v>
      </c>
      <c r="S192">
        <v>310</v>
      </c>
      <c r="T192">
        <v>0</v>
      </c>
      <c r="U192">
        <v>4822.3999999999996</v>
      </c>
      <c r="V192">
        <v>16.3</v>
      </c>
      <c r="W192">
        <v>641</v>
      </c>
      <c r="X192">
        <v>241</v>
      </c>
      <c r="Y192">
        <v>236</v>
      </c>
      <c r="Z192">
        <v>334</v>
      </c>
      <c r="AA192">
        <v>605</v>
      </c>
      <c r="AB192">
        <v>17.967819213867188</v>
      </c>
      <c r="AC192">
        <v>0.3</v>
      </c>
      <c r="AD192">
        <v>0.4</v>
      </c>
      <c r="AE192">
        <v>0.7</v>
      </c>
      <c r="AF192">
        <v>5.5</v>
      </c>
      <c r="AG192">
        <v>0</v>
      </c>
      <c r="AH192">
        <v>19.75</v>
      </c>
      <c r="AI192">
        <v>1.3</v>
      </c>
      <c r="AJ192">
        <v>0.5</v>
      </c>
      <c r="AK192">
        <v>1.3</v>
      </c>
      <c r="AL192">
        <v>82.2</v>
      </c>
      <c r="AM192">
        <v>374.9</v>
      </c>
      <c r="AN192">
        <v>38.6</v>
      </c>
      <c r="AO192">
        <v>33.200000000000003</v>
      </c>
      <c r="AP192">
        <v>75</v>
      </c>
      <c r="AQ192">
        <v>38</v>
      </c>
      <c r="AR192">
        <v>338</v>
      </c>
      <c r="AS192">
        <v>3.3330000000000002</v>
      </c>
      <c r="AT192">
        <v>3928</v>
      </c>
      <c r="AU192">
        <v>10409</v>
      </c>
      <c r="AV192">
        <v>1</v>
      </c>
      <c r="AW192">
        <v>47.415992736816406</v>
      </c>
      <c r="AX192">
        <v>0</v>
      </c>
      <c r="AY192">
        <v>1</v>
      </c>
      <c r="AZ192">
        <v>0</v>
      </c>
      <c r="BA192">
        <v>1</v>
      </c>
      <c r="BB192">
        <v>1</v>
      </c>
      <c r="BC192">
        <v>96.023391723632813</v>
      </c>
      <c r="BD192">
        <v>86.421829223632813</v>
      </c>
      <c r="BE192">
        <v>1438.0404052734375</v>
      </c>
      <c r="BF192">
        <v>11417.5263671875</v>
      </c>
      <c r="BG192">
        <v>13787.509765625</v>
      </c>
      <c r="BH192">
        <v>5.0954861640930176</v>
      </c>
      <c r="BI192">
        <v>15.05443286895752</v>
      </c>
      <c r="BJ192">
        <v>26.241134643554688</v>
      </c>
      <c r="BK192">
        <v>-3.9182283878326416</v>
      </c>
      <c r="BL192">
        <v>236.75</v>
      </c>
      <c r="BM192">
        <v>0.34782609343528748</v>
      </c>
      <c r="BN192">
        <v>27071.013671875</v>
      </c>
      <c r="BO192">
        <v>18.268562316894531</v>
      </c>
      <c r="BQ192">
        <v>0.59188169240951538</v>
      </c>
      <c r="BR192">
        <v>28.924177169799805</v>
      </c>
      <c r="BS192">
        <v>7.0583562850952148</v>
      </c>
      <c r="BT192">
        <v>123.24334716796875</v>
      </c>
      <c r="BU192">
        <v>383.3465576171875</v>
      </c>
      <c r="BV192">
        <v>0</v>
      </c>
      <c r="BW192">
        <v>4</v>
      </c>
      <c r="BX192">
        <v>11333.3330078125</v>
      </c>
      <c r="BY192">
        <v>9385.2060546875</v>
      </c>
      <c r="BZ192">
        <v>1.1194918155670166</v>
      </c>
      <c r="CA192">
        <v>10.307662010192871</v>
      </c>
      <c r="CB192">
        <v>70.2127685546875</v>
      </c>
      <c r="CC192">
        <v>7.5678796768188477</v>
      </c>
      <c r="CD192">
        <v>10.591180801391602</v>
      </c>
      <c r="CE192">
        <v>0.36587715148925781</v>
      </c>
      <c r="CF192">
        <v>1.1554014682769775</v>
      </c>
      <c r="CG192">
        <v>10382.66796875</v>
      </c>
      <c r="CH192" s="10">
        <f>ABS(J192-_xlfn.XLOOKUP(VK_valitsin!$C$8,VK!$B$2:$B$294,VK!J$2:J$294))</f>
        <v>1.2999992370605469</v>
      </c>
      <c r="CI192" s="10">
        <f>ABS(K192-_xlfn.XLOOKUP(VK_valitsin!$C$8,VK!$B$2:$B$294,VK!K$2:K$294))</f>
        <v>361.27996826171875</v>
      </c>
      <c r="CJ192" s="10">
        <f>ABS(L192-_xlfn.XLOOKUP(VK_valitsin!$C$8,VK!$B$2:$B$294,VK!L$2:L$294))</f>
        <v>17.699996948242188</v>
      </c>
      <c r="CK192" s="10">
        <f>ABS(M192-_xlfn.XLOOKUP(VK_valitsin!$C$8,VK!$B$2:$B$294,VK!M$2:M$294))</f>
        <v>33905</v>
      </c>
      <c r="CL192" s="10">
        <f>ABS(N192-_xlfn.XLOOKUP(VK_valitsin!$C$8,VK!$B$2:$B$294,VK!N$2:N$294))</f>
        <v>20.799999237060547</v>
      </c>
      <c r="CM192" s="10">
        <f>ABS(O192-_xlfn.XLOOKUP(VK_valitsin!$C$8,VK!$B$2:$B$294,VK!O$2:O$294))</f>
        <v>1.0000000149011612</v>
      </c>
      <c r="CN192" s="10">
        <f>ABS(P192-_xlfn.XLOOKUP(VK_valitsin!$C$8,VK!$B$2:$B$294,VK!P$2:P$294))</f>
        <v>72</v>
      </c>
      <c r="CO192" s="10">
        <f>ABS(Q192-_xlfn.XLOOKUP(VK_valitsin!$C$8,VK!$B$2:$B$294,VK!Q$2:Q$294))</f>
        <v>3</v>
      </c>
      <c r="CP192" s="10">
        <f>ABS(R192-_xlfn.XLOOKUP(VK_valitsin!$C$8,VK!$B$2:$B$294,VK!R$2:R$294))</f>
        <v>0.29999999999999893</v>
      </c>
      <c r="CQ192" s="10">
        <f>ABS(S192-_xlfn.XLOOKUP(VK_valitsin!$C$8,VK!$B$2:$B$294,VK!S$2:S$294))</f>
        <v>158</v>
      </c>
      <c r="CR192" s="10">
        <f>ABS(T192-_xlfn.XLOOKUP(VK_valitsin!$C$8,VK!$B$2:$B$294,VK!T$2:T$294))</f>
        <v>0</v>
      </c>
      <c r="CS192" s="10">
        <f>ABS(U192-_xlfn.XLOOKUP(VK_valitsin!$C$8,VK!$B$2:$B$294,VK!U$2:U$294))</f>
        <v>998.79999999999973</v>
      </c>
      <c r="CT192" s="10">
        <f>ABS(V192-_xlfn.XLOOKUP(VK_valitsin!$C$8,VK!$B$2:$B$294,VK!V$2:V$294))</f>
        <v>3.0200000000000014</v>
      </c>
      <c r="CU192" s="10">
        <f>ABS(W192-_xlfn.XLOOKUP(VK_valitsin!$C$8,VK!$B$2:$B$294,VK!W$2:W$294))</f>
        <v>36</v>
      </c>
      <c r="CV192" s="10">
        <f>ABS(X192-_xlfn.XLOOKUP(VK_valitsin!$C$8,VK!$B$2:$B$294,VK!X$2:X$294))</f>
        <v>72</v>
      </c>
      <c r="CW192" s="10">
        <f>ABS(Y192-_xlfn.XLOOKUP(VK_valitsin!$C$8,VK!$B$2:$B$294,VK!Y$2:Y$294))</f>
        <v>444</v>
      </c>
      <c r="CX192" s="10">
        <f>ABS(Z192-_xlfn.XLOOKUP(VK_valitsin!$C$8,VK!$B$2:$B$294,VK!Z$2:Z$294))</f>
        <v>94</v>
      </c>
      <c r="CY192" s="10">
        <f>ABS(AA192-_xlfn.XLOOKUP(VK_valitsin!$C$8,VK!$B$2:$B$294,VK!AA$2:AA$294))</f>
        <v>136</v>
      </c>
      <c r="CZ192" s="10">
        <f>ABS(AB192-_xlfn.XLOOKUP(VK_valitsin!$C$8,VK!$B$2:$B$294,VK!AB$2:AB$294))</f>
        <v>1.4071807861328125</v>
      </c>
      <c r="DA192" s="10">
        <f>ABS(AC192-_xlfn.XLOOKUP(VK_valitsin!$C$8,VK!$B$2:$B$294,VK!AC$2:AC$294))</f>
        <v>0.39999999999999997</v>
      </c>
      <c r="DB192" s="10">
        <f>ABS(AD192-_xlfn.XLOOKUP(VK_valitsin!$C$8,VK!$B$2:$B$294,VK!AD$2:AD$294))</f>
        <v>0.4</v>
      </c>
      <c r="DC192" s="10">
        <f>ABS(AE192-_xlfn.XLOOKUP(VK_valitsin!$C$8,VK!$B$2:$B$294,VK!AE$2:AE$294))</f>
        <v>1</v>
      </c>
      <c r="DD192" s="10">
        <f>ABS(AF192-_xlfn.XLOOKUP(VK_valitsin!$C$8,VK!$B$2:$B$294,VK!AF$2:AF$294))</f>
        <v>0.5</v>
      </c>
      <c r="DE192" s="10">
        <f>ABS(AG192-_xlfn.XLOOKUP(VK_valitsin!$C$8,VK!$B$2:$B$294,VK!AG$2:AG$294))</f>
        <v>0</v>
      </c>
      <c r="DF192" s="10">
        <f>ABS(AH192-_xlfn.XLOOKUP(VK_valitsin!$C$8,VK!$B$2:$B$294,VK!AH$2:AH$294))</f>
        <v>2.5</v>
      </c>
      <c r="DG192" s="10">
        <f>ABS(AI192-_xlfn.XLOOKUP(VK_valitsin!$C$8,VK!$B$2:$B$294,VK!AI$2:AI$294))</f>
        <v>0.19999999999999996</v>
      </c>
      <c r="DH192" s="10">
        <f>ABS(AJ192-_xlfn.XLOOKUP(VK_valitsin!$C$8,VK!$B$2:$B$294,VK!AJ$2:AJ$294))</f>
        <v>0.15000000000000002</v>
      </c>
      <c r="DI192" s="10">
        <f>ABS(AK192-_xlfn.XLOOKUP(VK_valitsin!$C$8,VK!$B$2:$B$294,VK!AK$2:AK$294))</f>
        <v>5.0000000000000044E-2</v>
      </c>
      <c r="DJ192" s="10">
        <f>ABS(AL192-_xlfn.XLOOKUP(VK_valitsin!$C$8,VK!$B$2:$B$294,VK!AL$2:AL$294))</f>
        <v>23.400000000000006</v>
      </c>
      <c r="DK192" s="10">
        <f>ABS(AM192-_xlfn.XLOOKUP(VK_valitsin!$C$8,VK!$B$2:$B$294,VK!AM$2:AM$294))</f>
        <v>41.299999999999955</v>
      </c>
      <c r="DL192" s="10">
        <f>ABS(AN192-_xlfn.XLOOKUP(VK_valitsin!$C$8,VK!$B$2:$B$294,VK!AN$2:AN$294))</f>
        <v>6.7999999999999972</v>
      </c>
      <c r="DM192" s="10">
        <f>ABS(AO192-_xlfn.XLOOKUP(VK_valitsin!$C$8,VK!$B$2:$B$294,VK!AO$2:AO$294))</f>
        <v>7.8000000000000043</v>
      </c>
      <c r="DN192" s="10">
        <f>ABS(AP192-_xlfn.XLOOKUP(VK_valitsin!$C$8,VK!$B$2:$B$294,VK!AP$2:AP$294))</f>
        <v>27</v>
      </c>
      <c r="DO192" s="10">
        <f>ABS(AQ192-_xlfn.XLOOKUP(VK_valitsin!$C$8,VK!$B$2:$B$294,VK!AQ$2:AQ$294))</f>
        <v>3</v>
      </c>
      <c r="DP192" s="10">
        <f>ABS(AR192-_xlfn.XLOOKUP(VK_valitsin!$C$8,VK!$B$2:$B$294,VK!AR$2:AR$294))</f>
        <v>92</v>
      </c>
      <c r="DQ192" s="10">
        <f>ABS(AS192-_xlfn.XLOOKUP(VK_valitsin!$C$8,VK!$B$2:$B$294,VK!AS$2:AS$294))</f>
        <v>1</v>
      </c>
      <c r="DR192" s="10">
        <f>ABS(AT192-_xlfn.XLOOKUP(VK_valitsin!$C$8,VK!$B$2:$B$294,VK!AT$2:AT$294))</f>
        <v>1219</v>
      </c>
      <c r="DS192" s="10">
        <f>ABS(AU192-_xlfn.XLOOKUP(VK_valitsin!$C$8,VK!$B$2:$B$294,VK!AU$2:AU$294))</f>
        <v>2064</v>
      </c>
      <c r="DT192" s="10">
        <f>ABS(AV192-_xlfn.XLOOKUP(VK_valitsin!$C$8,VK!$B$2:$B$294,VK!AV$2:AV$294))</f>
        <v>0</v>
      </c>
      <c r="DU192" s="10">
        <f>ABS(AW192-_xlfn.XLOOKUP(VK_valitsin!$C$8,VK!$B$2:$B$294,VK!AW$2:AW$294))</f>
        <v>10.154621124267578</v>
      </c>
      <c r="DV192" s="10">
        <f>ABS(AX192-_xlfn.XLOOKUP(VK_valitsin!$C$8,VK!$B$2:$B$294,VK!AX$2:AX$294))</f>
        <v>0</v>
      </c>
      <c r="DW192" s="10">
        <f>ABS(AY192-_xlfn.XLOOKUP(VK_valitsin!$C$8,VK!$B$2:$B$294,VK!AY$2:AY$294))</f>
        <v>1</v>
      </c>
      <c r="DX192" s="10">
        <f>ABS(AZ192-_xlfn.XLOOKUP(VK_valitsin!$C$8,VK!$B$2:$B$294,VK!AZ$2:AZ$294))</f>
        <v>0</v>
      </c>
      <c r="DY192" s="10">
        <f>ABS(BA192-_xlfn.XLOOKUP(VK_valitsin!$C$8,VK!$B$2:$B$294,VK!BA$2:BA$294))</f>
        <v>1</v>
      </c>
      <c r="DZ192" s="10">
        <f>ABS(BB192-_xlfn.XLOOKUP(VK_valitsin!$C$8,VK!$B$2:$B$294,VK!BB$2:BB$294))</f>
        <v>0</v>
      </c>
      <c r="EA192" s="10">
        <f>ABS(BC192-_xlfn.XLOOKUP(VK_valitsin!$C$8,VK!$B$2:$B$294,VK!BC$2:BC$294))</f>
        <v>6.9990005493164063</v>
      </c>
      <c r="EB192" s="10">
        <f>ABS(BD192-_xlfn.XLOOKUP(VK_valitsin!$C$8,VK!$B$2:$B$294,VK!BD$2:BD$294))</f>
        <v>9.5969085693359375</v>
      </c>
      <c r="EC192" s="10">
        <f>ABS(BE192-_xlfn.XLOOKUP(VK_valitsin!$C$8,VK!$B$2:$B$294,VK!BE$2:BE$294))</f>
        <v>704.3505859375</v>
      </c>
      <c r="ED192" s="10">
        <f>ABS(BF192-_xlfn.XLOOKUP(VK_valitsin!$C$8,VK!$B$2:$B$294,VK!BF$2:BF$294))</f>
        <v>1458.9970703125</v>
      </c>
      <c r="EE192" s="10">
        <f>ABS(BG192-_xlfn.XLOOKUP(VK_valitsin!$C$8,VK!$B$2:$B$294,VK!BG$2:BG$294))</f>
        <v>48.93359375</v>
      </c>
      <c r="EF192" s="10">
        <f>ABS(BH192-_xlfn.XLOOKUP(VK_valitsin!$C$8,VK!$B$2:$B$294,VK!BH$2:BH$294))</f>
        <v>1.7584297657012939</v>
      </c>
      <c r="EG192" s="10">
        <f>ABS(BI192-_xlfn.XLOOKUP(VK_valitsin!$C$8,VK!$B$2:$B$294,VK!BI$2:BI$294))</f>
        <v>24.778566360473633</v>
      </c>
      <c r="EH192" s="10">
        <f>ABS(BJ192-_xlfn.XLOOKUP(VK_valitsin!$C$8,VK!$B$2:$B$294,VK!BJ$2:BJ$294))</f>
        <v>4.9467716217041016</v>
      </c>
      <c r="EI192" s="10">
        <f>ABS(BK192-_xlfn.XLOOKUP(VK_valitsin!$C$8,VK!$B$2:$B$294,VK!BK$2:BK$294))</f>
        <v>5.9472424983978271</v>
      </c>
      <c r="EJ192" s="10">
        <f>ABS(BL192-_xlfn.XLOOKUP(VK_valitsin!$C$8,VK!$B$2:$B$294,VK!BL$2:BL$294))</f>
        <v>29.75</v>
      </c>
      <c r="EK192" s="10">
        <f>ABS(BM192-_xlfn.XLOOKUP(VK_valitsin!$C$8,VK!$B$2:$B$294,VK!BM$2:BM$294))</f>
        <v>1.904426246881485</v>
      </c>
      <c r="EL192" s="10">
        <f>ABS(BN192-_xlfn.XLOOKUP(VK_valitsin!$C$8,VK!$B$2:$B$294,VK!BN$2:BN$294))</f>
        <v>3996.6171875</v>
      </c>
      <c r="EM192" s="10">
        <f>ABS(BO192-_xlfn.XLOOKUP(VK_valitsin!$C$8,VK!$B$2:$B$294,VK!BO$2:BO$294))</f>
        <v>15.031044006347656</v>
      </c>
      <c r="EN192" s="10">
        <f>ABS(BP192-_xlfn.XLOOKUP(VK_valitsin!$C$8,VK!$B$2:$B$294,VK!BP$2:BP$294))</f>
        <v>0</v>
      </c>
      <c r="EO192" s="10">
        <f>ABS(BQ192-_xlfn.XLOOKUP(VK_valitsin!$C$8,VK!$B$2:$B$294,VK!BQ$2:BQ$294))</f>
        <v>4.4597804546356201E-2</v>
      </c>
      <c r="EP192" s="10">
        <f>ABS(BR192-_xlfn.XLOOKUP(VK_valitsin!$C$8,VK!$B$2:$B$294,VK!BR$2:BR$294))</f>
        <v>28.736013278365135</v>
      </c>
      <c r="EQ192" s="10">
        <f>ABS(BS192-_xlfn.XLOOKUP(VK_valitsin!$C$8,VK!$B$2:$B$294,VK!BS$2:BS$294))</f>
        <v>4.8003897666931152</v>
      </c>
      <c r="ER192" s="10">
        <f>ABS(BT192-_xlfn.XLOOKUP(VK_valitsin!$C$8,VK!$B$2:$B$294,VK!BT$2:BT$294))</f>
        <v>64.851844787597656</v>
      </c>
      <c r="ES192" s="10">
        <f>ABS(BU192-_xlfn.XLOOKUP(VK_valitsin!$C$8,VK!$B$2:$B$294,VK!BU$2:BU$294))</f>
        <v>116.63943481445313</v>
      </c>
      <c r="ET192" s="10">
        <f>ABS(BV192-_xlfn.XLOOKUP(VK_valitsin!$C$8,VK!$B$2:$B$294,VK!BV$2:BV$294))</f>
        <v>0</v>
      </c>
      <c r="EU192" s="10">
        <f>ABS(BW192-_xlfn.XLOOKUP(VK_valitsin!$C$8,VK!$B$2:$B$294,VK!BW$2:BW$294))</f>
        <v>3</v>
      </c>
      <c r="EV192" s="10">
        <f>ABS(BX192-_xlfn.XLOOKUP(VK_valitsin!$C$8,VK!$B$2:$B$294,VK!BX$2:BX$294))</f>
        <v>3197.50390625</v>
      </c>
      <c r="EW192" s="10">
        <f>ABS(BY192-_xlfn.XLOOKUP(VK_valitsin!$C$8,VK!$B$2:$B$294,VK!BY$2:BY$294))</f>
        <v>3529.59130859375</v>
      </c>
      <c r="EX192" s="10">
        <f>ABS(BZ192-_xlfn.XLOOKUP(VK_valitsin!$C$8,VK!$B$2:$B$294,VK!BZ$2:BZ$294))</f>
        <v>0.10053849220275879</v>
      </c>
      <c r="EY192" s="10">
        <f>ABS(CA192-_xlfn.XLOOKUP(VK_valitsin!$C$8,VK!$B$2:$B$294,VK!CA$2:CA$294))</f>
        <v>0.71509933471679688</v>
      </c>
      <c r="EZ192" s="10">
        <f>ABS(CB192-_xlfn.XLOOKUP(VK_valitsin!$C$8,VK!$B$2:$B$294,VK!CB$2:CB$294))</f>
        <v>4.0436172485351563</v>
      </c>
      <c r="FA192" s="10">
        <f>ABS(CC192-_xlfn.XLOOKUP(VK_valitsin!$C$8,VK!$B$2:$B$294,VK!CC$2:CC$294))</f>
        <v>1.2352805137634277</v>
      </c>
      <c r="FB192" s="10">
        <f>ABS(CD192-_xlfn.XLOOKUP(VK_valitsin!$C$8,VK!$B$2:$B$294,VK!CD$2:CD$294))</f>
        <v>9.2876739501953125</v>
      </c>
      <c r="FC192" s="10">
        <f>ABS(CE192-_xlfn.XLOOKUP(VK_valitsin!$C$8,VK!$B$2:$B$294,VK!CE$2:CE$294))</f>
        <v>0.36587715148925781</v>
      </c>
      <c r="FD192" s="10">
        <f>ABS(CF192-_xlfn.XLOOKUP(VK_valitsin!$C$8,VK!$B$2:$B$294,VK!CF$2:CF$294))</f>
        <v>0.43954241275787354</v>
      </c>
      <c r="FE192" s="10">
        <f>ABS(CG192-_xlfn.XLOOKUP(VK_valitsin!$C$8,VK!$B$2:$B$294,VK!CG$2:CG$294))</f>
        <v>1783.900390625</v>
      </c>
      <c r="FF192" s="4">
        <f>IF($B192=VK_valitsin!$C$8,100000,VK!CH192/VK!J$296*VK_valitsin!D$5)</f>
        <v>0</v>
      </c>
      <c r="FG192" s="4">
        <f>IF($B192=VK_valitsin!$C$8,100000,VK!CI192/VK!K$296*VK_valitsin!E$5)</f>
        <v>0</v>
      </c>
      <c r="FH192" s="4">
        <f>IF($B192=VK_valitsin!$C$8,100000,VK!CJ192/VK!L$296*VK_valitsin!F$5)</f>
        <v>8.9944035041100504E-2</v>
      </c>
      <c r="FI192" s="4">
        <f>IF($B192=VK_valitsin!$C$8,100000,VK!CK192/VK!M$296*VK_valitsin!CD$5)</f>
        <v>0</v>
      </c>
      <c r="FJ192" s="4">
        <f>IF($B192=VK_valitsin!$C$8,100000,VK!CL192/VK!N$296*VK_valitsin!G$5)</f>
        <v>0</v>
      </c>
      <c r="FK192" s="4">
        <f>IF($B192=VK_valitsin!$C$8,100000,VK!CM192/VK!O$296*VK_valitsin!H$5)</f>
        <v>0</v>
      </c>
      <c r="FL192" s="4">
        <f>IF($B192=VK_valitsin!$C$8,100000,VK!CN192/VK!P$296*VK_valitsin!I$5)</f>
        <v>0</v>
      </c>
      <c r="FM192" s="4">
        <f>IF($B192=VK_valitsin!$C$8,100000,VK!CO192/VK!Q$296*VK_valitsin!J$5)</f>
        <v>0</v>
      </c>
      <c r="FN192" s="4">
        <f>IF($B192=VK_valitsin!$C$8,100000,VK!CP192/VK!R$296*VK_valitsin!K$5)</f>
        <v>0</v>
      </c>
      <c r="FO192" s="4">
        <f>IF($B192=VK_valitsin!$C$8,100000,VK!CQ192/VK!S$296*VK_valitsin!L$5)</f>
        <v>3.1421401896069026E-2</v>
      </c>
      <c r="FP192" s="4">
        <f>IF($B192=VK_valitsin!$C$8,100000,VK!CR192/VK!T$296*VK_valitsin!M$5)</f>
        <v>0</v>
      </c>
      <c r="FQ192" s="4">
        <f>IF($B192=VK_valitsin!$C$8,100000,VK!CS192/VK!U$296*VK_valitsin!N$5)</f>
        <v>0</v>
      </c>
      <c r="FR192" s="4">
        <f>IF($B192=VK_valitsin!$C$8,100000,VK!CT192/VK!V$296*VK_valitsin!O$5)</f>
        <v>0</v>
      </c>
      <c r="FS192" s="4">
        <f>IF($B192=VK_valitsin!$C$8,100000,VK!CU192/VK!W$296*VK_valitsin!P$5)</f>
        <v>0</v>
      </c>
      <c r="FT192" s="4">
        <f>IF($B192=VK_valitsin!$C$8,100000,VK!CV192/VK!X$296*VK_valitsin!Q$5)</f>
        <v>0</v>
      </c>
      <c r="FU192" s="4">
        <f>IF($B192=VK_valitsin!$C$8,100000,VK!CW192/VK!Y$296*VK_valitsin!R$5)</f>
        <v>0</v>
      </c>
      <c r="FV192" s="4">
        <f>IF($B192=VK_valitsin!$C$8,100000,VK!CX192/VK!Z$296*VK_valitsin!S$5)</f>
        <v>0</v>
      </c>
      <c r="FW192" s="4">
        <f>IF($B192=VK_valitsin!$C$8,100000,VK!CY192/VK!AA$296*VK_valitsin!T$5)</f>
        <v>0</v>
      </c>
      <c r="FX192" s="4">
        <f>IF($B192=VK_valitsin!$C$8,100000,VK!CZ192/VK!AB$296*VK_valitsin!U$5)</f>
        <v>0</v>
      </c>
      <c r="FY192" s="4">
        <f>IF($B192=VK_valitsin!$C$8,100000,VK!DA192/VK!AC$296*VK_valitsin!V$5)</f>
        <v>0</v>
      </c>
      <c r="FZ192" s="4">
        <f>IF($B192=VK_valitsin!$C$8,100000,VK!DB192/VK!AD$296*VK_valitsin!W$5)</f>
        <v>0</v>
      </c>
      <c r="GA192" s="4">
        <f>IF($B192=VK_valitsin!$C$8,100000,VK!DC192/VK!AE$296*VK_valitsin!X$5)</f>
        <v>0</v>
      </c>
      <c r="GB192" s="4">
        <f>IF($B192=VK_valitsin!$C$8,100000,VK!DD192/VK!AF$296*VK_valitsin!Y$5)</f>
        <v>0</v>
      </c>
      <c r="GC192" s="4">
        <f>IF($B192=VK_valitsin!$C$8,100000,VK!DE192/VK!AG$296*VK_valitsin!Z$5)</f>
        <v>0</v>
      </c>
      <c r="GD192" s="4">
        <f>IF($B192=VK_valitsin!$C$8,100000,VK!DF192/VK!AH$296*VK_valitsin!AA$5)</f>
        <v>0</v>
      </c>
      <c r="GE192" s="4">
        <f>IF($B192=VK_valitsin!$C$8,100000,VK!DG192/VK!AI$296*VK_valitsin!AB$5)</f>
        <v>0</v>
      </c>
      <c r="GF192" s="4">
        <f>IF($B192=VK_valitsin!$C$8,100000,VK!DH192/VK!AJ$296*VK_valitsin!AC$5)</f>
        <v>0</v>
      </c>
      <c r="GG192" s="4">
        <f>IF($B192=VK_valitsin!$C$8,100000,VK!DI192/VK!AK$296*VK_valitsin!AD$5)</f>
        <v>0</v>
      </c>
      <c r="GH192" s="4">
        <f>IF($B192=VK_valitsin!$C$8,100000,VK!DJ192/VK!AL$296*VK_valitsin!AE$5)</f>
        <v>0.41187117067223905</v>
      </c>
      <c r="GI192" s="4">
        <f>IF($B192=VK_valitsin!$C$8,100000,VK!DK192/VK!AM$296*VK_valitsin!AF$5)</f>
        <v>0</v>
      </c>
      <c r="GJ192" s="4">
        <f>IF($B192=VK_valitsin!$C$8,100000,VK!DL192/VK!AN$296*VK_valitsin!AG$5)</f>
        <v>0</v>
      </c>
      <c r="GK192" s="4">
        <f>IF($B192=VK_valitsin!$C$8,100000,VK!DM192/VK!AO$296*VK_valitsin!AH$5)</f>
        <v>0</v>
      </c>
      <c r="GL192" s="4">
        <f>IF($B192=VK_valitsin!$C$8,100000,VK!DN192/VK!AP$296*VK_valitsin!AI$5)</f>
        <v>0</v>
      </c>
      <c r="GM192" s="4">
        <f>IF($B192=VK_valitsin!$C$8,100000,VK!DO192/VK!AQ$296*VK_valitsin!AJ$5)</f>
        <v>0</v>
      </c>
      <c r="GN192" s="4">
        <f>IF($B192=VK_valitsin!$C$8,100000,VK!DP192/VK!AR$296*VK_valitsin!AK$5)</f>
        <v>0</v>
      </c>
      <c r="GO192" s="4">
        <f>IF($B192=VK_valitsin!$C$8,100000,VK!DQ192/VK!AS$296*VK_valitsin!AL$5)</f>
        <v>0</v>
      </c>
      <c r="GP192" s="4">
        <f>IF($B192=VK_valitsin!$C$8,100000,VK!DR192/VK!AT$296*VK_valitsin!AM$5)</f>
        <v>0</v>
      </c>
      <c r="GQ192" s="4">
        <f>IF($B192=VK_valitsin!$C$8,100000,VK!DS192/VK!AU$296*VK_valitsin!AN$5)</f>
        <v>0</v>
      </c>
      <c r="GR192" s="4">
        <f>IF($B192=VK_valitsin!$C$8,100000,VK!DT192/VK!AV$296*VK_valitsin!AO$5)</f>
        <v>0</v>
      </c>
      <c r="GS192" s="4">
        <f>IF($B192=VK_valitsin!$C$8,100000,VK!DU192/VK!AW$296*VK_valitsin!AP$5)</f>
        <v>0</v>
      </c>
      <c r="GT192" s="4">
        <f>IF($B192=VK_valitsin!$C$8,100000,VK!DV192/VK!AX$296*VK_valitsin!AQ$5)</f>
        <v>0</v>
      </c>
      <c r="GU192" s="4">
        <f>IF($B192=VK_valitsin!$C$8,100000,VK!DW192/VK!AY$296*VK_valitsin!AR$5)</f>
        <v>0</v>
      </c>
      <c r="GV192" s="4">
        <f>IF($B192=VK_valitsin!$C$8,100000,VK!DX192/VK!AZ$296*VK_valitsin!AS$5)</f>
        <v>0</v>
      </c>
      <c r="GW192" s="4">
        <f>IF($B192=VK_valitsin!$C$8,100000,VK!DY192/VK!BA$296*VK_valitsin!AT$5)</f>
        <v>0</v>
      </c>
      <c r="GX192" s="4">
        <f>IF($B192=VK_valitsin!$C$8,100000,VK!DZ192/VK!BB$296*VK_valitsin!AU$5)</f>
        <v>0</v>
      </c>
      <c r="GY192" s="4">
        <f>IF($B192=VK_valitsin!$C$8,100000,VK!EA192/VK!BC$296*VK_valitsin!AV$5)</f>
        <v>0</v>
      </c>
      <c r="GZ192" s="4">
        <f>IF($B192=VK_valitsin!$C$8,100000,VK!EB192/VK!BD$296*VK_valitsin!AW$5)</f>
        <v>4.1603931112011258E-2</v>
      </c>
      <c r="HA192" s="4">
        <f>IF($B192=VK_valitsin!$C$8,100000,VK!EC192/VK!BE$296*VK_valitsin!CE$5)</f>
        <v>0</v>
      </c>
      <c r="HB192" s="4">
        <f>IF($B192=VK_valitsin!$C$8,100000,VK!ED192/VK!BF$296*VK_valitsin!AX$5)</f>
        <v>0</v>
      </c>
      <c r="HC192" s="4">
        <f>IF($B192=VK_valitsin!$C$8,100000,VK!EE192/VK!BG$296*VK_valitsin!AY$5)</f>
        <v>0</v>
      </c>
      <c r="HD192" s="4">
        <f>IF($B192=VK_valitsin!$C$8,100000,VK!EF192/VK!BH$296*VK_valitsin!AZ$5)</f>
        <v>0.30681448202790912</v>
      </c>
      <c r="HE192" s="4">
        <f>IF($B192=VK_valitsin!$C$8,100000,VK!EG192/VK!BI$296*VK_valitsin!BA$5)</f>
        <v>0</v>
      </c>
      <c r="HF192" s="4">
        <f>IF($B192=VK_valitsin!$C$8,100000,VK!EH192/VK!BJ$296*VK_valitsin!BB$5)</f>
        <v>0</v>
      </c>
      <c r="HG192" s="4">
        <f>IF($B192=VK_valitsin!$C$8,100000,VK!EI192/VK!BK$296*VK_valitsin!BC$5)</f>
        <v>0</v>
      </c>
      <c r="HH192" s="4">
        <f>IF($B192=VK_valitsin!$C$8,100000,VK!EJ192/VK!BL$296*VK_valitsin!BD$5)</f>
        <v>0</v>
      </c>
      <c r="HI192" s="4">
        <f>IF($B192=VK_valitsin!$C$8,100000,VK!EK192/VK!BM$296*VK_valitsin!BE$5)</f>
        <v>0</v>
      </c>
      <c r="HJ192" s="4">
        <f>IF($B192=VK_valitsin!$C$8,100000,VK!EL192/VK!BN$296*VK_valitsin!BF$5)</f>
        <v>0.18173245343783326</v>
      </c>
      <c r="HK192" s="4">
        <f>IF($B192=VK_valitsin!$C$8,100000,VK!EM192/VK!BO$296*VK_valitsin!BG$5)</f>
        <v>0</v>
      </c>
      <c r="HM192" s="4">
        <f>IF($B192=VK_valitsin!$C$8,100000,VK!EO192/VK!BQ$296*VK_valitsin!BI$5)</f>
        <v>0</v>
      </c>
      <c r="HN192" s="4">
        <f>IF($B192=VK_valitsin!$C$8,100000,VK!EP192/VK!BR$296*VK_valitsin!BJ$5)</f>
        <v>0</v>
      </c>
      <c r="HO192" s="4">
        <f>IF($B192=VK_valitsin!$C$8,100000,VK!EQ192/VK!BS$296*VK_valitsin!BK$5)</f>
        <v>0</v>
      </c>
      <c r="HP192" s="4">
        <f>IF($B192=VK_valitsin!$C$8,100000,VK!ER192/VK!BT$296*VK_valitsin!BL$5)</f>
        <v>0</v>
      </c>
      <c r="HQ192" s="4">
        <f>IF($B192=VK_valitsin!$C$8,100000,VK!ES192/VK!BU$296*VK_valitsin!BM$5)</f>
        <v>0</v>
      </c>
      <c r="HR192" s="4">
        <f>IF($B192=VK_valitsin!$C$8,100000,VK!ET192/VK!BV$296*VK_valitsin!BN$5)</f>
        <v>0</v>
      </c>
      <c r="HS192" s="4">
        <f>IF($B192=VK_valitsin!$C$8,100000,VK!EU192/VK!BW$296*VK_valitsin!BO$5)</f>
        <v>0</v>
      </c>
      <c r="HT192" s="4">
        <f>IF($B192=VK_valitsin!$C$8,100000,VK!EV192/VK!BX$296*VK_valitsin!BP$5)</f>
        <v>0</v>
      </c>
      <c r="HU192" s="4">
        <f>IF($B192=VK_valitsin!$C$8,100000,VK!EW192/VK!BY$296*VK_valitsin!BQ$5)</f>
        <v>0</v>
      </c>
      <c r="HV192" s="4">
        <f>IF($B192=VK_valitsin!$C$8,100000,VK!EX192/VK!BZ$296*VK_valitsin!BR$5)</f>
        <v>0</v>
      </c>
      <c r="HW192" s="4">
        <f>IF($B192=VK_valitsin!$C$8,100000,VK!EY192/VK!CA$296*VK_valitsin!BS$5)</f>
        <v>0</v>
      </c>
      <c r="HX192" s="4">
        <f>IF($B192=VK_valitsin!$C$8,100000,VK!EZ192/VK!CB$296*VK_valitsin!BT$5)</f>
        <v>0</v>
      </c>
      <c r="HY192" s="4">
        <f>IF($B192=VK_valitsin!$C$8,100000,VK!FA192/VK!CC$296*VK_valitsin!BU$5)</f>
        <v>0</v>
      </c>
      <c r="HZ192" s="4">
        <f>IF($B192=VK_valitsin!$C$8,100000,VK!FB192/VK!CD$296*VK_valitsin!BV$5)</f>
        <v>0</v>
      </c>
      <c r="IA192" s="4">
        <f>IF($B192=VK_valitsin!$C$8,100000,VK!FC192/VK!CE$296*VK_valitsin!BW$5)</f>
        <v>0</v>
      </c>
      <c r="IB192" s="4">
        <f>IF($B192=VK_valitsin!$C$8,100000,VK!FD192/VK!CF$296*VK_valitsin!BX$5)</f>
        <v>0</v>
      </c>
      <c r="IC192" s="4">
        <f>IF($B192=VK_valitsin!$C$8,100000,VK!FE192/VK!CG$296*VK_valitsin!BY$5)</f>
        <v>0</v>
      </c>
      <c r="ID192" s="17">
        <f t="shared" si="6"/>
        <v>1.0633874932871623</v>
      </c>
      <c r="IE192" s="17">
        <f t="shared" si="7"/>
        <v>278</v>
      </c>
      <c r="IF192" s="18">
        <f t="shared" si="8"/>
        <v>1.9099999999999986E-8</v>
      </c>
    </row>
    <row r="193" spans="1:240">
      <c r="A193">
        <v>2019</v>
      </c>
      <c r="B193" t="s">
        <v>585</v>
      </c>
      <c r="C193" t="s">
        <v>586</v>
      </c>
      <c r="D193" t="s">
        <v>351</v>
      </c>
      <c r="E193" t="s">
        <v>352</v>
      </c>
      <c r="F193" t="s">
        <v>138</v>
      </c>
      <c r="G193" t="s">
        <v>139</v>
      </c>
      <c r="H193" t="s">
        <v>104</v>
      </c>
      <c r="I193" t="s">
        <v>105</v>
      </c>
      <c r="J193">
        <v>54.900001525878906</v>
      </c>
      <c r="K193">
        <v>3039.7900390625</v>
      </c>
      <c r="L193">
        <v>216.69999694824219</v>
      </c>
      <c r="M193">
        <v>3183</v>
      </c>
      <c r="N193">
        <v>1</v>
      </c>
      <c r="O193">
        <v>-1.7000000476837158</v>
      </c>
      <c r="P193">
        <v>-26</v>
      </c>
      <c r="Q193">
        <v>40.6</v>
      </c>
      <c r="R193">
        <v>16.2</v>
      </c>
      <c r="S193">
        <v>512</v>
      </c>
      <c r="T193">
        <v>0</v>
      </c>
      <c r="U193">
        <v>3134.5</v>
      </c>
      <c r="V193">
        <v>11.36</v>
      </c>
      <c r="W193">
        <v>1951</v>
      </c>
      <c r="X193">
        <v>2244</v>
      </c>
      <c r="Y193">
        <v>878</v>
      </c>
      <c r="Z193">
        <v>2160</v>
      </c>
      <c r="AA193">
        <v>1098</v>
      </c>
      <c r="AB193">
        <v>9.6292133331298828</v>
      </c>
      <c r="AC193">
        <v>0</v>
      </c>
      <c r="AD193">
        <v>0</v>
      </c>
      <c r="AE193">
        <v>0</v>
      </c>
      <c r="AF193">
        <v>6.9</v>
      </c>
      <c r="AG193">
        <v>0</v>
      </c>
      <c r="AH193">
        <v>21.75</v>
      </c>
      <c r="AI193">
        <v>1</v>
      </c>
      <c r="AJ193">
        <v>0.6</v>
      </c>
      <c r="AK193">
        <v>1.1000000000000001</v>
      </c>
      <c r="AL193">
        <v>65.900000000000006</v>
      </c>
      <c r="AM193">
        <v>262.60000000000002</v>
      </c>
      <c r="AN193">
        <v>47.5</v>
      </c>
      <c r="AO193">
        <v>16.899999999999999</v>
      </c>
      <c r="AP193">
        <v>132</v>
      </c>
      <c r="AQ193">
        <v>145</v>
      </c>
      <c r="AR193">
        <v>1388</v>
      </c>
      <c r="AS193">
        <v>1</v>
      </c>
      <c r="AT193">
        <v>7960</v>
      </c>
      <c r="AU193">
        <v>16960</v>
      </c>
      <c r="AV193">
        <v>0</v>
      </c>
      <c r="AW193">
        <v>118.07720947265625</v>
      </c>
      <c r="AX193">
        <v>0</v>
      </c>
      <c r="AY193">
        <v>0</v>
      </c>
      <c r="AZ193">
        <v>0</v>
      </c>
      <c r="BA193">
        <v>0</v>
      </c>
      <c r="BB193">
        <v>1</v>
      </c>
      <c r="BC193">
        <v>100</v>
      </c>
      <c r="BD193">
        <v>100</v>
      </c>
      <c r="BE193">
        <v>857.14288330078125</v>
      </c>
      <c r="BF193">
        <v>12573.1630859375</v>
      </c>
      <c r="BG193">
        <v>14090.61328125</v>
      </c>
      <c r="BH193">
        <v>1.8840402364730835</v>
      </c>
      <c r="BI193">
        <v>-4.7748346328735352</v>
      </c>
      <c r="BJ193">
        <v>29.629629135131836</v>
      </c>
      <c r="BK193">
        <v>19.047618865966797</v>
      </c>
      <c r="BL193">
        <v>213</v>
      </c>
      <c r="BM193">
        <v>-5.2941174507141113</v>
      </c>
      <c r="BN193">
        <v>19830.384765625</v>
      </c>
      <c r="BO193">
        <v>62.828784942626953</v>
      </c>
      <c r="BQ193">
        <v>0.57964181900024414</v>
      </c>
      <c r="BR193">
        <v>0.18850141763687134</v>
      </c>
      <c r="BS193">
        <v>1.0995916128158569</v>
      </c>
      <c r="BT193">
        <v>107.13163757324219</v>
      </c>
      <c r="BU193">
        <v>265.15866088867188</v>
      </c>
      <c r="BV193">
        <v>0</v>
      </c>
      <c r="BW193">
        <v>1</v>
      </c>
      <c r="BX193">
        <v>9285.7138671875</v>
      </c>
      <c r="BY193">
        <v>8285.7138671875</v>
      </c>
      <c r="BZ193">
        <v>0.78542256355285645</v>
      </c>
      <c r="CA193">
        <v>5.0581212043762207</v>
      </c>
      <c r="CB193">
        <v>120</v>
      </c>
      <c r="CC193">
        <v>16.770185470581055</v>
      </c>
      <c r="CD193">
        <v>12.422360420227051</v>
      </c>
      <c r="CE193">
        <v>0</v>
      </c>
      <c r="CF193">
        <v>5.590062141418457</v>
      </c>
      <c r="CG193">
        <v>15901.3037109375</v>
      </c>
      <c r="CH193" s="10">
        <f>ABS(J193-_xlfn.XLOOKUP(VK_valitsin!$C$8,VK!$B$2:$B$294,VK!J$2:J$294))</f>
        <v>10.700000762939453</v>
      </c>
      <c r="CI193" s="10">
        <f>ABS(K193-_xlfn.XLOOKUP(VK_valitsin!$C$8,VK!$B$2:$B$294,VK!K$2:K$294))</f>
        <v>2746.530029296875</v>
      </c>
      <c r="CJ193" s="10">
        <f>ABS(L193-_xlfn.XLOOKUP(VK_valitsin!$C$8,VK!$B$2:$B$294,VK!L$2:L$294))</f>
        <v>78</v>
      </c>
      <c r="CK193" s="10">
        <f>ABS(M193-_xlfn.XLOOKUP(VK_valitsin!$C$8,VK!$B$2:$B$294,VK!M$2:M$294))</f>
        <v>13292</v>
      </c>
      <c r="CL193" s="10">
        <f>ABS(N193-_xlfn.XLOOKUP(VK_valitsin!$C$8,VK!$B$2:$B$294,VK!N$2:N$294))</f>
        <v>55.200000762939453</v>
      </c>
      <c r="CM193" s="10">
        <f>ABS(O193-_xlfn.XLOOKUP(VK_valitsin!$C$8,VK!$B$2:$B$294,VK!O$2:O$294))</f>
        <v>0.90000003576278687</v>
      </c>
      <c r="CN193" s="10">
        <f>ABS(P193-_xlfn.XLOOKUP(VK_valitsin!$C$8,VK!$B$2:$B$294,VK!P$2:P$294))</f>
        <v>32</v>
      </c>
      <c r="CO193" s="10">
        <f>ABS(Q193-_xlfn.XLOOKUP(VK_valitsin!$C$8,VK!$B$2:$B$294,VK!Q$2:Q$294))</f>
        <v>47.20000000000001</v>
      </c>
      <c r="CP193" s="10">
        <f>ABS(R193-_xlfn.XLOOKUP(VK_valitsin!$C$8,VK!$B$2:$B$294,VK!R$2:R$294))</f>
        <v>7.6999999999999993</v>
      </c>
      <c r="CQ193" s="10">
        <f>ABS(S193-_xlfn.XLOOKUP(VK_valitsin!$C$8,VK!$B$2:$B$294,VK!S$2:S$294))</f>
        <v>360</v>
      </c>
      <c r="CR193" s="10">
        <f>ABS(T193-_xlfn.XLOOKUP(VK_valitsin!$C$8,VK!$B$2:$B$294,VK!T$2:T$294))</f>
        <v>0</v>
      </c>
      <c r="CS193" s="10">
        <f>ABS(U193-_xlfn.XLOOKUP(VK_valitsin!$C$8,VK!$B$2:$B$294,VK!U$2:U$294))</f>
        <v>689.09999999999991</v>
      </c>
      <c r="CT193" s="10">
        <f>ABS(V193-_xlfn.XLOOKUP(VK_valitsin!$C$8,VK!$B$2:$B$294,VK!V$2:V$294))</f>
        <v>1.92</v>
      </c>
      <c r="CU193" s="10">
        <f>ABS(W193-_xlfn.XLOOKUP(VK_valitsin!$C$8,VK!$B$2:$B$294,VK!W$2:W$294))</f>
        <v>1346</v>
      </c>
      <c r="CV193" s="10">
        <f>ABS(X193-_xlfn.XLOOKUP(VK_valitsin!$C$8,VK!$B$2:$B$294,VK!X$2:X$294))</f>
        <v>2075</v>
      </c>
      <c r="CW193" s="10">
        <f>ABS(Y193-_xlfn.XLOOKUP(VK_valitsin!$C$8,VK!$B$2:$B$294,VK!Y$2:Y$294))</f>
        <v>198</v>
      </c>
      <c r="CX193" s="10">
        <f>ABS(Z193-_xlfn.XLOOKUP(VK_valitsin!$C$8,VK!$B$2:$B$294,VK!Z$2:Z$294))</f>
        <v>1732</v>
      </c>
      <c r="CY193" s="10">
        <f>ABS(AA193-_xlfn.XLOOKUP(VK_valitsin!$C$8,VK!$B$2:$B$294,VK!AA$2:AA$294))</f>
        <v>629</v>
      </c>
      <c r="CZ193" s="10">
        <f>ABS(AB193-_xlfn.XLOOKUP(VK_valitsin!$C$8,VK!$B$2:$B$294,VK!AB$2:AB$294))</f>
        <v>9.7457866668701172</v>
      </c>
      <c r="DA193" s="10">
        <f>ABS(AC193-_xlfn.XLOOKUP(VK_valitsin!$C$8,VK!$B$2:$B$294,VK!AC$2:AC$294))</f>
        <v>0.7</v>
      </c>
      <c r="DB193" s="10">
        <f>ABS(AD193-_xlfn.XLOOKUP(VK_valitsin!$C$8,VK!$B$2:$B$294,VK!AD$2:AD$294))</f>
        <v>0.8</v>
      </c>
      <c r="DC193" s="10">
        <f>ABS(AE193-_xlfn.XLOOKUP(VK_valitsin!$C$8,VK!$B$2:$B$294,VK!AE$2:AE$294))</f>
        <v>1.7</v>
      </c>
      <c r="DD193" s="10">
        <f>ABS(AF193-_xlfn.XLOOKUP(VK_valitsin!$C$8,VK!$B$2:$B$294,VK!AF$2:AF$294))</f>
        <v>1.9000000000000004</v>
      </c>
      <c r="DE193" s="10">
        <f>ABS(AG193-_xlfn.XLOOKUP(VK_valitsin!$C$8,VK!$B$2:$B$294,VK!AG$2:AG$294))</f>
        <v>0</v>
      </c>
      <c r="DF193" s="10">
        <f>ABS(AH193-_xlfn.XLOOKUP(VK_valitsin!$C$8,VK!$B$2:$B$294,VK!AH$2:AH$294))</f>
        <v>0.5</v>
      </c>
      <c r="DG193" s="10">
        <f>ABS(AI193-_xlfn.XLOOKUP(VK_valitsin!$C$8,VK!$B$2:$B$294,VK!AI$2:AI$294))</f>
        <v>0.10000000000000009</v>
      </c>
      <c r="DH193" s="10">
        <f>ABS(AJ193-_xlfn.XLOOKUP(VK_valitsin!$C$8,VK!$B$2:$B$294,VK!AJ$2:AJ$294))</f>
        <v>5.0000000000000044E-2</v>
      </c>
      <c r="DI193" s="10">
        <f>ABS(AK193-_xlfn.XLOOKUP(VK_valitsin!$C$8,VK!$B$2:$B$294,VK!AK$2:AK$294))</f>
        <v>0.14999999999999991</v>
      </c>
      <c r="DJ193" s="10">
        <f>ABS(AL193-_xlfn.XLOOKUP(VK_valitsin!$C$8,VK!$B$2:$B$294,VK!AL$2:AL$294))</f>
        <v>7.1000000000000085</v>
      </c>
      <c r="DK193" s="10">
        <f>ABS(AM193-_xlfn.XLOOKUP(VK_valitsin!$C$8,VK!$B$2:$B$294,VK!AM$2:AM$294))</f>
        <v>71</v>
      </c>
      <c r="DL193" s="10">
        <f>ABS(AN193-_xlfn.XLOOKUP(VK_valitsin!$C$8,VK!$B$2:$B$294,VK!AN$2:AN$294))</f>
        <v>2.1000000000000014</v>
      </c>
      <c r="DM193" s="10">
        <f>ABS(AO193-_xlfn.XLOOKUP(VK_valitsin!$C$8,VK!$B$2:$B$294,VK!AO$2:AO$294))</f>
        <v>8.5</v>
      </c>
      <c r="DN193" s="10">
        <f>ABS(AP193-_xlfn.XLOOKUP(VK_valitsin!$C$8,VK!$B$2:$B$294,VK!AP$2:AP$294))</f>
        <v>84</v>
      </c>
      <c r="DO193" s="10">
        <f>ABS(AQ193-_xlfn.XLOOKUP(VK_valitsin!$C$8,VK!$B$2:$B$294,VK!AQ$2:AQ$294))</f>
        <v>110</v>
      </c>
      <c r="DP193" s="10">
        <f>ABS(AR193-_xlfn.XLOOKUP(VK_valitsin!$C$8,VK!$B$2:$B$294,VK!AR$2:AR$294))</f>
        <v>1142</v>
      </c>
      <c r="DQ193" s="10">
        <f>ABS(AS193-_xlfn.XLOOKUP(VK_valitsin!$C$8,VK!$B$2:$B$294,VK!AS$2:AS$294))</f>
        <v>1.3330000000000002</v>
      </c>
      <c r="DR193" s="10">
        <f>ABS(AT193-_xlfn.XLOOKUP(VK_valitsin!$C$8,VK!$B$2:$B$294,VK!AT$2:AT$294))</f>
        <v>2813</v>
      </c>
      <c r="DS193" s="10">
        <f>ABS(AU193-_xlfn.XLOOKUP(VK_valitsin!$C$8,VK!$B$2:$B$294,VK!AU$2:AU$294))</f>
        <v>8615</v>
      </c>
      <c r="DT193" s="10">
        <f>ABS(AV193-_xlfn.XLOOKUP(VK_valitsin!$C$8,VK!$B$2:$B$294,VK!AV$2:AV$294))</f>
        <v>1</v>
      </c>
      <c r="DU193" s="10">
        <f>ABS(AW193-_xlfn.XLOOKUP(VK_valitsin!$C$8,VK!$B$2:$B$294,VK!AW$2:AW$294))</f>
        <v>80.815837860107422</v>
      </c>
      <c r="DV193" s="10">
        <f>ABS(AX193-_xlfn.XLOOKUP(VK_valitsin!$C$8,VK!$B$2:$B$294,VK!AX$2:AX$294))</f>
        <v>0</v>
      </c>
      <c r="DW193" s="10">
        <f>ABS(AY193-_xlfn.XLOOKUP(VK_valitsin!$C$8,VK!$B$2:$B$294,VK!AY$2:AY$294))</f>
        <v>0</v>
      </c>
      <c r="DX193" s="10">
        <f>ABS(AZ193-_xlfn.XLOOKUP(VK_valitsin!$C$8,VK!$B$2:$B$294,VK!AZ$2:AZ$294))</f>
        <v>0</v>
      </c>
      <c r="DY193" s="10">
        <f>ABS(BA193-_xlfn.XLOOKUP(VK_valitsin!$C$8,VK!$B$2:$B$294,VK!BA$2:BA$294))</f>
        <v>0</v>
      </c>
      <c r="DZ193" s="10">
        <f>ABS(BB193-_xlfn.XLOOKUP(VK_valitsin!$C$8,VK!$B$2:$B$294,VK!BB$2:BB$294))</f>
        <v>0</v>
      </c>
      <c r="EA193" s="10">
        <f>ABS(BC193-_xlfn.XLOOKUP(VK_valitsin!$C$8,VK!$B$2:$B$294,VK!BC$2:BC$294))</f>
        <v>10.975608825683594</v>
      </c>
      <c r="EB193" s="10">
        <f>ABS(BD193-_xlfn.XLOOKUP(VK_valitsin!$C$8,VK!$B$2:$B$294,VK!BD$2:BD$294))</f>
        <v>3.98126220703125</v>
      </c>
      <c r="EC193" s="10">
        <f>ABS(BE193-_xlfn.XLOOKUP(VK_valitsin!$C$8,VK!$B$2:$B$294,VK!BE$2:BE$294))</f>
        <v>123.45306396484375</v>
      </c>
      <c r="ED193" s="10">
        <f>ABS(BF193-_xlfn.XLOOKUP(VK_valitsin!$C$8,VK!$B$2:$B$294,VK!BF$2:BF$294))</f>
        <v>2614.6337890625</v>
      </c>
      <c r="EE193" s="10">
        <f>ABS(BG193-_xlfn.XLOOKUP(VK_valitsin!$C$8,VK!$B$2:$B$294,VK!BG$2:BG$294))</f>
        <v>254.169921875</v>
      </c>
      <c r="EF193" s="10">
        <f>ABS(BH193-_xlfn.XLOOKUP(VK_valitsin!$C$8,VK!$B$2:$B$294,VK!BH$2:BH$294))</f>
        <v>1.4530161619186401</v>
      </c>
      <c r="EG193" s="10">
        <f>ABS(BI193-_xlfn.XLOOKUP(VK_valitsin!$C$8,VK!$B$2:$B$294,VK!BI$2:BI$294))</f>
        <v>4.9492988586425781</v>
      </c>
      <c r="EH193" s="10">
        <f>ABS(BJ193-_xlfn.XLOOKUP(VK_valitsin!$C$8,VK!$B$2:$B$294,VK!BJ$2:BJ$294))</f>
        <v>8.33526611328125</v>
      </c>
      <c r="EI193" s="10">
        <f>ABS(BK193-_xlfn.XLOOKUP(VK_valitsin!$C$8,VK!$B$2:$B$294,VK!BK$2:BK$294))</f>
        <v>28.913089752197266</v>
      </c>
      <c r="EJ193" s="10">
        <f>ABS(BL193-_xlfn.XLOOKUP(VK_valitsin!$C$8,VK!$B$2:$B$294,VK!BL$2:BL$294))</f>
        <v>53.5</v>
      </c>
      <c r="EK193" s="10">
        <f>ABS(BM193-_xlfn.XLOOKUP(VK_valitsin!$C$8,VK!$B$2:$B$294,VK!BM$2:BM$294))</f>
        <v>7.5463697910308838</v>
      </c>
      <c r="EL193" s="10">
        <f>ABS(BN193-_xlfn.XLOOKUP(VK_valitsin!$C$8,VK!$B$2:$B$294,VK!BN$2:BN$294))</f>
        <v>3244.01171875</v>
      </c>
      <c r="EM193" s="10">
        <f>ABS(BO193-_xlfn.XLOOKUP(VK_valitsin!$C$8,VK!$B$2:$B$294,VK!BO$2:BO$294))</f>
        <v>29.529178619384766</v>
      </c>
      <c r="EN193" s="10">
        <f>ABS(BP193-_xlfn.XLOOKUP(VK_valitsin!$C$8,VK!$B$2:$B$294,VK!BP$2:BP$294))</f>
        <v>0</v>
      </c>
      <c r="EO193" s="10">
        <f>ABS(BQ193-_xlfn.XLOOKUP(VK_valitsin!$C$8,VK!$B$2:$B$294,VK!BQ$2:BQ$294))</f>
        <v>5.6837677955627441E-2</v>
      </c>
      <c r="EP193" s="10">
        <f>ABS(BR193-_xlfn.XLOOKUP(VK_valitsin!$C$8,VK!$B$2:$B$294,VK!BR$2:BR$294))</f>
        <v>3.3752620220184326E-4</v>
      </c>
      <c r="EQ193" s="10">
        <f>ABS(BS193-_xlfn.XLOOKUP(VK_valitsin!$C$8,VK!$B$2:$B$294,VK!BS$2:BS$294))</f>
        <v>1.1583749055862427</v>
      </c>
      <c r="ER193" s="10">
        <f>ABS(BT193-_xlfn.XLOOKUP(VK_valitsin!$C$8,VK!$B$2:$B$294,VK!BT$2:BT$294))</f>
        <v>48.740135192871094</v>
      </c>
      <c r="ES193" s="10">
        <f>ABS(BU193-_xlfn.XLOOKUP(VK_valitsin!$C$8,VK!$B$2:$B$294,VK!BU$2:BU$294))</f>
        <v>1.5484619140625</v>
      </c>
      <c r="ET193" s="10">
        <f>ABS(BV193-_xlfn.XLOOKUP(VK_valitsin!$C$8,VK!$B$2:$B$294,VK!BV$2:BV$294))</f>
        <v>0</v>
      </c>
      <c r="EU193" s="10">
        <f>ABS(BW193-_xlfn.XLOOKUP(VK_valitsin!$C$8,VK!$B$2:$B$294,VK!BW$2:BW$294))</f>
        <v>0</v>
      </c>
      <c r="EV193" s="10">
        <f>ABS(BX193-_xlfn.XLOOKUP(VK_valitsin!$C$8,VK!$B$2:$B$294,VK!BX$2:BX$294))</f>
        <v>1149.884765625</v>
      </c>
      <c r="EW193" s="10">
        <f>ABS(BY193-_xlfn.XLOOKUP(VK_valitsin!$C$8,VK!$B$2:$B$294,VK!BY$2:BY$294))</f>
        <v>2430.09912109375</v>
      </c>
      <c r="EX193" s="10">
        <f>ABS(BZ193-_xlfn.XLOOKUP(VK_valitsin!$C$8,VK!$B$2:$B$294,VK!BZ$2:BZ$294))</f>
        <v>0.43460774421691895</v>
      </c>
      <c r="EY193" s="10">
        <f>ABS(CA193-_xlfn.XLOOKUP(VK_valitsin!$C$8,VK!$B$2:$B$294,VK!CA$2:CA$294))</f>
        <v>5.9646401405334473</v>
      </c>
      <c r="EZ193" s="10">
        <f>ABS(CB193-_xlfn.XLOOKUP(VK_valitsin!$C$8,VK!$B$2:$B$294,VK!CB$2:CB$294))</f>
        <v>53.830848693847656</v>
      </c>
      <c r="FA193" s="10">
        <f>ABS(CC193-_xlfn.XLOOKUP(VK_valitsin!$C$8,VK!$B$2:$B$294,VK!CC$2:CC$294))</f>
        <v>10.437586307525635</v>
      </c>
      <c r="FB193" s="10">
        <f>ABS(CD193-_xlfn.XLOOKUP(VK_valitsin!$C$8,VK!$B$2:$B$294,VK!CD$2:CD$294))</f>
        <v>7.4564943313598633</v>
      </c>
      <c r="FC193" s="10">
        <f>ABS(CE193-_xlfn.XLOOKUP(VK_valitsin!$C$8,VK!$B$2:$B$294,VK!CE$2:CE$294))</f>
        <v>0</v>
      </c>
      <c r="FD193" s="10">
        <f>ABS(CF193-_xlfn.XLOOKUP(VK_valitsin!$C$8,VK!$B$2:$B$294,VK!CF$2:CF$294))</f>
        <v>4.874203085899353</v>
      </c>
      <c r="FE193" s="10">
        <f>ABS(CG193-_xlfn.XLOOKUP(VK_valitsin!$C$8,VK!$B$2:$B$294,VK!CG$2:CG$294))</f>
        <v>7302.5361328125</v>
      </c>
      <c r="FF193" s="4">
        <f>IF($B193=VK_valitsin!$C$8,100000,VK!CH193/VK!J$296*VK_valitsin!D$5)</f>
        <v>0</v>
      </c>
      <c r="FG193" s="4">
        <f>IF($B193=VK_valitsin!$C$8,100000,VK!CI193/VK!K$296*VK_valitsin!E$5)</f>
        <v>0</v>
      </c>
      <c r="FH193" s="4">
        <f>IF($B193=VK_valitsin!$C$8,100000,VK!CJ193/VK!L$296*VK_valitsin!F$5)</f>
        <v>0.39636361258822544</v>
      </c>
      <c r="FI193" s="4">
        <f>IF($B193=VK_valitsin!$C$8,100000,VK!CK193/VK!M$296*VK_valitsin!CD$5)</f>
        <v>0</v>
      </c>
      <c r="FJ193" s="4">
        <f>IF($B193=VK_valitsin!$C$8,100000,VK!CL193/VK!N$296*VK_valitsin!G$5)</f>
        <v>0</v>
      </c>
      <c r="FK193" s="4">
        <f>IF($B193=VK_valitsin!$C$8,100000,VK!CM193/VK!O$296*VK_valitsin!H$5)</f>
        <v>0</v>
      </c>
      <c r="FL193" s="4">
        <f>IF($B193=VK_valitsin!$C$8,100000,VK!CN193/VK!P$296*VK_valitsin!I$5)</f>
        <v>0</v>
      </c>
      <c r="FM193" s="4">
        <f>IF($B193=VK_valitsin!$C$8,100000,VK!CO193/VK!Q$296*VK_valitsin!J$5)</f>
        <v>0</v>
      </c>
      <c r="FN193" s="4">
        <f>IF($B193=VK_valitsin!$C$8,100000,VK!CP193/VK!R$296*VK_valitsin!K$5)</f>
        <v>0</v>
      </c>
      <c r="FO193" s="4">
        <f>IF($B193=VK_valitsin!$C$8,100000,VK!CQ193/VK!S$296*VK_valitsin!L$5)</f>
        <v>7.1593067611296524E-2</v>
      </c>
      <c r="FP193" s="4">
        <f>IF($B193=VK_valitsin!$C$8,100000,VK!CR193/VK!T$296*VK_valitsin!M$5)</f>
        <v>0</v>
      </c>
      <c r="FQ193" s="4">
        <f>IF($B193=VK_valitsin!$C$8,100000,VK!CS193/VK!U$296*VK_valitsin!N$5)</f>
        <v>0</v>
      </c>
      <c r="FR193" s="4">
        <f>IF($B193=VK_valitsin!$C$8,100000,VK!CT193/VK!V$296*VK_valitsin!O$5)</f>
        <v>0</v>
      </c>
      <c r="FS193" s="4">
        <f>IF($B193=VK_valitsin!$C$8,100000,VK!CU193/VK!W$296*VK_valitsin!P$5)</f>
        <v>0</v>
      </c>
      <c r="FT193" s="4">
        <f>IF($B193=VK_valitsin!$C$8,100000,VK!CV193/VK!X$296*VK_valitsin!Q$5)</f>
        <v>0</v>
      </c>
      <c r="FU193" s="4">
        <f>IF($B193=VK_valitsin!$C$8,100000,VK!CW193/VK!Y$296*VK_valitsin!R$5)</f>
        <v>0</v>
      </c>
      <c r="FV193" s="4">
        <f>IF($B193=VK_valitsin!$C$8,100000,VK!CX193/VK!Z$296*VK_valitsin!S$5)</f>
        <v>0</v>
      </c>
      <c r="FW193" s="4">
        <f>IF($B193=VK_valitsin!$C$8,100000,VK!CY193/VK!AA$296*VK_valitsin!T$5)</f>
        <v>0</v>
      </c>
      <c r="FX193" s="4">
        <f>IF($B193=VK_valitsin!$C$8,100000,VK!CZ193/VK!AB$296*VK_valitsin!U$5)</f>
        <v>0</v>
      </c>
      <c r="FY193" s="4">
        <f>IF($B193=VK_valitsin!$C$8,100000,VK!DA193/VK!AC$296*VK_valitsin!V$5)</f>
        <v>0</v>
      </c>
      <c r="FZ193" s="4">
        <f>IF($B193=VK_valitsin!$C$8,100000,VK!DB193/VK!AD$296*VK_valitsin!W$5)</f>
        <v>0</v>
      </c>
      <c r="GA193" s="4">
        <f>IF($B193=VK_valitsin!$C$8,100000,VK!DC193/VK!AE$296*VK_valitsin!X$5)</f>
        <v>0</v>
      </c>
      <c r="GB193" s="4">
        <f>IF($B193=VK_valitsin!$C$8,100000,VK!DD193/VK!AF$296*VK_valitsin!Y$5)</f>
        <v>0</v>
      </c>
      <c r="GC193" s="4">
        <f>IF($B193=VK_valitsin!$C$8,100000,VK!DE193/VK!AG$296*VK_valitsin!Z$5)</f>
        <v>0</v>
      </c>
      <c r="GD193" s="4">
        <f>IF($B193=VK_valitsin!$C$8,100000,VK!DF193/VK!AH$296*VK_valitsin!AA$5)</f>
        <v>0</v>
      </c>
      <c r="GE193" s="4">
        <f>IF($B193=VK_valitsin!$C$8,100000,VK!DG193/VK!AI$296*VK_valitsin!AB$5)</f>
        <v>0</v>
      </c>
      <c r="GF193" s="4">
        <f>IF($B193=VK_valitsin!$C$8,100000,VK!DH193/VK!AJ$296*VK_valitsin!AC$5)</f>
        <v>0</v>
      </c>
      <c r="GG193" s="4">
        <f>IF($B193=VK_valitsin!$C$8,100000,VK!DI193/VK!AK$296*VK_valitsin!AD$5)</f>
        <v>0</v>
      </c>
      <c r="GH193" s="4">
        <f>IF($B193=VK_valitsin!$C$8,100000,VK!DJ193/VK!AL$296*VK_valitsin!AE$5)</f>
        <v>0.12496945776807265</v>
      </c>
      <c r="GI193" s="4">
        <f>IF($B193=VK_valitsin!$C$8,100000,VK!DK193/VK!AM$296*VK_valitsin!AF$5)</f>
        <v>0</v>
      </c>
      <c r="GJ193" s="4">
        <f>IF($B193=VK_valitsin!$C$8,100000,VK!DL193/VK!AN$296*VK_valitsin!AG$5)</f>
        <v>0</v>
      </c>
      <c r="GK193" s="4">
        <f>IF($B193=VK_valitsin!$C$8,100000,VK!DM193/VK!AO$296*VK_valitsin!AH$5)</f>
        <v>0</v>
      </c>
      <c r="GL193" s="4">
        <f>IF($B193=VK_valitsin!$C$8,100000,VK!DN193/VK!AP$296*VK_valitsin!AI$5)</f>
        <v>0</v>
      </c>
      <c r="GM193" s="4">
        <f>IF($B193=VK_valitsin!$C$8,100000,VK!DO193/VK!AQ$296*VK_valitsin!AJ$5)</f>
        <v>0</v>
      </c>
      <c r="GN193" s="4">
        <f>IF($B193=VK_valitsin!$C$8,100000,VK!DP193/VK!AR$296*VK_valitsin!AK$5)</f>
        <v>0</v>
      </c>
      <c r="GO193" s="4">
        <f>IF($B193=VK_valitsin!$C$8,100000,VK!DQ193/VK!AS$296*VK_valitsin!AL$5)</f>
        <v>0</v>
      </c>
      <c r="GP193" s="4">
        <f>IF($B193=VK_valitsin!$C$8,100000,VK!DR193/VK!AT$296*VK_valitsin!AM$5)</f>
        <v>0</v>
      </c>
      <c r="GQ193" s="4">
        <f>IF($B193=VK_valitsin!$C$8,100000,VK!DS193/VK!AU$296*VK_valitsin!AN$5)</f>
        <v>0</v>
      </c>
      <c r="GR193" s="4">
        <f>IF($B193=VK_valitsin!$C$8,100000,VK!DT193/VK!AV$296*VK_valitsin!AO$5)</f>
        <v>0</v>
      </c>
      <c r="GS193" s="4">
        <f>IF($B193=VK_valitsin!$C$8,100000,VK!DU193/VK!AW$296*VK_valitsin!AP$5)</f>
        <v>0</v>
      </c>
      <c r="GT193" s="4">
        <f>IF($B193=VK_valitsin!$C$8,100000,VK!DV193/VK!AX$296*VK_valitsin!AQ$5)</f>
        <v>0</v>
      </c>
      <c r="GU193" s="4">
        <f>IF($B193=VK_valitsin!$C$8,100000,VK!DW193/VK!AY$296*VK_valitsin!AR$5)</f>
        <v>0</v>
      </c>
      <c r="GV193" s="4">
        <f>IF($B193=VK_valitsin!$C$8,100000,VK!DX193/VK!AZ$296*VK_valitsin!AS$5)</f>
        <v>0</v>
      </c>
      <c r="GW193" s="4">
        <f>IF($B193=VK_valitsin!$C$8,100000,VK!DY193/VK!BA$296*VK_valitsin!AT$5)</f>
        <v>0</v>
      </c>
      <c r="GX193" s="4">
        <f>IF($B193=VK_valitsin!$C$8,100000,VK!DZ193/VK!BB$296*VK_valitsin!AU$5)</f>
        <v>0</v>
      </c>
      <c r="GY193" s="4">
        <f>IF($B193=VK_valitsin!$C$8,100000,VK!EA193/VK!BC$296*VK_valitsin!AV$5)</f>
        <v>0</v>
      </c>
      <c r="GZ193" s="4">
        <f>IF($B193=VK_valitsin!$C$8,100000,VK!EB193/VK!BD$296*VK_valitsin!AW$5)</f>
        <v>1.725932443801987E-2</v>
      </c>
      <c r="HA193" s="4">
        <f>IF($B193=VK_valitsin!$C$8,100000,VK!EC193/VK!BE$296*VK_valitsin!CE$5)</f>
        <v>0</v>
      </c>
      <c r="HB193" s="4">
        <f>IF($B193=VK_valitsin!$C$8,100000,VK!ED193/VK!BF$296*VK_valitsin!AX$5)</f>
        <v>0</v>
      </c>
      <c r="HC193" s="4">
        <f>IF($B193=VK_valitsin!$C$8,100000,VK!EE193/VK!BG$296*VK_valitsin!AY$5)</f>
        <v>0</v>
      </c>
      <c r="HD193" s="4">
        <f>IF($B193=VK_valitsin!$C$8,100000,VK!EF193/VK!BH$296*VK_valitsin!AZ$5)</f>
        <v>0.25352528135774155</v>
      </c>
      <c r="HE193" s="4">
        <f>IF($B193=VK_valitsin!$C$8,100000,VK!EG193/VK!BI$296*VK_valitsin!BA$5)</f>
        <v>0</v>
      </c>
      <c r="HF193" s="4">
        <f>IF($B193=VK_valitsin!$C$8,100000,VK!EH193/VK!BJ$296*VK_valitsin!BB$5)</f>
        <v>0</v>
      </c>
      <c r="HG193" s="4">
        <f>IF($B193=VK_valitsin!$C$8,100000,VK!EI193/VK!BK$296*VK_valitsin!BC$5)</f>
        <v>0</v>
      </c>
      <c r="HH193" s="4">
        <f>IF($B193=VK_valitsin!$C$8,100000,VK!EJ193/VK!BL$296*VK_valitsin!BD$5)</f>
        <v>0</v>
      </c>
      <c r="HI193" s="4">
        <f>IF($B193=VK_valitsin!$C$8,100000,VK!EK193/VK!BM$296*VK_valitsin!BE$5)</f>
        <v>0</v>
      </c>
      <c r="HJ193" s="4">
        <f>IF($B193=VK_valitsin!$C$8,100000,VK!EL193/VK!BN$296*VK_valitsin!BF$5)</f>
        <v>0.14751030208081939</v>
      </c>
      <c r="HK193" s="4">
        <f>IF($B193=VK_valitsin!$C$8,100000,VK!EM193/VK!BO$296*VK_valitsin!BG$5)</f>
        <v>0</v>
      </c>
      <c r="HM193" s="4">
        <f>IF($B193=VK_valitsin!$C$8,100000,VK!EO193/VK!BQ$296*VK_valitsin!BI$5)</f>
        <v>0</v>
      </c>
      <c r="HN193" s="4">
        <f>IF($B193=VK_valitsin!$C$8,100000,VK!EP193/VK!BR$296*VK_valitsin!BJ$5)</f>
        <v>0</v>
      </c>
      <c r="HO193" s="4">
        <f>IF($B193=VK_valitsin!$C$8,100000,VK!EQ193/VK!BS$296*VK_valitsin!BK$5)</f>
        <v>0</v>
      </c>
      <c r="HP193" s="4">
        <f>IF($B193=VK_valitsin!$C$8,100000,VK!ER193/VK!BT$296*VK_valitsin!BL$5)</f>
        <v>0</v>
      </c>
      <c r="HQ193" s="4">
        <f>IF($B193=VK_valitsin!$C$8,100000,VK!ES193/VK!BU$296*VK_valitsin!BM$5)</f>
        <v>0</v>
      </c>
      <c r="HR193" s="4">
        <f>IF($B193=VK_valitsin!$C$8,100000,VK!ET193/VK!BV$296*VK_valitsin!BN$5)</f>
        <v>0</v>
      </c>
      <c r="HS193" s="4">
        <f>IF($B193=VK_valitsin!$C$8,100000,VK!EU193/VK!BW$296*VK_valitsin!BO$5)</f>
        <v>0</v>
      </c>
      <c r="HT193" s="4">
        <f>IF($B193=VK_valitsin!$C$8,100000,VK!EV193/VK!BX$296*VK_valitsin!BP$5)</f>
        <v>0</v>
      </c>
      <c r="HU193" s="4">
        <f>IF($B193=VK_valitsin!$C$8,100000,VK!EW193/VK!BY$296*VK_valitsin!BQ$5)</f>
        <v>0</v>
      </c>
      <c r="HV193" s="4">
        <f>IF($B193=VK_valitsin!$C$8,100000,VK!EX193/VK!BZ$296*VK_valitsin!BR$5)</f>
        <v>0</v>
      </c>
      <c r="HW193" s="4">
        <f>IF($B193=VK_valitsin!$C$8,100000,VK!EY193/VK!CA$296*VK_valitsin!BS$5)</f>
        <v>0</v>
      </c>
      <c r="HX193" s="4">
        <f>IF($B193=VK_valitsin!$C$8,100000,VK!EZ193/VK!CB$296*VK_valitsin!BT$5)</f>
        <v>0</v>
      </c>
      <c r="HY193" s="4">
        <f>IF($B193=VK_valitsin!$C$8,100000,VK!FA193/VK!CC$296*VK_valitsin!BU$5)</f>
        <v>0</v>
      </c>
      <c r="HZ193" s="4">
        <f>IF($B193=VK_valitsin!$C$8,100000,VK!FB193/VK!CD$296*VK_valitsin!BV$5)</f>
        <v>0</v>
      </c>
      <c r="IA193" s="4">
        <f>IF($B193=VK_valitsin!$C$8,100000,VK!FC193/VK!CE$296*VK_valitsin!BW$5)</f>
        <v>0</v>
      </c>
      <c r="IB193" s="4">
        <f>IF($B193=VK_valitsin!$C$8,100000,VK!FD193/VK!CF$296*VK_valitsin!BX$5)</f>
        <v>0</v>
      </c>
      <c r="IC193" s="4">
        <f>IF($B193=VK_valitsin!$C$8,100000,VK!FE193/VK!CG$296*VK_valitsin!BY$5)</f>
        <v>0</v>
      </c>
      <c r="ID193" s="17">
        <f t="shared" si="6"/>
        <v>1.0112210650441755</v>
      </c>
      <c r="IE193" s="17">
        <f t="shared" si="7"/>
        <v>269</v>
      </c>
      <c r="IF193" s="18">
        <f t="shared" si="8"/>
        <v>1.9199999999999987E-8</v>
      </c>
    </row>
    <row r="194" spans="1:240">
      <c r="A194">
        <v>2019</v>
      </c>
      <c r="B194" t="s">
        <v>587</v>
      </c>
      <c r="C194" t="s">
        <v>588</v>
      </c>
      <c r="D194" t="s">
        <v>238</v>
      </c>
      <c r="E194" t="s">
        <v>239</v>
      </c>
      <c r="F194" t="s">
        <v>102</v>
      </c>
      <c r="G194" t="s">
        <v>103</v>
      </c>
      <c r="H194" t="s">
        <v>104</v>
      </c>
      <c r="I194" t="s">
        <v>105</v>
      </c>
      <c r="J194">
        <v>48.299999237060547</v>
      </c>
      <c r="K194">
        <v>5638.27978515625</v>
      </c>
      <c r="L194">
        <v>209.30000305175781</v>
      </c>
      <c r="M194">
        <v>7873</v>
      </c>
      <c r="N194">
        <v>1.3999999761581421</v>
      </c>
      <c r="O194">
        <v>-1.5</v>
      </c>
      <c r="P194">
        <v>-106</v>
      </c>
      <c r="Q194">
        <v>50.7</v>
      </c>
      <c r="R194">
        <v>12.9</v>
      </c>
      <c r="S194">
        <v>834</v>
      </c>
      <c r="T194">
        <v>0</v>
      </c>
      <c r="U194">
        <v>2909.4</v>
      </c>
      <c r="V194">
        <v>11.72</v>
      </c>
      <c r="W194">
        <v>1444</v>
      </c>
      <c r="X194">
        <v>1049</v>
      </c>
      <c r="Y194">
        <v>938</v>
      </c>
      <c r="Z194">
        <v>1195</v>
      </c>
      <c r="AA194">
        <v>1131</v>
      </c>
      <c r="AB194">
        <v>16.727272033691406</v>
      </c>
      <c r="AC194">
        <v>0</v>
      </c>
      <c r="AD194">
        <v>0.9</v>
      </c>
      <c r="AE194">
        <v>0</v>
      </c>
      <c r="AF194">
        <v>3.9</v>
      </c>
      <c r="AG194">
        <v>0</v>
      </c>
      <c r="AH194">
        <v>20.5</v>
      </c>
      <c r="AI194">
        <v>0.98</v>
      </c>
      <c r="AJ194">
        <v>0.41</v>
      </c>
      <c r="AK194">
        <v>1.05</v>
      </c>
      <c r="AL194">
        <v>61.1</v>
      </c>
      <c r="AM194">
        <v>265.10000000000002</v>
      </c>
      <c r="AN194">
        <v>48.6</v>
      </c>
      <c r="AO194">
        <v>16</v>
      </c>
      <c r="AP194">
        <v>198</v>
      </c>
      <c r="AQ194">
        <v>112</v>
      </c>
      <c r="AR194">
        <v>1037</v>
      </c>
      <c r="AS194">
        <v>5</v>
      </c>
      <c r="AT194">
        <v>9950</v>
      </c>
      <c r="AU194">
        <v>13095</v>
      </c>
      <c r="AV194">
        <v>0</v>
      </c>
      <c r="AW194">
        <v>81.305381774902344</v>
      </c>
      <c r="AX194">
        <v>0</v>
      </c>
      <c r="AY194">
        <v>0</v>
      </c>
      <c r="AZ194">
        <v>0</v>
      </c>
      <c r="BA194">
        <v>0</v>
      </c>
      <c r="BB194">
        <v>1</v>
      </c>
      <c r="BC194">
        <v>69.396553039550781</v>
      </c>
      <c r="BD194">
        <v>85.294120788574219</v>
      </c>
      <c r="BE194">
        <v>580</v>
      </c>
      <c r="BF194">
        <v>9616.2939453125</v>
      </c>
      <c r="BG194">
        <v>11860.337890625</v>
      </c>
      <c r="BH194">
        <v>3.4923157691955566</v>
      </c>
      <c r="BI194">
        <v>9.0361871719360352</v>
      </c>
      <c r="BJ194">
        <v>27.272727966308594</v>
      </c>
      <c r="BK194">
        <v>-8.0459766387939453</v>
      </c>
      <c r="BL194">
        <v>154.66667175292969</v>
      </c>
      <c r="BM194">
        <v>3.457106351852417</v>
      </c>
      <c r="BN194">
        <v>18852.416015625</v>
      </c>
      <c r="BO194">
        <v>61.40509033203125</v>
      </c>
      <c r="BQ194">
        <v>0.54959988594055176</v>
      </c>
      <c r="BR194">
        <v>0.11431474983692169</v>
      </c>
      <c r="BS194">
        <v>2.4768195152282715</v>
      </c>
      <c r="BT194">
        <v>91.324783325195313</v>
      </c>
      <c r="BU194">
        <v>562.301513671875</v>
      </c>
      <c r="BV194">
        <v>0</v>
      </c>
      <c r="BW194">
        <v>1</v>
      </c>
      <c r="BX194">
        <v>7246.66650390625</v>
      </c>
      <c r="BY194">
        <v>5875.5556640625</v>
      </c>
      <c r="BZ194">
        <v>1.0161310434341431</v>
      </c>
      <c r="CA194">
        <v>10.262924194335938</v>
      </c>
      <c r="CB194">
        <v>52.5</v>
      </c>
      <c r="CC194">
        <v>4.9504952430725098</v>
      </c>
      <c r="CD194">
        <v>12.747525215148926</v>
      </c>
      <c r="CE194">
        <v>0.8663366436958313</v>
      </c>
      <c r="CF194">
        <v>1.6089109182357788</v>
      </c>
      <c r="CG194">
        <v>13638.0380859375</v>
      </c>
      <c r="CH194" s="10">
        <f>ABS(J194-_xlfn.XLOOKUP(VK_valitsin!$C$8,VK!$B$2:$B$294,VK!J$2:J$294))</f>
        <v>4.0999984741210938</v>
      </c>
      <c r="CI194" s="10">
        <f>ABS(K194-_xlfn.XLOOKUP(VK_valitsin!$C$8,VK!$B$2:$B$294,VK!K$2:K$294))</f>
        <v>5345.019775390625</v>
      </c>
      <c r="CJ194" s="10">
        <f>ABS(L194-_xlfn.XLOOKUP(VK_valitsin!$C$8,VK!$B$2:$B$294,VK!L$2:L$294))</f>
        <v>70.600006103515625</v>
      </c>
      <c r="CK194" s="10">
        <f>ABS(M194-_xlfn.XLOOKUP(VK_valitsin!$C$8,VK!$B$2:$B$294,VK!M$2:M$294))</f>
        <v>8602</v>
      </c>
      <c r="CL194" s="10">
        <f>ABS(N194-_xlfn.XLOOKUP(VK_valitsin!$C$8,VK!$B$2:$B$294,VK!N$2:N$294))</f>
        <v>54.800000786781311</v>
      </c>
      <c r="CM194" s="10">
        <f>ABS(O194-_xlfn.XLOOKUP(VK_valitsin!$C$8,VK!$B$2:$B$294,VK!O$2:O$294))</f>
        <v>0.69999998807907104</v>
      </c>
      <c r="CN194" s="10">
        <f>ABS(P194-_xlfn.XLOOKUP(VK_valitsin!$C$8,VK!$B$2:$B$294,VK!P$2:P$294))</f>
        <v>48</v>
      </c>
      <c r="CO194" s="10">
        <f>ABS(Q194-_xlfn.XLOOKUP(VK_valitsin!$C$8,VK!$B$2:$B$294,VK!Q$2:Q$294))</f>
        <v>37.100000000000009</v>
      </c>
      <c r="CP194" s="10">
        <f>ABS(R194-_xlfn.XLOOKUP(VK_valitsin!$C$8,VK!$B$2:$B$294,VK!R$2:R$294))</f>
        <v>4.4000000000000004</v>
      </c>
      <c r="CQ194" s="10">
        <f>ABS(S194-_xlfn.XLOOKUP(VK_valitsin!$C$8,VK!$B$2:$B$294,VK!S$2:S$294))</f>
        <v>682</v>
      </c>
      <c r="CR194" s="10">
        <f>ABS(T194-_xlfn.XLOOKUP(VK_valitsin!$C$8,VK!$B$2:$B$294,VK!T$2:T$294))</f>
        <v>0</v>
      </c>
      <c r="CS194" s="10">
        <f>ABS(U194-_xlfn.XLOOKUP(VK_valitsin!$C$8,VK!$B$2:$B$294,VK!U$2:U$294))</f>
        <v>914.19999999999982</v>
      </c>
      <c r="CT194" s="10">
        <f>ABS(V194-_xlfn.XLOOKUP(VK_valitsin!$C$8,VK!$B$2:$B$294,VK!V$2:V$294))</f>
        <v>1.5599999999999987</v>
      </c>
      <c r="CU194" s="10">
        <f>ABS(W194-_xlfn.XLOOKUP(VK_valitsin!$C$8,VK!$B$2:$B$294,VK!W$2:W$294))</f>
        <v>839</v>
      </c>
      <c r="CV194" s="10">
        <f>ABS(X194-_xlfn.XLOOKUP(VK_valitsin!$C$8,VK!$B$2:$B$294,VK!X$2:X$294))</f>
        <v>880</v>
      </c>
      <c r="CW194" s="10">
        <f>ABS(Y194-_xlfn.XLOOKUP(VK_valitsin!$C$8,VK!$B$2:$B$294,VK!Y$2:Y$294))</f>
        <v>258</v>
      </c>
      <c r="CX194" s="10">
        <f>ABS(Z194-_xlfn.XLOOKUP(VK_valitsin!$C$8,VK!$B$2:$B$294,VK!Z$2:Z$294))</f>
        <v>767</v>
      </c>
      <c r="CY194" s="10">
        <f>ABS(AA194-_xlfn.XLOOKUP(VK_valitsin!$C$8,VK!$B$2:$B$294,VK!AA$2:AA$294))</f>
        <v>662</v>
      </c>
      <c r="CZ194" s="10">
        <f>ABS(AB194-_xlfn.XLOOKUP(VK_valitsin!$C$8,VK!$B$2:$B$294,VK!AB$2:AB$294))</f>
        <v>2.6477279663085938</v>
      </c>
      <c r="DA194" s="10">
        <f>ABS(AC194-_xlfn.XLOOKUP(VK_valitsin!$C$8,VK!$B$2:$B$294,VK!AC$2:AC$294))</f>
        <v>0.7</v>
      </c>
      <c r="DB194" s="10">
        <f>ABS(AD194-_xlfn.XLOOKUP(VK_valitsin!$C$8,VK!$B$2:$B$294,VK!AD$2:AD$294))</f>
        <v>9.9999999999999978E-2</v>
      </c>
      <c r="DC194" s="10">
        <f>ABS(AE194-_xlfn.XLOOKUP(VK_valitsin!$C$8,VK!$B$2:$B$294,VK!AE$2:AE$294))</f>
        <v>1.7</v>
      </c>
      <c r="DD194" s="10">
        <f>ABS(AF194-_xlfn.XLOOKUP(VK_valitsin!$C$8,VK!$B$2:$B$294,VK!AF$2:AF$294))</f>
        <v>1.1000000000000001</v>
      </c>
      <c r="DE194" s="10">
        <f>ABS(AG194-_xlfn.XLOOKUP(VK_valitsin!$C$8,VK!$B$2:$B$294,VK!AG$2:AG$294))</f>
        <v>0</v>
      </c>
      <c r="DF194" s="10">
        <f>ABS(AH194-_xlfn.XLOOKUP(VK_valitsin!$C$8,VK!$B$2:$B$294,VK!AH$2:AH$294))</f>
        <v>1.75</v>
      </c>
      <c r="DG194" s="10">
        <f>ABS(AI194-_xlfn.XLOOKUP(VK_valitsin!$C$8,VK!$B$2:$B$294,VK!AI$2:AI$294))</f>
        <v>0.12000000000000011</v>
      </c>
      <c r="DH194" s="10">
        <f>ABS(AJ194-_xlfn.XLOOKUP(VK_valitsin!$C$8,VK!$B$2:$B$294,VK!AJ$2:AJ$294))</f>
        <v>0.24000000000000005</v>
      </c>
      <c r="DI194" s="10">
        <f>ABS(AK194-_xlfn.XLOOKUP(VK_valitsin!$C$8,VK!$B$2:$B$294,VK!AK$2:AK$294))</f>
        <v>0.19999999999999996</v>
      </c>
      <c r="DJ194" s="10">
        <f>ABS(AL194-_xlfn.XLOOKUP(VK_valitsin!$C$8,VK!$B$2:$B$294,VK!AL$2:AL$294))</f>
        <v>2.3000000000000043</v>
      </c>
      <c r="DK194" s="10">
        <f>ABS(AM194-_xlfn.XLOOKUP(VK_valitsin!$C$8,VK!$B$2:$B$294,VK!AM$2:AM$294))</f>
        <v>68.5</v>
      </c>
      <c r="DL194" s="10">
        <f>ABS(AN194-_xlfn.XLOOKUP(VK_valitsin!$C$8,VK!$B$2:$B$294,VK!AN$2:AN$294))</f>
        <v>3.2000000000000028</v>
      </c>
      <c r="DM194" s="10">
        <f>ABS(AO194-_xlfn.XLOOKUP(VK_valitsin!$C$8,VK!$B$2:$B$294,VK!AO$2:AO$294))</f>
        <v>9.3999999999999986</v>
      </c>
      <c r="DN194" s="10">
        <f>ABS(AP194-_xlfn.XLOOKUP(VK_valitsin!$C$8,VK!$B$2:$B$294,VK!AP$2:AP$294))</f>
        <v>150</v>
      </c>
      <c r="DO194" s="10">
        <f>ABS(AQ194-_xlfn.XLOOKUP(VK_valitsin!$C$8,VK!$B$2:$B$294,VK!AQ$2:AQ$294))</f>
        <v>77</v>
      </c>
      <c r="DP194" s="10">
        <f>ABS(AR194-_xlfn.XLOOKUP(VK_valitsin!$C$8,VK!$B$2:$B$294,VK!AR$2:AR$294))</f>
        <v>791</v>
      </c>
      <c r="DQ194" s="10">
        <f>ABS(AS194-_xlfn.XLOOKUP(VK_valitsin!$C$8,VK!$B$2:$B$294,VK!AS$2:AS$294))</f>
        <v>2.6669999999999998</v>
      </c>
      <c r="DR194" s="10">
        <f>ABS(AT194-_xlfn.XLOOKUP(VK_valitsin!$C$8,VK!$B$2:$B$294,VK!AT$2:AT$294))</f>
        <v>4803</v>
      </c>
      <c r="DS194" s="10">
        <f>ABS(AU194-_xlfn.XLOOKUP(VK_valitsin!$C$8,VK!$B$2:$B$294,VK!AU$2:AU$294))</f>
        <v>4750</v>
      </c>
      <c r="DT194" s="10">
        <f>ABS(AV194-_xlfn.XLOOKUP(VK_valitsin!$C$8,VK!$B$2:$B$294,VK!AV$2:AV$294))</f>
        <v>1</v>
      </c>
      <c r="DU194" s="10">
        <f>ABS(AW194-_xlfn.XLOOKUP(VK_valitsin!$C$8,VK!$B$2:$B$294,VK!AW$2:AW$294))</f>
        <v>44.044010162353516</v>
      </c>
      <c r="DV194" s="10">
        <f>ABS(AX194-_xlfn.XLOOKUP(VK_valitsin!$C$8,VK!$B$2:$B$294,VK!AX$2:AX$294))</f>
        <v>0</v>
      </c>
      <c r="DW194" s="10">
        <f>ABS(AY194-_xlfn.XLOOKUP(VK_valitsin!$C$8,VK!$B$2:$B$294,VK!AY$2:AY$294))</f>
        <v>0</v>
      </c>
      <c r="DX194" s="10">
        <f>ABS(AZ194-_xlfn.XLOOKUP(VK_valitsin!$C$8,VK!$B$2:$B$294,VK!AZ$2:AZ$294))</f>
        <v>0</v>
      </c>
      <c r="DY194" s="10">
        <f>ABS(BA194-_xlfn.XLOOKUP(VK_valitsin!$C$8,VK!$B$2:$B$294,VK!BA$2:BA$294))</f>
        <v>0</v>
      </c>
      <c r="DZ194" s="10">
        <f>ABS(BB194-_xlfn.XLOOKUP(VK_valitsin!$C$8,VK!$B$2:$B$294,VK!BB$2:BB$294))</f>
        <v>0</v>
      </c>
      <c r="EA194" s="10">
        <f>ABS(BC194-_xlfn.XLOOKUP(VK_valitsin!$C$8,VK!$B$2:$B$294,VK!BC$2:BC$294))</f>
        <v>19.627838134765625</v>
      </c>
      <c r="EB194" s="10">
        <f>ABS(BD194-_xlfn.XLOOKUP(VK_valitsin!$C$8,VK!$B$2:$B$294,VK!BD$2:BD$294))</f>
        <v>10.724617004394531</v>
      </c>
      <c r="EC194" s="10">
        <f>ABS(BE194-_xlfn.XLOOKUP(VK_valitsin!$C$8,VK!$B$2:$B$294,VK!BE$2:BE$294))</f>
        <v>153.6898193359375</v>
      </c>
      <c r="ED194" s="10">
        <f>ABS(BF194-_xlfn.XLOOKUP(VK_valitsin!$C$8,VK!$B$2:$B$294,VK!BF$2:BF$294))</f>
        <v>342.2353515625</v>
      </c>
      <c r="EE194" s="10">
        <f>ABS(BG194-_xlfn.XLOOKUP(VK_valitsin!$C$8,VK!$B$2:$B$294,VK!BG$2:BG$294))</f>
        <v>1976.10546875</v>
      </c>
      <c r="EF194" s="10">
        <f>ABS(BH194-_xlfn.XLOOKUP(VK_valitsin!$C$8,VK!$B$2:$B$294,VK!BH$2:BH$294))</f>
        <v>0.15525937080383301</v>
      </c>
      <c r="EG194" s="10">
        <f>ABS(BI194-_xlfn.XLOOKUP(VK_valitsin!$C$8,VK!$B$2:$B$294,VK!BI$2:BI$294))</f>
        <v>18.760320663452148</v>
      </c>
      <c r="EH194" s="10">
        <f>ABS(BJ194-_xlfn.XLOOKUP(VK_valitsin!$C$8,VK!$B$2:$B$294,VK!BJ$2:BJ$294))</f>
        <v>5.9783649444580078</v>
      </c>
      <c r="EI194" s="10">
        <f>ABS(BK194-_xlfn.XLOOKUP(VK_valitsin!$C$8,VK!$B$2:$B$294,VK!BK$2:BK$294))</f>
        <v>1.8194942474365234</v>
      </c>
      <c r="EJ194" s="10">
        <f>ABS(BL194-_xlfn.XLOOKUP(VK_valitsin!$C$8,VK!$B$2:$B$294,VK!BL$2:BL$294))</f>
        <v>111.83332824707031</v>
      </c>
      <c r="EK194" s="10">
        <f>ABS(BM194-_xlfn.XLOOKUP(VK_valitsin!$C$8,VK!$B$2:$B$294,VK!BM$2:BM$294))</f>
        <v>1.2048540115356445</v>
      </c>
      <c r="EL194" s="10">
        <f>ABS(BN194-_xlfn.XLOOKUP(VK_valitsin!$C$8,VK!$B$2:$B$294,VK!BN$2:BN$294))</f>
        <v>4221.98046875</v>
      </c>
      <c r="EM194" s="10">
        <f>ABS(BO194-_xlfn.XLOOKUP(VK_valitsin!$C$8,VK!$B$2:$B$294,VK!BO$2:BO$294))</f>
        <v>28.105484008789063</v>
      </c>
      <c r="EN194" s="10">
        <f>ABS(BP194-_xlfn.XLOOKUP(VK_valitsin!$C$8,VK!$B$2:$B$294,VK!BP$2:BP$294))</f>
        <v>0</v>
      </c>
      <c r="EO194" s="10">
        <f>ABS(BQ194-_xlfn.XLOOKUP(VK_valitsin!$C$8,VK!$B$2:$B$294,VK!BQ$2:BQ$294))</f>
        <v>8.6879611015319824E-2</v>
      </c>
      <c r="EP194" s="10">
        <f>ABS(BR194-_xlfn.XLOOKUP(VK_valitsin!$C$8,VK!$B$2:$B$294,VK!BR$2:BR$294))</f>
        <v>7.3849141597747803E-2</v>
      </c>
      <c r="EQ194" s="10">
        <f>ABS(BS194-_xlfn.XLOOKUP(VK_valitsin!$C$8,VK!$B$2:$B$294,VK!BS$2:BS$294))</f>
        <v>0.21885299682617188</v>
      </c>
      <c r="ER194" s="10">
        <f>ABS(BT194-_xlfn.XLOOKUP(VK_valitsin!$C$8,VK!$B$2:$B$294,VK!BT$2:BT$294))</f>
        <v>32.933280944824219</v>
      </c>
      <c r="ES194" s="10">
        <f>ABS(BU194-_xlfn.XLOOKUP(VK_valitsin!$C$8,VK!$B$2:$B$294,VK!BU$2:BU$294))</f>
        <v>295.59439086914063</v>
      </c>
      <c r="ET194" s="10">
        <f>ABS(BV194-_xlfn.XLOOKUP(VK_valitsin!$C$8,VK!$B$2:$B$294,VK!BV$2:BV$294))</f>
        <v>0</v>
      </c>
      <c r="EU194" s="10">
        <f>ABS(BW194-_xlfn.XLOOKUP(VK_valitsin!$C$8,VK!$B$2:$B$294,VK!BW$2:BW$294))</f>
        <v>0</v>
      </c>
      <c r="EV194" s="10">
        <f>ABS(BX194-_xlfn.XLOOKUP(VK_valitsin!$C$8,VK!$B$2:$B$294,VK!BX$2:BX$294))</f>
        <v>889.16259765625</v>
      </c>
      <c r="EW194" s="10">
        <f>ABS(BY194-_xlfn.XLOOKUP(VK_valitsin!$C$8,VK!$B$2:$B$294,VK!BY$2:BY$294))</f>
        <v>19.94091796875</v>
      </c>
      <c r="EX194" s="10">
        <f>ABS(BZ194-_xlfn.XLOOKUP(VK_valitsin!$C$8,VK!$B$2:$B$294,VK!BZ$2:BZ$294))</f>
        <v>0.20389926433563232</v>
      </c>
      <c r="EY194" s="10">
        <f>ABS(CA194-_xlfn.XLOOKUP(VK_valitsin!$C$8,VK!$B$2:$B$294,VK!CA$2:CA$294))</f>
        <v>0.75983715057373047</v>
      </c>
      <c r="EZ194" s="10">
        <f>ABS(CB194-_xlfn.XLOOKUP(VK_valitsin!$C$8,VK!$B$2:$B$294,VK!CB$2:CB$294))</f>
        <v>13.669151306152344</v>
      </c>
      <c r="FA194" s="10">
        <f>ABS(CC194-_xlfn.XLOOKUP(VK_valitsin!$C$8,VK!$B$2:$B$294,VK!CC$2:CC$294))</f>
        <v>1.3821039199829102</v>
      </c>
      <c r="FB194" s="10">
        <f>ABS(CD194-_xlfn.XLOOKUP(VK_valitsin!$C$8,VK!$B$2:$B$294,VK!CD$2:CD$294))</f>
        <v>7.1313295364379883</v>
      </c>
      <c r="FC194" s="10">
        <f>ABS(CE194-_xlfn.XLOOKUP(VK_valitsin!$C$8,VK!$B$2:$B$294,VK!CE$2:CE$294))</f>
        <v>0.8663366436958313</v>
      </c>
      <c r="FD194" s="10">
        <f>ABS(CF194-_xlfn.XLOOKUP(VK_valitsin!$C$8,VK!$B$2:$B$294,VK!CF$2:CF$294))</f>
        <v>0.8930518627166748</v>
      </c>
      <c r="FE194" s="10">
        <f>ABS(CG194-_xlfn.XLOOKUP(VK_valitsin!$C$8,VK!$B$2:$B$294,VK!CG$2:CG$294))</f>
        <v>5039.2705078125</v>
      </c>
      <c r="FF194" s="4">
        <f>IF($B194=VK_valitsin!$C$8,100000,VK!CH194/VK!J$296*VK_valitsin!D$5)</f>
        <v>0</v>
      </c>
      <c r="FG194" s="4">
        <f>IF($B194=VK_valitsin!$C$8,100000,VK!CI194/VK!K$296*VK_valitsin!E$5)</f>
        <v>0</v>
      </c>
      <c r="FH194" s="4">
        <f>IF($B194=VK_valitsin!$C$8,100000,VK!CJ194/VK!L$296*VK_valitsin!F$5)</f>
        <v>0.35875991625564385</v>
      </c>
      <c r="FI194" s="4">
        <f>IF($B194=VK_valitsin!$C$8,100000,VK!CK194/VK!M$296*VK_valitsin!CD$5)</f>
        <v>0</v>
      </c>
      <c r="FJ194" s="4">
        <f>IF($B194=VK_valitsin!$C$8,100000,VK!CL194/VK!N$296*VK_valitsin!G$5)</f>
        <v>0</v>
      </c>
      <c r="FK194" s="4">
        <f>IF($B194=VK_valitsin!$C$8,100000,VK!CM194/VK!O$296*VK_valitsin!H$5)</f>
        <v>0</v>
      </c>
      <c r="FL194" s="4">
        <f>IF($B194=VK_valitsin!$C$8,100000,VK!CN194/VK!P$296*VK_valitsin!I$5)</f>
        <v>0</v>
      </c>
      <c r="FM194" s="4">
        <f>IF($B194=VK_valitsin!$C$8,100000,VK!CO194/VK!Q$296*VK_valitsin!J$5)</f>
        <v>0</v>
      </c>
      <c r="FN194" s="4">
        <f>IF($B194=VK_valitsin!$C$8,100000,VK!CP194/VK!R$296*VK_valitsin!K$5)</f>
        <v>0</v>
      </c>
      <c r="FO194" s="4">
        <f>IF($B194=VK_valitsin!$C$8,100000,VK!CQ194/VK!S$296*VK_valitsin!L$5)</f>
        <v>0.13562908919695621</v>
      </c>
      <c r="FP194" s="4">
        <f>IF($B194=VK_valitsin!$C$8,100000,VK!CR194/VK!T$296*VK_valitsin!M$5)</f>
        <v>0</v>
      </c>
      <c r="FQ194" s="4">
        <f>IF($B194=VK_valitsin!$C$8,100000,VK!CS194/VK!U$296*VK_valitsin!N$5)</f>
        <v>0</v>
      </c>
      <c r="FR194" s="4">
        <f>IF($B194=VK_valitsin!$C$8,100000,VK!CT194/VK!V$296*VK_valitsin!O$5)</f>
        <v>0</v>
      </c>
      <c r="FS194" s="4">
        <f>IF($B194=VK_valitsin!$C$8,100000,VK!CU194/VK!W$296*VK_valitsin!P$5)</f>
        <v>0</v>
      </c>
      <c r="FT194" s="4">
        <f>IF($B194=VK_valitsin!$C$8,100000,VK!CV194/VK!X$296*VK_valitsin!Q$5)</f>
        <v>0</v>
      </c>
      <c r="FU194" s="4">
        <f>IF($B194=VK_valitsin!$C$8,100000,VK!CW194/VK!Y$296*VK_valitsin!R$5)</f>
        <v>0</v>
      </c>
      <c r="FV194" s="4">
        <f>IF($B194=VK_valitsin!$C$8,100000,VK!CX194/VK!Z$296*VK_valitsin!S$5)</f>
        <v>0</v>
      </c>
      <c r="FW194" s="4">
        <f>IF($B194=VK_valitsin!$C$8,100000,VK!CY194/VK!AA$296*VK_valitsin!T$5)</f>
        <v>0</v>
      </c>
      <c r="FX194" s="4">
        <f>IF($B194=VK_valitsin!$C$8,100000,VK!CZ194/VK!AB$296*VK_valitsin!U$5)</f>
        <v>0</v>
      </c>
      <c r="FY194" s="4">
        <f>IF($B194=VK_valitsin!$C$8,100000,VK!DA194/VK!AC$296*VK_valitsin!V$5)</f>
        <v>0</v>
      </c>
      <c r="FZ194" s="4">
        <f>IF($B194=VK_valitsin!$C$8,100000,VK!DB194/VK!AD$296*VK_valitsin!W$5)</f>
        <v>0</v>
      </c>
      <c r="GA194" s="4">
        <f>IF($B194=VK_valitsin!$C$8,100000,VK!DC194/VK!AE$296*VK_valitsin!X$5)</f>
        <v>0</v>
      </c>
      <c r="GB194" s="4">
        <f>IF($B194=VK_valitsin!$C$8,100000,VK!DD194/VK!AF$296*VK_valitsin!Y$5)</f>
        <v>0</v>
      </c>
      <c r="GC194" s="4">
        <f>IF($B194=VK_valitsin!$C$8,100000,VK!DE194/VK!AG$296*VK_valitsin!Z$5)</f>
        <v>0</v>
      </c>
      <c r="GD194" s="4">
        <f>IF($B194=VK_valitsin!$C$8,100000,VK!DF194/VK!AH$296*VK_valitsin!AA$5)</f>
        <v>0</v>
      </c>
      <c r="GE194" s="4">
        <f>IF($B194=VK_valitsin!$C$8,100000,VK!DG194/VK!AI$296*VK_valitsin!AB$5)</f>
        <v>0</v>
      </c>
      <c r="GF194" s="4">
        <f>IF($B194=VK_valitsin!$C$8,100000,VK!DH194/VK!AJ$296*VK_valitsin!AC$5)</f>
        <v>0</v>
      </c>
      <c r="GG194" s="4">
        <f>IF($B194=VK_valitsin!$C$8,100000,VK!DI194/VK!AK$296*VK_valitsin!AD$5)</f>
        <v>0</v>
      </c>
      <c r="GH194" s="4">
        <f>IF($B194=VK_valitsin!$C$8,100000,VK!DJ194/VK!AL$296*VK_valitsin!AE$5)</f>
        <v>4.0483063784023561E-2</v>
      </c>
      <c r="GI194" s="4">
        <f>IF($B194=VK_valitsin!$C$8,100000,VK!DK194/VK!AM$296*VK_valitsin!AF$5)</f>
        <v>0</v>
      </c>
      <c r="GJ194" s="4">
        <f>IF($B194=VK_valitsin!$C$8,100000,VK!DL194/VK!AN$296*VK_valitsin!AG$5)</f>
        <v>0</v>
      </c>
      <c r="GK194" s="4">
        <f>IF($B194=VK_valitsin!$C$8,100000,VK!DM194/VK!AO$296*VK_valitsin!AH$5)</f>
        <v>0</v>
      </c>
      <c r="GL194" s="4">
        <f>IF($B194=VK_valitsin!$C$8,100000,VK!DN194/VK!AP$296*VK_valitsin!AI$5)</f>
        <v>0</v>
      </c>
      <c r="GM194" s="4">
        <f>IF($B194=VK_valitsin!$C$8,100000,VK!DO194/VK!AQ$296*VK_valitsin!AJ$5)</f>
        <v>0</v>
      </c>
      <c r="GN194" s="4">
        <f>IF($B194=VK_valitsin!$C$8,100000,VK!DP194/VK!AR$296*VK_valitsin!AK$5)</f>
        <v>0</v>
      </c>
      <c r="GO194" s="4">
        <f>IF($B194=VK_valitsin!$C$8,100000,VK!DQ194/VK!AS$296*VK_valitsin!AL$5)</f>
        <v>0</v>
      </c>
      <c r="GP194" s="4">
        <f>IF($B194=VK_valitsin!$C$8,100000,VK!DR194/VK!AT$296*VK_valitsin!AM$5)</f>
        <v>0</v>
      </c>
      <c r="GQ194" s="4">
        <f>IF($B194=VK_valitsin!$C$8,100000,VK!DS194/VK!AU$296*VK_valitsin!AN$5)</f>
        <v>0</v>
      </c>
      <c r="GR194" s="4">
        <f>IF($B194=VK_valitsin!$C$8,100000,VK!DT194/VK!AV$296*VK_valitsin!AO$5)</f>
        <v>0</v>
      </c>
      <c r="GS194" s="4">
        <f>IF($B194=VK_valitsin!$C$8,100000,VK!DU194/VK!AW$296*VK_valitsin!AP$5)</f>
        <v>0</v>
      </c>
      <c r="GT194" s="4">
        <f>IF($B194=VK_valitsin!$C$8,100000,VK!DV194/VK!AX$296*VK_valitsin!AQ$5)</f>
        <v>0</v>
      </c>
      <c r="GU194" s="4">
        <f>IF($B194=VK_valitsin!$C$8,100000,VK!DW194/VK!AY$296*VK_valitsin!AR$5)</f>
        <v>0</v>
      </c>
      <c r="GV194" s="4">
        <f>IF($B194=VK_valitsin!$C$8,100000,VK!DX194/VK!AZ$296*VK_valitsin!AS$5)</f>
        <v>0</v>
      </c>
      <c r="GW194" s="4">
        <f>IF($B194=VK_valitsin!$C$8,100000,VK!DY194/VK!BA$296*VK_valitsin!AT$5)</f>
        <v>0</v>
      </c>
      <c r="GX194" s="4">
        <f>IF($B194=VK_valitsin!$C$8,100000,VK!DZ194/VK!BB$296*VK_valitsin!AU$5)</f>
        <v>0</v>
      </c>
      <c r="GY194" s="4">
        <f>IF($B194=VK_valitsin!$C$8,100000,VK!EA194/VK!BC$296*VK_valitsin!AV$5)</f>
        <v>0</v>
      </c>
      <c r="GZ194" s="4">
        <f>IF($B194=VK_valitsin!$C$8,100000,VK!EB194/VK!BD$296*VK_valitsin!AW$5)</f>
        <v>4.6492703752455226E-2</v>
      </c>
      <c r="HA194" s="4">
        <f>IF($B194=VK_valitsin!$C$8,100000,VK!EC194/VK!BE$296*VK_valitsin!CE$5)</f>
        <v>0</v>
      </c>
      <c r="HB194" s="4">
        <f>IF($B194=VK_valitsin!$C$8,100000,VK!ED194/VK!BF$296*VK_valitsin!AX$5)</f>
        <v>0</v>
      </c>
      <c r="HC194" s="4">
        <f>IF($B194=VK_valitsin!$C$8,100000,VK!EE194/VK!BG$296*VK_valitsin!AY$5)</f>
        <v>0</v>
      </c>
      <c r="HD194" s="4">
        <f>IF($B194=VK_valitsin!$C$8,100000,VK!EF194/VK!BH$296*VK_valitsin!AZ$5)</f>
        <v>2.7089977866792458E-2</v>
      </c>
      <c r="HE194" s="4">
        <f>IF($B194=VK_valitsin!$C$8,100000,VK!EG194/VK!BI$296*VK_valitsin!BA$5)</f>
        <v>0</v>
      </c>
      <c r="HF194" s="4">
        <f>IF($B194=VK_valitsin!$C$8,100000,VK!EH194/VK!BJ$296*VK_valitsin!BB$5)</f>
        <v>0</v>
      </c>
      <c r="HG194" s="4">
        <f>IF($B194=VK_valitsin!$C$8,100000,VK!EI194/VK!BK$296*VK_valitsin!BC$5)</f>
        <v>0</v>
      </c>
      <c r="HH194" s="4">
        <f>IF($B194=VK_valitsin!$C$8,100000,VK!EJ194/VK!BL$296*VK_valitsin!BD$5)</f>
        <v>0</v>
      </c>
      <c r="HI194" s="4">
        <f>IF($B194=VK_valitsin!$C$8,100000,VK!EK194/VK!BM$296*VK_valitsin!BE$5)</f>
        <v>0</v>
      </c>
      <c r="HJ194" s="4">
        <f>IF($B194=VK_valitsin!$C$8,100000,VK!EL194/VK!BN$296*VK_valitsin!BF$5)</f>
        <v>0.19198007538783091</v>
      </c>
      <c r="HK194" s="4">
        <f>IF($B194=VK_valitsin!$C$8,100000,VK!EM194/VK!BO$296*VK_valitsin!BG$5)</f>
        <v>0</v>
      </c>
      <c r="HM194" s="4">
        <f>IF($B194=VK_valitsin!$C$8,100000,VK!EO194/VK!BQ$296*VK_valitsin!BI$5)</f>
        <v>0</v>
      </c>
      <c r="HN194" s="4">
        <f>IF($B194=VK_valitsin!$C$8,100000,VK!EP194/VK!BR$296*VK_valitsin!BJ$5)</f>
        <v>0</v>
      </c>
      <c r="HO194" s="4">
        <f>IF($B194=VK_valitsin!$C$8,100000,VK!EQ194/VK!BS$296*VK_valitsin!BK$5)</f>
        <v>0</v>
      </c>
      <c r="HP194" s="4">
        <f>IF($B194=VK_valitsin!$C$8,100000,VK!ER194/VK!BT$296*VK_valitsin!BL$5)</f>
        <v>0</v>
      </c>
      <c r="HQ194" s="4">
        <f>IF($B194=VK_valitsin!$C$8,100000,VK!ES194/VK!BU$296*VK_valitsin!BM$5)</f>
        <v>0</v>
      </c>
      <c r="HR194" s="4">
        <f>IF($B194=VK_valitsin!$C$8,100000,VK!ET194/VK!BV$296*VK_valitsin!BN$5)</f>
        <v>0</v>
      </c>
      <c r="HS194" s="4">
        <f>IF($B194=VK_valitsin!$C$8,100000,VK!EU194/VK!BW$296*VK_valitsin!BO$5)</f>
        <v>0</v>
      </c>
      <c r="HT194" s="4">
        <f>IF($B194=VK_valitsin!$C$8,100000,VK!EV194/VK!BX$296*VK_valitsin!BP$5)</f>
        <v>0</v>
      </c>
      <c r="HU194" s="4">
        <f>IF($B194=VK_valitsin!$C$8,100000,VK!EW194/VK!BY$296*VK_valitsin!BQ$5)</f>
        <v>0</v>
      </c>
      <c r="HV194" s="4">
        <f>IF($B194=VK_valitsin!$C$8,100000,VK!EX194/VK!BZ$296*VK_valitsin!BR$5)</f>
        <v>0</v>
      </c>
      <c r="HW194" s="4">
        <f>IF($B194=VK_valitsin!$C$8,100000,VK!EY194/VK!CA$296*VK_valitsin!BS$5)</f>
        <v>0</v>
      </c>
      <c r="HX194" s="4">
        <f>IF($B194=VK_valitsin!$C$8,100000,VK!EZ194/VK!CB$296*VK_valitsin!BT$5)</f>
        <v>0</v>
      </c>
      <c r="HY194" s="4">
        <f>IF($B194=VK_valitsin!$C$8,100000,VK!FA194/VK!CC$296*VK_valitsin!BU$5)</f>
        <v>0</v>
      </c>
      <c r="HZ194" s="4">
        <f>IF($B194=VK_valitsin!$C$8,100000,VK!FB194/VK!CD$296*VK_valitsin!BV$5)</f>
        <v>0</v>
      </c>
      <c r="IA194" s="4">
        <f>IF($B194=VK_valitsin!$C$8,100000,VK!FC194/VK!CE$296*VK_valitsin!BW$5)</f>
        <v>0</v>
      </c>
      <c r="IB194" s="4">
        <f>IF($B194=VK_valitsin!$C$8,100000,VK!FD194/VK!CF$296*VK_valitsin!BX$5)</f>
        <v>0</v>
      </c>
      <c r="IC194" s="4">
        <f>IF($B194=VK_valitsin!$C$8,100000,VK!FE194/VK!CG$296*VK_valitsin!BY$5)</f>
        <v>0</v>
      </c>
      <c r="ID194" s="17">
        <f t="shared" ref="ID194:ID257" si="9">SUM(FF194:IC194)+IF194</f>
        <v>0.80043484554370226</v>
      </c>
      <c r="IE194" s="17">
        <f t="shared" si="7"/>
        <v>221</v>
      </c>
      <c r="IF194" s="18">
        <f t="shared" si="8"/>
        <v>1.9299999999999988E-8</v>
      </c>
    </row>
    <row r="195" spans="1:240">
      <c r="A195">
        <v>2019</v>
      </c>
      <c r="B195" t="s">
        <v>589</v>
      </c>
      <c r="C195" t="s">
        <v>590</v>
      </c>
      <c r="D195" t="s">
        <v>118</v>
      </c>
      <c r="E195" t="s">
        <v>119</v>
      </c>
      <c r="F195" t="s">
        <v>120</v>
      </c>
      <c r="G195" t="s">
        <v>121</v>
      </c>
      <c r="H195" t="s">
        <v>104</v>
      </c>
      <c r="I195" t="s">
        <v>105</v>
      </c>
      <c r="J195">
        <v>45.200000762939453</v>
      </c>
      <c r="K195">
        <v>145.07000732421875</v>
      </c>
      <c r="L195">
        <v>129.60000610351563</v>
      </c>
      <c r="M195">
        <v>1860</v>
      </c>
      <c r="N195">
        <v>12.800000190734863</v>
      </c>
      <c r="O195">
        <v>-2.0999999046325684</v>
      </c>
      <c r="P195">
        <v>-37</v>
      </c>
      <c r="Q195">
        <v>39.900000000000006</v>
      </c>
      <c r="R195">
        <v>9.2000000000000011</v>
      </c>
      <c r="S195">
        <v>64</v>
      </c>
      <c r="T195">
        <v>0</v>
      </c>
      <c r="U195">
        <v>3634.9</v>
      </c>
      <c r="V195">
        <v>16.3</v>
      </c>
      <c r="W195">
        <v>0</v>
      </c>
      <c r="X195">
        <v>1389</v>
      </c>
      <c r="Y195">
        <v>667</v>
      </c>
      <c r="Z195">
        <v>1420</v>
      </c>
      <c r="AA195">
        <v>820</v>
      </c>
      <c r="AB195">
        <v>7.3684210777282715</v>
      </c>
      <c r="AC195">
        <v>0</v>
      </c>
      <c r="AD195">
        <v>0</v>
      </c>
      <c r="AE195">
        <v>0</v>
      </c>
      <c r="AF195">
        <v>8.3000000000000007</v>
      </c>
      <c r="AG195">
        <v>0</v>
      </c>
      <c r="AH195">
        <v>21.5</v>
      </c>
      <c r="AI195">
        <v>1.1499999999999999</v>
      </c>
      <c r="AJ195">
        <v>0.65</v>
      </c>
      <c r="AK195">
        <v>1.25</v>
      </c>
      <c r="AL195">
        <v>63.6</v>
      </c>
      <c r="AM195">
        <v>292.5</v>
      </c>
      <c r="AN195">
        <v>49.2</v>
      </c>
      <c r="AO195">
        <v>19.600000000000001</v>
      </c>
      <c r="AP195">
        <v>79</v>
      </c>
      <c r="AQ195">
        <v>52</v>
      </c>
      <c r="AR195">
        <v>453</v>
      </c>
      <c r="AS195">
        <v>1.5</v>
      </c>
      <c r="AT195">
        <v>9500</v>
      </c>
      <c r="AU195">
        <v>13847</v>
      </c>
      <c r="AV195">
        <v>0</v>
      </c>
      <c r="AW195">
        <v>63.832546234130859</v>
      </c>
      <c r="AX195">
        <v>0</v>
      </c>
      <c r="AY195">
        <v>0</v>
      </c>
      <c r="AZ195">
        <v>0</v>
      </c>
      <c r="BA195">
        <v>0</v>
      </c>
      <c r="BB195">
        <v>1</v>
      </c>
      <c r="BC195">
        <v>88.059700012207031</v>
      </c>
      <c r="BD195">
        <v>98.529411315917969</v>
      </c>
      <c r="BE195">
        <v>869.15887451171875</v>
      </c>
      <c r="BF195">
        <v>12608.005859375</v>
      </c>
      <c r="BG195">
        <v>13710.1044921875</v>
      </c>
      <c r="BH195">
        <v>3.6587097644805908</v>
      </c>
      <c r="BI195">
        <v>-13.872398376464844</v>
      </c>
      <c r="BJ195">
        <v>18.032787322998047</v>
      </c>
      <c r="BK195">
        <v>-50</v>
      </c>
      <c r="BL195">
        <v>147</v>
      </c>
      <c r="BM195">
        <v>-10.769230842590332</v>
      </c>
      <c r="BN195">
        <v>23526.880859375</v>
      </c>
      <c r="BO195">
        <v>33.605495452880859</v>
      </c>
      <c r="BQ195">
        <v>0.69516128301620483</v>
      </c>
      <c r="BR195">
        <v>0.91397851705551147</v>
      </c>
      <c r="BS195">
        <v>2.9569892883300781</v>
      </c>
      <c r="BT195">
        <v>90.860214233398438</v>
      </c>
      <c r="BU195">
        <v>319.35482788085938</v>
      </c>
      <c r="BV195">
        <v>0</v>
      </c>
      <c r="BW195">
        <v>0</v>
      </c>
      <c r="BX195">
        <v>8719.6259765625</v>
      </c>
      <c r="BY195">
        <v>8018.69140625</v>
      </c>
      <c r="BZ195">
        <v>0.96774190664291382</v>
      </c>
      <c r="CA195">
        <v>6.2365589141845703</v>
      </c>
      <c r="CB195">
        <v>77.777778625488281</v>
      </c>
      <c r="CC195">
        <v>11.206896781921387</v>
      </c>
      <c r="CD195">
        <v>12.068965911865234</v>
      </c>
      <c r="CE195">
        <v>0</v>
      </c>
      <c r="CF195">
        <v>0</v>
      </c>
      <c r="CG195">
        <v>13177.78515625</v>
      </c>
      <c r="CH195" s="10">
        <f>ABS(J195-_xlfn.XLOOKUP(VK_valitsin!$C$8,VK!$B$2:$B$294,VK!J$2:J$294))</f>
        <v>1</v>
      </c>
      <c r="CI195" s="10">
        <f>ABS(K195-_xlfn.XLOOKUP(VK_valitsin!$C$8,VK!$B$2:$B$294,VK!K$2:K$294))</f>
        <v>148.19000244140625</v>
      </c>
      <c r="CJ195" s="10">
        <f>ABS(L195-_xlfn.XLOOKUP(VK_valitsin!$C$8,VK!$B$2:$B$294,VK!L$2:L$294))</f>
        <v>9.0999908447265625</v>
      </c>
      <c r="CK195" s="10">
        <f>ABS(M195-_xlfn.XLOOKUP(VK_valitsin!$C$8,VK!$B$2:$B$294,VK!M$2:M$294))</f>
        <v>14615</v>
      </c>
      <c r="CL195" s="10">
        <f>ABS(N195-_xlfn.XLOOKUP(VK_valitsin!$C$8,VK!$B$2:$B$294,VK!N$2:N$294))</f>
        <v>43.40000057220459</v>
      </c>
      <c r="CM195" s="10">
        <f>ABS(O195-_xlfn.XLOOKUP(VK_valitsin!$C$8,VK!$B$2:$B$294,VK!O$2:O$294))</f>
        <v>1.2999998927116394</v>
      </c>
      <c r="CN195" s="10">
        <f>ABS(P195-_xlfn.XLOOKUP(VK_valitsin!$C$8,VK!$B$2:$B$294,VK!P$2:P$294))</f>
        <v>21</v>
      </c>
      <c r="CO195" s="10">
        <f>ABS(Q195-_xlfn.XLOOKUP(VK_valitsin!$C$8,VK!$B$2:$B$294,VK!Q$2:Q$294))</f>
        <v>47.900000000000006</v>
      </c>
      <c r="CP195" s="10">
        <f>ABS(R195-_xlfn.XLOOKUP(VK_valitsin!$C$8,VK!$B$2:$B$294,VK!R$2:R$294))</f>
        <v>0.70000000000000107</v>
      </c>
      <c r="CQ195" s="10">
        <f>ABS(S195-_xlfn.XLOOKUP(VK_valitsin!$C$8,VK!$B$2:$B$294,VK!S$2:S$294))</f>
        <v>88</v>
      </c>
      <c r="CR195" s="10">
        <f>ABS(T195-_xlfn.XLOOKUP(VK_valitsin!$C$8,VK!$B$2:$B$294,VK!T$2:T$294))</f>
        <v>0</v>
      </c>
      <c r="CS195" s="10">
        <f>ABS(U195-_xlfn.XLOOKUP(VK_valitsin!$C$8,VK!$B$2:$B$294,VK!U$2:U$294))</f>
        <v>188.69999999999982</v>
      </c>
      <c r="CT195" s="10">
        <f>ABS(V195-_xlfn.XLOOKUP(VK_valitsin!$C$8,VK!$B$2:$B$294,VK!V$2:V$294))</f>
        <v>3.0200000000000014</v>
      </c>
      <c r="CU195" s="10">
        <f>ABS(W195-_xlfn.XLOOKUP(VK_valitsin!$C$8,VK!$B$2:$B$294,VK!W$2:W$294))</f>
        <v>605</v>
      </c>
      <c r="CV195" s="10">
        <f>ABS(X195-_xlfn.XLOOKUP(VK_valitsin!$C$8,VK!$B$2:$B$294,VK!X$2:X$294))</f>
        <v>1220</v>
      </c>
      <c r="CW195" s="10">
        <f>ABS(Y195-_xlfn.XLOOKUP(VK_valitsin!$C$8,VK!$B$2:$B$294,VK!Y$2:Y$294))</f>
        <v>13</v>
      </c>
      <c r="CX195" s="10">
        <f>ABS(Z195-_xlfn.XLOOKUP(VK_valitsin!$C$8,VK!$B$2:$B$294,VK!Z$2:Z$294))</f>
        <v>992</v>
      </c>
      <c r="CY195" s="10">
        <f>ABS(AA195-_xlfn.XLOOKUP(VK_valitsin!$C$8,VK!$B$2:$B$294,VK!AA$2:AA$294))</f>
        <v>351</v>
      </c>
      <c r="CZ195" s="10">
        <f>ABS(AB195-_xlfn.XLOOKUP(VK_valitsin!$C$8,VK!$B$2:$B$294,VK!AB$2:AB$294))</f>
        <v>12.006578922271729</v>
      </c>
      <c r="DA195" s="10">
        <f>ABS(AC195-_xlfn.XLOOKUP(VK_valitsin!$C$8,VK!$B$2:$B$294,VK!AC$2:AC$294))</f>
        <v>0.7</v>
      </c>
      <c r="DB195" s="10">
        <f>ABS(AD195-_xlfn.XLOOKUP(VK_valitsin!$C$8,VK!$B$2:$B$294,VK!AD$2:AD$294))</f>
        <v>0.8</v>
      </c>
      <c r="DC195" s="10">
        <f>ABS(AE195-_xlfn.XLOOKUP(VK_valitsin!$C$8,VK!$B$2:$B$294,VK!AE$2:AE$294))</f>
        <v>1.7</v>
      </c>
      <c r="DD195" s="10">
        <f>ABS(AF195-_xlfn.XLOOKUP(VK_valitsin!$C$8,VK!$B$2:$B$294,VK!AF$2:AF$294))</f>
        <v>3.3000000000000007</v>
      </c>
      <c r="DE195" s="10">
        <f>ABS(AG195-_xlfn.XLOOKUP(VK_valitsin!$C$8,VK!$B$2:$B$294,VK!AG$2:AG$294))</f>
        <v>0</v>
      </c>
      <c r="DF195" s="10">
        <f>ABS(AH195-_xlfn.XLOOKUP(VK_valitsin!$C$8,VK!$B$2:$B$294,VK!AH$2:AH$294))</f>
        <v>0.75</v>
      </c>
      <c r="DG195" s="10">
        <f>ABS(AI195-_xlfn.XLOOKUP(VK_valitsin!$C$8,VK!$B$2:$B$294,VK!AI$2:AI$294))</f>
        <v>4.9999999999999822E-2</v>
      </c>
      <c r="DH195" s="10">
        <f>ABS(AJ195-_xlfn.XLOOKUP(VK_valitsin!$C$8,VK!$B$2:$B$294,VK!AJ$2:AJ$294))</f>
        <v>0</v>
      </c>
      <c r="DI195" s="10">
        <f>ABS(AK195-_xlfn.XLOOKUP(VK_valitsin!$C$8,VK!$B$2:$B$294,VK!AK$2:AK$294))</f>
        <v>0</v>
      </c>
      <c r="DJ195" s="10">
        <f>ABS(AL195-_xlfn.XLOOKUP(VK_valitsin!$C$8,VK!$B$2:$B$294,VK!AL$2:AL$294))</f>
        <v>4.8000000000000043</v>
      </c>
      <c r="DK195" s="10">
        <f>ABS(AM195-_xlfn.XLOOKUP(VK_valitsin!$C$8,VK!$B$2:$B$294,VK!AM$2:AM$294))</f>
        <v>41.100000000000023</v>
      </c>
      <c r="DL195" s="10">
        <f>ABS(AN195-_xlfn.XLOOKUP(VK_valitsin!$C$8,VK!$B$2:$B$294,VK!AN$2:AN$294))</f>
        <v>3.8000000000000043</v>
      </c>
      <c r="DM195" s="10">
        <f>ABS(AO195-_xlfn.XLOOKUP(VK_valitsin!$C$8,VK!$B$2:$B$294,VK!AO$2:AO$294))</f>
        <v>5.7999999999999972</v>
      </c>
      <c r="DN195" s="10">
        <f>ABS(AP195-_xlfn.XLOOKUP(VK_valitsin!$C$8,VK!$B$2:$B$294,VK!AP$2:AP$294))</f>
        <v>31</v>
      </c>
      <c r="DO195" s="10">
        <f>ABS(AQ195-_xlfn.XLOOKUP(VK_valitsin!$C$8,VK!$B$2:$B$294,VK!AQ$2:AQ$294))</f>
        <v>17</v>
      </c>
      <c r="DP195" s="10">
        <f>ABS(AR195-_xlfn.XLOOKUP(VK_valitsin!$C$8,VK!$B$2:$B$294,VK!AR$2:AR$294))</f>
        <v>207</v>
      </c>
      <c r="DQ195" s="10">
        <f>ABS(AS195-_xlfn.XLOOKUP(VK_valitsin!$C$8,VK!$B$2:$B$294,VK!AS$2:AS$294))</f>
        <v>0.83300000000000018</v>
      </c>
      <c r="DR195" s="10">
        <f>ABS(AT195-_xlfn.XLOOKUP(VK_valitsin!$C$8,VK!$B$2:$B$294,VK!AT$2:AT$294))</f>
        <v>4353</v>
      </c>
      <c r="DS195" s="10">
        <f>ABS(AU195-_xlfn.XLOOKUP(VK_valitsin!$C$8,VK!$B$2:$B$294,VK!AU$2:AU$294))</f>
        <v>5502</v>
      </c>
      <c r="DT195" s="10">
        <f>ABS(AV195-_xlfn.XLOOKUP(VK_valitsin!$C$8,VK!$B$2:$B$294,VK!AV$2:AV$294))</f>
        <v>1</v>
      </c>
      <c r="DU195" s="10">
        <f>ABS(AW195-_xlfn.XLOOKUP(VK_valitsin!$C$8,VK!$B$2:$B$294,VK!AW$2:AW$294))</f>
        <v>26.571174621582031</v>
      </c>
      <c r="DV195" s="10">
        <f>ABS(AX195-_xlfn.XLOOKUP(VK_valitsin!$C$8,VK!$B$2:$B$294,VK!AX$2:AX$294))</f>
        <v>0</v>
      </c>
      <c r="DW195" s="10">
        <f>ABS(AY195-_xlfn.XLOOKUP(VK_valitsin!$C$8,VK!$B$2:$B$294,VK!AY$2:AY$294))</f>
        <v>0</v>
      </c>
      <c r="DX195" s="10">
        <f>ABS(AZ195-_xlfn.XLOOKUP(VK_valitsin!$C$8,VK!$B$2:$B$294,VK!AZ$2:AZ$294))</f>
        <v>0</v>
      </c>
      <c r="DY195" s="10">
        <f>ABS(BA195-_xlfn.XLOOKUP(VK_valitsin!$C$8,VK!$B$2:$B$294,VK!BA$2:BA$294))</f>
        <v>0</v>
      </c>
      <c r="DZ195" s="10">
        <f>ABS(BB195-_xlfn.XLOOKUP(VK_valitsin!$C$8,VK!$B$2:$B$294,VK!BB$2:BB$294))</f>
        <v>0</v>
      </c>
      <c r="EA195" s="10">
        <f>ABS(BC195-_xlfn.XLOOKUP(VK_valitsin!$C$8,VK!$B$2:$B$294,VK!BC$2:BC$294))</f>
        <v>0.964691162109375</v>
      </c>
      <c r="EB195" s="10">
        <f>ABS(BD195-_xlfn.XLOOKUP(VK_valitsin!$C$8,VK!$B$2:$B$294,VK!BD$2:BD$294))</f>
        <v>2.5106735229492188</v>
      </c>
      <c r="EC195" s="10">
        <f>ABS(BE195-_xlfn.XLOOKUP(VK_valitsin!$C$8,VK!$B$2:$B$294,VK!BE$2:BE$294))</f>
        <v>135.46905517578125</v>
      </c>
      <c r="ED195" s="10">
        <f>ABS(BF195-_xlfn.XLOOKUP(VK_valitsin!$C$8,VK!$B$2:$B$294,VK!BF$2:BF$294))</f>
        <v>2649.4765625</v>
      </c>
      <c r="EE195" s="10">
        <f>ABS(BG195-_xlfn.XLOOKUP(VK_valitsin!$C$8,VK!$B$2:$B$294,VK!BG$2:BG$294))</f>
        <v>126.3388671875</v>
      </c>
      <c r="EF195" s="10">
        <f>ABS(BH195-_xlfn.XLOOKUP(VK_valitsin!$C$8,VK!$B$2:$B$294,VK!BH$2:BH$294))</f>
        <v>0.32165336608886719</v>
      </c>
      <c r="EG195" s="10">
        <f>ABS(BI195-_xlfn.XLOOKUP(VK_valitsin!$C$8,VK!$B$2:$B$294,VK!BI$2:BI$294))</f>
        <v>4.1482648849487305</v>
      </c>
      <c r="EH195" s="10">
        <f>ABS(BJ195-_xlfn.XLOOKUP(VK_valitsin!$C$8,VK!$B$2:$B$294,VK!BJ$2:BJ$294))</f>
        <v>3.2615756988525391</v>
      </c>
      <c r="EI195" s="10">
        <f>ABS(BK195-_xlfn.XLOOKUP(VK_valitsin!$C$8,VK!$B$2:$B$294,VK!BK$2:BK$294))</f>
        <v>40.134529113769531</v>
      </c>
      <c r="EJ195" s="10">
        <f>ABS(BL195-_xlfn.XLOOKUP(VK_valitsin!$C$8,VK!$B$2:$B$294,VK!BL$2:BL$294))</f>
        <v>119.5</v>
      </c>
      <c r="EK195" s="10">
        <f>ABS(BM195-_xlfn.XLOOKUP(VK_valitsin!$C$8,VK!$B$2:$B$294,VK!BM$2:BM$294))</f>
        <v>13.021483182907104</v>
      </c>
      <c r="EL195" s="10">
        <f>ABS(BN195-_xlfn.XLOOKUP(VK_valitsin!$C$8,VK!$B$2:$B$294,VK!BN$2:BN$294))</f>
        <v>452.484375</v>
      </c>
      <c r="EM195" s="10">
        <f>ABS(BO195-_xlfn.XLOOKUP(VK_valitsin!$C$8,VK!$B$2:$B$294,VK!BO$2:BO$294))</f>
        <v>0.30588912963867188</v>
      </c>
      <c r="EN195" s="10">
        <f>ABS(BP195-_xlfn.XLOOKUP(VK_valitsin!$C$8,VK!$B$2:$B$294,VK!BP$2:BP$294))</f>
        <v>0</v>
      </c>
      <c r="EO195" s="10">
        <f>ABS(BQ195-_xlfn.XLOOKUP(VK_valitsin!$C$8,VK!$B$2:$B$294,VK!BQ$2:BQ$294))</f>
        <v>5.8681786060333252E-2</v>
      </c>
      <c r="EP195" s="10">
        <f>ABS(BR195-_xlfn.XLOOKUP(VK_valitsin!$C$8,VK!$B$2:$B$294,VK!BR$2:BR$294))</f>
        <v>0.72581462562084198</v>
      </c>
      <c r="EQ195" s="10">
        <f>ABS(BS195-_xlfn.XLOOKUP(VK_valitsin!$C$8,VK!$B$2:$B$294,VK!BS$2:BS$294))</f>
        <v>0.69902276992797852</v>
      </c>
      <c r="ER195" s="10">
        <f>ABS(BT195-_xlfn.XLOOKUP(VK_valitsin!$C$8,VK!$B$2:$B$294,VK!BT$2:BT$294))</f>
        <v>32.468711853027344</v>
      </c>
      <c r="ES195" s="10">
        <f>ABS(BU195-_xlfn.XLOOKUP(VK_valitsin!$C$8,VK!$B$2:$B$294,VK!BU$2:BU$294))</f>
        <v>52.647705078125</v>
      </c>
      <c r="ET195" s="10">
        <f>ABS(BV195-_xlfn.XLOOKUP(VK_valitsin!$C$8,VK!$B$2:$B$294,VK!BV$2:BV$294))</f>
        <v>0</v>
      </c>
      <c r="EU195" s="10">
        <f>ABS(BW195-_xlfn.XLOOKUP(VK_valitsin!$C$8,VK!$B$2:$B$294,VK!BW$2:BW$294))</f>
        <v>1</v>
      </c>
      <c r="EV195" s="10">
        <f>ABS(BX195-_xlfn.XLOOKUP(VK_valitsin!$C$8,VK!$B$2:$B$294,VK!BX$2:BX$294))</f>
        <v>583.796875</v>
      </c>
      <c r="EW195" s="10">
        <f>ABS(BY195-_xlfn.XLOOKUP(VK_valitsin!$C$8,VK!$B$2:$B$294,VK!BY$2:BY$294))</f>
        <v>2163.07666015625</v>
      </c>
      <c r="EX195" s="10">
        <f>ABS(BZ195-_xlfn.XLOOKUP(VK_valitsin!$C$8,VK!$B$2:$B$294,VK!BZ$2:BZ$294))</f>
        <v>0.25228840112686157</v>
      </c>
      <c r="EY195" s="10">
        <f>ABS(CA195-_xlfn.XLOOKUP(VK_valitsin!$C$8,VK!$B$2:$B$294,VK!CA$2:CA$294))</f>
        <v>4.7862024307250977</v>
      </c>
      <c r="EZ195" s="10">
        <f>ABS(CB195-_xlfn.XLOOKUP(VK_valitsin!$C$8,VK!$B$2:$B$294,VK!CB$2:CB$294))</f>
        <v>11.608627319335938</v>
      </c>
      <c r="FA195" s="10">
        <f>ABS(CC195-_xlfn.XLOOKUP(VK_valitsin!$C$8,VK!$B$2:$B$294,VK!CC$2:CC$294))</f>
        <v>4.8742976188659668</v>
      </c>
      <c r="FB195" s="10">
        <f>ABS(CD195-_xlfn.XLOOKUP(VK_valitsin!$C$8,VK!$B$2:$B$294,VK!CD$2:CD$294))</f>
        <v>7.8098888397216797</v>
      </c>
      <c r="FC195" s="10">
        <f>ABS(CE195-_xlfn.XLOOKUP(VK_valitsin!$C$8,VK!$B$2:$B$294,VK!CE$2:CE$294))</f>
        <v>0</v>
      </c>
      <c r="FD195" s="10">
        <f>ABS(CF195-_xlfn.XLOOKUP(VK_valitsin!$C$8,VK!$B$2:$B$294,VK!CF$2:CF$294))</f>
        <v>0.715859055519104</v>
      </c>
      <c r="FE195" s="10">
        <f>ABS(CG195-_xlfn.XLOOKUP(VK_valitsin!$C$8,VK!$B$2:$B$294,VK!CG$2:CG$294))</f>
        <v>4579.017578125</v>
      </c>
      <c r="FF195" s="4">
        <f>IF($B195=VK_valitsin!$C$8,100000,VK!CH195/VK!J$296*VK_valitsin!D$5)</f>
        <v>0</v>
      </c>
      <c r="FG195" s="4">
        <f>IF($B195=VK_valitsin!$C$8,100000,VK!CI195/VK!K$296*VK_valitsin!E$5)</f>
        <v>0</v>
      </c>
      <c r="FH195" s="4">
        <f>IF($B195=VK_valitsin!$C$8,100000,VK!CJ195/VK!L$296*VK_valitsin!F$5)</f>
        <v>4.6242374945328173E-2</v>
      </c>
      <c r="FI195" s="4">
        <f>IF($B195=VK_valitsin!$C$8,100000,VK!CK195/VK!M$296*VK_valitsin!CD$5)</f>
        <v>0</v>
      </c>
      <c r="FJ195" s="4">
        <f>IF($B195=VK_valitsin!$C$8,100000,VK!CL195/VK!N$296*VK_valitsin!G$5)</f>
        <v>0</v>
      </c>
      <c r="FK195" s="4">
        <f>IF($B195=VK_valitsin!$C$8,100000,VK!CM195/VK!O$296*VK_valitsin!H$5)</f>
        <v>0</v>
      </c>
      <c r="FL195" s="4">
        <f>IF($B195=VK_valitsin!$C$8,100000,VK!CN195/VK!P$296*VK_valitsin!I$5)</f>
        <v>0</v>
      </c>
      <c r="FM195" s="4">
        <f>IF($B195=VK_valitsin!$C$8,100000,VK!CO195/VK!Q$296*VK_valitsin!J$5)</f>
        <v>0</v>
      </c>
      <c r="FN195" s="4">
        <f>IF($B195=VK_valitsin!$C$8,100000,VK!CP195/VK!R$296*VK_valitsin!K$5)</f>
        <v>0</v>
      </c>
      <c r="FO195" s="4">
        <f>IF($B195=VK_valitsin!$C$8,100000,VK!CQ195/VK!S$296*VK_valitsin!L$5)</f>
        <v>1.7500527638316929E-2</v>
      </c>
      <c r="FP195" s="4">
        <f>IF($B195=VK_valitsin!$C$8,100000,VK!CR195/VK!T$296*VK_valitsin!M$5)</f>
        <v>0</v>
      </c>
      <c r="FQ195" s="4">
        <f>IF($B195=VK_valitsin!$C$8,100000,VK!CS195/VK!U$296*VK_valitsin!N$5)</f>
        <v>0</v>
      </c>
      <c r="FR195" s="4">
        <f>IF($B195=VK_valitsin!$C$8,100000,VK!CT195/VK!V$296*VK_valitsin!O$5)</f>
        <v>0</v>
      </c>
      <c r="FS195" s="4">
        <f>IF($B195=VK_valitsin!$C$8,100000,VK!CU195/VK!W$296*VK_valitsin!P$5)</f>
        <v>0</v>
      </c>
      <c r="FT195" s="4">
        <f>IF($B195=VK_valitsin!$C$8,100000,VK!CV195/VK!X$296*VK_valitsin!Q$5)</f>
        <v>0</v>
      </c>
      <c r="FU195" s="4">
        <f>IF($B195=VK_valitsin!$C$8,100000,VK!CW195/VK!Y$296*VK_valitsin!R$5)</f>
        <v>0</v>
      </c>
      <c r="FV195" s="4">
        <f>IF($B195=VK_valitsin!$C$8,100000,VK!CX195/VK!Z$296*VK_valitsin!S$5)</f>
        <v>0</v>
      </c>
      <c r="FW195" s="4">
        <f>IF($B195=VK_valitsin!$C$8,100000,VK!CY195/VK!AA$296*VK_valitsin!T$5)</f>
        <v>0</v>
      </c>
      <c r="FX195" s="4">
        <f>IF($B195=VK_valitsin!$C$8,100000,VK!CZ195/VK!AB$296*VK_valitsin!U$5)</f>
        <v>0</v>
      </c>
      <c r="FY195" s="4">
        <f>IF($B195=VK_valitsin!$C$8,100000,VK!DA195/VK!AC$296*VK_valitsin!V$5)</f>
        <v>0</v>
      </c>
      <c r="FZ195" s="4">
        <f>IF($B195=VK_valitsin!$C$8,100000,VK!DB195/VK!AD$296*VK_valitsin!W$5)</f>
        <v>0</v>
      </c>
      <c r="GA195" s="4">
        <f>IF($B195=VK_valitsin!$C$8,100000,VK!DC195/VK!AE$296*VK_valitsin!X$5)</f>
        <v>0</v>
      </c>
      <c r="GB195" s="4">
        <f>IF($B195=VK_valitsin!$C$8,100000,VK!DD195/VK!AF$296*VK_valitsin!Y$5)</f>
        <v>0</v>
      </c>
      <c r="GC195" s="4">
        <f>IF($B195=VK_valitsin!$C$8,100000,VK!DE195/VK!AG$296*VK_valitsin!Z$5)</f>
        <v>0</v>
      </c>
      <c r="GD195" s="4">
        <f>IF($B195=VK_valitsin!$C$8,100000,VK!DF195/VK!AH$296*VK_valitsin!AA$5)</f>
        <v>0</v>
      </c>
      <c r="GE195" s="4">
        <f>IF($B195=VK_valitsin!$C$8,100000,VK!DG195/VK!AI$296*VK_valitsin!AB$5)</f>
        <v>0</v>
      </c>
      <c r="GF195" s="4">
        <f>IF($B195=VK_valitsin!$C$8,100000,VK!DH195/VK!AJ$296*VK_valitsin!AC$5)</f>
        <v>0</v>
      </c>
      <c r="GG195" s="4">
        <f>IF($B195=VK_valitsin!$C$8,100000,VK!DI195/VK!AK$296*VK_valitsin!AD$5)</f>
        <v>0</v>
      </c>
      <c r="GH195" s="4">
        <f>IF($B195=VK_valitsin!$C$8,100000,VK!DJ195/VK!AL$296*VK_valitsin!AE$5)</f>
        <v>8.4486393984049085E-2</v>
      </c>
      <c r="GI195" s="4">
        <f>IF($B195=VK_valitsin!$C$8,100000,VK!DK195/VK!AM$296*VK_valitsin!AF$5)</f>
        <v>0</v>
      </c>
      <c r="GJ195" s="4">
        <f>IF($B195=VK_valitsin!$C$8,100000,VK!DL195/VK!AN$296*VK_valitsin!AG$5)</f>
        <v>0</v>
      </c>
      <c r="GK195" s="4">
        <f>IF($B195=VK_valitsin!$C$8,100000,VK!DM195/VK!AO$296*VK_valitsin!AH$5)</f>
        <v>0</v>
      </c>
      <c r="GL195" s="4">
        <f>IF($B195=VK_valitsin!$C$8,100000,VK!DN195/VK!AP$296*VK_valitsin!AI$5)</f>
        <v>0</v>
      </c>
      <c r="GM195" s="4">
        <f>IF($B195=VK_valitsin!$C$8,100000,VK!DO195/VK!AQ$296*VK_valitsin!AJ$5)</f>
        <v>0</v>
      </c>
      <c r="GN195" s="4">
        <f>IF($B195=VK_valitsin!$C$8,100000,VK!DP195/VK!AR$296*VK_valitsin!AK$5)</f>
        <v>0</v>
      </c>
      <c r="GO195" s="4">
        <f>IF($B195=VK_valitsin!$C$8,100000,VK!DQ195/VK!AS$296*VK_valitsin!AL$5)</f>
        <v>0</v>
      </c>
      <c r="GP195" s="4">
        <f>IF($B195=VK_valitsin!$C$8,100000,VK!DR195/VK!AT$296*VK_valitsin!AM$5)</f>
        <v>0</v>
      </c>
      <c r="GQ195" s="4">
        <f>IF($B195=VK_valitsin!$C$8,100000,VK!DS195/VK!AU$296*VK_valitsin!AN$5)</f>
        <v>0</v>
      </c>
      <c r="GR195" s="4">
        <f>IF($B195=VK_valitsin!$C$8,100000,VK!DT195/VK!AV$296*VK_valitsin!AO$5)</f>
        <v>0</v>
      </c>
      <c r="GS195" s="4">
        <f>IF($B195=VK_valitsin!$C$8,100000,VK!DU195/VK!AW$296*VK_valitsin!AP$5)</f>
        <v>0</v>
      </c>
      <c r="GT195" s="4">
        <f>IF($B195=VK_valitsin!$C$8,100000,VK!DV195/VK!AX$296*VK_valitsin!AQ$5)</f>
        <v>0</v>
      </c>
      <c r="GU195" s="4">
        <f>IF($B195=VK_valitsin!$C$8,100000,VK!DW195/VK!AY$296*VK_valitsin!AR$5)</f>
        <v>0</v>
      </c>
      <c r="GV195" s="4">
        <f>IF($B195=VK_valitsin!$C$8,100000,VK!DX195/VK!AZ$296*VK_valitsin!AS$5)</f>
        <v>0</v>
      </c>
      <c r="GW195" s="4">
        <f>IF($B195=VK_valitsin!$C$8,100000,VK!DY195/VK!BA$296*VK_valitsin!AT$5)</f>
        <v>0</v>
      </c>
      <c r="GX195" s="4">
        <f>IF($B195=VK_valitsin!$C$8,100000,VK!DZ195/VK!BB$296*VK_valitsin!AU$5)</f>
        <v>0</v>
      </c>
      <c r="GY195" s="4">
        <f>IF($B195=VK_valitsin!$C$8,100000,VK!EA195/VK!BC$296*VK_valitsin!AV$5)</f>
        <v>0</v>
      </c>
      <c r="GZ195" s="4">
        <f>IF($B195=VK_valitsin!$C$8,100000,VK!EB195/VK!BD$296*VK_valitsin!AW$5)</f>
        <v>1.0884118311523902E-2</v>
      </c>
      <c r="HA195" s="4">
        <f>IF($B195=VK_valitsin!$C$8,100000,VK!EC195/VK!BE$296*VK_valitsin!CE$5)</f>
        <v>0</v>
      </c>
      <c r="HB195" s="4">
        <f>IF($B195=VK_valitsin!$C$8,100000,VK!ED195/VK!BF$296*VK_valitsin!AX$5)</f>
        <v>0</v>
      </c>
      <c r="HC195" s="4">
        <f>IF($B195=VK_valitsin!$C$8,100000,VK!EE195/VK!BG$296*VK_valitsin!AY$5)</f>
        <v>0</v>
      </c>
      <c r="HD195" s="4">
        <f>IF($B195=VK_valitsin!$C$8,100000,VK!EF195/VK!BH$296*VK_valitsin!AZ$5)</f>
        <v>5.6122748166589798E-2</v>
      </c>
      <c r="HE195" s="4">
        <f>IF($B195=VK_valitsin!$C$8,100000,VK!EG195/VK!BI$296*VK_valitsin!BA$5)</f>
        <v>0</v>
      </c>
      <c r="HF195" s="4">
        <f>IF($B195=VK_valitsin!$C$8,100000,VK!EH195/VK!BJ$296*VK_valitsin!BB$5)</f>
        <v>0</v>
      </c>
      <c r="HG195" s="4">
        <f>IF($B195=VK_valitsin!$C$8,100000,VK!EI195/VK!BK$296*VK_valitsin!BC$5)</f>
        <v>0</v>
      </c>
      <c r="HH195" s="4">
        <f>IF($B195=VK_valitsin!$C$8,100000,VK!EJ195/VK!BL$296*VK_valitsin!BD$5)</f>
        <v>0</v>
      </c>
      <c r="HI195" s="4">
        <f>IF($B195=VK_valitsin!$C$8,100000,VK!EK195/VK!BM$296*VK_valitsin!BE$5)</f>
        <v>0</v>
      </c>
      <c r="HJ195" s="4">
        <f>IF($B195=VK_valitsin!$C$8,100000,VK!EL195/VK!BN$296*VK_valitsin!BF$5)</f>
        <v>2.0575174392039416E-2</v>
      </c>
      <c r="HK195" s="4">
        <f>IF($B195=VK_valitsin!$C$8,100000,VK!EM195/VK!BO$296*VK_valitsin!BG$5)</f>
        <v>0</v>
      </c>
      <c r="HM195" s="4">
        <f>IF($B195=VK_valitsin!$C$8,100000,VK!EO195/VK!BQ$296*VK_valitsin!BI$5)</f>
        <v>0</v>
      </c>
      <c r="HN195" s="4">
        <f>IF($B195=VK_valitsin!$C$8,100000,VK!EP195/VK!BR$296*VK_valitsin!BJ$5)</f>
        <v>0</v>
      </c>
      <c r="HO195" s="4">
        <f>IF($B195=VK_valitsin!$C$8,100000,VK!EQ195/VK!BS$296*VK_valitsin!BK$5)</f>
        <v>0</v>
      </c>
      <c r="HP195" s="4">
        <f>IF($B195=VK_valitsin!$C$8,100000,VK!ER195/VK!BT$296*VK_valitsin!BL$5)</f>
        <v>0</v>
      </c>
      <c r="HQ195" s="4">
        <f>IF($B195=VK_valitsin!$C$8,100000,VK!ES195/VK!BU$296*VK_valitsin!BM$5)</f>
        <v>0</v>
      </c>
      <c r="HR195" s="4">
        <f>IF($B195=VK_valitsin!$C$8,100000,VK!ET195/VK!BV$296*VK_valitsin!BN$5)</f>
        <v>0</v>
      </c>
      <c r="HS195" s="4">
        <f>IF($B195=VK_valitsin!$C$8,100000,VK!EU195/VK!BW$296*VK_valitsin!BO$5)</f>
        <v>0</v>
      </c>
      <c r="HT195" s="4">
        <f>IF($B195=VK_valitsin!$C$8,100000,VK!EV195/VK!BX$296*VK_valitsin!BP$5)</f>
        <v>0</v>
      </c>
      <c r="HU195" s="4">
        <f>IF($B195=VK_valitsin!$C$8,100000,VK!EW195/VK!BY$296*VK_valitsin!BQ$5)</f>
        <v>0</v>
      </c>
      <c r="HV195" s="4">
        <f>IF($B195=VK_valitsin!$C$8,100000,VK!EX195/VK!BZ$296*VK_valitsin!BR$5)</f>
        <v>0</v>
      </c>
      <c r="HW195" s="4">
        <f>IF($B195=VK_valitsin!$C$8,100000,VK!EY195/VK!CA$296*VK_valitsin!BS$5)</f>
        <v>0</v>
      </c>
      <c r="HX195" s="4">
        <f>IF($B195=VK_valitsin!$C$8,100000,VK!EZ195/VK!CB$296*VK_valitsin!BT$5)</f>
        <v>0</v>
      </c>
      <c r="HY195" s="4">
        <f>IF($B195=VK_valitsin!$C$8,100000,VK!FA195/VK!CC$296*VK_valitsin!BU$5)</f>
        <v>0</v>
      </c>
      <c r="HZ195" s="4">
        <f>IF($B195=VK_valitsin!$C$8,100000,VK!FB195/VK!CD$296*VK_valitsin!BV$5)</f>
        <v>0</v>
      </c>
      <c r="IA195" s="4">
        <f>IF($B195=VK_valitsin!$C$8,100000,VK!FC195/VK!CE$296*VK_valitsin!BW$5)</f>
        <v>0</v>
      </c>
      <c r="IB195" s="4">
        <f>IF($B195=VK_valitsin!$C$8,100000,VK!FD195/VK!CF$296*VK_valitsin!BX$5)</f>
        <v>0</v>
      </c>
      <c r="IC195" s="4">
        <f>IF($B195=VK_valitsin!$C$8,100000,VK!FE195/VK!CG$296*VK_valitsin!BY$5)</f>
        <v>0</v>
      </c>
      <c r="ID195" s="23">
        <f t="shared" si="9"/>
        <v>0.23581135683784732</v>
      </c>
      <c r="IE195" s="17">
        <f t="shared" ref="IE195:IE258" si="10">_xlfn.RANK.EQ(ID195,$ID$2:$ID$294,1)</f>
        <v>7</v>
      </c>
      <c r="IF195" s="18">
        <f t="shared" si="8"/>
        <v>1.9399999999999988E-8</v>
      </c>
    </row>
    <row r="196" spans="1:240">
      <c r="A196">
        <v>2019</v>
      </c>
      <c r="B196" t="s">
        <v>591</v>
      </c>
      <c r="C196" t="s">
        <v>592</v>
      </c>
      <c r="D196" t="s">
        <v>593</v>
      </c>
      <c r="E196" t="s">
        <v>594</v>
      </c>
      <c r="F196" t="s">
        <v>88</v>
      </c>
      <c r="G196" t="s">
        <v>89</v>
      </c>
      <c r="H196" t="s">
        <v>104</v>
      </c>
      <c r="I196" t="s">
        <v>105</v>
      </c>
      <c r="J196">
        <v>50.700000762939453</v>
      </c>
      <c r="K196">
        <v>361.07998657226563</v>
      </c>
      <c r="L196">
        <v>177.89999389648438</v>
      </c>
      <c r="M196">
        <v>2828</v>
      </c>
      <c r="N196">
        <v>7.8000001907348633</v>
      </c>
      <c r="O196">
        <v>-2.2999999523162842</v>
      </c>
      <c r="P196">
        <v>-116</v>
      </c>
      <c r="Q196">
        <v>41.2</v>
      </c>
      <c r="R196">
        <v>7</v>
      </c>
      <c r="S196">
        <v>154</v>
      </c>
      <c r="T196">
        <v>0</v>
      </c>
      <c r="U196">
        <v>3162.7</v>
      </c>
      <c r="V196">
        <v>13.28</v>
      </c>
      <c r="W196">
        <v>1000</v>
      </c>
      <c r="X196">
        <v>640</v>
      </c>
      <c r="Y196">
        <v>720</v>
      </c>
      <c r="Z196">
        <v>951</v>
      </c>
      <c r="AA196">
        <v>706</v>
      </c>
      <c r="AB196">
        <v>13.933961868286133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22</v>
      </c>
      <c r="AI196">
        <v>1.05</v>
      </c>
      <c r="AJ196">
        <v>0.6</v>
      </c>
      <c r="AK196">
        <v>1.05</v>
      </c>
      <c r="AL196">
        <v>59.5</v>
      </c>
      <c r="AM196">
        <v>284.8</v>
      </c>
      <c r="AN196">
        <v>45.1</v>
      </c>
      <c r="AO196">
        <v>20.399999999999999</v>
      </c>
      <c r="AP196">
        <v>101</v>
      </c>
      <c r="AQ196">
        <v>95</v>
      </c>
      <c r="AR196">
        <v>459</v>
      </c>
      <c r="AS196">
        <v>3.5</v>
      </c>
      <c r="AT196">
        <v>5667</v>
      </c>
      <c r="AU196">
        <v>11245</v>
      </c>
      <c r="AV196">
        <v>1</v>
      </c>
      <c r="AW196">
        <v>55.582714080810547</v>
      </c>
      <c r="AX196">
        <v>0</v>
      </c>
      <c r="AY196">
        <v>0</v>
      </c>
      <c r="AZ196">
        <v>0</v>
      </c>
      <c r="BA196">
        <v>0</v>
      </c>
      <c r="BB196">
        <v>1</v>
      </c>
      <c r="BC196">
        <v>55.128204345703125</v>
      </c>
      <c r="BD196">
        <v>100</v>
      </c>
      <c r="BE196">
        <v>682.5396728515625</v>
      </c>
      <c r="BF196">
        <v>11884.75390625</v>
      </c>
      <c r="BG196">
        <v>13685.474609375</v>
      </c>
      <c r="BH196">
        <v>2.6509902477264404</v>
      </c>
      <c r="BI196">
        <v>-2.7071201801300049</v>
      </c>
      <c r="BJ196">
        <v>23.636363983154297</v>
      </c>
      <c r="BK196">
        <v>17.391304016113281</v>
      </c>
      <c r="BL196">
        <v>101.66666412353516</v>
      </c>
      <c r="BM196">
        <v>-2.9304029941558838</v>
      </c>
      <c r="BN196">
        <v>20524.4375</v>
      </c>
      <c r="BO196">
        <v>52.588893890380859</v>
      </c>
      <c r="BQ196">
        <v>0.70403110980987549</v>
      </c>
      <c r="BR196">
        <v>0.10608203709125519</v>
      </c>
      <c r="BS196">
        <v>2.9349362850189209</v>
      </c>
      <c r="BT196">
        <v>78.147102355957031</v>
      </c>
      <c r="BU196">
        <v>292.07919311523438</v>
      </c>
      <c r="BV196">
        <v>0</v>
      </c>
      <c r="BW196">
        <v>1</v>
      </c>
      <c r="BX196">
        <v>8142.85693359375</v>
      </c>
      <c r="BY196">
        <v>7071.4287109375</v>
      </c>
      <c r="BZ196">
        <v>0.9547383189201355</v>
      </c>
      <c r="CA196">
        <v>9.370579719543457</v>
      </c>
      <c r="CB196">
        <v>48.148147583007813</v>
      </c>
      <c r="CC196">
        <v>4.9056601524353027</v>
      </c>
      <c r="CD196">
        <v>8.3018865585327148</v>
      </c>
      <c r="CE196">
        <v>3.7735848426818848</v>
      </c>
      <c r="CF196">
        <v>1.1320754289627075</v>
      </c>
      <c r="CG196">
        <v>11143.8271484375</v>
      </c>
      <c r="CH196" s="10">
        <f>ABS(J196-_xlfn.XLOOKUP(VK_valitsin!$C$8,VK!$B$2:$B$294,VK!J$2:J$294))</f>
        <v>6.5</v>
      </c>
      <c r="CI196" s="10">
        <f>ABS(K196-_xlfn.XLOOKUP(VK_valitsin!$C$8,VK!$B$2:$B$294,VK!K$2:K$294))</f>
        <v>67.819976806640625</v>
      </c>
      <c r="CJ196" s="10">
        <f>ABS(L196-_xlfn.XLOOKUP(VK_valitsin!$C$8,VK!$B$2:$B$294,VK!L$2:L$294))</f>
        <v>39.199996948242188</v>
      </c>
      <c r="CK196" s="10">
        <f>ABS(M196-_xlfn.XLOOKUP(VK_valitsin!$C$8,VK!$B$2:$B$294,VK!M$2:M$294))</f>
        <v>13647</v>
      </c>
      <c r="CL196" s="10">
        <f>ABS(N196-_xlfn.XLOOKUP(VK_valitsin!$C$8,VK!$B$2:$B$294,VK!N$2:N$294))</f>
        <v>48.40000057220459</v>
      </c>
      <c r="CM196" s="10">
        <f>ABS(O196-_xlfn.XLOOKUP(VK_valitsin!$C$8,VK!$B$2:$B$294,VK!O$2:O$294))</f>
        <v>1.4999999403953552</v>
      </c>
      <c r="CN196" s="10">
        <f>ABS(P196-_xlfn.XLOOKUP(VK_valitsin!$C$8,VK!$B$2:$B$294,VK!P$2:P$294))</f>
        <v>58</v>
      </c>
      <c r="CO196" s="10">
        <f>ABS(Q196-_xlfn.XLOOKUP(VK_valitsin!$C$8,VK!$B$2:$B$294,VK!Q$2:Q$294))</f>
        <v>46.600000000000009</v>
      </c>
      <c r="CP196" s="10">
        <f>ABS(R196-_xlfn.XLOOKUP(VK_valitsin!$C$8,VK!$B$2:$B$294,VK!R$2:R$294))</f>
        <v>1.5</v>
      </c>
      <c r="CQ196" s="10">
        <f>ABS(S196-_xlfn.XLOOKUP(VK_valitsin!$C$8,VK!$B$2:$B$294,VK!S$2:S$294))</f>
        <v>2</v>
      </c>
      <c r="CR196" s="10">
        <f>ABS(T196-_xlfn.XLOOKUP(VK_valitsin!$C$8,VK!$B$2:$B$294,VK!T$2:T$294))</f>
        <v>0</v>
      </c>
      <c r="CS196" s="10">
        <f>ABS(U196-_xlfn.XLOOKUP(VK_valitsin!$C$8,VK!$B$2:$B$294,VK!U$2:U$294))</f>
        <v>660.90000000000009</v>
      </c>
      <c r="CT196" s="10">
        <f>ABS(V196-_xlfn.XLOOKUP(VK_valitsin!$C$8,VK!$B$2:$B$294,VK!V$2:V$294))</f>
        <v>0</v>
      </c>
      <c r="CU196" s="10">
        <f>ABS(W196-_xlfn.XLOOKUP(VK_valitsin!$C$8,VK!$B$2:$B$294,VK!W$2:W$294))</f>
        <v>395</v>
      </c>
      <c r="CV196" s="10">
        <f>ABS(X196-_xlfn.XLOOKUP(VK_valitsin!$C$8,VK!$B$2:$B$294,VK!X$2:X$294))</f>
        <v>471</v>
      </c>
      <c r="CW196" s="10">
        <f>ABS(Y196-_xlfn.XLOOKUP(VK_valitsin!$C$8,VK!$B$2:$B$294,VK!Y$2:Y$294))</f>
        <v>40</v>
      </c>
      <c r="CX196" s="10">
        <f>ABS(Z196-_xlfn.XLOOKUP(VK_valitsin!$C$8,VK!$B$2:$B$294,VK!Z$2:Z$294))</f>
        <v>523</v>
      </c>
      <c r="CY196" s="10">
        <f>ABS(AA196-_xlfn.XLOOKUP(VK_valitsin!$C$8,VK!$B$2:$B$294,VK!AA$2:AA$294))</f>
        <v>237</v>
      </c>
      <c r="CZ196" s="10">
        <f>ABS(AB196-_xlfn.XLOOKUP(VK_valitsin!$C$8,VK!$B$2:$B$294,VK!AB$2:AB$294))</f>
        <v>5.4410381317138672</v>
      </c>
      <c r="DA196" s="10">
        <f>ABS(AC196-_xlfn.XLOOKUP(VK_valitsin!$C$8,VK!$B$2:$B$294,VK!AC$2:AC$294))</f>
        <v>0.7</v>
      </c>
      <c r="DB196" s="10">
        <f>ABS(AD196-_xlfn.XLOOKUP(VK_valitsin!$C$8,VK!$B$2:$B$294,VK!AD$2:AD$294))</f>
        <v>0.8</v>
      </c>
      <c r="DC196" s="10">
        <f>ABS(AE196-_xlfn.XLOOKUP(VK_valitsin!$C$8,VK!$B$2:$B$294,VK!AE$2:AE$294))</f>
        <v>1.7</v>
      </c>
      <c r="DD196" s="10">
        <f>ABS(AF196-_xlfn.XLOOKUP(VK_valitsin!$C$8,VK!$B$2:$B$294,VK!AF$2:AF$294))</f>
        <v>5</v>
      </c>
      <c r="DE196" s="10">
        <f>ABS(AG196-_xlfn.XLOOKUP(VK_valitsin!$C$8,VK!$B$2:$B$294,VK!AG$2:AG$294))</f>
        <v>0</v>
      </c>
      <c r="DF196" s="10">
        <f>ABS(AH196-_xlfn.XLOOKUP(VK_valitsin!$C$8,VK!$B$2:$B$294,VK!AH$2:AH$294))</f>
        <v>0.25</v>
      </c>
      <c r="DG196" s="10">
        <f>ABS(AI196-_xlfn.XLOOKUP(VK_valitsin!$C$8,VK!$B$2:$B$294,VK!AI$2:AI$294))</f>
        <v>5.0000000000000044E-2</v>
      </c>
      <c r="DH196" s="10">
        <f>ABS(AJ196-_xlfn.XLOOKUP(VK_valitsin!$C$8,VK!$B$2:$B$294,VK!AJ$2:AJ$294))</f>
        <v>5.0000000000000044E-2</v>
      </c>
      <c r="DI196" s="10">
        <f>ABS(AK196-_xlfn.XLOOKUP(VK_valitsin!$C$8,VK!$B$2:$B$294,VK!AK$2:AK$294))</f>
        <v>0.19999999999999996</v>
      </c>
      <c r="DJ196" s="10">
        <f>ABS(AL196-_xlfn.XLOOKUP(VK_valitsin!$C$8,VK!$B$2:$B$294,VK!AL$2:AL$294))</f>
        <v>0.70000000000000284</v>
      </c>
      <c r="DK196" s="10">
        <f>ABS(AM196-_xlfn.XLOOKUP(VK_valitsin!$C$8,VK!$B$2:$B$294,VK!AM$2:AM$294))</f>
        <v>48.800000000000011</v>
      </c>
      <c r="DL196" s="10">
        <f>ABS(AN196-_xlfn.XLOOKUP(VK_valitsin!$C$8,VK!$B$2:$B$294,VK!AN$2:AN$294))</f>
        <v>0.29999999999999716</v>
      </c>
      <c r="DM196" s="10">
        <f>ABS(AO196-_xlfn.XLOOKUP(VK_valitsin!$C$8,VK!$B$2:$B$294,VK!AO$2:AO$294))</f>
        <v>5</v>
      </c>
      <c r="DN196" s="10">
        <f>ABS(AP196-_xlfn.XLOOKUP(VK_valitsin!$C$8,VK!$B$2:$B$294,VK!AP$2:AP$294))</f>
        <v>53</v>
      </c>
      <c r="DO196" s="10">
        <f>ABS(AQ196-_xlfn.XLOOKUP(VK_valitsin!$C$8,VK!$B$2:$B$294,VK!AQ$2:AQ$294))</f>
        <v>60</v>
      </c>
      <c r="DP196" s="10">
        <f>ABS(AR196-_xlfn.XLOOKUP(VK_valitsin!$C$8,VK!$B$2:$B$294,VK!AR$2:AR$294))</f>
        <v>213</v>
      </c>
      <c r="DQ196" s="10">
        <f>ABS(AS196-_xlfn.XLOOKUP(VK_valitsin!$C$8,VK!$B$2:$B$294,VK!AS$2:AS$294))</f>
        <v>1.1669999999999998</v>
      </c>
      <c r="DR196" s="10">
        <f>ABS(AT196-_xlfn.XLOOKUP(VK_valitsin!$C$8,VK!$B$2:$B$294,VK!AT$2:AT$294))</f>
        <v>520</v>
      </c>
      <c r="DS196" s="10">
        <f>ABS(AU196-_xlfn.XLOOKUP(VK_valitsin!$C$8,VK!$B$2:$B$294,VK!AU$2:AU$294))</f>
        <v>2900</v>
      </c>
      <c r="DT196" s="10">
        <f>ABS(AV196-_xlfn.XLOOKUP(VK_valitsin!$C$8,VK!$B$2:$B$294,VK!AV$2:AV$294))</f>
        <v>0</v>
      </c>
      <c r="DU196" s="10">
        <f>ABS(AW196-_xlfn.XLOOKUP(VK_valitsin!$C$8,VK!$B$2:$B$294,VK!AW$2:AW$294))</f>
        <v>18.321342468261719</v>
      </c>
      <c r="DV196" s="10">
        <f>ABS(AX196-_xlfn.XLOOKUP(VK_valitsin!$C$8,VK!$B$2:$B$294,VK!AX$2:AX$294))</f>
        <v>0</v>
      </c>
      <c r="DW196" s="10">
        <f>ABS(AY196-_xlfn.XLOOKUP(VK_valitsin!$C$8,VK!$B$2:$B$294,VK!AY$2:AY$294))</f>
        <v>0</v>
      </c>
      <c r="DX196" s="10">
        <f>ABS(AZ196-_xlfn.XLOOKUP(VK_valitsin!$C$8,VK!$B$2:$B$294,VK!AZ$2:AZ$294))</f>
        <v>0</v>
      </c>
      <c r="DY196" s="10">
        <f>ABS(BA196-_xlfn.XLOOKUP(VK_valitsin!$C$8,VK!$B$2:$B$294,VK!BA$2:BA$294))</f>
        <v>0</v>
      </c>
      <c r="DZ196" s="10">
        <f>ABS(BB196-_xlfn.XLOOKUP(VK_valitsin!$C$8,VK!$B$2:$B$294,VK!BB$2:BB$294))</f>
        <v>0</v>
      </c>
      <c r="EA196" s="10">
        <f>ABS(BC196-_xlfn.XLOOKUP(VK_valitsin!$C$8,VK!$B$2:$B$294,VK!BC$2:BC$294))</f>
        <v>33.896186828613281</v>
      </c>
      <c r="EB196" s="10">
        <f>ABS(BD196-_xlfn.XLOOKUP(VK_valitsin!$C$8,VK!$B$2:$B$294,VK!BD$2:BD$294))</f>
        <v>3.98126220703125</v>
      </c>
      <c r="EC196" s="10">
        <f>ABS(BE196-_xlfn.XLOOKUP(VK_valitsin!$C$8,VK!$B$2:$B$294,VK!BE$2:BE$294))</f>
        <v>51.150146484375</v>
      </c>
      <c r="ED196" s="10">
        <f>ABS(BF196-_xlfn.XLOOKUP(VK_valitsin!$C$8,VK!$B$2:$B$294,VK!BF$2:BF$294))</f>
        <v>1926.224609375</v>
      </c>
      <c r="EE196" s="10">
        <f>ABS(BG196-_xlfn.XLOOKUP(VK_valitsin!$C$8,VK!$B$2:$B$294,VK!BG$2:BG$294))</f>
        <v>150.96875</v>
      </c>
      <c r="EF196" s="10">
        <f>ABS(BH196-_xlfn.XLOOKUP(VK_valitsin!$C$8,VK!$B$2:$B$294,VK!BH$2:BH$294))</f>
        <v>0.6860661506652832</v>
      </c>
      <c r="EG196" s="10">
        <f>ABS(BI196-_xlfn.XLOOKUP(VK_valitsin!$C$8,VK!$B$2:$B$294,VK!BI$2:BI$294))</f>
        <v>7.0170133113861084</v>
      </c>
      <c r="EH196" s="10">
        <f>ABS(BJ196-_xlfn.XLOOKUP(VK_valitsin!$C$8,VK!$B$2:$B$294,VK!BJ$2:BJ$294))</f>
        <v>2.3420009613037109</v>
      </c>
      <c r="EI196" s="10">
        <f>ABS(BK196-_xlfn.XLOOKUP(VK_valitsin!$C$8,VK!$B$2:$B$294,VK!BK$2:BK$294))</f>
        <v>27.25677490234375</v>
      </c>
      <c r="EJ196" s="10">
        <f>ABS(BL196-_xlfn.XLOOKUP(VK_valitsin!$C$8,VK!$B$2:$B$294,VK!BL$2:BL$294))</f>
        <v>164.83333587646484</v>
      </c>
      <c r="EK196" s="10">
        <f>ABS(BM196-_xlfn.XLOOKUP(VK_valitsin!$C$8,VK!$B$2:$B$294,VK!BM$2:BM$294))</f>
        <v>5.1826553344726563</v>
      </c>
      <c r="EL196" s="10">
        <f>ABS(BN196-_xlfn.XLOOKUP(VK_valitsin!$C$8,VK!$B$2:$B$294,VK!BN$2:BN$294))</f>
        <v>2549.958984375</v>
      </c>
      <c r="EM196" s="10">
        <f>ABS(BO196-_xlfn.XLOOKUP(VK_valitsin!$C$8,VK!$B$2:$B$294,VK!BO$2:BO$294))</f>
        <v>19.289287567138672</v>
      </c>
      <c r="EN196" s="10">
        <f>ABS(BP196-_xlfn.XLOOKUP(VK_valitsin!$C$8,VK!$B$2:$B$294,VK!BP$2:BP$294))</f>
        <v>0</v>
      </c>
      <c r="EO196" s="10">
        <f>ABS(BQ196-_xlfn.XLOOKUP(VK_valitsin!$C$8,VK!$B$2:$B$294,VK!BQ$2:BQ$294))</f>
        <v>6.7551612854003906E-2</v>
      </c>
      <c r="EP196" s="10">
        <f>ABS(BR196-_xlfn.XLOOKUP(VK_valitsin!$C$8,VK!$B$2:$B$294,VK!BR$2:BR$294))</f>
        <v>8.2081854343414307E-2</v>
      </c>
      <c r="EQ196" s="10">
        <f>ABS(BS196-_xlfn.XLOOKUP(VK_valitsin!$C$8,VK!$B$2:$B$294,VK!BS$2:BS$294))</f>
        <v>0.67696976661682129</v>
      </c>
      <c r="ER196" s="10">
        <f>ABS(BT196-_xlfn.XLOOKUP(VK_valitsin!$C$8,VK!$B$2:$B$294,VK!BT$2:BT$294))</f>
        <v>19.755599975585938</v>
      </c>
      <c r="ES196" s="10">
        <f>ABS(BU196-_xlfn.XLOOKUP(VK_valitsin!$C$8,VK!$B$2:$B$294,VK!BU$2:BU$294))</f>
        <v>25.3720703125</v>
      </c>
      <c r="ET196" s="10">
        <f>ABS(BV196-_xlfn.XLOOKUP(VK_valitsin!$C$8,VK!$B$2:$B$294,VK!BV$2:BV$294))</f>
        <v>0</v>
      </c>
      <c r="EU196" s="10">
        <f>ABS(BW196-_xlfn.XLOOKUP(VK_valitsin!$C$8,VK!$B$2:$B$294,VK!BW$2:BW$294))</f>
        <v>0</v>
      </c>
      <c r="EV196" s="10">
        <f>ABS(BX196-_xlfn.XLOOKUP(VK_valitsin!$C$8,VK!$B$2:$B$294,VK!BX$2:BX$294))</f>
        <v>7.02783203125</v>
      </c>
      <c r="EW196" s="10">
        <f>ABS(BY196-_xlfn.XLOOKUP(VK_valitsin!$C$8,VK!$B$2:$B$294,VK!BY$2:BY$294))</f>
        <v>1215.81396484375</v>
      </c>
      <c r="EX196" s="10">
        <f>ABS(BZ196-_xlfn.XLOOKUP(VK_valitsin!$C$8,VK!$B$2:$B$294,VK!BZ$2:BZ$294))</f>
        <v>0.26529198884963989</v>
      </c>
      <c r="EY196" s="10">
        <f>ABS(CA196-_xlfn.XLOOKUP(VK_valitsin!$C$8,VK!$B$2:$B$294,VK!CA$2:CA$294))</f>
        <v>1.6521816253662109</v>
      </c>
      <c r="EZ196" s="10">
        <f>ABS(CB196-_xlfn.XLOOKUP(VK_valitsin!$C$8,VK!$B$2:$B$294,VK!CB$2:CB$294))</f>
        <v>18.021003723144531</v>
      </c>
      <c r="FA196" s="10">
        <f>ABS(CC196-_xlfn.XLOOKUP(VK_valitsin!$C$8,VK!$B$2:$B$294,VK!CC$2:CC$294))</f>
        <v>1.4269390106201172</v>
      </c>
      <c r="FB196" s="10">
        <f>ABS(CD196-_xlfn.XLOOKUP(VK_valitsin!$C$8,VK!$B$2:$B$294,VK!CD$2:CD$294))</f>
        <v>11.576968193054199</v>
      </c>
      <c r="FC196" s="10">
        <f>ABS(CE196-_xlfn.XLOOKUP(VK_valitsin!$C$8,VK!$B$2:$B$294,VK!CE$2:CE$294))</f>
        <v>3.7735848426818848</v>
      </c>
      <c r="FD196" s="10">
        <f>ABS(CF196-_xlfn.XLOOKUP(VK_valitsin!$C$8,VK!$B$2:$B$294,VK!CF$2:CF$294))</f>
        <v>0.41621637344360352</v>
      </c>
      <c r="FE196" s="10">
        <f>ABS(CG196-_xlfn.XLOOKUP(VK_valitsin!$C$8,VK!$B$2:$B$294,VK!CG$2:CG$294))</f>
        <v>2545.0595703125</v>
      </c>
      <c r="FF196" s="4">
        <f>IF($B196=VK_valitsin!$C$8,100000,VK!CH196/VK!J$296*VK_valitsin!D$5)</f>
        <v>0</v>
      </c>
      <c r="FG196" s="4">
        <f>IF($B196=VK_valitsin!$C$8,100000,VK!CI196/VK!K$296*VK_valitsin!E$5)</f>
        <v>0</v>
      </c>
      <c r="FH196" s="4">
        <f>IF($B196=VK_valitsin!$C$8,100000,VK!CJ196/VK!L$296*VK_valitsin!F$5)</f>
        <v>0.1991981077417011</v>
      </c>
      <c r="FI196" s="4">
        <f>IF($B196=VK_valitsin!$C$8,100000,VK!CK196/VK!M$296*VK_valitsin!CD$5)</f>
        <v>0</v>
      </c>
      <c r="FJ196" s="4">
        <f>IF($B196=VK_valitsin!$C$8,100000,VK!CL196/VK!N$296*VK_valitsin!G$5)</f>
        <v>0</v>
      </c>
      <c r="FK196" s="4">
        <f>IF($B196=VK_valitsin!$C$8,100000,VK!CM196/VK!O$296*VK_valitsin!H$5)</f>
        <v>0</v>
      </c>
      <c r="FL196" s="4">
        <f>IF($B196=VK_valitsin!$C$8,100000,VK!CN196/VK!P$296*VK_valitsin!I$5)</f>
        <v>0</v>
      </c>
      <c r="FM196" s="4">
        <f>IF($B196=VK_valitsin!$C$8,100000,VK!CO196/VK!Q$296*VK_valitsin!J$5)</f>
        <v>0</v>
      </c>
      <c r="FN196" s="4">
        <f>IF($B196=VK_valitsin!$C$8,100000,VK!CP196/VK!R$296*VK_valitsin!K$5)</f>
        <v>0</v>
      </c>
      <c r="FO196" s="4">
        <f>IF($B196=VK_valitsin!$C$8,100000,VK!CQ196/VK!S$296*VK_valitsin!L$5)</f>
        <v>3.9773926450720291E-4</v>
      </c>
      <c r="FP196" s="4">
        <f>IF($B196=VK_valitsin!$C$8,100000,VK!CR196/VK!T$296*VK_valitsin!M$5)</f>
        <v>0</v>
      </c>
      <c r="FQ196" s="4">
        <f>IF($B196=VK_valitsin!$C$8,100000,VK!CS196/VK!U$296*VK_valitsin!N$5)</f>
        <v>0</v>
      </c>
      <c r="FR196" s="4">
        <f>IF($B196=VK_valitsin!$C$8,100000,VK!CT196/VK!V$296*VK_valitsin!O$5)</f>
        <v>0</v>
      </c>
      <c r="FS196" s="4">
        <f>IF($B196=VK_valitsin!$C$8,100000,VK!CU196/VK!W$296*VK_valitsin!P$5)</f>
        <v>0</v>
      </c>
      <c r="FT196" s="4">
        <f>IF($B196=VK_valitsin!$C$8,100000,VK!CV196/VK!X$296*VK_valitsin!Q$5)</f>
        <v>0</v>
      </c>
      <c r="FU196" s="4">
        <f>IF($B196=VK_valitsin!$C$8,100000,VK!CW196/VK!Y$296*VK_valitsin!R$5)</f>
        <v>0</v>
      </c>
      <c r="FV196" s="4">
        <f>IF($B196=VK_valitsin!$C$8,100000,VK!CX196/VK!Z$296*VK_valitsin!S$5)</f>
        <v>0</v>
      </c>
      <c r="FW196" s="4">
        <f>IF($B196=VK_valitsin!$C$8,100000,VK!CY196/VK!AA$296*VK_valitsin!T$5)</f>
        <v>0</v>
      </c>
      <c r="FX196" s="4">
        <f>IF($B196=VK_valitsin!$C$8,100000,VK!CZ196/VK!AB$296*VK_valitsin!U$5)</f>
        <v>0</v>
      </c>
      <c r="FY196" s="4">
        <f>IF($B196=VK_valitsin!$C$8,100000,VK!DA196/VK!AC$296*VK_valitsin!V$5)</f>
        <v>0</v>
      </c>
      <c r="FZ196" s="4">
        <f>IF($B196=VK_valitsin!$C$8,100000,VK!DB196/VK!AD$296*VK_valitsin!W$5)</f>
        <v>0</v>
      </c>
      <c r="GA196" s="4">
        <f>IF($B196=VK_valitsin!$C$8,100000,VK!DC196/VK!AE$296*VK_valitsin!X$5)</f>
        <v>0</v>
      </c>
      <c r="GB196" s="4">
        <f>IF($B196=VK_valitsin!$C$8,100000,VK!DD196/VK!AF$296*VK_valitsin!Y$5)</f>
        <v>0</v>
      </c>
      <c r="GC196" s="4">
        <f>IF($B196=VK_valitsin!$C$8,100000,VK!DE196/VK!AG$296*VK_valitsin!Z$5)</f>
        <v>0</v>
      </c>
      <c r="GD196" s="4">
        <f>IF($B196=VK_valitsin!$C$8,100000,VK!DF196/VK!AH$296*VK_valitsin!AA$5)</f>
        <v>0</v>
      </c>
      <c r="GE196" s="4">
        <f>IF($B196=VK_valitsin!$C$8,100000,VK!DG196/VK!AI$296*VK_valitsin!AB$5)</f>
        <v>0</v>
      </c>
      <c r="GF196" s="4">
        <f>IF($B196=VK_valitsin!$C$8,100000,VK!DH196/VK!AJ$296*VK_valitsin!AC$5)</f>
        <v>0</v>
      </c>
      <c r="GG196" s="4">
        <f>IF($B196=VK_valitsin!$C$8,100000,VK!DI196/VK!AK$296*VK_valitsin!AD$5)</f>
        <v>0</v>
      </c>
      <c r="GH196" s="4">
        <f>IF($B196=VK_valitsin!$C$8,100000,VK!DJ196/VK!AL$296*VK_valitsin!AE$5)</f>
        <v>1.2320932456007197E-2</v>
      </c>
      <c r="GI196" s="4">
        <f>IF($B196=VK_valitsin!$C$8,100000,VK!DK196/VK!AM$296*VK_valitsin!AF$5)</f>
        <v>0</v>
      </c>
      <c r="GJ196" s="4">
        <f>IF($B196=VK_valitsin!$C$8,100000,VK!DL196/VK!AN$296*VK_valitsin!AG$5)</f>
        <v>0</v>
      </c>
      <c r="GK196" s="4">
        <f>IF($B196=VK_valitsin!$C$8,100000,VK!DM196/VK!AO$296*VK_valitsin!AH$5)</f>
        <v>0</v>
      </c>
      <c r="GL196" s="4">
        <f>IF($B196=VK_valitsin!$C$8,100000,VK!DN196/VK!AP$296*VK_valitsin!AI$5)</f>
        <v>0</v>
      </c>
      <c r="GM196" s="4">
        <f>IF($B196=VK_valitsin!$C$8,100000,VK!DO196/VK!AQ$296*VK_valitsin!AJ$5)</f>
        <v>0</v>
      </c>
      <c r="GN196" s="4">
        <f>IF($B196=VK_valitsin!$C$8,100000,VK!DP196/VK!AR$296*VK_valitsin!AK$5)</f>
        <v>0</v>
      </c>
      <c r="GO196" s="4">
        <f>IF($B196=VK_valitsin!$C$8,100000,VK!DQ196/VK!AS$296*VK_valitsin!AL$5)</f>
        <v>0</v>
      </c>
      <c r="GP196" s="4">
        <f>IF($B196=VK_valitsin!$C$8,100000,VK!DR196/VK!AT$296*VK_valitsin!AM$5)</f>
        <v>0</v>
      </c>
      <c r="GQ196" s="4">
        <f>IF($B196=VK_valitsin!$C$8,100000,VK!DS196/VK!AU$296*VK_valitsin!AN$5)</f>
        <v>0</v>
      </c>
      <c r="GR196" s="4">
        <f>IF($B196=VK_valitsin!$C$8,100000,VK!DT196/VK!AV$296*VK_valitsin!AO$5)</f>
        <v>0</v>
      </c>
      <c r="GS196" s="4">
        <f>IF($B196=VK_valitsin!$C$8,100000,VK!DU196/VK!AW$296*VK_valitsin!AP$5)</f>
        <v>0</v>
      </c>
      <c r="GT196" s="4">
        <f>IF($B196=VK_valitsin!$C$8,100000,VK!DV196/VK!AX$296*VK_valitsin!AQ$5)</f>
        <v>0</v>
      </c>
      <c r="GU196" s="4">
        <f>IF($B196=VK_valitsin!$C$8,100000,VK!DW196/VK!AY$296*VK_valitsin!AR$5)</f>
        <v>0</v>
      </c>
      <c r="GV196" s="4">
        <f>IF($B196=VK_valitsin!$C$8,100000,VK!DX196/VK!AZ$296*VK_valitsin!AS$5)</f>
        <v>0</v>
      </c>
      <c r="GW196" s="4">
        <f>IF($B196=VK_valitsin!$C$8,100000,VK!DY196/VK!BA$296*VK_valitsin!AT$5)</f>
        <v>0</v>
      </c>
      <c r="GX196" s="4">
        <f>IF($B196=VK_valitsin!$C$8,100000,VK!DZ196/VK!BB$296*VK_valitsin!AU$5)</f>
        <v>0</v>
      </c>
      <c r="GY196" s="4">
        <f>IF($B196=VK_valitsin!$C$8,100000,VK!EA196/VK!BC$296*VK_valitsin!AV$5)</f>
        <v>0</v>
      </c>
      <c r="GZ196" s="4">
        <f>IF($B196=VK_valitsin!$C$8,100000,VK!EB196/VK!BD$296*VK_valitsin!AW$5)</f>
        <v>1.725932443801987E-2</v>
      </c>
      <c r="HA196" s="4">
        <f>IF($B196=VK_valitsin!$C$8,100000,VK!EC196/VK!BE$296*VK_valitsin!CE$5)</f>
        <v>0</v>
      </c>
      <c r="HB196" s="4">
        <f>IF($B196=VK_valitsin!$C$8,100000,VK!ED196/VK!BF$296*VK_valitsin!AX$5)</f>
        <v>0</v>
      </c>
      <c r="HC196" s="4">
        <f>IF($B196=VK_valitsin!$C$8,100000,VK!EE196/VK!BG$296*VK_valitsin!AY$5)</f>
        <v>0</v>
      </c>
      <c r="HD196" s="4">
        <f>IF($B196=VK_valitsin!$C$8,100000,VK!EF196/VK!BH$296*VK_valitsin!AZ$5)</f>
        <v>0.11970624858553906</v>
      </c>
      <c r="HE196" s="4">
        <f>IF($B196=VK_valitsin!$C$8,100000,VK!EG196/VK!BI$296*VK_valitsin!BA$5)</f>
        <v>0</v>
      </c>
      <c r="HF196" s="4">
        <f>IF($B196=VK_valitsin!$C$8,100000,VK!EH196/VK!BJ$296*VK_valitsin!BB$5)</f>
        <v>0</v>
      </c>
      <c r="HG196" s="4">
        <f>IF($B196=VK_valitsin!$C$8,100000,VK!EI196/VK!BK$296*VK_valitsin!BC$5)</f>
        <v>0</v>
      </c>
      <c r="HH196" s="4">
        <f>IF($B196=VK_valitsin!$C$8,100000,VK!EJ196/VK!BL$296*VK_valitsin!BD$5)</f>
        <v>0</v>
      </c>
      <c r="HI196" s="4">
        <f>IF($B196=VK_valitsin!$C$8,100000,VK!EK196/VK!BM$296*VK_valitsin!BE$5)</f>
        <v>0</v>
      </c>
      <c r="HJ196" s="4">
        <f>IF($B196=VK_valitsin!$C$8,100000,VK!EL196/VK!BN$296*VK_valitsin!BF$5)</f>
        <v>0.11595063541379376</v>
      </c>
      <c r="HK196" s="4">
        <f>IF($B196=VK_valitsin!$C$8,100000,VK!EM196/VK!BO$296*VK_valitsin!BG$5)</f>
        <v>0</v>
      </c>
      <c r="HM196" s="4">
        <f>IF($B196=VK_valitsin!$C$8,100000,VK!EO196/VK!BQ$296*VK_valitsin!BI$5)</f>
        <v>0</v>
      </c>
      <c r="HN196" s="4">
        <f>IF($B196=VK_valitsin!$C$8,100000,VK!EP196/VK!BR$296*VK_valitsin!BJ$5)</f>
        <v>0</v>
      </c>
      <c r="HO196" s="4">
        <f>IF($B196=VK_valitsin!$C$8,100000,VK!EQ196/VK!BS$296*VK_valitsin!BK$5)</f>
        <v>0</v>
      </c>
      <c r="HP196" s="4">
        <f>IF($B196=VK_valitsin!$C$8,100000,VK!ER196/VK!BT$296*VK_valitsin!BL$5)</f>
        <v>0</v>
      </c>
      <c r="HQ196" s="4">
        <f>IF($B196=VK_valitsin!$C$8,100000,VK!ES196/VK!BU$296*VK_valitsin!BM$5)</f>
        <v>0</v>
      </c>
      <c r="HR196" s="4">
        <f>IF($B196=VK_valitsin!$C$8,100000,VK!ET196/VK!BV$296*VK_valitsin!BN$5)</f>
        <v>0</v>
      </c>
      <c r="HS196" s="4">
        <f>IF($B196=VK_valitsin!$C$8,100000,VK!EU196/VK!BW$296*VK_valitsin!BO$5)</f>
        <v>0</v>
      </c>
      <c r="HT196" s="4">
        <f>IF($B196=VK_valitsin!$C$8,100000,VK!EV196/VK!BX$296*VK_valitsin!BP$5)</f>
        <v>0</v>
      </c>
      <c r="HU196" s="4">
        <f>IF($B196=VK_valitsin!$C$8,100000,VK!EW196/VK!BY$296*VK_valitsin!BQ$5)</f>
        <v>0</v>
      </c>
      <c r="HV196" s="4">
        <f>IF($B196=VK_valitsin!$C$8,100000,VK!EX196/VK!BZ$296*VK_valitsin!BR$5)</f>
        <v>0</v>
      </c>
      <c r="HW196" s="4">
        <f>IF($B196=VK_valitsin!$C$8,100000,VK!EY196/VK!CA$296*VK_valitsin!BS$5)</f>
        <v>0</v>
      </c>
      <c r="HX196" s="4">
        <f>IF($B196=VK_valitsin!$C$8,100000,VK!EZ196/VK!CB$296*VK_valitsin!BT$5)</f>
        <v>0</v>
      </c>
      <c r="HY196" s="4">
        <f>IF($B196=VK_valitsin!$C$8,100000,VK!FA196/VK!CC$296*VK_valitsin!BU$5)</f>
        <v>0</v>
      </c>
      <c r="HZ196" s="4">
        <f>IF($B196=VK_valitsin!$C$8,100000,VK!FB196/VK!CD$296*VK_valitsin!BV$5)</f>
        <v>0</v>
      </c>
      <c r="IA196" s="4">
        <f>IF($B196=VK_valitsin!$C$8,100000,VK!FC196/VK!CE$296*VK_valitsin!BW$5)</f>
        <v>0</v>
      </c>
      <c r="IB196" s="4">
        <f>IF($B196=VK_valitsin!$C$8,100000,VK!FD196/VK!CF$296*VK_valitsin!BX$5)</f>
        <v>0</v>
      </c>
      <c r="IC196" s="4">
        <f>IF($B196=VK_valitsin!$C$8,100000,VK!FE196/VK!CG$296*VK_valitsin!BY$5)</f>
        <v>0</v>
      </c>
      <c r="ID196" s="17">
        <f t="shared" si="9"/>
        <v>0.46483300739956818</v>
      </c>
      <c r="IE196" s="17">
        <f t="shared" si="10"/>
        <v>76</v>
      </c>
      <c r="IF196" s="18">
        <f t="shared" ref="IF196:IF259" si="11">IF195+0.0000000001</f>
        <v>1.9499999999999989E-8</v>
      </c>
    </row>
    <row r="197" spans="1:240">
      <c r="A197">
        <v>2019</v>
      </c>
      <c r="B197" t="s">
        <v>595</v>
      </c>
      <c r="C197" t="s">
        <v>596</v>
      </c>
      <c r="D197" t="s">
        <v>225</v>
      </c>
      <c r="E197" t="s">
        <v>226</v>
      </c>
      <c r="F197" t="s">
        <v>227</v>
      </c>
      <c r="G197" t="s">
        <v>228</v>
      </c>
      <c r="H197" t="s">
        <v>104</v>
      </c>
      <c r="I197" t="s">
        <v>105</v>
      </c>
      <c r="J197">
        <v>54.599998474121094</v>
      </c>
      <c r="K197">
        <v>2461.280029296875</v>
      </c>
      <c r="L197">
        <v>233.80000305175781</v>
      </c>
      <c r="M197">
        <v>2528</v>
      </c>
      <c r="N197">
        <v>1</v>
      </c>
      <c r="O197">
        <v>-2.7000000476837158</v>
      </c>
      <c r="P197">
        <v>-26</v>
      </c>
      <c r="Q197">
        <v>56.7</v>
      </c>
      <c r="R197">
        <v>18.400000000000002</v>
      </c>
      <c r="S197">
        <v>455</v>
      </c>
      <c r="T197">
        <v>0</v>
      </c>
      <c r="U197">
        <v>3350.5</v>
      </c>
      <c r="V197">
        <v>11.07</v>
      </c>
      <c r="W197">
        <v>0</v>
      </c>
      <c r="X197">
        <v>1786</v>
      </c>
      <c r="Y197">
        <v>0</v>
      </c>
      <c r="Z197">
        <v>2245</v>
      </c>
      <c r="AA197">
        <v>921</v>
      </c>
      <c r="AB197">
        <v>13.780488014221191</v>
      </c>
      <c r="AC197">
        <v>0</v>
      </c>
      <c r="AD197">
        <v>0</v>
      </c>
      <c r="AE197">
        <v>0</v>
      </c>
      <c r="AF197">
        <v>9.6</v>
      </c>
      <c r="AG197">
        <v>1</v>
      </c>
      <c r="AH197">
        <v>21.5</v>
      </c>
      <c r="AI197">
        <v>0.93</v>
      </c>
      <c r="AJ197">
        <v>0.55000000000000004</v>
      </c>
      <c r="AK197">
        <v>1.1000000000000001</v>
      </c>
      <c r="AL197">
        <v>0</v>
      </c>
      <c r="AM197">
        <v>261</v>
      </c>
      <c r="AN197">
        <v>46.8</v>
      </c>
      <c r="AO197">
        <v>17.100000000000001</v>
      </c>
      <c r="AP197">
        <v>121</v>
      </c>
      <c r="AQ197">
        <v>121</v>
      </c>
      <c r="AR197">
        <v>1092</v>
      </c>
      <c r="AS197">
        <v>2.5</v>
      </c>
      <c r="AT197">
        <v>6125</v>
      </c>
      <c r="AU197">
        <v>16210</v>
      </c>
      <c r="AV197">
        <v>0</v>
      </c>
      <c r="AW197">
        <v>105.07777404785156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87.801094055175781</v>
      </c>
      <c r="BD197">
        <v>0</v>
      </c>
      <c r="BE197">
        <v>0</v>
      </c>
      <c r="BH197">
        <v>0</v>
      </c>
      <c r="BJ197">
        <v>25.404497146606445</v>
      </c>
      <c r="BK197">
        <v>23.076923370361328</v>
      </c>
      <c r="BL197">
        <v>168</v>
      </c>
      <c r="BM197">
        <v>-4.2944784164428711</v>
      </c>
      <c r="BN197">
        <v>19776.6640625</v>
      </c>
      <c r="BO197">
        <v>62.609783172607422</v>
      </c>
      <c r="BQ197">
        <v>0.58702534437179565</v>
      </c>
      <c r="BR197">
        <v>0.15822784602642059</v>
      </c>
      <c r="BS197">
        <v>1.5427215099334717</v>
      </c>
      <c r="BT197">
        <v>80.696205139160156</v>
      </c>
      <c r="BU197">
        <v>298.65505981445313</v>
      </c>
      <c r="BV197">
        <v>0</v>
      </c>
      <c r="BW197">
        <v>1</v>
      </c>
      <c r="BX197">
        <v>8297.296875</v>
      </c>
      <c r="BY197">
        <v>-216.21621704101563</v>
      </c>
      <c r="BZ197">
        <v>0.63291138410568237</v>
      </c>
      <c r="CA197">
        <v>6.1708860397338867</v>
      </c>
      <c r="CB197">
        <v>75</v>
      </c>
      <c r="CC197">
        <v>7.6923074722290039</v>
      </c>
      <c r="CD197">
        <v>14.102563858032227</v>
      </c>
      <c r="CE197">
        <v>0</v>
      </c>
      <c r="CF197">
        <v>3.2051281929016113</v>
      </c>
      <c r="CG197">
        <v>17015.404296875</v>
      </c>
      <c r="CH197" s="10">
        <f>ABS(J197-_xlfn.XLOOKUP(VK_valitsin!$C$8,VK!$B$2:$B$294,VK!J$2:J$294))</f>
        <v>10.399997711181641</v>
      </c>
      <c r="CI197" s="10">
        <f>ABS(K197-_xlfn.XLOOKUP(VK_valitsin!$C$8,VK!$B$2:$B$294,VK!K$2:K$294))</f>
        <v>2168.02001953125</v>
      </c>
      <c r="CJ197" s="10">
        <f>ABS(L197-_xlfn.XLOOKUP(VK_valitsin!$C$8,VK!$B$2:$B$294,VK!L$2:L$294))</f>
        <v>95.100006103515625</v>
      </c>
      <c r="CK197" s="10">
        <f>ABS(M197-_xlfn.XLOOKUP(VK_valitsin!$C$8,VK!$B$2:$B$294,VK!M$2:M$294))</f>
        <v>13947</v>
      </c>
      <c r="CL197" s="10">
        <f>ABS(N197-_xlfn.XLOOKUP(VK_valitsin!$C$8,VK!$B$2:$B$294,VK!N$2:N$294))</f>
        <v>55.200000762939453</v>
      </c>
      <c r="CM197" s="10">
        <f>ABS(O197-_xlfn.XLOOKUP(VK_valitsin!$C$8,VK!$B$2:$B$294,VK!O$2:O$294))</f>
        <v>1.9000000357627869</v>
      </c>
      <c r="CN197" s="10">
        <f>ABS(P197-_xlfn.XLOOKUP(VK_valitsin!$C$8,VK!$B$2:$B$294,VK!P$2:P$294))</f>
        <v>32</v>
      </c>
      <c r="CO197" s="10">
        <f>ABS(Q197-_xlfn.XLOOKUP(VK_valitsin!$C$8,VK!$B$2:$B$294,VK!Q$2:Q$294))</f>
        <v>31.100000000000009</v>
      </c>
      <c r="CP197" s="10">
        <f>ABS(R197-_xlfn.XLOOKUP(VK_valitsin!$C$8,VK!$B$2:$B$294,VK!R$2:R$294))</f>
        <v>9.9000000000000021</v>
      </c>
      <c r="CQ197" s="10">
        <f>ABS(S197-_xlfn.XLOOKUP(VK_valitsin!$C$8,VK!$B$2:$B$294,VK!S$2:S$294))</f>
        <v>303</v>
      </c>
      <c r="CR197" s="10">
        <f>ABS(T197-_xlfn.XLOOKUP(VK_valitsin!$C$8,VK!$B$2:$B$294,VK!T$2:T$294))</f>
        <v>0</v>
      </c>
      <c r="CS197" s="10">
        <f>ABS(U197-_xlfn.XLOOKUP(VK_valitsin!$C$8,VK!$B$2:$B$294,VK!U$2:U$294))</f>
        <v>473.09999999999991</v>
      </c>
      <c r="CT197" s="10">
        <f>ABS(V197-_xlfn.XLOOKUP(VK_valitsin!$C$8,VK!$B$2:$B$294,VK!V$2:V$294))</f>
        <v>2.2099999999999991</v>
      </c>
      <c r="CU197" s="10">
        <f>ABS(W197-_xlfn.XLOOKUP(VK_valitsin!$C$8,VK!$B$2:$B$294,VK!W$2:W$294))</f>
        <v>605</v>
      </c>
      <c r="CV197" s="10">
        <f>ABS(X197-_xlfn.XLOOKUP(VK_valitsin!$C$8,VK!$B$2:$B$294,VK!X$2:X$294))</f>
        <v>1617</v>
      </c>
      <c r="CW197" s="10">
        <f>ABS(Y197-_xlfn.XLOOKUP(VK_valitsin!$C$8,VK!$B$2:$B$294,VK!Y$2:Y$294))</f>
        <v>680</v>
      </c>
      <c r="CX197" s="10">
        <f>ABS(Z197-_xlfn.XLOOKUP(VK_valitsin!$C$8,VK!$B$2:$B$294,VK!Z$2:Z$294))</f>
        <v>1817</v>
      </c>
      <c r="CY197" s="10">
        <f>ABS(AA197-_xlfn.XLOOKUP(VK_valitsin!$C$8,VK!$B$2:$B$294,VK!AA$2:AA$294))</f>
        <v>452</v>
      </c>
      <c r="CZ197" s="10">
        <f>ABS(AB197-_xlfn.XLOOKUP(VK_valitsin!$C$8,VK!$B$2:$B$294,VK!AB$2:AB$294))</f>
        <v>5.5945119857788086</v>
      </c>
      <c r="DA197" s="10">
        <f>ABS(AC197-_xlfn.XLOOKUP(VK_valitsin!$C$8,VK!$B$2:$B$294,VK!AC$2:AC$294))</f>
        <v>0.7</v>
      </c>
      <c r="DB197" s="10">
        <f>ABS(AD197-_xlfn.XLOOKUP(VK_valitsin!$C$8,VK!$B$2:$B$294,VK!AD$2:AD$294))</f>
        <v>0.8</v>
      </c>
      <c r="DC197" s="10">
        <f>ABS(AE197-_xlfn.XLOOKUP(VK_valitsin!$C$8,VK!$B$2:$B$294,VK!AE$2:AE$294))</f>
        <v>1.7</v>
      </c>
      <c r="DD197" s="10">
        <f>ABS(AF197-_xlfn.XLOOKUP(VK_valitsin!$C$8,VK!$B$2:$B$294,VK!AF$2:AF$294))</f>
        <v>4.5999999999999996</v>
      </c>
      <c r="DE197" s="10">
        <f>ABS(AG197-_xlfn.XLOOKUP(VK_valitsin!$C$8,VK!$B$2:$B$294,VK!AG$2:AG$294))</f>
        <v>1</v>
      </c>
      <c r="DF197" s="10">
        <f>ABS(AH197-_xlfn.XLOOKUP(VK_valitsin!$C$8,VK!$B$2:$B$294,VK!AH$2:AH$294))</f>
        <v>0.75</v>
      </c>
      <c r="DG197" s="10">
        <f>ABS(AI197-_xlfn.XLOOKUP(VK_valitsin!$C$8,VK!$B$2:$B$294,VK!AI$2:AI$294))</f>
        <v>0.17000000000000004</v>
      </c>
      <c r="DH197" s="10">
        <f>ABS(AJ197-_xlfn.XLOOKUP(VK_valitsin!$C$8,VK!$B$2:$B$294,VK!AJ$2:AJ$294))</f>
        <v>9.9999999999999978E-2</v>
      </c>
      <c r="DI197" s="10">
        <f>ABS(AK197-_xlfn.XLOOKUP(VK_valitsin!$C$8,VK!$B$2:$B$294,VK!AK$2:AK$294))</f>
        <v>0.14999999999999991</v>
      </c>
      <c r="DJ197" s="10">
        <f>ABS(AL197-_xlfn.XLOOKUP(VK_valitsin!$C$8,VK!$B$2:$B$294,VK!AL$2:AL$294))</f>
        <v>58.8</v>
      </c>
      <c r="DK197" s="10">
        <f>ABS(AM197-_xlfn.XLOOKUP(VK_valitsin!$C$8,VK!$B$2:$B$294,VK!AM$2:AM$294))</f>
        <v>72.600000000000023</v>
      </c>
      <c r="DL197" s="10">
        <f>ABS(AN197-_xlfn.XLOOKUP(VK_valitsin!$C$8,VK!$B$2:$B$294,VK!AN$2:AN$294))</f>
        <v>1.3999999999999986</v>
      </c>
      <c r="DM197" s="10">
        <f>ABS(AO197-_xlfn.XLOOKUP(VK_valitsin!$C$8,VK!$B$2:$B$294,VK!AO$2:AO$294))</f>
        <v>8.2999999999999972</v>
      </c>
      <c r="DN197" s="10">
        <f>ABS(AP197-_xlfn.XLOOKUP(VK_valitsin!$C$8,VK!$B$2:$B$294,VK!AP$2:AP$294))</f>
        <v>73</v>
      </c>
      <c r="DO197" s="10">
        <f>ABS(AQ197-_xlfn.XLOOKUP(VK_valitsin!$C$8,VK!$B$2:$B$294,VK!AQ$2:AQ$294))</f>
        <v>86</v>
      </c>
      <c r="DP197" s="10">
        <f>ABS(AR197-_xlfn.XLOOKUP(VK_valitsin!$C$8,VK!$B$2:$B$294,VK!AR$2:AR$294))</f>
        <v>846</v>
      </c>
      <c r="DQ197" s="10">
        <f>ABS(AS197-_xlfn.XLOOKUP(VK_valitsin!$C$8,VK!$B$2:$B$294,VK!AS$2:AS$294))</f>
        <v>0.16699999999999982</v>
      </c>
      <c r="DR197" s="10">
        <f>ABS(AT197-_xlfn.XLOOKUP(VK_valitsin!$C$8,VK!$B$2:$B$294,VK!AT$2:AT$294))</f>
        <v>978</v>
      </c>
      <c r="DS197" s="10">
        <f>ABS(AU197-_xlfn.XLOOKUP(VK_valitsin!$C$8,VK!$B$2:$B$294,VK!AU$2:AU$294))</f>
        <v>7865</v>
      </c>
      <c r="DT197" s="10">
        <f>ABS(AV197-_xlfn.XLOOKUP(VK_valitsin!$C$8,VK!$B$2:$B$294,VK!AV$2:AV$294))</f>
        <v>1</v>
      </c>
      <c r="DU197" s="10">
        <f>ABS(AW197-_xlfn.XLOOKUP(VK_valitsin!$C$8,VK!$B$2:$B$294,VK!AW$2:AW$294))</f>
        <v>67.816402435302734</v>
      </c>
      <c r="DV197" s="10">
        <f>ABS(AX197-_xlfn.XLOOKUP(VK_valitsin!$C$8,VK!$B$2:$B$294,VK!AX$2:AX$294))</f>
        <v>0</v>
      </c>
      <c r="DW197" s="10">
        <f>ABS(AY197-_xlfn.XLOOKUP(VK_valitsin!$C$8,VK!$B$2:$B$294,VK!AY$2:AY$294))</f>
        <v>0</v>
      </c>
      <c r="DX197" s="10">
        <f>ABS(AZ197-_xlfn.XLOOKUP(VK_valitsin!$C$8,VK!$B$2:$B$294,VK!AZ$2:AZ$294))</f>
        <v>0</v>
      </c>
      <c r="DY197" s="10">
        <f>ABS(BA197-_xlfn.XLOOKUP(VK_valitsin!$C$8,VK!$B$2:$B$294,VK!BA$2:BA$294))</f>
        <v>0</v>
      </c>
      <c r="DZ197" s="10">
        <f>ABS(BB197-_xlfn.XLOOKUP(VK_valitsin!$C$8,VK!$B$2:$B$294,VK!BB$2:BB$294))</f>
        <v>0</v>
      </c>
      <c r="EA197" s="10">
        <f>ABS(BC197-_xlfn.XLOOKUP(VK_valitsin!$C$8,VK!$B$2:$B$294,VK!BC$2:BC$294))</f>
        <v>1.223297119140625</v>
      </c>
      <c r="EB197" s="10">
        <f>ABS(BD197-_xlfn.XLOOKUP(VK_valitsin!$C$8,VK!$B$2:$B$294,VK!BD$2:BD$294))</f>
        <v>96.01873779296875</v>
      </c>
      <c r="EC197" s="10">
        <f>ABS(BE197-_xlfn.XLOOKUP(VK_valitsin!$C$8,VK!$B$2:$B$294,VK!BE$2:BE$294))</f>
        <v>733.6898193359375</v>
      </c>
      <c r="ED197" s="10">
        <f>ABS(BF197-_xlfn.XLOOKUP(VK_valitsin!$C$8,VK!$B$2:$B$294,VK!BF$2:BF$294))</f>
        <v>9958.529296875</v>
      </c>
      <c r="EE197" s="10">
        <f>ABS(BG197-_xlfn.XLOOKUP(VK_valitsin!$C$8,VK!$B$2:$B$294,VK!BG$2:BG$294))</f>
        <v>13836.443359375</v>
      </c>
      <c r="EF197" s="10">
        <f>ABS(BH197-_xlfn.XLOOKUP(VK_valitsin!$C$8,VK!$B$2:$B$294,VK!BH$2:BH$294))</f>
        <v>3.3370563983917236</v>
      </c>
      <c r="EG197" s="10">
        <f>ABS(BI197-_xlfn.XLOOKUP(VK_valitsin!$C$8,VK!$B$2:$B$294,VK!BI$2:BI$294))</f>
        <v>9.7241334915161133</v>
      </c>
      <c r="EH197" s="10">
        <f>ABS(BJ197-_xlfn.XLOOKUP(VK_valitsin!$C$8,VK!$B$2:$B$294,VK!BJ$2:BJ$294))</f>
        <v>4.1101341247558594</v>
      </c>
      <c r="EI197" s="10">
        <f>ABS(BK197-_xlfn.XLOOKUP(VK_valitsin!$C$8,VK!$B$2:$B$294,VK!BK$2:BK$294))</f>
        <v>32.942394256591797</v>
      </c>
      <c r="EJ197" s="10">
        <f>ABS(BL197-_xlfn.XLOOKUP(VK_valitsin!$C$8,VK!$B$2:$B$294,VK!BL$2:BL$294))</f>
        <v>98.5</v>
      </c>
      <c r="EK197" s="10">
        <f>ABS(BM197-_xlfn.XLOOKUP(VK_valitsin!$C$8,VK!$B$2:$B$294,VK!BM$2:BM$294))</f>
        <v>6.5467307567596436</v>
      </c>
      <c r="EL197" s="10">
        <f>ABS(BN197-_xlfn.XLOOKUP(VK_valitsin!$C$8,VK!$B$2:$B$294,VK!BN$2:BN$294))</f>
        <v>3297.732421875</v>
      </c>
      <c r="EM197" s="10">
        <f>ABS(BO197-_xlfn.XLOOKUP(VK_valitsin!$C$8,VK!$B$2:$B$294,VK!BO$2:BO$294))</f>
        <v>29.310176849365234</v>
      </c>
      <c r="EN197" s="10">
        <f>ABS(BP197-_xlfn.XLOOKUP(VK_valitsin!$C$8,VK!$B$2:$B$294,VK!BP$2:BP$294))</f>
        <v>0</v>
      </c>
      <c r="EO197" s="10">
        <f>ABS(BQ197-_xlfn.XLOOKUP(VK_valitsin!$C$8,VK!$B$2:$B$294,VK!BQ$2:BQ$294))</f>
        <v>4.9454152584075928E-2</v>
      </c>
      <c r="EP197" s="10">
        <f>ABS(BR197-_xlfn.XLOOKUP(VK_valitsin!$C$8,VK!$B$2:$B$294,VK!BR$2:BR$294))</f>
        <v>2.9936045408248901E-2</v>
      </c>
      <c r="EQ197" s="10">
        <f>ABS(BS197-_xlfn.XLOOKUP(VK_valitsin!$C$8,VK!$B$2:$B$294,VK!BS$2:BS$294))</f>
        <v>0.71524500846862793</v>
      </c>
      <c r="ER197" s="10">
        <f>ABS(BT197-_xlfn.XLOOKUP(VK_valitsin!$C$8,VK!$B$2:$B$294,VK!BT$2:BT$294))</f>
        <v>22.304702758789063</v>
      </c>
      <c r="ES197" s="10">
        <f>ABS(BU197-_xlfn.XLOOKUP(VK_valitsin!$C$8,VK!$B$2:$B$294,VK!BU$2:BU$294))</f>
        <v>31.94793701171875</v>
      </c>
      <c r="ET197" s="10">
        <f>ABS(BV197-_xlfn.XLOOKUP(VK_valitsin!$C$8,VK!$B$2:$B$294,VK!BV$2:BV$294))</f>
        <v>0</v>
      </c>
      <c r="EU197" s="10">
        <f>ABS(BW197-_xlfn.XLOOKUP(VK_valitsin!$C$8,VK!$B$2:$B$294,VK!BW$2:BW$294))</f>
        <v>0</v>
      </c>
      <c r="EV197" s="10">
        <f>ABS(BX197-_xlfn.XLOOKUP(VK_valitsin!$C$8,VK!$B$2:$B$294,VK!BX$2:BX$294))</f>
        <v>161.4677734375</v>
      </c>
      <c r="EW197" s="10">
        <f>ABS(BY197-_xlfn.XLOOKUP(VK_valitsin!$C$8,VK!$B$2:$B$294,VK!BY$2:BY$294))</f>
        <v>6071.8309631347656</v>
      </c>
      <c r="EX197" s="10">
        <f>ABS(BZ197-_xlfn.XLOOKUP(VK_valitsin!$C$8,VK!$B$2:$B$294,VK!BZ$2:BZ$294))</f>
        <v>0.58711892366409302</v>
      </c>
      <c r="EY197" s="10">
        <f>ABS(CA197-_xlfn.XLOOKUP(VK_valitsin!$C$8,VK!$B$2:$B$294,VK!CA$2:CA$294))</f>
        <v>4.8518753051757813</v>
      </c>
      <c r="EZ197" s="10">
        <f>ABS(CB197-_xlfn.XLOOKUP(VK_valitsin!$C$8,VK!$B$2:$B$294,VK!CB$2:CB$294))</f>
        <v>8.8308486938476563</v>
      </c>
      <c r="FA197" s="10">
        <f>ABS(CC197-_xlfn.XLOOKUP(VK_valitsin!$C$8,VK!$B$2:$B$294,VK!CC$2:CC$294))</f>
        <v>1.359708309173584</v>
      </c>
      <c r="FB197" s="10">
        <f>ABS(CD197-_xlfn.XLOOKUP(VK_valitsin!$C$8,VK!$B$2:$B$294,VK!CD$2:CD$294))</f>
        <v>5.7762908935546875</v>
      </c>
      <c r="FC197" s="10">
        <f>ABS(CE197-_xlfn.XLOOKUP(VK_valitsin!$C$8,VK!$B$2:$B$294,VK!CE$2:CE$294))</f>
        <v>0</v>
      </c>
      <c r="FD197" s="10">
        <f>ABS(CF197-_xlfn.XLOOKUP(VK_valitsin!$C$8,VK!$B$2:$B$294,VK!CF$2:CF$294))</f>
        <v>2.4892691373825073</v>
      </c>
      <c r="FE197" s="10">
        <f>ABS(CG197-_xlfn.XLOOKUP(VK_valitsin!$C$8,VK!$B$2:$B$294,VK!CG$2:CG$294))</f>
        <v>8416.63671875</v>
      </c>
      <c r="FF197" s="4">
        <f>IF($B197=VK_valitsin!$C$8,100000,VK!CH197/VK!J$296*VK_valitsin!D$5)</f>
        <v>0</v>
      </c>
      <c r="FG197" s="4">
        <f>IF($B197=VK_valitsin!$C$8,100000,VK!CI197/VK!K$296*VK_valitsin!E$5)</f>
        <v>0</v>
      </c>
      <c r="FH197" s="4">
        <f>IF($B197=VK_valitsin!$C$8,100000,VK!CJ197/VK!L$296*VK_valitsin!F$5)</f>
        <v>0.48325874328656082</v>
      </c>
      <c r="FI197" s="4">
        <f>IF($B197=VK_valitsin!$C$8,100000,VK!CK197/VK!M$296*VK_valitsin!CD$5)</f>
        <v>0</v>
      </c>
      <c r="FJ197" s="4">
        <f>IF($B197=VK_valitsin!$C$8,100000,VK!CL197/VK!N$296*VK_valitsin!G$5)</f>
        <v>0</v>
      </c>
      <c r="FK197" s="4">
        <f>IF($B197=VK_valitsin!$C$8,100000,VK!CM197/VK!O$296*VK_valitsin!H$5)</f>
        <v>0</v>
      </c>
      <c r="FL197" s="4">
        <f>IF($B197=VK_valitsin!$C$8,100000,VK!CN197/VK!P$296*VK_valitsin!I$5)</f>
        <v>0</v>
      </c>
      <c r="FM197" s="4">
        <f>IF($B197=VK_valitsin!$C$8,100000,VK!CO197/VK!Q$296*VK_valitsin!J$5)</f>
        <v>0</v>
      </c>
      <c r="FN197" s="4">
        <f>IF($B197=VK_valitsin!$C$8,100000,VK!CP197/VK!R$296*VK_valitsin!K$5)</f>
        <v>0</v>
      </c>
      <c r="FO197" s="4">
        <f>IF($B197=VK_valitsin!$C$8,100000,VK!CQ197/VK!S$296*VK_valitsin!L$5)</f>
        <v>6.0257498572841246E-2</v>
      </c>
      <c r="FP197" s="4">
        <f>IF($B197=VK_valitsin!$C$8,100000,VK!CR197/VK!T$296*VK_valitsin!M$5)</f>
        <v>0</v>
      </c>
      <c r="FQ197" s="4">
        <f>IF($B197=VK_valitsin!$C$8,100000,VK!CS197/VK!U$296*VK_valitsin!N$5)</f>
        <v>0</v>
      </c>
      <c r="FR197" s="4">
        <f>IF($B197=VK_valitsin!$C$8,100000,VK!CT197/VK!V$296*VK_valitsin!O$5)</f>
        <v>0</v>
      </c>
      <c r="FS197" s="4">
        <f>IF($B197=VK_valitsin!$C$8,100000,VK!CU197/VK!W$296*VK_valitsin!P$5)</f>
        <v>0</v>
      </c>
      <c r="FT197" s="4">
        <f>IF($B197=VK_valitsin!$C$8,100000,VK!CV197/VK!X$296*VK_valitsin!Q$5)</f>
        <v>0</v>
      </c>
      <c r="FU197" s="4">
        <f>IF($B197=VK_valitsin!$C$8,100000,VK!CW197/VK!Y$296*VK_valitsin!R$5)</f>
        <v>0</v>
      </c>
      <c r="FV197" s="4">
        <f>IF($B197=VK_valitsin!$C$8,100000,VK!CX197/VK!Z$296*VK_valitsin!S$5)</f>
        <v>0</v>
      </c>
      <c r="FW197" s="4">
        <f>IF($B197=VK_valitsin!$C$8,100000,VK!CY197/VK!AA$296*VK_valitsin!T$5)</f>
        <v>0</v>
      </c>
      <c r="FX197" s="4">
        <f>IF($B197=VK_valitsin!$C$8,100000,VK!CZ197/VK!AB$296*VK_valitsin!U$5)</f>
        <v>0</v>
      </c>
      <c r="FY197" s="4">
        <f>IF($B197=VK_valitsin!$C$8,100000,VK!DA197/VK!AC$296*VK_valitsin!V$5)</f>
        <v>0</v>
      </c>
      <c r="FZ197" s="4">
        <f>IF($B197=VK_valitsin!$C$8,100000,VK!DB197/VK!AD$296*VK_valitsin!W$5)</f>
        <v>0</v>
      </c>
      <c r="GA197" s="4">
        <f>IF($B197=VK_valitsin!$C$8,100000,VK!DC197/VK!AE$296*VK_valitsin!X$5)</f>
        <v>0</v>
      </c>
      <c r="GB197" s="4">
        <f>IF($B197=VK_valitsin!$C$8,100000,VK!DD197/VK!AF$296*VK_valitsin!Y$5)</f>
        <v>0</v>
      </c>
      <c r="GC197" s="4">
        <f>IF($B197=VK_valitsin!$C$8,100000,VK!DE197/VK!AG$296*VK_valitsin!Z$5)</f>
        <v>0.10940897735217005</v>
      </c>
      <c r="GD197" s="4">
        <f>IF($B197=VK_valitsin!$C$8,100000,VK!DF197/VK!AH$296*VK_valitsin!AA$5)</f>
        <v>0</v>
      </c>
      <c r="GE197" s="4">
        <f>IF($B197=VK_valitsin!$C$8,100000,VK!DG197/VK!AI$296*VK_valitsin!AB$5)</f>
        <v>0</v>
      </c>
      <c r="GF197" s="4">
        <f>IF($B197=VK_valitsin!$C$8,100000,VK!DH197/VK!AJ$296*VK_valitsin!AC$5)</f>
        <v>0</v>
      </c>
      <c r="GG197" s="4">
        <f>IF($B197=VK_valitsin!$C$8,100000,VK!DI197/VK!AK$296*VK_valitsin!AD$5)</f>
        <v>0</v>
      </c>
      <c r="GH197" s="4">
        <f>IF($B197=VK_valitsin!$C$8,100000,VK!DJ197/VK!AL$296*VK_valitsin!AE$5)</f>
        <v>1.0349583263046005</v>
      </c>
      <c r="GI197" s="4">
        <f>IF($B197=VK_valitsin!$C$8,100000,VK!DK197/VK!AM$296*VK_valitsin!AF$5)</f>
        <v>0</v>
      </c>
      <c r="GJ197" s="4">
        <f>IF($B197=VK_valitsin!$C$8,100000,VK!DL197/VK!AN$296*VK_valitsin!AG$5)</f>
        <v>0</v>
      </c>
      <c r="GK197" s="4">
        <f>IF($B197=VK_valitsin!$C$8,100000,VK!DM197/VK!AO$296*VK_valitsin!AH$5)</f>
        <v>0</v>
      </c>
      <c r="GL197" s="4">
        <f>IF($B197=VK_valitsin!$C$8,100000,VK!DN197/VK!AP$296*VK_valitsin!AI$5)</f>
        <v>0</v>
      </c>
      <c r="GM197" s="4">
        <f>IF($B197=VK_valitsin!$C$8,100000,VK!DO197/VK!AQ$296*VK_valitsin!AJ$5)</f>
        <v>0</v>
      </c>
      <c r="GN197" s="4">
        <f>IF($B197=VK_valitsin!$C$8,100000,VK!DP197/VK!AR$296*VK_valitsin!AK$5)</f>
        <v>0</v>
      </c>
      <c r="GO197" s="4">
        <f>IF($B197=VK_valitsin!$C$8,100000,VK!DQ197/VK!AS$296*VK_valitsin!AL$5)</f>
        <v>0</v>
      </c>
      <c r="GP197" s="4">
        <f>IF($B197=VK_valitsin!$C$8,100000,VK!DR197/VK!AT$296*VK_valitsin!AM$5)</f>
        <v>0</v>
      </c>
      <c r="GQ197" s="4">
        <f>IF($B197=VK_valitsin!$C$8,100000,VK!DS197/VK!AU$296*VK_valitsin!AN$5)</f>
        <v>0</v>
      </c>
      <c r="GR197" s="4">
        <f>IF($B197=VK_valitsin!$C$8,100000,VK!DT197/VK!AV$296*VK_valitsin!AO$5)</f>
        <v>0</v>
      </c>
      <c r="GS197" s="4">
        <f>IF($B197=VK_valitsin!$C$8,100000,VK!DU197/VK!AW$296*VK_valitsin!AP$5)</f>
        <v>0</v>
      </c>
      <c r="GT197" s="4">
        <f>IF($B197=VK_valitsin!$C$8,100000,VK!DV197/VK!AX$296*VK_valitsin!AQ$5)</f>
        <v>0</v>
      </c>
      <c r="GU197" s="4">
        <f>IF($B197=VK_valitsin!$C$8,100000,VK!DW197/VK!AY$296*VK_valitsin!AR$5)</f>
        <v>0</v>
      </c>
      <c r="GV197" s="4">
        <f>IF($B197=VK_valitsin!$C$8,100000,VK!DX197/VK!AZ$296*VK_valitsin!AS$5)</f>
        <v>0</v>
      </c>
      <c r="GW197" s="4">
        <f>IF($B197=VK_valitsin!$C$8,100000,VK!DY197/VK!BA$296*VK_valitsin!AT$5)</f>
        <v>0</v>
      </c>
      <c r="GX197" s="4">
        <f>IF($B197=VK_valitsin!$C$8,100000,VK!DZ197/VK!BB$296*VK_valitsin!AU$5)</f>
        <v>0</v>
      </c>
      <c r="GY197" s="4">
        <f>IF($B197=VK_valitsin!$C$8,100000,VK!EA197/VK!BC$296*VK_valitsin!AV$5)</f>
        <v>0</v>
      </c>
      <c r="GZ197" s="4">
        <f>IF($B197=VK_valitsin!$C$8,100000,VK!EB197/VK!BD$296*VK_valitsin!AW$5)</f>
        <v>0.41625455986576759</v>
      </c>
      <c r="HA197" s="4">
        <f>IF($B197=VK_valitsin!$C$8,100000,VK!EC197/VK!BE$296*VK_valitsin!CE$5)</f>
        <v>0</v>
      </c>
      <c r="HB197" s="4">
        <f>IF($B197=VK_valitsin!$C$8,100000,VK!ED197/VK!BF$296*VK_valitsin!AX$5)</f>
        <v>0</v>
      </c>
      <c r="HC197" s="4">
        <f>IF($B197=VK_valitsin!$C$8,100000,VK!EE197/VK!BG$296*VK_valitsin!AY$5)</f>
        <v>0</v>
      </c>
      <c r="HD197" s="4">
        <f>IF($B197=VK_valitsin!$C$8,100000,VK!EF197/VK!BH$296*VK_valitsin!AZ$5)</f>
        <v>0.58225653952243217</v>
      </c>
      <c r="HE197" s="4">
        <f>IF($B197=VK_valitsin!$C$8,100000,VK!EG197/VK!BI$296*VK_valitsin!BA$5)</f>
        <v>0</v>
      </c>
      <c r="HF197" s="4">
        <f>IF($B197=VK_valitsin!$C$8,100000,VK!EH197/VK!BJ$296*VK_valitsin!BB$5)</f>
        <v>0</v>
      </c>
      <c r="HG197" s="4">
        <f>IF($B197=VK_valitsin!$C$8,100000,VK!EI197/VK!BK$296*VK_valitsin!BC$5)</f>
        <v>0</v>
      </c>
      <c r="HH197" s="4">
        <f>IF($B197=VK_valitsin!$C$8,100000,VK!EJ197/VK!BL$296*VK_valitsin!BD$5)</f>
        <v>0</v>
      </c>
      <c r="HI197" s="4">
        <f>IF($B197=VK_valitsin!$C$8,100000,VK!EK197/VK!BM$296*VK_valitsin!BE$5)</f>
        <v>0</v>
      </c>
      <c r="HJ197" s="4">
        <f>IF($B197=VK_valitsin!$C$8,100000,VK!EL197/VK!BN$296*VK_valitsin!BF$5)</f>
        <v>0.14995306672934422</v>
      </c>
      <c r="HK197" s="4">
        <f>IF($B197=VK_valitsin!$C$8,100000,VK!EM197/VK!BO$296*VK_valitsin!BG$5)</f>
        <v>0</v>
      </c>
      <c r="HM197" s="4">
        <f>IF($B197=VK_valitsin!$C$8,100000,VK!EO197/VK!BQ$296*VK_valitsin!BI$5)</f>
        <v>0</v>
      </c>
      <c r="HN197" s="4">
        <f>IF($B197=VK_valitsin!$C$8,100000,VK!EP197/VK!BR$296*VK_valitsin!BJ$5)</f>
        <v>0</v>
      </c>
      <c r="HO197" s="4">
        <f>IF($B197=VK_valitsin!$C$8,100000,VK!EQ197/VK!BS$296*VK_valitsin!BK$5)</f>
        <v>0</v>
      </c>
      <c r="HP197" s="4">
        <f>IF($B197=VK_valitsin!$C$8,100000,VK!ER197/VK!BT$296*VK_valitsin!BL$5)</f>
        <v>0</v>
      </c>
      <c r="HQ197" s="4">
        <f>IF($B197=VK_valitsin!$C$8,100000,VK!ES197/VK!BU$296*VK_valitsin!BM$5)</f>
        <v>0</v>
      </c>
      <c r="HR197" s="4">
        <f>IF($B197=VK_valitsin!$C$8,100000,VK!ET197/VK!BV$296*VK_valitsin!BN$5)</f>
        <v>0</v>
      </c>
      <c r="HS197" s="4">
        <f>IF($B197=VK_valitsin!$C$8,100000,VK!EU197/VK!BW$296*VK_valitsin!BO$5)</f>
        <v>0</v>
      </c>
      <c r="HT197" s="4">
        <f>IF($B197=VK_valitsin!$C$8,100000,VK!EV197/VK!BX$296*VK_valitsin!BP$5)</f>
        <v>0</v>
      </c>
      <c r="HU197" s="4">
        <f>IF($B197=VK_valitsin!$C$8,100000,VK!EW197/VK!BY$296*VK_valitsin!BQ$5)</f>
        <v>0</v>
      </c>
      <c r="HV197" s="4">
        <f>IF($B197=VK_valitsin!$C$8,100000,VK!EX197/VK!BZ$296*VK_valitsin!BR$5)</f>
        <v>0</v>
      </c>
      <c r="HW197" s="4">
        <f>IF($B197=VK_valitsin!$C$8,100000,VK!EY197/VK!CA$296*VK_valitsin!BS$5)</f>
        <v>0</v>
      </c>
      <c r="HX197" s="4">
        <f>IF($B197=VK_valitsin!$C$8,100000,VK!EZ197/VK!CB$296*VK_valitsin!BT$5)</f>
        <v>0</v>
      </c>
      <c r="HY197" s="4">
        <f>IF($B197=VK_valitsin!$C$8,100000,VK!FA197/VK!CC$296*VK_valitsin!BU$5)</f>
        <v>0</v>
      </c>
      <c r="HZ197" s="4">
        <f>IF($B197=VK_valitsin!$C$8,100000,VK!FB197/VK!CD$296*VK_valitsin!BV$5)</f>
        <v>0</v>
      </c>
      <c r="IA197" s="4">
        <f>IF($B197=VK_valitsin!$C$8,100000,VK!FC197/VK!CE$296*VK_valitsin!BW$5)</f>
        <v>0</v>
      </c>
      <c r="IB197" s="4">
        <f>IF($B197=VK_valitsin!$C$8,100000,VK!FD197/VK!CF$296*VK_valitsin!BX$5)</f>
        <v>0</v>
      </c>
      <c r="IC197" s="4">
        <f>IF($B197=VK_valitsin!$C$8,100000,VK!FE197/VK!CG$296*VK_valitsin!BY$5)</f>
        <v>0</v>
      </c>
      <c r="ID197" s="17">
        <f t="shared" si="9"/>
        <v>2.8363477312337162</v>
      </c>
      <c r="IE197" s="17">
        <f t="shared" si="10"/>
        <v>292</v>
      </c>
      <c r="IF197" s="18">
        <f t="shared" si="11"/>
        <v>1.959999999999999E-8</v>
      </c>
    </row>
    <row r="198" spans="1:240">
      <c r="A198">
        <v>2019</v>
      </c>
      <c r="B198" t="s">
        <v>597</v>
      </c>
      <c r="C198" t="s">
        <v>598</v>
      </c>
      <c r="D198" t="s">
        <v>216</v>
      </c>
      <c r="E198" t="s">
        <v>217</v>
      </c>
      <c r="F198" t="s">
        <v>132</v>
      </c>
      <c r="G198" t="s">
        <v>133</v>
      </c>
      <c r="H198" t="s">
        <v>104</v>
      </c>
      <c r="I198" t="s">
        <v>105</v>
      </c>
      <c r="J198">
        <v>56.200000762939453</v>
      </c>
      <c r="K198">
        <v>794.17999267578125</v>
      </c>
      <c r="L198">
        <v>191.39999389648438</v>
      </c>
      <c r="M198">
        <v>2151</v>
      </c>
      <c r="N198">
        <v>2.7000000476837158</v>
      </c>
      <c r="O198">
        <v>-2.0999999046325684</v>
      </c>
      <c r="P198">
        <v>-16</v>
      </c>
      <c r="Q198">
        <v>50.400000000000006</v>
      </c>
      <c r="R198">
        <v>11.200000000000001</v>
      </c>
      <c r="S198">
        <v>249</v>
      </c>
      <c r="T198">
        <v>0</v>
      </c>
      <c r="U198">
        <v>4354.3</v>
      </c>
      <c r="V198">
        <v>11.04</v>
      </c>
      <c r="W198">
        <v>1263</v>
      </c>
      <c r="X198">
        <v>2105</v>
      </c>
      <c r="Y198">
        <v>947</v>
      </c>
      <c r="Z198">
        <v>1342</v>
      </c>
      <c r="AA198">
        <v>1158</v>
      </c>
      <c r="AB198">
        <v>12.913043022155762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20</v>
      </c>
      <c r="AI198">
        <v>0.95</v>
      </c>
      <c r="AJ198">
        <v>0.48</v>
      </c>
      <c r="AK198">
        <v>1.08</v>
      </c>
      <c r="AL198">
        <v>65</v>
      </c>
      <c r="AM198">
        <v>292</v>
      </c>
      <c r="AN198">
        <v>43.5</v>
      </c>
      <c r="AO198">
        <v>22.5</v>
      </c>
      <c r="AP198">
        <v>121</v>
      </c>
      <c r="AQ198">
        <v>66</v>
      </c>
      <c r="AR198">
        <v>895</v>
      </c>
      <c r="AS198">
        <v>1.667</v>
      </c>
      <c r="AT198">
        <v>14714</v>
      </c>
      <c r="AU198">
        <v>19610</v>
      </c>
      <c r="AV198">
        <v>0</v>
      </c>
      <c r="AW198">
        <v>51.589126586914063</v>
      </c>
      <c r="AX198">
        <v>1</v>
      </c>
      <c r="AY198">
        <v>0</v>
      </c>
      <c r="AZ198">
        <v>0</v>
      </c>
      <c r="BA198">
        <v>0</v>
      </c>
      <c r="BB198">
        <v>1</v>
      </c>
      <c r="BC198">
        <v>100</v>
      </c>
      <c r="BD198">
        <v>100</v>
      </c>
      <c r="BE198">
        <v>1425</v>
      </c>
      <c r="BF198">
        <v>18346.154296875</v>
      </c>
      <c r="BG198">
        <v>21192.30859375</v>
      </c>
      <c r="BH198">
        <v>1.2087401151657104</v>
      </c>
      <c r="BI198">
        <v>-25.697303771972656</v>
      </c>
      <c r="BJ198">
        <v>19.047618865966797</v>
      </c>
      <c r="BK198">
        <v>-41.666667938232422</v>
      </c>
      <c r="BL198">
        <v>121</v>
      </c>
      <c r="BM198">
        <v>-8.3333330154418945</v>
      </c>
      <c r="BN198">
        <v>21609.634765625</v>
      </c>
      <c r="BO198">
        <v>46.458038330078125</v>
      </c>
      <c r="BQ198">
        <v>0.62064158916473389</v>
      </c>
      <c r="BR198">
        <v>0.18596002459526062</v>
      </c>
      <c r="BS198">
        <v>1.8596001863479614</v>
      </c>
      <c r="BT198">
        <v>132.0316162109375</v>
      </c>
      <c r="BU198">
        <v>408.64715576171875</v>
      </c>
      <c r="BV198">
        <v>0</v>
      </c>
      <c r="BW198">
        <v>0</v>
      </c>
      <c r="BX198">
        <v>13775</v>
      </c>
      <c r="BY198">
        <v>11925</v>
      </c>
      <c r="BZ198">
        <v>0.32543003559112549</v>
      </c>
      <c r="CA198">
        <v>4.6025104522705078</v>
      </c>
      <c r="CB198">
        <v>214.28572082519531</v>
      </c>
      <c r="CC198">
        <v>15.151515007019043</v>
      </c>
      <c r="CD198">
        <v>6.0606060028076172</v>
      </c>
      <c r="CE198">
        <v>0</v>
      </c>
      <c r="CF198">
        <v>7.070706844329834</v>
      </c>
      <c r="CG198">
        <v>18570.0703125</v>
      </c>
      <c r="CH198" s="10">
        <f>ABS(J198-_xlfn.XLOOKUP(VK_valitsin!$C$8,VK!$B$2:$B$294,VK!J$2:J$294))</f>
        <v>12</v>
      </c>
      <c r="CI198" s="10">
        <f>ABS(K198-_xlfn.XLOOKUP(VK_valitsin!$C$8,VK!$B$2:$B$294,VK!K$2:K$294))</f>
        <v>500.91998291015625</v>
      </c>
      <c r="CJ198" s="10">
        <f>ABS(L198-_xlfn.XLOOKUP(VK_valitsin!$C$8,VK!$B$2:$B$294,VK!L$2:L$294))</f>
        <v>52.699996948242188</v>
      </c>
      <c r="CK198" s="10">
        <f>ABS(M198-_xlfn.XLOOKUP(VK_valitsin!$C$8,VK!$B$2:$B$294,VK!M$2:M$294))</f>
        <v>14324</v>
      </c>
      <c r="CL198" s="10">
        <f>ABS(N198-_xlfn.XLOOKUP(VK_valitsin!$C$8,VK!$B$2:$B$294,VK!N$2:N$294))</f>
        <v>53.500000715255737</v>
      </c>
      <c r="CM198" s="10">
        <f>ABS(O198-_xlfn.XLOOKUP(VK_valitsin!$C$8,VK!$B$2:$B$294,VK!O$2:O$294))</f>
        <v>1.2999998927116394</v>
      </c>
      <c r="CN198" s="10">
        <f>ABS(P198-_xlfn.XLOOKUP(VK_valitsin!$C$8,VK!$B$2:$B$294,VK!P$2:P$294))</f>
        <v>42</v>
      </c>
      <c r="CO198" s="10">
        <f>ABS(Q198-_xlfn.XLOOKUP(VK_valitsin!$C$8,VK!$B$2:$B$294,VK!Q$2:Q$294))</f>
        <v>37.400000000000006</v>
      </c>
      <c r="CP198" s="10">
        <f>ABS(R198-_xlfn.XLOOKUP(VK_valitsin!$C$8,VK!$B$2:$B$294,VK!R$2:R$294))</f>
        <v>2.7000000000000011</v>
      </c>
      <c r="CQ198" s="10">
        <f>ABS(S198-_xlfn.XLOOKUP(VK_valitsin!$C$8,VK!$B$2:$B$294,VK!S$2:S$294))</f>
        <v>97</v>
      </c>
      <c r="CR198" s="10">
        <f>ABS(T198-_xlfn.XLOOKUP(VK_valitsin!$C$8,VK!$B$2:$B$294,VK!T$2:T$294))</f>
        <v>0</v>
      </c>
      <c r="CS198" s="10">
        <f>ABS(U198-_xlfn.XLOOKUP(VK_valitsin!$C$8,VK!$B$2:$B$294,VK!U$2:U$294))</f>
        <v>530.70000000000027</v>
      </c>
      <c r="CT198" s="10">
        <f>ABS(V198-_xlfn.XLOOKUP(VK_valitsin!$C$8,VK!$B$2:$B$294,VK!V$2:V$294))</f>
        <v>2.2400000000000002</v>
      </c>
      <c r="CU198" s="10">
        <f>ABS(W198-_xlfn.XLOOKUP(VK_valitsin!$C$8,VK!$B$2:$B$294,VK!W$2:W$294))</f>
        <v>658</v>
      </c>
      <c r="CV198" s="10">
        <f>ABS(X198-_xlfn.XLOOKUP(VK_valitsin!$C$8,VK!$B$2:$B$294,VK!X$2:X$294))</f>
        <v>1936</v>
      </c>
      <c r="CW198" s="10">
        <f>ABS(Y198-_xlfn.XLOOKUP(VK_valitsin!$C$8,VK!$B$2:$B$294,VK!Y$2:Y$294))</f>
        <v>267</v>
      </c>
      <c r="CX198" s="10">
        <f>ABS(Z198-_xlfn.XLOOKUP(VK_valitsin!$C$8,VK!$B$2:$B$294,VK!Z$2:Z$294))</f>
        <v>914</v>
      </c>
      <c r="CY198" s="10">
        <f>ABS(AA198-_xlfn.XLOOKUP(VK_valitsin!$C$8,VK!$B$2:$B$294,VK!AA$2:AA$294))</f>
        <v>689</v>
      </c>
      <c r="CZ198" s="10">
        <f>ABS(AB198-_xlfn.XLOOKUP(VK_valitsin!$C$8,VK!$B$2:$B$294,VK!AB$2:AB$294))</f>
        <v>6.4619569778442383</v>
      </c>
      <c r="DA198" s="10">
        <f>ABS(AC198-_xlfn.XLOOKUP(VK_valitsin!$C$8,VK!$B$2:$B$294,VK!AC$2:AC$294))</f>
        <v>0.7</v>
      </c>
      <c r="DB198" s="10">
        <f>ABS(AD198-_xlfn.XLOOKUP(VK_valitsin!$C$8,VK!$B$2:$B$294,VK!AD$2:AD$294))</f>
        <v>0.8</v>
      </c>
      <c r="DC198" s="10">
        <f>ABS(AE198-_xlfn.XLOOKUP(VK_valitsin!$C$8,VK!$B$2:$B$294,VK!AE$2:AE$294))</f>
        <v>1.7</v>
      </c>
      <c r="DD198" s="10">
        <f>ABS(AF198-_xlfn.XLOOKUP(VK_valitsin!$C$8,VK!$B$2:$B$294,VK!AF$2:AF$294))</f>
        <v>5</v>
      </c>
      <c r="DE198" s="10">
        <f>ABS(AG198-_xlfn.XLOOKUP(VK_valitsin!$C$8,VK!$B$2:$B$294,VK!AG$2:AG$294))</f>
        <v>0</v>
      </c>
      <c r="DF198" s="10">
        <f>ABS(AH198-_xlfn.XLOOKUP(VK_valitsin!$C$8,VK!$B$2:$B$294,VK!AH$2:AH$294))</f>
        <v>2.25</v>
      </c>
      <c r="DG198" s="10">
        <f>ABS(AI198-_xlfn.XLOOKUP(VK_valitsin!$C$8,VK!$B$2:$B$294,VK!AI$2:AI$294))</f>
        <v>0.15000000000000013</v>
      </c>
      <c r="DH198" s="10">
        <f>ABS(AJ198-_xlfn.XLOOKUP(VK_valitsin!$C$8,VK!$B$2:$B$294,VK!AJ$2:AJ$294))</f>
        <v>0.17000000000000004</v>
      </c>
      <c r="DI198" s="10">
        <f>ABS(AK198-_xlfn.XLOOKUP(VK_valitsin!$C$8,VK!$B$2:$B$294,VK!AK$2:AK$294))</f>
        <v>0.16999999999999993</v>
      </c>
      <c r="DJ198" s="10">
        <f>ABS(AL198-_xlfn.XLOOKUP(VK_valitsin!$C$8,VK!$B$2:$B$294,VK!AL$2:AL$294))</f>
        <v>6.2000000000000028</v>
      </c>
      <c r="DK198" s="10">
        <f>ABS(AM198-_xlfn.XLOOKUP(VK_valitsin!$C$8,VK!$B$2:$B$294,VK!AM$2:AM$294))</f>
        <v>41.600000000000023</v>
      </c>
      <c r="DL198" s="10">
        <f>ABS(AN198-_xlfn.XLOOKUP(VK_valitsin!$C$8,VK!$B$2:$B$294,VK!AN$2:AN$294))</f>
        <v>1.8999999999999986</v>
      </c>
      <c r="DM198" s="10">
        <f>ABS(AO198-_xlfn.XLOOKUP(VK_valitsin!$C$8,VK!$B$2:$B$294,VK!AO$2:AO$294))</f>
        <v>2.8999999999999986</v>
      </c>
      <c r="DN198" s="10">
        <f>ABS(AP198-_xlfn.XLOOKUP(VK_valitsin!$C$8,VK!$B$2:$B$294,VK!AP$2:AP$294))</f>
        <v>73</v>
      </c>
      <c r="DO198" s="10">
        <f>ABS(AQ198-_xlfn.XLOOKUP(VK_valitsin!$C$8,VK!$B$2:$B$294,VK!AQ$2:AQ$294))</f>
        <v>31</v>
      </c>
      <c r="DP198" s="10">
        <f>ABS(AR198-_xlfn.XLOOKUP(VK_valitsin!$C$8,VK!$B$2:$B$294,VK!AR$2:AR$294))</f>
        <v>649</v>
      </c>
      <c r="DQ198" s="10">
        <f>ABS(AS198-_xlfn.XLOOKUP(VK_valitsin!$C$8,VK!$B$2:$B$294,VK!AS$2:AS$294))</f>
        <v>0.66600000000000015</v>
      </c>
      <c r="DR198" s="10">
        <f>ABS(AT198-_xlfn.XLOOKUP(VK_valitsin!$C$8,VK!$B$2:$B$294,VK!AT$2:AT$294))</f>
        <v>9567</v>
      </c>
      <c r="DS198" s="10">
        <f>ABS(AU198-_xlfn.XLOOKUP(VK_valitsin!$C$8,VK!$B$2:$B$294,VK!AU$2:AU$294))</f>
        <v>11265</v>
      </c>
      <c r="DT198" s="10">
        <f>ABS(AV198-_xlfn.XLOOKUP(VK_valitsin!$C$8,VK!$B$2:$B$294,VK!AV$2:AV$294))</f>
        <v>1</v>
      </c>
      <c r="DU198" s="10">
        <f>ABS(AW198-_xlfn.XLOOKUP(VK_valitsin!$C$8,VK!$B$2:$B$294,VK!AW$2:AW$294))</f>
        <v>14.327754974365234</v>
      </c>
      <c r="DV198" s="10">
        <f>ABS(AX198-_xlfn.XLOOKUP(VK_valitsin!$C$8,VK!$B$2:$B$294,VK!AX$2:AX$294))</f>
        <v>1</v>
      </c>
      <c r="DW198" s="10">
        <f>ABS(AY198-_xlfn.XLOOKUP(VK_valitsin!$C$8,VK!$B$2:$B$294,VK!AY$2:AY$294))</f>
        <v>0</v>
      </c>
      <c r="DX198" s="10">
        <f>ABS(AZ198-_xlfn.XLOOKUP(VK_valitsin!$C$8,VK!$B$2:$B$294,VK!AZ$2:AZ$294))</f>
        <v>0</v>
      </c>
      <c r="DY198" s="10">
        <f>ABS(BA198-_xlfn.XLOOKUP(VK_valitsin!$C$8,VK!$B$2:$B$294,VK!BA$2:BA$294))</f>
        <v>0</v>
      </c>
      <c r="DZ198" s="10">
        <f>ABS(BB198-_xlfn.XLOOKUP(VK_valitsin!$C$8,VK!$B$2:$B$294,VK!BB$2:BB$294))</f>
        <v>0</v>
      </c>
      <c r="EA198" s="10">
        <f>ABS(BC198-_xlfn.XLOOKUP(VK_valitsin!$C$8,VK!$B$2:$B$294,VK!BC$2:BC$294))</f>
        <v>10.975608825683594</v>
      </c>
      <c r="EB198" s="10">
        <f>ABS(BD198-_xlfn.XLOOKUP(VK_valitsin!$C$8,VK!$B$2:$B$294,VK!BD$2:BD$294))</f>
        <v>3.98126220703125</v>
      </c>
      <c r="EC198" s="10">
        <f>ABS(BE198-_xlfn.XLOOKUP(VK_valitsin!$C$8,VK!$B$2:$B$294,VK!BE$2:BE$294))</f>
        <v>691.3101806640625</v>
      </c>
      <c r="ED198" s="10">
        <f>ABS(BF198-_xlfn.XLOOKUP(VK_valitsin!$C$8,VK!$B$2:$B$294,VK!BF$2:BF$294))</f>
        <v>8387.625</v>
      </c>
      <c r="EE198" s="10">
        <f>ABS(BG198-_xlfn.XLOOKUP(VK_valitsin!$C$8,VK!$B$2:$B$294,VK!BG$2:BG$294))</f>
        <v>7355.865234375</v>
      </c>
      <c r="EF198" s="10">
        <f>ABS(BH198-_xlfn.XLOOKUP(VK_valitsin!$C$8,VK!$B$2:$B$294,VK!BH$2:BH$294))</f>
        <v>2.1283162832260132</v>
      </c>
      <c r="EG198" s="10">
        <f>ABS(BI198-_xlfn.XLOOKUP(VK_valitsin!$C$8,VK!$B$2:$B$294,VK!BI$2:BI$294))</f>
        <v>15.973170280456543</v>
      </c>
      <c r="EH198" s="10">
        <f>ABS(BJ198-_xlfn.XLOOKUP(VK_valitsin!$C$8,VK!$B$2:$B$294,VK!BJ$2:BJ$294))</f>
        <v>2.2467441558837891</v>
      </c>
      <c r="EI198" s="10">
        <f>ABS(BK198-_xlfn.XLOOKUP(VK_valitsin!$C$8,VK!$B$2:$B$294,VK!BK$2:BK$294))</f>
        <v>31.801197052001953</v>
      </c>
      <c r="EJ198" s="10">
        <f>ABS(BL198-_xlfn.XLOOKUP(VK_valitsin!$C$8,VK!$B$2:$B$294,VK!BL$2:BL$294))</f>
        <v>145.5</v>
      </c>
      <c r="EK198" s="10">
        <f>ABS(BM198-_xlfn.XLOOKUP(VK_valitsin!$C$8,VK!$B$2:$B$294,VK!BM$2:BM$294))</f>
        <v>10.585585355758667</v>
      </c>
      <c r="EL198" s="10">
        <f>ABS(BN198-_xlfn.XLOOKUP(VK_valitsin!$C$8,VK!$B$2:$B$294,VK!BN$2:BN$294))</f>
        <v>1464.76171875</v>
      </c>
      <c r="EM198" s="10">
        <f>ABS(BO198-_xlfn.XLOOKUP(VK_valitsin!$C$8,VK!$B$2:$B$294,VK!BO$2:BO$294))</f>
        <v>13.158432006835938</v>
      </c>
      <c r="EN198" s="10">
        <f>ABS(BP198-_xlfn.XLOOKUP(VK_valitsin!$C$8,VK!$B$2:$B$294,VK!BP$2:BP$294))</f>
        <v>0</v>
      </c>
      <c r="EO198" s="10">
        <f>ABS(BQ198-_xlfn.XLOOKUP(VK_valitsin!$C$8,VK!$B$2:$B$294,VK!BQ$2:BQ$294))</f>
        <v>1.5837907791137695E-2</v>
      </c>
      <c r="EP198" s="10">
        <f>ABS(BR198-_xlfn.XLOOKUP(VK_valitsin!$C$8,VK!$B$2:$B$294,VK!BR$2:BR$294))</f>
        <v>2.2038668394088745E-3</v>
      </c>
      <c r="EQ198" s="10">
        <f>ABS(BS198-_xlfn.XLOOKUP(VK_valitsin!$C$8,VK!$B$2:$B$294,VK!BS$2:BS$294))</f>
        <v>0.39836633205413818</v>
      </c>
      <c r="ER198" s="10">
        <f>ABS(BT198-_xlfn.XLOOKUP(VK_valitsin!$C$8,VK!$B$2:$B$294,VK!BT$2:BT$294))</f>
        <v>73.640113830566406</v>
      </c>
      <c r="ES198" s="10">
        <f>ABS(BU198-_xlfn.XLOOKUP(VK_valitsin!$C$8,VK!$B$2:$B$294,VK!BU$2:BU$294))</f>
        <v>141.94003295898438</v>
      </c>
      <c r="ET198" s="10">
        <f>ABS(BV198-_xlfn.XLOOKUP(VK_valitsin!$C$8,VK!$B$2:$B$294,VK!BV$2:BV$294))</f>
        <v>0</v>
      </c>
      <c r="EU198" s="10">
        <f>ABS(BW198-_xlfn.XLOOKUP(VK_valitsin!$C$8,VK!$B$2:$B$294,VK!BW$2:BW$294))</f>
        <v>1</v>
      </c>
      <c r="EV198" s="10">
        <f>ABS(BX198-_xlfn.XLOOKUP(VK_valitsin!$C$8,VK!$B$2:$B$294,VK!BX$2:BX$294))</f>
        <v>5639.1708984375</v>
      </c>
      <c r="EW198" s="10">
        <f>ABS(BY198-_xlfn.XLOOKUP(VK_valitsin!$C$8,VK!$B$2:$B$294,VK!BY$2:BY$294))</f>
        <v>6069.38525390625</v>
      </c>
      <c r="EX198" s="10">
        <f>ABS(BZ198-_xlfn.XLOOKUP(VK_valitsin!$C$8,VK!$B$2:$B$294,VK!BZ$2:BZ$294))</f>
        <v>0.8946002721786499</v>
      </c>
      <c r="EY198" s="10">
        <f>ABS(CA198-_xlfn.XLOOKUP(VK_valitsin!$C$8,VK!$B$2:$B$294,VK!CA$2:CA$294))</f>
        <v>6.4202508926391602</v>
      </c>
      <c r="EZ198" s="10">
        <f>ABS(CB198-_xlfn.XLOOKUP(VK_valitsin!$C$8,VK!$B$2:$B$294,VK!CB$2:CB$294))</f>
        <v>148.11656951904297</v>
      </c>
      <c r="FA198" s="10">
        <f>ABS(CC198-_xlfn.XLOOKUP(VK_valitsin!$C$8,VK!$B$2:$B$294,VK!CC$2:CC$294))</f>
        <v>8.818915843963623</v>
      </c>
      <c r="FB198" s="10">
        <f>ABS(CD198-_xlfn.XLOOKUP(VK_valitsin!$C$8,VK!$B$2:$B$294,VK!CD$2:CD$294))</f>
        <v>13.818248748779297</v>
      </c>
      <c r="FC198" s="10">
        <f>ABS(CE198-_xlfn.XLOOKUP(VK_valitsin!$C$8,VK!$B$2:$B$294,VK!CE$2:CE$294))</f>
        <v>0</v>
      </c>
      <c r="FD198" s="10">
        <f>ABS(CF198-_xlfn.XLOOKUP(VK_valitsin!$C$8,VK!$B$2:$B$294,VK!CF$2:CF$294))</f>
        <v>6.35484778881073</v>
      </c>
      <c r="FE198" s="10">
        <f>ABS(CG198-_xlfn.XLOOKUP(VK_valitsin!$C$8,VK!$B$2:$B$294,VK!CG$2:CG$294))</f>
        <v>9971.302734375</v>
      </c>
      <c r="FF198" s="4">
        <f>IF($B198=VK_valitsin!$C$8,100000,VK!CH198/VK!J$296*VK_valitsin!D$5)</f>
        <v>0</v>
      </c>
      <c r="FG198" s="4">
        <f>IF($B198=VK_valitsin!$C$8,100000,VK!CI198/VK!K$296*VK_valitsin!E$5)</f>
        <v>0</v>
      </c>
      <c r="FH198" s="4">
        <f>IF($B198=VK_valitsin!$C$8,100000,VK!CJ198/VK!L$296*VK_valitsin!F$5)</f>
        <v>0.26779950222812476</v>
      </c>
      <c r="FI198" s="4">
        <f>IF($B198=VK_valitsin!$C$8,100000,VK!CK198/VK!M$296*VK_valitsin!CD$5)</f>
        <v>0</v>
      </c>
      <c r="FJ198" s="4">
        <f>IF($B198=VK_valitsin!$C$8,100000,VK!CL198/VK!N$296*VK_valitsin!G$5)</f>
        <v>0</v>
      </c>
      <c r="FK198" s="4">
        <f>IF($B198=VK_valitsin!$C$8,100000,VK!CM198/VK!O$296*VK_valitsin!H$5)</f>
        <v>0</v>
      </c>
      <c r="FL198" s="4">
        <f>IF($B198=VK_valitsin!$C$8,100000,VK!CN198/VK!P$296*VK_valitsin!I$5)</f>
        <v>0</v>
      </c>
      <c r="FM198" s="4">
        <f>IF($B198=VK_valitsin!$C$8,100000,VK!CO198/VK!Q$296*VK_valitsin!J$5)</f>
        <v>0</v>
      </c>
      <c r="FN198" s="4">
        <f>IF($B198=VK_valitsin!$C$8,100000,VK!CP198/VK!R$296*VK_valitsin!K$5)</f>
        <v>0</v>
      </c>
      <c r="FO198" s="4">
        <f>IF($B198=VK_valitsin!$C$8,100000,VK!CQ198/VK!S$296*VK_valitsin!L$5)</f>
        <v>1.9290354328599345E-2</v>
      </c>
      <c r="FP198" s="4">
        <f>IF($B198=VK_valitsin!$C$8,100000,VK!CR198/VK!T$296*VK_valitsin!M$5)</f>
        <v>0</v>
      </c>
      <c r="FQ198" s="4">
        <f>IF($B198=VK_valitsin!$C$8,100000,VK!CS198/VK!U$296*VK_valitsin!N$5)</f>
        <v>0</v>
      </c>
      <c r="FR198" s="4">
        <f>IF($B198=VK_valitsin!$C$8,100000,VK!CT198/VK!V$296*VK_valitsin!O$5)</f>
        <v>0</v>
      </c>
      <c r="FS198" s="4">
        <f>IF($B198=VK_valitsin!$C$8,100000,VK!CU198/VK!W$296*VK_valitsin!P$5)</f>
        <v>0</v>
      </c>
      <c r="FT198" s="4">
        <f>IF($B198=VK_valitsin!$C$8,100000,VK!CV198/VK!X$296*VK_valitsin!Q$5)</f>
        <v>0</v>
      </c>
      <c r="FU198" s="4">
        <f>IF($B198=VK_valitsin!$C$8,100000,VK!CW198/VK!Y$296*VK_valitsin!R$5)</f>
        <v>0</v>
      </c>
      <c r="FV198" s="4">
        <f>IF($B198=VK_valitsin!$C$8,100000,VK!CX198/VK!Z$296*VK_valitsin!S$5)</f>
        <v>0</v>
      </c>
      <c r="FW198" s="4">
        <f>IF($B198=VK_valitsin!$C$8,100000,VK!CY198/VK!AA$296*VK_valitsin!T$5)</f>
        <v>0</v>
      </c>
      <c r="FX198" s="4">
        <f>IF($B198=VK_valitsin!$C$8,100000,VK!CZ198/VK!AB$296*VK_valitsin!U$5)</f>
        <v>0</v>
      </c>
      <c r="FY198" s="4">
        <f>IF($B198=VK_valitsin!$C$8,100000,VK!DA198/VK!AC$296*VK_valitsin!V$5)</f>
        <v>0</v>
      </c>
      <c r="FZ198" s="4">
        <f>IF($B198=VK_valitsin!$C$8,100000,VK!DB198/VK!AD$296*VK_valitsin!W$5)</f>
        <v>0</v>
      </c>
      <c r="GA198" s="4">
        <f>IF($B198=VK_valitsin!$C$8,100000,VK!DC198/VK!AE$296*VK_valitsin!X$5)</f>
        <v>0</v>
      </c>
      <c r="GB198" s="4">
        <f>IF($B198=VK_valitsin!$C$8,100000,VK!DD198/VK!AF$296*VK_valitsin!Y$5)</f>
        <v>0</v>
      </c>
      <c r="GC198" s="4">
        <f>IF($B198=VK_valitsin!$C$8,100000,VK!DE198/VK!AG$296*VK_valitsin!Z$5)</f>
        <v>0</v>
      </c>
      <c r="GD198" s="4">
        <f>IF($B198=VK_valitsin!$C$8,100000,VK!DF198/VK!AH$296*VK_valitsin!AA$5)</f>
        <v>0</v>
      </c>
      <c r="GE198" s="4">
        <f>IF($B198=VK_valitsin!$C$8,100000,VK!DG198/VK!AI$296*VK_valitsin!AB$5)</f>
        <v>0</v>
      </c>
      <c r="GF198" s="4">
        <f>IF($B198=VK_valitsin!$C$8,100000,VK!DH198/VK!AJ$296*VK_valitsin!AC$5)</f>
        <v>0</v>
      </c>
      <c r="GG198" s="4">
        <f>IF($B198=VK_valitsin!$C$8,100000,VK!DI198/VK!AK$296*VK_valitsin!AD$5)</f>
        <v>0</v>
      </c>
      <c r="GH198" s="4">
        <f>IF($B198=VK_valitsin!$C$8,100000,VK!DJ198/VK!AL$296*VK_valitsin!AE$5)</f>
        <v>0.10912825889606337</v>
      </c>
      <c r="GI198" s="4">
        <f>IF($B198=VK_valitsin!$C$8,100000,VK!DK198/VK!AM$296*VK_valitsin!AF$5)</f>
        <v>0</v>
      </c>
      <c r="GJ198" s="4">
        <f>IF($B198=VK_valitsin!$C$8,100000,VK!DL198/VK!AN$296*VK_valitsin!AG$5)</f>
        <v>0</v>
      </c>
      <c r="GK198" s="4">
        <f>IF($B198=VK_valitsin!$C$8,100000,VK!DM198/VK!AO$296*VK_valitsin!AH$5)</f>
        <v>0</v>
      </c>
      <c r="GL198" s="4">
        <f>IF($B198=VK_valitsin!$C$8,100000,VK!DN198/VK!AP$296*VK_valitsin!AI$5)</f>
        <v>0</v>
      </c>
      <c r="GM198" s="4">
        <f>IF($B198=VK_valitsin!$C$8,100000,VK!DO198/VK!AQ$296*VK_valitsin!AJ$5)</f>
        <v>0</v>
      </c>
      <c r="GN198" s="4">
        <f>IF($B198=VK_valitsin!$C$8,100000,VK!DP198/VK!AR$296*VK_valitsin!AK$5)</f>
        <v>0</v>
      </c>
      <c r="GO198" s="4">
        <f>IF($B198=VK_valitsin!$C$8,100000,VK!DQ198/VK!AS$296*VK_valitsin!AL$5)</f>
        <v>0</v>
      </c>
      <c r="GP198" s="4">
        <f>IF($B198=VK_valitsin!$C$8,100000,VK!DR198/VK!AT$296*VK_valitsin!AM$5)</f>
        <v>0</v>
      </c>
      <c r="GQ198" s="4">
        <f>IF($B198=VK_valitsin!$C$8,100000,VK!DS198/VK!AU$296*VK_valitsin!AN$5)</f>
        <v>0</v>
      </c>
      <c r="GR198" s="4">
        <f>IF($B198=VK_valitsin!$C$8,100000,VK!DT198/VK!AV$296*VK_valitsin!AO$5)</f>
        <v>0</v>
      </c>
      <c r="GS198" s="4">
        <f>IF($B198=VK_valitsin!$C$8,100000,VK!DU198/VK!AW$296*VK_valitsin!AP$5)</f>
        <v>0</v>
      </c>
      <c r="GT198" s="4">
        <f>IF($B198=VK_valitsin!$C$8,100000,VK!DV198/VK!AX$296*VK_valitsin!AQ$5)</f>
        <v>0</v>
      </c>
      <c r="GU198" s="4">
        <f>IF($B198=VK_valitsin!$C$8,100000,VK!DW198/VK!AY$296*VK_valitsin!AR$5)</f>
        <v>0</v>
      </c>
      <c r="GV198" s="4">
        <f>IF($B198=VK_valitsin!$C$8,100000,VK!DX198/VK!AZ$296*VK_valitsin!AS$5)</f>
        <v>0</v>
      </c>
      <c r="GW198" s="4">
        <f>IF($B198=VK_valitsin!$C$8,100000,VK!DY198/VK!BA$296*VK_valitsin!AT$5)</f>
        <v>0</v>
      </c>
      <c r="GX198" s="4">
        <f>IF($B198=VK_valitsin!$C$8,100000,VK!DZ198/VK!BB$296*VK_valitsin!AU$5)</f>
        <v>0</v>
      </c>
      <c r="GY198" s="4">
        <f>IF($B198=VK_valitsin!$C$8,100000,VK!EA198/VK!BC$296*VK_valitsin!AV$5)</f>
        <v>0</v>
      </c>
      <c r="GZ198" s="4">
        <f>IF($B198=VK_valitsin!$C$8,100000,VK!EB198/VK!BD$296*VK_valitsin!AW$5)</f>
        <v>1.725932443801987E-2</v>
      </c>
      <c r="HA198" s="4">
        <f>IF($B198=VK_valitsin!$C$8,100000,VK!EC198/VK!BE$296*VK_valitsin!CE$5)</f>
        <v>0</v>
      </c>
      <c r="HB198" s="4">
        <f>IF($B198=VK_valitsin!$C$8,100000,VK!ED198/VK!BF$296*VK_valitsin!AX$5)</f>
        <v>0</v>
      </c>
      <c r="HC198" s="4">
        <f>IF($B198=VK_valitsin!$C$8,100000,VK!EE198/VK!BG$296*VK_valitsin!AY$5)</f>
        <v>0</v>
      </c>
      <c r="HD198" s="4">
        <f>IF($B198=VK_valitsin!$C$8,100000,VK!EF198/VK!BH$296*VK_valitsin!AZ$5)</f>
        <v>0.37135305075385044</v>
      </c>
      <c r="HE198" s="4">
        <f>IF($B198=VK_valitsin!$C$8,100000,VK!EG198/VK!BI$296*VK_valitsin!BA$5)</f>
        <v>0</v>
      </c>
      <c r="HF198" s="4">
        <f>IF($B198=VK_valitsin!$C$8,100000,VK!EH198/VK!BJ$296*VK_valitsin!BB$5)</f>
        <v>0</v>
      </c>
      <c r="HG198" s="4">
        <f>IF($B198=VK_valitsin!$C$8,100000,VK!EI198/VK!BK$296*VK_valitsin!BC$5)</f>
        <v>0</v>
      </c>
      <c r="HH198" s="4">
        <f>IF($B198=VK_valitsin!$C$8,100000,VK!EJ198/VK!BL$296*VK_valitsin!BD$5)</f>
        <v>0</v>
      </c>
      <c r="HI198" s="4">
        <f>IF($B198=VK_valitsin!$C$8,100000,VK!EK198/VK!BM$296*VK_valitsin!BE$5)</f>
        <v>0</v>
      </c>
      <c r="HJ198" s="4">
        <f>IF($B198=VK_valitsin!$C$8,100000,VK!EL198/VK!BN$296*VK_valitsin!BF$5)</f>
        <v>6.6605013280435679E-2</v>
      </c>
      <c r="HK198" s="4">
        <f>IF($B198=VK_valitsin!$C$8,100000,VK!EM198/VK!BO$296*VK_valitsin!BG$5)</f>
        <v>0</v>
      </c>
      <c r="HM198" s="4">
        <f>IF($B198=VK_valitsin!$C$8,100000,VK!EO198/VK!BQ$296*VK_valitsin!BI$5)</f>
        <v>0</v>
      </c>
      <c r="HN198" s="4">
        <f>IF($B198=VK_valitsin!$C$8,100000,VK!EP198/VK!BR$296*VK_valitsin!BJ$5)</f>
        <v>0</v>
      </c>
      <c r="HO198" s="4">
        <f>IF($B198=VK_valitsin!$C$8,100000,VK!EQ198/VK!BS$296*VK_valitsin!BK$5)</f>
        <v>0</v>
      </c>
      <c r="HP198" s="4">
        <f>IF($B198=VK_valitsin!$C$8,100000,VK!ER198/VK!BT$296*VK_valitsin!BL$5)</f>
        <v>0</v>
      </c>
      <c r="HQ198" s="4">
        <f>IF($B198=VK_valitsin!$C$8,100000,VK!ES198/VK!BU$296*VK_valitsin!BM$5)</f>
        <v>0</v>
      </c>
      <c r="HR198" s="4">
        <f>IF($B198=VK_valitsin!$C$8,100000,VK!ET198/VK!BV$296*VK_valitsin!BN$5)</f>
        <v>0</v>
      </c>
      <c r="HS198" s="4">
        <f>IF($B198=VK_valitsin!$C$8,100000,VK!EU198/VK!BW$296*VK_valitsin!BO$5)</f>
        <v>0</v>
      </c>
      <c r="HT198" s="4">
        <f>IF($B198=VK_valitsin!$C$8,100000,VK!EV198/VK!BX$296*VK_valitsin!BP$5)</f>
        <v>0</v>
      </c>
      <c r="HU198" s="4">
        <f>IF($B198=VK_valitsin!$C$8,100000,VK!EW198/VK!BY$296*VK_valitsin!BQ$5)</f>
        <v>0</v>
      </c>
      <c r="HV198" s="4">
        <f>IF($B198=VK_valitsin!$C$8,100000,VK!EX198/VK!BZ$296*VK_valitsin!BR$5)</f>
        <v>0</v>
      </c>
      <c r="HW198" s="4">
        <f>IF($B198=VK_valitsin!$C$8,100000,VK!EY198/VK!CA$296*VK_valitsin!BS$5)</f>
        <v>0</v>
      </c>
      <c r="HX198" s="4">
        <f>IF($B198=VK_valitsin!$C$8,100000,VK!EZ198/VK!CB$296*VK_valitsin!BT$5)</f>
        <v>0</v>
      </c>
      <c r="HY198" s="4">
        <f>IF($B198=VK_valitsin!$C$8,100000,VK!FA198/VK!CC$296*VK_valitsin!BU$5)</f>
        <v>0</v>
      </c>
      <c r="HZ198" s="4">
        <f>IF($B198=VK_valitsin!$C$8,100000,VK!FB198/VK!CD$296*VK_valitsin!BV$5)</f>
        <v>0</v>
      </c>
      <c r="IA198" s="4">
        <f>IF($B198=VK_valitsin!$C$8,100000,VK!FC198/VK!CE$296*VK_valitsin!BW$5)</f>
        <v>0</v>
      </c>
      <c r="IB198" s="4">
        <f>IF($B198=VK_valitsin!$C$8,100000,VK!FD198/VK!CF$296*VK_valitsin!BX$5)</f>
        <v>0</v>
      </c>
      <c r="IC198" s="4">
        <f>IF($B198=VK_valitsin!$C$8,100000,VK!FE198/VK!CG$296*VK_valitsin!BY$5)</f>
        <v>0</v>
      </c>
      <c r="ID198" s="17">
        <f t="shared" si="9"/>
        <v>0.85143552362509334</v>
      </c>
      <c r="IE198" s="17">
        <f t="shared" si="10"/>
        <v>234</v>
      </c>
      <c r="IF198" s="18">
        <f t="shared" si="11"/>
        <v>1.9699999999999991E-8</v>
      </c>
    </row>
    <row r="199" spans="1:240">
      <c r="A199">
        <v>2019</v>
      </c>
      <c r="B199" t="s">
        <v>599</v>
      </c>
      <c r="C199" t="s">
        <v>600</v>
      </c>
      <c r="D199" t="s">
        <v>180</v>
      </c>
      <c r="E199" t="s">
        <v>181</v>
      </c>
      <c r="F199" t="s">
        <v>182</v>
      </c>
      <c r="G199" t="s">
        <v>183</v>
      </c>
      <c r="H199" t="s">
        <v>104</v>
      </c>
      <c r="I199" t="s">
        <v>105</v>
      </c>
      <c r="J199">
        <v>46.299999237060547</v>
      </c>
      <c r="K199">
        <v>324.6300048828125</v>
      </c>
      <c r="L199">
        <v>143.80000305175781</v>
      </c>
      <c r="M199">
        <v>5140</v>
      </c>
      <c r="N199">
        <v>15.800000190734863</v>
      </c>
      <c r="O199">
        <v>-0.89999997615814209</v>
      </c>
      <c r="P199">
        <v>-11</v>
      </c>
      <c r="Q199">
        <v>74.400000000000006</v>
      </c>
      <c r="R199">
        <v>9.6000000000000014</v>
      </c>
      <c r="S199">
        <v>146</v>
      </c>
      <c r="T199">
        <v>0</v>
      </c>
      <c r="U199">
        <v>4070.8</v>
      </c>
      <c r="V199">
        <v>10.59</v>
      </c>
      <c r="W199">
        <v>2676</v>
      </c>
      <c r="X199">
        <v>317</v>
      </c>
      <c r="Y199">
        <v>691</v>
      </c>
      <c r="Z199">
        <v>442</v>
      </c>
      <c r="AA199">
        <v>621</v>
      </c>
      <c r="AB199">
        <v>15.266129493713379</v>
      </c>
      <c r="AC199">
        <v>0</v>
      </c>
      <c r="AD199">
        <v>0</v>
      </c>
      <c r="AE199">
        <v>0</v>
      </c>
      <c r="AF199">
        <v>4.0999999999999996</v>
      </c>
      <c r="AG199">
        <v>0</v>
      </c>
      <c r="AH199">
        <v>20.25</v>
      </c>
      <c r="AI199">
        <v>1.3</v>
      </c>
      <c r="AJ199">
        <v>0.62</v>
      </c>
      <c r="AK199">
        <v>1.55</v>
      </c>
      <c r="AL199">
        <v>42.6</v>
      </c>
      <c r="AM199">
        <v>335.7</v>
      </c>
      <c r="AN199">
        <v>43.6</v>
      </c>
      <c r="AO199">
        <v>27.8</v>
      </c>
      <c r="AP199">
        <v>82</v>
      </c>
      <c r="AQ199">
        <v>36</v>
      </c>
      <c r="AR199">
        <v>466</v>
      </c>
      <c r="AS199">
        <v>2.3330000000000002</v>
      </c>
      <c r="AT199">
        <v>10177</v>
      </c>
      <c r="AU199">
        <v>9300</v>
      </c>
      <c r="AV199">
        <v>1</v>
      </c>
      <c r="AW199">
        <v>95.578369140625</v>
      </c>
      <c r="AX199">
        <v>0</v>
      </c>
      <c r="AY199">
        <v>1</v>
      </c>
      <c r="AZ199">
        <v>0</v>
      </c>
      <c r="BA199">
        <v>0</v>
      </c>
      <c r="BB199">
        <v>1</v>
      </c>
      <c r="BC199">
        <v>95.2608642578125</v>
      </c>
      <c r="BD199">
        <v>89.139305114746094</v>
      </c>
      <c r="BE199">
        <v>848.591552734375</v>
      </c>
      <c r="BF199">
        <v>15944.2568359375</v>
      </c>
      <c r="BG199">
        <v>23217.9453125</v>
      </c>
      <c r="BH199">
        <v>2.3537743091583252</v>
      </c>
      <c r="BI199">
        <v>-18.721403121948242</v>
      </c>
      <c r="BJ199">
        <v>23.728813171386719</v>
      </c>
      <c r="BK199">
        <v>-24.390243530273438</v>
      </c>
      <c r="BL199">
        <v>158.75</v>
      </c>
      <c r="BM199">
        <v>7.407407283782959</v>
      </c>
      <c r="BN199">
        <v>24909.560546875</v>
      </c>
      <c r="BO199">
        <v>29.624507904052734</v>
      </c>
      <c r="BQ199">
        <v>0.68871593475341797</v>
      </c>
      <c r="BR199">
        <v>7.1789884567260742</v>
      </c>
      <c r="BS199">
        <v>3.4241244792938232</v>
      </c>
      <c r="BT199">
        <v>87.548637390136719</v>
      </c>
      <c r="BU199">
        <v>314.98052978515625</v>
      </c>
      <c r="BV199">
        <v>0</v>
      </c>
      <c r="BW199">
        <v>0</v>
      </c>
      <c r="BX199">
        <v>9890.8447265625</v>
      </c>
      <c r="BY199">
        <v>6792.25341796875</v>
      </c>
      <c r="BZ199">
        <v>1.2062256336212158</v>
      </c>
      <c r="CA199">
        <v>10.155641555786133</v>
      </c>
      <c r="CB199">
        <v>85.483871459960938</v>
      </c>
      <c r="CC199">
        <v>9.7701148986816406</v>
      </c>
      <c r="CD199">
        <v>11.685823440551758</v>
      </c>
      <c r="CE199">
        <v>0</v>
      </c>
      <c r="CF199">
        <v>3.6398468017578125</v>
      </c>
      <c r="CG199">
        <v>9608.666015625</v>
      </c>
      <c r="CH199" s="10">
        <f>ABS(J199-_xlfn.XLOOKUP(VK_valitsin!$C$8,VK!$B$2:$B$294,VK!J$2:J$294))</f>
        <v>2.0999984741210938</v>
      </c>
      <c r="CI199" s="10">
        <f>ABS(K199-_xlfn.XLOOKUP(VK_valitsin!$C$8,VK!$B$2:$B$294,VK!K$2:K$294))</f>
        <v>31.3699951171875</v>
      </c>
      <c r="CJ199" s="10">
        <f>ABS(L199-_xlfn.XLOOKUP(VK_valitsin!$C$8,VK!$B$2:$B$294,VK!L$2:L$294))</f>
        <v>5.100006103515625</v>
      </c>
      <c r="CK199" s="10">
        <f>ABS(M199-_xlfn.XLOOKUP(VK_valitsin!$C$8,VK!$B$2:$B$294,VK!M$2:M$294))</f>
        <v>11335</v>
      </c>
      <c r="CL199" s="10">
        <f>ABS(N199-_xlfn.XLOOKUP(VK_valitsin!$C$8,VK!$B$2:$B$294,VK!N$2:N$294))</f>
        <v>40.40000057220459</v>
      </c>
      <c r="CM199" s="10">
        <f>ABS(O199-_xlfn.XLOOKUP(VK_valitsin!$C$8,VK!$B$2:$B$294,VK!O$2:O$294))</f>
        <v>9.9999964237213135E-2</v>
      </c>
      <c r="CN199" s="10">
        <f>ABS(P199-_xlfn.XLOOKUP(VK_valitsin!$C$8,VK!$B$2:$B$294,VK!P$2:P$294))</f>
        <v>47</v>
      </c>
      <c r="CO199" s="10">
        <f>ABS(Q199-_xlfn.XLOOKUP(VK_valitsin!$C$8,VK!$B$2:$B$294,VK!Q$2:Q$294))</f>
        <v>13.400000000000006</v>
      </c>
      <c r="CP199" s="10">
        <f>ABS(R199-_xlfn.XLOOKUP(VK_valitsin!$C$8,VK!$B$2:$B$294,VK!R$2:R$294))</f>
        <v>1.1000000000000014</v>
      </c>
      <c r="CQ199" s="10">
        <f>ABS(S199-_xlfn.XLOOKUP(VK_valitsin!$C$8,VK!$B$2:$B$294,VK!S$2:S$294))</f>
        <v>6</v>
      </c>
      <c r="CR199" s="10">
        <f>ABS(T199-_xlfn.XLOOKUP(VK_valitsin!$C$8,VK!$B$2:$B$294,VK!T$2:T$294))</f>
        <v>0</v>
      </c>
      <c r="CS199" s="10">
        <f>ABS(U199-_xlfn.XLOOKUP(VK_valitsin!$C$8,VK!$B$2:$B$294,VK!U$2:U$294))</f>
        <v>247.20000000000027</v>
      </c>
      <c r="CT199" s="10">
        <f>ABS(V199-_xlfn.XLOOKUP(VK_valitsin!$C$8,VK!$B$2:$B$294,VK!V$2:V$294))</f>
        <v>2.6899999999999995</v>
      </c>
      <c r="CU199" s="10">
        <f>ABS(W199-_xlfn.XLOOKUP(VK_valitsin!$C$8,VK!$B$2:$B$294,VK!W$2:W$294))</f>
        <v>2071</v>
      </c>
      <c r="CV199" s="10">
        <f>ABS(X199-_xlfn.XLOOKUP(VK_valitsin!$C$8,VK!$B$2:$B$294,VK!X$2:X$294))</f>
        <v>148</v>
      </c>
      <c r="CW199" s="10">
        <f>ABS(Y199-_xlfn.XLOOKUP(VK_valitsin!$C$8,VK!$B$2:$B$294,VK!Y$2:Y$294))</f>
        <v>11</v>
      </c>
      <c r="CX199" s="10">
        <f>ABS(Z199-_xlfn.XLOOKUP(VK_valitsin!$C$8,VK!$B$2:$B$294,VK!Z$2:Z$294))</f>
        <v>14</v>
      </c>
      <c r="CY199" s="10">
        <f>ABS(AA199-_xlfn.XLOOKUP(VK_valitsin!$C$8,VK!$B$2:$B$294,VK!AA$2:AA$294))</f>
        <v>152</v>
      </c>
      <c r="CZ199" s="10">
        <f>ABS(AB199-_xlfn.XLOOKUP(VK_valitsin!$C$8,VK!$B$2:$B$294,VK!AB$2:AB$294))</f>
        <v>4.1088705062866211</v>
      </c>
      <c r="DA199" s="10">
        <f>ABS(AC199-_xlfn.XLOOKUP(VK_valitsin!$C$8,VK!$B$2:$B$294,VK!AC$2:AC$294))</f>
        <v>0.7</v>
      </c>
      <c r="DB199" s="10">
        <f>ABS(AD199-_xlfn.XLOOKUP(VK_valitsin!$C$8,VK!$B$2:$B$294,VK!AD$2:AD$294))</f>
        <v>0.8</v>
      </c>
      <c r="DC199" s="10">
        <f>ABS(AE199-_xlfn.XLOOKUP(VK_valitsin!$C$8,VK!$B$2:$B$294,VK!AE$2:AE$294))</f>
        <v>1.7</v>
      </c>
      <c r="DD199" s="10">
        <f>ABS(AF199-_xlfn.XLOOKUP(VK_valitsin!$C$8,VK!$B$2:$B$294,VK!AF$2:AF$294))</f>
        <v>0.90000000000000036</v>
      </c>
      <c r="DE199" s="10">
        <f>ABS(AG199-_xlfn.XLOOKUP(VK_valitsin!$C$8,VK!$B$2:$B$294,VK!AG$2:AG$294))</f>
        <v>0</v>
      </c>
      <c r="DF199" s="10">
        <f>ABS(AH199-_xlfn.XLOOKUP(VK_valitsin!$C$8,VK!$B$2:$B$294,VK!AH$2:AH$294))</f>
        <v>2</v>
      </c>
      <c r="DG199" s="10">
        <f>ABS(AI199-_xlfn.XLOOKUP(VK_valitsin!$C$8,VK!$B$2:$B$294,VK!AI$2:AI$294))</f>
        <v>0.19999999999999996</v>
      </c>
      <c r="DH199" s="10">
        <f>ABS(AJ199-_xlfn.XLOOKUP(VK_valitsin!$C$8,VK!$B$2:$B$294,VK!AJ$2:AJ$294))</f>
        <v>3.0000000000000027E-2</v>
      </c>
      <c r="DI199" s="10">
        <f>ABS(AK199-_xlfn.XLOOKUP(VK_valitsin!$C$8,VK!$B$2:$B$294,VK!AK$2:AK$294))</f>
        <v>0.30000000000000004</v>
      </c>
      <c r="DJ199" s="10">
        <f>ABS(AL199-_xlfn.XLOOKUP(VK_valitsin!$C$8,VK!$B$2:$B$294,VK!AL$2:AL$294))</f>
        <v>16.199999999999996</v>
      </c>
      <c r="DK199" s="10">
        <f>ABS(AM199-_xlfn.XLOOKUP(VK_valitsin!$C$8,VK!$B$2:$B$294,VK!AM$2:AM$294))</f>
        <v>2.0999999999999659</v>
      </c>
      <c r="DL199" s="10">
        <f>ABS(AN199-_xlfn.XLOOKUP(VK_valitsin!$C$8,VK!$B$2:$B$294,VK!AN$2:AN$294))</f>
        <v>1.7999999999999972</v>
      </c>
      <c r="DM199" s="10">
        <f>ABS(AO199-_xlfn.XLOOKUP(VK_valitsin!$C$8,VK!$B$2:$B$294,VK!AO$2:AO$294))</f>
        <v>2.4000000000000021</v>
      </c>
      <c r="DN199" s="10">
        <f>ABS(AP199-_xlfn.XLOOKUP(VK_valitsin!$C$8,VK!$B$2:$B$294,VK!AP$2:AP$294))</f>
        <v>34</v>
      </c>
      <c r="DO199" s="10">
        <f>ABS(AQ199-_xlfn.XLOOKUP(VK_valitsin!$C$8,VK!$B$2:$B$294,VK!AQ$2:AQ$294))</f>
        <v>1</v>
      </c>
      <c r="DP199" s="10">
        <f>ABS(AR199-_xlfn.XLOOKUP(VK_valitsin!$C$8,VK!$B$2:$B$294,VK!AR$2:AR$294))</f>
        <v>220</v>
      </c>
      <c r="DQ199" s="10">
        <f>ABS(AS199-_xlfn.XLOOKUP(VK_valitsin!$C$8,VK!$B$2:$B$294,VK!AS$2:AS$294))</f>
        <v>0</v>
      </c>
      <c r="DR199" s="10">
        <f>ABS(AT199-_xlfn.XLOOKUP(VK_valitsin!$C$8,VK!$B$2:$B$294,VK!AT$2:AT$294))</f>
        <v>5030</v>
      </c>
      <c r="DS199" s="10">
        <f>ABS(AU199-_xlfn.XLOOKUP(VK_valitsin!$C$8,VK!$B$2:$B$294,VK!AU$2:AU$294))</f>
        <v>955</v>
      </c>
      <c r="DT199" s="10">
        <f>ABS(AV199-_xlfn.XLOOKUP(VK_valitsin!$C$8,VK!$B$2:$B$294,VK!AV$2:AV$294))</f>
        <v>0</v>
      </c>
      <c r="DU199" s="10">
        <f>ABS(AW199-_xlfn.XLOOKUP(VK_valitsin!$C$8,VK!$B$2:$B$294,VK!AW$2:AW$294))</f>
        <v>58.316997528076172</v>
      </c>
      <c r="DV199" s="10">
        <f>ABS(AX199-_xlfn.XLOOKUP(VK_valitsin!$C$8,VK!$B$2:$B$294,VK!AX$2:AX$294))</f>
        <v>0</v>
      </c>
      <c r="DW199" s="10">
        <f>ABS(AY199-_xlfn.XLOOKUP(VK_valitsin!$C$8,VK!$B$2:$B$294,VK!AY$2:AY$294))</f>
        <v>1</v>
      </c>
      <c r="DX199" s="10">
        <f>ABS(AZ199-_xlfn.XLOOKUP(VK_valitsin!$C$8,VK!$B$2:$B$294,VK!AZ$2:AZ$294))</f>
        <v>0</v>
      </c>
      <c r="DY199" s="10">
        <f>ABS(BA199-_xlfn.XLOOKUP(VK_valitsin!$C$8,VK!$B$2:$B$294,VK!BA$2:BA$294))</f>
        <v>0</v>
      </c>
      <c r="DZ199" s="10">
        <f>ABS(BB199-_xlfn.XLOOKUP(VK_valitsin!$C$8,VK!$B$2:$B$294,VK!BB$2:BB$294))</f>
        <v>0</v>
      </c>
      <c r="EA199" s="10">
        <f>ABS(BC199-_xlfn.XLOOKUP(VK_valitsin!$C$8,VK!$B$2:$B$294,VK!BC$2:BC$294))</f>
        <v>6.2364730834960938</v>
      </c>
      <c r="EB199" s="10">
        <f>ABS(BD199-_xlfn.XLOOKUP(VK_valitsin!$C$8,VK!$B$2:$B$294,VK!BD$2:BD$294))</f>
        <v>6.8794326782226563</v>
      </c>
      <c r="EC199" s="10">
        <f>ABS(BE199-_xlfn.XLOOKUP(VK_valitsin!$C$8,VK!$B$2:$B$294,VK!BE$2:BE$294))</f>
        <v>114.9017333984375</v>
      </c>
      <c r="ED199" s="10">
        <f>ABS(BF199-_xlfn.XLOOKUP(VK_valitsin!$C$8,VK!$B$2:$B$294,VK!BF$2:BF$294))</f>
        <v>5985.7275390625</v>
      </c>
      <c r="EE199" s="10">
        <f>ABS(BG199-_xlfn.XLOOKUP(VK_valitsin!$C$8,VK!$B$2:$B$294,VK!BG$2:BG$294))</f>
        <v>9381.501953125</v>
      </c>
      <c r="EF199" s="10">
        <f>ABS(BH199-_xlfn.XLOOKUP(VK_valitsin!$C$8,VK!$B$2:$B$294,VK!BH$2:BH$294))</f>
        <v>0.98328208923339844</v>
      </c>
      <c r="EG199" s="10">
        <f>ABS(BI199-_xlfn.XLOOKUP(VK_valitsin!$C$8,VK!$B$2:$B$294,VK!BI$2:BI$294))</f>
        <v>8.9972696304321289</v>
      </c>
      <c r="EH199" s="10">
        <f>ABS(BJ199-_xlfn.XLOOKUP(VK_valitsin!$C$8,VK!$B$2:$B$294,VK!BJ$2:BJ$294))</f>
        <v>2.4344501495361328</v>
      </c>
      <c r="EI199" s="10">
        <f>ABS(BK199-_xlfn.XLOOKUP(VK_valitsin!$C$8,VK!$B$2:$B$294,VK!BK$2:BK$294))</f>
        <v>14.524772644042969</v>
      </c>
      <c r="EJ199" s="10">
        <f>ABS(BL199-_xlfn.XLOOKUP(VK_valitsin!$C$8,VK!$B$2:$B$294,VK!BL$2:BL$294))</f>
        <v>107.75</v>
      </c>
      <c r="EK199" s="10">
        <f>ABS(BM199-_xlfn.XLOOKUP(VK_valitsin!$C$8,VK!$B$2:$B$294,VK!BM$2:BM$294))</f>
        <v>5.1551549434661865</v>
      </c>
      <c r="EL199" s="10">
        <f>ABS(BN199-_xlfn.XLOOKUP(VK_valitsin!$C$8,VK!$B$2:$B$294,VK!BN$2:BN$294))</f>
        <v>1835.1640625</v>
      </c>
      <c r="EM199" s="10">
        <f>ABS(BO199-_xlfn.XLOOKUP(VK_valitsin!$C$8,VK!$B$2:$B$294,VK!BO$2:BO$294))</f>
        <v>3.6750984191894531</v>
      </c>
      <c r="EN199" s="10">
        <f>ABS(BP199-_xlfn.XLOOKUP(VK_valitsin!$C$8,VK!$B$2:$B$294,VK!BP$2:BP$294))</f>
        <v>0</v>
      </c>
      <c r="EO199" s="10">
        <f>ABS(BQ199-_xlfn.XLOOKUP(VK_valitsin!$C$8,VK!$B$2:$B$294,VK!BQ$2:BQ$294))</f>
        <v>5.2236437797546387E-2</v>
      </c>
      <c r="EP199" s="10">
        <f>ABS(BR199-_xlfn.XLOOKUP(VK_valitsin!$C$8,VK!$B$2:$B$294,VK!BR$2:BR$294))</f>
        <v>6.9908245652914047</v>
      </c>
      <c r="EQ199" s="10">
        <f>ABS(BS199-_xlfn.XLOOKUP(VK_valitsin!$C$8,VK!$B$2:$B$294,VK!BS$2:BS$294))</f>
        <v>1.1661579608917236</v>
      </c>
      <c r="ER199" s="10">
        <f>ABS(BT199-_xlfn.XLOOKUP(VK_valitsin!$C$8,VK!$B$2:$B$294,VK!BT$2:BT$294))</f>
        <v>29.157135009765625</v>
      </c>
      <c r="ES199" s="10">
        <f>ABS(BU199-_xlfn.XLOOKUP(VK_valitsin!$C$8,VK!$B$2:$B$294,VK!BU$2:BU$294))</f>
        <v>48.273406982421875</v>
      </c>
      <c r="ET199" s="10">
        <f>ABS(BV199-_xlfn.XLOOKUP(VK_valitsin!$C$8,VK!$B$2:$B$294,VK!BV$2:BV$294))</f>
        <v>0</v>
      </c>
      <c r="EU199" s="10">
        <f>ABS(BW199-_xlfn.XLOOKUP(VK_valitsin!$C$8,VK!$B$2:$B$294,VK!BW$2:BW$294))</f>
        <v>1</v>
      </c>
      <c r="EV199" s="10">
        <f>ABS(BX199-_xlfn.XLOOKUP(VK_valitsin!$C$8,VK!$B$2:$B$294,VK!BX$2:BX$294))</f>
        <v>1755.015625</v>
      </c>
      <c r="EW199" s="10">
        <f>ABS(BY199-_xlfn.XLOOKUP(VK_valitsin!$C$8,VK!$B$2:$B$294,VK!BY$2:BY$294))</f>
        <v>936.638671875</v>
      </c>
      <c r="EX199" s="10">
        <f>ABS(BZ199-_xlfn.XLOOKUP(VK_valitsin!$C$8,VK!$B$2:$B$294,VK!BZ$2:BZ$294))</f>
        <v>1.380467414855957E-2</v>
      </c>
      <c r="EY199" s="10">
        <f>ABS(CA199-_xlfn.XLOOKUP(VK_valitsin!$C$8,VK!$B$2:$B$294,VK!CA$2:CA$294))</f>
        <v>0.86711978912353516</v>
      </c>
      <c r="EZ199" s="10">
        <f>ABS(CB199-_xlfn.XLOOKUP(VK_valitsin!$C$8,VK!$B$2:$B$294,VK!CB$2:CB$294))</f>
        <v>19.314720153808594</v>
      </c>
      <c r="FA199" s="10">
        <f>ABS(CC199-_xlfn.XLOOKUP(VK_valitsin!$C$8,VK!$B$2:$B$294,VK!CC$2:CC$294))</f>
        <v>3.4375157356262207</v>
      </c>
      <c r="FB199" s="10">
        <f>ABS(CD199-_xlfn.XLOOKUP(VK_valitsin!$C$8,VK!$B$2:$B$294,VK!CD$2:CD$294))</f>
        <v>8.1930313110351563</v>
      </c>
      <c r="FC199" s="10">
        <f>ABS(CE199-_xlfn.XLOOKUP(VK_valitsin!$C$8,VK!$B$2:$B$294,VK!CE$2:CE$294))</f>
        <v>0</v>
      </c>
      <c r="FD199" s="10">
        <f>ABS(CF199-_xlfn.XLOOKUP(VK_valitsin!$C$8,VK!$B$2:$B$294,VK!CF$2:CF$294))</f>
        <v>2.9239877462387085</v>
      </c>
      <c r="FE199" s="10">
        <f>ABS(CG199-_xlfn.XLOOKUP(VK_valitsin!$C$8,VK!$B$2:$B$294,VK!CG$2:CG$294))</f>
        <v>1009.8984375</v>
      </c>
      <c r="FF199" s="4">
        <f>IF($B199=VK_valitsin!$C$8,100000,VK!CH199/VK!J$296*VK_valitsin!D$5)</f>
        <v>0</v>
      </c>
      <c r="FG199" s="4">
        <f>IF($B199=VK_valitsin!$C$8,100000,VK!CI199/VK!K$296*VK_valitsin!E$5)</f>
        <v>0</v>
      </c>
      <c r="FH199" s="4">
        <f>IF($B199=VK_valitsin!$C$8,100000,VK!CJ199/VK!L$296*VK_valitsin!F$5)</f>
        <v>2.5916113377069904E-2</v>
      </c>
      <c r="FI199" s="4">
        <f>IF($B199=VK_valitsin!$C$8,100000,VK!CK199/VK!M$296*VK_valitsin!CD$5)</f>
        <v>0</v>
      </c>
      <c r="FJ199" s="4">
        <f>IF($B199=VK_valitsin!$C$8,100000,VK!CL199/VK!N$296*VK_valitsin!G$5)</f>
        <v>0</v>
      </c>
      <c r="FK199" s="4">
        <f>IF($B199=VK_valitsin!$C$8,100000,VK!CM199/VK!O$296*VK_valitsin!H$5)</f>
        <v>0</v>
      </c>
      <c r="FL199" s="4">
        <f>IF($B199=VK_valitsin!$C$8,100000,VK!CN199/VK!P$296*VK_valitsin!I$5)</f>
        <v>0</v>
      </c>
      <c r="FM199" s="4">
        <f>IF($B199=VK_valitsin!$C$8,100000,VK!CO199/VK!Q$296*VK_valitsin!J$5)</f>
        <v>0</v>
      </c>
      <c r="FN199" s="4">
        <f>IF($B199=VK_valitsin!$C$8,100000,VK!CP199/VK!R$296*VK_valitsin!K$5)</f>
        <v>0</v>
      </c>
      <c r="FO199" s="4">
        <f>IF($B199=VK_valitsin!$C$8,100000,VK!CQ199/VK!S$296*VK_valitsin!L$5)</f>
        <v>1.1932177935216088E-3</v>
      </c>
      <c r="FP199" s="4">
        <f>IF($B199=VK_valitsin!$C$8,100000,VK!CR199/VK!T$296*VK_valitsin!M$5)</f>
        <v>0</v>
      </c>
      <c r="FQ199" s="4">
        <f>IF($B199=VK_valitsin!$C$8,100000,VK!CS199/VK!U$296*VK_valitsin!N$5)</f>
        <v>0</v>
      </c>
      <c r="FR199" s="4">
        <f>IF($B199=VK_valitsin!$C$8,100000,VK!CT199/VK!V$296*VK_valitsin!O$5)</f>
        <v>0</v>
      </c>
      <c r="FS199" s="4">
        <f>IF($B199=VK_valitsin!$C$8,100000,VK!CU199/VK!W$296*VK_valitsin!P$5)</f>
        <v>0</v>
      </c>
      <c r="FT199" s="4">
        <f>IF($B199=VK_valitsin!$C$8,100000,VK!CV199/VK!X$296*VK_valitsin!Q$5)</f>
        <v>0</v>
      </c>
      <c r="FU199" s="4">
        <f>IF($B199=VK_valitsin!$C$8,100000,VK!CW199/VK!Y$296*VK_valitsin!R$5)</f>
        <v>0</v>
      </c>
      <c r="FV199" s="4">
        <f>IF($B199=VK_valitsin!$C$8,100000,VK!CX199/VK!Z$296*VK_valitsin!S$5)</f>
        <v>0</v>
      </c>
      <c r="FW199" s="4">
        <f>IF($B199=VK_valitsin!$C$8,100000,VK!CY199/VK!AA$296*VK_valitsin!T$5)</f>
        <v>0</v>
      </c>
      <c r="FX199" s="4">
        <f>IF($B199=VK_valitsin!$C$8,100000,VK!CZ199/VK!AB$296*VK_valitsin!U$5)</f>
        <v>0</v>
      </c>
      <c r="FY199" s="4">
        <f>IF($B199=VK_valitsin!$C$8,100000,VK!DA199/VK!AC$296*VK_valitsin!V$5)</f>
        <v>0</v>
      </c>
      <c r="FZ199" s="4">
        <f>IF($B199=VK_valitsin!$C$8,100000,VK!DB199/VK!AD$296*VK_valitsin!W$5)</f>
        <v>0</v>
      </c>
      <c r="GA199" s="4">
        <f>IF($B199=VK_valitsin!$C$8,100000,VK!DC199/VK!AE$296*VK_valitsin!X$5)</f>
        <v>0</v>
      </c>
      <c r="GB199" s="4">
        <f>IF($B199=VK_valitsin!$C$8,100000,VK!DD199/VK!AF$296*VK_valitsin!Y$5)</f>
        <v>0</v>
      </c>
      <c r="GC199" s="4">
        <f>IF($B199=VK_valitsin!$C$8,100000,VK!DE199/VK!AG$296*VK_valitsin!Z$5)</f>
        <v>0</v>
      </c>
      <c r="GD199" s="4">
        <f>IF($B199=VK_valitsin!$C$8,100000,VK!DF199/VK!AH$296*VK_valitsin!AA$5)</f>
        <v>0</v>
      </c>
      <c r="GE199" s="4">
        <f>IF($B199=VK_valitsin!$C$8,100000,VK!DG199/VK!AI$296*VK_valitsin!AB$5)</f>
        <v>0</v>
      </c>
      <c r="GF199" s="4">
        <f>IF($B199=VK_valitsin!$C$8,100000,VK!DH199/VK!AJ$296*VK_valitsin!AC$5)</f>
        <v>0</v>
      </c>
      <c r="GG199" s="4">
        <f>IF($B199=VK_valitsin!$C$8,100000,VK!DI199/VK!AK$296*VK_valitsin!AD$5)</f>
        <v>0</v>
      </c>
      <c r="GH199" s="4">
        <f>IF($B199=VK_valitsin!$C$8,100000,VK!DJ199/VK!AL$296*VK_valitsin!AE$5)</f>
        <v>0.28514157969616538</v>
      </c>
      <c r="GI199" s="4">
        <f>IF($B199=VK_valitsin!$C$8,100000,VK!DK199/VK!AM$296*VK_valitsin!AF$5)</f>
        <v>0</v>
      </c>
      <c r="GJ199" s="4">
        <f>IF($B199=VK_valitsin!$C$8,100000,VK!DL199/VK!AN$296*VK_valitsin!AG$5)</f>
        <v>0</v>
      </c>
      <c r="GK199" s="4">
        <f>IF($B199=VK_valitsin!$C$8,100000,VK!DM199/VK!AO$296*VK_valitsin!AH$5)</f>
        <v>0</v>
      </c>
      <c r="GL199" s="4">
        <f>IF($B199=VK_valitsin!$C$8,100000,VK!DN199/VK!AP$296*VK_valitsin!AI$5)</f>
        <v>0</v>
      </c>
      <c r="GM199" s="4">
        <f>IF($B199=VK_valitsin!$C$8,100000,VK!DO199/VK!AQ$296*VK_valitsin!AJ$5)</f>
        <v>0</v>
      </c>
      <c r="GN199" s="4">
        <f>IF($B199=VK_valitsin!$C$8,100000,VK!DP199/VK!AR$296*VK_valitsin!AK$5)</f>
        <v>0</v>
      </c>
      <c r="GO199" s="4">
        <f>IF($B199=VK_valitsin!$C$8,100000,VK!DQ199/VK!AS$296*VK_valitsin!AL$5)</f>
        <v>0</v>
      </c>
      <c r="GP199" s="4">
        <f>IF($B199=VK_valitsin!$C$8,100000,VK!DR199/VK!AT$296*VK_valitsin!AM$5)</f>
        <v>0</v>
      </c>
      <c r="GQ199" s="4">
        <f>IF($B199=VK_valitsin!$C$8,100000,VK!DS199/VK!AU$296*VK_valitsin!AN$5)</f>
        <v>0</v>
      </c>
      <c r="GR199" s="4">
        <f>IF($B199=VK_valitsin!$C$8,100000,VK!DT199/VK!AV$296*VK_valitsin!AO$5)</f>
        <v>0</v>
      </c>
      <c r="GS199" s="4">
        <f>IF($B199=VK_valitsin!$C$8,100000,VK!DU199/VK!AW$296*VK_valitsin!AP$5)</f>
        <v>0</v>
      </c>
      <c r="GT199" s="4">
        <f>IF($B199=VK_valitsin!$C$8,100000,VK!DV199/VK!AX$296*VK_valitsin!AQ$5)</f>
        <v>0</v>
      </c>
      <c r="GU199" s="4">
        <f>IF($B199=VK_valitsin!$C$8,100000,VK!DW199/VK!AY$296*VK_valitsin!AR$5)</f>
        <v>0</v>
      </c>
      <c r="GV199" s="4">
        <f>IF($B199=VK_valitsin!$C$8,100000,VK!DX199/VK!AZ$296*VK_valitsin!AS$5)</f>
        <v>0</v>
      </c>
      <c r="GW199" s="4">
        <f>IF($B199=VK_valitsin!$C$8,100000,VK!DY199/VK!BA$296*VK_valitsin!AT$5)</f>
        <v>0</v>
      </c>
      <c r="GX199" s="4">
        <f>IF($B199=VK_valitsin!$C$8,100000,VK!DZ199/VK!BB$296*VK_valitsin!AU$5)</f>
        <v>0</v>
      </c>
      <c r="GY199" s="4">
        <f>IF($B199=VK_valitsin!$C$8,100000,VK!EA199/VK!BC$296*VK_valitsin!AV$5)</f>
        <v>0</v>
      </c>
      <c r="GZ199" s="4">
        <f>IF($B199=VK_valitsin!$C$8,100000,VK!EB199/VK!BD$296*VK_valitsin!AW$5)</f>
        <v>2.9823295821427113E-2</v>
      </c>
      <c r="HA199" s="4">
        <f>IF($B199=VK_valitsin!$C$8,100000,VK!EC199/VK!BE$296*VK_valitsin!CE$5)</f>
        <v>0</v>
      </c>
      <c r="HB199" s="4">
        <f>IF($B199=VK_valitsin!$C$8,100000,VK!ED199/VK!BF$296*VK_valitsin!AX$5)</f>
        <v>0</v>
      </c>
      <c r="HC199" s="4">
        <f>IF($B199=VK_valitsin!$C$8,100000,VK!EE199/VK!BG$296*VK_valitsin!AY$5)</f>
        <v>0</v>
      </c>
      <c r="HD199" s="4">
        <f>IF($B199=VK_valitsin!$C$8,100000,VK!EF199/VK!BH$296*VK_valitsin!AZ$5)</f>
        <v>0.1715651035827114</v>
      </c>
      <c r="HE199" s="4">
        <f>IF($B199=VK_valitsin!$C$8,100000,VK!EG199/VK!BI$296*VK_valitsin!BA$5)</f>
        <v>0</v>
      </c>
      <c r="HF199" s="4">
        <f>IF($B199=VK_valitsin!$C$8,100000,VK!EH199/VK!BJ$296*VK_valitsin!BB$5)</f>
        <v>0</v>
      </c>
      <c r="HG199" s="4">
        <f>IF($B199=VK_valitsin!$C$8,100000,VK!EI199/VK!BK$296*VK_valitsin!BC$5)</f>
        <v>0</v>
      </c>
      <c r="HH199" s="4">
        <f>IF($B199=VK_valitsin!$C$8,100000,VK!EJ199/VK!BL$296*VK_valitsin!BD$5)</f>
        <v>0</v>
      </c>
      <c r="HI199" s="4">
        <f>IF($B199=VK_valitsin!$C$8,100000,VK!EK199/VK!BM$296*VK_valitsin!BE$5)</f>
        <v>0</v>
      </c>
      <c r="HJ199" s="4">
        <f>IF($B199=VK_valitsin!$C$8,100000,VK!EL199/VK!BN$296*VK_valitsin!BF$5)</f>
        <v>8.3447788940647985E-2</v>
      </c>
      <c r="HK199" s="4">
        <f>IF($B199=VK_valitsin!$C$8,100000,VK!EM199/VK!BO$296*VK_valitsin!BG$5)</f>
        <v>0</v>
      </c>
      <c r="HM199" s="4">
        <f>IF($B199=VK_valitsin!$C$8,100000,VK!EO199/VK!BQ$296*VK_valitsin!BI$5)</f>
        <v>0</v>
      </c>
      <c r="HN199" s="4">
        <f>IF($B199=VK_valitsin!$C$8,100000,VK!EP199/VK!BR$296*VK_valitsin!BJ$5)</f>
        <v>0</v>
      </c>
      <c r="HO199" s="4">
        <f>IF($B199=VK_valitsin!$C$8,100000,VK!EQ199/VK!BS$296*VK_valitsin!BK$5)</f>
        <v>0</v>
      </c>
      <c r="HP199" s="4">
        <f>IF($B199=VK_valitsin!$C$8,100000,VK!ER199/VK!BT$296*VK_valitsin!BL$5)</f>
        <v>0</v>
      </c>
      <c r="HQ199" s="4">
        <f>IF($B199=VK_valitsin!$C$8,100000,VK!ES199/VK!BU$296*VK_valitsin!BM$5)</f>
        <v>0</v>
      </c>
      <c r="HR199" s="4">
        <f>IF($B199=VK_valitsin!$C$8,100000,VK!ET199/VK!BV$296*VK_valitsin!BN$5)</f>
        <v>0</v>
      </c>
      <c r="HS199" s="4">
        <f>IF($B199=VK_valitsin!$C$8,100000,VK!EU199/VK!BW$296*VK_valitsin!BO$5)</f>
        <v>0</v>
      </c>
      <c r="HT199" s="4">
        <f>IF($B199=VK_valitsin!$C$8,100000,VK!EV199/VK!BX$296*VK_valitsin!BP$5)</f>
        <v>0</v>
      </c>
      <c r="HU199" s="4">
        <f>IF($B199=VK_valitsin!$C$8,100000,VK!EW199/VK!BY$296*VK_valitsin!BQ$5)</f>
        <v>0</v>
      </c>
      <c r="HV199" s="4">
        <f>IF($B199=VK_valitsin!$C$8,100000,VK!EX199/VK!BZ$296*VK_valitsin!BR$5)</f>
        <v>0</v>
      </c>
      <c r="HW199" s="4">
        <f>IF($B199=VK_valitsin!$C$8,100000,VK!EY199/VK!CA$296*VK_valitsin!BS$5)</f>
        <v>0</v>
      </c>
      <c r="HX199" s="4">
        <f>IF($B199=VK_valitsin!$C$8,100000,VK!EZ199/VK!CB$296*VK_valitsin!BT$5)</f>
        <v>0</v>
      </c>
      <c r="HY199" s="4">
        <f>IF($B199=VK_valitsin!$C$8,100000,VK!FA199/VK!CC$296*VK_valitsin!BU$5)</f>
        <v>0</v>
      </c>
      <c r="HZ199" s="4">
        <f>IF($B199=VK_valitsin!$C$8,100000,VK!FB199/VK!CD$296*VK_valitsin!BV$5)</f>
        <v>0</v>
      </c>
      <c r="IA199" s="4">
        <f>IF($B199=VK_valitsin!$C$8,100000,VK!FC199/VK!CE$296*VK_valitsin!BW$5)</f>
        <v>0</v>
      </c>
      <c r="IB199" s="4">
        <f>IF($B199=VK_valitsin!$C$8,100000,VK!FD199/VK!CF$296*VK_valitsin!BX$5)</f>
        <v>0</v>
      </c>
      <c r="IC199" s="4">
        <f>IF($B199=VK_valitsin!$C$8,100000,VK!FE199/VK!CG$296*VK_valitsin!BY$5)</f>
        <v>0</v>
      </c>
      <c r="ID199" s="17">
        <f t="shared" si="9"/>
        <v>0.59708711901154332</v>
      </c>
      <c r="IE199" s="17">
        <f t="shared" si="10"/>
        <v>137</v>
      </c>
      <c r="IF199" s="18">
        <f t="shared" si="11"/>
        <v>1.9799999999999992E-8</v>
      </c>
    </row>
    <row r="200" spans="1:240">
      <c r="A200">
        <v>2019</v>
      </c>
      <c r="B200" t="s">
        <v>601</v>
      </c>
      <c r="C200" t="s">
        <v>602</v>
      </c>
      <c r="D200" t="s">
        <v>603</v>
      </c>
      <c r="E200" t="s">
        <v>604</v>
      </c>
      <c r="F200" t="s">
        <v>102</v>
      </c>
      <c r="G200" t="s">
        <v>103</v>
      </c>
      <c r="H200" t="s">
        <v>104</v>
      </c>
      <c r="I200" t="s">
        <v>105</v>
      </c>
      <c r="J200">
        <v>45.700000762939453</v>
      </c>
      <c r="K200">
        <v>543.1099853515625</v>
      </c>
      <c r="L200">
        <v>173.30000305175781</v>
      </c>
      <c r="M200">
        <v>3077</v>
      </c>
      <c r="N200">
        <v>5.6999998092651367</v>
      </c>
      <c r="O200">
        <v>-2.2000000476837158</v>
      </c>
      <c r="P200">
        <v>-57</v>
      </c>
      <c r="Q200">
        <v>70.100000000000009</v>
      </c>
      <c r="R200">
        <v>8.9</v>
      </c>
      <c r="S200">
        <v>122</v>
      </c>
      <c r="T200">
        <v>0</v>
      </c>
      <c r="U200">
        <v>3649.7</v>
      </c>
      <c r="V200">
        <v>11.72</v>
      </c>
      <c r="W200">
        <v>756</v>
      </c>
      <c r="X200">
        <v>927</v>
      </c>
      <c r="Y200">
        <v>585</v>
      </c>
      <c r="Z200">
        <v>728</v>
      </c>
      <c r="AA200">
        <v>618</v>
      </c>
      <c r="AB200">
        <v>16.527273178100586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20.75</v>
      </c>
      <c r="AI200">
        <v>1.1499999999999999</v>
      </c>
      <c r="AJ200">
        <v>0.5</v>
      </c>
      <c r="AK200">
        <v>1.3</v>
      </c>
      <c r="AL200">
        <v>76.400000000000006</v>
      </c>
      <c r="AM200">
        <v>308.2</v>
      </c>
      <c r="AN200">
        <v>50.8</v>
      </c>
      <c r="AO200">
        <v>20.399999999999999</v>
      </c>
      <c r="AP200">
        <v>114</v>
      </c>
      <c r="AQ200">
        <v>99</v>
      </c>
      <c r="AR200">
        <v>765</v>
      </c>
      <c r="AS200">
        <v>2.1669999999999998</v>
      </c>
      <c r="AT200">
        <v>7255</v>
      </c>
      <c r="AU200">
        <v>13975</v>
      </c>
      <c r="AV200">
        <v>0</v>
      </c>
      <c r="AW200">
        <v>84.112442016601563</v>
      </c>
      <c r="AX200">
        <v>0</v>
      </c>
      <c r="AY200">
        <v>0</v>
      </c>
      <c r="AZ200">
        <v>0</v>
      </c>
      <c r="BA200">
        <v>0</v>
      </c>
      <c r="BB200">
        <v>1</v>
      </c>
      <c r="BC200">
        <v>38.255035400390625</v>
      </c>
      <c r="BD200">
        <v>100</v>
      </c>
      <c r="BE200">
        <v>774.35894775390625</v>
      </c>
      <c r="BF200">
        <v>9497.9189453125</v>
      </c>
      <c r="BG200">
        <v>10437.642578125</v>
      </c>
      <c r="BH200">
        <v>4.841728687286377</v>
      </c>
      <c r="BI200">
        <v>26.216793060302734</v>
      </c>
      <c r="BJ200">
        <v>18.75</v>
      </c>
      <c r="BK200">
        <v>50</v>
      </c>
      <c r="BL200">
        <v>101</v>
      </c>
      <c r="BM200">
        <v>-10.249307632446289</v>
      </c>
      <c r="BN200">
        <v>22114.9765625</v>
      </c>
      <c r="BO200">
        <v>47.582115173339844</v>
      </c>
      <c r="BQ200">
        <v>0.62268441915512085</v>
      </c>
      <c r="BR200">
        <v>0.25999349355697632</v>
      </c>
      <c r="BS200">
        <v>2.4699382781982422</v>
      </c>
      <c r="BT200">
        <v>131.6217041015625</v>
      </c>
      <c r="BU200">
        <v>437.11407470703125</v>
      </c>
      <c r="BV200">
        <v>0</v>
      </c>
      <c r="BW200">
        <v>1</v>
      </c>
      <c r="BX200">
        <v>7974.35888671875</v>
      </c>
      <c r="BY200">
        <v>7256.41015625</v>
      </c>
      <c r="BZ200">
        <v>1.6574585437774658</v>
      </c>
      <c r="CA200">
        <v>10.529736518859863</v>
      </c>
      <c r="CB200">
        <v>60.784313201904297</v>
      </c>
      <c r="CC200">
        <v>8.9506168365478516</v>
      </c>
      <c r="CD200">
        <v>20.061727523803711</v>
      </c>
      <c r="CE200">
        <v>0</v>
      </c>
      <c r="CF200">
        <v>3.7037036418914795</v>
      </c>
      <c r="CG200">
        <v>13450.1103515625</v>
      </c>
      <c r="CH200" s="10">
        <f>ABS(J200-_xlfn.XLOOKUP(VK_valitsin!$C$8,VK!$B$2:$B$294,VK!J$2:J$294))</f>
        <v>1.5</v>
      </c>
      <c r="CI200" s="10">
        <f>ABS(K200-_xlfn.XLOOKUP(VK_valitsin!$C$8,VK!$B$2:$B$294,VK!K$2:K$294))</f>
        <v>249.8499755859375</v>
      </c>
      <c r="CJ200" s="10">
        <f>ABS(L200-_xlfn.XLOOKUP(VK_valitsin!$C$8,VK!$B$2:$B$294,VK!L$2:L$294))</f>
        <v>34.600006103515625</v>
      </c>
      <c r="CK200" s="10">
        <f>ABS(M200-_xlfn.XLOOKUP(VK_valitsin!$C$8,VK!$B$2:$B$294,VK!M$2:M$294))</f>
        <v>13398</v>
      </c>
      <c r="CL200" s="10">
        <f>ABS(N200-_xlfn.XLOOKUP(VK_valitsin!$C$8,VK!$B$2:$B$294,VK!N$2:N$294))</f>
        <v>50.500000953674316</v>
      </c>
      <c r="CM200" s="10">
        <f>ABS(O200-_xlfn.XLOOKUP(VK_valitsin!$C$8,VK!$B$2:$B$294,VK!O$2:O$294))</f>
        <v>1.4000000357627869</v>
      </c>
      <c r="CN200" s="10">
        <f>ABS(P200-_xlfn.XLOOKUP(VK_valitsin!$C$8,VK!$B$2:$B$294,VK!P$2:P$294))</f>
        <v>1</v>
      </c>
      <c r="CO200" s="10">
        <f>ABS(Q200-_xlfn.XLOOKUP(VK_valitsin!$C$8,VK!$B$2:$B$294,VK!Q$2:Q$294))</f>
        <v>17.700000000000003</v>
      </c>
      <c r="CP200" s="10">
        <f>ABS(R200-_xlfn.XLOOKUP(VK_valitsin!$C$8,VK!$B$2:$B$294,VK!R$2:R$294))</f>
        <v>0.40000000000000036</v>
      </c>
      <c r="CQ200" s="10">
        <f>ABS(S200-_xlfn.XLOOKUP(VK_valitsin!$C$8,VK!$B$2:$B$294,VK!S$2:S$294))</f>
        <v>30</v>
      </c>
      <c r="CR200" s="10">
        <f>ABS(T200-_xlfn.XLOOKUP(VK_valitsin!$C$8,VK!$B$2:$B$294,VK!T$2:T$294))</f>
        <v>0</v>
      </c>
      <c r="CS200" s="10">
        <f>ABS(U200-_xlfn.XLOOKUP(VK_valitsin!$C$8,VK!$B$2:$B$294,VK!U$2:U$294))</f>
        <v>173.90000000000009</v>
      </c>
      <c r="CT200" s="10">
        <f>ABS(V200-_xlfn.XLOOKUP(VK_valitsin!$C$8,VK!$B$2:$B$294,VK!V$2:V$294))</f>
        <v>1.5599999999999987</v>
      </c>
      <c r="CU200" s="10">
        <f>ABS(W200-_xlfn.XLOOKUP(VK_valitsin!$C$8,VK!$B$2:$B$294,VK!W$2:W$294))</f>
        <v>151</v>
      </c>
      <c r="CV200" s="10">
        <f>ABS(X200-_xlfn.XLOOKUP(VK_valitsin!$C$8,VK!$B$2:$B$294,VK!X$2:X$294))</f>
        <v>758</v>
      </c>
      <c r="CW200" s="10">
        <f>ABS(Y200-_xlfn.XLOOKUP(VK_valitsin!$C$8,VK!$B$2:$B$294,VK!Y$2:Y$294))</f>
        <v>95</v>
      </c>
      <c r="CX200" s="10">
        <f>ABS(Z200-_xlfn.XLOOKUP(VK_valitsin!$C$8,VK!$B$2:$B$294,VK!Z$2:Z$294))</f>
        <v>300</v>
      </c>
      <c r="CY200" s="10">
        <f>ABS(AA200-_xlfn.XLOOKUP(VK_valitsin!$C$8,VK!$B$2:$B$294,VK!AA$2:AA$294))</f>
        <v>149</v>
      </c>
      <c r="CZ200" s="10">
        <f>ABS(AB200-_xlfn.XLOOKUP(VK_valitsin!$C$8,VK!$B$2:$B$294,VK!AB$2:AB$294))</f>
        <v>2.8477268218994141</v>
      </c>
      <c r="DA200" s="10">
        <f>ABS(AC200-_xlfn.XLOOKUP(VK_valitsin!$C$8,VK!$B$2:$B$294,VK!AC$2:AC$294))</f>
        <v>0.7</v>
      </c>
      <c r="DB200" s="10">
        <f>ABS(AD200-_xlfn.XLOOKUP(VK_valitsin!$C$8,VK!$B$2:$B$294,VK!AD$2:AD$294))</f>
        <v>0.8</v>
      </c>
      <c r="DC200" s="10">
        <f>ABS(AE200-_xlfn.XLOOKUP(VK_valitsin!$C$8,VK!$B$2:$B$294,VK!AE$2:AE$294))</f>
        <v>1.7</v>
      </c>
      <c r="DD200" s="10">
        <f>ABS(AF200-_xlfn.XLOOKUP(VK_valitsin!$C$8,VK!$B$2:$B$294,VK!AF$2:AF$294))</f>
        <v>5</v>
      </c>
      <c r="DE200" s="10">
        <f>ABS(AG200-_xlfn.XLOOKUP(VK_valitsin!$C$8,VK!$B$2:$B$294,VK!AG$2:AG$294))</f>
        <v>0</v>
      </c>
      <c r="DF200" s="10">
        <f>ABS(AH200-_xlfn.XLOOKUP(VK_valitsin!$C$8,VK!$B$2:$B$294,VK!AH$2:AH$294))</f>
        <v>1.5</v>
      </c>
      <c r="DG200" s="10">
        <f>ABS(AI200-_xlfn.XLOOKUP(VK_valitsin!$C$8,VK!$B$2:$B$294,VK!AI$2:AI$294))</f>
        <v>4.9999999999999822E-2</v>
      </c>
      <c r="DH200" s="10">
        <f>ABS(AJ200-_xlfn.XLOOKUP(VK_valitsin!$C$8,VK!$B$2:$B$294,VK!AJ$2:AJ$294))</f>
        <v>0.15000000000000002</v>
      </c>
      <c r="DI200" s="10">
        <f>ABS(AK200-_xlfn.XLOOKUP(VK_valitsin!$C$8,VK!$B$2:$B$294,VK!AK$2:AK$294))</f>
        <v>5.0000000000000044E-2</v>
      </c>
      <c r="DJ200" s="10">
        <f>ABS(AL200-_xlfn.XLOOKUP(VK_valitsin!$C$8,VK!$B$2:$B$294,VK!AL$2:AL$294))</f>
        <v>17.600000000000009</v>
      </c>
      <c r="DK200" s="10">
        <f>ABS(AM200-_xlfn.XLOOKUP(VK_valitsin!$C$8,VK!$B$2:$B$294,VK!AM$2:AM$294))</f>
        <v>25.400000000000034</v>
      </c>
      <c r="DL200" s="10">
        <f>ABS(AN200-_xlfn.XLOOKUP(VK_valitsin!$C$8,VK!$B$2:$B$294,VK!AN$2:AN$294))</f>
        <v>5.3999999999999986</v>
      </c>
      <c r="DM200" s="10">
        <f>ABS(AO200-_xlfn.XLOOKUP(VK_valitsin!$C$8,VK!$B$2:$B$294,VK!AO$2:AO$294))</f>
        <v>5</v>
      </c>
      <c r="DN200" s="10">
        <f>ABS(AP200-_xlfn.XLOOKUP(VK_valitsin!$C$8,VK!$B$2:$B$294,VK!AP$2:AP$294))</f>
        <v>66</v>
      </c>
      <c r="DO200" s="10">
        <f>ABS(AQ200-_xlfn.XLOOKUP(VK_valitsin!$C$8,VK!$B$2:$B$294,VK!AQ$2:AQ$294))</f>
        <v>64</v>
      </c>
      <c r="DP200" s="10">
        <f>ABS(AR200-_xlfn.XLOOKUP(VK_valitsin!$C$8,VK!$B$2:$B$294,VK!AR$2:AR$294))</f>
        <v>519</v>
      </c>
      <c r="DQ200" s="10">
        <f>ABS(AS200-_xlfn.XLOOKUP(VK_valitsin!$C$8,VK!$B$2:$B$294,VK!AS$2:AS$294))</f>
        <v>0.16600000000000037</v>
      </c>
      <c r="DR200" s="10">
        <f>ABS(AT200-_xlfn.XLOOKUP(VK_valitsin!$C$8,VK!$B$2:$B$294,VK!AT$2:AT$294))</f>
        <v>2108</v>
      </c>
      <c r="DS200" s="10">
        <f>ABS(AU200-_xlfn.XLOOKUP(VK_valitsin!$C$8,VK!$B$2:$B$294,VK!AU$2:AU$294))</f>
        <v>5630</v>
      </c>
      <c r="DT200" s="10">
        <f>ABS(AV200-_xlfn.XLOOKUP(VK_valitsin!$C$8,VK!$B$2:$B$294,VK!AV$2:AV$294))</f>
        <v>1</v>
      </c>
      <c r="DU200" s="10">
        <f>ABS(AW200-_xlfn.XLOOKUP(VK_valitsin!$C$8,VK!$B$2:$B$294,VK!AW$2:AW$294))</f>
        <v>46.851070404052734</v>
      </c>
      <c r="DV200" s="10">
        <f>ABS(AX200-_xlfn.XLOOKUP(VK_valitsin!$C$8,VK!$B$2:$B$294,VK!AX$2:AX$294))</f>
        <v>0</v>
      </c>
      <c r="DW200" s="10">
        <f>ABS(AY200-_xlfn.XLOOKUP(VK_valitsin!$C$8,VK!$B$2:$B$294,VK!AY$2:AY$294))</f>
        <v>0</v>
      </c>
      <c r="DX200" s="10">
        <f>ABS(AZ200-_xlfn.XLOOKUP(VK_valitsin!$C$8,VK!$B$2:$B$294,VK!AZ$2:AZ$294))</f>
        <v>0</v>
      </c>
      <c r="DY200" s="10">
        <f>ABS(BA200-_xlfn.XLOOKUP(VK_valitsin!$C$8,VK!$B$2:$B$294,VK!BA$2:BA$294))</f>
        <v>0</v>
      </c>
      <c r="DZ200" s="10">
        <f>ABS(BB200-_xlfn.XLOOKUP(VK_valitsin!$C$8,VK!$B$2:$B$294,VK!BB$2:BB$294))</f>
        <v>0</v>
      </c>
      <c r="EA200" s="10">
        <f>ABS(BC200-_xlfn.XLOOKUP(VK_valitsin!$C$8,VK!$B$2:$B$294,VK!BC$2:BC$294))</f>
        <v>50.769355773925781</v>
      </c>
      <c r="EB200" s="10">
        <f>ABS(BD200-_xlfn.XLOOKUP(VK_valitsin!$C$8,VK!$B$2:$B$294,VK!BD$2:BD$294))</f>
        <v>3.98126220703125</v>
      </c>
      <c r="EC200" s="10">
        <f>ABS(BE200-_xlfn.XLOOKUP(VK_valitsin!$C$8,VK!$B$2:$B$294,VK!BE$2:BE$294))</f>
        <v>40.66912841796875</v>
      </c>
      <c r="ED200" s="10">
        <f>ABS(BF200-_xlfn.XLOOKUP(VK_valitsin!$C$8,VK!$B$2:$B$294,VK!BF$2:BF$294))</f>
        <v>460.6103515625</v>
      </c>
      <c r="EE200" s="10">
        <f>ABS(BG200-_xlfn.XLOOKUP(VK_valitsin!$C$8,VK!$B$2:$B$294,VK!BG$2:BG$294))</f>
        <v>3398.80078125</v>
      </c>
      <c r="EF200" s="10">
        <f>ABS(BH200-_xlfn.XLOOKUP(VK_valitsin!$C$8,VK!$B$2:$B$294,VK!BH$2:BH$294))</f>
        <v>1.5046722888946533</v>
      </c>
      <c r="EG200" s="10">
        <f>ABS(BI200-_xlfn.XLOOKUP(VK_valitsin!$C$8,VK!$B$2:$B$294,VK!BI$2:BI$294))</f>
        <v>35.940926551818848</v>
      </c>
      <c r="EH200" s="10">
        <f>ABS(BJ200-_xlfn.XLOOKUP(VK_valitsin!$C$8,VK!$B$2:$B$294,VK!BJ$2:BJ$294))</f>
        <v>2.5443630218505859</v>
      </c>
      <c r="EI200" s="10">
        <f>ABS(BK200-_xlfn.XLOOKUP(VK_valitsin!$C$8,VK!$B$2:$B$294,VK!BK$2:BK$294))</f>
        <v>59.865470886230469</v>
      </c>
      <c r="EJ200" s="10">
        <f>ABS(BL200-_xlfn.XLOOKUP(VK_valitsin!$C$8,VK!$B$2:$B$294,VK!BL$2:BL$294))</f>
        <v>165.5</v>
      </c>
      <c r="EK200" s="10">
        <f>ABS(BM200-_xlfn.XLOOKUP(VK_valitsin!$C$8,VK!$B$2:$B$294,VK!BM$2:BM$294))</f>
        <v>12.501559972763062</v>
      </c>
      <c r="EL200" s="10">
        <f>ABS(BN200-_xlfn.XLOOKUP(VK_valitsin!$C$8,VK!$B$2:$B$294,VK!BN$2:BN$294))</f>
        <v>959.419921875</v>
      </c>
      <c r="EM200" s="10">
        <f>ABS(BO200-_xlfn.XLOOKUP(VK_valitsin!$C$8,VK!$B$2:$B$294,VK!BO$2:BO$294))</f>
        <v>14.282508850097656</v>
      </c>
      <c r="EN200" s="10">
        <f>ABS(BP200-_xlfn.XLOOKUP(VK_valitsin!$C$8,VK!$B$2:$B$294,VK!BP$2:BP$294))</f>
        <v>0</v>
      </c>
      <c r="EO200" s="10">
        <f>ABS(BQ200-_xlfn.XLOOKUP(VK_valitsin!$C$8,VK!$B$2:$B$294,VK!BQ$2:BQ$294))</f>
        <v>1.3795077800750732E-2</v>
      </c>
      <c r="EP200" s="10">
        <f>ABS(BR200-_xlfn.XLOOKUP(VK_valitsin!$C$8,VK!$B$2:$B$294,VK!BR$2:BR$294))</f>
        <v>7.1829602122306824E-2</v>
      </c>
      <c r="EQ200" s="10">
        <f>ABS(BS200-_xlfn.XLOOKUP(VK_valitsin!$C$8,VK!$B$2:$B$294,VK!BS$2:BS$294))</f>
        <v>0.21197175979614258</v>
      </c>
      <c r="ER200" s="10">
        <f>ABS(BT200-_xlfn.XLOOKUP(VK_valitsin!$C$8,VK!$B$2:$B$294,VK!BT$2:BT$294))</f>
        <v>73.230201721191406</v>
      </c>
      <c r="ES200" s="10">
        <f>ABS(BU200-_xlfn.XLOOKUP(VK_valitsin!$C$8,VK!$B$2:$B$294,VK!BU$2:BU$294))</f>
        <v>170.40695190429688</v>
      </c>
      <c r="ET200" s="10">
        <f>ABS(BV200-_xlfn.XLOOKUP(VK_valitsin!$C$8,VK!$B$2:$B$294,VK!BV$2:BV$294))</f>
        <v>0</v>
      </c>
      <c r="EU200" s="10">
        <f>ABS(BW200-_xlfn.XLOOKUP(VK_valitsin!$C$8,VK!$B$2:$B$294,VK!BW$2:BW$294))</f>
        <v>0</v>
      </c>
      <c r="EV200" s="10">
        <f>ABS(BX200-_xlfn.XLOOKUP(VK_valitsin!$C$8,VK!$B$2:$B$294,VK!BX$2:BX$294))</f>
        <v>161.47021484375</v>
      </c>
      <c r="EW200" s="10">
        <f>ABS(BY200-_xlfn.XLOOKUP(VK_valitsin!$C$8,VK!$B$2:$B$294,VK!BY$2:BY$294))</f>
        <v>1400.79541015625</v>
      </c>
      <c r="EX200" s="10">
        <f>ABS(BZ200-_xlfn.XLOOKUP(VK_valitsin!$C$8,VK!$B$2:$B$294,VK!BZ$2:BZ$294))</f>
        <v>0.43742823600769043</v>
      </c>
      <c r="EY200" s="10">
        <f>ABS(CA200-_xlfn.XLOOKUP(VK_valitsin!$C$8,VK!$B$2:$B$294,VK!CA$2:CA$294))</f>
        <v>0.49302482604980469</v>
      </c>
      <c r="EZ200" s="10">
        <f>ABS(CB200-_xlfn.XLOOKUP(VK_valitsin!$C$8,VK!$B$2:$B$294,VK!CB$2:CB$294))</f>
        <v>5.3848381042480469</v>
      </c>
      <c r="FA200" s="10">
        <f>ABS(CC200-_xlfn.XLOOKUP(VK_valitsin!$C$8,VK!$B$2:$B$294,VK!CC$2:CC$294))</f>
        <v>2.6180176734924316</v>
      </c>
      <c r="FB200" s="10">
        <f>ABS(CD200-_xlfn.XLOOKUP(VK_valitsin!$C$8,VK!$B$2:$B$294,VK!CD$2:CD$294))</f>
        <v>0.18287277221679688</v>
      </c>
      <c r="FC200" s="10">
        <f>ABS(CE200-_xlfn.XLOOKUP(VK_valitsin!$C$8,VK!$B$2:$B$294,VK!CE$2:CE$294))</f>
        <v>0</v>
      </c>
      <c r="FD200" s="10">
        <f>ABS(CF200-_xlfn.XLOOKUP(VK_valitsin!$C$8,VK!$B$2:$B$294,VK!CF$2:CF$294))</f>
        <v>2.9878445863723755</v>
      </c>
      <c r="FE200" s="10">
        <f>ABS(CG200-_xlfn.XLOOKUP(VK_valitsin!$C$8,VK!$B$2:$B$294,VK!CG$2:CG$294))</f>
        <v>4851.3427734375</v>
      </c>
      <c r="FF200" s="4">
        <f>IF($B200=VK_valitsin!$C$8,100000,VK!CH200/VK!J$296*VK_valitsin!D$5)</f>
        <v>0</v>
      </c>
      <c r="FG200" s="4">
        <f>IF($B200=VK_valitsin!$C$8,100000,VK!CI200/VK!K$296*VK_valitsin!E$5)</f>
        <v>0</v>
      </c>
      <c r="FH200" s="4">
        <f>IF($B200=VK_valitsin!$C$8,100000,VK!CJ200/VK!L$296*VK_valitsin!F$5)</f>
        <v>0.17582286429184746</v>
      </c>
      <c r="FI200" s="4">
        <f>IF($B200=VK_valitsin!$C$8,100000,VK!CK200/VK!M$296*VK_valitsin!CD$5)</f>
        <v>0</v>
      </c>
      <c r="FJ200" s="4">
        <f>IF($B200=VK_valitsin!$C$8,100000,VK!CL200/VK!N$296*VK_valitsin!G$5)</f>
        <v>0</v>
      </c>
      <c r="FK200" s="4">
        <f>IF($B200=VK_valitsin!$C$8,100000,VK!CM200/VK!O$296*VK_valitsin!H$5)</f>
        <v>0</v>
      </c>
      <c r="FL200" s="4">
        <f>IF($B200=VK_valitsin!$C$8,100000,VK!CN200/VK!P$296*VK_valitsin!I$5)</f>
        <v>0</v>
      </c>
      <c r="FM200" s="4">
        <f>IF($B200=VK_valitsin!$C$8,100000,VK!CO200/VK!Q$296*VK_valitsin!J$5)</f>
        <v>0</v>
      </c>
      <c r="FN200" s="4">
        <f>IF($B200=VK_valitsin!$C$8,100000,VK!CP200/VK!R$296*VK_valitsin!K$5)</f>
        <v>0</v>
      </c>
      <c r="FO200" s="4">
        <f>IF($B200=VK_valitsin!$C$8,100000,VK!CQ200/VK!S$296*VK_valitsin!L$5)</f>
        <v>5.9660889676080436E-3</v>
      </c>
      <c r="FP200" s="4">
        <f>IF($B200=VK_valitsin!$C$8,100000,VK!CR200/VK!T$296*VK_valitsin!M$5)</f>
        <v>0</v>
      </c>
      <c r="FQ200" s="4">
        <f>IF($B200=VK_valitsin!$C$8,100000,VK!CS200/VK!U$296*VK_valitsin!N$5)</f>
        <v>0</v>
      </c>
      <c r="FR200" s="4">
        <f>IF($B200=VK_valitsin!$C$8,100000,VK!CT200/VK!V$296*VK_valitsin!O$5)</f>
        <v>0</v>
      </c>
      <c r="FS200" s="4">
        <f>IF($B200=VK_valitsin!$C$8,100000,VK!CU200/VK!W$296*VK_valitsin!P$5)</f>
        <v>0</v>
      </c>
      <c r="FT200" s="4">
        <f>IF($B200=VK_valitsin!$C$8,100000,VK!CV200/VK!X$296*VK_valitsin!Q$5)</f>
        <v>0</v>
      </c>
      <c r="FU200" s="4">
        <f>IF($B200=VK_valitsin!$C$8,100000,VK!CW200/VK!Y$296*VK_valitsin!R$5)</f>
        <v>0</v>
      </c>
      <c r="FV200" s="4">
        <f>IF($B200=VK_valitsin!$C$8,100000,VK!CX200/VK!Z$296*VK_valitsin!S$5)</f>
        <v>0</v>
      </c>
      <c r="FW200" s="4">
        <f>IF($B200=VK_valitsin!$C$8,100000,VK!CY200/VK!AA$296*VK_valitsin!T$5)</f>
        <v>0</v>
      </c>
      <c r="FX200" s="4">
        <f>IF($B200=VK_valitsin!$C$8,100000,VK!CZ200/VK!AB$296*VK_valitsin!U$5)</f>
        <v>0</v>
      </c>
      <c r="FY200" s="4">
        <f>IF($B200=VK_valitsin!$C$8,100000,VK!DA200/VK!AC$296*VK_valitsin!V$5)</f>
        <v>0</v>
      </c>
      <c r="FZ200" s="4">
        <f>IF($B200=VK_valitsin!$C$8,100000,VK!DB200/VK!AD$296*VK_valitsin!W$5)</f>
        <v>0</v>
      </c>
      <c r="GA200" s="4">
        <f>IF($B200=VK_valitsin!$C$8,100000,VK!DC200/VK!AE$296*VK_valitsin!X$5)</f>
        <v>0</v>
      </c>
      <c r="GB200" s="4">
        <f>IF($B200=VK_valitsin!$C$8,100000,VK!DD200/VK!AF$296*VK_valitsin!Y$5)</f>
        <v>0</v>
      </c>
      <c r="GC200" s="4">
        <f>IF($B200=VK_valitsin!$C$8,100000,VK!DE200/VK!AG$296*VK_valitsin!Z$5)</f>
        <v>0</v>
      </c>
      <c r="GD200" s="4">
        <f>IF($B200=VK_valitsin!$C$8,100000,VK!DF200/VK!AH$296*VK_valitsin!AA$5)</f>
        <v>0</v>
      </c>
      <c r="GE200" s="4">
        <f>IF($B200=VK_valitsin!$C$8,100000,VK!DG200/VK!AI$296*VK_valitsin!AB$5)</f>
        <v>0</v>
      </c>
      <c r="GF200" s="4">
        <f>IF($B200=VK_valitsin!$C$8,100000,VK!DH200/VK!AJ$296*VK_valitsin!AC$5)</f>
        <v>0</v>
      </c>
      <c r="GG200" s="4">
        <f>IF($B200=VK_valitsin!$C$8,100000,VK!DI200/VK!AK$296*VK_valitsin!AD$5)</f>
        <v>0</v>
      </c>
      <c r="GH200" s="4">
        <f>IF($B200=VK_valitsin!$C$8,100000,VK!DJ200/VK!AL$296*VK_valitsin!AE$5)</f>
        <v>0.30978344460817991</v>
      </c>
      <c r="GI200" s="4">
        <f>IF($B200=VK_valitsin!$C$8,100000,VK!DK200/VK!AM$296*VK_valitsin!AF$5)</f>
        <v>0</v>
      </c>
      <c r="GJ200" s="4">
        <f>IF($B200=VK_valitsin!$C$8,100000,VK!DL200/VK!AN$296*VK_valitsin!AG$5)</f>
        <v>0</v>
      </c>
      <c r="GK200" s="4">
        <f>IF($B200=VK_valitsin!$C$8,100000,VK!DM200/VK!AO$296*VK_valitsin!AH$5)</f>
        <v>0</v>
      </c>
      <c r="GL200" s="4">
        <f>IF($B200=VK_valitsin!$C$8,100000,VK!DN200/VK!AP$296*VK_valitsin!AI$5)</f>
        <v>0</v>
      </c>
      <c r="GM200" s="4">
        <f>IF($B200=VK_valitsin!$C$8,100000,VK!DO200/VK!AQ$296*VK_valitsin!AJ$5)</f>
        <v>0</v>
      </c>
      <c r="GN200" s="4">
        <f>IF($B200=VK_valitsin!$C$8,100000,VK!DP200/VK!AR$296*VK_valitsin!AK$5)</f>
        <v>0</v>
      </c>
      <c r="GO200" s="4">
        <f>IF($B200=VK_valitsin!$C$8,100000,VK!DQ200/VK!AS$296*VK_valitsin!AL$5)</f>
        <v>0</v>
      </c>
      <c r="GP200" s="4">
        <f>IF($B200=VK_valitsin!$C$8,100000,VK!DR200/VK!AT$296*VK_valitsin!AM$5)</f>
        <v>0</v>
      </c>
      <c r="GQ200" s="4">
        <f>IF($B200=VK_valitsin!$C$8,100000,VK!DS200/VK!AU$296*VK_valitsin!AN$5)</f>
        <v>0</v>
      </c>
      <c r="GR200" s="4">
        <f>IF($B200=VK_valitsin!$C$8,100000,VK!DT200/VK!AV$296*VK_valitsin!AO$5)</f>
        <v>0</v>
      </c>
      <c r="GS200" s="4">
        <f>IF($B200=VK_valitsin!$C$8,100000,VK!DU200/VK!AW$296*VK_valitsin!AP$5)</f>
        <v>0</v>
      </c>
      <c r="GT200" s="4">
        <f>IF($B200=VK_valitsin!$C$8,100000,VK!DV200/VK!AX$296*VK_valitsin!AQ$5)</f>
        <v>0</v>
      </c>
      <c r="GU200" s="4">
        <f>IF($B200=VK_valitsin!$C$8,100000,VK!DW200/VK!AY$296*VK_valitsin!AR$5)</f>
        <v>0</v>
      </c>
      <c r="GV200" s="4">
        <f>IF($B200=VK_valitsin!$C$8,100000,VK!DX200/VK!AZ$296*VK_valitsin!AS$5)</f>
        <v>0</v>
      </c>
      <c r="GW200" s="4">
        <f>IF($B200=VK_valitsin!$C$8,100000,VK!DY200/VK!BA$296*VK_valitsin!AT$5)</f>
        <v>0</v>
      </c>
      <c r="GX200" s="4">
        <f>IF($B200=VK_valitsin!$C$8,100000,VK!DZ200/VK!BB$296*VK_valitsin!AU$5)</f>
        <v>0</v>
      </c>
      <c r="GY200" s="4">
        <f>IF($B200=VK_valitsin!$C$8,100000,VK!EA200/VK!BC$296*VK_valitsin!AV$5)</f>
        <v>0</v>
      </c>
      <c r="GZ200" s="4">
        <f>IF($B200=VK_valitsin!$C$8,100000,VK!EB200/VK!BD$296*VK_valitsin!AW$5)</f>
        <v>1.725932443801987E-2</v>
      </c>
      <c r="HA200" s="4">
        <f>IF($B200=VK_valitsin!$C$8,100000,VK!EC200/VK!BE$296*VK_valitsin!CE$5)</f>
        <v>0</v>
      </c>
      <c r="HB200" s="4">
        <f>IF($B200=VK_valitsin!$C$8,100000,VK!ED200/VK!BF$296*VK_valitsin!AX$5)</f>
        <v>0</v>
      </c>
      <c r="HC200" s="4">
        <f>IF($B200=VK_valitsin!$C$8,100000,VK!EE200/VK!BG$296*VK_valitsin!AY$5)</f>
        <v>0</v>
      </c>
      <c r="HD200" s="4">
        <f>IF($B200=VK_valitsin!$C$8,100000,VK!EF200/VK!BH$296*VK_valitsin!AZ$5)</f>
        <v>0.26253834980713314</v>
      </c>
      <c r="HE200" s="4">
        <f>IF($B200=VK_valitsin!$C$8,100000,VK!EG200/VK!BI$296*VK_valitsin!BA$5)</f>
        <v>0</v>
      </c>
      <c r="HF200" s="4">
        <f>IF($B200=VK_valitsin!$C$8,100000,VK!EH200/VK!BJ$296*VK_valitsin!BB$5)</f>
        <v>0</v>
      </c>
      <c r="HG200" s="4">
        <f>IF($B200=VK_valitsin!$C$8,100000,VK!EI200/VK!BK$296*VK_valitsin!BC$5)</f>
        <v>0</v>
      </c>
      <c r="HH200" s="4">
        <f>IF($B200=VK_valitsin!$C$8,100000,VK!EJ200/VK!BL$296*VK_valitsin!BD$5)</f>
        <v>0</v>
      </c>
      <c r="HI200" s="4">
        <f>IF($B200=VK_valitsin!$C$8,100000,VK!EK200/VK!BM$296*VK_valitsin!BE$5)</f>
        <v>0</v>
      </c>
      <c r="HJ200" s="4">
        <f>IF($B200=VK_valitsin!$C$8,100000,VK!EL200/VK!BN$296*VK_valitsin!BF$5)</f>
        <v>4.3626328992630858E-2</v>
      </c>
      <c r="HK200" s="4">
        <f>IF($B200=VK_valitsin!$C$8,100000,VK!EM200/VK!BO$296*VK_valitsin!BG$5)</f>
        <v>0</v>
      </c>
      <c r="HM200" s="4">
        <f>IF($B200=VK_valitsin!$C$8,100000,VK!EO200/VK!BQ$296*VK_valitsin!BI$5)</f>
        <v>0</v>
      </c>
      <c r="HN200" s="4">
        <f>IF($B200=VK_valitsin!$C$8,100000,VK!EP200/VK!BR$296*VK_valitsin!BJ$5)</f>
        <v>0</v>
      </c>
      <c r="HO200" s="4">
        <f>IF($B200=VK_valitsin!$C$8,100000,VK!EQ200/VK!BS$296*VK_valitsin!BK$5)</f>
        <v>0</v>
      </c>
      <c r="HP200" s="4">
        <f>IF($B200=VK_valitsin!$C$8,100000,VK!ER200/VK!BT$296*VK_valitsin!BL$5)</f>
        <v>0</v>
      </c>
      <c r="HQ200" s="4">
        <f>IF($B200=VK_valitsin!$C$8,100000,VK!ES200/VK!BU$296*VK_valitsin!BM$5)</f>
        <v>0</v>
      </c>
      <c r="HR200" s="4">
        <f>IF($B200=VK_valitsin!$C$8,100000,VK!ET200/VK!BV$296*VK_valitsin!BN$5)</f>
        <v>0</v>
      </c>
      <c r="HS200" s="4">
        <f>IF($B200=VK_valitsin!$C$8,100000,VK!EU200/VK!BW$296*VK_valitsin!BO$5)</f>
        <v>0</v>
      </c>
      <c r="HT200" s="4">
        <f>IF($B200=VK_valitsin!$C$8,100000,VK!EV200/VK!BX$296*VK_valitsin!BP$5)</f>
        <v>0</v>
      </c>
      <c r="HU200" s="4">
        <f>IF($B200=VK_valitsin!$C$8,100000,VK!EW200/VK!BY$296*VK_valitsin!BQ$5)</f>
        <v>0</v>
      </c>
      <c r="HV200" s="4">
        <f>IF($B200=VK_valitsin!$C$8,100000,VK!EX200/VK!BZ$296*VK_valitsin!BR$5)</f>
        <v>0</v>
      </c>
      <c r="HW200" s="4">
        <f>IF($B200=VK_valitsin!$C$8,100000,VK!EY200/VK!CA$296*VK_valitsin!BS$5)</f>
        <v>0</v>
      </c>
      <c r="HX200" s="4">
        <f>IF($B200=VK_valitsin!$C$8,100000,VK!EZ200/VK!CB$296*VK_valitsin!BT$5)</f>
        <v>0</v>
      </c>
      <c r="HY200" s="4">
        <f>IF($B200=VK_valitsin!$C$8,100000,VK!FA200/VK!CC$296*VK_valitsin!BU$5)</f>
        <v>0</v>
      </c>
      <c r="HZ200" s="4">
        <f>IF($B200=VK_valitsin!$C$8,100000,VK!FB200/VK!CD$296*VK_valitsin!BV$5)</f>
        <v>0</v>
      </c>
      <c r="IA200" s="4">
        <f>IF($B200=VK_valitsin!$C$8,100000,VK!FC200/VK!CE$296*VK_valitsin!BW$5)</f>
        <v>0</v>
      </c>
      <c r="IB200" s="4">
        <f>IF($B200=VK_valitsin!$C$8,100000,VK!FD200/VK!CF$296*VK_valitsin!BX$5)</f>
        <v>0</v>
      </c>
      <c r="IC200" s="4">
        <f>IF($B200=VK_valitsin!$C$8,100000,VK!FE200/VK!CG$296*VK_valitsin!BY$5)</f>
        <v>0</v>
      </c>
      <c r="ID200" s="17">
        <f t="shared" si="9"/>
        <v>0.81499642100541936</v>
      </c>
      <c r="IE200" s="17">
        <f t="shared" si="10"/>
        <v>224</v>
      </c>
      <c r="IF200" s="18">
        <f t="shared" si="11"/>
        <v>1.9899999999999993E-8</v>
      </c>
    </row>
    <row r="201" spans="1:240">
      <c r="A201">
        <v>2019</v>
      </c>
      <c r="B201" t="s">
        <v>605</v>
      </c>
      <c r="C201" t="s">
        <v>606</v>
      </c>
      <c r="D201" t="s">
        <v>163</v>
      </c>
      <c r="E201" t="s">
        <v>164</v>
      </c>
      <c r="F201" t="s">
        <v>102</v>
      </c>
      <c r="G201" t="s">
        <v>103</v>
      </c>
      <c r="H201" t="s">
        <v>104</v>
      </c>
      <c r="I201" t="s">
        <v>105</v>
      </c>
      <c r="J201">
        <v>49.799999237060547</v>
      </c>
      <c r="K201">
        <v>1310.800048828125</v>
      </c>
      <c r="L201">
        <v>206.69999694824219</v>
      </c>
      <c r="M201">
        <v>5131</v>
      </c>
      <c r="N201">
        <v>3.9000000953674316</v>
      </c>
      <c r="O201">
        <v>-2.2000000476837158</v>
      </c>
      <c r="P201">
        <v>-64</v>
      </c>
      <c r="Q201">
        <v>54.7</v>
      </c>
      <c r="R201">
        <v>12.200000000000001</v>
      </c>
      <c r="S201">
        <v>348</v>
      </c>
      <c r="T201">
        <v>0</v>
      </c>
      <c r="U201">
        <v>3846</v>
      </c>
      <c r="V201">
        <v>11.72</v>
      </c>
      <c r="W201">
        <v>317</v>
      </c>
      <c r="X201">
        <v>1683</v>
      </c>
      <c r="Y201">
        <v>970</v>
      </c>
      <c r="Z201">
        <v>1088</v>
      </c>
      <c r="AA201">
        <v>686</v>
      </c>
      <c r="AB201">
        <v>12.34375</v>
      </c>
      <c r="AC201">
        <v>0</v>
      </c>
      <c r="AD201">
        <v>0</v>
      </c>
      <c r="AE201">
        <v>3</v>
      </c>
      <c r="AF201">
        <v>4.7</v>
      </c>
      <c r="AG201">
        <v>1</v>
      </c>
      <c r="AH201">
        <v>20.75</v>
      </c>
      <c r="AI201">
        <v>1.3</v>
      </c>
      <c r="AJ201">
        <v>0.5</v>
      </c>
      <c r="AK201">
        <v>1.3</v>
      </c>
      <c r="AL201">
        <v>57.5</v>
      </c>
      <c r="AM201">
        <v>276.10000000000002</v>
      </c>
      <c r="AN201">
        <v>47.5</v>
      </c>
      <c r="AO201">
        <v>18.600000000000001</v>
      </c>
      <c r="AP201">
        <v>116</v>
      </c>
      <c r="AQ201">
        <v>137</v>
      </c>
      <c r="AR201">
        <v>944</v>
      </c>
      <c r="AS201">
        <v>2.8330000000000002</v>
      </c>
      <c r="AT201">
        <v>8800</v>
      </c>
      <c r="AU201">
        <v>11410</v>
      </c>
      <c r="AV201">
        <v>1</v>
      </c>
      <c r="AW201">
        <v>122.55829620361328</v>
      </c>
      <c r="AX201">
        <v>0</v>
      </c>
      <c r="AY201">
        <v>0</v>
      </c>
      <c r="AZ201">
        <v>0</v>
      </c>
      <c r="BA201">
        <v>0</v>
      </c>
      <c r="BB201">
        <v>1</v>
      </c>
      <c r="BC201">
        <v>84.076431274414063</v>
      </c>
      <c r="BD201">
        <v>100</v>
      </c>
      <c r="BE201">
        <v>917.91046142578125</v>
      </c>
      <c r="BF201">
        <v>12147.9560546875</v>
      </c>
      <c r="BG201">
        <v>14432.1865234375</v>
      </c>
      <c r="BH201">
        <v>3.0033133029937744</v>
      </c>
      <c r="BI201">
        <v>14.023153305053711</v>
      </c>
      <c r="BJ201">
        <v>30.909090042114258</v>
      </c>
      <c r="BK201">
        <v>-13.793103218078613</v>
      </c>
      <c r="BL201">
        <v>273</v>
      </c>
      <c r="BM201">
        <v>-1.298701286315918</v>
      </c>
      <c r="BN201">
        <v>21002.333984375</v>
      </c>
      <c r="BO201">
        <v>45.666454315185547</v>
      </c>
      <c r="BQ201">
        <v>0.59052819013595581</v>
      </c>
      <c r="BR201">
        <v>0.23387253284454346</v>
      </c>
      <c r="BS201">
        <v>1.1693626642227173</v>
      </c>
      <c r="BT201">
        <v>97.251998901367188</v>
      </c>
      <c r="BU201">
        <v>328.59091186523438</v>
      </c>
      <c r="BV201">
        <v>0</v>
      </c>
      <c r="BW201">
        <v>1</v>
      </c>
      <c r="BX201">
        <v>8298.5078125</v>
      </c>
      <c r="BY201">
        <v>6985.07470703125</v>
      </c>
      <c r="BZ201">
        <v>0.9744688868522644</v>
      </c>
      <c r="CA201">
        <v>8.8871564865112305</v>
      </c>
      <c r="CB201">
        <v>88</v>
      </c>
      <c r="CC201">
        <v>8.7719297409057617</v>
      </c>
      <c r="CD201">
        <v>10.087718963623047</v>
      </c>
      <c r="CE201">
        <v>0</v>
      </c>
      <c r="CF201">
        <v>2.8508772850036621</v>
      </c>
      <c r="CG201">
        <v>12308.96875</v>
      </c>
      <c r="CH201" s="10">
        <f>ABS(J201-_xlfn.XLOOKUP(VK_valitsin!$C$8,VK!$B$2:$B$294,VK!J$2:J$294))</f>
        <v>5.5999984741210938</v>
      </c>
      <c r="CI201" s="10">
        <f>ABS(K201-_xlfn.XLOOKUP(VK_valitsin!$C$8,VK!$B$2:$B$294,VK!K$2:K$294))</f>
        <v>1017.5400390625</v>
      </c>
      <c r="CJ201" s="10">
        <f>ABS(L201-_xlfn.XLOOKUP(VK_valitsin!$C$8,VK!$B$2:$B$294,VK!L$2:L$294))</f>
        <v>68</v>
      </c>
      <c r="CK201" s="10">
        <f>ABS(M201-_xlfn.XLOOKUP(VK_valitsin!$C$8,VK!$B$2:$B$294,VK!M$2:M$294))</f>
        <v>11344</v>
      </c>
      <c r="CL201" s="10">
        <f>ABS(N201-_xlfn.XLOOKUP(VK_valitsin!$C$8,VK!$B$2:$B$294,VK!N$2:N$294))</f>
        <v>52.300000667572021</v>
      </c>
      <c r="CM201" s="10">
        <f>ABS(O201-_xlfn.XLOOKUP(VK_valitsin!$C$8,VK!$B$2:$B$294,VK!O$2:O$294))</f>
        <v>1.4000000357627869</v>
      </c>
      <c r="CN201" s="10">
        <f>ABS(P201-_xlfn.XLOOKUP(VK_valitsin!$C$8,VK!$B$2:$B$294,VK!P$2:P$294))</f>
        <v>6</v>
      </c>
      <c r="CO201" s="10">
        <f>ABS(Q201-_xlfn.XLOOKUP(VK_valitsin!$C$8,VK!$B$2:$B$294,VK!Q$2:Q$294))</f>
        <v>33.100000000000009</v>
      </c>
      <c r="CP201" s="10">
        <f>ABS(R201-_xlfn.XLOOKUP(VK_valitsin!$C$8,VK!$B$2:$B$294,VK!R$2:R$294))</f>
        <v>3.7000000000000011</v>
      </c>
      <c r="CQ201" s="10">
        <f>ABS(S201-_xlfn.XLOOKUP(VK_valitsin!$C$8,VK!$B$2:$B$294,VK!S$2:S$294))</f>
        <v>196</v>
      </c>
      <c r="CR201" s="10">
        <f>ABS(T201-_xlfn.XLOOKUP(VK_valitsin!$C$8,VK!$B$2:$B$294,VK!T$2:T$294))</f>
        <v>0</v>
      </c>
      <c r="CS201" s="10">
        <f>ABS(U201-_xlfn.XLOOKUP(VK_valitsin!$C$8,VK!$B$2:$B$294,VK!U$2:U$294))</f>
        <v>22.400000000000091</v>
      </c>
      <c r="CT201" s="10">
        <f>ABS(V201-_xlfn.XLOOKUP(VK_valitsin!$C$8,VK!$B$2:$B$294,VK!V$2:V$294))</f>
        <v>1.5599999999999987</v>
      </c>
      <c r="CU201" s="10">
        <f>ABS(W201-_xlfn.XLOOKUP(VK_valitsin!$C$8,VK!$B$2:$B$294,VK!W$2:W$294))</f>
        <v>288</v>
      </c>
      <c r="CV201" s="10">
        <f>ABS(X201-_xlfn.XLOOKUP(VK_valitsin!$C$8,VK!$B$2:$B$294,VK!X$2:X$294))</f>
        <v>1514</v>
      </c>
      <c r="CW201" s="10">
        <f>ABS(Y201-_xlfn.XLOOKUP(VK_valitsin!$C$8,VK!$B$2:$B$294,VK!Y$2:Y$294))</f>
        <v>290</v>
      </c>
      <c r="CX201" s="10">
        <f>ABS(Z201-_xlfn.XLOOKUP(VK_valitsin!$C$8,VK!$B$2:$B$294,VK!Z$2:Z$294))</f>
        <v>660</v>
      </c>
      <c r="CY201" s="10">
        <f>ABS(AA201-_xlfn.XLOOKUP(VK_valitsin!$C$8,VK!$B$2:$B$294,VK!AA$2:AA$294))</f>
        <v>217</v>
      </c>
      <c r="CZ201" s="10">
        <f>ABS(AB201-_xlfn.XLOOKUP(VK_valitsin!$C$8,VK!$B$2:$B$294,VK!AB$2:AB$294))</f>
        <v>7.03125</v>
      </c>
      <c r="DA201" s="10">
        <f>ABS(AC201-_xlfn.XLOOKUP(VK_valitsin!$C$8,VK!$B$2:$B$294,VK!AC$2:AC$294))</f>
        <v>0.7</v>
      </c>
      <c r="DB201" s="10">
        <f>ABS(AD201-_xlfn.XLOOKUP(VK_valitsin!$C$8,VK!$B$2:$B$294,VK!AD$2:AD$294))</f>
        <v>0.8</v>
      </c>
      <c r="DC201" s="10">
        <f>ABS(AE201-_xlfn.XLOOKUP(VK_valitsin!$C$8,VK!$B$2:$B$294,VK!AE$2:AE$294))</f>
        <v>1.3</v>
      </c>
      <c r="DD201" s="10">
        <f>ABS(AF201-_xlfn.XLOOKUP(VK_valitsin!$C$8,VK!$B$2:$B$294,VK!AF$2:AF$294))</f>
        <v>0.29999999999999982</v>
      </c>
      <c r="DE201" s="10">
        <f>ABS(AG201-_xlfn.XLOOKUP(VK_valitsin!$C$8,VK!$B$2:$B$294,VK!AG$2:AG$294))</f>
        <v>1</v>
      </c>
      <c r="DF201" s="10">
        <f>ABS(AH201-_xlfn.XLOOKUP(VK_valitsin!$C$8,VK!$B$2:$B$294,VK!AH$2:AH$294))</f>
        <v>1.5</v>
      </c>
      <c r="DG201" s="10">
        <f>ABS(AI201-_xlfn.XLOOKUP(VK_valitsin!$C$8,VK!$B$2:$B$294,VK!AI$2:AI$294))</f>
        <v>0.19999999999999996</v>
      </c>
      <c r="DH201" s="10">
        <f>ABS(AJ201-_xlfn.XLOOKUP(VK_valitsin!$C$8,VK!$B$2:$B$294,VK!AJ$2:AJ$294))</f>
        <v>0.15000000000000002</v>
      </c>
      <c r="DI201" s="10">
        <f>ABS(AK201-_xlfn.XLOOKUP(VK_valitsin!$C$8,VK!$B$2:$B$294,VK!AK$2:AK$294))</f>
        <v>5.0000000000000044E-2</v>
      </c>
      <c r="DJ201" s="10">
        <f>ABS(AL201-_xlfn.XLOOKUP(VK_valitsin!$C$8,VK!$B$2:$B$294,VK!AL$2:AL$294))</f>
        <v>1.2999999999999972</v>
      </c>
      <c r="DK201" s="10">
        <f>ABS(AM201-_xlfn.XLOOKUP(VK_valitsin!$C$8,VK!$B$2:$B$294,VK!AM$2:AM$294))</f>
        <v>57.5</v>
      </c>
      <c r="DL201" s="10">
        <f>ABS(AN201-_xlfn.XLOOKUP(VK_valitsin!$C$8,VK!$B$2:$B$294,VK!AN$2:AN$294))</f>
        <v>2.1000000000000014</v>
      </c>
      <c r="DM201" s="10">
        <f>ABS(AO201-_xlfn.XLOOKUP(VK_valitsin!$C$8,VK!$B$2:$B$294,VK!AO$2:AO$294))</f>
        <v>6.7999999999999972</v>
      </c>
      <c r="DN201" s="10">
        <f>ABS(AP201-_xlfn.XLOOKUP(VK_valitsin!$C$8,VK!$B$2:$B$294,VK!AP$2:AP$294))</f>
        <v>68</v>
      </c>
      <c r="DO201" s="10">
        <f>ABS(AQ201-_xlfn.XLOOKUP(VK_valitsin!$C$8,VK!$B$2:$B$294,VK!AQ$2:AQ$294))</f>
        <v>102</v>
      </c>
      <c r="DP201" s="10">
        <f>ABS(AR201-_xlfn.XLOOKUP(VK_valitsin!$C$8,VK!$B$2:$B$294,VK!AR$2:AR$294))</f>
        <v>698</v>
      </c>
      <c r="DQ201" s="10">
        <f>ABS(AS201-_xlfn.XLOOKUP(VK_valitsin!$C$8,VK!$B$2:$B$294,VK!AS$2:AS$294))</f>
        <v>0.5</v>
      </c>
      <c r="DR201" s="10">
        <f>ABS(AT201-_xlfn.XLOOKUP(VK_valitsin!$C$8,VK!$B$2:$B$294,VK!AT$2:AT$294))</f>
        <v>3653</v>
      </c>
      <c r="DS201" s="10">
        <f>ABS(AU201-_xlfn.XLOOKUP(VK_valitsin!$C$8,VK!$B$2:$B$294,VK!AU$2:AU$294))</f>
        <v>3065</v>
      </c>
      <c r="DT201" s="10">
        <f>ABS(AV201-_xlfn.XLOOKUP(VK_valitsin!$C$8,VK!$B$2:$B$294,VK!AV$2:AV$294))</f>
        <v>0</v>
      </c>
      <c r="DU201" s="10">
        <f>ABS(AW201-_xlfn.XLOOKUP(VK_valitsin!$C$8,VK!$B$2:$B$294,VK!AW$2:AW$294))</f>
        <v>85.296924591064453</v>
      </c>
      <c r="DV201" s="10">
        <f>ABS(AX201-_xlfn.XLOOKUP(VK_valitsin!$C$8,VK!$B$2:$B$294,VK!AX$2:AX$294))</f>
        <v>0</v>
      </c>
      <c r="DW201" s="10">
        <f>ABS(AY201-_xlfn.XLOOKUP(VK_valitsin!$C$8,VK!$B$2:$B$294,VK!AY$2:AY$294))</f>
        <v>0</v>
      </c>
      <c r="DX201" s="10">
        <f>ABS(AZ201-_xlfn.XLOOKUP(VK_valitsin!$C$8,VK!$B$2:$B$294,VK!AZ$2:AZ$294))</f>
        <v>0</v>
      </c>
      <c r="DY201" s="10">
        <f>ABS(BA201-_xlfn.XLOOKUP(VK_valitsin!$C$8,VK!$B$2:$B$294,VK!BA$2:BA$294))</f>
        <v>0</v>
      </c>
      <c r="DZ201" s="10">
        <f>ABS(BB201-_xlfn.XLOOKUP(VK_valitsin!$C$8,VK!$B$2:$B$294,VK!BB$2:BB$294))</f>
        <v>0</v>
      </c>
      <c r="EA201" s="10">
        <f>ABS(BC201-_xlfn.XLOOKUP(VK_valitsin!$C$8,VK!$B$2:$B$294,VK!BC$2:BC$294))</f>
        <v>4.9479598999023438</v>
      </c>
      <c r="EB201" s="10">
        <f>ABS(BD201-_xlfn.XLOOKUP(VK_valitsin!$C$8,VK!$B$2:$B$294,VK!BD$2:BD$294))</f>
        <v>3.98126220703125</v>
      </c>
      <c r="EC201" s="10">
        <f>ABS(BE201-_xlfn.XLOOKUP(VK_valitsin!$C$8,VK!$B$2:$B$294,VK!BE$2:BE$294))</f>
        <v>184.22064208984375</v>
      </c>
      <c r="ED201" s="10">
        <f>ABS(BF201-_xlfn.XLOOKUP(VK_valitsin!$C$8,VK!$B$2:$B$294,VK!BF$2:BF$294))</f>
        <v>2189.4267578125</v>
      </c>
      <c r="EE201" s="10">
        <f>ABS(BG201-_xlfn.XLOOKUP(VK_valitsin!$C$8,VK!$B$2:$B$294,VK!BG$2:BG$294))</f>
        <v>595.7431640625</v>
      </c>
      <c r="EF201" s="10">
        <f>ABS(BH201-_xlfn.XLOOKUP(VK_valitsin!$C$8,VK!$B$2:$B$294,VK!BH$2:BH$294))</f>
        <v>0.33374309539794922</v>
      </c>
      <c r="EG201" s="10">
        <f>ABS(BI201-_xlfn.XLOOKUP(VK_valitsin!$C$8,VK!$B$2:$B$294,VK!BI$2:BI$294))</f>
        <v>23.747286796569824</v>
      </c>
      <c r="EH201" s="10">
        <f>ABS(BJ201-_xlfn.XLOOKUP(VK_valitsin!$C$8,VK!$B$2:$B$294,VK!BJ$2:BJ$294))</f>
        <v>9.6147270202636719</v>
      </c>
      <c r="EI201" s="10">
        <f>ABS(BK201-_xlfn.XLOOKUP(VK_valitsin!$C$8,VK!$B$2:$B$294,VK!BK$2:BK$294))</f>
        <v>3.9276323318481445</v>
      </c>
      <c r="EJ201" s="10">
        <f>ABS(BL201-_xlfn.XLOOKUP(VK_valitsin!$C$8,VK!$B$2:$B$294,VK!BL$2:BL$294))</f>
        <v>6.5</v>
      </c>
      <c r="EK201" s="10">
        <f>ABS(BM201-_xlfn.XLOOKUP(VK_valitsin!$C$8,VK!$B$2:$B$294,VK!BM$2:BM$294))</f>
        <v>3.5509536266326904</v>
      </c>
      <c r="EL201" s="10">
        <f>ABS(BN201-_xlfn.XLOOKUP(VK_valitsin!$C$8,VK!$B$2:$B$294,VK!BN$2:BN$294))</f>
        <v>2072.0625</v>
      </c>
      <c r="EM201" s="10">
        <f>ABS(BO201-_xlfn.XLOOKUP(VK_valitsin!$C$8,VK!$B$2:$B$294,VK!BO$2:BO$294))</f>
        <v>12.366847991943359</v>
      </c>
      <c r="EN201" s="10">
        <f>ABS(BP201-_xlfn.XLOOKUP(VK_valitsin!$C$8,VK!$B$2:$B$294,VK!BP$2:BP$294))</f>
        <v>0</v>
      </c>
      <c r="EO201" s="10">
        <f>ABS(BQ201-_xlfn.XLOOKUP(VK_valitsin!$C$8,VK!$B$2:$B$294,VK!BQ$2:BQ$294))</f>
        <v>4.5951306819915771E-2</v>
      </c>
      <c r="EP201" s="10">
        <f>ABS(BR201-_xlfn.XLOOKUP(VK_valitsin!$C$8,VK!$B$2:$B$294,VK!BR$2:BR$294))</f>
        <v>4.5708641409873962E-2</v>
      </c>
      <c r="EQ201" s="10">
        <f>ABS(BS201-_xlfn.XLOOKUP(VK_valitsin!$C$8,VK!$B$2:$B$294,VK!BS$2:BS$294))</f>
        <v>1.0886038541793823</v>
      </c>
      <c r="ER201" s="10">
        <f>ABS(BT201-_xlfn.XLOOKUP(VK_valitsin!$C$8,VK!$B$2:$B$294,VK!BT$2:BT$294))</f>
        <v>38.860496520996094</v>
      </c>
      <c r="ES201" s="10">
        <f>ABS(BU201-_xlfn.XLOOKUP(VK_valitsin!$C$8,VK!$B$2:$B$294,VK!BU$2:BU$294))</f>
        <v>61.8837890625</v>
      </c>
      <c r="ET201" s="10">
        <f>ABS(BV201-_xlfn.XLOOKUP(VK_valitsin!$C$8,VK!$B$2:$B$294,VK!BV$2:BV$294))</f>
        <v>0</v>
      </c>
      <c r="EU201" s="10">
        <f>ABS(BW201-_xlfn.XLOOKUP(VK_valitsin!$C$8,VK!$B$2:$B$294,VK!BW$2:BW$294))</f>
        <v>0</v>
      </c>
      <c r="EV201" s="10">
        <f>ABS(BX201-_xlfn.XLOOKUP(VK_valitsin!$C$8,VK!$B$2:$B$294,VK!BX$2:BX$294))</f>
        <v>162.6787109375</v>
      </c>
      <c r="EW201" s="10">
        <f>ABS(BY201-_xlfn.XLOOKUP(VK_valitsin!$C$8,VK!$B$2:$B$294,VK!BY$2:BY$294))</f>
        <v>1129.4599609375</v>
      </c>
      <c r="EX201" s="10">
        <f>ABS(BZ201-_xlfn.XLOOKUP(VK_valitsin!$C$8,VK!$B$2:$B$294,VK!BZ$2:BZ$294))</f>
        <v>0.24556142091751099</v>
      </c>
      <c r="EY201" s="10">
        <f>ABS(CA201-_xlfn.XLOOKUP(VK_valitsin!$C$8,VK!$B$2:$B$294,VK!CA$2:CA$294))</f>
        <v>2.1356048583984375</v>
      </c>
      <c r="EZ201" s="10">
        <f>ABS(CB201-_xlfn.XLOOKUP(VK_valitsin!$C$8,VK!$B$2:$B$294,VK!CB$2:CB$294))</f>
        <v>21.830848693847656</v>
      </c>
      <c r="FA201" s="10">
        <f>ABS(CC201-_xlfn.XLOOKUP(VK_valitsin!$C$8,VK!$B$2:$B$294,VK!CC$2:CC$294))</f>
        <v>2.4393305778503418</v>
      </c>
      <c r="FB201" s="10">
        <f>ABS(CD201-_xlfn.XLOOKUP(VK_valitsin!$C$8,VK!$B$2:$B$294,VK!CD$2:CD$294))</f>
        <v>9.7911357879638672</v>
      </c>
      <c r="FC201" s="10">
        <f>ABS(CE201-_xlfn.XLOOKUP(VK_valitsin!$C$8,VK!$B$2:$B$294,VK!CE$2:CE$294))</f>
        <v>0</v>
      </c>
      <c r="FD201" s="10">
        <f>ABS(CF201-_xlfn.XLOOKUP(VK_valitsin!$C$8,VK!$B$2:$B$294,VK!CF$2:CF$294))</f>
        <v>2.1350182294845581</v>
      </c>
      <c r="FE201" s="10">
        <f>ABS(CG201-_xlfn.XLOOKUP(VK_valitsin!$C$8,VK!$B$2:$B$294,VK!CG$2:CG$294))</f>
        <v>3710.201171875</v>
      </c>
      <c r="FF201" s="4">
        <f>IF($B201=VK_valitsin!$C$8,100000,VK!CH201/VK!J$296*VK_valitsin!D$5)</f>
        <v>0</v>
      </c>
      <c r="FG201" s="4">
        <f>IF($B201=VK_valitsin!$C$8,100000,VK!CI201/VK!K$296*VK_valitsin!E$5)</f>
        <v>0</v>
      </c>
      <c r="FH201" s="4">
        <f>IF($B201=VK_valitsin!$C$8,100000,VK!CJ201/VK!L$296*VK_valitsin!F$5)</f>
        <v>0.34554776482050426</v>
      </c>
      <c r="FI201" s="4">
        <f>IF($B201=VK_valitsin!$C$8,100000,VK!CK201/VK!M$296*VK_valitsin!CD$5)</f>
        <v>0</v>
      </c>
      <c r="FJ201" s="4">
        <f>IF($B201=VK_valitsin!$C$8,100000,VK!CL201/VK!N$296*VK_valitsin!G$5)</f>
        <v>0</v>
      </c>
      <c r="FK201" s="4">
        <f>IF($B201=VK_valitsin!$C$8,100000,VK!CM201/VK!O$296*VK_valitsin!H$5)</f>
        <v>0</v>
      </c>
      <c r="FL201" s="4">
        <f>IF($B201=VK_valitsin!$C$8,100000,VK!CN201/VK!P$296*VK_valitsin!I$5)</f>
        <v>0</v>
      </c>
      <c r="FM201" s="4">
        <f>IF($B201=VK_valitsin!$C$8,100000,VK!CO201/VK!Q$296*VK_valitsin!J$5)</f>
        <v>0</v>
      </c>
      <c r="FN201" s="4">
        <f>IF($B201=VK_valitsin!$C$8,100000,VK!CP201/VK!R$296*VK_valitsin!K$5)</f>
        <v>0</v>
      </c>
      <c r="FO201" s="4">
        <f>IF($B201=VK_valitsin!$C$8,100000,VK!CQ201/VK!S$296*VK_valitsin!L$5)</f>
        <v>3.8978447921705885E-2</v>
      </c>
      <c r="FP201" s="4">
        <f>IF($B201=VK_valitsin!$C$8,100000,VK!CR201/VK!T$296*VK_valitsin!M$5)</f>
        <v>0</v>
      </c>
      <c r="FQ201" s="4">
        <f>IF($B201=VK_valitsin!$C$8,100000,VK!CS201/VK!U$296*VK_valitsin!N$5)</f>
        <v>0</v>
      </c>
      <c r="FR201" s="4">
        <f>IF($B201=VK_valitsin!$C$8,100000,VK!CT201/VK!V$296*VK_valitsin!O$5)</f>
        <v>0</v>
      </c>
      <c r="FS201" s="4">
        <f>IF($B201=VK_valitsin!$C$8,100000,VK!CU201/VK!W$296*VK_valitsin!P$5)</f>
        <v>0</v>
      </c>
      <c r="FT201" s="4">
        <f>IF($B201=VK_valitsin!$C$8,100000,VK!CV201/VK!X$296*VK_valitsin!Q$5)</f>
        <v>0</v>
      </c>
      <c r="FU201" s="4">
        <f>IF($B201=VK_valitsin!$C$8,100000,VK!CW201/VK!Y$296*VK_valitsin!R$5)</f>
        <v>0</v>
      </c>
      <c r="FV201" s="4">
        <f>IF($B201=VK_valitsin!$C$8,100000,VK!CX201/VK!Z$296*VK_valitsin!S$5)</f>
        <v>0</v>
      </c>
      <c r="FW201" s="4">
        <f>IF($B201=VK_valitsin!$C$8,100000,VK!CY201/VK!AA$296*VK_valitsin!T$5)</f>
        <v>0</v>
      </c>
      <c r="FX201" s="4">
        <f>IF($B201=VK_valitsin!$C$8,100000,VK!CZ201/VK!AB$296*VK_valitsin!U$5)</f>
        <v>0</v>
      </c>
      <c r="FY201" s="4">
        <f>IF($B201=VK_valitsin!$C$8,100000,VK!DA201/VK!AC$296*VK_valitsin!V$5)</f>
        <v>0</v>
      </c>
      <c r="FZ201" s="4">
        <f>IF($B201=VK_valitsin!$C$8,100000,VK!DB201/VK!AD$296*VK_valitsin!W$5)</f>
        <v>0</v>
      </c>
      <c r="GA201" s="4">
        <f>IF($B201=VK_valitsin!$C$8,100000,VK!DC201/VK!AE$296*VK_valitsin!X$5)</f>
        <v>0</v>
      </c>
      <c r="GB201" s="4">
        <f>IF($B201=VK_valitsin!$C$8,100000,VK!DD201/VK!AF$296*VK_valitsin!Y$5)</f>
        <v>0</v>
      </c>
      <c r="GC201" s="4">
        <f>IF($B201=VK_valitsin!$C$8,100000,VK!DE201/VK!AG$296*VK_valitsin!Z$5)</f>
        <v>0.10940897735217005</v>
      </c>
      <c r="GD201" s="4">
        <f>IF($B201=VK_valitsin!$C$8,100000,VK!DF201/VK!AH$296*VK_valitsin!AA$5)</f>
        <v>0</v>
      </c>
      <c r="GE201" s="4">
        <f>IF($B201=VK_valitsin!$C$8,100000,VK!DG201/VK!AI$296*VK_valitsin!AB$5)</f>
        <v>0</v>
      </c>
      <c r="GF201" s="4">
        <f>IF($B201=VK_valitsin!$C$8,100000,VK!DH201/VK!AJ$296*VK_valitsin!AC$5)</f>
        <v>0</v>
      </c>
      <c r="GG201" s="4">
        <f>IF($B201=VK_valitsin!$C$8,100000,VK!DI201/VK!AK$296*VK_valitsin!AD$5)</f>
        <v>0</v>
      </c>
      <c r="GH201" s="4">
        <f>IF($B201=VK_valitsin!$C$8,100000,VK!DJ201/VK!AL$296*VK_valitsin!AE$5)</f>
        <v>2.2881731704013229E-2</v>
      </c>
      <c r="GI201" s="4">
        <f>IF($B201=VK_valitsin!$C$8,100000,VK!DK201/VK!AM$296*VK_valitsin!AF$5)</f>
        <v>0</v>
      </c>
      <c r="GJ201" s="4">
        <f>IF($B201=VK_valitsin!$C$8,100000,VK!DL201/VK!AN$296*VK_valitsin!AG$5)</f>
        <v>0</v>
      </c>
      <c r="GK201" s="4">
        <f>IF($B201=VK_valitsin!$C$8,100000,VK!DM201/VK!AO$296*VK_valitsin!AH$5)</f>
        <v>0</v>
      </c>
      <c r="GL201" s="4">
        <f>IF($B201=VK_valitsin!$C$8,100000,VK!DN201/VK!AP$296*VK_valitsin!AI$5)</f>
        <v>0</v>
      </c>
      <c r="GM201" s="4">
        <f>IF($B201=VK_valitsin!$C$8,100000,VK!DO201/VK!AQ$296*VK_valitsin!AJ$5)</f>
        <v>0</v>
      </c>
      <c r="GN201" s="4">
        <f>IF($B201=VK_valitsin!$C$8,100000,VK!DP201/VK!AR$296*VK_valitsin!AK$5)</f>
        <v>0</v>
      </c>
      <c r="GO201" s="4">
        <f>IF($B201=VK_valitsin!$C$8,100000,VK!DQ201/VK!AS$296*VK_valitsin!AL$5)</f>
        <v>0</v>
      </c>
      <c r="GP201" s="4">
        <f>IF($B201=VK_valitsin!$C$8,100000,VK!DR201/VK!AT$296*VK_valitsin!AM$5)</f>
        <v>0</v>
      </c>
      <c r="GQ201" s="4">
        <f>IF($B201=VK_valitsin!$C$8,100000,VK!DS201/VK!AU$296*VK_valitsin!AN$5)</f>
        <v>0</v>
      </c>
      <c r="GR201" s="4">
        <f>IF($B201=VK_valitsin!$C$8,100000,VK!DT201/VK!AV$296*VK_valitsin!AO$5)</f>
        <v>0</v>
      </c>
      <c r="GS201" s="4">
        <f>IF($B201=VK_valitsin!$C$8,100000,VK!DU201/VK!AW$296*VK_valitsin!AP$5)</f>
        <v>0</v>
      </c>
      <c r="GT201" s="4">
        <f>IF($B201=VK_valitsin!$C$8,100000,VK!DV201/VK!AX$296*VK_valitsin!AQ$5)</f>
        <v>0</v>
      </c>
      <c r="GU201" s="4">
        <f>IF($B201=VK_valitsin!$C$8,100000,VK!DW201/VK!AY$296*VK_valitsin!AR$5)</f>
        <v>0</v>
      </c>
      <c r="GV201" s="4">
        <f>IF($B201=VK_valitsin!$C$8,100000,VK!DX201/VK!AZ$296*VK_valitsin!AS$5)</f>
        <v>0</v>
      </c>
      <c r="GW201" s="4">
        <f>IF($B201=VK_valitsin!$C$8,100000,VK!DY201/VK!BA$296*VK_valitsin!AT$5)</f>
        <v>0</v>
      </c>
      <c r="GX201" s="4">
        <f>IF($B201=VK_valitsin!$C$8,100000,VK!DZ201/VK!BB$296*VK_valitsin!AU$5)</f>
        <v>0</v>
      </c>
      <c r="GY201" s="4">
        <f>IF($B201=VK_valitsin!$C$8,100000,VK!EA201/VK!BC$296*VK_valitsin!AV$5)</f>
        <v>0</v>
      </c>
      <c r="GZ201" s="4">
        <f>IF($B201=VK_valitsin!$C$8,100000,VK!EB201/VK!BD$296*VK_valitsin!AW$5)</f>
        <v>1.725932443801987E-2</v>
      </c>
      <c r="HA201" s="4">
        <f>IF($B201=VK_valitsin!$C$8,100000,VK!EC201/VK!BE$296*VK_valitsin!CE$5)</f>
        <v>0</v>
      </c>
      <c r="HB201" s="4">
        <f>IF($B201=VK_valitsin!$C$8,100000,VK!ED201/VK!BF$296*VK_valitsin!AX$5)</f>
        <v>0</v>
      </c>
      <c r="HC201" s="4">
        <f>IF($B201=VK_valitsin!$C$8,100000,VK!EE201/VK!BG$296*VK_valitsin!AY$5)</f>
        <v>0</v>
      </c>
      <c r="HD201" s="4">
        <f>IF($B201=VK_valitsin!$C$8,100000,VK!EF201/VK!BH$296*VK_valitsin!AZ$5)</f>
        <v>5.8232189276024318E-2</v>
      </c>
      <c r="HE201" s="4">
        <f>IF($B201=VK_valitsin!$C$8,100000,VK!EG201/VK!BI$296*VK_valitsin!BA$5)</f>
        <v>0</v>
      </c>
      <c r="HF201" s="4">
        <f>IF($B201=VK_valitsin!$C$8,100000,VK!EH201/VK!BJ$296*VK_valitsin!BB$5)</f>
        <v>0</v>
      </c>
      <c r="HG201" s="4">
        <f>IF($B201=VK_valitsin!$C$8,100000,VK!EI201/VK!BK$296*VK_valitsin!BC$5)</f>
        <v>0</v>
      </c>
      <c r="HH201" s="4">
        <f>IF($B201=VK_valitsin!$C$8,100000,VK!EJ201/VK!BL$296*VK_valitsin!BD$5)</f>
        <v>0</v>
      </c>
      <c r="HI201" s="4">
        <f>IF($B201=VK_valitsin!$C$8,100000,VK!EK201/VK!BM$296*VK_valitsin!BE$5)</f>
        <v>0</v>
      </c>
      <c r="HJ201" s="4">
        <f>IF($B201=VK_valitsin!$C$8,100000,VK!EL201/VK!BN$296*VK_valitsin!BF$5)</f>
        <v>9.4219932541770454E-2</v>
      </c>
      <c r="HK201" s="4">
        <f>IF($B201=VK_valitsin!$C$8,100000,VK!EM201/VK!BO$296*VK_valitsin!BG$5)</f>
        <v>0</v>
      </c>
      <c r="HM201" s="4">
        <f>IF($B201=VK_valitsin!$C$8,100000,VK!EO201/VK!BQ$296*VK_valitsin!BI$5)</f>
        <v>0</v>
      </c>
      <c r="HN201" s="4">
        <f>IF($B201=VK_valitsin!$C$8,100000,VK!EP201/VK!BR$296*VK_valitsin!BJ$5)</f>
        <v>0</v>
      </c>
      <c r="HO201" s="4">
        <f>IF($B201=VK_valitsin!$C$8,100000,VK!EQ201/VK!BS$296*VK_valitsin!BK$5)</f>
        <v>0</v>
      </c>
      <c r="HP201" s="4">
        <f>IF($B201=VK_valitsin!$C$8,100000,VK!ER201/VK!BT$296*VK_valitsin!BL$5)</f>
        <v>0</v>
      </c>
      <c r="HQ201" s="4">
        <f>IF($B201=VK_valitsin!$C$8,100000,VK!ES201/VK!BU$296*VK_valitsin!BM$5)</f>
        <v>0</v>
      </c>
      <c r="HR201" s="4">
        <f>IF($B201=VK_valitsin!$C$8,100000,VK!ET201/VK!BV$296*VK_valitsin!BN$5)</f>
        <v>0</v>
      </c>
      <c r="HS201" s="4">
        <f>IF($B201=VK_valitsin!$C$8,100000,VK!EU201/VK!BW$296*VK_valitsin!BO$5)</f>
        <v>0</v>
      </c>
      <c r="HT201" s="4">
        <f>IF($B201=VK_valitsin!$C$8,100000,VK!EV201/VK!BX$296*VK_valitsin!BP$5)</f>
        <v>0</v>
      </c>
      <c r="HU201" s="4">
        <f>IF($B201=VK_valitsin!$C$8,100000,VK!EW201/VK!BY$296*VK_valitsin!BQ$5)</f>
        <v>0</v>
      </c>
      <c r="HV201" s="4">
        <f>IF($B201=VK_valitsin!$C$8,100000,VK!EX201/VK!BZ$296*VK_valitsin!BR$5)</f>
        <v>0</v>
      </c>
      <c r="HW201" s="4">
        <f>IF($B201=VK_valitsin!$C$8,100000,VK!EY201/VK!CA$296*VK_valitsin!BS$5)</f>
        <v>0</v>
      </c>
      <c r="HX201" s="4">
        <f>IF($B201=VK_valitsin!$C$8,100000,VK!EZ201/VK!CB$296*VK_valitsin!BT$5)</f>
        <v>0</v>
      </c>
      <c r="HY201" s="4">
        <f>IF($B201=VK_valitsin!$C$8,100000,VK!FA201/VK!CC$296*VK_valitsin!BU$5)</f>
        <v>0</v>
      </c>
      <c r="HZ201" s="4">
        <f>IF($B201=VK_valitsin!$C$8,100000,VK!FB201/VK!CD$296*VK_valitsin!BV$5)</f>
        <v>0</v>
      </c>
      <c r="IA201" s="4">
        <f>IF($B201=VK_valitsin!$C$8,100000,VK!FC201/VK!CE$296*VK_valitsin!BW$5)</f>
        <v>0</v>
      </c>
      <c r="IB201" s="4">
        <f>IF($B201=VK_valitsin!$C$8,100000,VK!FD201/VK!CF$296*VK_valitsin!BX$5)</f>
        <v>0</v>
      </c>
      <c r="IC201" s="4">
        <f>IF($B201=VK_valitsin!$C$8,100000,VK!FE201/VK!CG$296*VK_valitsin!BY$5)</f>
        <v>0</v>
      </c>
      <c r="ID201" s="17">
        <f t="shared" si="9"/>
        <v>0.68652838805420813</v>
      </c>
      <c r="IE201" s="17">
        <f t="shared" si="10"/>
        <v>180</v>
      </c>
      <c r="IF201" s="18">
        <f t="shared" si="11"/>
        <v>1.9999999999999994E-8</v>
      </c>
    </row>
    <row r="202" spans="1:240">
      <c r="A202">
        <v>2019</v>
      </c>
      <c r="B202" t="s">
        <v>607</v>
      </c>
      <c r="C202" t="s">
        <v>608</v>
      </c>
      <c r="D202" t="s">
        <v>166</v>
      </c>
      <c r="E202" t="s">
        <v>167</v>
      </c>
      <c r="F202" t="s">
        <v>102</v>
      </c>
      <c r="G202" t="s">
        <v>103</v>
      </c>
      <c r="H202" t="s">
        <v>104</v>
      </c>
      <c r="I202" t="s">
        <v>105</v>
      </c>
      <c r="J202">
        <v>41.799999237060547</v>
      </c>
      <c r="K202">
        <v>810.66998291015625</v>
      </c>
      <c r="L202">
        <v>172.69999694824219</v>
      </c>
      <c r="M202">
        <v>1578</v>
      </c>
      <c r="N202">
        <v>1.8999999761581421</v>
      </c>
      <c r="O202">
        <v>1.2999999523162842</v>
      </c>
      <c r="P202">
        <v>3</v>
      </c>
      <c r="Q202">
        <v>56.900000000000006</v>
      </c>
      <c r="R202">
        <v>10.9</v>
      </c>
      <c r="S202">
        <v>173</v>
      </c>
      <c r="T202">
        <v>0</v>
      </c>
      <c r="U202">
        <v>3023.4</v>
      </c>
      <c r="V202">
        <v>11.72</v>
      </c>
      <c r="W202">
        <v>851</v>
      </c>
      <c r="X202">
        <v>596</v>
      </c>
      <c r="Y202">
        <v>553</v>
      </c>
      <c r="Z202">
        <v>641</v>
      </c>
      <c r="AA202">
        <v>510</v>
      </c>
      <c r="AB202">
        <v>13.803921699523926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19.75</v>
      </c>
      <c r="AI202">
        <v>1.05</v>
      </c>
      <c r="AJ202">
        <v>0.6</v>
      </c>
      <c r="AK202">
        <v>1.2</v>
      </c>
      <c r="AL202">
        <v>55.7</v>
      </c>
      <c r="AM202">
        <v>291.8</v>
      </c>
      <c r="AN202">
        <v>49.6</v>
      </c>
      <c r="AO202">
        <v>18</v>
      </c>
      <c r="AP202">
        <v>111</v>
      </c>
      <c r="AQ202">
        <v>128</v>
      </c>
      <c r="AR202">
        <v>869</v>
      </c>
      <c r="AS202">
        <v>1.833</v>
      </c>
      <c r="AT202">
        <v>9391</v>
      </c>
      <c r="AU202">
        <v>9966</v>
      </c>
      <c r="AV202">
        <v>0</v>
      </c>
      <c r="AW202">
        <v>109.88068389892578</v>
      </c>
      <c r="AX202">
        <v>0</v>
      </c>
      <c r="AY202">
        <v>0</v>
      </c>
      <c r="AZ202">
        <v>0</v>
      </c>
      <c r="BA202">
        <v>0</v>
      </c>
      <c r="BB202">
        <v>1</v>
      </c>
      <c r="BC202">
        <v>89.333335876464844</v>
      </c>
      <c r="BD202">
        <v>100</v>
      </c>
      <c r="BE202">
        <v>274.80917358398438</v>
      </c>
      <c r="BF202">
        <v>9470.0341796875</v>
      </c>
      <c r="BG202">
        <v>11183.1376953125</v>
      </c>
      <c r="BH202">
        <v>4.6240177154541016</v>
      </c>
      <c r="BI202">
        <v>13.996686935424805</v>
      </c>
      <c r="BJ202">
        <v>25.862068176269531</v>
      </c>
      <c r="BK202">
        <v>-14.814814567565918</v>
      </c>
      <c r="BL202">
        <v>268</v>
      </c>
      <c r="BM202">
        <v>0.8888888955116272</v>
      </c>
      <c r="BN202">
        <v>19073.267578125</v>
      </c>
      <c r="BO202">
        <v>53.733856201171875</v>
      </c>
      <c r="BQ202">
        <v>0.54245883226394653</v>
      </c>
      <c r="BR202">
        <v>0</v>
      </c>
      <c r="BS202">
        <v>1.9011406898498535</v>
      </c>
      <c r="BT202">
        <v>177.43980407714844</v>
      </c>
      <c r="BU202">
        <v>284.53738403320313</v>
      </c>
      <c r="BV202">
        <v>0</v>
      </c>
      <c r="BW202">
        <v>0</v>
      </c>
      <c r="BX202">
        <v>6229.0078125</v>
      </c>
      <c r="BY202">
        <v>5274.80908203125</v>
      </c>
      <c r="BZ202">
        <v>1.4575412273406982</v>
      </c>
      <c r="CA202">
        <v>14.385297775268555</v>
      </c>
      <c r="CB202">
        <v>82.608695983886719</v>
      </c>
      <c r="CC202">
        <v>7.9295153617858887</v>
      </c>
      <c r="CD202">
        <v>1.7621145248413086</v>
      </c>
      <c r="CE202">
        <v>0</v>
      </c>
      <c r="CF202">
        <v>5.726872444152832</v>
      </c>
      <c r="CG202">
        <v>10458.7578125</v>
      </c>
      <c r="CH202" s="10">
        <f>ABS(J202-_xlfn.XLOOKUP(VK_valitsin!$C$8,VK!$B$2:$B$294,VK!J$2:J$294))</f>
        <v>2.4000015258789063</v>
      </c>
      <c r="CI202" s="10">
        <f>ABS(K202-_xlfn.XLOOKUP(VK_valitsin!$C$8,VK!$B$2:$B$294,VK!K$2:K$294))</f>
        <v>517.40997314453125</v>
      </c>
      <c r="CJ202" s="10">
        <f>ABS(L202-_xlfn.XLOOKUP(VK_valitsin!$C$8,VK!$B$2:$B$294,VK!L$2:L$294))</f>
        <v>34</v>
      </c>
      <c r="CK202" s="10">
        <f>ABS(M202-_xlfn.XLOOKUP(VK_valitsin!$C$8,VK!$B$2:$B$294,VK!M$2:M$294))</f>
        <v>14897</v>
      </c>
      <c r="CL202" s="10">
        <f>ABS(N202-_xlfn.XLOOKUP(VK_valitsin!$C$8,VK!$B$2:$B$294,VK!N$2:N$294))</f>
        <v>54.300000786781311</v>
      </c>
      <c r="CM202" s="10">
        <f>ABS(O202-_xlfn.XLOOKUP(VK_valitsin!$C$8,VK!$B$2:$B$294,VK!O$2:O$294))</f>
        <v>2.0999999642372131</v>
      </c>
      <c r="CN202" s="10">
        <f>ABS(P202-_xlfn.XLOOKUP(VK_valitsin!$C$8,VK!$B$2:$B$294,VK!P$2:P$294))</f>
        <v>61</v>
      </c>
      <c r="CO202" s="10">
        <f>ABS(Q202-_xlfn.XLOOKUP(VK_valitsin!$C$8,VK!$B$2:$B$294,VK!Q$2:Q$294))</f>
        <v>30.900000000000006</v>
      </c>
      <c r="CP202" s="10">
        <f>ABS(R202-_xlfn.XLOOKUP(VK_valitsin!$C$8,VK!$B$2:$B$294,VK!R$2:R$294))</f>
        <v>2.4000000000000004</v>
      </c>
      <c r="CQ202" s="10">
        <f>ABS(S202-_xlfn.XLOOKUP(VK_valitsin!$C$8,VK!$B$2:$B$294,VK!S$2:S$294))</f>
        <v>21</v>
      </c>
      <c r="CR202" s="10">
        <f>ABS(T202-_xlfn.XLOOKUP(VK_valitsin!$C$8,VK!$B$2:$B$294,VK!T$2:T$294))</f>
        <v>0</v>
      </c>
      <c r="CS202" s="10">
        <f>ABS(U202-_xlfn.XLOOKUP(VK_valitsin!$C$8,VK!$B$2:$B$294,VK!U$2:U$294))</f>
        <v>800.19999999999982</v>
      </c>
      <c r="CT202" s="10">
        <f>ABS(V202-_xlfn.XLOOKUP(VK_valitsin!$C$8,VK!$B$2:$B$294,VK!V$2:V$294))</f>
        <v>1.5599999999999987</v>
      </c>
      <c r="CU202" s="10">
        <f>ABS(W202-_xlfn.XLOOKUP(VK_valitsin!$C$8,VK!$B$2:$B$294,VK!W$2:W$294))</f>
        <v>246</v>
      </c>
      <c r="CV202" s="10">
        <f>ABS(X202-_xlfn.XLOOKUP(VK_valitsin!$C$8,VK!$B$2:$B$294,VK!X$2:X$294))</f>
        <v>427</v>
      </c>
      <c r="CW202" s="10">
        <f>ABS(Y202-_xlfn.XLOOKUP(VK_valitsin!$C$8,VK!$B$2:$B$294,VK!Y$2:Y$294))</f>
        <v>127</v>
      </c>
      <c r="CX202" s="10">
        <f>ABS(Z202-_xlfn.XLOOKUP(VK_valitsin!$C$8,VK!$B$2:$B$294,VK!Z$2:Z$294))</f>
        <v>213</v>
      </c>
      <c r="CY202" s="10">
        <f>ABS(AA202-_xlfn.XLOOKUP(VK_valitsin!$C$8,VK!$B$2:$B$294,VK!AA$2:AA$294))</f>
        <v>41</v>
      </c>
      <c r="CZ202" s="10">
        <f>ABS(AB202-_xlfn.XLOOKUP(VK_valitsin!$C$8,VK!$B$2:$B$294,VK!AB$2:AB$294))</f>
        <v>5.5710783004760742</v>
      </c>
      <c r="DA202" s="10">
        <f>ABS(AC202-_xlfn.XLOOKUP(VK_valitsin!$C$8,VK!$B$2:$B$294,VK!AC$2:AC$294))</f>
        <v>0.7</v>
      </c>
      <c r="DB202" s="10">
        <f>ABS(AD202-_xlfn.XLOOKUP(VK_valitsin!$C$8,VK!$B$2:$B$294,VK!AD$2:AD$294))</f>
        <v>0.8</v>
      </c>
      <c r="DC202" s="10">
        <f>ABS(AE202-_xlfn.XLOOKUP(VK_valitsin!$C$8,VK!$B$2:$B$294,VK!AE$2:AE$294))</f>
        <v>1.7</v>
      </c>
      <c r="DD202" s="10">
        <f>ABS(AF202-_xlfn.XLOOKUP(VK_valitsin!$C$8,VK!$B$2:$B$294,VK!AF$2:AF$294))</f>
        <v>5</v>
      </c>
      <c r="DE202" s="10">
        <f>ABS(AG202-_xlfn.XLOOKUP(VK_valitsin!$C$8,VK!$B$2:$B$294,VK!AG$2:AG$294))</f>
        <v>0</v>
      </c>
      <c r="DF202" s="10">
        <f>ABS(AH202-_xlfn.XLOOKUP(VK_valitsin!$C$8,VK!$B$2:$B$294,VK!AH$2:AH$294))</f>
        <v>2.5</v>
      </c>
      <c r="DG202" s="10">
        <f>ABS(AI202-_xlfn.XLOOKUP(VK_valitsin!$C$8,VK!$B$2:$B$294,VK!AI$2:AI$294))</f>
        <v>5.0000000000000044E-2</v>
      </c>
      <c r="DH202" s="10">
        <f>ABS(AJ202-_xlfn.XLOOKUP(VK_valitsin!$C$8,VK!$B$2:$B$294,VK!AJ$2:AJ$294))</f>
        <v>5.0000000000000044E-2</v>
      </c>
      <c r="DI202" s="10">
        <f>ABS(AK202-_xlfn.XLOOKUP(VK_valitsin!$C$8,VK!$B$2:$B$294,VK!AK$2:AK$294))</f>
        <v>5.0000000000000044E-2</v>
      </c>
      <c r="DJ202" s="10">
        <f>ABS(AL202-_xlfn.XLOOKUP(VK_valitsin!$C$8,VK!$B$2:$B$294,VK!AL$2:AL$294))</f>
        <v>3.0999999999999943</v>
      </c>
      <c r="DK202" s="10">
        <f>ABS(AM202-_xlfn.XLOOKUP(VK_valitsin!$C$8,VK!$B$2:$B$294,VK!AM$2:AM$294))</f>
        <v>41.800000000000011</v>
      </c>
      <c r="DL202" s="10">
        <f>ABS(AN202-_xlfn.XLOOKUP(VK_valitsin!$C$8,VK!$B$2:$B$294,VK!AN$2:AN$294))</f>
        <v>4.2000000000000028</v>
      </c>
      <c r="DM202" s="10">
        <f>ABS(AO202-_xlfn.XLOOKUP(VK_valitsin!$C$8,VK!$B$2:$B$294,VK!AO$2:AO$294))</f>
        <v>7.3999999999999986</v>
      </c>
      <c r="DN202" s="10">
        <f>ABS(AP202-_xlfn.XLOOKUP(VK_valitsin!$C$8,VK!$B$2:$B$294,VK!AP$2:AP$294))</f>
        <v>63</v>
      </c>
      <c r="DO202" s="10">
        <f>ABS(AQ202-_xlfn.XLOOKUP(VK_valitsin!$C$8,VK!$B$2:$B$294,VK!AQ$2:AQ$294))</f>
        <v>93</v>
      </c>
      <c r="DP202" s="10">
        <f>ABS(AR202-_xlfn.XLOOKUP(VK_valitsin!$C$8,VK!$B$2:$B$294,VK!AR$2:AR$294))</f>
        <v>623</v>
      </c>
      <c r="DQ202" s="10">
        <f>ABS(AS202-_xlfn.XLOOKUP(VK_valitsin!$C$8,VK!$B$2:$B$294,VK!AS$2:AS$294))</f>
        <v>0.50000000000000022</v>
      </c>
      <c r="DR202" s="10">
        <f>ABS(AT202-_xlfn.XLOOKUP(VK_valitsin!$C$8,VK!$B$2:$B$294,VK!AT$2:AT$294))</f>
        <v>4244</v>
      </c>
      <c r="DS202" s="10">
        <f>ABS(AU202-_xlfn.XLOOKUP(VK_valitsin!$C$8,VK!$B$2:$B$294,VK!AU$2:AU$294))</f>
        <v>1621</v>
      </c>
      <c r="DT202" s="10">
        <f>ABS(AV202-_xlfn.XLOOKUP(VK_valitsin!$C$8,VK!$B$2:$B$294,VK!AV$2:AV$294))</f>
        <v>1</v>
      </c>
      <c r="DU202" s="10">
        <f>ABS(AW202-_xlfn.XLOOKUP(VK_valitsin!$C$8,VK!$B$2:$B$294,VK!AW$2:AW$294))</f>
        <v>72.619312286376953</v>
      </c>
      <c r="DV202" s="10">
        <f>ABS(AX202-_xlfn.XLOOKUP(VK_valitsin!$C$8,VK!$B$2:$B$294,VK!AX$2:AX$294))</f>
        <v>0</v>
      </c>
      <c r="DW202" s="10">
        <f>ABS(AY202-_xlfn.XLOOKUP(VK_valitsin!$C$8,VK!$B$2:$B$294,VK!AY$2:AY$294))</f>
        <v>0</v>
      </c>
      <c r="DX202" s="10">
        <f>ABS(AZ202-_xlfn.XLOOKUP(VK_valitsin!$C$8,VK!$B$2:$B$294,VK!AZ$2:AZ$294))</f>
        <v>0</v>
      </c>
      <c r="DY202" s="10">
        <f>ABS(BA202-_xlfn.XLOOKUP(VK_valitsin!$C$8,VK!$B$2:$B$294,VK!BA$2:BA$294))</f>
        <v>0</v>
      </c>
      <c r="DZ202" s="10">
        <f>ABS(BB202-_xlfn.XLOOKUP(VK_valitsin!$C$8,VK!$B$2:$B$294,VK!BB$2:BB$294))</f>
        <v>0</v>
      </c>
      <c r="EA202" s="10">
        <f>ABS(BC202-_xlfn.XLOOKUP(VK_valitsin!$C$8,VK!$B$2:$B$294,VK!BC$2:BC$294))</f>
        <v>0.3089447021484375</v>
      </c>
      <c r="EB202" s="10">
        <f>ABS(BD202-_xlfn.XLOOKUP(VK_valitsin!$C$8,VK!$B$2:$B$294,VK!BD$2:BD$294))</f>
        <v>3.98126220703125</v>
      </c>
      <c r="EC202" s="10">
        <f>ABS(BE202-_xlfn.XLOOKUP(VK_valitsin!$C$8,VK!$B$2:$B$294,VK!BE$2:BE$294))</f>
        <v>458.88064575195313</v>
      </c>
      <c r="ED202" s="10">
        <f>ABS(BF202-_xlfn.XLOOKUP(VK_valitsin!$C$8,VK!$B$2:$B$294,VK!BF$2:BF$294))</f>
        <v>488.4951171875</v>
      </c>
      <c r="EE202" s="10">
        <f>ABS(BG202-_xlfn.XLOOKUP(VK_valitsin!$C$8,VK!$B$2:$B$294,VK!BG$2:BG$294))</f>
        <v>2653.3056640625</v>
      </c>
      <c r="EF202" s="10">
        <f>ABS(BH202-_xlfn.XLOOKUP(VK_valitsin!$C$8,VK!$B$2:$B$294,VK!BH$2:BH$294))</f>
        <v>1.2869613170623779</v>
      </c>
      <c r="EG202" s="10">
        <f>ABS(BI202-_xlfn.XLOOKUP(VK_valitsin!$C$8,VK!$B$2:$B$294,VK!BI$2:BI$294))</f>
        <v>23.720820426940918</v>
      </c>
      <c r="EH202" s="10">
        <f>ABS(BJ202-_xlfn.XLOOKUP(VK_valitsin!$C$8,VK!$B$2:$B$294,VK!BJ$2:BJ$294))</f>
        <v>4.5677051544189453</v>
      </c>
      <c r="EI202" s="10">
        <f>ABS(BK202-_xlfn.XLOOKUP(VK_valitsin!$C$8,VK!$B$2:$B$294,VK!BK$2:BK$294))</f>
        <v>4.9493436813354492</v>
      </c>
      <c r="EJ202" s="10">
        <f>ABS(BL202-_xlfn.XLOOKUP(VK_valitsin!$C$8,VK!$B$2:$B$294,VK!BL$2:BL$294))</f>
        <v>1.5</v>
      </c>
      <c r="EK202" s="10">
        <f>ABS(BM202-_xlfn.XLOOKUP(VK_valitsin!$C$8,VK!$B$2:$B$294,VK!BM$2:BM$294))</f>
        <v>1.3633634448051453</v>
      </c>
      <c r="EL202" s="10">
        <f>ABS(BN202-_xlfn.XLOOKUP(VK_valitsin!$C$8,VK!$B$2:$B$294,VK!BN$2:BN$294))</f>
        <v>4001.12890625</v>
      </c>
      <c r="EM202" s="10">
        <f>ABS(BO202-_xlfn.XLOOKUP(VK_valitsin!$C$8,VK!$B$2:$B$294,VK!BO$2:BO$294))</f>
        <v>20.434249877929688</v>
      </c>
      <c r="EN202" s="10">
        <f>ABS(BP202-_xlfn.XLOOKUP(VK_valitsin!$C$8,VK!$B$2:$B$294,VK!BP$2:BP$294))</f>
        <v>0</v>
      </c>
      <c r="EO202" s="10">
        <f>ABS(BQ202-_xlfn.XLOOKUP(VK_valitsin!$C$8,VK!$B$2:$B$294,VK!BQ$2:BQ$294))</f>
        <v>9.4020664691925049E-2</v>
      </c>
      <c r="EP202" s="10">
        <f>ABS(BR202-_xlfn.XLOOKUP(VK_valitsin!$C$8,VK!$B$2:$B$294,VK!BR$2:BR$294))</f>
        <v>0.18816389143466949</v>
      </c>
      <c r="EQ202" s="10">
        <f>ABS(BS202-_xlfn.XLOOKUP(VK_valitsin!$C$8,VK!$B$2:$B$294,VK!BS$2:BS$294))</f>
        <v>0.35682582855224609</v>
      </c>
      <c r="ER202" s="10">
        <f>ABS(BT202-_xlfn.XLOOKUP(VK_valitsin!$C$8,VK!$B$2:$B$294,VK!BT$2:BT$294))</f>
        <v>119.04830169677734</v>
      </c>
      <c r="ES202" s="10">
        <f>ABS(BU202-_xlfn.XLOOKUP(VK_valitsin!$C$8,VK!$B$2:$B$294,VK!BU$2:BU$294))</f>
        <v>17.83026123046875</v>
      </c>
      <c r="ET202" s="10">
        <f>ABS(BV202-_xlfn.XLOOKUP(VK_valitsin!$C$8,VK!$B$2:$B$294,VK!BV$2:BV$294))</f>
        <v>0</v>
      </c>
      <c r="EU202" s="10">
        <f>ABS(BW202-_xlfn.XLOOKUP(VK_valitsin!$C$8,VK!$B$2:$B$294,VK!BW$2:BW$294))</f>
        <v>1</v>
      </c>
      <c r="EV202" s="10">
        <f>ABS(BX202-_xlfn.XLOOKUP(VK_valitsin!$C$8,VK!$B$2:$B$294,VK!BX$2:BX$294))</f>
        <v>1906.8212890625</v>
      </c>
      <c r="EW202" s="10">
        <f>ABS(BY202-_xlfn.XLOOKUP(VK_valitsin!$C$8,VK!$B$2:$B$294,VK!BY$2:BY$294))</f>
        <v>580.8056640625</v>
      </c>
      <c r="EX202" s="10">
        <f>ABS(BZ202-_xlfn.XLOOKUP(VK_valitsin!$C$8,VK!$B$2:$B$294,VK!BZ$2:BZ$294))</f>
        <v>0.23751091957092285</v>
      </c>
      <c r="EY202" s="10">
        <f>ABS(CA202-_xlfn.XLOOKUP(VK_valitsin!$C$8,VK!$B$2:$B$294,VK!CA$2:CA$294))</f>
        <v>3.3625364303588867</v>
      </c>
      <c r="EZ202" s="10">
        <f>ABS(CB202-_xlfn.XLOOKUP(VK_valitsin!$C$8,VK!$B$2:$B$294,VK!CB$2:CB$294))</f>
        <v>16.439544677734375</v>
      </c>
      <c r="FA202" s="10">
        <f>ABS(CC202-_xlfn.XLOOKUP(VK_valitsin!$C$8,VK!$B$2:$B$294,VK!CC$2:CC$294))</f>
        <v>1.5969161987304688</v>
      </c>
      <c r="FB202" s="10">
        <f>ABS(CD202-_xlfn.XLOOKUP(VK_valitsin!$C$8,VK!$B$2:$B$294,VK!CD$2:CD$294))</f>
        <v>18.116740226745605</v>
      </c>
      <c r="FC202" s="10">
        <f>ABS(CE202-_xlfn.XLOOKUP(VK_valitsin!$C$8,VK!$B$2:$B$294,VK!CE$2:CE$294))</f>
        <v>0</v>
      </c>
      <c r="FD202" s="10">
        <f>ABS(CF202-_xlfn.XLOOKUP(VK_valitsin!$C$8,VK!$B$2:$B$294,VK!CF$2:CF$294))</f>
        <v>5.011013388633728</v>
      </c>
      <c r="FE202" s="10">
        <f>ABS(CG202-_xlfn.XLOOKUP(VK_valitsin!$C$8,VK!$B$2:$B$294,VK!CG$2:CG$294))</f>
        <v>1859.990234375</v>
      </c>
      <c r="FF202" s="4">
        <f>IF($B202=VK_valitsin!$C$8,100000,VK!CH202/VK!J$296*VK_valitsin!D$5)</f>
        <v>0</v>
      </c>
      <c r="FG202" s="4">
        <f>IF($B202=VK_valitsin!$C$8,100000,VK!CI202/VK!K$296*VK_valitsin!E$5)</f>
        <v>0</v>
      </c>
      <c r="FH202" s="4">
        <f>IF($B202=VK_valitsin!$C$8,100000,VK!CJ202/VK!L$296*VK_valitsin!F$5)</f>
        <v>0.17277388241025213</v>
      </c>
      <c r="FI202" s="4">
        <f>IF($B202=VK_valitsin!$C$8,100000,VK!CK202/VK!M$296*VK_valitsin!CD$5)</f>
        <v>0</v>
      </c>
      <c r="FJ202" s="4">
        <f>IF($B202=VK_valitsin!$C$8,100000,VK!CL202/VK!N$296*VK_valitsin!G$5)</f>
        <v>0</v>
      </c>
      <c r="FK202" s="4">
        <f>IF($B202=VK_valitsin!$C$8,100000,VK!CM202/VK!O$296*VK_valitsin!H$5)</f>
        <v>0</v>
      </c>
      <c r="FL202" s="4">
        <f>IF($B202=VK_valitsin!$C$8,100000,VK!CN202/VK!P$296*VK_valitsin!I$5)</f>
        <v>0</v>
      </c>
      <c r="FM202" s="4">
        <f>IF($B202=VK_valitsin!$C$8,100000,VK!CO202/VK!Q$296*VK_valitsin!J$5)</f>
        <v>0</v>
      </c>
      <c r="FN202" s="4">
        <f>IF($B202=VK_valitsin!$C$8,100000,VK!CP202/VK!R$296*VK_valitsin!K$5)</f>
        <v>0</v>
      </c>
      <c r="FO202" s="4">
        <f>IF($B202=VK_valitsin!$C$8,100000,VK!CQ202/VK!S$296*VK_valitsin!L$5)</f>
        <v>4.1762622773256304E-3</v>
      </c>
      <c r="FP202" s="4">
        <f>IF($B202=VK_valitsin!$C$8,100000,VK!CR202/VK!T$296*VK_valitsin!M$5)</f>
        <v>0</v>
      </c>
      <c r="FQ202" s="4">
        <f>IF($B202=VK_valitsin!$C$8,100000,VK!CS202/VK!U$296*VK_valitsin!N$5)</f>
        <v>0</v>
      </c>
      <c r="FR202" s="4">
        <f>IF($B202=VK_valitsin!$C$8,100000,VK!CT202/VK!V$296*VK_valitsin!O$5)</f>
        <v>0</v>
      </c>
      <c r="FS202" s="4">
        <f>IF($B202=VK_valitsin!$C$8,100000,VK!CU202/VK!W$296*VK_valitsin!P$5)</f>
        <v>0</v>
      </c>
      <c r="FT202" s="4">
        <f>IF($B202=VK_valitsin!$C$8,100000,VK!CV202/VK!X$296*VK_valitsin!Q$5)</f>
        <v>0</v>
      </c>
      <c r="FU202" s="4">
        <f>IF($B202=VK_valitsin!$C$8,100000,VK!CW202/VK!Y$296*VK_valitsin!R$5)</f>
        <v>0</v>
      </c>
      <c r="FV202" s="4">
        <f>IF($B202=VK_valitsin!$C$8,100000,VK!CX202/VK!Z$296*VK_valitsin!S$5)</f>
        <v>0</v>
      </c>
      <c r="FW202" s="4">
        <f>IF($B202=VK_valitsin!$C$8,100000,VK!CY202/VK!AA$296*VK_valitsin!T$5)</f>
        <v>0</v>
      </c>
      <c r="FX202" s="4">
        <f>IF($B202=VK_valitsin!$C$8,100000,VK!CZ202/VK!AB$296*VK_valitsin!U$5)</f>
        <v>0</v>
      </c>
      <c r="FY202" s="4">
        <f>IF($B202=VK_valitsin!$C$8,100000,VK!DA202/VK!AC$296*VK_valitsin!V$5)</f>
        <v>0</v>
      </c>
      <c r="FZ202" s="4">
        <f>IF($B202=VK_valitsin!$C$8,100000,VK!DB202/VK!AD$296*VK_valitsin!W$5)</f>
        <v>0</v>
      </c>
      <c r="GA202" s="4">
        <f>IF($B202=VK_valitsin!$C$8,100000,VK!DC202/VK!AE$296*VK_valitsin!X$5)</f>
        <v>0</v>
      </c>
      <c r="GB202" s="4">
        <f>IF($B202=VK_valitsin!$C$8,100000,VK!DD202/VK!AF$296*VK_valitsin!Y$5)</f>
        <v>0</v>
      </c>
      <c r="GC202" s="4">
        <f>IF($B202=VK_valitsin!$C$8,100000,VK!DE202/VK!AG$296*VK_valitsin!Z$5)</f>
        <v>0</v>
      </c>
      <c r="GD202" s="4">
        <f>IF($B202=VK_valitsin!$C$8,100000,VK!DF202/VK!AH$296*VK_valitsin!AA$5)</f>
        <v>0</v>
      </c>
      <c r="GE202" s="4">
        <f>IF($B202=VK_valitsin!$C$8,100000,VK!DG202/VK!AI$296*VK_valitsin!AB$5)</f>
        <v>0</v>
      </c>
      <c r="GF202" s="4">
        <f>IF($B202=VK_valitsin!$C$8,100000,VK!DH202/VK!AJ$296*VK_valitsin!AC$5)</f>
        <v>0</v>
      </c>
      <c r="GG202" s="4">
        <f>IF($B202=VK_valitsin!$C$8,100000,VK!DI202/VK!AK$296*VK_valitsin!AD$5)</f>
        <v>0</v>
      </c>
      <c r="GH202" s="4">
        <f>IF($B202=VK_valitsin!$C$8,100000,VK!DJ202/VK!AL$296*VK_valitsin!AE$5)</f>
        <v>5.4564129448031559E-2</v>
      </c>
      <c r="GI202" s="4">
        <f>IF($B202=VK_valitsin!$C$8,100000,VK!DK202/VK!AM$296*VK_valitsin!AF$5)</f>
        <v>0</v>
      </c>
      <c r="GJ202" s="4">
        <f>IF($B202=VK_valitsin!$C$8,100000,VK!DL202/VK!AN$296*VK_valitsin!AG$5)</f>
        <v>0</v>
      </c>
      <c r="GK202" s="4">
        <f>IF($B202=VK_valitsin!$C$8,100000,VK!DM202/VK!AO$296*VK_valitsin!AH$5)</f>
        <v>0</v>
      </c>
      <c r="GL202" s="4">
        <f>IF($B202=VK_valitsin!$C$8,100000,VK!DN202/VK!AP$296*VK_valitsin!AI$5)</f>
        <v>0</v>
      </c>
      <c r="GM202" s="4">
        <f>IF($B202=VK_valitsin!$C$8,100000,VK!DO202/VK!AQ$296*VK_valitsin!AJ$5)</f>
        <v>0</v>
      </c>
      <c r="GN202" s="4">
        <f>IF($B202=VK_valitsin!$C$8,100000,VK!DP202/VK!AR$296*VK_valitsin!AK$5)</f>
        <v>0</v>
      </c>
      <c r="GO202" s="4">
        <f>IF($B202=VK_valitsin!$C$8,100000,VK!DQ202/VK!AS$296*VK_valitsin!AL$5)</f>
        <v>0</v>
      </c>
      <c r="GP202" s="4">
        <f>IF($B202=VK_valitsin!$C$8,100000,VK!DR202/VK!AT$296*VK_valitsin!AM$5)</f>
        <v>0</v>
      </c>
      <c r="GQ202" s="4">
        <f>IF($B202=VK_valitsin!$C$8,100000,VK!DS202/VK!AU$296*VK_valitsin!AN$5)</f>
        <v>0</v>
      </c>
      <c r="GR202" s="4">
        <f>IF($B202=VK_valitsin!$C$8,100000,VK!DT202/VK!AV$296*VK_valitsin!AO$5)</f>
        <v>0</v>
      </c>
      <c r="GS202" s="4">
        <f>IF($B202=VK_valitsin!$C$8,100000,VK!DU202/VK!AW$296*VK_valitsin!AP$5)</f>
        <v>0</v>
      </c>
      <c r="GT202" s="4">
        <f>IF($B202=VK_valitsin!$C$8,100000,VK!DV202/VK!AX$296*VK_valitsin!AQ$5)</f>
        <v>0</v>
      </c>
      <c r="GU202" s="4">
        <f>IF($B202=VK_valitsin!$C$8,100000,VK!DW202/VK!AY$296*VK_valitsin!AR$5)</f>
        <v>0</v>
      </c>
      <c r="GV202" s="4">
        <f>IF($B202=VK_valitsin!$C$8,100000,VK!DX202/VK!AZ$296*VK_valitsin!AS$5)</f>
        <v>0</v>
      </c>
      <c r="GW202" s="4">
        <f>IF($B202=VK_valitsin!$C$8,100000,VK!DY202/VK!BA$296*VK_valitsin!AT$5)</f>
        <v>0</v>
      </c>
      <c r="GX202" s="4">
        <f>IF($B202=VK_valitsin!$C$8,100000,VK!DZ202/VK!BB$296*VK_valitsin!AU$5)</f>
        <v>0</v>
      </c>
      <c r="GY202" s="4">
        <f>IF($B202=VK_valitsin!$C$8,100000,VK!EA202/VK!BC$296*VK_valitsin!AV$5)</f>
        <v>0</v>
      </c>
      <c r="GZ202" s="4">
        <f>IF($B202=VK_valitsin!$C$8,100000,VK!EB202/VK!BD$296*VK_valitsin!AW$5)</f>
        <v>1.725932443801987E-2</v>
      </c>
      <c r="HA202" s="4">
        <f>IF($B202=VK_valitsin!$C$8,100000,VK!EC202/VK!BE$296*VK_valitsin!CE$5)</f>
        <v>0</v>
      </c>
      <c r="HB202" s="4">
        <f>IF($B202=VK_valitsin!$C$8,100000,VK!ED202/VK!BF$296*VK_valitsin!AX$5)</f>
        <v>0</v>
      </c>
      <c r="HC202" s="4">
        <f>IF($B202=VK_valitsin!$C$8,100000,VK!EE202/VK!BG$296*VK_valitsin!AY$5)</f>
        <v>0</v>
      </c>
      <c r="HD202" s="4">
        <f>IF($B202=VK_valitsin!$C$8,100000,VK!EF202/VK!BH$296*VK_valitsin!AZ$5)</f>
        <v>0.22455168672999143</v>
      </c>
      <c r="HE202" s="4">
        <f>IF($B202=VK_valitsin!$C$8,100000,VK!EG202/VK!BI$296*VK_valitsin!BA$5)</f>
        <v>0</v>
      </c>
      <c r="HF202" s="4">
        <f>IF($B202=VK_valitsin!$C$8,100000,VK!EH202/VK!BJ$296*VK_valitsin!BB$5)</f>
        <v>0</v>
      </c>
      <c r="HG202" s="4">
        <f>IF($B202=VK_valitsin!$C$8,100000,VK!EI202/VK!BK$296*VK_valitsin!BC$5)</f>
        <v>0</v>
      </c>
      <c r="HH202" s="4">
        <f>IF($B202=VK_valitsin!$C$8,100000,VK!EJ202/VK!BL$296*VK_valitsin!BD$5)</f>
        <v>0</v>
      </c>
      <c r="HI202" s="4">
        <f>IF($B202=VK_valitsin!$C$8,100000,VK!EK202/VK!BM$296*VK_valitsin!BE$5)</f>
        <v>0</v>
      </c>
      <c r="HJ202" s="4">
        <f>IF($B202=VK_valitsin!$C$8,100000,VK!EL202/VK!BN$296*VK_valitsin!BF$5)</f>
        <v>0.18193760836741305</v>
      </c>
      <c r="HK202" s="4">
        <f>IF($B202=VK_valitsin!$C$8,100000,VK!EM202/VK!BO$296*VK_valitsin!BG$5)</f>
        <v>0</v>
      </c>
      <c r="HM202" s="4">
        <f>IF($B202=VK_valitsin!$C$8,100000,VK!EO202/VK!BQ$296*VK_valitsin!BI$5)</f>
        <v>0</v>
      </c>
      <c r="HN202" s="4">
        <f>IF($B202=VK_valitsin!$C$8,100000,VK!EP202/VK!BR$296*VK_valitsin!BJ$5)</f>
        <v>0</v>
      </c>
      <c r="HO202" s="4">
        <f>IF($B202=VK_valitsin!$C$8,100000,VK!EQ202/VK!BS$296*VK_valitsin!BK$5)</f>
        <v>0</v>
      </c>
      <c r="HP202" s="4">
        <f>IF($B202=VK_valitsin!$C$8,100000,VK!ER202/VK!BT$296*VK_valitsin!BL$5)</f>
        <v>0</v>
      </c>
      <c r="HQ202" s="4">
        <f>IF($B202=VK_valitsin!$C$8,100000,VK!ES202/VK!BU$296*VK_valitsin!BM$5)</f>
        <v>0</v>
      </c>
      <c r="HR202" s="4">
        <f>IF($B202=VK_valitsin!$C$8,100000,VK!ET202/VK!BV$296*VK_valitsin!BN$5)</f>
        <v>0</v>
      </c>
      <c r="HS202" s="4">
        <f>IF($B202=VK_valitsin!$C$8,100000,VK!EU202/VK!BW$296*VK_valitsin!BO$5)</f>
        <v>0</v>
      </c>
      <c r="HT202" s="4">
        <f>IF($B202=VK_valitsin!$C$8,100000,VK!EV202/VK!BX$296*VK_valitsin!BP$5)</f>
        <v>0</v>
      </c>
      <c r="HU202" s="4">
        <f>IF($B202=VK_valitsin!$C$8,100000,VK!EW202/VK!BY$296*VK_valitsin!BQ$5)</f>
        <v>0</v>
      </c>
      <c r="HV202" s="4">
        <f>IF($B202=VK_valitsin!$C$8,100000,VK!EX202/VK!BZ$296*VK_valitsin!BR$5)</f>
        <v>0</v>
      </c>
      <c r="HW202" s="4">
        <f>IF($B202=VK_valitsin!$C$8,100000,VK!EY202/VK!CA$296*VK_valitsin!BS$5)</f>
        <v>0</v>
      </c>
      <c r="HX202" s="4">
        <f>IF($B202=VK_valitsin!$C$8,100000,VK!EZ202/VK!CB$296*VK_valitsin!BT$5)</f>
        <v>0</v>
      </c>
      <c r="HY202" s="4">
        <f>IF($B202=VK_valitsin!$C$8,100000,VK!FA202/VK!CC$296*VK_valitsin!BU$5)</f>
        <v>0</v>
      </c>
      <c r="HZ202" s="4">
        <f>IF($B202=VK_valitsin!$C$8,100000,VK!FB202/VK!CD$296*VK_valitsin!BV$5)</f>
        <v>0</v>
      </c>
      <c r="IA202" s="4">
        <f>IF($B202=VK_valitsin!$C$8,100000,VK!FC202/VK!CE$296*VK_valitsin!BW$5)</f>
        <v>0</v>
      </c>
      <c r="IB202" s="4">
        <f>IF($B202=VK_valitsin!$C$8,100000,VK!FD202/VK!CF$296*VK_valitsin!BX$5)</f>
        <v>0</v>
      </c>
      <c r="IC202" s="4">
        <f>IF($B202=VK_valitsin!$C$8,100000,VK!FE202/VK!CG$296*VK_valitsin!BY$5)</f>
        <v>0</v>
      </c>
      <c r="ID202" s="17">
        <f t="shared" si="9"/>
        <v>0.65526291377103363</v>
      </c>
      <c r="IE202" s="17">
        <f t="shared" si="10"/>
        <v>169</v>
      </c>
      <c r="IF202" s="18">
        <f t="shared" si="11"/>
        <v>2.0099999999999995E-8</v>
      </c>
    </row>
    <row r="203" spans="1:240">
      <c r="A203">
        <v>2019</v>
      </c>
      <c r="B203" t="s">
        <v>609</v>
      </c>
      <c r="C203" t="s">
        <v>610</v>
      </c>
      <c r="D203" t="s">
        <v>421</v>
      </c>
      <c r="E203" t="s">
        <v>422</v>
      </c>
      <c r="F203" t="s">
        <v>126</v>
      </c>
      <c r="G203" t="s">
        <v>127</v>
      </c>
      <c r="H203" t="s">
        <v>104</v>
      </c>
      <c r="I203" t="s">
        <v>105</v>
      </c>
      <c r="J203">
        <v>47.299999237060547</v>
      </c>
      <c r="K203">
        <v>143.52999877929688</v>
      </c>
      <c r="L203">
        <v>131.19999694824219</v>
      </c>
      <c r="M203">
        <v>2004</v>
      </c>
      <c r="N203">
        <v>14</v>
      </c>
      <c r="O203">
        <v>-1.2000000476837158</v>
      </c>
      <c r="P203">
        <v>-11</v>
      </c>
      <c r="Q203">
        <v>42.6</v>
      </c>
      <c r="R203">
        <v>6.6000000000000005</v>
      </c>
      <c r="S203">
        <v>56</v>
      </c>
      <c r="T203">
        <v>0</v>
      </c>
      <c r="U203">
        <v>4172.2</v>
      </c>
      <c r="V203">
        <v>12.51</v>
      </c>
      <c r="W203">
        <v>1268</v>
      </c>
      <c r="X203">
        <v>585</v>
      </c>
      <c r="Y203">
        <v>1024</v>
      </c>
      <c r="Z203">
        <v>776</v>
      </c>
      <c r="AA203">
        <v>904</v>
      </c>
      <c r="AB203">
        <v>15.89707088470459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21.75</v>
      </c>
      <c r="AI203">
        <v>1.8</v>
      </c>
      <c r="AJ203">
        <v>0.7</v>
      </c>
      <c r="AK203">
        <v>1.8</v>
      </c>
      <c r="AL203">
        <v>52</v>
      </c>
      <c r="AM203">
        <v>298.3</v>
      </c>
      <c r="AN203">
        <v>46.1</v>
      </c>
      <c r="AO203">
        <v>21.8</v>
      </c>
      <c r="AP203">
        <v>121</v>
      </c>
      <c r="AQ203">
        <v>52</v>
      </c>
      <c r="AR203">
        <v>481</v>
      </c>
      <c r="AS203">
        <v>2.1669999999999998</v>
      </c>
      <c r="AT203">
        <v>6722</v>
      </c>
      <c r="AU203">
        <v>10685</v>
      </c>
      <c r="AV203">
        <v>0</v>
      </c>
      <c r="AW203">
        <v>71.428260803222656</v>
      </c>
      <c r="AX203">
        <v>0</v>
      </c>
      <c r="AY203">
        <v>0</v>
      </c>
      <c r="AZ203">
        <v>0</v>
      </c>
      <c r="BA203">
        <v>0</v>
      </c>
      <c r="BB203">
        <v>1</v>
      </c>
      <c r="BC203">
        <v>90.196075439453125</v>
      </c>
      <c r="BD203">
        <v>100</v>
      </c>
      <c r="BE203">
        <v>10.204081535339355</v>
      </c>
      <c r="BF203">
        <v>11145.9970703125</v>
      </c>
      <c r="BG203">
        <v>13520.408203125</v>
      </c>
      <c r="BH203">
        <v>2.5429141521453857</v>
      </c>
      <c r="BI203">
        <v>10.804283142089844</v>
      </c>
      <c r="BJ203">
        <v>29.629629135131836</v>
      </c>
      <c r="BK203">
        <v>-25</v>
      </c>
      <c r="BL203">
        <v>49.666667938232422</v>
      </c>
      <c r="BM203">
        <v>3.361344575881958</v>
      </c>
      <c r="BN203">
        <v>24519.939453125</v>
      </c>
      <c r="BO203">
        <v>29.156267166137695</v>
      </c>
      <c r="BQ203">
        <v>0.73702597618103027</v>
      </c>
      <c r="BR203">
        <v>0.34930139780044556</v>
      </c>
      <c r="BS203">
        <v>2.0459082126617432</v>
      </c>
      <c r="BT203">
        <v>64.870262145996094</v>
      </c>
      <c r="BU203">
        <v>192.61477661132813</v>
      </c>
      <c r="BV203">
        <v>0</v>
      </c>
      <c r="BW203">
        <v>0</v>
      </c>
      <c r="BX203">
        <v>7030.6123046875</v>
      </c>
      <c r="BY203">
        <v>5795.91845703125</v>
      </c>
      <c r="BZ203">
        <v>0.89820361137390137</v>
      </c>
      <c r="CA203">
        <v>6.1377243995666504</v>
      </c>
      <c r="CB203">
        <v>44.444442749023438</v>
      </c>
      <c r="CC203">
        <v>6.5040650367736816</v>
      </c>
      <c r="CD203">
        <v>10.569106101989746</v>
      </c>
      <c r="CE203">
        <v>0</v>
      </c>
      <c r="CF203">
        <v>0.81300812959671021</v>
      </c>
      <c r="CG203">
        <v>11456.3154296875</v>
      </c>
      <c r="CH203" s="10">
        <f>ABS(J203-_xlfn.XLOOKUP(VK_valitsin!$C$8,VK!$B$2:$B$294,VK!J$2:J$294))</f>
        <v>3.0999984741210938</v>
      </c>
      <c r="CI203" s="10">
        <f>ABS(K203-_xlfn.XLOOKUP(VK_valitsin!$C$8,VK!$B$2:$B$294,VK!K$2:K$294))</f>
        <v>149.73001098632813</v>
      </c>
      <c r="CJ203" s="10">
        <f>ABS(L203-_xlfn.XLOOKUP(VK_valitsin!$C$8,VK!$B$2:$B$294,VK!L$2:L$294))</f>
        <v>7.5</v>
      </c>
      <c r="CK203" s="10">
        <f>ABS(M203-_xlfn.XLOOKUP(VK_valitsin!$C$8,VK!$B$2:$B$294,VK!M$2:M$294))</f>
        <v>14471</v>
      </c>
      <c r="CL203" s="10">
        <f>ABS(N203-_xlfn.XLOOKUP(VK_valitsin!$C$8,VK!$B$2:$B$294,VK!N$2:N$294))</f>
        <v>42.200000762939453</v>
      </c>
      <c r="CM203" s="10">
        <f>ABS(O203-_xlfn.XLOOKUP(VK_valitsin!$C$8,VK!$B$2:$B$294,VK!O$2:O$294))</f>
        <v>0.40000003576278687</v>
      </c>
      <c r="CN203" s="10">
        <f>ABS(P203-_xlfn.XLOOKUP(VK_valitsin!$C$8,VK!$B$2:$B$294,VK!P$2:P$294))</f>
        <v>47</v>
      </c>
      <c r="CO203" s="10">
        <f>ABS(Q203-_xlfn.XLOOKUP(VK_valitsin!$C$8,VK!$B$2:$B$294,VK!Q$2:Q$294))</f>
        <v>45.20000000000001</v>
      </c>
      <c r="CP203" s="10">
        <f>ABS(R203-_xlfn.XLOOKUP(VK_valitsin!$C$8,VK!$B$2:$B$294,VK!R$2:R$294))</f>
        <v>1.8999999999999995</v>
      </c>
      <c r="CQ203" s="10">
        <f>ABS(S203-_xlfn.XLOOKUP(VK_valitsin!$C$8,VK!$B$2:$B$294,VK!S$2:S$294))</f>
        <v>96</v>
      </c>
      <c r="CR203" s="10">
        <f>ABS(T203-_xlfn.XLOOKUP(VK_valitsin!$C$8,VK!$B$2:$B$294,VK!T$2:T$294))</f>
        <v>0</v>
      </c>
      <c r="CS203" s="10">
        <f>ABS(U203-_xlfn.XLOOKUP(VK_valitsin!$C$8,VK!$B$2:$B$294,VK!U$2:U$294))</f>
        <v>348.59999999999991</v>
      </c>
      <c r="CT203" s="10">
        <f>ABS(V203-_xlfn.XLOOKUP(VK_valitsin!$C$8,VK!$B$2:$B$294,VK!V$2:V$294))</f>
        <v>0.76999999999999957</v>
      </c>
      <c r="CU203" s="10">
        <f>ABS(W203-_xlfn.XLOOKUP(VK_valitsin!$C$8,VK!$B$2:$B$294,VK!W$2:W$294))</f>
        <v>663</v>
      </c>
      <c r="CV203" s="10">
        <f>ABS(X203-_xlfn.XLOOKUP(VK_valitsin!$C$8,VK!$B$2:$B$294,VK!X$2:X$294))</f>
        <v>416</v>
      </c>
      <c r="CW203" s="10">
        <f>ABS(Y203-_xlfn.XLOOKUP(VK_valitsin!$C$8,VK!$B$2:$B$294,VK!Y$2:Y$294))</f>
        <v>344</v>
      </c>
      <c r="CX203" s="10">
        <f>ABS(Z203-_xlfn.XLOOKUP(VK_valitsin!$C$8,VK!$B$2:$B$294,VK!Z$2:Z$294))</f>
        <v>348</v>
      </c>
      <c r="CY203" s="10">
        <f>ABS(AA203-_xlfn.XLOOKUP(VK_valitsin!$C$8,VK!$B$2:$B$294,VK!AA$2:AA$294))</f>
        <v>435</v>
      </c>
      <c r="CZ203" s="10">
        <f>ABS(AB203-_xlfn.XLOOKUP(VK_valitsin!$C$8,VK!$B$2:$B$294,VK!AB$2:AB$294))</f>
        <v>3.4779291152954102</v>
      </c>
      <c r="DA203" s="10">
        <f>ABS(AC203-_xlfn.XLOOKUP(VK_valitsin!$C$8,VK!$B$2:$B$294,VK!AC$2:AC$294))</f>
        <v>0.7</v>
      </c>
      <c r="DB203" s="10">
        <f>ABS(AD203-_xlfn.XLOOKUP(VK_valitsin!$C$8,VK!$B$2:$B$294,VK!AD$2:AD$294))</f>
        <v>0.8</v>
      </c>
      <c r="DC203" s="10">
        <f>ABS(AE203-_xlfn.XLOOKUP(VK_valitsin!$C$8,VK!$B$2:$B$294,VK!AE$2:AE$294))</f>
        <v>1.7</v>
      </c>
      <c r="DD203" s="10">
        <f>ABS(AF203-_xlfn.XLOOKUP(VK_valitsin!$C$8,VK!$B$2:$B$294,VK!AF$2:AF$294))</f>
        <v>5</v>
      </c>
      <c r="DE203" s="10">
        <f>ABS(AG203-_xlfn.XLOOKUP(VK_valitsin!$C$8,VK!$B$2:$B$294,VK!AG$2:AG$294))</f>
        <v>0</v>
      </c>
      <c r="DF203" s="10">
        <f>ABS(AH203-_xlfn.XLOOKUP(VK_valitsin!$C$8,VK!$B$2:$B$294,VK!AH$2:AH$294))</f>
        <v>0.5</v>
      </c>
      <c r="DG203" s="10">
        <f>ABS(AI203-_xlfn.XLOOKUP(VK_valitsin!$C$8,VK!$B$2:$B$294,VK!AI$2:AI$294))</f>
        <v>0.7</v>
      </c>
      <c r="DH203" s="10">
        <f>ABS(AJ203-_xlfn.XLOOKUP(VK_valitsin!$C$8,VK!$B$2:$B$294,VK!AJ$2:AJ$294))</f>
        <v>4.9999999999999933E-2</v>
      </c>
      <c r="DI203" s="10">
        <f>ABS(AK203-_xlfn.XLOOKUP(VK_valitsin!$C$8,VK!$B$2:$B$294,VK!AK$2:AK$294))</f>
        <v>0.55000000000000004</v>
      </c>
      <c r="DJ203" s="10">
        <f>ABS(AL203-_xlfn.XLOOKUP(VK_valitsin!$C$8,VK!$B$2:$B$294,VK!AL$2:AL$294))</f>
        <v>6.7999999999999972</v>
      </c>
      <c r="DK203" s="10">
        <f>ABS(AM203-_xlfn.XLOOKUP(VK_valitsin!$C$8,VK!$B$2:$B$294,VK!AM$2:AM$294))</f>
        <v>35.300000000000011</v>
      </c>
      <c r="DL203" s="10">
        <f>ABS(AN203-_xlfn.XLOOKUP(VK_valitsin!$C$8,VK!$B$2:$B$294,VK!AN$2:AN$294))</f>
        <v>0.70000000000000284</v>
      </c>
      <c r="DM203" s="10">
        <f>ABS(AO203-_xlfn.XLOOKUP(VK_valitsin!$C$8,VK!$B$2:$B$294,VK!AO$2:AO$294))</f>
        <v>3.5999999999999979</v>
      </c>
      <c r="DN203" s="10">
        <f>ABS(AP203-_xlfn.XLOOKUP(VK_valitsin!$C$8,VK!$B$2:$B$294,VK!AP$2:AP$294))</f>
        <v>73</v>
      </c>
      <c r="DO203" s="10">
        <f>ABS(AQ203-_xlfn.XLOOKUP(VK_valitsin!$C$8,VK!$B$2:$B$294,VK!AQ$2:AQ$294))</f>
        <v>17</v>
      </c>
      <c r="DP203" s="10">
        <f>ABS(AR203-_xlfn.XLOOKUP(VK_valitsin!$C$8,VK!$B$2:$B$294,VK!AR$2:AR$294))</f>
        <v>235</v>
      </c>
      <c r="DQ203" s="10">
        <f>ABS(AS203-_xlfn.XLOOKUP(VK_valitsin!$C$8,VK!$B$2:$B$294,VK!AS$2:AS$294))</f>
        <v>0.16600000000000037</v>
      </c>
      <c r="DR203" s="10">
        <f>ABS(AT203-_xlfn.XLOOKUP(VK_valitsin!$C$8,VK!$B$2:$B$294,VK!AT$2:AT$294))</f>
        <v>1575</v>
      </c>
      <c r="DS203" s="10">
        <f>ABS(AU203-_xlfn.XLOOKUP(VK_valitsin!$C$8,VK!$B$2:$B$294,VK!AU$2:AU$294))</f>
        <v>2340</v>
      </c>
      <c r="DT203" s="10">
        <f>ABS(AV203-_xlfn.XLOOKUP(VK_valitsin!$C$8,VK!$B$2:$B$294,VK!AV$2:AV$294))</f>
        <v>1</v>
      </c>
      <c r="DU203" s="10">
        <f>ABS(AW203-_xlfn.XLOOKUP(VK_valitsin!$C$8,VK!$B$2:$B$294,VK!AW$2:AW$294))</f>
        <v>34.166889190673828</v>
      </c>
      <c r="DV203" s="10">
        <f>ABS(AX203-_xlfn.XLOOKUP(VK_valitsin!$C$8,VK!$B$2:$B$294,VK!AX$2:AX$294))</f>
        <v>0</v>
      </c>
      <c r="DW203" s="10">
        <f>ABS(AY203-_xlfn.XLOOKUP(VK_valitsin!$C$8,VK!$B$2:$B$294,VK!AY$2:AY$294))</f>
        <v>0</v>
      </c>
      <c r="DX203" s="10">
        <f>ABS(AZ203-_xlfn.XLOOKUP(VK_valitsin!$C$8,VK!$B$2:$B$294,VK!AZ$2:AZ$294))</f>
        <v>0</v>
      </c>
      <c r="DY203" s="10">
        <f>ABS(BA203-_xlfn.XLOOKUP(VK_valitsin!$C$8,VK!$B$2:$B$294,VK!BA$2:BA$294))</f>
        <v>0</v>
      </c>
      <c r="DZ203" s="10">
        <f>ABS(BB203-_xlfn.XLOOKUP(VK_valitsin!$C$8,VK!$B$2:$B$294,VK!BB$2:BB$294))</f>
        <v>0</v>
      </c>
      <c r="EA203" s="10">
        <f>ABS(BC203-_xlfn.XLOOKUP(VK_valitsin!$C$8,VK!$B$2:$B$294,VK!BC$2:BC$294))</f>
        <v>1.1716842651367188</v>
      </c>
      <c r="EB203" s="10">
        <f>ABS(BD203-_xlfn.XLOOKUP(VK_valitsin!$C$8,VK!$B$2:$B$294,VK!BD$2:BD$294))</f>
        <v>3.98126220703125</v>
      </c>
      <c r="EC203" s="10">
        <f>ABS(BE203-_xlfn.XLOOKUP(VK_valitsin!$C$8,VK!$B$2:$B$294,VK!BE$2:BE$294))</f>
        <v>723.48573780059814</v>
      </c>
      <c r="ED203" s="10">
        <f>ABS(BF203-_xlfn.XLOOKUP(VK_valitsin!$C$8,VK!$B$2:$B$294,VK!BF$2:BF$294))</f>
        <v>1187.4677734375</v>
      </c>
      <c r="EE203" s="10">
        <f>ABS(BG203-_xlfn.XLOOKUP(VK_valitsin!$C$8,VK!$B$2:$B$294,VK!BG$2:BG$294))</f>
        <v>316.03515625</v>
      </c>
      <c r="EF203" s="10">
        <f>ABS(BH203-_xlfn.XLOOKUP(VK_valitsin!$C$8,VK!$B$2:$B$294,VK!BH$2:BH$294))</f>
        <v>0.79414224624633789</v>
      </c>
      <c r="EG203" s="10">
        <f>ABS(BI203-_xlfn.XLOOKUP(VK_valitsin!$C$8,VK!$B$2:$B$294,VK!BI$2:BI$294))</f>
        <v>20.528416633605957</v>
      </c>
      <c r="EH203" s="10">
        <f>ABS(BJ203-_xlfn.XLOOKUP(VK_valitsin!$C$8,VK!$B$2:$B$294,VK!BJ$2:BJ$294))</f>
        <v>8.33526611328125</v>
      </c>
      <c r="EI203" s="10">
        <f>ABS(BK203-_xlfn.XLOOKUP(VK_valitsin!$C$8,VK!$B$2:$B$294,VK!BK$2:BK$294))</f>
        <v>15.134529113769531</v>
      </c>
      <c r="EJ203" s="10">
        <f>ABS(BL203-_xlfn.XLOOKUP(VK_valitsin!$C$8,VK!$B$2:$B$294,VK!BL$2:BL$294))</f>
        <v>216.83333206176758</v>
      </c>
      <c r="EK203" s="10">
        <f>ABS(BM203-_xlfn.XLOOKUP(VK_valitsin!$C$8,VK!$B$2:$B$294,VK!BM$2:BM$294))</f>
        <v>1.1090922355651855</v>
      </c>
      <c r="EL203" s="10">
        <f>ABS(BN203-_xlfn.XLOOKUP(VK_valitsin!$C$8,VK!$B$2:$B$294,VK!BN$2:BN$294))</f>
        <v>1445.54296875</v>
      </c>
      <c r="EM203" s="10">
        <f>ABS(BO203-_xlfn.XLOOKUP(VK_valitsin!$C$8,VK!$B$2:$B$294,VK!BO$2:BO$294))</f>
        <v>4.1433391571044922</v>
      </c>
      <c r="EN203" s="10">
        <f>ABS(BP203-_xlfn.XLOOKUP(VK_valitsin!$C$8,VK!$B$2:$B$294,VK!BP$2:BP$294))</f>
        <v>0</v>
      </c>
      <c r="EO203" s="10">
        <f>ABS(BQ203-_xlfn.XLOOKUP(VK_valitsin!$C$8,VK!$B$2:$B$294,VK!BQ$2:BQ$294))</f>
        <v>0.10054647922515869</v>
      </c>
      <c r="EP203" s="10">
        <f>ABS(BR203-_xlfn.XLOOKUP(VK_valitsin!$C$8,VK!$B$2:$B$294,VK!BR$2:BR$294))</f>
        <v>0.16113750636577606</v>
      </c>
      <c r="EQ203" s="10">
        <f>ABS(BS203-_xlfn.XLOOKUP(VK_valitsin!$C$8,VK!$B$2:$B$294,VK!BS$2:BS$294))</f>
        <v>0.21205830574035645</v>
      </c>
      <c r="ER203" s="10">
        <f>ABS(BT203-_xlfn.XLOOKUP(VK_valitsin!$C$8,VK!$B$2:$B$294,VK!BT$2:BT$294))</f>
        <v>6.478759765625</v>
      </c>
      <c r="ES203" s="10">
        <f>ABS(BU203-_xlfn.XLOOKUP(VK_valitsin!$C$8,VK!$B$2:$B$294,VK!BU$2:BU$294))</f>
        <v>74.09234619140625</v>
      </c>
      <c r="ET203" s="10">
        <f>ABS(BV203-_xlfn.XLOOKUP(VK_valitsin!$C$8,VK!$B$2:$B$294,VK!BV$2:BV$294))</f>
        <v>0</v>
      </c>
      <c r="EU203" s="10">
        <f>ABS(BW203-_xlfn.XLOOKUP(VK_valitsin!$C$8,VK!$B$2:$B$294,VK!BW$2:BW$294))</f>
        <v>1</v>
      </c>
      <c r="EV203" s="10">
        <f>ABS(BX203-_xlfn.XLOOKUP(VK_valitsin!$C$8,VK!$B$2:$B$294,VK!BX$2:BX$294))</f>
        <v>1105.216796875</v>
      </c>
      <c r="EW203" s="10">
        <f>ABS(BY203-_xlfn.XLOOKUP(VK_valitsin!$C$8,VK!$B$2:$B$294,VK!BY$2:BY$294))</f>
        <v>59.6962890625</v>
      </c>
      <c r="EX203" s="10">
        <f>ABS(BZ203-_xlfn.XLOOKUP(VK_valitsin!$C$8,VK!$B$2:$B$294,VK!BZ$2:BZ$294))</f>
        <v>0.32182669639587402</v>
      </c>
      <c r="EY203" s="10">
        <f>ABS(CA203-_xlfn.XLOOKUP(VK_valitsin!$C$8,VK!$B$2:$B$294,VK!CA$2:CA$294))</f>
        <v>4.8850369453430176</v>
      </c>
      <c r="EZ203" s="10">
        <f>ABS(CB203-_xlfn.XLOOKUP(VK_valitsin!$C$8,VK!$B$2:$B$294,VK!CB$2:CB$294))</f>
        <v>21.724708557128906</v>
      </c>
      <c r="FA203" s="10">
        <f>ABS(CC203-_xlfn.XLOOKUP(VK_valitsin!$C$8,VK!$B$2:$B$294,VK!CC$2:CC$294))</f>
        <v>0.17146587371826172</v>
      </c>
      <c r="FB203" s="10">
        <f>ABS(CD203-_xlfn.XLOOKUP(VK_valitsin!$C$8,VK!$B$2:$B$294,VK!CD$2:CD$294))</f>
        <v>9.309748649597168</v>
      </c>
      <c r="FC203" s="10">
        <f>ABS(CE203-_xlfn.XLOOKUP(VK_valitsin!$C$8,VK!$B$2:$B$294,VK!CE$2:CE$294))</f>
        <v>0</v>
      </c>
      <c r="FD203" s="10">
        <f>ABS(CF203-_xlfn.XLOOKUP(VK_valitsin!$C$8,VK!$B$2:$B$294,VK!CF$2:CF$294))</f>
        <v>9.7149074077606201E-2</v>
      </c>
      <c r="FE203" s="10">
        <f>ABS(CG203-_xlfn.XLOOKUP(VK_valitsin!$C$8,VK!$B$2:$B$294,VK!CG$2:CG$294))</f>
        <v>2857.5478515625</v>
      </c>
      <c r="FF203" s="4">
        <f>IF($B203=VK_valitsin!$C$8,100000,VK!CH203/VK!J$296*VK_valitsin!D$5)</f>
        <v>0</v>
      </c>
      <c r="FG203" s="4">
        <f>IF($B203=VK_valitsin!$C$8,100000,VK!CI203/VK!K$296*VK_valitsin!E$5)</f>
        <v>0</v>
      </c>
      <c r="FH203" s="4">
        <f>IF($B203=VK_valitsin!$C$8,100000,VK!CJ203/VK!L$296*VK_valitsin!F$5)</f>
        <v>3.8111885825790906E-2</v>
      </c>
      <c r="FI203" s="4">
        <f>IF($B203=VK_valitsin!$C$8,100000,VK!CK203/VK!M$296*VK_valitsin!CD$5)</f>
        <v>0</v>
      </c>
      <c r="FJ203" s="4">
        <f>IF($B203=VK_valitsin!$C$8,100000,VK!CL203/VK!N$296*VK_valitsin!G$5)</f>
        <v>0</v>
      </c>
      <c r="FK203" s="4">
        <f>IF($B203=VK_valitsin!$C$8,100000,VK!CM203/VK!O$296*VK_valitsin!H$5)</f>
        <v>0</v>
      </c>
      <c r="FL203" s="4">
        <f>IF($B203=VK_valitsin!$C$8,100000,VK!CN203/VK!P$296*VK_valitsin!I$5)</f>
        <v>0</v>
      </c>
      <c r="FM203" s="4">
        <f>IF($B203=VK_valitsin!$C$8,100000,VK!CO203/VK!Q$296*VK_valitsin!J$5)</f>
        <v>0</v>
      </c>
      <c r="FN203" s="4">
        <f>IF($B203=VK_valitsin!$C$8,100000,VK!CP203/VK!R$296*VK_valitsin!K$5)</f>
        <v>0</v>
      </c>
      <c r="FO203" s="4">
        <f>IF($B203=VK_valitsin!$C$8,100000,VK!CQ203/VK!S$296*VK_valitsin!L$5)</f>
        <v>1.909148469634574E-2</v>
      </c>
      <c r="FP203" s="4">
        <f>IF($B203=VK_valitsin!$C$8,100000,VK!CR203/VK!T$296*VK_valitsin!M$5)</f>
        <v>0</v>
      </c>
      <c r="FQ203" s="4">
        <f>IF($B203=VK_valitsin!$C$8,100000,VK!CS203/VK!U$296*VK_valitsin!N$5)</f>
        <v>0</v>
      </c>
      <c r="FR203" s="4">
        <f>IF($B203=VK_valitsin!$C$8,100000,VK!CT203/VK!V$296*VK_valitsin!O$5)</f>
        <v>0</v>
      </c>
      <c r="FS203" s="4">
        <f>IF($B203=VK_valitsin!$C$8,100000,VK!CU203/VK!W$296*VK_valitsin!P$5)</f>
        <v>0</v>
      </c>
      <c r="FT203" s="4">
        <f>IF($B203=VK_valitsin!$C$8,100000,VK!CV203/VK!X$296*VK_valitsin!Q$5)</f>
        <v>0</v>
      </c>
      <c r="FU203" s="4">
        <f>IF($B203=VK_valitsin!$C$8,100000,VK!CW203/VK!Y$296*VK_valitsin!R$5)</f>
        <v>0</v>
      </c>
      <c r="FV203" s="4">
        <f>IF($B203=VK_valitsin!$C$8,100000,VK!CX203/VK!Z$296*VK_valitsin!S$5)</f>
        <v>0</v>
      </c>
      <c r="FW203" s="4">
        <f>IF($B203=VK_valitsin!$C$8,100000,VK!CY203/VK!AA$296*VK_valitsin!T$5)</f>
        <v>0</v>
      </c>
      <c r="FX203" s="4">
        <f>IF($B203=VK_valitsin!$C$8,100000,VK!CZ203/VK!AB$296*VK_valitsin!U$5)</f>
        <v>0</v>
      </c>
      <c r="FY203" s="4">
        <f>IF($B203=VK_valitsin!$C$8,100000,VK!DA203/VK!AC$296*VK_valitsin!V$5)</f>
        <v>0</v>
      </c>
      <c r="FZ203" s="4">
        <f>IF($B203=VK_valitsin!$C$8,100000,VK!DB203/VK!AD$296*VK_valitsin!W$5)</f>
        <v>0</v>
      </c>
      <c r="GA203" s="4">
        <f>IF($B203=VK_valitsin!$C$8,100000,VK!DC203/VK!AE$296*VK_valitsin!X$5)</f>
        <v>0</v>
      </c>
      <c r="GB203" s="4">
        <f>IF($B203=VK_valitsin!$C$8,100000,VK!DD203/VK!AF$296*VK_valitsin!Y$5)</f>
        <v>0</v>
      </c>
      <c r="GC203" s="4">
        <f>IF($B203=VK_valitsin!$C$8,100000,VK!DE203/VK!AG$296*VK_valitsin!Z$5)</f>
        <v>0</v>
      </c>
      <c r="GD203" s="4">
        <f>IF($B203=VK_valitsin!$C$8,100000,VK!DF203/VK!AH$296*VK_valitsin!AA$5)</f>
        <v>0</v>
      </c>
      <c r="GE203" s="4">
        <f>IF($B203=VK_valitsin!$C$8,100000,VK!DG203/VK!AI$296*VK_valitsin!AB$5)</f>
        <v>0</v>
      </c>
      <c r="GF203" s="4">
        <f>IF($B203=VK_valitsin!$C$8,100000,VK!DH203/VK!AJ$296*VK_valitsin!AC$5)</f>
        <v>0</v>
      </c>
      <c r="GG203" s="4">
        <f>IF($B203=VK_valitsin!$C$8,100000,VK!DI203/VK!AK$296*VK_valitsin!AD$5)</f>
        <v>0</v>
      </c>
      <c r="GH203" s="4">
        <f>IF($B203=VK_valitsin!$C$8,100000,VK!DJ203/VK!AL$296*VK_valitsin!AE$5)</f>
        <v>0.1196890581440694</v>
      </c>
      <c r="GI203" s="4">
        <f>IF($B203=VK_valitsin!$C$8,100000,VK!DK203/VK!AM$296*VK_valitsin!AF$5)</f>
        <v>0</v>
      </c>
      <c r="GJ203" s="4">
        <f>IF($B203=VK_valitsin!$C$8,100000,VK!DL203/VK!AN$296*VK_valitsin!AG$5)</f>
        <v>0</v>
      </c>
      <c r="GK203" s="4">
        <f>IF($B203=VK_valitsin!$C$8,100000,VK!DM203/VK!AO$296*VK_valitsin!AH$5)</f>
        <v>0</v>
      </c>
      <c r="GL203" s="4">
        <f>IF($B203=VK_valitsin!$C$8,100000,VK!DN203/VK!AP$296*VK_valitsin!AI$5)</f>
        <v>0</v>
      </c>
      <c r="GM203" s="4">
        <f>IF($B203=VK_valitsin!$C$8,100000,VK!DO203/VK!AQ$296*VK_valitsin!AJ$5)</f>
        <v>0</v>
      </c>
      <c r="GN203" s="4">
        <f>IF($B203=VK_valitsin!$C$8,100000,VK!DP203/VK!AR$296*VK_valitsin!AK$5)</f>
        <v>0</v>
      </c>
      <c r="GO203" s="4">
        <f>IF($B203=VK_valitsin!$C$8,100000,VK!DQ203/VK!AS$296*VK_valitsin!AL$5)</f>
        <v>0</v>
      </c>
      <c r="GP203" s="4">
        <f>IF($B203=VK_valitsin!$C$8,100000,VK!DR203/VK!AT$296*VK_valitsin!AM$5)</f>
        <v>0</v>
      </c>
      <c r="GQ203" s="4">
        <f>IF($B203=VK_valitsin!$C$8,100000,VK!DS203/VK!AU$296*VK_valitsin!AN$5)</f>
        <v>0</v>
      </c>
      <c r="GR203" s="4">
        <f>IF($B203=VK_valitsin!$C$8,100000,VK!DT203/VK!AV$296*VK_valitsin!AO$5)</f>
        <v>0</v>
      </c>
      <c r="GS203" s="4">
        <f>IF($B203=VK_valitsin!$C$8,100000,VK!DU203/VK!AW$296*VK_valitsin!AP$5)</f>
        <v>0</v>
      </c>
      <c r="GT203" s="4">
        <f>IF($B203=VK_valitsin!$C$8,100000,VK!DV203/VK!AX$296*VK_valitsin!AQ$5)</f>
        <v>0</v>
      </c>
      <c r="GU203" s="4">
        <f>IF($B203=VK_valitsin!$C$8,100000,VK!DW203/VK!AY$296*VK_valitsin!AR$5)</f>
        <v>0</v>
      </c>
      <c r="GV203" s="4">
        <f>IF($B203=VK_valitsin!$C$8,100000,VK!DX203/VK!AZ$296*VK_valitsin!AS$5)</f>
        <v>0</v>
      </c>
      <c r="GW203" s="4">
        <f>IF($B203=VK_valitsin!$C$8,100000,VK!DY203/VK!BA$296*VK_valitsin!AT$5)</f>
        <v>0</v>
      </c>
      <c r="GX203" s="4">
        <f>IF($B203=VK_valitsin!$C$8,100000,VK!DZ203/VK!BB$296*VK_valitsin!AU$5)</f>
        <v>0</v>
      </c>
      <c r="GY203" s="4">
        <f>IF($B203=VK_valitsin!$C$8,100000,VK!EA203/VK!BC$296*VK_valitsin!AV$5)</f>
        <v>0</v>
      </c>
      <c r="GZ203" s="4">
        <f>IF($B203=VK_valitsin!$C$8,100000,VK!EB203/VK!BD$296*VK_valitsin!AW$5)</f>
        <v>1.725932443801987E-2</v>
      </c>
      <c r="HA203" s="4">
        <f>IF($B203=VK_valitsin!$C$8,100000,VK!EC203/VK!BE$296*VK_valitsin!CE$5)</f>
        <v>0</v>
      </c>
      <c r="HB203" s="4">
        <f>IF($B203=VK_valitsin!$C$8,100000,VK!ED203/VK!BF$296*VK_valitsin!AX$5)</f>
        <v>0</v>
      </c>
      <c r="HC203" s="4">
        <f>IF($B203=VK_valitsin!$C$8,100000,VK!EE203/VK!BG$296*VK_valitsin!AY$5)</f>
        <v>0</v>
      </c>
      <c r="HD203" s="4">
        <f>IF($B203=VK_valitsin!$C$8,100000,VK!EF203/VK!BH$296*VK_valitsin!AZ$5)</f>
        <v>0.13856359047776728</v>
      </c>
      <c r="HE203" s="4">
        <f>IF($B203=VK_valitsin!$C$8,100000,VK!EG203/VK!BI$296*VK_valitsin!BA$5)</f>
        <v>0</v>
      </c>
      <c r="HF203" s="4">
        <f>IF($B203=VK_valitsin!$C$8,100000,VK!EH203/VK!BJ$296*VK_valitsin!BB$5)</f>
        <v>0</v>
      </c>
      <c r="HG203" s="4">
        <f>IF($B203=VK_valitsin!$C$8,100000,VK!EI203/VK!BK$296*VK_valitsin!BC$5)</f>
        <v>0</v>
      </c>
      <c r="HH203" s="4">
        <f>IF($B203=VK_valitsin!$C$8,100000,VK!EJ203/VK!BL$296*VK_valitsin!BD$5)</f>
        <v>0</v>
      </c>
      <c r="HI203" s="4">
        <f>IF($B203=VK_valitsin!$C$8,100000,VK!EK203/VK!BM$296*VK_valitsin!BE$5)</f>
        <v>0</v>
      </c>
      <c r="HJ203" s="4">
        <f>IF($B203=VK_valitsin!$C$8,100000,VK!EL203/VK!BN$296*VK_valitsin!BF$5)</f>
        <v>6.5731106567420441E-2</v>
      </c>
      <c r="HK203" s="4">
        <f>IF($B203=VK_valitsin!$C$8,100000,VK!EM203/VK!BO$296*VK_valitsin!BG$5)</f>
        <v>0</v>
      </c>
      <c r="HM203" s="4">
        <f>IF($B203=VK_valitsin!$C$8,100000,VK!EO203/VK!BQ$296*VK_valitsin!BI$5)</f>
        <v>0</v>
      </c>
      <c r="HN203" s="4">
        <f>IF($B203=VK_valitsin!$C$8,100000,VK!EP203/VK!BR$296*VK_valitsin!BJ$5)</f>
        <v>0</v>
      </c>
      <c r="HO203" s="4">
        <f>IF($B203=VK_valitsin!$C$8,100000,VK!EQ203/VK!BS$296*VK_valitsin!BK$5)</f>
        <v>0</v>
      </c>
      <c r="HP203" s="4">
        <f>IF($B203=VK_valitsin!$C$8,100000,VK!ER203/VK!BT$296*VK_valitsin!BL$5)</f>
        <v>0</v>
      </c>
      <c r="HQ203" s="4">
        <f>IF($B203=VK_valitsin!$C$8,100000,VK!ES203/VK!BU$296*VK_valitsin!BM$5)</f>
        <v>0</v>
      </c>
      <c r="HR203" s="4">
        <f>IF($B203=VK_valitsin!$C$8,100000,VK!ET203/VK!BV$296*VK_valitsin!BN$5)</f>
        <v>0</v>
      </c>
      <c r="HS203" s="4">
        <f>IF($B203=VK_valitsin!$C$8,100000,VK!EU203/VK!BW$296*VK_valitsin!BO$5)</f>
        <v>0</v>
      </c>
      <c r="HT203" s="4">
        <f>IF($B203=VK_valitsin!$C$8,100000,VK!EV203/VK!BX$296*VK_valitsin!BP$5)</f>
        <v>0</v>
      </c>
      <c r="HU203" s="4">
        <f>IF($B203=VK_valitsin!$C$8,100000,VK!EW203/VK!BY$296*VK_valitsin!BQ$5)</f>
        <v>0</v>
      </c>
      <c r="HV203" s="4">
        <f>IF($B203=VK_valitsin!$C$8,100000,VK!EX203/VK!BZ$296*VK_valitsin!BR$5)</f>
        <v>0</v>
      </c>
      <c r="HW203" s="4">
        <f>IF($B203=VK_valitsin!$C$8,100000,VK!EY203/VK!CA$296*VK_valitsin!BS$5)</f>
        <v>0</v>
      </c>
      <c r="HX203" s="4">
        <f>IF($B203=VK_valitsin!$C$8,100000,VK!EZ203/VK!CB$296*VK_valitsin!BT$5)</f>
        <v>0</v>
      </c>
      <c r="HY203" s="4">
        <f>IF($B203=VK_valitsin!$C$8,100000,VK!FA203/VK!CC$296*VK_valitsin!BU$5)</f>
        <v>0</v>
      </c>
      <c r="HZ203" s="4">
        <f>IF($B203=VK_valitsin!$C$8,100000,VK!FB203/VK!CD$296*VK_valitsin!BV$5)</f>
        <v>0</v>
      </c>
      <c r="IA203" s="4">
        <f>IF($B203=VK_valitsin!$C$8,100000,VK!FC203/VK!CE$296*VK_valitsin!BW$5)</f>
        <v>0</v>
      </c>
      <c r="IB203" s="4">
        <f>IF($B203=VK_valitsin!$C$8,100000,VK!FD203/VK!CF$296*VK_valitsin!BX$5)</f>
        <v>0</v>
      </c>
      <c r="IC203" s="4">
        <f>IF($B203=VK_valitsin!$C$8,100000,VK!FE203/VK!CG$296*VK_valitsin!BY$5)</f>
        <v>0</v>
      </c>
      <c r="ID203" s="17">
        <f t="shared" si="9"/>
        <v>0.39844647034941361</v>
      </c>
      <c r="IE203" s="17">
        <f t="shared" si="10"/>
        <v>52</v>
      </c>
      <c r="IF203" s="18">
        <f t="shared" si="11"/>
        <v>2.0199999999999996E-8</v>
      </c>
    </row>
    <row r="204" spans="1:240">
      <c r="A204">
        <v>2019</v>
      </c>
      <c r="B204" t="s">
        <v>611</v>
      </c>
      <c r="C204" t="s">
        <v>612</v>
      </c>
      <c r="D204" t="s">
        <v>233</v>
      </c>
      <c r="E204" t="s">
        <v>234</v>
      </c>
      <c r="F204" t="s">
        <v>88</v>
      </c>
      <c r="G204" t="s">
        <v>89</v>
      </c>
      <c r="H204" t="s">
        <v>104</v>
      </c>
      <c r="I204" t="s">
        <v>105</v>
      </c>
      <c r="J204">
        <v>47.900001525878906</v>
      </c>
      <c r="K204">
        <v>560.719970703125</v>
      </c>
      <c r="L204">
        <v>150.60000610351563</v>
      </c>
      <c r="M204">
        <v>6435</v>
      </c>
      <c r="N204">
        <v>11.5</v>
      </c>
      <c r="O204">
        <v>-1</v>
      </c>
      <c r="P204">
        <v>0</v>
      </c>
      <c r="Q204">
        <v>56.300000000000004</v>
      </c>
      <c r="R204">
        <v>7.9</v>
      </c>
      <c r="S204">
        <v>243</v>
      </c>
      <c r="T204">
        <v>0</v>
      </c>
      <c r="U204">
        <v>3635.1</v>
      </c>
      <c r="V204">
        <v>13.28</v>
      </c>
      <c r="W204">
        <v>1318</v>
      </c>
      <c r="X204">
        <v>729</v>
      </c>
      <c r="Y204">
        <v>744</v>
      </c>
      <c r="Z204">
        <v>1071</v>
      </c>
      <c r="AA204">
        <v>752</v>
      </c>
      <c r="AB204">
        <v>14.680672645568848</v>
      </c>
      <c r="AC204">
        <v>0</v>
      </c>
      <c r="AD204">
        <v>0</v>
      </c>
      <c r="AE204">
        <v>2.1</v>
      </c>
      <c r="AF204">
        <v>2.7</v>
      </c>
      <c r="AG204">
        <v>0</v>
      </c>
      <c r="AH204">
        <v>21.5</v>
      </c>
      <c r="AI204">
        <v>1.1000000000000001</v>
      </c>
      <c r="AJ204">
        <v>0.48</v>
      </c>
      <c r="AK204">
        <v>1.1000000000000001</v>
      </c>
      <c r="AL204">
        <v>73.099999999999994</v>
      </c>
      <c r="AM204">
        <v>323</v>
      </c>
      <c r="AN204">
        <v>45.6</v>
      </c>
      <c r="AO204">
        <v>24.5</v>
      </c>
      <c r="AP204">
        <v>84</v>
      </c>
      <c r="AQ204">
        <v>57</v>
      </c>
      <c r="AR204">
        <v>248</v>
      </c>
      <c r="AS204">
        <v>3.6669999999999998</v>
      </c>
      <c r="AT204">
        <v>6795</v>
      </c>
      <c r="AU204">
        <v>10168</v>
      </c>
      <c r="AV204">
        <v>1</v>
      </c>
      <c r="AW204">
        <v>32.563785552978516</v>
      </c>
      <c r="AX204">
        <v>0</v>
      </c>
      <c r="AY204">
        <v>0</v>
      </c>
      <c r="AZ204">
        <v>0</v>
      </c>
      <c r="BA204">
        <v>0</v>
      </c>
      <c r="BB204">
        <v>1</v>
      </c>
      <c r="BC204">
        <v>82.142860412597656</v>
      </c>
      <c r="BD204">
        <v>95.726493835449219</v>
      </c>
      <c r="BE204">
        <v>1087.378662109375</v>
      </c>
      <c r="BF204">
        <v>12258.775390625</v>
      </c>
      <c r="BG204">
        <v>13378.8447265625</v>
      </c>
      <c r="BH204">
        <v>3.5101630687713623</v>
      </c>
      <c r="BI204">
        <v>3.0921361446380615</v>
      </c>
      <c r="BJ204">
        <v>27.388534545898438</v>
      </c>
      <c r="BK204">
        <v>-25.333333969116211</v>
      </c>
      <c r="BL204">
        <v>118.14286041259766</v>
      </c>
      <c r="BM204">
        <v>1.5761821269989014</v>
      </c>
      <c r="BN204">
        <v>22250.259765625</v>
      </c>
      <c r="BO204">
        <v>41.012577056884766</v>
      </c>
      <c r="BQ204">
        <v>0.66371405124664307</v>
      </c>
      <c r="BR204">
        <v>0.43512043356895447</v>
      </c>
      <c r="BS204">
        <v>2.5485625267028809</v>
      </c>
      <c r="BT204">
        <v>95.260292053222656</v>
      </c>
      <c r="BU204">
        <v>335.042724609375</v>
      </c>
      <c r="BV204">
        <v>0</v>
      </c>
      <c r="BW204">
        <v>1</v>
      </c>
      <c r="BX204">
        <v>9779.935546875</v>
      </c>
      <c r="BY204">
        <v>8961.1650390625</v>
      </c>
      <c r="BZ204">
        <v>0.87024086713790894</v>
      </c>
      <c r="CA204">
        <v>9.013209342956543</v>
      </c>
      <c r="CB204">
        <v>96.428573608398438</v>
      </c>
      <c r="CC204">
        <v>9.3103446960449219</v>
      </c>
      <c r="CD204">
        <v>27.068965911865234</v>
      </c>
      <c r="CE204">
        <v>0</v>
      </c>
      <c r="CF204">
        <v>1.3793103694915771</v>
      </c>
      <c r="CG204">
        <v>10907.39453125</v>
      </c>
      <c r="CH204" s="10">
        <f>ABS(J204-_xlfn.XLOOKUP(VK_valitsin!$C$8,VK!$B$2:$B$294,VK!J$2:J$294))</f>
        <v>3.7000007629394531</v>
      </c>
      <c r="CI204" s="10">
        <f>ABS(K204-_xlfn.XLOOKUP(VK_valitsin!$C$8,VK!$B$2:$B$294,VK!K$2:K$294))</f>
        <v>267.4599609375</v>
      </c>
      <c r="CJ204" s="10">
        <f>ABS(L204-_xlfn.XLOOKUP(VK_valitsin!$C$8,VK!$B$2:$B$294,VK!L$2:L$294))</f>
        <v>11.900009155273438</v>
      </c>
      <c r="CK204" s="10">
        <f>ABS(M204-_xlfn.XLOOKUP(VK_valitsin!$C$8,VK!$B$2:$B$294,VK!M$2:M$294))</f>
        <v>10040</v>
      </c>
      <c r="CL204" s="10">
        <f>ABS(N204-_xlfn.XLOOKUP(VK_valitsin!$C$8,VK!$B$2:$B$294,VK!N$2:N$294))</f>
        <v>44.700000762939453</v>
      </c>
      <c r="CM204" s="10">
        <f>ABS(O204-_xlfn.XLOOKUP(VK_valitsin!$C$8,VK!$B$2:$B$294,VK!O$2:O$294))</f>
        <v>0.19999998807907104</v>
      </c>
      <c r="CN204" s="10">
        <f>ABS(P204-_xlfn.XLOOKUP(VK_valitsin!$C$8,VK!$B$2:$B$294,VK!P$2:P$294))</f>
        <v>58</v>
      </c>
      <c r="CO204" s="10">
        <f>ABS(Q204-_xlfn.XLOOKUP(VK_valitsin!$C$8,VK!$B$2:$B$294,VK!Q$2:Q$294))</f>
        <v>31.500000000000007</v>
      </c>
      <c r="CP204" s="10">
        <f>ABS(R204-_xlfn.XLOOKUP(VK_valitsin!$C$8,VK!$B$2:$B$294,VK!R$2:R$294))</f>
        <v>0.59999999999999964</v>
      </c>
      <c r="CQ204" s="10">
        <f>ABS(S204-_xlfn.XLOOKUP(VK_valitsin!$C$8,VK!$B$2:$B$294,VK!S$2:S$294))</f>
        <v>91</v>
      </c>
      <c r="CR204" s="10">
        <f>ABS(T204-_xlfn.XLOOKUP(VK_valitsin!$C$8,VK!$B$2:$B$294,VK!T$2:T$294))</f>
        <v>0</v>
      </c>
      <c r="CS204" s="10">
        <f>ABS(U204-_xlfn.XLOOKUP(VK_valitsin!$C$8,VK!$B$2:$B$294,VK!U$2:U$294))</f>
        <v>188.5</v>
      </c>
      <c r="CT204" s="10">
        <f>ABS(V204-_xlfn.XLOOKUP(VK_valitsin!$C$8,VK!$B$2:$B$294,VK!V$2:V$294))</f>
        <v>0</v>
      </c>
      <c r="CU204" s="10">
        <f>ABS(W204-_xlfn.XLOOKUP(VK_valitsin!$C$8,VK!$B$2:$B$294,VK!W$2:W$294))</f>
        <v>713</v>
      </c>
      <c r="CV204" s="10">
        <f>ABS(X204-_xlfn.XLOOKUP(VK_valitsin!$C$8,VK!$B$2:$B$294,VK!X$2:X$294))</f>
        <v>560</v>
      </c>
      <c r="CW204" s="10">
        <f>ABS(Y204-_xlfn.XLOOKUP(VK_valitsin!$C$8,VK!$B$2:$B$294,VK!Y$2:Y$294))</f>
        <v>64</v>
      </c>
      <c r="CX204" s="10">
        <f>ABS(Z204-_xlfn.XLOOKUP(VK_valitsin!$C$8,VK!$B$2:$B$294,VK!Z$2:Z$294))</f>
        <v>643</v>
      </c>
      <c r="CY204" s="10">
        <f>ABS(AA204-_xlfn.XLOOKUP(VK_valitsin!$C$8,VK!$B$2:$B$294,VK!AA$2:AA$294))</f>
        <v>283</v>
      </c>
      <c r="CZ204" s="10">
        <f>ABS(AB204-_xlfn.XLOOKUP(VK_valitsin!$C$8,VK!$B$2:$B$294,VK!AB$2:AB$294))</f>
        <v>4.6943273544311523</v>
      </c>
      <c r="DA204" s="10">
        <f>ABS(AC204-_xlfn.XLOOKUP(VK_valitsin!$C$8,VK!$B$2:$B$294,VK!AC$2:AC$294))</f>
        <v>0.7</v>
      </c>
      <c r="DB204" s="10">
        <f>ABS(AD204-_xlfn.XLOOKUP(VK_valitsin!$C$8,VK!$B$2:$B$294,VK!AD$2:AD$294))</f>
        <v>0.8</v>
      </c>
      <c r="DC204" s="10">
        <f>ABS(AE204-_xlfn.XLOOKUP(VK_valitsin!$C$8,VK!$B$2:$B$294,VK!AE$2:AE$294))</f>
        <v>0.40000000000000013</v>
      </c>
      <c r="DD204" s="10">
        <f>ABS(AF204-_xlfn.XLOOKUP(VK_valitsin!$C$8,VK!$B$2:$B$294,VK!AF$2:AF$294))</f>
        <v>2.2999999999999998</v>
      </c>
      <c r="DE204" s="10">
        <f>ABS(AG204-_xlfn.XLOOKUP(VK_valitsin!$C$8,VK!$B$2:$B$294,VK!AG$2:AG$294))</f>
        <v>0</v>
      </c>
      <c r="DF204" s="10">
        <f>ABS(AH204-_xlfn.XLOOKUP(VK_valitsin!$C$8,VK!$B$2:$B$294,VK!AH$2:AH$294))</f>
        <v>0.75</v>
      </c>
      <c r="DG204" s="10">
        <f>ABS(AI204-_xlfn.XLOOKUP(VK_valitsin!$C$8,VK!$B$2:$B$294,VK!AI$2:AI$294))</f>
        <v>0</v>
      </c>
      <c r="DH204" s="10">
        <f>ABS(AJ204-_xlfn.XLOOKUP(VK_valitsin!$C$8,VK!$B$2:$B$294,VK!AJ$2:AJ$294))</f>
        <v>0.17000000000000004</v>
      </c>
      <c r="DI204" s="10">
        <f>ABS(AK204-_xlfn.XLOOKUP(VK_valitsin!$C$8,VK!$B$2:$B$294,VK!AK$2:AK$294))</f>
        <v>0.14999999999999991</v>
      </c>
      <c r="DJ204" s="10">
        <f>ABS(AL204-_xlfn.XLOOKUP(VK_valitsin!$C$8,VK!$B$2:$B$294,VK!AL$2:AL$294))</f>
        <v>14.299999999999997</v>
      </c>
      <c r="DK204" s="10">
        <f>ABS(AM204-_xlfn.XLOOKUP(VK_valitsin!$C$8,VK!$B$2:$B$294,VK!AM$2:AM$294))</f>
        <v>10.600000000000023</v>
      </c>
      <c r="DL204" s="10">
        <f>ABS(AN204-_xlfn.XLOOKUP(VK_valitsin!$C$8,VK!$B$2:$B$294,VK!AN$2:AN$294))</f>
        <v>0.20000000000000284</v>
      </c>
      <c r="DM204" s="10">
        <f>ABS(AO204-_xlfn.XLOOKUP(VK_valitsin!$C$8,VK!$B$2:$B$294,VK!AO$2:AO$294))</f>
        <v>0.89999999999999858</v>
      </c>
      <c r="DN204" s="10">
        <f>ABS(AP204-_xlfn.XLOOKUP(VK_valitsin!$C$8,VK!$B$2:$B$294,VK!AP$2:AP$294))</f>
        <v>36</v>
      </c>
      <c r="DO204" s="10">
        <f>ABS(AQ204-_xlfn.XLOOKUP(VK_valitsin!$C$8,VK!$B$2:$B$294,VK!AQ$2:AQ$294))</f>
        <v>22</v>
      </c>
      <c r="DP204" s="10">
        <f>ABS(AR204-_xlfn.XLOOKUP(VK_valitsin!$C$8,VK!$B$2:$B$294,VK!AR$2:AR$294))</f>
        <v>2</v>
      </c>
      <c r="DQ204" s="10">
        <f>ABS(AS204-_xlfn.XLOOKUP(VK_valitsin!$C$8,VK!$B$2:$B$294,VK!AS$2:AS$294))</f>
        <v>1.3339999999999996</v>
      </c>
      <c r="DR204" s="10">
        <f>ABS(AT204-_xlfn.XLOOKUP(VK_valitsin!$C$8,VK!$B$2:$B$294,VK!AT$2:AT$294))</f>
        <v>1648</v>
      </c>
      <c r="DS204" s="10">
        <f>ABS(AU204-_xlfn.XLOOKUP(VK_valitsin!$C$8,VK!$B$2:$B$294,VK!AU$2:AU$294))</f>
        <v>1823</v>
      </c>
      <c r="DT204" s="10">
        <f>ABS(AV204-_xlfn.XLOOKUP(VK_valitsin!$C$8,VK!$B$2:$B$294,VK!AV$2:AV$294))</f>
        <v>0</v>
      </c>
      <c r="DU204" s="10">
        <f>ABS(AW204-_xlfn.XLOOKUP(VK_valitsin!$C$8,VK!$B$2:$B$294,VK!AW$2:AW$294))</f>
        <v>4.6975860595703125</v>
      </c>
      <c r="DV204" s="10">
        <f>ABS(AX204-_xlfn.XLOOKUP(VK_valitsin!$C$8,VK!$B$2:$B$294,VK!AX$2:AX$294))</f>
        <v>0</v>
      </c>
      <c r="DW204" s="10">
        <f>ABS(AY204-_xlfn.XLOOKUP(VK_valitsin!$C$8,VK!$B$2:$B$294,VK!AY$2:AY$294))</f>
        <v>0</v>
      </c>
      <c r="DX204" s="10">
        <f>ABS(AZ204-_xlfn.XLOOKUP(VK_valitsin!$C$8,VK!$B$2:$B$294,VK!AZ$2:AZ$294))</f>
        <v>0</v>
      </c>
      <c r="DY204" s="10">
        <f>ABS(BA204-_xlfn.XLOOKUP(VK_valitsin!$C$8,VK!$B$2:$B$294,VK!BA$2:BA$294))</f>
        <v>0</v>
      </c>
      <c r="DZ204" s="10">
        <f>ABS(BB204-_xlfn.XLOOKUP(VK_valitsin!$C$8,VK!$B$2:$B$294,VK!BB$2:BB$294))</f>
        <v>0</v>
      </c>
      <c r="EA204" s="10">
        <f>ABS(BC204-_xlfn.XLOOKUP(VK_valitsin!$C$8,VK!$B$2:$B$294,VK!BC$2:BC$294))</f>
        <v>6.88153076171875</v>
      </c>
      <c r="EB204" s="10">
        <f>ABS(BD204-_xlfn.XLOOKUP(VK_valitsin!$C$8,VK!$B$2:$B$294,VK!BD$2:BD$294))</f>
        <v>0.29224395751953125</v>
      </c>
      <c r="EC204" s="10">
        <f>ABS(BE204-_xlfn.XLOOKUP(VK_valitsin!$C$8,VK!$B$2:$B$294,VK!BE$2:BE$294))</f>
        <v>353.6888427734375</v>
      </c>
      <c r="ED204" s="10">
        <f>ABS(BF204-_xlfn.XLOOKUP(VK_valitsin!$C$8,VK!$B$2:$B$294,VK!BF$2:BF$294))</f>
        <v>2300.24609375</v>
      </c>
      <c r="EE204" s="10">
        <f>ABS(BG204-_xlfn.XLOOKUP(VK_valitsin!$C$8,VK!$B$2:$B$294,VK!BG$2:BG$294))</f>
        <v>457.5986328125</v>
      </c>
      <c r="EF204" s="10">
        <f>ABS(BH204-_xlfn.XLOOKUP(VK_valitsin!$C$8,VK!$B$2:$B$294,VK!BH$2:BH$294))</f>
        <v>0.17310667037963867</v>
      </c>
      <c r="EG204" s="10">
        <f>ABS(BI204-_xlfn.XLOOKUP(VK_valitsin!$C$8,VK!$B$2:$B$294,VK!BI$2:BI$294))</f>
        <v>12.816269636154175</v>
      </c>
      <c r="EH204" s="10">
        <f>ABS(BJ204-_xlfn.XLOOKUP(VK_valitsin!$C$8,VK!$B$2:$B$294,VK!BJ$2:BJ$294))</f>
        <v>6.0941715240478516</v>
      </c>
      <c r="EI204" s="10">
        <f>ABS(BK204-_xlfn.XLOOKUP(VK_valitsin!$C$8,VK!$B$2:$B$294,VK!BK$2:BK$294))</f>
        <v>15.467863082885742</v>
      </c>
      <c r="EJ204" s="10">
        <f>ABS(BL204-_xlfn.XLOOKUP(VK_valitsin!$C$8,VK!$B$2:$B$294,VK!BL$2:BL$294))</f>
        <v>148.35713958740234</v>
      </c>
      <c r="EK204" s="10">
        <f>ABS(BM204-_xlfn.XLOOKUP(VK_valitsin!$C$8,VK!$B$2:$B$294,VK!BM$2:BM$294))</f>
        <v>0.67607021331787109</v>
      </c>
      <c r="EL204" s="10">
        <f>ABS(BN204-_xlfn.XLOOKUP(VK_valitsin!$C$8,VK!$B$2:$B$294,VK!BN$2:BN$294))</f>
        <v>824.13671875</v>
      </c>
      <c r="EM204" s="10">
        <f>ABS(BO204-_xlfn.XLOOKUP(VK_valitsin!$C$8,VK!$B$2:$B$294,VK!BO$2:BO$294))</f>
        <v>7.7129707336425781</v>
      </c>
      <c r="EN204" s="10">
        <f>ABS(BP204-_xlfn.XLOOKUP(VK_valitsin!$C$8,VK!$B$2:$B$294,VK!BP$2:BP$294))</f>
        <v>0</v>
      </c>
      <c r="EO204" s="10">
        <f>ABS(BQ204-_xlfn.XLOOKUP(VK_valitsin!$C$8,VK!$B$2:$B$294,VK!BQ$2:BQ$294))</f>
        <v>2.7234554290771484E-2</v>
      </c>
      <c r="EP204" s="10">
        <f>ABS(BR204-_xlfn.XLOOKUP(VK_valitsin!$C$8,VK!$B$2:$B$294,VK!BR$2:BR$294))</f>
        <v>0.24695654213428497</v>
      </c>
      <c r="EQ204" s="10">
        <f>ABS(BS204-_xlfn.XLOOKUP(VK_valitsin!$C$8,VK!$B$2:$B$294,VK!BS$2:BS$294))</f>
        <v>0.29059600830078125</v>
      </c>
      <c r="ER204" s="10">
        <f>ABS(BT204-_xlfn.XLOOKUP(VK_valitsin!$C$8,VK!$B$2:$B$294,VK!BT$2:BT$294))</f>
        <v>36.868789672851563</v>
      </c>
      <c r="ES204" s="10">
        <f>ABS(BU204-_xlfn.XLOOKUP(VK_valitsin!$C$8,VK!$B$2:$B$294,VK!BU$2:BU$294))</f>
        <v>68.335601806640625</v>
      </c>
      <c r="ET204" s="10">
        <f>ABS(BV204-_xlfn.XLOOKUP(VK_valitsin!$C$8,VK!$B$2:$B$294,VK!BV$2:BV$294))</f>
        <v>0</v>
      </c>
      <c r="EU204" s="10">
        <f>ABS(BW204-_xlfn.XLOOKUP(VK_valitsin!$C$8,VK!$B$2:$B$294,VK!BW$2:BW$294))</f>
        <v>0</v>
      </c>
      <c r="EV204" s="10">
        <f>ABS(BX204-_xlfn.XLOOKUP(VK_valitsin!$C$8,VK!$B$2:$B$294,VK!BX$2:BX$294))</f>
        <v>1644.1064453125</v>
      </c>
      <c r="EW204" s="10">
        <f>ABS(BY204-_xlfn.XLOOKUP(VK_valitsin!$C$8,VK!$B$2:$B$294,VK!BY$2:BY$294))</f>
        <v>3105.55029296875</v>
      </c>
      <c r="EX204" s="10">
        <f>ABS(BZ204-_xlfn.XLOOKUP(VK_valitsin!$C$8,VK!$B$2:$B$294,VK!BZ$2:BZ$294))</f>
        <v>0.34978944063186646</v>
      </c>
      <c r="EY204" s="10">
        <f>ABS(CA204-_xlfn.XLOOKUP(VK_valitsin!$C$8,VK!$B$2:$B$294,VK!CA$2:CA$294))</f>
        <v>2.009552001953125</v>
      </c>
      <c r="EZ204" s="10">
        <f>ABS(CB204-_xlfn.XLOOKUP(VK_valitsin!$C$8,VK!$B$2:$B$294,VK!CB$2:CB$294))</f>
        <v>30.259422302246094</v>
      </c>
      <c r="FA204" s="10">
        <f>ABS(CC204-_xlfn.XLOOKUP(VK_valitsin!$C$8,VK!$B$2:$B$294,VK!CC$2:CC$294))</f>
        <v>2.977745532989502</v>
      </c>
      <c r="FB204" s="10">
        <f>ABS(CD204-_xlfn.XLOOKUP(VK_valitsin!$C$8,VK!$B$2:$B$294,VK!CD$2:CD$294))</f>
        <v>7.1901111602783203</v>
      </c>
      <c r="FC204" s="10">
        <f>ABS(CE204-_xlfn.XLOOKUP(VK_valitsin!$C$8,VK!$B$2:$B$294,VK!CE$2:CE$294))</f>
        <v>0</v>
      </c>
      <c r="FD204" s="10">
        <f>ABS(CF204-_xlfn.XLOOKUP(VK_valitsin!$C$8,VK!$B$2:$B$294,VK!CF$2:CF$294))</f>
        <v>0.66345131397247314</v>
      </c>
      <c r="FE204" s="10">
        <f>ABS(CG204-_xlfn.XLOOKUP(VK_valitsin!$C$8,VK!$B$2:$B$294,VK!CG$2:CG$294))</f>
        <v>2308.626953125</v>
      </c>
      <c r="FF204" s="4">
        <f>IF($B204=VK_valitsin!$C$8,100000,VK!CH204/VK!J$296*VK_valitsin!D$5)</f>
        <v>0</v>
      </c>
      <c r="FG204" s="4">
        <f>IF($B204=VK_valitsin!$C$8,100000,VK!CI204/VK!K$296*VK_valitsin!E$5)</f>
        <v>0</v>
      </c>
      <c r="FH204" s="4">
        <f>IF($B204=VK_valitsin!$C$8,100000,VK!CJ204/VK!L$296*VK_valitsin!F$5)</f>
        <v>6.0470905366886367E-2</v>
      </c>
      <c r="FI204" s="4">
        <f>IF($B204=VK_valitsin!$C$8,100000,VK!CK204/VK!M$296*VK_valitsin!CD$5)</f>
        <v>0</v>
      </c>
      <c r="FJ204" s="4">
        <f>IF($B204=VK_valitsin!$C$8,100000,VK!CL204/VK!N$296*VK_valitsin!G$5)</f>
        <v>0</v>
      </c>
      <c r="FK204" s="4">
        <f>IF($B204=VK_valitsin!$C$8,100000,VK!CM204/VK!O$296*VK_valitsin!H$5)</f>
        <v>0</v>
      </c>
      <c r="FL204" s="4">
        <f>IF($B204=VK_valitsin!$C$8,100000,VK!CN204/VK!P$296*VK_valitsin!I$5)</f>
        <v>0</v>
      </c>
      <c r="FM204" s="4">
        <f>IF($B204=VK_valitsin!$C$8,100000,VK!CO204/VK!Q$296*VK_valitsin!J$5)</f>
        <v>0</v>
      </c>
      <c r="FN204" s="4">
        <f>IF($B204=VK_valitsin!$C$8,100000,VK!CP204/VK!R$296*VK_valitsin!K$5)</f>
        <v>0</v>
      </c>
      <c r="FO204" s="4">
        <f>IF($B204=VK_valitsin!$C$8,100000,VK!CQ204/VK!S$296*VK_valitsin!L$5)</f>
        <v>1.8097136535077732E-2</v>
      </c>
      <c r="FP204" s="4">
        <f>IF($B204=VK_valitsin!$C$8,100000,VK!CR204/VK!T$296*VK_valitsin!M$5)</f>
        <v>0</v>
      </c>
      <c r="FQ204" s="4">
        <f>IF($B204=VK_valitsin!$C$8,100000,VK!CS204/VK!U$296*VK_valitsin!N$5)</f>
        <v>0</v>
      </c>
      <c r="FR204" s="4">
        <f>IF($B204=VK_valitsin!$C$8,100000,VK!CT204/VK!V$296*VK_valitsin!O$5)</f>
        <v>0</v>
      </c>
      <c r="FS204" s="4">
        <f>IF($B204=VK_valitsin!$C$8,100000,VK!CU204/VK!W$296*VK_valitsin!P$5)</f>
        <v>0</v>
      </c>
      <c r="FT204" s="4">
        <f>IF($B204=VK_valitsin!$C$8,100000,VK!CV204/VK!X$296*VK_valitsin!Q$5)</f>
        <v>0</v>
      </c>
      <c r="FU204" s="4">
        <f>IF($B204=VK_valitsin!$C$8,100000,VK!CW204/VK!Y$296*VK_valitsin!R$5)</f>
        <v>0</v>
      </c>
      <c r="FV204" s="4">
        <f>IF($B204=VK_valitsin!$C$8,100000,VK!CX204/VK!Z$296*VK_valitsin!S$5)</f>
        <v>0</v>
      </c>
      <c r="FW204" s="4">
        <f>IF($B204=VK_valitsin!$C$8,100000,VK!CY204/VK!AA$296*VK_valitsin!T$5)</f>
        <v>0</v>
      </c>
      <c r="FX204" s="4">
        <f>IF($B204=VK_valitsin!$C$8,100000,VK!CZ204/VK!AB$296*VK_valitsin!U$5)</f>
        <v>0</v>
      </c>
      <c r="FY204" s="4">
        <f>IF($B204=VK_valitsin!$C$8,100000,VK!DA204/VK!AC$296*VK_valitsin!V$5)</f>
        <v>0</v>
      </c>
      <c r="FZ204" s="4">
        <f>IF($B204=VK_valitsin!$C$8,100000,VK!DB204/VK!AD$296*VK_valitsin!W$5)</f>
        <v>0</v>
      </c>
      <c r="GA204" s="4">
        <f>IF($B204=VK_valitsin!$C$8,100000,VK!DC204/VK!AE$296*VK_valitsin!X$5)</f>
        <v>0</v>
      </c>
      <c r="GB204" s="4">
        <f>IF($B204=VK_valitsin!$C$8,100000,VK!DD204/VK!AF$296*VK_valitsin!Y$5)</f>
        <v>0</v>
      </c>
      <c r="GC204" s="4">
        <f>IF($B204=VK_valitsin!$C$8,100000,VK!DE204/VK!AG$296*VK_valitsin!Z$5)</f>
        <v>0</v>
      </c>
      <c r="GD204" s="4">
        <f>IF($B204=VK_valitsin!$C$8,100000,VK!DF204/VK!AH$296*VK_valitsin!AA$5)</f>
        <v>0</v>
      </c>
      <c r="GE204" s="4">
        <f>IF($B204=VK_valitsin!$C$8,100000,VK!DG204/VK!AI$296*VK_valitsin!AB$5)</f>
        <v>0</v>
      </c>
      <c r="GF204" s="4">
        <f>IF($B204=VK_valitsin!$C$8,100000,VK!DH204/VK!AJ$296*VK_valitsin!AC$5)</f>
        <v>0</v>
      </c>
      <c r="GG204" s="4">
        <f>IF($B204=VK_valitsin!$C$8,100000,VK!DI204/VK!AK$296*VK_valitsin!AD$5)</f>
        <v>0</v>
      </c>
      <c r="GH204" s="4">
        <f>IF($B204=VK_valitsin!$C$8,100000,VK!DJ204/VK!AL$296*VK_valitsin!AE$5)</f>
        <v>0.251699048744146</v>
      </c>
      <c r="GI204" s="4">
        <f>IF($B204=VK_valitsin!$C$8,100000,VK!DK204/VK!AM$296*VK_valitsin!AF$5)</f>
        <v>0</v>
      </c>
      <c r="GJ204" s="4">
        <f>IF($B204=VK_valitsin!$C$8,100000,VK!DL204/VK!AN$296*VK_valitsin!AG$5)</f>
        <v>0</v>
      </c>
      <c r="GK204" s="4">
        <f>IF($B204=VK_valitsin!$C$8,100000,VK!DM204/VK!AO$296*VK_valitsin!AH$5)</f>
        <v>0</v>
      </c>
      <c r="GL204" s="4">
        <f>IF($B204=VK_valitsin!$C$8,100000,VK!DN204/VK!AP$296*VK_valitsin!AI$5)</f>
        <v>0</v>
      </c>
      <c r="GM204" s="4">
        <f>IF($B204=VK_valitsin!$C$8,100000,VK!DO204/VK!AQ$296*VK_valitsin!AJ$5)</f>
        <v>0</v>
      </c>
      <c r="GN204" s="4">
        <f>IF($B204=VK_valitsin!$C$8,100000,VK!DP204/VK!AR$296*VK_valitsin!AK$5)</f>
        <v>0</v>
      </c>
      <c r="GO204" s="4">
        <f>IF($B204=VK_valitsin!$C$8,100000,VK!DQ204/VK!AS$296*VK_valitsin!AL$5)</f>
        <v>0</v>
      </c>
      <c r="GP204" s="4">
        <f>IF($B204=VK_valitsin!$C$8,100000,VK!DR204/VK!AT$296*VK_valitsin!AM$5)</f>
        <v>0</v>
      </c>
      <c r="GQ204" s="4">
        <f>IF($B204=VK_valitsin!$C$8,100000,VK!DS204/VK!AU$296*VK_valitsin!AN$5)</f>
        <v>0</v>
      </c>
      <c r="GR204" s="4">
        <f>IF($B204=VK_valitsin!$C$8,100000,VK!DT204/VK!AV$296*VK_valitsin!AO$5)</f>
        <v>0</v>
      </c>
      <c r="GS204" s="4">
        <f>IF($B204=VK_valitsin!$C$8,100000,VK!DU204/VK!AW$296*VK_valitsin!AP$5)</f>
        <v>0</v>
      </c>
      <c r="GT204" s="4">
        <f>IF($B204=VK_valitsin!$C$8,100000,VK!DV204/VK!AX$296*VK_valitsin!AQ$5)</f>
        <v>0</v>
      </c>
      <c r="GU204" s="4">
        <f>IF($B204=VK_valitsin!$C$8,100000,VK!DW204/VK!AY$296*VK_valitsin!AR$5)</f>
        <v>0</v>
      </c>
      <c r="GV204" s="4">
        <f>IF($B204=VK_valitsin!$C$8,100000,VK!DX204/VK!AZ$296*VK_valitsin!AS$5)</f>
        <v>0</v>
      </c>
      <c r="GW204" s="4">
        <f>IF($B204=VK_valitsin!$C$8,100000,VK!DY204/VK!BA$296*VK_valitsin!AT$5)</f>
        <v>0</v>
      </c>
      <c r="GX204" s="4">
        <f>IF($B204=VK_valitsin!$C$8,100000,VK!DZ204/VK!BB$296*VK_valitsin!AU$5)</f>
        <v>0</v>
      </c>
      <c r="GY204" s="4">
        <f>IF($B204=VK_valitsin!$C$8,100000,VK!EA204/VK!BC$296*VK_valitsin!AV$5)</f>
        <v>0</v>
      </c>
      <c r="GZ204" s="4">
        <f>IF($B204=VK_valitsin!$C$8,100000,VK!EB204/VK!BD$296*VK_valitsin!AW$5)</f>
        <v>1.2669181318860304E-3</v>
      </c>
      <c r="HA204" s="4">
        <f>IF($B204=VK_valitsin!$C$8,100000,VK!EC204/VK!BE$296*VK_valitsin!CE$5)</f>
        <v>0</v>
      </c>
      <c r="HB204" s="4">
        <f>IF($B204=VK_valitsin!$C$8,100000,VK!ED204/VK!BF$296*VK_valitsin!AX$5)</f>
        <v>0</v>
      </c>
      <c r="HC204" s="4">
        <f>IF($B204=VK_valitsin!$C$8,100000,VK!EE204/VK!BG$296*VK_valitsin!AY$5)</f>
        <v>0</v>
      </c>
      <c r="HD204" s="4">
        <f>IF($B204=VK_valitsin!$C$8,100000,VK!EF204/VK!BH$296*VK_valitsin!AZ$5)</f>
        <v>3.0204011808753106E-2</v>
      </c>
      <c r="HE204" s="4">
        <f>IF($B204=VK_valitsin!$C$8,100000,VK!EG204/VK!BI$296*VK_valitsin!BA$5)</f>
        <v>0</v>
      </c>
      <c r="HF204" s="4">
        <f>IF($B204=VK_valitsin!$C$8,100000,VK!EH204/VK!BJ$296*VK_valitsin!BB$5)</f>
        <v>0</v>
      </c>
      <c r="HG204" s="4">
        <f>IF($B204=VK_valitsin!$C$8,100000,VK!EI204/VK!BK$296*VK_valitsin!BC$5)</f>
        <v>0</v>
      </c>
      <c r="HH204" s="4">
        <f>IF($B204=VK_valitsin!$C$8,100000,VK!EJ204/VK!BL$296*VK_valitsin!BD$5)</f>
        <v>0</v>
      </c>
      <c r="HI204" s="4">
        <f>IF($B204=VK_valitsin!$C$8,100000,VK!EK204/VK!BM$296*VK_valitsin!BE$5)</f>
        <v>0</v>
      </c>
      <c r="HJ204" s="4">
        <f>IF($B204=VK_valitsin!$C$8,100000,VK!EL204/VK!BN$296*VK_valitsin!BF$5)</f>
        <v>3.7474789513260852E-2</v>
      </c>
      <c r="HK204" s="4">
        <f>IF($B204=VK_valitsin!$C$8,100000,VK!EM204/VK!BO$296*VK_valitsin!BG$5)</f>
        <v>0</v>
      </c>
      <c r="HM204" s="4">
        <f>IF($B204=VK_valitsin!$C$8,100000,VK!EO204/VK!BQ$296*VK_valitsin!BI$5)</f>
        <v>0</v>
      </c>
      <c r="HN204" s="4">
        <f>IF($B204=VK_valitsin!$C$8,100000,VK!EP204/VK!BR$296*VK_valitsin!BJ$5)</f>
        <v>0</v>
      </c>
      <c r="HO204" s="4">
        <f>IF($B204=VK_valitsin!$C$8,100000,VK!EQ204/VK!BS$296*VK_valitsin!BK$5)</f>
        <v>0</v>
      </c>
      <c r="HP204" s="4">
        <f>IF($B204=VK_valitsin!$C$8,100000,VK!ER204/VK!BT$296*VK_valitsin!BL$5)</f>
        <v>0</v>
      </c>
      <c r="HQ204" s="4">
        <f>IF($B204=VK_valitsin!$C$8,100000,VK!ES204/VK!BU$296*VK_valitsin!BM$5)</f>
        <v>0</v>
      </c>
      <c r="HR204" s="4">
        <f>IF($B204=VK_valitsin!$C$8,100000,VK!ET204/VK!BV$296*VK_valitsin!BN$5)</f>
        <v>0</v>
      </c>
      <c r="HS204" s="4">
        <f>IF($B204=VK_valitsin!$C$8,100000,VK!EU204/VK!BW$296*VK_valitsin!BO$5)</f>
        <v>0</v>
      </c>
      <c r="HT204" s="4">
        <f>IF($B204=VK_valitsin!$C$8,100000,VK!EV204/VK!BX$296*VK_valitsin!BP$5)</f>
        <v>0</v>
      </c>
      <c r="HU204" s="4">
        <f>IF($B204=VK_valitsin!$C$8,100000,VK!EW204/VK!BY$296*VK_valitsin!BQ$5)</f>
        <v>0</v>
      </c>
      <c r="HV204" s="4">
        <f>IF($B204=VK_valitsin!$C$8,100000,VK!EX204/VK!BZ$296*VK_valitsin!BR$5)</f>
        <v>0</v>
      </c>
      <c r="HW204" s="4">
        <f>IF($B204=VK_valitsin!$C$8,100000,VK!EY204/VK!CA$296*VK_valitsin!BS$5)</f>
        <v>0</v>
      </c>
      <c r="HX204" s="4">
        <f>IF($B204=VK_valitsin!$C$8,100000,VK!EZ204/VK!CB$296*VK_valitsin!BT$5)</f>
        <v>0</v>
      </c>
      <c r="HY204" s="4">
        <f>IF($B204=VK_valitsin!$C$8,100000,VK!FA204/VK!CC$296*VK_valitsin!BU$5)</f>
        <v>0</v>
      </c>
      <c r="HZ204" s="4">
        <f>IF($B204=VK_valitsin!$C$8,100000,VK!FB204/VK!CD$296*VK_valitsin!BV$5)</f>
        <v>0</v>
      </c>
      <c r="IA204" s="4">
        <f>IF($B204=VK_valitsin!$C$8,100000,VK!FC204/VK!CE$296*VK_valitsin!BW$5)</f>
        <v>0</v>
      </c>
      <c r="IB204" s="4">
        <f>IF($B204=VK_valitsin!$C$8,100000,VK!FD204/VK!CF$296*VK_valitsin!BX$5)</f>
        <v>0</v>
      </c>
      <c r="IC204" s="4">
        <f>IF($B204=VK_valitsin!$C$8,100000,VK!FE204/VK!CG$296*VK_valitsin!BY$5)</f>
        <v>0</v>
      </c>
      <c r="ID204" s="17">
        <f t="shared" si="9"/>
        <v>0.39921283040001004</v>
      </c>
      <c r="IE204" s="17">
        <f t="shared" si="10"/>
        <v>53</v>
      </c>
      <c r="IF204" s="18">
        <f t="shared" si="11"/>
        <v>2.0299999999999996E-8</v>
      </c>
    </row>
    <row r="205" spans="1:240">
      <c r="A205">
        <v>2019</v>
      </c>
      <c r="B205" t="s">
        <v>613</v>
      </c>
      <c r="C205" t="s">
        <v>614</v>
      </c>
      <c r="D205" t="s">
        <v>124</v>
      </c>
      <c r="E205" t="s">
        <v>125</v>
      </c>
      <c r="F205" t="s">
        <v>126</v>
      </c>
      <c r="G205" t="s">
        <v>127</v>
      </c>
      <c r="H205" t="s">
        <v>104</v>
      </c>
      <c r="I205" t="s">
        <v>105</v>
      </c>
      <c r="J205">
        <v>44.400001525878906</v>
      </c>
      <c r="K205">
        <v>750.08001708984375</v>
      </c>
      <c r="L205">
        <v>143.19999694824219</v>
      </c>
      <c r="M205">
        <v>8276</v>
      </c>
      <c r="N205">
        <v>11</v>
      </c>
      <c r="O205">
        <v>-0.69999998807907104</v>
      </c>
      <c r="P205">
        <v>-69</v>
      </c>
      <c r="Q205">
        <v>51.7</v>
      </c>
      <c r="R205">
        <v>7.9</v>
      </c>
      <c r="S205">
        <v>336</v>
      </c>
      <c r="T205">
        <v>0</v>
      </c>
      <c r="U205">
        <v>3340.9</v>
      </c>
      <c r="V205">
        <v>12.51</v>
      </c>
      <c r="W205">
        <v>495</v>
      </c>
      <c r="X205">
        <v>505</v>
      </c>
      <c r="Y205">
        <v>306</v>
      </c>
      <c r="Z205">
        <v>913</v>
      </c>
      <c r="AA205">
        <v>577</v>
      </c>
      <c r="AB205">
        <v>16.404668807983398</v>
      </c>
      <c r="AC205">
        <v>0</v>
      </c>
      <c r="AD205">
        <v>0</v>
      </c>
      <c r="AE205">
        <v>0</v>
      </c>
      <c r="AF205">
        <v>8.1999999999999993</v>
      </c>
      <c r="AG205">
        <v>0</v>
      </c>
      <c r="AH205">
        <v>21.25</v>
      </c>
      <c r="AI205">
        <v>1.05</v>
      </c>
      <c r="AJ205">
        <v>0.5</v>
      </c>
      <c r="AK205">
        <v>1.1000000000000001</v>
      </c>
      <c r="AL205">
        <v>61.4</v>
      </c>
      <c r="AM205">
        <v>293.5</v>
      </c>
      <c r="AN205">
        <v>45</v>
      </c>
      <c r="AO205">
        <v>20.8</v>
      </c>
      <c r="AP205">
        <v>56</v>
      </c>
      <c r="AQ205">
        <v>37</v>
      </c>
      <c r="AR205">
        <v>508</v>
      </c>
      <c r="AS205">
        <v>2.8330000000000002</v>
      </c>
      <c r="AT205">
        <v>3971</v>
      </c>
      <c r="AU205">
        <v>10393</v>
      </c>
      <c r="AV205">
        <v>0</v>
      </c>
      <c r="AW205">
        <v>35.160739898681641</v>
      </c>
      <c r="AX205">
        <v>0</v>
      </c>
      <c r="AY205">
        <v>0</v>
      </c>
      <c r="AZ205">
        <v>0</v>
      </c>
      <c r="BA205">
        <v>0</v>
      </c>
      <c r="BB205">
        <v>1</v>
      </c>
      <c r="BC205">
        <v>96.142433166503906</v>
      </c>
      <c r="BD205">
        <v>63.227016448974609</v>
      </c>
      <c r="BE205">
        <v>463.95562744140625</v>
      </c>
      <c r="BF205">
        <v>7760.99267578125</v>
      </c>
      <c r="BG205">
        <v>11903.400390625</v>
      </c>
      <c r="BH205">
        <v>4.013702392578125</v>
      </c>
      <c r="BI205">
        <v>24.061254501342773</v>
      </c>
      <c r="BJ205">
        <v>28.654970169067383</v>
      </c>
      <c r="BK205">
        <v>-16.260162353515625</v>
      </c>
      <c r="BL205">
        <v>330.66665649414063</v>
      </c>
      <c r="BM205">
        <v>-0.33860045671463013</v>
      </c>
      <c r="BN205">
        <v>21478.748046875</v>
      </c>
      <c r="BO205">
        <v>43.251461029052734</v>
      </c>
      <c r="BQ205">
        <v>0.70251327753067017</v>
      </c>
      <c r="BR205">
        <v>0.61623972654342651</v>
      </c>
      <c r="BS205">
        <v>3.6370227336883545</v>
      </c>
      <c r="BT205">
        <v>89.89849853515625</v>
      </c>
      <c r="BU205">
        <v>182.33445739746094</v>
      </c>
      <c r="BV205">
        <v>0</v>
      </c>
      <c r="BW205">
        <v>1</v>
      </c>
      <c r="BX205">
        <v>7308.6875</v>
      </c>
      <c r="BY205">
        <v>4765.24951171875</v>
      </c>
      <c r="BZ205">
        <v>1.2445626258850098</v>
      </c>
      <c r="CA205">
        <v>10.669405937194824</v>
      </c>
      <c r="CB205">
        <v>105.82524108886719</v>
      </c>
      <c r="CC205">
        <v>12.344281196594238</v>
      </c>
      <c r="CD205">
        <v>13.70328426361084</v>
      </c>
      <c r="CE205">
        <v>0.45300114154815674</v>
      </c>
      <c r="CF205">
        <v>1.1325027942657471</v>
      </c>
      <c r="CG205">
        <v>10625.2099609375</v>
      </c>
      <c r="CH205" s="10">
        <f>ABS(J205-_xlfn.XLOOKUP(VK_valitsin!$C$8,VK!$B$2:$B$294,VK!J$2:J$294))</f>
        <v>0.20000076293945313</v>
      </c>
      <c r="CI205" s="10">
        <f>ABS(K205-_xlfn.XLOOKUP(VK_valitsin!$C$8,VK!$B$2:$B$294,VK!K$2:K$294))</f>
        <v>456.82000732421875</v>
      </c>
      <c r="CJ205" s="10">
        <f>ABS(L205-_xlfn.XLOOKUP(VK_valitsin!$C$8,VK!$B$2:$B$294,VK!L$2:L$294))</f>
        <v>4.5</v>
      </c>
      <c r="CK205" s="10">
        <f>ABS(M205-_xlfn.XLOOKUP(VK_valitsin!$C$8,VK!$B$2:$B$294,VK!M$2:M$294))</f>
        <v>8199</v>
      </c>
      <c r="CL205" s="10">
        <f>ABS(N205-_xlfn.XLOOKUP(VK_valitsin!$C$8,VK!$B$2:$B$294,VK!N$2:N$294))</f>
        <v>45.200000762939453</v>
      </c>
      <c r="CM205" s="10">
        <f>ABS(O205-_xlfn.XLOOKUP(VK_valitsin!$C$8,VK!$B$2:$B$294,VK!O$2:O$294))</f>
        <v>0.10000002384185791</v>
      </c>
      <c r="CN205" s="10">
        <f>ABS(P205-_xlfn.XLOOKUP(VK_valitsin!$C$8,VK!$B$2:$B$294,VK!P$2:P$294))</f>
        <v>11</v>
      </c>
      <c r="CO205" s="10">
        <f>ABS(Q205-_xlfn.XLOOKUP(VK_valitsin!$C$8,VK!$B$2:$B$294,VK!Q$2:Q$294))</f>
        <v>36.100000000000009</v>
      </c>
      <c r="CP205" s="10">
        <f>ABS(R205-_xlfn.XLOOKUP(VK_valitsin!$C$8,VK!$B$2:$B$294,VK!R$2:R$294))</f>
        <v>0.59999999999999964</v>
      </c>
      <c r="CQ205" s="10">
        <f>ABS(S205-_xlfn.XLOOKUP(VK_valitsin!$C$8,VK!$B$2:$B$294,VK!S$2:S$294))</f>
        <v>184</v>
      </c>
      <c r="CR205" s="10">
        <f>ABS(T205-_xlfn.XLOOKUP(VK_valitsin!$C$8,VK!$B$2:$B$294,VK!T$2:T$294))</f>
        <v>0</v>
      </c>
      <c r="CS205" s="10">
        <f>ABS(U205-_xlfn.XLOOKUP(VK_valitsin!$C$8,VK!$B$2:$B$294,VK!U$2:U$294))</f>
        <v>482.69999999999982</v>
      </c>
      <c r="CT205" s="10">
        <f>ABS(V205-_xlfn.XLOOKUP(VK_valitsin!$C$8,VK!$B$2:$B$294,VK!V$2:V$294))</f>
        <v>0.76999999999999957</v>
      </c>
      <c r="CU205" s="10">
        <f>ABS(W205-_xlfn.XLOOKUP(VK_valitsin!$C$8,VK!$B$2:$B$294,VK!W$2:W$294))</f>
        <v>110</v>
      </c>
      <c r="CV205" s="10">
        <f>ABS(X205-_xlfn.XLOOKUP(VK_valitsin!$C$8,VK!$B$2:$B$294,VK!X$2:X$294))</f>
        <v>336</v>
      </c>
      <c r="CW205" s="10">
        <f>ABS(Y205-_xlfn.XLOOKUP(VK_valitsin!$C$8,VK!$B$2:$B$294,VK!Y$2:Y$294))</f>
        <v>374</v>
      </c>
      <c r="CX205" s="10">
        <f>ABS(Z205-_xlfn.XLOOKUP(VK_valitsin!$C$8,VK!$B$2:$B$294,VK!Z$2:Z$294))</f>
        <v>485</v>
      </c>
      <c r="CY205" s="10">
        <f>ABS(AA205-_xlfn.XLOOKUP(VK_valitsin!$C$8,VK!$B$2:$B$294,VK!AA$2:AA$294))</f>
        <v>108</v>
      </c>
      <c r="CZ205" s="10">
        <f>ABS(AB205-_xlfn.XLOOKUP(VK_valitsin!$C$8,VK!$B$2:$B$294,VK!AB$2:AB$294))</f>
        <v>2.9703311920166016</v>
      </c>
      <c r="DA205" s="10">
        <f>ABS(AC205-_xlfn.XLOOKUP(VK_valitsin!$C$8,VK!$B$2:$B$294,VK!AC$2:AC$294))</f>
        <v>0.7</v>
      </c>
      <c r="DB205" s="10">
        <f>ABS(AD205-_xlfn.XLOOKUP(VK_valitsin!$C$8,VK!$B$2:$B$294,VK!AD$2:AD$294))</f>
        <v>0.8</v>
      </c>
      <c r="DC205" s="10">
        <f>ABS(AE205-_xlfn.XLOOKUP(VK_valitsin!$C$8,VK!$B$2:$B$294,VK!AE$2:AE$294))</f>
        <v>1.7</v>
      </c>
      <c r="DD205" s="10">
        <f>ABS(AF205-_xlfn.XLOOKUP(VK_valitsin!$C$8,VK!$B$2:$B$294,VK!AF$2:AF$294))</f>
        <v>3.1999999999999993</v>
      </c>
      <c r="DE205" s="10">
        <f>ABS(AG205-_xlfn.XLOOKUP(VK_valitsin!$C$8,VK!$B$2:$B$294,VK!AG$2:AG$294))</f>
        <v>0</v>
      </c>
      <c r="DF205" s="10">
        <f>ABS(AH205-_xlfn.XLOOKUP(VK_valitsin!$C$8,VK!$B$2:$B$294,VK!AH$2:AH$294))</f>
        <v>1</v>
      </c>
      <c r="DG205" s="10">
        <f>ABS(AI205-_xlfn.XLOOKUP(VK_valitsin!$C$8,VK!$B$2:$B$294,VK!AI$2:AI$294))</f>
        <v>5.0000000000000044E-2</v>
      </c>
      <c r="DH205" s="10">
        <f>ABS(AJ205-_xlfn.XLOOKUP(VK_valitsin!$C$8,VK!$B$2:$B$294,VK!AJ$2:AJ$294))</f>
        <v>0.15000000000000002</v>
      </c>
      <c r="DI205" s="10">
        <f>ABS(AK205-_xlfn.XLOOKUP(VK_valitsin!$C$8,VK!$B$2:$B$294,VK!AK$2:AK$294))</f>
        <v>0.14999999999999991</v>
      </c>
      <c r="DJ205" s="10">
        <f>ABS(AL205-_xlfn.XLOOKUP(VK_valitsin!$C$8,VK!$B$2:$B$294,VK!AL$2:AL$294))</f>
        <v>2.6000000000000014</v>
      </c>
      <c r="DK205" s="10">
        <f>ABS(AM205-_xlfn.XLOOKUP(VK_valitsin!$C$8,VK!$B$2:$B$294,VK!AM$2:AM$294))</f>
        <v>40.100000000000023</v>
      </c>
      <c r="DL205" s="10">
        <f>ABS(AN205-_xlfn.XLOOKUP(VK_valitsin!$C$8,VK!$B$2:$B$294,VK!AN$2:AN$294))</f>
        <v>0.39999999999999858</v>
      </c>
      <c r="DM205" s="10">
        <f>ABS(AO205-_xlfn.XLOOKUP(VK_valitsin!$C$8,VK!$B$2:$B$294,VK!AO$2:AO$294))</f>
        <v>4.5999999999999979</v>
      </c>
      <c r="DN205" s="10">
        <f>ABS(AP205-_xlfn.XLOOKUP(VK_valitsin!$C$8,VK!$B$2:$B$294,VK!AP$2:AP$294))</f>
        <v>8</v>
      </c>
      <c r="DO205" s="10">
        <f>ABS(AQ205-_xlfn.XLOOKUP(VK_valitsin!$C$8,VK!$B$2:$B$294,VK!AQ$2:AQ$294))</f>
        <v>2</v>
      </c>
      <c r="DP205" s="10">
        <f>ABS(AR205-_xlfn.XLOOKUP(VK_valitsin!$C$8,VK!$B$2:$B$294,VK!AR$2:AR$294))</f>
        <v>262</v>
      </c>
      <c r="DQ205" s="10">
        <f>ABS(AS205-_xlfn.XLOOKUP(VK_valitsin!$C$8,VK!$B$2:$B$294,VK!AS$2:AS$294))</f>
        <v>0.5</v>
      </c>
      <c r="DR205" s="10">
        <f>ABS(AT205-_xlfn.XLOOKUP(VK_valitsin!$C$8,VK!$B$2:$B$294,VK!AT$2:AT$294))</f>
        <v>1176</v>
      </c>
      <c r="DS205" s="10">
        <f>ABS(AU205-_xlfn.XLOOKUP(VK_valitsin!$C$8,VK!$B$2:$B$294,VK!AU$2:AU$294))</f>
        <v>2048</v>
      </c>
      <c r="DT205" s="10">
        <f>ABS(AV205-_xlfn.XLOOKUP(VK_valitsin!$C$8,VK!$B$2:$B$294,VK!AV$2:AV$294))</f>
        <v>1</v>
      </c>
      <c r="DU205" s="10">
        <f>ABS(AW205-_xlfn.XLOOKUP(VK_valitsin!$C$8,VK!$B$2:$B$294,VK!AW$2:AW$294))</f>
        <v>2.1006317138671875</v>
      </c>
      <c r="DV205" s="10">
        <f>ABS(AX205-_xlfn.XLOOKUP(VK_valitsin!$C$8,VK!$B$2:$B$294,VK!AX$2:AX$294))</f>
        <v>0</v>
      </c>
      <c r="DW205" s="10">
        <f>ABS(AY205-_xlfn.XLOOKUP(VK_valitsin!$C$8,VK!$B$2:$B$294,VK!AY$2:AY$294))</f>
        <v>0</v>
      </c>
      <c r="DX205" s="10">
        <f>ABS(AZ205-_xlfn.XLOOKUP(VK_valitsin!$C$8,VK!$B$2:$B$294,VK!AZ$2:AZ$294))</f>
        <v>0</v>
      </c>
      <c r="DY205" s="10">
        <f>ABS(BA205-_xlfn.XLOOKUP(VK_valitsin!$C$8,VK!$B$2:$B$294,VK!BA$2:BA$294))</f>
        <v>0</v>
      </c>
      <c r="DZ205" s="10">
        <f>ABS(BB205-_xlfn.XLOOKUP(VK_valitsin!$C$8,VK!$B$2:$B$294,VK!BB$2:BB$294))</f>
        <v>0</v>
      </c>
      <c r="EA205" s="10">
        <f>ABS(BC205-_xlfn.XLOOKUP(VK_valitsin!$C$8,VK!$B$2:$B$294,VK!BC$2:BC$294))</f>
        <v>7.1180419921875</v>
      </c>
      <c r="EB205" s="10">
        <f>ABS(BD205-_xlfn.XLOOKUP(VK_valitsin!$C$8,VK!$B$2:$B$294,VK!BD$2:BD$294))</f>
        <v>32.791721343994141</v>
      </c>
      <c r="EC205" s="10">
        <f>ABS(BE205-_xlfn.XLOOKUP(VK_valitsin!$C$8,VK!$B$2:$B$294,VK!BE$2:BE$294))</f>
        <v>269.73419189453125</v>
      </c>
      <c r="ED205" s="10">
        <f>ABS(BF205-_xlfn.XLOOKUP(VK_valitsin!$C$8,VK!$B$2:$B$294,VK!BF$2:BF$294))</f>
        <v>2197.53662109375</v>
      </c>
      <c r="EE205" s="10">
        <f>ABS(BG205-_xlfn.XLOOKUP(VK_valitsin!$C$8,VK!$B$2:$B$294,VK!BG$2:BG$294))</f>
        <v>1933.04296875</v>
      </c>
      <c r="EF205" s="10">
        <f>ABS(BH205-_xlfn.XLOOKUP(VK_valitsin!$C$8,VK!$B$2:$B$294,VK!BH$2:BH$294))</f>
        <v>0.67664599418640137</v>
      </c>
      <c r="EG205" s="10">
        <f>ABS(BI205-_xlfn.XLOOKUP(VK_valitsin!$C$8,VK!$B$2:$B$294,VK!BI$2:BI$294))</f>
        <v>33.785387992858887</v>
      </c>
      <c r="EH205" s="10">
        <f>ABS(BJ205-_xlfn.XLOOKUP(VK_valitsin!$C$8,VK!$B$2:$B$294,VK!BJ$2:BJ$294))</f>
        <v>7.3606071472167969</v>
      </c>
      <c r="EI205" s="10">
        <f>ABS(BK205-_xlfn.XLOOKUP(VK_valitsin!$C$8,VK!$B$2:$B$294,VK!BK$2:BK$294))</f>
        <v>6.3946914672851563</v>
      </c>
      <c r="EJ205" s="10">
        <f>ABS(BL205-_xlfn.XLOOKUP(VK_valitsin!$C$8,VK!$B$2:$B$294,VK!BL$2:BL$294))</f>
        <v>64.166656494140625</v>
      </c>
      <c r="EK205" s="10">
        <f>ABS(BM205-_xlfn.XLOOKUP(VK_valitsin!$C$8,VK!$B$2:$B$294,VK!BM$2:BM$294))</f>
        <v>2.5908527970314026</v>
      </c>
      <c r="EL205" s="10">
        <f>ABS(BN205-_xlfn.XLOOKUP(VK_valitsin!$C$8,VK!$B$2:$B$294,VK!BN$2:BN$294))</f>
        <v>1595.6484375</v>
      </c>
      <c r="EM205" s="10">
        <f>ABS(BO205-_xlfn.XLOOKUP(VK_valitsin!$C$8,VK!$B$2:$B$294,VK!BO$2:BO$294))</f>
        <v>9.9518547058105469</v>
      </c>
      <c r="EN205" s="10">
        <f>ABS(BP205-_xlfn.XLOOKUP(VK_valitsin!$C$8,VK!$B$2:$B$294,VK!BP$2:BP$294))</f>
        <v>0</v>
      </c>
      <c r="EO205" s="10">
        <f>ABS(BQ205-_xlfn.XLOOKUP(VK_valitsin!$C$8,VK!$B$2:$B$294,VK!BQ$2:BQ$294))</f>
        <v>6.6033780574798584E-2</v>
      </c>
      <c r="EP205" s="10">
        <f>ABS(BR205-_xlfn.XLOOKUP(VK_valitsin!$C$8,VK!$B$2:$B$294,VK!BR$2:BR$294))</f>
        <v>0.42807583510875702</v>
      </c>
      <c r="EQ205" s="10">
        <f>ABS(BS205-_xlfn.XLOOKUP(VK_valitsin!$C$8,VK!$B$2:$B$294,VK!BS$2:BS$294))</f>
        <v>1.3790562152862549</v>
      </c>
      <c r="ER205" s="10">
        <f>ABS(BT205-_xlfn.XLOOKUP(VK_valitsin!$C$8,VK!$B$2:$B$294,VK!BT$2:BT$294))</f>
        <v>31.506996154785156</v>
      </c>
      <c r="ES205" s="10">
        <f>ABS(BU205-_xlfn.XLOOKUP(VK_valitsin!$C$8,VK!$B$2:$B$294,VK!BU$2:BU$294))</f>
        <v>84.372665405273438</v>
      </c>
      <c r="ET205" s="10">
        <f>ABS(BV205-_xlfn.XLOOKUP(VK_valitsin!$C$8,VK!$B$2:$B$294,VK!BV$2:BV$294))</f>
        <v>0</v>
      </c>
      <c r="EU205" s="10">
        <f>ABS(BW205-_xlfn.XLOOKUP(VK_valitsin!$C$8,VK!$B$2:$B$294,VK!BW$2:BW$294))</f>
        <v>0</v>
      </c>
      <c r="EV205" s="10">
        <f>ABS(BX205-_xlfn.XLOOKUP(VK_valitsin!$C$8,VK!$B$2:$B$294,VK!BX$2:BX$294))</f>
        <v>827.1416015625</v>
      </c>
      <c r="EW205" s="10">
        <f>ABS(BY205-_xlfn.XLOOKUP(VK_valitsin!$C$8,VK!$B$2:$B$294,VK!BY$2:BY$294))</f>
        <v>1090.365234375</v>
      </c>
      <c r="EX205" s="10">
        <f>ABS(BZ205-_xlfn.XLOOKUP(VK_valitsin!$C$8,VK!$B$2:$B$294,VK!BZ$2:BZ$294))</f>
        <v>2.4532318115234375E-2</v>
      </c>
      <c r="EY205" s="10">
        <f>ABS(CA205-_xlfn.XLOOKUP(VK_valitsin!$C$8,VK!$B$2:$B$294,VK!CA$2:CA$294))</f>
        <v>0.35335540771484375</v>
      </c>
      <c r="EZ205" s="10">
        <f>ABS(CB205-_xlfn.XLOOKUP(VK_valitsin!$C$8,VK!$B$2:$B$294,VK!CB$2:CB$294))</f>
        <v>39.656089782714844</v>
      </c>
      <c r="FA205" s="10">
        <f>ABS(CC205-_xlfn.XLOOKUP(VK_valitsin!$C$8,VK!$B$2:$B$294,VK!CC$2:CC$294))</f>
        <v>6.0116820335388184</v>
      </c>
      <c r="FB205" s="10">
        <f>ABS(CD205-_xlfn.XLOOKUP(VK_valitsin!$C$8,VK!$B$2:$B$294,VK!CD$2:CD$294))</f>
        <v>6.1755704879760742</v>
      </c>
      <c r="FC205" s="10">
        <f>ABS(CE205-_xlfn.XLOOKUP(VK_valitsin!$C$8,VK!$B$2:$B$294,VK!CE$2:CE$294))</f>
        <v>0.45300114154815674</v>
      </c>
      <c r="FD205" s="10">
        <f>ABS(CF205-_xlfn.XLOOKUP(VK_valitsin!$C$8,VK!$B$2:$B$294,VK!CF$2:CF$294))</f>
        <v>0.41664373874664307</v>
      </c>
      <c r="FE205" s="10">
        <f>ABS(CG205-_xlfn.XLOOKUP(VK_valitsin!$C$8,VK!$B$2:$B$294,VK!CG$2:CG$294))</f>
        <v>2026.4423828125</v>
      </c>
      <c r="FF205" s="4">
        <f>IF($B205=VK_valitsin!$C$8,100000,VK!CH205/VK!J$296*VK_valitsin!D$5)</f>
        <v>0</v>
      </c>
      <c r="FG205" s="4">
        <f>IF($B205=VK_valitsin!$C$8,100000,VK!CI205/VK!K$296*VK_valitsin!E$5)</f>
        <v>0</v>
      </c>
      <c r="FH205" s="4">
        <f>IF($B205=VK_valitsin!$C$8,100000,VK!CJ205/VK!L$296*VK_valitsin!F$5)</f>
        <v>2.2867131495474546E-2</v>
      </c>
      <c r="FI205" s="4">
        <f>IF($B205=VK_valitsin!$C$8,100000,VK!CK205/VK!M$296*VK_valitsin!CD$5)</f>
        <v>0</v>
      </c>
      <c r="FJ205" s="4">
        <f>IF($B205=VK_valitsin!$C$8,100000,VK!CL205/VK!N$296*VK_valitsin!G$5)</f>
        <v>0</v>
      </c>
      <c r="FK205" s="4">
        <f>IF($B205=VK_valitsin!$C$8,100000,VK!CM205/VK!O$296*VK_valitsin!H$5)</f>
        <v>0</v>
      </c>
      <c r="FL205" s="4">
        <f>IF($B205=VK_valitsin!$C$8,100000,VK!CN205/VK!P$296*VK_valitsin!I$5)</f>
        <v>0</v>
      </c>
      <c r="FM205" s="4">
        <f>IF($B205=VK_valitsin!$C$8,100000,VK!CO205/VK!Q$296*VK_valitsin!J$5)</f>
        <v>0</v>
      </c>
      <c r="FN205" s="4">
        <f>IF($B205=VK_valitsin!$C$8,100000,VK!CP205/VK!R$296*VK_valitsin!K$5)</f>
        <v>0</v>
      </c>
      <c r="FO205" s="4">
        <f>IF($B205=VK_valitsin!$C$8,100000,VK!CQ205/VK!S$296*VK_valitsin!L$5)</f>
        <v>3.6592012334662673E-2</v>
      </c>
      <c r="FP205" s="4">
        <f>IF($B205=VK_valitsin!$C$8,100000,VK!CR205/VK!T$296*VK_valitsin!M$5)</f>
        <v>0</v>
      </c>
      <c r="FQ205" s="4">
        <f>IF($B205=VK_valitsin!$C$8,100000,VK!CS205/VK!U$296*VK_valitsin!N$5)</f>
        <v>0</v>
      </c>
      <c r="FR205" s="4">
        <f>IF($B205=VK_valitsin!$C$8,100000,VK!CT205/VK!V$296*VK_valitsin!O$5)</f>
        <v>0</v>
      </c>
      <c r="FS205" s="4">
        <f>IF($B205=VK_valitsin!$C$8,100000,VK!CU205/VK!W$296*VK_valitsin!P$5)</f>
        <v>0</v>
      </c>
      <c r="FT205" s="4">
        <f>IF($B205=VK_valitsin!$C$8,100000,VK!CV205/VK!X$296*VK_valitsin!Q$5)</f>
        <v>0</v>
      </c>
      <c r="FU205" s="4">
        <f>IF($B205=VK_valitsin!$C$8,100000,VK!CW205/VK!Y$296*VK_valitsin!R$5)</f>
        <v>0</v>
      </c>
      <c r="FV205" s="4">
        <f>IF($B205=VK_valitsin!$C$8,100000,VK!CX205/VK!Z$296*VK_valitsin!S$5)</f>
        <v>0</v>
      </c>
      <c r="FW205" s="4">
        <f>IF($B205=VK_valitsin!$C$8,100000,VK!CY205/VK!AA$296*VK_valitsin!T$5)</f>
        <v>0</v>
      </c>
      <c r="FX205" s="4">
        <f>IF($B205=VK_valitsin!$C$8,100000,VK!CZ205/VK!AB$296*VK_valitsin!U$5)</f>
        <v>0</v>
      </c>
      <c r="FY205" s="4">
        <f>IF($B205=VK_valitsin!$C$8,100000,VK!DA205/VK!AC$296*VK_valitsin!V$5)</f>
        <v>0</v>
      </c>
      <c r="FZ205" s="4">
        <f>IF($B205=VK_valitsin!$C$8,100000,VK!DB205/VK!AD$296*VK_valitsin!W$5)</f>
        <v>0</v>
      </c>
      <c r="GA205" s="4">
        <f>IF($B205=VK_valitsin!$C$8,100000,VK!DC205/VK!AE$296*VK_valitsin!X$5)</f>
        <v>0</v>
      </c>
      <c r="GB205" s="4">
        <f>IF($B205=VK_valitsin!$C$8,100000,VK!DD205/VK!AF$296*VK_valitsin!Y$5)</f>
        <v>0</v>
      </c>
      <c r="GC205" s="4">
        <f>IF($B205=VK_valitsin!$C$8,100000,VK!DE205/VK!AG$296*VK_valitsin!Z$5)</f>
        <v>0</v>
      </c>
      <c r="GD205" s="4">
        <f>IF($B205=VK_valitsin!$C$8,100000,VK!DF205/VK!AH$296*VK_valitsin!AA$5)</f>
        <v>0</v>
      </c>
      <c r="GE205" s="4">
        <f>IF($B205=VK_valitsin!$C$8,100000,VK!DG205/VK!AI$296*VK_valitsin!AB$5)</f>
        <v>0</v>
      </c>
      <c r="GF205" s="4">
        <f>IF($B205=VK_valitsin!$C$8,100000,VK!DH205/VK!AJ$296*VK_valitsin!AC$5)</f>
        <v>0</v>
      </c>
      <c r="GG205" s="4">
        <f>IF($B205=VK_valitsin!$C$8,100000,VK!DI205/VK!AK$296*VK_valitsin!AD$5)</f>
        <v>0</v>
      </c>
      <c r="GH205" s="4">
        <f>IF($B205=VK_valitsin!$C$8,100000,VK!DJ205/VK!AL$296*VK_valitsin!AE$5)</f>
        <v>4.5763463408026575E-2</v>
      </c>
      <c r="GI205" s="4">
        <f>IF($B205=VK_valitsin!$C$8,100000,VK!DK205/VK!AM$296*VK_valitsin!AF$5)</f>
        <v>0</v>
      </c>
      <c r="GJ205" s="4">
        <f>IF($B205=VK_valitsin!$C$8,100000,VK!DL205/VK!AN$296*VK_valitsin!AG$5)</f>
        <v>0</v>
      </c>
      <c r="GK205" s="4">
        <f>IF($B205=VK_valitsin!$C$8,100000,VK!DM205/VK!AO$296*VK_valitsin!AH$5)</f>
        <v>0</v>
      </c>
      <c r="GL205" s="4">
        <f>IF($B205=VK_valitsin!$C$8,100000,VK!DN205/VK!AP$296*VK_valitsin!AI$5)</f>
        <v>0</v>
      </c>
      <c r="GM205" s="4">
        <f>IF($B205=VK_valitsin!$C$8,100000,VK!DO205/VK!AQ$296*VK_valitsin!AJ$5)</f>
        <v>0</v>
      </c>
      <c r="GN205" s="4">
        <f>IF($B205=VK_valitsin!$C$8,100000,VK!DP205/VK!AR$296*VK_valitsin!AK$5)</f>
        <v>0</v>
      </c>
      <c r="GO205" s="4">
        <f>IF($B205=VK_valitsin!$C$8,100000,VK!DQ205/VK!AS$296*VK_valitsin!AL$5)</f>
        <v>0</v>
      </c>
      <c r="GP205" s="4">
        <f>IF($B205=VK_valitsin!$C$8,100000,VK!DR205/VK!AT$296*VK_valitsin!AM$5)</f>
        <v>0</v>
      </c>
      <c r="GQ205" s="4">
        <f>IF($B205=VK_valitsin!$C$8,100000,VK!DS205/VK!AU$296*VK_valitsin!AN$5)</f>
        <v>0</v>
      </c>
      <c r="GR205" s="4">
        <f>IF($B205=VK_valitsin!$C$8,100000,VK!DT205/VK!AV$296*VK_valitsin!AO$5)</f>
        <v>0</v>
      </c>
      <c r="GS205" s="4">
        <f>IF($B205=VK_valitsin!$C$8,100000,VK!DU205/VK!AW$296*VK_valitsin!AP$5)</f>
        <v>0</v>
      </c>
      <c r="GT205" s="4">
        <f>IF($B205=VK_valitsin!$C$8,100000,VK!DV205/VK!AX$296*VK_valitsin!AQ$5)</f>
        <v>0</v>
      </c>
      <c r="GU205" s="4">
        <f>IF($B205=VK_valitsin!$C$8,100000,VK!DW205/VK!AY$296*VK_valitsin!AR$5)</f>
        <v>0</v>
      </c>
      <c r="GV205" s="4">
        <f>IF($B205=VK_valitsin!$C$8,100000,VK!DX205/VK!AZ$296*VK_valitsin!AS$5)</f>
        <v>0</v>
      </c>
      <c r="GW205" s="4">
        <f>IF($B205=VK_valitsin!$C$8,100000,VK!DY205/VK!BA$296*VK_valitsin!AT$5)</f>
        <v>0</v>
      </c>
      <c r="GX205" s="4">
        <f>IF($B205=VK_valitsin!$C$8,100000,VK!DZ205/VK!BB$296*VK_valitsin!AU$5)</f>
        <v>0</v>
      </c>
      <c r="GY205" s="4">
        <f>IF($B205=VK_valitsin!$C$8,100000,VK!EA205/VK!BC$296*VK_valitsin!AV$5)</f>
        <v>0</v>
      </c>
      <c r="GZ205" s="4">
        <f>IF($B205=VK_valitsin!$C$8,100000,VK!EB205/VK!BD$296*VK_valitsin!AW$5)</f>
        <v>0.14215666492842313</v>
      </c>
      <c r="HA205" s="4">
        <f>IF($B205=VK_valitsin!$C$8,100000,VK!EC205/VK!BE$296*VK_valitsin!CE$5)</f>
        <v>0</v>
      </c>
      <c r="HB205" s="4">
        <f>IF($B205=VK_valitsin!$C$8,100000,VK!ED205/VK!BF$296*VK_valitsin!AX$5)</f>
        <v>0</v>
      </c>
      <c r="HC205" s="4">
        <f>IF($B205=VK_valitsin!$C$8,100000,VK!EE205/VK!BG$296*VK_valitsin!AY$5)</f>
        <v>0</v>
      </c>
      <c r="HD205" s="4">
        <f>IF($B205=VK_valitsin!$C$8,100000,VK!EF205/VK!BH$296*VK_valitsin!AZ$5)</f>
        <v>0.11806260009467238</v>
      </c>
      <c r="HE205" s="4">
        <f>IF($B205=VK_valitsin!$C$8,100000,VK!EG205/VK!BI$296*VK_valitsin!BA$5)</f>
        <v>0</v>
      </c>
      <c r="HF205" s="4">
        <f>IF($B205=VK_valitsin!$C$8,100000,VK!EH205/VK!BJ$296*VK_valitsin!BB$5)</f>
        <v>0</v>
      </c>
      <c r="HG205" s="4">
        <f>IF($B205=VK_valitsin!$C$8,100000,VK!EI205/VK!BK$296*VK_valitsin!BC$5)</f>
        <v>0</v>
      </c>
      <c r="HH205" s="4">
        <f>IF($B205=VK_valitsin!$C$8,100000,VK!EJ205/VK!BL$296*VK_valitsin!BD$5)</f>
        <v>0</v>
      </c>
      <c r="HI205" s="4">
        <f>IF($B205=VK_valitsin!$C$8,100000,VK!EK205/VK!BM$296*VK_valitsin!BE$5)</f>
        <v>0</v>
      </c>
      <c r="HJ205" s="4">
        <f>IF($B205=VK_valitsin!$C$8,100000,VK!EL205/VK!BN$296*VK_valitsin!BF$5)</f>
        <v>7.2556637718037678E-2</v>
      </c>
      <c r="HK205" s="4">
        <f>IF($B205=VK_valitsin!$C$8,100000,VK!EM205/VK!BO$296*VK_valitsin!BG$5)</f>
        <v>0</v>
      </c>
      <c r="HM205" s="4">
        <f>IF($B205=VK_valitsin!$C$8,100000,VK!EO205/VK!BQ$296*VK_valitsin!BI$5)</f>
        <v>0</v>
      </c>
      <c r="HN205" s="4">
        <f>IF($B205=VK_valitsin!$C$8,100000,VK!EP205/VK!BR$296*VK_valitsin!BJ$5)</f>
        <v>0</v>
      </c>
      <c r="HO205" s="4">
        <f>IF($B205=VK_valitsin!$C$8,100000,VK!EQ205/VK!BS$296*VK_valitsin!BK$5)</f>
        <v>0</v>
      </c>
      <c r="HP205" s="4">
        <f>IF($B205=VK_valitsin!$C$8,100000,VK!ER205/VK!BT$296*VK_valitsin!BL$5)</f>
        <v>0</v>
      </c>
      <c r="HQ205" s="4">
        <f>IF($B205=VK_valitsin!$C$8,100000,VK!ES205/VK!BU$296*VK_valitsin!BM$5)</f>
        <v>0</v>
      </c>
      <c r="HR205" s="4">
        <f>IF($B205=VK_valitsin!$C$8,100000,VK!ET205/VK!BV$296*VK_valitsin!BN$5)</f>
        <v>0</v>
      </c>
      <c r="HS205" s="4">
        <f>IF($B205=VK_valitsin!$C$8,100000,VK!EU205/VK!BW$296*VK_valitsin!BO$5)</f>
        <v>0</v>
      </c>
      <c r="HT205" s="4">
        <f>IF($B205=VK_valitsin!$C$8,100000,VK!EV205/VK!BX$296*VK_valitsin!BP$5)</f>
        <v>0</v>
      </c>
      <c r="HU205" s="4">
        <f>IF($B205=VK_valitsin!$C$8,100000,VK!EW205/VK!BY$296*VK_valitsin!BQ$5)</f>
        <v>0</v>
      </c>
      <c r="HV205" s="4">
        <f>IF($B205=VK_valitsin!$C$8,100000,VK!EX205/VK!BZ$296*VK_valitsin!BR$5)</f>
        <v>0</v>
      </c>
      <c r="HW205" s="4">
        <f>IF($B205=VK_valitsin!$C$8,100000,VK!EY205/VK!CA$296*VK_valitsin!BS$5)</f>
        <v>0</v>
      </c>
      <c r="HX205" s="4">
        <f>IF($B205=VK_valitsin!$C$8,100000,VK!EZ205/VK!CB$296*VK_valitsin!BT$5)</f>
        <v>0</v>
      </c>
      <c r="HY205" s="4">
        <f>IF($B205=VK_valitsin!$C$8,100000,VK!FA205/VK!CC$296*VK_valitsin!BU$5)</f>
        <v>0</v>
      </c>
      <c r="HZ205" s="4">
        <f>IF($B205=VK_valitsin!$C$8,100000,VK!FB205/VK!CD$296*VK_valitsin!BV$5)</f>
        <v>0</v>
      </c>
      <c r="IA205" s="4">
        <f>IF($B205=VK_valitsin!$C$8,100000,VK!FC205/VK!CE$296*VK_valitsin!BW$5)</f>
        <v>0</v>
      </c>
      <c r="IB205" s="4">
        <f>IF($B205=VK_valitsin!$C$8,100000,VK!FD205/VK!CF$296*VK_valitsin!BX$5)</f>
        <v>0</v>
      </c>
      <c r="IC205" s="4">
        <f>IF($B205=VK_valitsin!$C$8,100000,VK!FE205/VK!CG$296*VK_valitsin!BY$5)</f>
        <v>0</v>
      </c>
      <c r="ID205" s="17">
        <f t="shared" si="9"/>
        <v>0.43799853037929698</v>
      </c>
      <c r="IE205" s="17">
        <f t="shared" si="10"/>
        <v>67</v>
      </c>
      <c r="IF205" s="18">
        <f t="shared" si="11"/>
        <v>2.0399999999999997E-8</v>
      </c>
    </row>
    <row r="206" spans="1:240">
      <c r="A206">
        <v>2019</v>
      </c>
      <c r="B206" t="s">
        <v>603</v>
      </c>
      <c r="C206" t="s">
        <v>615</v>
      </c>
      <c r="D206" t="s">
        <v>603</v>
      </c>
      <c r="E206" t="s">
        <v>604</v>
      </c>
      <c r="F206" t="s">
        <v>102</v>
      </c>
      <c r="G206" t="s">
        <v>103</v>
      </c>
      <c r="H206" t="s">
        <v>144</v>
      </c>
      <c r="I206" t="s">
        <v>145</v>
      </c>
      <c r="J206">
        <v>43.400001525878906</v>
      </c>
      <c r="K206">
        <v>1015.4299926757813</v>
      </c>
      <c r="L206">
        <v>168.69999694824219</v>
      </c>
      <c r="M206">
        <v>24679</v>
      </c>
      <c r="N206">
        <v>24.299999237060547</v>
      </c>
      <c r="O206">
        <v>-0.5</v>
      </c>
      <c r="P206">
        <v>-201</v>
      </c>
      <c r="Q206">
        <v>87.300000000000011</v>
      </c>
      <c r="R206">
        <v>9.8000000000000007</v>
      </c>
      <c r="S206">
        <v>333</v>
      </c>
      <c r="T206">
        <v>1</v>
      </c>
      <c r="U206">
        <v>3759.4</v>
      </c>
      <c r="V206">
        <v>11.72</v>
      </c>
      <c r="W206">
        <v>259</v>
      </c>
      <c r="X206">
        <v>93</v>
      </c>
      <c r="Y206">
        <v>196</v>
      </c>
      <c r="Z206">
        <v>291</v>
      </c>
      <c r="AA206">
        <v>0</v>
      </c>
      <c r="AB206">
        <v>16.434579849243164</v>
      </c>
      <c r="AC206">
        <v>0</v>
      </c>
      <c r="AD206">
        <v>1.3</v>
      </c>
      <c r="AE206">
        <v>1.3</v>
      </c>
      <c r="AF206">
        <v>4.2</v>
      </c>
      <c r="AG206">
        <v>0</v>
      </c>
      <c r="AH206">
        <v>21</v>
      </c>
      <c r="AI206">
        <v>1</v>
      </c>
      <c r="AJ206">
        <v>0.5</v>
      </c>
      <c r="AK206">
        <v>1</v>
      </c>
      <c r="AL206">
        <v>53.2</v>
      </c>
      <c r="AM206">
        <v>318.60000000000002</v>
      </c>
      <c r="AN206">
        <v>49.2</v>
      </c>
      <c r="AO206">
        <v>22.5</v>
      </c>
      <c r="AP206">
        <v>91</v>
      </c>
      <c r="AQ206">
        <v>59</v>
      </c>
      <c r="AR206">
        <v>761</v>
      </c>
      <c r="AS206">
        <v>2.8330000000000002</v>
      </c>
      <c r="AT206">
        <v>6000</v>
      </c>
      <c r="AU206">
        <v>8991</v>
      </c>
      <c r="AV206">
        <v>1</v>
      </c>
      <c r="AW206">
        <v>59.514663696289063</v>
      </c>
      <c r="AX206">
        <v>0</v>
      </c>
      <c r="AY206">
        <v>0</v>
      </c>
      <c r="AZ206">
        <v>0</v>
      </c>
      <c r="BA206">
        <v>1</v>
      </c>
      <c r="BB206">
        <v>1</v>
      </c>
      <c r="BC206">
        <v>86.643440246582031</v>
      </c>
      <c r="BD206">
        <v>77.56756591796875</v>
      </c>
      <c r="BE206">
        <v>426.7320556640625</v>
      </c>
      <c r="BF206">
        <v>12082.6279296875</v>
      </c>
      <c r="BG206">
        <v>15439.810546875</v>
      </c>
      <c r="BH206">
        <v>3.5159122943878174</v>
      </c>
      <c r="BI206">
        <v>-3.5542013645172119</v>
      </c>
      <c r="BJ206">
        <v>25.153373718261719</v>
      </c>
      <c r="BK206">
        <v>-16.216217041015625</v>
      </c>
      <c r="BL206">
        <v>210.33332824707031</v>
      </c>
      <c r="BM206">
        <v>0.24831500649452209</v>
      </c>
      <c r="BN206">
        <v>22485.37109375</v>
      </c>
      <c r="BO206">
        <v>38.596977233886719</v>
      </c>
      <c r="BQ206">
        <v>0.5804935097694397</v>
      </c>
      <c r="BR206">
        <v>6.4832448959350586E-2</v>
      </c>
      <c r="BS206">
        <v>3.067385196685791</v>
      </c>
      <c r="BT206">
        <v>116.61737060546875</v>
      </c>
      <c r="BU206">
        <v>405.00021362304688</v>
      </c>
      <c r="BV206">
        <v>0</v>
      </c>
      <c r="BW206">
        <v>4</v>
      </c>
      <c r="BX206">
        <v>8213.9794921875</v>
      </c>
      <c r="BY206">
        <v>6427.95849609375</v>
      </c>
      <c r="BZ206">
        <v>1.2561286687850952</v>
      </c>
      <c r="CA206">
        <v>11.451031684875488</v>
      </c>
      <c r="CB206">
        <v>78.06451416015625</v>
      </c>
      <c r="CC206">
        <v>8.3864116668701172</v>
      </c>
      <c r="CD206">
        <v>18.542108535766602</v>
      </c>
      <c r="CE206">
        <v>0.49539986252784729</v>
      </c>
      <c r="CF206">
        <v>1.8046709299087524</v>
      </c>
      <c r="CG206">
        <v>8719.8876953125</v>
      </c>
      <c r="CH206" s="10">
        <f>ABS(J206-_xlfn.XLOOKUP(VK_valitsin!$C$8,VK!$B$2:$B$294,VK!J$2:J$294))</f>
        <v>0.79999923706054688</v>
      </c>
      <c r="CI206" s="10">
        <f>ABS(K206-_xlfn.XLOOKUP(VK_valitsin!$C$8,VK!$B$2:$B$294,VK!K$2:K$294))</f>
        <v>722.16998291015625</v>
      </c>
      <c r="CJ206" s="10">
        <f>ABS(L206-_xlfn.XLOOKUP(VK_valitsin!$C$8,VK!$B$2:$B$294,VK!L$2:L$294))</f>
        <v>30</v>
      </c>
      <c r="CK206" s="10">
        <f>ABS(M206-_xlfn.XLOOKUP(VK_valitsin!$C$8,VK!$B$2:$B$294,VK!M$2:M$294))</f>
        <v>8204</v>
      </c>
      <c r="CL206" s="10">
        <f>ABS(N206-_xlfn.XLOOKUP(VK_valitsin!$C$8,VK!$B$2:$B$294,VK!N$2:N$294))</f>
        <v>31.900001525878906</v>
      </c>
      <c r="CM206" s="10">
        <f>ABS(O206-_xlfn.XLOOKUP(VK_valitsin!$C$8,VK!$B$2:$B$294,VK!O$2:O$294))</f>
        <v>0.30000001192092896</v>
      </c>
      <c r="CN206" s="10">
        <f>ABS(P206-_xlfn.XLOOKUP(VK_valitsin!$C$8,VK!$B$2:$B$294,VK!P$2:P$294))</f>
        <v>143</v>
      </c>
      <c r="CO206" s="10">
        <f>ABS(Q206-_xlfn.XLOOKUP(VK_valitsin!$C$8,VK!$B$2:$B$294,VK!Q$2:Q$294))</f>
        <v>0.5</v>
      </c>
      <c r="CP206" s="10">
        <f>ABS(R206-_xlfn.XLOOKUP(VK_valitsin!$C$8,VK!$B$2:$B$294,VK!R$2:R$294))</f>
        <v>1.3000000000000007</v>
      </c>
      <c r="CQ206" s="10">
        <f>ABS(S206-_xlfn.XLOOKUP(VK_valitsin!$C$8,VK!$B$2:$B$294,VK!S$2:S$294))</f>
        <v>181</v>
      </c>
      <c r="CR206" s="10">
        <f>ABS(T206-_xlfn.XLOOKUP(VK_valitsin!$C$8,VK!$B$2:$B$294,VK!T$2:T$294))</f>
        <v>1</v>
      </c>
      <c r="CS206" s="10">
        <f>ABS(U206-_xlfn.XLOOKUP(VK_valitsin!$C$8,VK!$B$2:$B$294,VK!U$2:U$294))</f>
        <v>64.199999999999818</v>
      </c>
      <c r="CT206" s="10">
        <f>ABS(V206-_xlfn.XLOOKUP(VK_valitsin!$C$8,VK!$B$2:$B$294,VK!V$2:V$294))</f>
        <v>1.5599999999999987</v>
      </c>
      <c r="CU206" s="10">
        <f>ABS(W206-_xlfn.XLOOKUP(VK_valitsin!$C$8,VK!$B$2:$B$294,VK!W$2:W$294))</f>
        <v>346</v>
      </c>
      <c r="CV206" s="10">
        <f>ABS(X206-_xlfn.XLOOKUP(VK_valitsin!$C$8,VK!$B$2:$B$294,VK!X$2:X$294))</f>
        <v>76</v>
      </c>
      <c r="CW206" s="10">
        <f>ABS(Y206-_xlfn.XLOOKUP(VK_valitsin!$C$8,VK!$B$2:$B$294,VK!Y$2:Y$294))</f>
        <v>484</v>
      </c>
      <c r="CX206" s="10">
        <f>ABS(Z206-_xlfn.XLOOKUP(VK_valitsin!$C$8,VK!$B$2:$B$294,VK!Z$2:Z$294))</f>
        <v>137</v>
      </c>
      <c r="CY206" s="10">
        <f>ABS(AA206-_xlfn.XLOOKUP(VK_valitsin!$C$8,VK!$B$2:$B$294,VK!AA$2:AA$294))</f>
        <v>469</v>
      </c>
      <c r="CZ206" s="10">
        <f>ABS(AB206-_xlfn.XLOOKUP(VK_valitsin!$C$8,VK!$B$2:$B$294,VK!AB$2:AB$294))</f>
        <v>2.9404201507568359</v>
      </c>
      <c r="DA206" s="10">
        <f>ABS(AC206-_xlfn.XLOOKUP(VK_valitsin!$C$8,VK!$B$2:$B$294,VK!AC$2:AC$294))</f>
        <v>0.7</v>
      </c>
      <c r="DB206" s="10">
        <f>ABS(AD206-_xlfn.XLOOKUP(VK_valitsin!$C$8,VK!$B$2:$B$294,VK!AD$2:AD$294))</f>
        <v>0.5</v>
      </c>
      <c r="DC206" s="10">
        <f>ABS(AE206-_xlfn.XLOOKUP(VK_valitsin!$C$8,VK!$B$2:$B$294,VK!AE$2:AE$294))</f>
        <v>0.39999999999999991</v>
      </c>
      <c r="DD206" s="10">
        <f>ABS(AF206-_xlfn.XLOOKUP(VK_valitsin!$C$8,VK!$B$2:$B$294,VK!AF$2:AF$294))</f>
        <v>0.79999999999999982</v>
      </c>
      <c r="DE206" s="10">
        <f>ABS(AG206-_xlfn.XLOOKUP(VK_valitsin!$C$8,VK!$B$2:$B$294,VK!AG$2:AG$294))</f>
        <v>0</v>
      </c>
      <c r="DF206" s="10">
        <f>ABS(AH206-_xlfn.XLOOKUP(VK_valitsin!$C$8,VK!$B$2:$B$294,VK!AH$2:AH$294))</f>
        <v>1.25</v>
      </c>
      <c r="DG206" s="10">
        <f>ABS(AI206-_xlfn.XLOOKUP(VK_valitsin!$C$8,VK!$B$2:$B$294,VK!AI$2:AI$294))</f>
        <v>0.10000000000000009</v>
      </c>
      <c r="DH206" s="10">
        <f>ABS(AJ206-_xlfn.XLOOKUP(VK_valitsin!$C$8,VK!$B$2:$B$294,VK!AJ$2:AJ$294))</f>
        <v>0.15000000000000002</v>
      </c>
      <c r="DI206" s="10">
        <f>ABS(AK206-_xlfn.XLOOKUP(VK_valitsin!$C$8,VK!$B$2:$B$294,VK!AK$2:AK$294))</f>
        <v>0.25</v>
      </c>
      <c r="DJ206" s="10">
        <f>ABS(AL206-_xlfn.XLOOKUP(VK_valitsin!$C$8,VK!$B$2:$B$294,VK!AL$2:AL$294))</f>
        <v>5.5999999999999943</v>
      </c>
      <c r="DK206" s="10">
        <f>ABS(AM206-_xlfn.XLOOKUP(VK_valitsin!$C$8,VK!$B$2:$B$294,VK!AM$2:AM$294))</f>
        <v>15</v>
      </c>
      <c r="DL206" s="10">
        <f>ABS(AN206-_xlfn.XLOOKUP(VK_valitsin!$C$8,VK!$B$2:$B$294,VK!AN$2:AN$294))</f>
        <v>3.8000000000000043</v>
      </c>
      <c r="DM206" s="10">
        <f>ABS(AO206-_xlfn.XLOOKUP(VK_valitsin!$C$8,VK!$B$2:$B$294,VK!AO$2:AO$294))</f>
        <v>2.8999999999999986</v>
      </c>
      <c r="DN206" s="10">
        <f>ABS(AP206-_xlfn.XLOOKUP(VK_valitsin!$C$8,VK!$B$2:$B$294,VK!AP$2:AP$294))</f>
        <v>43</v>
      </c>
      <c r="DO206" s="10">
        <f>ABS(AQ206-_xlfn.XLOOKUP(VK_valitsin!$C$8,VK!$B$2:$B$294,VK!AQ$2:AQ$294))</f>
        <v>24</v>
      </c>
      <c r="DP206" s="10">
        <f>ABS(AR206-_xlfn.XLOOKUP(VK_valitsin!$C$8,VK!$B$2:$B$294,VK!AR$2:AR$294))</f>
        <v>515</v>
      </c>
      <c r="DQ206" s="10">
        <f>ABS(AS206-_xlfn.XLOOKUP(VK_valitsin!$C$8,VK!$B$2:$B$294,VK!AS$2:AS$294))</f>
        <v>0.5</v>
      </c>
      <c r="DR206" s="10">
        <f>ABS(AT206-_xlfn.XLOOKUP(VK_valitsin!$C$8,VK!$B$2:$B$294,VK!AT$2:AT$294))</f>
        <v>853</v>
      </c>
      <c r="DS206" s="10">
        <f>ABS(AU206-_xlfn.XLOOKUP(VK_valitsin!$C$8,VK!$B$2:$B$294,VK!AU$2:AU$294))</f>
        <v>646</v>
      </c>
      <c r="DT206" s="10">
        <f>ABS(AV206-_xlfn.XLOOKUP(VK_valitsin!$C$8,VK!$B$2:$B$294,VK!AV$2:AV$294))</f>
        <v>0</v>
      </c>
      <c r="DU206" s="10">
        <f>ABS(AW206-_xlfn.XLOOKUP(VK_valitsin!$C$8,VK!$B$2:$B$294,VK!AW$2:AW$294))</f>
        <v>22.253292083740234</v>
      </c>
      <c r="DV206" s="10">
        <f>ABS(AX206-_xlfn.XLOOKUP(VK_valitsin!$C$8,VK!$B$2:$B$294,VK!AX$2:AX$294))</f>
        <v>0</v>
      </c>
      <c r="DW206" s="10">
        <f>ABS(AY206-_xlfn.XLOOKUP(VK_valitsin!$C$8,VK!$B$2:$B$294,VK!AY$2:AY$294))</f>
        <v>0</v>
      </c>
      <c r="DX206" s="10">
        <f>ABS(AZ206-_xlfn.XLOOKUP(VK_valitsin!$C$8,VK!$B$2:$B$294,VK!AZ$2:AZ$294))</f>
        <v>0</v>
      </c>
      <c r="DY206" s="10">
        <f>ABS(BA206-_xlfn.XLOOKUP(VK_valitsin!$C$8,VK!$B$2:$B$294,VK!BA$2:BA$294))</f>
        <v>1</v>
      </c>
      <c r="DZ206" s="10">
        <f>ABS(BB206-_xlfn.XLOOKUP(VK_valitsin!$C$8,VK!$B$2:$B$294,VK!BB$2:BB$294))</f>
        <v>0</v>
      </c>
      <c r="EA206" s="10">
        <f>ABS(BC206-_xlfn.XLOOKUP(VK_valitsin!$C$8,VK!$B$2:$B$294,VK!BC$2:BC$294))</f>
        <v>2.380950927734375</v>
      </c>
      <c r="EB206" s="10">
        <f>ABS(BD206-_xlfn.XLOOKUP(VK_valitsin!$C$8,VK!$B$2:$B$294,VK!BD$2:BD$294))</f>
        <v>18.451171875</v>
      </c>
      <c r="EC206" s="10">
        <f>ABS(BE206-_xlfn.XLOOKUP(VK_valitsin!$C$8,VK!$B$2:$B$294,VK!BE$2:BE$294))</f>
        <v>306.957763671875</v>
      </c>
      <c r="ED206" s="10">
        <f>ABS(BF206-_xlfn.XLOOKUP(VK_valitsin!$C$8,VK!$B$2:$B$294,VK!BF$2:BF$294))</f>
        <v>2124.0986328125</v>
      </c>
      <c r="EE206" s="10">
        <f>ABS(BG206-_xlfn.XLOOKUP(VK_valitsin!$C$8,VK!$B$2:$B$294,VK!BG$2:BG$294))</f>
        <v>1603.3671875</v>
      </c>
      <c r="EF206" s="10">
        <f>ABS(BH206-_xlfn.XLOOKUP(VK_valitsin!$C$8,VK!$B$2:$B$294,VK!BH$2:BH$294))</f>
        <v>0.17885589599609375</v>
      </c>
      <c r="EG206" s="10">
        <f>ABS(BI206-_xlfn.XLOOKUP(VK_valitsin!$C$8,VK!$B$2:$B$294,VK!BI$2:BI$294))</f>
        <v>6.1699321269989014</v>
      </c>
      <c r="EH206" s="10">
        <f>ABS(BJ206-_xlfn.XLOOKUP(VK_valitsin!$C$8,VK!$B$2:$B$294,VK!BJ$2:BJ$294))</f>
        <v>3.8590106964111328</v>
      </c>
      <c r="EI206" s="10">
        <f>ABS(BK206-_xlfn.XLOOKUP(VK_valitsin!$C$8,VK!$B$2:$B$294,VK!BK$2:BK$294))</f>
        <v>6.3507461547851563</v>
      </c>
      <c r="EJ206" s="10">
        <f>ABS(BL206-_xlfn.XLOOKUP(VK_valitsin!$C$8,VK!$B$2:$B$294,VK!BL$2:BL$294))</f>
        <v>56.166671752929688</v>
      </c>
      <c r="EK206" s="10">
        <f>ABS(BM206-_xlfn.XLOOKUP(VK_valitsin!$C$8,VK!$B$2:$B$294,VK!BM$2:BM$294))</f>
        <v>2.0039373338222504</v>
      </c>
      <c r="EL206" s="10">
        <f>ABS(BN206-_xlfn.XLOOKUP(VK_valitsin!$C$8,VK!$B$2:$B$294,VK!BN$2:BN$294))</f>
        <v>589.025390625</v>
      </c>
      <c r="EM206" s="10">
        <f>ABS(BO206-_xlfn.XLOOKUP(VK_valitsin!$C$8,VK!$B$2:$B$294,VK!BO$2:BO$294))</f>
        <v>5.2973709106445313</v>
      </c>
      <c r="EN206" s="10">
        <f>ABS(BP206-_xlfn.XLOOKUP(VK_valitsin!$C$8,VK!$B$2:$B$294,VK!BP$2:BP$294))</f>
        <v>0</v>
      </c>
      <c r="EO206" s="10">
        <f>ABS(BQ206-_xlfn.XLOOKUP(VK_valitsin!$C$8,VK!$B$2:$B$294,VK!BQ$2:BQ$294))</f>
        <v>5.5985987186431885E-2</v>
      </c>
      <c r="EP206" s="10">
        <f>ABS(BR206-_xlfn.XLOOKUP(VK_valitsin!$C$8,VK!$B$2:$B$294,VK!BR$2:BR$294))</f>
        <v>0.12333144247531891</v>
      </c>
      <c r="EQ206" s="10">
        <f>ABS(BS206-_xlfn.XLOOKUP(VK_valitsin!$C$8,VK!$B$2:$B$294,VK!BS$2:BS$294))</f>
        <v>0.80941867828369141</v>
      </c>
      <c r="ER206" s="10">
        <f>ABS(BT206-_xlfn.XLOOKUP(VK_valitsin!$C$8,VK!$B$2:$B$294,VK!BT$2:BT$294))</f>
        <v>58.225868225097656</v>
      </c>
      <c r="ES206" s="10">
        <f>ABS(BU206-_xlfn.XLOOKUP(VK_valitsin!$C$8,VK!$B$2:$B$294,VK!BU$2:BU$294))</f>
        <v>138.2930908203125</v>
      </c>
      <c r="ET206" s="10">
        <f>ABS(BV206-_xlfn.XLOOKUP(VK_valitsin!$C$8,VK!$B$2:$B$294,VK!BV$2:BV$294))</f>
        <v>0</v>
      </c>
      <c r="EU206" s="10">
        <f>ABS(BW206-_xlfn.XLOOKUP(VK_valitsin!$C$8,VK!$B$2:$B$294,VK!BW$2:BW$294))</f>
        <v>3</v>
      </c>
      <c r="EV206" s="10">
        <f>ABS(BX206-_xlfn.XLOOKUP(VK_valitsin!$C$8,VK!$B$2:$B$294,VK!BX$2:BX$294))</f>
        <v>78.150390625</v>
      </c>
      <c r="EW206" s="10">
        <f>ABS(BY206-_xlfn.XLOOKUP(VK_valitsin!$C$8,VK!$B$2:$B$294,VK!BY$2:BY$294))</f>
        <v>572.34375</v>
      </c>
      <c r="EX206" s="10">
        <f>ABS(BZ206-_xlfn.XLOOKUP(VK_valitsin!$C$8,VK!$B$2:$B$294,VK!BZ$2:BZ$294))</f>
        <v>3.6098361015319824E-2</v>
      </c>
      <c r="EY206" s="10">
        <f>ABS(CA206-_xlfn.XLOOKUP(VK_valitsin!$C$8,VK!$B$2:$B$294,VK!CA$2:CA$294))</f>
        <v>0.42827033996582031</v>
      </c>
      <c r="EZ206" s="10">
        <f>ABS(CB206-_xlfn.XLOOKUP(VK_valitsin!$C$8,VK!$B$2:$B$294,VK!CB$2:CB$294))</f>
        <v>11.895362854003906</v>
      </c>
      <c r="FA206" s="10">
        <f>ABS(CC206-_xlfn.XLOOKUP(VK_valitsin!$C$8,VK!$B$2:$B$294,VK!CC$2:CC$294))</f>
        <v>2.0538125038146973</v>
      </c>
      <c r="FB206" s="10">
        <f>ABS(CD206-_xlfn.XLOOKUP(VK_valitsin!$C$8,VK!$B$2:$B$294,VK!CD$2:CD$294))</f>
        <v>1.3367462158203125</v>
      </c>
      <c r="FC206" s="10">
        <f>ABS(CE206-_xlfn.XLOOKUP(VK_valitsin!$C$8,VK!$B$2:$B$294,VK!CE$2:CE$294))</f>
        <v>0.49539986252784729</v>
      </c>
      <c r="FD206" s="10">
        <f>ABS(CF206-_xlfn.XLOOKUP(VK_valitsin!$C$8,VK!$B$2:$B$294,VK!CF$2:CF$294))</f>
        <v>1.0888118743896484</v>
      </c>
      <c r="FE206" s="10">
        <f>ABS(CG206-_xlfn.XLOOKUP(VK_valitsin!$C$8,VK!$B$2:$B$294,VK!CG$2:CG$294))</f>
        <v>121.1201171875</v>
      </c>
      <c r="FF206" s="4">
        <f>IF($B206=VK_valitsin!$C$8,100000,VK!CH206/VK!J$296*VK_valitsin!D$5)</f>
        <v>0</v>
      </c>
      <c r="FG206" s="4">
        <f>IF($B206=VK_valitsin!$C$8,100000,VK!CI206/VK!K$296*VK_valitsin!E$5)</f>
        <v>0</v>
      </c>
      <c r="FH206" s="4">
        <f>IF($B206=VK_valitsin!$C$8,100000,VK!CJ206/VK!L$296*VK_valitsin!F$5)</f>
        <v>0.15244754330316362</v>
      </c>
      <c r="FI206" s="4">
        <f>IF($B206=VK_valitsin!$C$8,100000,VK!CK206/VK!M$296*VK_valitsin!CD$5)</f>
        <v>0</v>
      </c>
      <c r="FJ206" s="4">
        <f>IF($B206=VK_valitsin!$C$8,100000,VK!CL206/VK!N$296*VK_valitsin!G$5)</f>
        <v>0</v>
      </c>
      <c r="FK206" s="4">
        <f>IF($B206=VK_valitsin!$C$8,100000,VK!CM206/VK!O$296*VK_valitsin!H$5)</f>
        <v>0</v>
      </c>
      <c r="FL206" s="4">
        <f>IF($B206=VK_valitsin!$C$8,100000,VK!CN206/VK!P$296*VK_valitsin!I$5)</f>
        <v>0</v>
      </c>
      <c r="FM206" s="4">
        <f>IF($B206=VK_valitsin!$C$8,100000,VK!CO206/VK!Q$296*VK_valitsin!J$5)</f>
        <v>0</v>
      </c>
      <c r="FN206" s="4">
        <f>IF($B206=VK_valitsin!$C$8,100000,VK!CP206/VK!R$296*VK_valitsin!K$5)</f>
        <v>0</v>
      </c>
      <c r="FO206" s="4">
        <f>IF($B206=VK_valitsin!$C$8,100000,VK!CQ206/VK!S$296*VK_valitsin!L$5)</f>
        <v>3.5995403437901863E-2</v>
      </c>
      <c r="FP206" s="4">
        <f>IF($B206=VK_valitsin!$C$8,100000,VK!CR206/VK!T$296*VK_valitsin!M$5)</f>
        <v>0</v>
      </c>
      <c r="FQ206" s="4">
        <f>IF($B206=VK_valitsin!$C$8,100000,VK!CS206/VK!U$296*VK_valitsin!N$5)</f>
        <v>0</v>
      </c>
      <c r="FR206" s="4">
        <f>IF($B206=VK_valitsin!$C$8,100000,VK!CT206/VK!V$296*VK_valitsin!O$5)</f>
        <v>0</v>
      </c>
      <c r="FS206" s="4">
        <f>IF($B206=VK_valitsin!$C$8,100000,VK!CU206/VK!W$296*VK_valitsin!P$5)</f>
        <v>0</v>
      </c>
      <c r="FT206" s="4">
        <f>IF($B206=VK_valitsin!$C$8,100000,VK!CV206/VK!X$296*VK_valitsin!Q$5)</f>
        <v>0</v>
      </c>
      <c r="FU206" s="4">
        <f>IF($B206=VK_valitsin!$C$8,100000,VK!CW206/VK!Y$296*VK_valitsin!R$5)</f>
        <v>0</v>
      </c>
      <c r="FV206" s="4">
        <f>IF($B206=VK_valitsin!$C$8,100000,VK!CX206/VK!Z$296*VK_valitsin!S$5)</f>
        <v>0</v>
      </c>
      <c r="FW206" s="4">
        <f>IF($B206=VK_valitsin!$C$8,100000,VK!CY206/VK!AA$296*VK_valitsin!T$5)</f>
        <v>0</v>
      </c>
      <c r="FX206" s="4">
        <f>IF($B206=VK_valitsin!$C$8,100000,VK!CZ206/VK!AB$296*VK_valitsin!U$5)</f>
        <v>0</v>
      </c>
      <c r="FY206" s="4">
        <f>IF($B206=VK_valitsin!$C$8,100000,VK!DA206/VK!AC$296*VK_valitsin!V$5)</f>
        <v>0</v>
      </c>
      <c r="FZ206" s="4">
        <f>IF($B206=VK_valitsin!$C$8,100000,VK!DB206/VK!AD$296*VK_valitsin!W$5)</f>
        <v>0</v>
      </c>
      <c r="GA206" s="4">
        <f>IF($B206=VK_valitsin!$C$8,100000,VK!DC206/VK!AE$296*VK_valitsin!X$5)</f>
        <v>0</v>
      </c>
      <c r="GB206" s="4">
        <f>IF($B206=VK_valitsin!$C$8,100000,VK!DD206/VK!AF$296*VK_valitsin!Y$5)</f>
        <v>0</v>
      </c>
      <c r="GC206" s="4">
        <f>IF($B206=VK_valitsin!$C$8,100000,VK!DE206/VK!AG$296*VK_valitsin!Z$5)</f>
        <v>0</v>
      </c>
      <c r="GD206" s="4">
        <f>IF($B206=VK_valitsin!$C$8,100000,VK!DF206/VK!AH$296*VK_valitsin!AA$5)</f>
        <v>0</v>
      </c>
      <c r="GE206" s="4">
        <f>IF($B206=VK_valitsin!$C$8,100000,VK!DG206/VK!AI$296*VK_valitsin!AB$5)</f>
        <v>0</v>
      </c>
      <c r="GF206" s="4">
        <f>IF($B206=VK_valitsin!$C$8,100000,VK!DH206/VK!AJ$296*VK_valitsin!AC$5)</f>
        <v>0</v>
      </c>
      <c r="GG206" s="4">
        <f>IF($B206=VK_valitsin!$C$8,100000,VK!DI206/VK!AK$296*VK_valitsin!AD$5)</f>
        <v>0</v>
      </c>
      <c r="GH206" s="4">
        <f>IF($B206=VK_valitsin!$C$8,100000,VK!DJ206/VK!AL$296*VK_valitsin!AE$5)</f>
        <v>9.856745964805709E-2</v>
      </c>
      <c r="GI206" s="4">
        <f>IF($B206=VK_valitsin!$C$8,100000,VK!DK206/VK!AM$296*VK_valitsin!AF$5)</f>
        <v>0</v>
      </c>
      <c r="GJ206" s="4">
        <f>IF($B206=VK_valitsin!$C$8,100000,VK!DL206/VK!AN$296*VK_valitsin!AG$5)</f>
        <v>0</v>
      </c>
      <c r="GK206" s="4">
        <f>IF($B206=VK_valitsin!$C$8,100000,VK!DM206/VK!AO$296*VK_valitsin!AH$5)</f>
        <v>0</v>
      </c>
      <c r="GL206" s="4">
        <f>IF($B206=VK_valitsin!$C$8,100000,VK!DN206/VK!AP$296*VK_valitsin!AI$5)</f>
        <v>0</v>
      </c>
      <c r="GM206" s="4">
        <f>IF($B206=VK_valitsin!$C$8,100000,VK!DO206/VK!AQ$296*VK_valitsin!AJ$5)</f>
        <v>0</v>
      </c>
      <c r="GN206" s="4">
        <f>IF($B206=VK_valitsin!$C$8,100000,VK!DP206/VK!AR$296*VK_valitsin!AK$5)</f>
        <v>0</v>
      </c>
      <c r="GO206" s="4">
        <f>IF($B206=VK_valitsin!$C$8,100000,VK!DQ206/VK!AS$296*VK_valitsin!AL$5)</f>
        <v>0</v>
      </c>
      <c r="GP206" s="4">
        <f>IF($B206=VK_valitsin!$C$8,100000,VK!DR206/VK!AT$296*VK_valitsin!AM$5)</f>
        <v>0</v>
      </c>
      <c r="GQ206" s="4">
        <f>IF($B206=VK_valitsin!$C$8,100000,VK!DS206/VK!AU$296*VK_valitsin!AN$5)</f>
        <v>0</v>
      </c>
      <c r="GR206" s="4">
        <f>IF($B206=VK_valitsin!$C$8,100000,VK!DT206/VK!AV$296*VK_valitsin!AO$5)</f>
        <v>0</v>
      </c>
      <c r="GS206" s="4">
        <f>IF($B206=VK_valitsin!$C$8,100000,VK!DU206/VK!AW$296*VK_valitsin!AP$5)</f>
        <v>0</v>
      </c>
      <c r="GT206" s="4">
        <f>IF($B206=VK_valitsin!$C$8,100000,VK!DV206/VK!AX$296*VK_valitsin!AQ$5)</f>
        <v>0</v>
      </c>
      <c r="GU206" s="4">
        <f>IF($B206=VK_valitsin!$C$8,100000,VK!DW206/VK!AY$296*VK_valitsin!AR$5)</f>
        <v>0</v>
      </c>
      <c r="GV206" s="4">
        <f>IF($B206=VK_valitsin!$C$8,100000,VK!DX206/VK!AZ$296*VK_valitsin!AS$5)</f>
        <v>0</v>
      </c>
      <c r="GW206" s="4">
        <f>IF($B206=VK_valitsin!$C$8,100000,VK!DY206/VK!BA$296*VK_valitsin!AT$5)</f>
        <v>0</v>
      </c>
      <c r="GX206" s="4">
        <f>IF($B206=VK_valitsin!$C$8,100000,VK!DZ206/VK!BB$296*VK_valitsin!AU$5)</f>
        <v>0</v>
      </c>
      <c r="GY206" s="4">
        <f>IF($B206=VK_valitsin!$C$8,100000,VK!EA206/VK!BC$296*VK_valitsin!AV$5)</f>
        <v>0</v>
      </c>
      <c r="GZ206" s="4">
        <f>IF($B206=VK_valitsin!$C$8,100000,VK!EB206/VK!BD$296*VK_valitsin!AW$5)</f>
        <v>7.9988391894880481E-2</v>
      </c>
      <c r="HA206" s="4">
        <f>IF($B206=VK_valitsin!$C$8,100000,VK!EC206/VK!BE$296*VK_valitsin!CE$5)</f>
        <v>0</v>
      </c>
      <c r="HB206" s="4">
        <f>IF($B206=VK_valitsin!$C$8,100000,VK!ED206/VK!BF$296*VK_valitsin!AX$5)</f>
        <v>0</v>
      </c>
      <c r="HC206" s="4">
        <f>IF($B206=VK_valitsin!$C$8,100000,VK!EE206/VK!BG$296*VK_valitsin!AY$5)</f>
        <v>0</v>
      </c>
      <c r="HD206" s="4">
        <f>IF($B206=VK_valitsin!$C$8,100000,VK!EF206/VK!BH$296*VK_valitsin!AZ$5)</f>
        <v>3.1207148649348357E-2</v>
      </c>
      <c r="HE206" s="4">
        <f>IF($B206=VK_valitsin!$C$8,100000,VK!EG206/VK!BI$296*VK_valitsin!BA$5)</f>
        <v>0</v>
      </c>
      <c r="HF206" s="4">
        <f>IF($B206=VK_valitsin!$C$8,100000,VK!EH206/VK!BJ$296*VK_valitsin!BB$5)</f>
        <v>0</v>
      </c>
      <c r="HG206" s="4">
        <f>IF($B206=VK_valitsin!$C$8,100000,VK!EI206/VK!BK$296*VK_valitsin!BC$5)</f>
        <v>0</v>
      </c>
      <c r="HH206" s="4">
        <f>IF($B206=VK_valitsin!$C$8,100000,VK!EJ206/VK!BL$296*VK_valitsin!BD$5)</f>
        <v>0</v>
      </c>
      <c r="HI206" s="4">
        <f>IF($B206=VK_valitsin!$C$8,100000,VK!EK206/VK!BM$296*VK_valitsin!BE$5)</f>
        <v>0</v>
      </c>
      <c r="HJ206" s="4">
        <f>IF($B206=VK_valitsin!$C$8,100000,VK!EL206/VK!BN$296*VK_valitsin!BF$5)</f>
        <v>2.6783908579049859E-2</v>
      </c>
      <c r="HK206" s="4">
        <f>IF($B206=VK_valitsin!$C$8,100000,VK!EM206/VK!BO$296*VK_valitsin!BG$5)</f>
        <v>0</v>
      </c>
      <c r="HM206" s="4">
        <f>IF($B206=VK_valitsin!$C$8,100000,VK!EO206/VK!BQ$296*VK_valitsin!BI$5)</f>
        <v>0</v>
      </c>
      <c r="HN206" s="4">
        <f>IF($B206=VK_valitsin!$C$8,100000,VK!EP206/VK!BR$296*VK_valitsin!BJ$5)</f>
        <v>0</v>
      </c>
      <c r="HO206" s="4">
        <f>IF($B206=VK_valitsin!$C$8,100000,VK!EQ206/VK!BS$296*VK_valitsin!BK$5)</f>
        <v>0</v>
      </c>
      <c r="HP206" s="4">
        <f>IF($B206=VK_valitsin!$C$8,100000,VK!ER206/VK!BT$296*VK_valitsin!BL$5)</f>
        <v>0</v>
      </c>
      <c r="HQ206" s="4">
        <f>IF($B206=VK_valitsin!$C$8,100000,VK!ES206/VK!BU$296*VK_valitsin!BM$5)</f>
        <v>0</v>
      </c>
      <c r="HR206" s="4">
        <f>IF($B206=VK_valitsin!$C$8,100000,VK!ET206/VK!BV$296*VK_valitsin!BN$5)</f>
        <v>0</v>
      </c>
      <c r="HS206" s="4">
        <f>IF($B206=VK_valitsin!$C$8,100000,VK!EU206/VK!BW$296*VK_valitsin!BO$5)</f>
        <v>0</v>
      </c>
      <c r="HT206" s="4">
        <f>IF($B206=VK_valitsin!$C$8,100000,VK!EV206/VK!BX$296*VK_valitsin!BP$5)</f>
        <v>0</v>
      </c>
      <c r="HU206" s="4">
        <f>IF($B206=VK_valitsin!$C$8,100000,VK!EW206/VK!BY$296*VK_valitsin!BQ$5)</f>
        <v>0</v>
      </c>
      <c r="HV206" s="4">
        <f>IF($B206=VK_valitsin!$C$8,100000,VK!EX206/VK!BZ$296*VK_valitsin!BR$5)</f>
        <v>0</v>
      </c>
      <c r="HW206" s="4">
        <f>IF($B206=VK_valitsin!$C$8,100000,VK!EY206/VK!CA$296*VK_valitsin!BS$5)</f>
        <v>0</v>
      </c>
      <c r="HX206" s="4">
        <f>IF($B206=VK_valitsin!$C$8,100000,VK!EZ206/VK!CB$296*VK_valitsin!BT$5)</f>
        <v>0</v>
      </c>
      <c r="HY206" s="4">
        <f>IF($B206=VK_valitsin!$C$8,100000,VK!FA206/VK!CC$296*VK_valitsin!BU$5)</f>
        <v>0</v>
      </c>
      <c r="HZ206" s="4">
        <f>IF($B206=VK_valitsin!$C$8,100000,VK!FB206/VK!CD$296*VK_valitsin!BV$5)</f>
        <v>0</v>
      </c>
      <c r="IA206" s="4">
        <f>IF($B206=VK_valitsin!$C$8,100000,VK!FC206/VK!CE$296*VK_valitsin!BW$5)</f>
        <v>0</v>
      </c>
      <c r="IB206" s="4">
        <f>IF($B206=VK_valitsin!$C$8,100000,VK!FD206/VK!CF$296*VK_valitsin!BX$5)</f>
        <v>0</v>
      </c>
      <c r="IC206" s="4">
        <f>IF($B206=VK_valitsin!$C$8,100000,VK!FE206/VK!CG$296*VK_valitsin!BY$5)</f>
        <v>0</v>
      </c>
      <c r="ID206" s="17">
        <f t="shared" si="9"/>
        <v>0.42498987601240129</v>
      </c>
      <c r="IE206" s="17">
        <f t="shared" si="10"/>
        <v>58</v>
      </c>
      <c r="IF206" s="18">
        <f t="shared" si="11"/>
        <v>2.0499999999999998E-8</v>
      </c>
    </row>
    <row r="207" spans="1:240">
      <c r="A207">
        <v>2019</v>
      </c>
      <c r="B207" t="s">
        <v>192</v>
      </c>
      <c r="C207" t="s">
        <v>616</v>
      </c>
      <c r="D207" t="s">
        <v>192</v>
      </c>
      <c r="E207" t="s">
        <v>193</v>
      </c>
      <c r="F207" t="s">
        <v>120</v>
      </c>
      <c r="G207" t="s">
        <v>121</v>
      </c>
      <c r="H207" t="s">
        <v>90</v>
      </c>
      <c r="I207" t="s">
        <v>91</v>
      </c>
      <c r="J207">
        <v>46.5</v>
      </c>
      <c r="K207">
        <v>1148.300048828125</v>
      </c>
      <c r="L207">
        <v>139.5</v>
      </c>
      <c r="M207">
        <v>27536</v>
      </c>
      <c r="N207">
        <v>24</v>
      </c>
      <c r="O207">
        <v>-0.20000000298023224</v>
      </c>
      <c r="P207">
        <v>-19</v>
      </c>
      <c r="Q207">
        <v>77.2</v>
      </c>
      <c r="R207">
        <v>8.8000000000000007</v>
      </c>
      <c r="S207">
        <v>484</v>
      </c>
      <c r="T207">
        <v>0</v>
      </c>
      <c r="U207">
        <v>4143.5</v>
      </c>
      <c r="V207">
        <v>16.3</v>
      </c>
      <c r="W207">
        <v>2501</v>
      </c>
      <c r="X207">
        <v>194</v>
      </c>
      <c r="Y207">
        <v>1103</v>
      </c>
      <c r="Z207">
        <v>684</v>
      </c>
      <c r="AA207">
        <v>718</v>
      </c>
      <c r="AB207">
        <v>15.14438533782959</v>
      </c>
      <c r="AC207">
        <v>0</v>
      </c>
      <c r="AD207">
        <v>0.4</v>
      </c>
      <c r="AE207">
        <v>1.2</v>
      </c>
      <c r="AF207">
        <v>4.0999999999999996</v>
      </c>
      <c r="AG207">
        <v>0</v>
      </c>
      <c r="AH207">
        <v>22</v>
      </c>
      <c r="AI207">
        <v>1.35</v>
      </c>
      <c r="AJ207">
        <v>0.41</v>
      </c>
      <c r="AK207">
        <v>1.8</v>
      </c>
      <c r="AL207">
        <v>78</v>
      </c>
      <c r="AM207">
        <v>336.6</v>
      </c>
      <c r="AN207">
        <v>39.1</v>
      </c>
      <c r="AO207">
        <v>29.1</v>
      </c>
      <c r="AP207">
        <v>94</v>
      </c>
      <c r="AQ207">
        <v>66</v>
      </c>
      <c r="AR207">
        <v>544</v>
      </c>
      <c r="AS207">
        <v>4.6669999999999998</v>
      </c>
      <c r="AT207">
        <v>7690</v>
      </c>
      <c r="AU207">
        <v>12850</v>
      </c>
      <c r="AV207">
        <v>1</v>
      </c>
      <c r="AW207">
        <v>72.657302856445313</v>
      </c>
      <c r="AX207">
        <v>0</v>
      </c>
      <c r="AY207">
        <v>1</v>
      </c>
      <c r="AZ207">
        <v>0</v>
      </c>
      <c r="BA207">
        <v>1</v>
      </c>
      <c r="BB207">
        <v>1</v>
      </c>
      <c r="BC207">
        <v>92.902069091796875</v>
      </c>
      <c r="BD207">
        <v>94.322036743164063</v>
      </c>
      <c r="BE207">
        <v>1359.1549072265625</v>
      </c>
      <c r="BF207">
        <v>12527.0859375</v>
      </c>
      <c r="BG207">
        <v>13776.6337890625</v>
      </c>
      <c r="BH207">
        <v>4.0223708152770996</v>
      </c>
      <c r="BI207">
        <v>-3.2306301593780518</v>
      </c>
      <c r="BJ207">
        <v>27.931488037109375</v>
      </c>
      <c r="BK207">
        <v>-7.5268816947937012</v>
      </c>
      <c r="BL207">
        <v>137</v>
      </c>
      <c r="BM207">
        <v>-1.938144326210022</v>
      </c>
      <c r="BN207">
        <v>23604.416015625</v>
      </c>
      <c r="BO207">
        <v>32.325607299804688</v>
      </c>
      <c r="BQ207">
        <v>0.63469642400741577</v>
      </c>
      <c r="BR207">
        <v>64.562751770019531</v>
      </c>
      <c r="BS207">
        <v>4.739250659942627</v>
      </c>
      <c r="BT207">
        <v>112.50726318359375</v>
      </c>
      <c r="BU207">
        <v>332.21963500976563</v>
      </c>
      <c r="BV207">
        <v>0</v>
      </c>
      <c r="BW207">
        <v>4</v>
      </c>
      <c r="BX207">
        <v>10745.7744140625</v>
      </c>
      <c r="BY207">
        <v>9771.126953125</v>
      </c>
      <c r="BZ207">
        <v>0.93695527315139771</v>
      </c>
      <c r="CA207">
        <v>8.6359672546386719</v>
      </c>
      <c r="CB207">
        <v>88.372093200683594</v>
      </c>
      <c r="CC207">
        <v>9.5878887176513672</v>
      </c>
      <c r="CD207">
        <v>12.405383110046387</v>
      </c>
      <c r="CE207">
        <v>0.25231286883354187</v>
      </c>
      <c r="CF207">
        <v>1.4297729730606079</v>
      </c>
      <c r="CG207">
        <v>12064.9931640625</v>
      </c>
      <c r="CH207" s="10">
        <f>ABS(J207-_xlfn.XLOOKUP(VK_valitsin!$C$8,VK!$B$2:$B$294,VK!J$2:J$294))</f>
        <v>2.2999992370605469</v>
      </c>
      <c r="CI207" s="10">
        <f>ABS(K207-_xlfn.XLOOKUP(VK_valitsin!$C$8,VK!$B$2:$B$294,VK!K$2:K$294))</f>
        <v>855.0400390625</v>
      </c>
      <c r="CJ207" s="10">
        <f>ABS(L207-_xlfn.XLOOKUP(VK_valitsin!$C$8,VK!$B$2:$B$294,VK!L$2:L$294))</f>
        <v>0.8000030517578125</v>
      </c>
      <c r="CK207" s="10">
        <f>ABS(M207-_xlfn.XLOOKUP(VK_valitsin!$C$8,VK!$B$2:$B$294,VK!M$2:M$294))</f>
        <v>11061</v>
      </c>
      <c r="CL207" s="10">
        <f>ABS(N207-_xlfn.XLOOKUP(VK_valitsin!$C$8,VK!$B$2:$B$294,VK!N$2:N$294))</f>
        <v>32.200000762939453</v>
      </c>
      <c r="CM207" s="10">
        <f>ABS(O207-_xlfn.XLOOKUP(VK_valitsin!$C$8,VK!$B$2:$B$294,VK!O$2:O$294))</f>
        <v>0.60000000894069672</v>
      </c>
      <c r="CN207" s="10">
        <f>ABS(P207-_xlfn.XLOOKUP(VK_valitsin!$C$8,VK!$B$2:$B$294,VK!P$2:P$294))</f>
        <v>39</v>
      </c>
      <c r="CO207" s="10">
        <f>ABS(Q207-_xlfn.XLOOKUP(VK_valitsin!$C$8,VK!$B$2:$B$294,VK!Q$2:Q$294))</f>
        <v>10.600000000000009</v>
      </c>
      <c r="CP207" s="10">
        <f>ABS(R207-_xlfn.XLOOKUP(VK_valitsin!$C$8,VK!$B$2:$B$294,VK!R$2:R$294))</f>
        <v>0.30000000000000071</v>
      </c>
      <c r="CQ207" s="10">
        <f>ABS(S207-_xlfn.XLOOKUP(VK_valitsin!$C$8,VK!$B$2:$B$294,VK!S$2:S$294))</f>
        <v>332</v>
      </c>
      <c r="CR207" s="10">
        <f>ABS(T207-_xlfn.XLOOKUP(VK_valitsin!$C$8,VK!$B$2:$B$294,VK!T$2:T$294))</f>
        <v>0</v>
      </c>
      <c r="CS207" s="10">
        <f>ABS(U207-_xlfn.XLOOKUP(VK_valitsin!$C$8,VK!$B$2:$B$294,VK!U$2:U$294))</f>
        <v>319.90000000000009</v>
      </c>
      <c r="CT207" s="10">
        <f>ABS(V207-_xlfn.XLOOKUP(VK_valitsin!$C$8,VK!$B$2:$B$294,VK!V$2:V$294))</f>
        <v>3.0200000000000014</v>
      </c>
      <c r="CU207" s="10">
        <f>ABS(W207-_xlfn.XLOOKUP(VK_valitsin!$C$8,VK!$B$2:$B$294,VK!W$2:W$294))</f>
        <v>1896</v>
      </c>
      <c r="CV207" s="10">
        <f>ABS(X207-_xlfn.XLOOKUP(VK_valitsin!$C$8,VK!$B$2:$B$294,VK!X$2:X$294))</f>
        <v>25</v>
      </c>
      <c r="CW207" s="10">
        <f>ABS(Y207-_xlfn.XLOOKUP(VK_valitsin!$C$8,VK!$B$2:$B$294,VK!Y$2:Y$294))</f>
        <v>423</v>
      </c>
      <c r="CX207" s="10">
        <f>ABS(Z207-_xlfn.XLOOKUP(VK_valitsin!$C$8,VK!$B$2:$B$294,VK!Z$2:Z$294))</f>
        <v>256</v>
      </c>
      <c r="CY207" s="10">
        <f>ABS(AA207-_xlfn.XLOOKUP(VK_valitsin!$C$8,VK!$B$2:$B$294,VK!AA$2:AA$294))</f>
        <v>249</v>
      </c>
      <c r="CZ207" s="10">
        <f>ABS(AB207-_xlfn.XLOOKUP(VK_valitsin!$C$8,VK!$B$2:$B$294,VK!AB$2:AB$294))</f>
        <v>4.2306146621704102</v>
      </c>
      <c r="DA207" s="10">
        <f>ABS(AC207-_xlfn.XLOOKUP(VK_valitsin!$C$8,VK!$B$2:$B$294,VK!AC$2:AC$294))</f>
        <v>0.7</v>
      </c>
      <c r="DB207" s="10">
        <f>ABS(AD207-_xlfn.XLOOKUP(VK_valitsin!$C$8,VK!$B$2:$B$294,VK!AD$2:AD$294))</f>
        <v>0.4</v>
      </c>
      <c r="DC207" s="10">
        <f>ABS(AE207-_xlfn.XLOOKUP(VK_valitsin!$C$8,VK!$B$2:$B$294,VK!AE$2:AE$294))</f>
        <v>0.5</v>
      </c>
      <c r="DD207" s="10">
        <f>ABS(AF207-_xlfn.XLOOKUP(VK_valitsin!$C$8,VK!$B$2:$B$294,VK!AF$2:AF$294))</f>
        <v>0.90000000000000036</v>
      </c>
      <c r="DE207" s="10">
        <f>ABS(AG207-_xlfn.XLOOKUP(VK_valitsin!$C$8,VK!$B$2:$B$294,VK!AG$2:AG$294))</f>
        <v>0</v>
      </c>
      <c r="DF207" s="10">
        <f>ABS(AH207-_xlfn.XLOOKUP(VK_valitsin!$C$8,VK!$B$2:$B$294,VK!AH$2:AH$294))</f>
        <v>0.25</v>
      </c>
      <c r="DG207" s="10">
        <f>ABS(AI207-_xlfn.XLOOKUP(VK_valitsin!$C$8,VK!$B$2:$B$294,VK!AI$2:AI$294))</f>
        <v>0.25</v>
      </c>
      <c r="DH207" s="10">
        <f>ABS(AJ207-_xlfn.XLOOKUP(VK_valitsin!$C$8,VK!$B$2:$B$294,VK!AJ$2:AJ$294))</f>
        <v>0.24000000000000005</v>
      </c>
      <c r="DI207" s="10">
        <f>ABS(AK207-_xlfn.XLOOKUP(VK_valitsin!$C$8,VK!$B$2:$B$294,VK!AK$2:AK$294))</f>
        <v>0.55000000000000004</v>
      </c>
      <c r="DJ207" s="10">
        <f>ABS(AL207-_xlfn.XLOOKUP(VK_valitsin!$C$8,VK!$B$2:$B$294,VK!AL$2:AL$294))</f>
        <v>19.200000000000003</v>
      </c>
      <c r="DK207" s="10">
        <f>ABS(AM207-_xlfn.XLOOKUP(VK_valitsin!$C$8,VK!$B$2:$B$294,VK!AM$2:AM$294))</f>
        <v>3</v>
      </c>
      <c r="DL207" s="10">
        <f>ABS(AN207-_xlfn.XLOOKUP(VK_valitsin!$C$8,VK!$B$2:$B$294,VK!AN$2:AN$294))</f>
        <v>6.2999999999999972</v>
      </c>
      <c r="DM207" s="10">
        <f>ABS(AO207-_xlfn.XLOOKUP(VK_valitsin!$C$8,VK!$B$2:$B$294,VK!AO$2:AO$294))</f>
        <v>3.7000000000000028</v>
      </c>
      <c r="DN207" s="10">
        <f>ABS(AP207-_xlfn.XLOOKUP(VK_valitsin!$C$8,VK!$B$2:$B$294,VK!AP$2:AP$294))</f>
        <v>46</v>
      </c>
      <c r="DO207" s="10">
        <f>ABS(AQ207-_xlfn.XLOOKUP(VK_valitsin!$C$8,VK!$B$2:$B$294,VK!AQ$2:AQ$294))</f>
        <v>31</v>
      </c>
      <c r="DP207" s="10">
        <f>ABS(AR207-_xlfn.XLOOKUP(VK_valitsin!$C$8,VK!$B$2:$B$294,VK!AR$2:AR$294))</f>
        <v>298</v>
      </c>
      <c r="DQ207" s="10">
        <f>ABS(AS207-_xlfn.XLOOKUP(VK_valitsin!$C$8,VK!$B$2:$B$294,VK!AS$2:AS$294))</f>
        <v>2.3339999999999996</v>
      </c>
      <c r="DR207" s="10">
        <f>ABS(AT207-_xlfn.XLOOKUP(VK_valitsin!$C$8,VK!$B$2:$B$294,VK!AT$2:AT$294))</f>
        <v>2543</v>
      </c>
      <c r="DS207" s="10">
        <f>ABS(AU207-_xlfn.XLOOKUP(VK_valitsin!$C$8,VK!$B$2:$B$294,VK!AU$2:AU$294))</f>
        <v>4505</v>
      </c>
      <c r="DT207" s="10">
        <f>ABS(AV207-_xlfn.XLOOKUP(VK_valitsin!$C$8,VK!$B$2:$B$294,VK!AV$2:AV$294))</f>
        <v>0</v>
      </c>
      <c r="DU207" s="10">
        <f>ABS(AW207-_xlfn.XLOOKUP(VK_valitsin!$C$8,VK!$B$2:$B$294,VK!AW$2:AW$294))</f>
        <v>35.395931243896484</v>
      </c>
      <c r="DV207" s="10">
        <f>ABS(AX207-_xlfn.XLOOKUP(VK_valitsin!$C$8,VK!$B$2:$B$294,VK!AX$2:AX$294))</f>
        <v>0</v>
      </c>
      <c r="DW207" s="10">
        <f>ABS(AY207-_xlfn.XLOOKUP(VK_valitsin!$C$8,VK!$B$2:$B$294,VK!AY$2:AY$294))</f>
        <v>1</v>
      </c>
      <c r="DX207" s="10">
        <f>ABS(AZ207-_xlfn.XLOOKUP(VK_valitsin!$C$8,VK!$B$2:$B$294,VK!AZ$2:AZ$294))</f>
        <v>0</v>
      </c>
      <c r="DY207" s="10">
        <f>ABS(BA207-_xlfn.XLOOKUP(VK_valitsin!$C$8,VK!$B$2:$B$294,VK!BA$2:BA$294))</f>
        <v>1</v>
      </c>
      <c r="DZ207" s="10">
        <f>ABS(BB207-_xlfn.XLOOKUP(VK_valitsin!$C$8,VK!$B$2:$B$294,VK!BB$2:BB$294))</f>
        <v>0</v>
      </c>
      <c r="EA207" s="10">
        <f>ABS(BC207-_xlfn.XLOOKUP(VK_valitsin!$C$8,VK!$B$2:$B$294,VK!BC$2:BC$294))</f>
        <v>3.8776779174804688</v>
      </c>
      <c r="EB207" s="10">
        <f>ABS(BD207-_xlfn.XLOOKUP(VK_valitsin!$C$8,VK!$B$2:$B$294,VK!BD$2:BD$294))</f>
        <v>1.6967010498046875</v>
      </c>
      <c r="EC207" s="10">
        <f>ABS(BE207-_xlfn.XLOOKUP(VK_valitsin!$C$8,VK!$B$2:$B$294,VK!BE$2:BE$294))</f>
        <v>625.465087890625</v>
      </c>
      <c r="ED207" s="10">
        <f>ABS(BF207-_xlfn.XLOOKUP(VK_valitsin!$C$8,VK!$B$2:$B$294,VK!BF$2:BF$294))</f>
        <v>2568.556640625</v>
      </c>
      <c r="EE207" s="10">
        <f>ABS(BG207-_xlfn.XLOOKUP(VK_valitsin!$C$8,VK!$B$2:$B$294,VK!BG$2:BG$294))</f>
        <v>59.8095703125</v>
      </c>
      <c r="EF207" s="10">
        <f>ABS(BH207-_xlfn.XLOOKUP(VK_valitsin!$C$8,VK!$B$2:$B$294,VK!BH$2:BH$294))</f>
        <v>0.68531441688537598</v>
      </c>
      <c r="EG207" s="10">
        <f>ABS(BI207-_xlfn.XLOOKUP(VK_valitsin!$C$8,VK!$B$2:$B$294,VK!BI$2:BI$294))</f>
        <v>6.4935033321380615</v>
      </c>
      <c r="EH207" s="10">
        <f>ABS(BJ207-_xlfn.XLOOKUP(VK_valitsin!$C$8,VK!$B$2:$B$294,VK!BJ$2:BJ$294))</f>
        <v>6.6371250152587891</v>
      </c>
      <c r="EI207" s="10">
        <f>ABS(BK207-_xlfn.XLOOKUP(VK_valitsin!$C$8,VK!$B$2:$B$294,VK!BK$2:BK$294))</f>
        <v>2.3385891914367676</v>
      </c>
      <c r="EJ207" s="10">
        <f>ABS(BL207-_xlfn.XLOOKUP(VK_valitsin!$C$8,VK!$B$2:$B$294,VK!BL$2:BL$294))</f>
        <v>129.5</v>
      </c>
      <c r="EK207" s="10">
        <f>ABS(BM207-_xlfn.XLOOKUP(VK_valitsin!$C$8,VK!$B$2:$B$294,VK!BM$2:BM$294))</f>
        <v>4.1903966665267944</v>
      </c>
      <c r="EL207" s="10">
        <f>ABS(BN207-_xlfn.XLOOKUP(VK_valitsin!$C$8,VK!$B$2:$B$294,VK!BN$2:BN$294))</f>
        <v>530.01953125</v>
      </c>
      <c r="EM207" s="10">
        <f>ABS(BO207-_xlfn.XLOOKUP(VK_valitsin!$C$8,VK!$B$2:$B$294,VK!BO$2:BO$294))</f>
        <v>0.9739990234375</v>
      </c>
      <c r="EN207" s="10">
        <f>ABS(BP207-_xlfn.XLOOKUP(VK_valitsin!$C$8,VK!$B$2:$B$294,VK!BP$2:BP$294))</f>
        <v>0</v>
      </c>
      <c r="EO207" s="10">
        <f>ABS(BQ207-_xlfn.XLOOKUP(VK_valitsin!$C$8,VK!$B$2:$B$294,VK!BQ$2:BQ$294))</f>
        <v>1.7830729484558105E-3</v>
      </c>
      <c r="EP207" s="10">
        <f>ABS(BR207-_xlfn.XLOOKUP(VK_valitsin!$C$8,VK!$B$2:$B$294,VK!BR$2:BR$294))</f>
        <v>64.374587878584862</v>
      </c>
      <c r="EQ207" s="10">
        <f>ABS(BS207-_xlfn.XLOOKUP(VK_valitsin!$C$8,VK!$B$2:$B$294,VK!BS$2:BS$294))</f>
        <v>2.4812841415405273</v>
      </c>
      <c r="ER207" s="10">
        <f>ABS(BT207-_xlfn.XLOOKUP(VK_valitsin!$C$8,VK!$B$2:$B$294,VK!BT$2:BT$294))</f>
        <v>54.115760803222656</v>
      </c>
      <c r="ES207" s="10">
        <f>ABS(BU207-_xlfn.XLOOKUP(VK_valitsin!$C$8,VK!$B$2:$B$294,VK!BU$2:BU$294))</f>
        <v>65.51251220703125</v>
      </c>
      <c r="ET207" s="10">
        <f>ABS(BV207-_xlfn.XLOOKUP(VK_valitsin!$C$8,VK!$B$2:$B$294,VK!BV$2:BV$294))</f>
        <v>0</v>
      </c>
      <c r="EU207" s="10">
        <f>ABS(BW207-_xlfn.XLOOKUP(VK_valitsin!$C$8,VK!$B$2:$B$294,VK!BW$2:BW$294))</f>
        <v>3</v>
      </c>
      <c r="EV207" s="10">
        <f>ABS(BX207-_xlfn.XLOOKUP(VK_valitsin!$C$8,VK!$B$2:$B$294,VK!BX$2:BX$294))</f>
        <v>2609.9453125</v>
      </c>
      <c r="EW207" s="10">
        <f>ABS(BY207-_xlfn.XLOOKUP(VK_valitsin!$C$8,VK!$B$2:$B$294,VK!BY$2:BY$294))</f>
        <v>3915.51220703125</v>
      </c>
      <c r="EX207" s="10">
        <f>ABS(BZ207-_xlfn.XLOOKUP(VK_valitsin!$C$8,VK!$B$2:$B$294,VK!BZ$2:BZ$294))</f>
        <v>0.28307503461837769</v>
      </c>
      <c r="EY207" s="10">
        <f>ABS(CA207-_xlfn.XLOOKUP(VK_valitsin!$C$8,VK!$B$2:$B$294,VK!CA$2:CA$294))</f>
        <v>2.3867940902709961</v>
      </c>
      <c r="EZ207" s="10">
        <f>ABS(CB207-_xlfn.XLOOKUP(VK_valitsin!$C$8,VK!$B$2:$B$294,VK!CB$2:CB$294))</f>
        <v>22.20294189453125</v>
      </c>
      <c r="FA207" s="10">
        <f>ABS(CC207-_xlfn.XLOOKUP(VK_valitsin!$C$8,VK!$B$2:$B$294,VK!CC$2:CC$294))</f>
        <v>3.2552895545959473</v>
      </c>
      <c r="FB207" s="10">
        <f>ABS(CD207-_xlfn.XLOOKUP(VK_valitsin!$C$8,VK!$B$2:$B$294,VK!CD$2:CD$294))</f>
        <v>7.4734716415405273</v>
      </c>
      <c r="FC207" s="10">
        <f>ABS(CE207-_xlfn.XLOOKUP(VK_valitsin!$C$8,VK!$B$2:$B$294,VK!CE$2:CE$294))</f>
        <v>0.25231286883354187</v>
      </c>
      <c r="FD207" s="10">
        <f>ABS(CF207-_xlfn.XLOOKUP(VK_valitsin!$C$8,VK!$B$2:$B$294,VK!CF$2:CF$294))</f>
        <v>0.71391391754150391</v>
      </c>
      <c r="FE207" s="10">
        <f>ABS(CG207-_xlfn.XLOOKUP(VK_valitsin!$C$8,VK!$B$2:$B$294,VK!CG$2:CG$294))</f>
        <v>3466.2255859375</v>
      </c>
      <c r="FF207" s="4">
        <f>IF($B207=VK_valitsin!$C$8,100000,VK!CH207/VK!J$296*VK_valitsin!D$5)</f>
        <v>0</v>
      </c>
      <c r="FG207" s="4">
        <f>IF($B207=VK_valitsin!$C$8,100000,VK!CI207/VK!K$296*VK_valitsin!E$5)</f>
        <v>0</v>
      </c>
      <c r="FH207" s="4">
        <f>IF($B207=VK_valitsin!$C$8,100000,VK!CJ207/VK!L$296*VK_valitsin!F$5)</f>
        <v>4.0652833291837396E-3</v>
      </c>
      <c r="FI207" s="4">
        <f>IF($B207=VK_valitsin!$C$8,100000,VK!CK207/VK!M$296*VK_valitsin!CD$5)</f>
        <v>0</v>
      </c>
      <c r="FJ207" s="4">
        <f>IF($B207=VK_valitsin!$C$8,100000,VK!CL207/VK!N$296*VK_valitsin!G$5)</f>
        <v>0</v>
      </c>
      <c r="FK207" s="4">
        <f>IF($B207=VK_valitsin!$C$8,100000,VK!CM207/VK!O$296*VK_valitsin!H$5)</f>
        <v>0</v>
      </c>
      <c r="FL207" s="4">
        <f>IF($B207=VK_valitsin!$C$8,100000,VK!CN207/VK!P$296*VK_valitsin!I$5)</f>
        <v>0</v>
      </c>
      <c r="FM207" s="4">
        <f>IF($B207=VK_valitsin!$C$8,100000,VK!CO207/VK!Q$296*VK_valitsin!J$5)</f>
        <v>0</v>
      </c>
      <c r="FN207" s="4">
        <f>IF($B207=VK_valitsin!$C$8,100000,VK!CP207/VK!R$296*VK_valitsin!K$5)</f>
        <v>0</v>
      </c>
      <c r="FO207" s="4">
        <f>IF($B207=VK_valitsin!$C$8,100000,VK!CQ207/VK!S$296*VK_valitsin!L$5)</f>
        <v>6.6024717908195682E-2</v>
      </c>
      <c r="FP207" s="4">
        <f>IF($B207=VK_valitsin!$C$8,100000,VK!CR207/VK!T$296*VK_valitsin!M$5)</f>
        <v>0</v>
      </c>
      <c r="FQ207" s="4">
        <f>IF($B207=VK_valitsin!$C$8,100000,VK!CS207/VK!U$296*VK_valitsin!N$5)</f>
        <v>0</v>
      </c>
      <c r="FR207" s="4">
        <f>IF($B207=VK_valitsin!$C$8,100000,VK!CT207/VK!V$296*VK_valitsin!O$5)</f>
        <v>0</v>
      </c>
      <c r="FS207" s="4">
        <f>IF($B207=VK_valitsin!$C$8,100000,VK!CU207/VK!W$296*VK_valitsin!P$5)</f>
        <v>0</v>
      </c>
      <c r="FT207" s="4">
        <f>IF($B207=VK_valitsin!$C$8,100000,VK!CV207/VK!X$296*VK_valitsin!Q$5)</f>
        <v>0</v>
      </c>
      <c r="FU207" s="4">
        <f>IF($B207=VK_valitsin!$C$8,100000,VK!CW207/VK!Y$296*VK_valitsin!R$5)</f>
        <v>0</v>
      </c>
      <c r="FV207" s="4">
        <f>IF($B207=VK_valitsin!$C$8,100000,VK!CX207/VK!Z$296*VK_valitsin!S$5)</f>
        <v>0</v>
      </c>
      <c r="FW207" s="4">
        <f>IF($B207=VK_valitsin!$C$8,100000,VK!CY207/VK!AA$296*VK_valitsin!T$5)</f>
        <v>0</v>
      </c>
      <c r="FX207" s="4">
        <f>IF($B207=VK_valitsin!$C$8,100000,VK!CZ207/VK!AB$296*VK_valitsin!U$5)</f>
        <v>0</v>
      </c>
      <c r="FY207" s="4">
        <f>IF($B207=VK_valitsin!$C$8,100000,VK!DA207/VK!AC$296*VK_valitsin!V$5)</f>
        <v>0</v>
      </c>
      <c r="FZ207" s="4">
        <f>IF($B207=VK_valitsin!$C$8,100000,VK!DB207/VK!AD$296*VK_valitsin!W$5)</f>
        <v>0</v>
      </c>
      <c r="GA207" s="4">
        <f>IF($B207=VK_valitsin!$C$8,100000,VK!DC207/VK!AE$296*VK_valitsin!X$5)</f>
        <v>0</v>
      </c>
      <c r="GB207" s="4">
        <f>IF($B207=VK_valitsin!$C$8,100000,VK!DD207/VK!AF$296*VK_valitsin!Y$5)</f>
        <v>0</v>
      </c>
      <c r="GC207" s="4">
        <f>IF($B207=VK_valitsin!$C$8,100000,VK!DE207/VK!AG$296*VK_valitsin!Z$5)</f>
        <v>0</v>
      </c>
      <c r="GD207" s="4">
        <f>IF($B207=VK_valitsin!$C$8,100000,VK!DF207/VK!AH$296*VK_valitsin!AA$5)</f>
        <v>0</v>
      </c>
      <c r="GE207" s="4">
        <f>IF($B207=VK_valitsin!$C$8,100000,VK!DG207/VK!AI$296*VK_valitsin!AB$5)</f>
        <v>0</v>
      </c>
      <c r="GF207" s="4">
        <f>IF($B207=VK_valitsin!$C$8,100000,VK!DH207/VK!AJ$296*VK_valitsin!AC$5)</f>
        <v>0</v>
      </c>
      <c r="GG207" s="4">
        <f>IF($B207=VK_valitsin!$C$8,100000,VK!DI207/VK!AK$296*VK_valitsin!AD$5)</f>
        <v>0</v>
      </c>
      <c r="GH207" s="4">
        <f>IF($B207=VK_valitsin!$C$8,100000,VK!DJ207/VK!AL$296*VK_valitsin!AE$5)</f>
        <v>0.33794557593619612</v>
      </c>
      <c r="GI207" s="4">
        <f>IF($B207=VK_valitsin!$C$8,100000,VK!DK207/VK!AM$296*VK_valitsin!AF$5)</f>
        <v>0</v>
      </c>
      <c r="GJ207" s="4">
        <f>IF($B207=VK_valitsin!$C$8,100000,VK!DL207/VK!AN$296*VK_valitsin!AG$5)</f>
        <v>0</v>
      </c>
      <c r="GK207" s="4">
        <f>IF($B207=VK_valitsin!$C$8,100000,VK!DM207/VK!AO$296*VK_valitsin!AH$5)</f>
        <v>0</v>
      </c>
      <c r="GL207" s="4">
        <f>IF($B207=VK_valitsin!$C$8,100000,VK!DN207/VK!AP$296*VK_valitsin!AI$5)</f>
        <v>0</v>
      </c>
      <c r="GM207" s="4">
        <f>IF($B207=VK_valitsin!$C$8,100000,VK!DO207/VK!AQ$296*VK_valitsin!AJ$5)</f>
        <v>0</v>
      </c>
      <c r="GN207" s="4">
        <f>IF($B207=VK_valitsin!$C$8,100000,VK!DP207/VK!AR$296*VK_valitsin!AK$5)</f>
        <v>0</v>
      </c>
      <c r="GO207" s="4">
        <f>IF($B207=VK_valitsin!$C$8,100000,VK!DQ207/VK!AS$296*VK_valitsin!AL$5)</f>
        <v>0</v>
      </c>
      <c r="GP207" s="4">
        <f>IF($B207=VK_valitsin!$C$8,100000,VK!DR207/VK!AT$296*VK_valitsin!AM$5)</f>
        <v>0</v>
      </c>
      <c r="GQ207" s="4">
        <f>IF($B207=VK_valitsin!$C$8,100000,VK!DS207/VK!AU$296*VK_valitsin!AN$5)</f>
        <v>0</v>
      </c>
      <c r="GR207" s="4">
        <f>IF($B207=VK_valitsin!$C$8,100000,VK!DT207/VK!AV$296*VK_valitsin!AO$5)</f>
        <v>0</v>
      </c>
      <c r="GS207" s="4">
        <f>IF($B207=VK_valitsin!$C$8,100000,VK!DU207/VK!AW$296*VK_valitsin!AP$5)</f>
        <v>0</v>
      </c>
      <c r="GT207" s="4">
        <f>IF($B207=VK_valitsin!$C$8,100000,VK!DV207/VK!AX$296*VK_valitsin!AQ$5)</f>
        <v>0</v>
      </c>
      <c r="GU207" s="4">
        <f>IF($B207=VK_valitsin!$C$8,100000,VK!DW207/VK!AY$296*VK_valitsin!AR$5)</f>
        <v>0</v>
      </c>
      <c r="GV207" s="4">
        <f>IF($B207=VK_valitsin!$C$8,100000,VK!DX207/VK!AZ$296*VK_valitsin!AS$5)</f>
        <v>0</v>
      </c>
      <c r="GW207" s="4">
        <f>IF($B207=VK_valitsin!$C$8,100000,VK!DY207/VK!BA$296*VK_valitsin!AT$5)</f>
        <v>0</v>
      </c>
      <c r="GX207" s="4">
        <f>IF($B207=VK_valitsin!$C$8,100000,VK!DZ207/VK!BB$296*VK_valitsin!AU$5)</f>
        <v>0</v>
      </c>
      <c r="GY207" s="4">
        <f>IF($B207=VK_valitsin!$C$8,100000,VK!EA207/VK!BC$296*VK_valitsin!AV$5)</f>
        <v>0</v>
      </c>
      <c r="GZ207" s="4">
        <f>IF($B207=VK_valitsin!$C$8,100000,VK!EB207/VK!BD$296*VK_valitsin!AW$5)</f>
        <v>7.3554346260314403E-3</v>
      </c>
      <c r="HA207" s="4">
        <f>IF($B207=VK_valitsin!$C$8,100000,VK!EC207/VK!BE$296*VK_valitsin!CE$5)</f>
        <v>0</v>
      </c>
      <c r="HB207" s="4">
        <f>IF($B207=VK_valitsin!$C$8,100000,VK!ED207/VK!BF$296*VK_valitsin!AX$5)</f>
        <v>0</v>
      </c>
      <c r="HC207" s="4">
        <f>IF($B207=VK_valitsin!$C$8,100000,VK!EE207/VK!BG$296*VK_valitsin!AY$5)</f>
        <v>0</v>
      </c>
      <c r="HD207" s="4">
        <f>IF($B207=VK_valitsin!$C$8,100000,VK!EF207/VK!BH$296*VK_valitsin!AZ$5)</f>
        <v>0.11957508451245302</v>
      </c>
      <c r="HE207" s="4">
        <f>IF($B207=VK_valitsin!$C$8,100000,VK!EG207/VK!BI$296*VK_valitsin!BA$5)</f>
        <v>0</v>
      </c>
      <c r="HF207" s="4">
        <f>IF($B207=VK_valitsin!$C$8,100000,VK!EH207/VK!BJ$296*VK_valitsin!BB$5)</f>
        <v>0</v>
      </c>
      <c r="HG207" s="4">
        <f>IF($B207=VK_valitsin!$C$8,100000,VK!EI207/VK!BK$296*VK_valitsin!BC$5)</f>
        <v>0</v>
      </c>
      <c r="HH207" s="4">
        <f>IF($B207=VK_valitsin!$C$8,100000,VK!EJ207/VK!BL$296*VK_valitsin!BD$5)</f>
        <v>0</v>
      </c>
      <c r="HI207" s="4">
        <f>IF($B207=VK_valitsin!$C$8,100000,VK!EK207/VK!BM$296*VK_valitsin!BE$5)</f>
        <v>0</v>
      </c>
      <c r="HJ207" s="4">
        <f>IF($B207=VK_valitsin!$C$8,100000,VK!EL207/VK!BN$296*VK_valitsin!BF$5)</f>
        <v>2.4100819584445838E-2</v>
      </c>
      <c r="HK207" s="4">
        <f>IF($B207=VK_valitsin!$C$8,100000,VK!EM207/VK!BO$296*VK_valitsin!BG$5)</f>
        <v>0</v>
      </c>
      <c r="HM207" s="4">
        <f>IF($B207=VK_valitsin!$C$8,100000,VK!EO207/VK!BQ$296*VK_valitsin!BI$5)</f>
        <v>0</v>
      </c>
      <c r="HN207" s="4">
        <f>IF($B207=VK_valitsin!$C$8,100000,VK!EP207/VK!BR$296*VK_valitsin!BJ$5)</f>
        <v>0</v>
      </c>
      <c r="HO207" s="4">
        <f>IF($B207=VK_valitsin!$C$8,100000,VK!EQ207/VK!BS$296*VK_valitsin!BK$5)</f>
        <v>0</v>
      </c>
      <c r="HP207" s="4">
        <f>IF($B207=VK_valitsin!$C$8,100000,VK!ER207/VK!BT$296*VK_valitsin!BL$5)</f>
        <v>0</v>
      </c>
      <c r="HQ207" s="4">
        <f>IF($B207=VK_valitsin!$C$8,100000,VK!ES207/VK!BU$296*VK_valitsin!BM$5)</f>
        <v>0</v>
      </c>
      <c r="HR207" s="4">
        <f>IF($B207=VK_valitsin!$C$8,100000,VK!ET207/VK!BV$296*VK_valitsin!BN$5)</f>
        <v>0</v>
      </c>
      <c r="HS207" s="4">
        <f>IF($B207=VK_valitsin!$C$8,100000,VK!EU207/VK!BW$296*VK_valitsin!BO$5)</f>
        <v>0</v>
      </c>
      <c r="HT207" s="4">
        <f>IF($B207=VK_valitsin!$C$8,100000,VK!EV207/VK!BX$296*VK_valitsin!BP$5)</f>
        <v>0</v>
      </c>
      <c r="HU207" s="4">
        <f>IF($B207=VK_valitsin!$C$8,100000,VK!EW207/VK!BY$296*VK_valitsin!BQ$5)</f>
        <v>0</v>
      </c>
      <c r="HV207" s="4">
        <f>IF($B207=VK_valitsin!$C$8,100000,VK!EX207/VK!BZ$296*VK_valitsin!BR$5)</f>
        <v>0</v>
      </c>
      <c r="HW207" s="4">
        <f>IF($B207=VK_valitsin!$C$8,100000,VK!EY207/VK!CA$296*VK_valitsin!BS$5)</f>
        <v>0</v>
      </c>
      <c r="HX207" s="4">
        <f>IF($B207=VK_valitsin!$C$8,100000,VK!EZ207/VK!CB$296*VK_valitsin!BT$5)</f>
        <v>0</v>
      </c>
      <c r="HY207" s="4">
        <f>IF($B207=VK_valitsin!$C$8,100000,VK!FA207/VK!CC$296*VK_valitsin!BU$5)</f>
        <v>0</v>
      </c>
      <c r="HZ207" s="4">
        <f>IF($B207=VK_valitsin!$C$8,100000,VK!FB207/VK!CD$296*VK_valitsin!BV$5)</f>
        <v>0</v>
      </c>
      <c r="IA207" s="4">
        <f>IF($B207=VK_valitsin!$C$8,100000,VK!FC207/VK!CE$296*VK_valitsin!BW$5)</f>
        <v>0</v>
      </c>
      <c r="IB207" s="4">
        <f>IF($B207=VK_valitsin!$C$8,100000,VK!FD207/VK!CF$296*VK_valitsin!BX$5)</f>
        <v>0</v>
      </c>
      <c r="IC207" s="4">
        <f>IF($B207=VK_valitsin!$C$8,100000,VK!FE207/VK!CG$296*VK_valitsin!BY$5)</f>
        <v>0</v>
      </c>
      <c r="ID207" s="17">
        <f t="shared" si="9"/>
        <v>0.55906693649650585</v>
      </c>
      <c r="IE207" s="17">
        <f t="shared" si="10"/>
        <v>120</v>
      </c>
      <c r="IF207" s="18">
        <f t="shared" si="11"/>
        <v>2.0599999999999999E-8</v>
      </c>
    </row>
    <row r="208" spans="1:240">
      <c r="A208">
        <v>2019</v>
      </c>
      <c r="B208" t="s">
        <v>617</v>
      </c>
      <c r="C208" t="s">
        <v>618</v>
      </c>
      <c r="D208" t="s">
        <v>299</v>
      </c>
      <c r="E208" t="s">
        <v>300</v>
      </c>
      <c r="F208" t="s">
        <v>126</v>
      </c>
      <c r="G208" t="s">
        <v>127</v>
      </c>
      <c r="H208" t="s">
        <v>144</v>
      </c>
      <c r="I208" t="s">
        <v>145</v>
      </c>
      <c r="J208">
        <v>44.200000762939453</v>
      </c>
      <c r="K208">
        <v>48.759998321533203</v>
      </c>
      <c r="L208">
        <v>124.80000305175781</v>
      </c>
      <c r="M208">
        <v>24056</v>
      </c>
      <c r="N208">
        <v>493.39999389648438</v>
      </c>
      <c r="O208">
        <v>-0.5</v>
      </c>
      <c r="P208">
        <v>-111</v>
      </c>
      <c r="Q208">
        <v>99.2</v>
      </c>
      <c r="R208">
        <v>7.8000000000000007</v>
      </c>
      <c r="S208">
        <v>34</v>
      </c>
      <c r="T208">
        <v>0</v>
      </c>
      <c r="U208">
        <v>4119.6000000000004</v>
      </c>
      <c r="V208">
        <v>12.51</v>
      </c>
      <c r="W208">
        <v>627</v>
      </c>
      <c r="X208">
        <v>21</v>
      </c>
      <c r="Y208">
        <v>581</v>
      </c>
      <c r="Z208">
        <v>115</v>
      </c>
      <c r="AA208">
        <v>559</v>
      </c>
      <c r="AB208">
        <v>18.040624618530273</v>
      </c>
      <c r="AC208">
        <v>0.8</v>
      </c>
      <c r="AD208">
        <v>1.7</v>
      </c>
      <c r="AE208">
        <v>1.8</v>
      </c>
      <c r="AF208">
        <v>3.9</v>
      </c>
      <c r="AG208">
        <v>0</v>
      </c>
      <c r="AH208">
        <v>19.75</v>
      </c>
      <c r="AI208">
        <v>1.25</v>
      </c>
      <c r="AJ208">
        <v>0.45</v>
      </c>
      <c r="AK208">
        <v>0.93</v>
      </c>
      <c r="AL208">
        <v>80.099999999999994</v>
      </c>
      <c r="AM208">
        <v>358.6</v>
      </c>
      <c r="AN208">
        <v>43.1</v>
      </c>
      <c r="AO208">
        <v>30</v>
      </c>
      <c r="AP208">
        <v>21</v>
      </c>
      <c r="AQ208">
        <v>13</v>
      </c>
      <c r="AR208">
        <v>406</v>
      </c>
      <c r="AS208">
        <v>5</v>
      </c>
      <c r="AT208">
        <v>4109</v>
      </c>
      <c r="AU208">
        <v>9087</v>
      </c>
      <c r="AV208">
        <v>1</v>
      </c>
      <c r="AW208">
        <v>6.518427848815918</v>
      </c>
      <c r="AX208">
        <v>0</v>
      </c>
      <c r="AY208">
        <v>0</v>
      </c>
      <c r="AZ208">
        <v>0</v>
      </c>
      <c r="BA208">
        <v>0</v>
      </c>
      <c r="BB208">
        <v>1</v>
      </c>
      <c r="BC208">
        <v>89.10638427734375</v>
      </c>
      <c r="BD208">
        <v>84.108802795410156</v>
      </c>
      <c r="BE208">
        <v>782.5494384765625</v>
      </c>
      <c r="BF208">
        <v>10506.634765625</v>
      </c>
      <c r="BG208">
        <v>12888.626953125</v>
      </c>
      <c r="BH208">
        <v>4.8847150802612305</v>
      </c>
      <c r="BI208">
        <v>0.73009878396987915</v>
      </c>
      <c r="BJ208">
        <v>27.699529647827148</v>
      </c>
      <c r="BK208">
        <v>-1.9083969593048096</v>
      </c>
      <c r="BL208">
        <v>222.30000305175781</v>
      </c>
      <c r="BM208">
        <v>0.40261700749397278</v>
      </c>
      <c r="BN208">
        <v>25549.232421875</v>
      </c>
      <c r="BO208">
        <v>22.303949356079102</v>
      </c>
      <c r="BQ208">
        <v>0.64499503374099731</v>
      </c>
      <c r="BR208">
        <v>1.3759560585021973</v>
      </c>
      <c r="BS208">
        <v>8.272364616394043</v>
      </c>
      <c r="BT208">
        <v>82.515792846679688</v>
      </c>
      <c r="BU208">
        <v>500.95611572265625</v>
      </c>
      <c r="BV208">
        <v>0</v>
      </c>
      <c r="BW208">
        <v>2</v>
      </c>
      <c r="BX208">
        <v>10323.7900390625</v>
      </c>
      <c r="BY208">
        <v>8415.814453125</v>
      </c>
      <c r="BZ208">
        <v>1.068340539932251</v>
      </c>
      <c r="CA208">
        <v>8.2931489944458008</v>
      </c>
      <c r="CB208">
        <v>88.715950012207031</v>
      </c>
      <c r="CC208">
        <v>11.428571701049805</v>
      </c>
      <c r="CD208">
        <v>15.839598655700684</v>
      </c>
      <c r="CE208">
        <v>0.85213035345077515</v>
      </c>
      <c r="CF208">
        <v>2.0050125122070313</v>
      </c>
      <c r="CG208">
        <v>9280.3837890625</v>
      </c>
      <c r="CH208" s="10">
        <f>ABS(J208-_xlfn.XLOOKUP(VK_valitsin!$C$8,VK!$B$2:$B$294,VK!J$2:J$294))</f>
        <v>0</v>
      </c>
      <c r="CI208" s="10">
        <f>ABS(K208-_xlfn.XLOOKUP(VK_valitsin!$C$8,VK!$B$2:$B$294,VK!K$2:K$294))</f>
        <v>244.5000114440918</v>
      </c>
      <c r="CJ208" s="10">
        <f>ABS(L208-_xlfn.XLOOKUP(VK_valitsin!$C$8,VK!$B$2:$B$294,VK!L$2:L$294))</f>
        <v>13.899993896484375</v>
      </c>
      <c r="CK208" s="10">
        <f>ABS(M208-_xlfn.XLOOKUP(VK_valitsin!$C$8,VK!$B$2:$B$294,VK!M$2:M$294))</f>
        <v>7581</v>
      </c>
      <c r="CL208" s="10">
        <f>ABS(N208-_xlfn.XLOOKUP(VK_valitsin!$C$8,VK!$B$2:$B$294,VK!N$2:N$294))</f>
        <v>437.19999313354492</v>
      </c>
      <c r="CM208" s="10">
        <f>ABS(O208-_xlfn.XLOOKUP(VK_valitsin!$C$8,VK!$B$2:$B$294,VK!O$2:O$294))</f>
        <v>0.30000001192092896</v>
      </c>
      <c r="CN208" s="10">
        <f>ABS(P208-_xlfn.XLOOKUP(VK_valitsin!$C$8,VK!$B$2:$B$294,VK!P$2:P$294))</f>
        <v>53</v>
      </c>
      <c r="CO208" s="10">
        <f>ABS(Q208-_xlfn.XLOOKUP(VK_valitsin!$C$8,VK!$B$2:$B$294,VK!Q$2:Q$294))</f>
        <v>11.399999999999991</v>
      </c>
      <c r="CP208" s="10">
        <f>ABS(R208-_xlfn.XLOOKUP(VK_valitsin!$C$8,VK!$B$2:$B$294,VK!R$2:R$294))</f>
        <v>0.69999999999999929</v>
      </c>
      <c r="CQ208" s="10">
        <f>ABS(S208-_xlfn.XLOOKUP(VK_valitsin!$C$8,VK!$B$2:$B$294,VK!S$2:S$294))</f>
        <v>118</v>
      </c>
      <c r="CR208" s="10">
        <f>ABS(T208-_xlfn.XLOOKUP(VK_valitsin!$C$8,VK!$B$2:$B$294,VK!T$2:T$294))</f>
        <v>0</v>
      </c>
      <c r="CS208" s="10">
        <f>ABS(U208-_xlfn.XLOOKUP(VK_valitsin!$C$8,VK!$B$2:$B$294,VK!U$2:U$294))</f>
        <v>296.00000000000045</v>
      </c>
      <c r="CT208" s="10">
        <f>ABS(V208-_xlfn.XLOOKUP(VK_valitsin!$C$8,VK!$B$2:$B$294,VK!V$2:V$294))</f>
        <v>0.76999999999999957</v>
      </c>
      <c r="CU208" s="10">
        <f>ABS(W208-_xlfn.XLOOKUP(VK_valitsin!$C$8,VK!$B$2:$B$294,VK!W$2:W$294))</f>
        <v>22</v>
      </c>
      <c r="CV208" s="10">
        <f>ABS(X208-_xlfn.XLOOKUP(VK_valitsin!$C$8,VK!$B$2:$B$294,VK!X$2:X$294))</f>
        <v>148</v>
      </c>
      <c r="CW208" s="10">
        <f>ABS(Y208-_xlfn.XLOOKUP(VK_valitsin!$C$8,VK!$B$2:$B$294,VK!Y$2:Y$294))</f>
        <v>99</v>
      </c>
      <c r="CX208" s="10">
        <f>ABS(Z208-_xlfn.XLOOKUP(VK_valitsin!$C$8,VK!$B$2:$B$294,VK!Z$2:Z$294))</f>
        <v>313</v>
      </c>
      <c r="CY208" s="10">
        <f>ABS(AA208-_xlfn.XLOOKUP(VK_valitsin!$C$8,VK!$B$2:$B$294,VK!AA$2:AA$294))</f>
        <v>90</v>
      </c>
      <c r="CZ208" s="10">
        <f>ABS(AB208-_xlfn.XLOOKUP(VK_valitsin!$C$8,VK!$B$2:$B$294,VK!AB$2:AB$294))</f>
        <v>1.3343753814697266</v>
      </c>
      <c r="DA208" s="10">
        <f>ABS(AC208-_xlfn.XLOOKUP(VK_valitsin!$C$8,VK!$B$2:$B$294,VK!AC$2:AC$294))</f>
        <v>0.10000000000000009</v>
      </c>
      <c r="DB208" s="10">
        <f>ABS(AD208-_xlfn.XLOOKUP(VK_valitsin!$C$8,VK!$B$2:$B$294,VK!AD$2:AD$294))</f>
        <v>0.89999999999999991</v>
      </c>
      <c r="DC208" s="10">
        <f>ABS(AE208-_xlfn.XLOOKUP(VK_valitsin!$C$8,VK!$B$2:$B$294,VK!AE$2:AE$294))</f>
        <v>0.10000000000000009</v>
      </c>
      <c r="DD208" s="10">
        <f>ABS(AF208-_xlfn.XLOOKUP(VK_valitsin!$C$8,VK!$B$2:$B$294,VK!AF$2:AF$294))</f>
        <v>1.1000000000000001</v>
      </c>
      <c r="DE208" s="10">
        <f>ABS(AG208-_xlfn.XLOOKUP(VK_valitsin!$C$8,VK!$B$2:$B$294,VK!AG$2:AG$294))</f>
        <v>0</v>
      </c>
      <c r="DF208" s="10">
        <f>ABS(AH208-_xlfn.XLOOKUP(VK_valitsin!$C$8,VK!$B$2:$B$294,VK!AH$2:AH$294))</f>
        <v>2.5</v>
      </c>
      <c r="DG208" s="10">
        <f>ABS(AI208-_xlfn.XLOOKUP(VK_valitsin!$C$8,VK!$B$2:$B$294,VK!AI$2:AI$294))</f>
        <v>0.14999999999999991</v>
      </c>
      <c r="DH208" s="10">
        <f>ABS(AJ208-_xlfn.XLOOKUP(VK_valitsin!$C$8,VK!$B$2:$B$294,VK!AJ$2:AJ$294))</f>
        <v>0.2</v>
      </c>
      <c r="DI208" s="10">
        <f>ABS(AK208-_xlfn.XLOOKUP(VK_valitsin!$C$8,VK!$B$2:$B$294,VK!AK$2:AK$294))</f>
        <v>0.31999999999999995</v>
      </c>
      <c r="DJ208" s="10">
        <f>ABS(AL208-_xlfn.XLOOKUP(VK_valitsin!$C$8,VK!$B$2:$B$294,VK!AL$2:AL$294))</f>
        <v>21.299999999999997</v>
      </c>
      <c r="DK208" s="10">
        <f>ABS(AM208-_xlfn.XLOOKUP(VK_valitsin!$C$8,VK!$B$2:$B$294,VK!AM$2:AM$294))</f>
        <v>25</v>
      </c>
      <c r="DL208" s="10">
        <f>ABS(AN208-_xlfn.XLOOKUP(VK_valitsin!$C$8,VK!$B$2:$B$294,VK!AN$2:AN$294))</f>
        <v>2.2999999999999972</v>
      </c>
      <c r="DM208" s="10">
        <f>ABS(AO208-_xlfn.XLOOKUP(VK_valitsin!$C$8,VK!$B$2:$B$294,VK!AO$2:AO$294))</f>
        <v>4.6000000000000014</v>
      </c>
      <c r="DN208" s="10">
        <f>ABS(AP208-_xlfn.XLOOKUP(VK_valitsin!$C$8,VK!$B$2:$B$294,VK!AP$2:AP$294))</f>
        <v>27</v>
      </c>
      <c r="DO208" s="10">
        <f>ABS(AQ208-_xlfn.XLOOKUP(VK_valitsin!$C$8,VK!$B$2:$B$294,VK!AQ$2:AQ$294))</f>
        <v>22</v>
      </c>
      <c r="DP208" s="10">
        <f>ABS(AR208-_xlfn.XLOOKUP(VK_valitsin!$C$8,VK!$B$2:$B$294,VK!AR$2:AR$294))</f>
        <v>160</v>
      </c>
      <c r="DQ208" s="10">
        <f>ABS(AS208-_xlfn.XLOOKUP(VK_valitsin!$C$8,VK!$B$2:$B$294,VK!AS$2:AS$294))</f>
        <v>2.6669999999999998</v>
      </c>
      <c r="DR208" s="10">
        <f>ABS(AT208-_xlfn.XLOOKUP(VK_valitsin!$C$8,VK!$B$2:$B$294,VK!AT$2:AT$294))</f>
        <v>1038</v>
      </c>
      <c r="DS208" s="10">
        <f>ABS(AU208-_xlfn.XLOOKUP(VK_valitsin!$C$8,VK!$B$2:$B$294,VK!AU$2:AU$294))</f>
        <v>742</v>
      </c>
      <c r="DT208" s="10">
        <f>ABS(AV208-_xlfn.XLOOKUP(VK_valitsin!$C$8,VK!$B$2:$B$294,VK!AV$2:AV$294))</f>
        <v>0</v>
      </c>
      <c r="DU208" s="10">
        <f>ABS(AW208-_xlfn.XLOOKUP(VK_valitsin!$C$8,VK!$B$2:$B$294,VK!AW$2:AW$294))</f>
        <v>30.74294376373291</v>
      </c>
      <c r="DV208" s="10">
        <f>ABS(AX208-_xlfn.XLOOKUP(VK_valitsin!$C$8,VK!$B$2:$B$294,VK!AX$2:AX$294))</f>
        <v>0</v>
      </c>
      <c r="DW208" s="10">
        <f>ABS(AY208-_xlfn.XLOOKUP(VK_valitsin!$C$8,VK!$B$2:$B$294,VK!AY$2:AY$294))</f>
        <v>0</v>
      </c>
      <c r="DX208" s="10">
        <f>ABS(AZ208-_xlfn.XLOOKUP(VK_valitsin!$C$8,VK!$B$2:$B$294,VK!AZ$2:AZ$294))</f>
        <v>0</v>
      </c>
      <c r="DY208" s="10">
        <f>ABS(BA208-_xlfn.XLOOKUP(VK_valitsin!$C$8,VK!$B$2:$B$294,VK!BA$2:BA$294))</f>
        <v>0</v>
      </c>
      <c r="DZ208" s="10">
        <f>ABS(BB208-_xlfn.XLOOKUP(VK_valitsin!$C$8,VK!$B$2:$B$294,VK!BB$2:BB$294))</f>
        <v>0</v>
      </c>
      <c r="EA208" s="10">
        <f>ABS(BC208-_xlfn.XLOOKUP(VK_valitsin!$C$8,VK!$B$2:$B$294,VK!BC$2:BC$294))</f>
        <v>8.199310302734375E-2</v>
      </c>
      <c r="EB208" s="10">
        <f>ABS(BD208-_xlfn.XLOOKUP(VK_valitsin!$C$8,VK!$B$2:$B$294,VK!BD$2:BD$294))</f>
        <v>11.909934997558594</v>
      </c>
      <c r="EC208" s="10">
        <f>ABS(BE208-_xlfn.XLOOKUP(VK_valitsin!$C$8,VK!$B$2:$B$294,VK!BE$2:BE$294))</f>
        <v>48.859619140625</v>
      </c>
      <c r="ED208" s="10">
        <f>ABS(BF208-_xlfn.XLOOKUP(VK_valitsin!$C$8,VK!$B$2:$B$294,VK!BF$2:BF$294))</f>
        <v>548.10546875</v>
      </c>
      <c r="EE208" s="10">
        <f>ABS(BG208-_xlfn.XLOOKUP(VK_valitsin!$C$8,VK!$B$2:$B$294,VK!BG$2:BG$294))</f>
        <v>947.81640625</v>
      </c>
      <c r="EF208" s="10">
        <f>ABS(BH208-_xlfn.XLOOKUP(VK_valitsin!$C$8,VK!$B$2:$B$294,VK!BH$2:BH$294))</f>
        <v>1.5476586818695068</v>
      </c>
      <c r="EG208" s="10">
        <f>ABS(BI208-_xlfn.XLOOKUP(VK_valitsin!$C$8,VK!$B$2:$B$294,VK!BI$2:BI$294))</f>
        <v>10.454232275485992</v>
      </c>
      <c r="EH208" s="10">
        <f>ABS(BJ208-_xlfn.XLOOKUP(VK_valitsin!$C$8,VK!$B$2:$B$294,VK!BJ$2:BJ$294))</f>
        <v>6.4051666259765625</v>
      </c>
      <c r="EI208" s="10">
        <f>ABS(BK208-_xlfn.XLOOKUP(VK_valitsin!$C$8,VK!$B$2:$B$294,VK!BK$2:BK$294))</f>
        <v>7.9570739269256592</v>
      </c>
      <c r="EJ208" s="10">
        <f>ABS(BL208-_xlfn.XLOOKUP(VK_valitsin!$C$8,VK!$B$2:$B$294,VK!BL$2:BL$294))</f>
        <v>44.199996948242188</v>
      </c>
      <c r="EK208" s="10">
        <f>ABS(BM208-_xlfn.XLOOKUP(VK_valitsin!$C$8,VK!$B$2:$B$294,VK!BM$2:BM$294))</f>
        <v>1.8496353328227997</v>
      </c>
      <c r="EL208" s="10">
        <f>ABS(BN208-_xlfn.XLOOKUP(VK_valitsin!$C$8,VK!$B$2:$B$294,VK!BN$2:BN$294))</f>
        <v>2474.8359375</v>
      </c>
      <c r="EM208" s="10">
        <f>ABS(BO208-_xlfn.XLOOKUP(VK_valitsin!$C$8,VK!$B$2:$B$294,VK!BO$2:BO$294))</f>
        <v>10.995656967163086</v>
      </c>
      <c r="EN208" s="10">
        <f>ABS(BP208-_xlfn.XLOOKUP(VK_valitsin!$C$8,VK!$B$2:$B$294,VK!BP$2:BP$294))</f>
        <v>0</v>
      </c>
      <c r="EO208" s="10">
        <f>ABS(BQ208-_xlfn.XLOOKUP(VK_valitsin!$C$8,VK!$B$2:$B$294,VK!BQ$2:BQ$294))</f>
        <v>8.5155367851257324E-3</v>
      </c>
      <c r="EP208" s="10">
        <f>ABS(BR208-_xlfn.XLOOKUP(VK_valitsin!$C$8,VK!$B$2:$B$294,VK!BR$2:BR$294))</f>
        <v>1.1877921670675278</v>
      </c>
      <c r="EQ208" s="10">
        <f>ABS(BS208-_xlfn.XLOOKUP(VK_valitsin!$C$8,VK!$B$2:$B$294,VK!BS$2:BS$294))</f>
        <v>6.0143980979919434</v>
      </c>
      <c r="ER208" s="10">
        <f>ABS(BT208-_xlfn.XLOOKUP(VK_valitsin!$C$8,VK!$B$2:$B$294,VK!BT$2:BT$294))</f>
        <v>24.124290466308594</v>
      </c>
      <c r="ES208" s="10">
        <f>ABS(BU208-_xlfn.XLOOKUP(VK_valitsin!$C$8,VK!$B$2:$B$294,VK!BU$2:BU$294))</f>
        <v>234.24899291992188</v>
      </c>
      <c r="ET208" s="10">
        <f>ABS(BV208-_xlfn.XLOOKUP(VK_valitsin!$C$8,VK!$B$2:$B$294,VK!BV$2:BV$294))</f>
        <v>0</v>
      </c>
      <c r="EU208" s="10">
        <f>ABS(BW208-_xlfn.XLOOKUP(VK_valitsin!$C$8,VK!$B$2:$B$294,VK!BW$2:BW$294))</f>
        <v>1</v>
      </c>
      <c r="EV208" s="10">
        <f>ABS(BX208-_xlfn.XLOOKUP(VK_valitsin!$C$8,VK!$B$2:$B$294,VK!BX$2:BX$294))</f>
        <v>2187.9609375</v>
      </c>
      <c r="EW208" s="10">
        <f>ABS(BY208-_xlfn.XLOOKUP(VK_valitsin!$C$8,VK!$B$2:$B$294,VK!BY$2:BY$294))</f>
        <v>2560.19970703125</v>
      </c>
      <c r="EX208" s="10">
        <f>ABS(BZ208-_xlfn.XLOOKUP(VK_valitsin!$C$8,VK!$B$2:$B$294,VK!BZ$2:BZ$294))</f>
        <v>0.15168976783752441</v>
      </c>
      <c r="EY208" s="10">
        <f>ABS(CA208-_xlfn.XLOOKUP(VK_valitsin!$C$8,VK!$B$2:$B$294,VK!CA$2:CA$294))</f>
        <v>2.7296123504638672</v>
      </c>
      <c r="EZ208" s="10">
        <f>ABS(CB208-_xlfn.XLOOKUP(VK_valitsin!$C$8,VK!$B$2:$B$294,VK!CB$2:CB$294))</f>
        <v>22.546798706054688</v>
      </c>
      <c r="FA208" s="10">
        <f>ABS(CC208-_xlfn.XLOOKUP(VK_valitsin!$C$8,VK!$B$2:$B$294,VK!CC$2:CC$294))</f>
        <v>5.0959725379943848</v>
      </c>
      <c r="FB208" s="10">
        <f>ABS(CD208-_xlfn.XLOOKUP(VK_valitsin!$C$8,VK!$B$2:$B$294,VK!CD$2:CD$294))</f>
        <v>4.0392560958862305</v>
      </c>
      <c r="FC208" s="10">
        <f>ABS(CE208-_xlfn.XLOOKUP(VK_valitsin!$C$8,VK!$B$2:$B$294,VK!CE$2:CE$294))</f>
        <v>0.85213035345077515</v>
      </c>
      <c r="FD208" s="10">
        <f>ABS(CF208-_xlfn.XLOOKUP(VK_valitsin!$C$8,VK!$B$2:$B$294,VK!CF$2:CF$294))</f>
        <v>1.2891534566879272</v>
      </c>
      <c r="FE208" s="10">
        <f>ABS(CG208-_xlfn.XLOOKUP(VK_valitsin!$C$8,VK!$B$2:$B$294,VK!CG$2:CG$294))</f>
        <v>681.6162109375</v>
      </c>
      <c r="FF208" s="4">
        <f>IF($B208=VK_valitsin!$C$8,100000,VK!CH208/VK!J$296*VK_valitsin!D$5)</f>
        <v>0</v>
      </c>
      <c r="FG208" s="4">
        <f>IF($B208=VK_valitsin!$C$8,100000,VK!CI208/VK!K$296*VK_valitsin!E$5)</f>
        <v>0</v>
      </c>
      <c r="FH208" s="4">
        <f>IF($B208=VK_valitsin!$C$8,100000,VK!CJ208/VK!L$296*VK_valitsin!F$5)</f>
        <v>7.0633997381600408E-2</v>
      </c>
      <c r="FI208" s="4">
        <f>IF($B208=VK_valitsin!$C$8,100000,VK!CK208/VK!M$296*VK_valitsin!CD$5)</f>
        <v>0</v>
      </c>
      <c r="FJ208" s="4">
        <f>IF($B208=VK_valitsin!$C$8,100000,VK!CL208/VK!N$296*VK_valitsin!G$5)</f>
        <v>0</v>
      </c>
      <c r="FK208" s="4">
        <f>IF($B208=VK_valitsin!$C$8,100000,VK!CM208/VK!O$296*VK_valitsin!H$5)</f>
        <v>0</v>
      </c>
      <c r="FL208" s="4">
        <f>IF($B208=VK_valitsin!$C$8,100000,VK!CN208/VK!P$296*VK_valitsin!I$5)</f>
        <v>0</v>
      </c>
      <c r="FM208" s="4">
        <f>IF($B208=VK_valitsin!$C$8,100000,VK!CO208/VK!Q$296*VK_valitsin!J$5)</f>
        <v>0</v>
      </c>
      <c r="FN208" s="4">
        <f>IF($B208=VK_valitsin!$C$8,100000,VK!CP208/VK!R$296*VK_valitsin!K$5)</f>
        <v>0</v>
      </c>
      <c r="FO208" s="4">
        <f>IF($B208=VK_valitsin!$C$8,100000,VK!CQ208/VK!S$296*VK_valitsin!L$5)</f>
        <v>2.3466616605924973E-2</v>
      </c>
      <c r="FP208" s="4">
        <f>IF($B208=VK_valitsin!$C$8,100000,VK!CR208/VK!T$296*VK_valitsin!M$5)</f>
        <v>0</v>
      </c>
      <c r="FQ208" s="4">
        <f>IF($B208=VK_valitsin!$C$8,100000,VK!CS208/VK!U$296*VK_valitsin!N$5)</f>
        <v>0</v>
      </c>
      <c r="FR208" s="4">
        <f>IF($B208=VK_valitsin!$C$8,100000,VK!CT208/VK!V$296*VK_valitsin!O$5)</f>
        <v>0</v>
      </c>
      <c r="FS208" s="4">
        <f>IF($B208=VK_valitsin!$C$8,100000,VK!CU208/VK!W$296*VK_valitsin!P$5)</f>
        <v>0</v>
      </c>
      <c r="FT208" s="4">
        <f>IF($B208=VK_valitsin!$C$8,100000,VK!CV208/VK!X$296*VK_valitsin!Q$5)</f>
        <v>0</v>
      </c>
      <c r="FU208" s="4">
        <f>IF($B208=VK_valitsin!$C$8,100000,VK!CW208/VK!Y$296*VK_valitsin!R$5)</f>
        <v>0</v>
      </c>
      <c r="FV208" s="4">
        <f>IF($B208=VK_valitsin!$C$8,100000,VK!CX208/VK!Z$296*VK_valitsin!S$5)</f>
        <v>0</v>
      </c>
      <c r="FW208" s="4">
        <f>IF($B208=VK_valitsin!$C$8,100000,VK!CY208/VK!AA$296*VK_valitsin!T$5)</f>
        <v>0</v>
      </c>
      <c r="FX208" s="4">
        <f>IF($B208=VK_valitsin!$C$8,100000,VK!CZ208/VK!AB$296*VK_valitsin!U$5)</f>
        <v>0</v>
      </c>
      <c r="FY208" s="4">
        <f>IF($B208=VK_valitsin!$C$8,100000,VK!DA208/VK!AC$296*VK_valitsin!V$5)</f>
        <v>0</v>
      </c>
      <c r="FZ208" s="4">
        <f>IF($B208=VK_valitsin!$C$8,100000,VK!DB208/VK!AD$296*VK_valitsin!W$5)</f>
        <v>0</v>
      </c>
      <c r="GA208" s="4">
        <f>IF($B208=VK_valitsin!$C$8,100000,VK!DC208/VK!AE$296*VK_valitsin!X$5)</f>
        <v>0</v>
      </c>
      <c r="GB208" s="4">
        <f>IF($B208=VK_valitsin!$C$8,100000,VK!DD208/VK!AF$296*VK_valitsin!Y$5)</f>
        <v>0</v>
      </c>
      <c r="GC208" s="4">
        <f>IF($B208=VK_valitsin!$C$8,100000,VK!DE208/VK!AG$296*VK_valitsin!Z$5)</f>
        <v>0</v>
      </c>
      <c r="GD208" s="4">
        <f>IF($B208=VK_valitsin!$C$8,100000,VK!DF208/VK!AH$296*VK_valitsin!AA$5)</f>
        <v>0</v>
      </c>
      <c r="GE208" s="4">
        <f>IF($B208=VK_valitsin!$C$8,100000,VK!DG208/VK!AI$296*VK_valitsin!AB$5)</f>
        <v>0</v>
      </c>
      <c r="GF208" s="4">
        <f>IF($B208=VK_valitsin!$C$8,100000,VK!DH208/VK!AJ$296*VK_valitsin!AC$5)</f>
        <v>0</v>
      </c>
      <c r="GG208" s="4">
        <f>IF($B208=VK_valitsin!$C$8,100000,VK!DI208/VK!AK$296*VK_valitsin!AD$5)</f>
        <v>0</v>
      </c>
      <c r="GH208" s="4">
        <f>IF($B208=VK_valitsin!$C$8,100000,VK!DJ208/VK!AL$296*VK_valitsin!AE$5)</f>
        <v>0.3749083733042175</v>
      </c>
      <c r="GI208" s="4">
        <f>IF($B208=VK_valitsin!$C$8,100000,VK!DK208/VK!AM$296*VK_valitsin!AF$5)</f>
        <v>0</v>
      </c>
      <c r="GJ208" s="4">
        <f>IF($B208=VK_valitsin!$C$8,100000,VK!DL208/VK!AN$296*VK_valitsin!AG$5)</f>
        <v>0</v>
      </c>
      <c r="GK208" s="4">
        <f>IF($B208=VK_valitsin!$C$8,100000,VK!DM208/VK!AO$296*VK_valitsin!AH$5)</f>
        <v>0</v>
      </c>
      <c r="GL208" s="4">
        <f>IF($B208=VK_valitsin!$C$8,100000,VK!DN208/VK!AP$296*VK_valitsin!AI$5)</f>
        <v>0</v>
      </c>
      <c r="GM208" s="4">
        <f>IF($B208=VK_valitsin!$C$8,100000,VK!DO208/VK!AQ$296*VK_valitsin!AJ$5)</f>
        <v>0</v>
      </c>
      <c r="GN208" s="4">
        <f>IF($B208=VK_valitsin!$C$8,100000,VK!DP208/VK!AR$296*VK_valitsin!AK$5)</f>
        <v>0</v>
      </c>
      <c r="GO208" s="4">
        <f>IF($B208=VK_valitsin!$C$8,100000,VK!DQ208/VK!AS$296*VK_valitsin!AL$5)</f>
        <v>0</v>
      </c>
      <c r="GP208" s="4">
        <f>IF($B208=VK_valitsin!$C$8,100000,VK!DR208/VK!AT$296*VK_valitsin!AM$5)</f>
        <v>0</v>
      </c>
      <c r="GQ208" s="4">
        <f>IF($B208=VK_valitsin!$C$8,100000,VK!DS208/VK!AU$296*VK_valitsin!AN$5)</f>
        <v>0</v>
      </c>
      <c r="GR208" s="4">
        <f>IF($B208=VK_valitsin!$C$8,100000,VK!DT208/VK!AV$296*VK_valitsin!AO$5)</f>
        <v>0</v>
      </c>
      <c r="GS208" s="4">
        <f>IF($B208=VK_valitsin!$C$8,100000,VK!DU208/VK!AW$296*VK_valitsin!AP$5)</f>
        <v>0</v>
      </c>
      <c r="GT208" s="4">
        <f>IF($B208=VK_valitsin!$C$8,100000,VK!DV208/VK!AX$296*VK_valitsin!AQ$5)</f>
        <v>0</v>
      </c>
      <c r="GU208" s="4">
        <f>IF($B208=VK_valitsin!$C$8,100000,VK!DW208/VK!AY$296*VK_valitsin!AR$5)</f>
        <v>0</v>
      </c>
      <c r="GV208" s="4">
        <f>IF($B208=VK_valitsin!$C$8,100000,VK!DX208/VK!AZ$296*VK_valitsin!AS$5)</f>
        <v>0</v>
      </c>
      <c r="GW208" s="4">
        <f>IF($B208=VK_valitsin!$C$8,100000,VK!DY208/VK!BA$296*VK_valitsin!AT$5)</f>
        <v>0</v>
      </c>
      <c r="GX208" s="4">
        <f>IF($B208=VK_valitsin!$C$8,100000,VK!DZ208/VK!BB$296*VK_valitsin!AU$5)</f>
        <v>0</v>
      </c>
      <c r="GY208" s="4">
        <f>IF($B208=VK_valitsin!$C$8,100000,VK!EA208/VK!BC$296*VK_valitsin!AV$5)</f>
        <v>0</v>
      </c>
      <c r="GZ208" s="4">
        <f>IF($B208=VK_valitsin!$C$8,100000,VK!EB208/VK!BD$296*VK_valitsin!AW$5)</f>
        <v>5.1631221825972462E-2</v>
      </c>
      <c r="HA208" s="4">
        <f>IF($B208=VK_valitsin!$C$8,100000,VK!EC208/VK!BE$296*VK_valitsin!CE$5)</f>
        <v>0</v>
      </c>
      <c r="HB208" s="4">
        <f>IF($B208=VK_valitsin!$C$8,100000,VK!ED208/VK!BF$296*VK_valitsin!AX$5)</f>
        <v>0</v>
      </c>
      <c r="HC208" s="4">
        <f>IF($B208=VK_valitsin!$C$8,100000,VK!EE208/VK!BG$296*VK_valitsin!AY$5)</f>
        <v>0</v>
      </c>
      <c r="HD208" s="4">
        <f>IF($B208=VK_valitsin!$C$8,100000,VK!EF208/VK!BH$296*VK_valitsin!AZ$5)</f>
        <v>0.27003870504001209</v>
      </c>
      <c r="HE208" s="4">
        <f>IF($B208=VK_valitsin!$C$8,100000,VK!EG208/VK!BI$296*VK_valitsin!BA$5)</f>
        <v>0</v>
      </c>
      <c r="HF208" s="4">
        <f>IF($B208=VK_valitsin!$C$8,100000,VK!EH208/VK!BJ$296*VK_valitsin!BB$5)</f>
        <v>0</v>
      </c>
      <c r="HG208" s="4">
        <f>IF($B208=VK_valitsin!$C$8,100000,VK!EI208/VK!BK$296*VK_valitsin!BC$5)</f>
        <v>0</v>
      </c>
      <c r="HH208" s="4">
        <f>IF($B208=VK_valitsin!$C$8,100000,VK!EJ208/VK!BL$296*VK_valitsin!BD$5)</f>
        <v>0</v>
      </c>
      <c r="HI208" s="4">
        <f>IF($B208=VK_valitsin!$C$8,100000,VK!EK208/VK!BM$296*VK_valitsin!BE$5)</f>
        <v>0</v>
      </c>
      <c r="HJ208" s="4">
        <f>IF($B208=VK_valitsin!$C$8,100000,VK!EL208/VK!BN$296*VK_valitsin!BF$5)</f>
        <v>0.11253467261880337</v>
      </c>
      <c r="HK208" s="4">
        <f>IF($B208=VK_valitsin!$C$8,100000,VK!EM208/VK!BO$296*VK_valitsin!BG$5)</f>
        <v>0</v>
      </c>
      <c r="HM208" s="4">
        <f>IF($B208=VK_valitsin!$C$8,100000,VK!EO208/VK!BQ$296*VK_valitsin!BI$5)</f>
        <v>0</v>
      </c>
      <c r="HN208" s="4">
        <f>IF($B208=VK_valitsin!$C$8,100000,VK!EP208/VK!BR$296*VK_valitsin!BJ$5)</f>
        <v>0</v>
      </c>
      <c r="HO208" s="4">
        <f>IF($B208=VK_valitsin!$C$8,100000,VK!EQ208/VK!BS$296*VK_valitsin!BK$5)</f>
        <v>0</v>
      </c>
      <c r="HP208" s="4">
        <f>IF($B208=VK_valitsin!$C$8,100000,VK!ER208/VK!BT$296*VK_valitsin!BL$5)</f>
        <v>0</v>
      </c>
      <c r="HQ208" s="4">
        <f>IF($B208=VK_valitsin!$C$8,100000,VK!ES208/VK!BU$296*VK_valitsin!BM$5)</f>
        <v>0</v>
      </c>
      <c r="HR208" s="4">
        <f>IF($B208=VK_valitsin!$C$8,100000,VK!ET208/VK!BV$296*VK_valitsin!BN$5)</f>
        <v>0</v>
      </c>
      <c r="HS208" s="4">
        <f>IF($B208=VK_valitsin!$C$8,100000,VK!EU208/VK!BW$296*VK_valitsin!BO$5)</f>
        <v>0</v>
      </c>
      <c r="HT208" s="4">
        <f>IF($B208=VK_valitsin!$C$8,100000,VK!EV208/VK!BX$296*VK_valitsin!BP$5)</f>
        <v>0</v>
      </c>
      <c r="HU208" s="4">
        <f>IF($B208=VK_valitsin!$C$8,100000,VK!EW208/VK!BY$296*VK_valitsin!BQ$5)</f>
        <v>0</v>
      </c>
      <c r="HV208" s="4">
        <f>IF($B208=VK_valitsin!$C$8,100000,VK!EX208/VK!BZ$296*VK_valitsin!BR$5)</f>
        <v>0</v>
      </c>
      <c r="HW208" s="4">
        <f>IF($B208=VK_valitsin!$C$8,100000,VK!EY208/VK!CA$296*VK_valitsin!BS$5)</f>
        <v>0</v>
      </c>
      <c r="HX208" s="4">
        <f>IF($B208=VK_valitsin!$C$8,100000,VK!EZ208/VK!CB$296*VK_valitsin!BT$5)</f>
        <v>0</v>
      </c>
      <c r="HY208" s="4">
        <f>IF($B208=VK_valitsin!$C$8,100000,VK!FA208/VK!CC$296*VK_valitsin!BU$5)</f>
        <v>0</v>
      </c>
      <c r="HZ208" s="4">
        <f>IF($B208=VK_valitsin!$C$8,100000,VK!FB208/VK!CD$296*VK_valitsin!BV$5)</f>
        <v>0</v>
      </c>
      <c r="IA208" s="4">
        <f>IF($B208=VK_valitsin!$C$8,100000,VK!FC208/VK!CE$296*VK_valitsin!BW$5)</f>
        <v>0</v>
      </c>
      <c r="IB208" s="4">
        <f>IF($B208=VK_valitsin!$C$8,100000,VK!FD208/VK!CF$296*VK_valitsin!BX$5)</f>
        <v>0</v>
      </c>
      <c r="IC208" s="4">
        <f>IF($B208=VK_valitsin!$C$8,100000,VK!FE208/VK!CG$296*VK_valitsin!BY$5)</f>
        <v>0</v>
      </c>
      <c r="ID208" s="17">
        <f t="shared" si="9"/>
        <v>0.9032136074765309</v>
      </c>
      <c r="IE208" s="17">
        <f t="shared" si="10"/>
        <v>248</v>
      </c>
      <c r="IF208" s="18">
        <f t="shared" si="11"/>
        <v>2.07E-8</v>
      </c>
    </row>
    <row r="209" spans="1:240">
      <c r="A209">
        <v>2019</v>
      </c>
      <c r="B209" t="s">
        <v>619</v>
      </c>
      <c r="C209" t="s">
        <v>620</v>
      </c>
      <c r="D209" t="s">
        <v>130</v>
      </c>
      <c r="E209" t="s">
        <v>131</v>
      </c>
      <c r="F209" t="s">
        <v>132</v>
      </c>
      <c r="G209" t="s">
        <v>133</v>
      </c>
      <c r="H209" t="s">
        <v>104</v>
      </c>
      <c r="I209" t="s">
        <v>105</v>
      </c>
      <c r="J209">
        <v>51.400001525878906</v>
      </c>
      <c r="K209">
        <v>559.19000244140625</v>
      </c>
      <c r="L209">
        <v>181.10000610351563</v>
      </c>
      <c r="M209">
        <v>3431</v>
      </c>
      <c r="N209">
        <v>6.0999999046325684</v>
      </c>
      <c r="O209">
        <v>-2.4000000953674316</v>
      </c>
      <c r="P209">
        <v>-42</v>
      </c>
      <c r="Q209">
        <v>39</v>
      </c>
      <c r="R209">
        <v>12.9</v>
      </c>
      <c r="S209">
        <v>220</v>
      </c>
      <c r="T209">
        <v>0</v>
      </c>
      <c r="U209">
        <v>3355.9</v>
      </c>
      <c r="V209">
        <v>11.04</v>
      </c>
      <c r="W209">
        <v>625</v>
      </c>
      <c r="X209">
        <v>1313</v>
      </c>
      <c r="Y209">
        <v>750</v>
      </c>
      <c r="Z209">
        <v>1350</v>
      </c>
      <c r="AA209">
        <v>654</v>
      </c>
      <c r="AB209">
        <v>13.333333015441895</v>
      </c>
      <c r="AC209">
        <v>0</v>
      </c>
      <c r="AD209">
        <v>2.7</v>
      </c>
      <c r="AE209">
        <v>0</v>
      </c>
      <c r="AF209">
        <v>3.3</v>
      </c>
      <c r="AG209">
        <v>0</v>
      </c>
      <c r="AH209">
        <v>21.5</v>
      </c>
      <c r="AI209">
        <v>1</v>
      </c>
      <c r="AJ209">
        <v>0.45</v>
      </c>
      <c r="AK209">
        <v>1</v>
      </c>
      <c r="AL209">
        <v>63.4</v>
      </c>
      <c r="AM209">
        <v>297.3</v>
      </c>
      <c r="AN209">
        <v>47.5</v>
      </c>
      <c r="AO209">
        <v>20.8</v>
      </c>
      <c r="AP209">
        <v>68</v>
      </c>
      <c r="AQ209">
        <v>39</v>
      </c>
      <c r="AR209">
        <v>874</v>
      </c>
      <c r="AS209">
        <v>1.833</v>
      </c>
      <c r="AT209">
        <v>13250</v>
      </c>
      <c r="AU209">
        <v>13521</v>
      </c>
      <c r="AV209">
        <v>0</v>
      </c>
      <c r="AW209">
        <v>97.715446472167969</v>
      </c>
      <c r="AX209">
        <v>0</v>
      </c>
      <c r="AY209">
        <v>0</v>
      </c>
      <c r="AZ209">
        <v>0</v>
      </c>
      <c r="BA209">
        <v>0</v>
      </c>
      <c r="BB209">
        <v>1</v>
      </c>
      <c r="BC209">
        <v>79.069770812988281</v>
      </c>
      <c r="BD209">
        <v>100</v>
      </c>
      <c r="BE209">
        <v>542.2535400390625</v>
      </c>
      <c r="BF209">
        <v>13840.138671875</v>
      </c>
      <c r="BG209">
        <v>15606.255859375</v>
      </c>
      <c r="BH209">
        <v>2.6239581108093262</v>
      </c>
      <c r="BI209">
        <v>11.145678520202637</v>
      </c>
      <c r="BJ209">
        <v>28.333333969116211</v>
      </c>
      <c r="BK209">
        <v>-54.545455932617188</v>
      </c>
      <c r="BL209">
        <v>144</v>
      </c>
      <c r="BM209">
        <v>8</v>
      </c>
      <c r="BN209">
        <v>20536.830078125</v>
      </c>
      <c r="BO209">
        <v>51.058059692382813</v>
      </c>
      <c r="BQ209">
        <v>0.66044884920120239</v>
      </c>
      <c r="BR209">
        <v>0.17487612366676331</v>
      </c>
      <c r="BS209">
        <v>3.118624210357666</v>
      </c>
      <c r="BT209">
        <v>127.65957641601563</v>
      </c>
      <c r="BU209">
        <v>279.51034545898438</v>
      </c>
      <c r="BV209">
        <v>0</v>
      </c>
      <c r="BW209">
        <v>1</v>
      </c>
      <c r="BX209">
        <v>9894.3662109375</v>
      </c>
      <c r="BY209">
        <v>8774.6474609375</v>
      </c>
      <c r="BZ209">
        <v>0.58292043209075928</v>
      </c>
      <c r="CA209">
        <v>7.0824832916259766</v>
      </c>
      <c r="CB209">
        <v>125</v>
      </c>
      <c r="CC209">
        <v>10.288065910339355</v>
      </c>
      <c r="CD209">
        <v>6.995884895324707</v>
      </c>
      <c r="CE209">
        <v>0</v>
      </c>
      <c r="CF209">
        <v>1.2345678806304932</v>
      </c>
      <c r="CG209">
        <v>12710.2060546875</v>
      </c>
      <c r="CH209" s="10">
        <f>ABS(J209-_xlfn.XLOOKUP(VK_valitsin!$C$8,VK!$B$2:$B$294,VK!J$2:J$294))</f>
        <v>7.2000007629394531</v>
      </c>
      <c r="CI209" s="10">
        <f>ABS(K209-_xlfn.XLOOKUP(VK_valitsin!$C$8,VK!$B$2:$B$294,VK!K$2:K$294))</f>
        <v>265.92999267578125</v>
      </c>
      <c r="CJ209" s="10">
        <f>ABS(L209-_xlfn.XLOOKUP(VK_valitsin!$C$8,VK!$B$2:$B$294,VK!L$2:L$294))</f>
        <v>42.400009155273438</v>
      </c>
      <c r="CK209" s="10">
        <f>ABS(M209-_xlfn.XLOOKUP(VK_valitsin!$C$8,VK!$B$2:$B$294,VK!M$2:M$294))</f>
        <v>13044</v>
      </c>
      <c r="CL209" s="10">
        <f>ABS(N209-_xlfn.XLOOKUP(VK_valitsin!$C$8,VK!$B$2:$B$294,VK!N$2:N$294))</f>
        <v>50.100000858306885</v>
      </c>
      <c r="CM209" s="10">
        <f>ABS(O209-_xlfn.XLOOKUP(VK_valitsin!$C$8,VK!$B$2:$B$294,VK!O$2:O$294))</f>
        <v>1.6000000834465027</v>
      </c>
      <c r="CN209" s="10">
        <f>ABS(P209-_xlfn.XLOOKUP(VK_valitsin!$C$8,VK!$B$2:$B$294,VK!P$2:P$294))</f>
        <v>16</v>
      </c>
      <c r="CO209" s="10">
        <f>ABS(Q209-_xlfn.XLOOKUP(VK_valitsin!$C$8,VK!$B$2:$B$294,VK!Q$2:Q$294))</f>
        <v>48.800000000000011</v>
      </c>
      <c r="CP209" s="10">
        <f>ABS(R209-_xlfn.XLOOKUP(VK_valitsin!$C$8,VK!$B$2:$B$294,VK!R$2:R$294))</f>
        <v>4.4000000000000004</v>
      </c>
      <c r="CQ209" s="10">
        <f>ABS(S209-_xlfn.XLOOKUP(VK_valitsin!$C$8,VK!$B$2:$B$294,VK!S$2:S$294))</f>
        <v>68</v>
      </c>
      <c r="CR209" s="10">
        <f>ABS(T209-_xlfn.XLOOKUP(VK_valitsin!$C$8,VK!$B$2:$B$294,VK!T$2:T$294))</f>
        <v>0</v>
      </c>
      <c r="CS209" s="10">
        <f>ABS(U209-_xlfn.XLOOKUP(VK_valitsin!$C$8,VK!$B$2:$B$294,VK!U$2:U$294))</f>
        <v>467.69999999999982</v>
      </c>
      <c r="CT209" s="10">
        <f>ABS(V209-_xlfn.XLOOKUP(VK_valitsin!$C$8,VK!$B$2:$B$294,VK!V$2:V$294))</f>
        <v>2.2400000000000002</v>
      </c>
      <c r="CU209" s="10">
        <f>ABS(W209-_xlfn.XLOOKUP(VK_valitsin!$C$8,VK!$B$2:$B$294,VK!W$2:W$294))</f>
        <v>20</v>
      </c>
      <c r="CV209" s="10">
        <f>ABS(X209-_xlfn.XLOOKUP(VK_valitsin!$C$8,VK!$B$2:$B$294,VK!X$2:X$294))</f>
        <v>1144</v>
      </c>
      <c r="CW209" s="10">
        <f>ABS(Y209-_xlfn.XLOOKUP(VK_valitsin!$C$8,VK!$B$2:$B$294,VK!Y$2:Y$294))</f>
        <v>70</v>
      </c>
      <c r="CX209" s="10">
        <f>ABS(Z209-_xlfn.XLOOKUP(VK_valitsin!$C$8,VK!$B$2:$B$294,VK!Z$2:Z$294))</f>
        <v>922</v>
      </c>
      <c r="CY209" s="10">
        <f>ABS(AA209-_xlfn.XLOOKUP(VK_valitsin!$C$8,VK!$B$2:$B$294,VK!AA$2:AA$294))</f>
        <v>185</v>
      </c>
      <c r="CZ209" s="10">
        <f>ABS(AB209-_xlfn.XLOOKUP(VK_valitsin!$C$8,VK!$B$2:$B$294,VK!AB$2:AB$294))</f>
        <v>6.0416669845581055</v>
      </c>
      <c r="DA209" s="10">
        <f>ABS(AC209-_xlfn.XLOOKUP(VK_valitsin!$C$8,VK!$B$2:$B$294,VK!AC$2:AC$294))</f>
        <v>0.7</v>
      </c>
      <c r="DB209" s="10">
        <f>ABS(AD209-_xlfn.XLOOKUP(VK_valitsin!$C$8,VK!$B$2:$B$294,VK!AD$2:AD$294))</f>
        <v>1.9000000000000001</v>
      </c>
      <c r="DC209" s="10">
        <f>ABS(AE209-_xlfn.XLOOKUP(VK_valitsin!$C$8,VK!$B$2:$B$294,VK!AE$2:AE$294))</f>
        <v>1.7</v>
      </c>
      <c r="DD209" s="10">
        <f>ABS(AF209-_xlfn.XLOOKUP(VK_valitsin!$C$8,VK!$B$2:$B$294,VK!AF$2:AF$294))</f>
        <v>1.7000000000000002</v>
      </c>
      <c r="DE209" s="10">
        <f>ABS(AG209-_xlfn.XLOOKUP(VK_valitsin!$C$8,VK!$B$2:$B$294,VK!AG$2:AG$294))</f>
        <v>0</v>
      </c>
      <c r="DF209" s="10">
        <f>ABS(AH209-_xlfn.XLOOKUP(VK_valitsin!$C$8,VK!$B$2:$B$294,VK!AH$2:AH$294))</f>
        <v>0.75</v>
      </c>
      <c r="DG209" s="10">
        <f>ABS(AI209-_xlfn.XLOOKUP(VK_valitsin!$C$8,VK!$B$2:$B$294,VK!AI$2:AI$294))</f>
        <v>0.10000000000000009</v>
      </c>
      <c r="DH209" s="10">
        <f>ABS(AJ209-_xlfn.XLOOKUP(VK_valitsin!$C$8,VK!$B$2:$B$294,VK!AJ$2:AJ$294))</f>
        <v>0.2</v>
      </c>
      <c r="DI209" s="10">
        <f>ABS(AK209-_xlfn.XLOOKUP(VK_valitsin!$C$8,VK!$B$2:$B$294,VK!AK$2:AK$294))</f>
        <v>0.25</v>
      </c>
      <c r="DJ209" s="10">
        <f>ABS(AL209-_xlfn.XLOOKUP(VK_valitsin!$C$8,VK!$B$2:$B$294,VK!AL$2:AL$294))</f>
        <v>4.6000000000000014</v>
      </c>
      <c r="DK209" s="10">
        <f>ABS(AM209-_xlfn.XLOOKUP(VK_valitsin!$C$8,VK!$B$2:$B$294,VK!AM$2:AM$294))</f>
        <v>36.300000000000011</v>
      </c>
      <c r="DL209" s="10">
        <f>ABS(AN209-_xlfn.XLOOKUP(VK_valitsin!$C$8,VK!$B$2:$B$294,VK!AN$2:AN$294))</f>
        <v>2.1000000000000014</v>
      </c>
      <c r="DM209" s="10">
        <f>ABS(AO209-_xlfn.XLOOKUP(VK_valitsin!$C$8,VK!$B$2:$B$294,VK!AO$2:AO$294))</f>
        <v>4.5999999999999979</v>
      </c>
      <c r="DN209" s="10">
        <f>ABS(AP209-_xlfn.XLOOKUP(VK_valitsin!$C$8,VK!$B$2:$B$294,VK!AP$2:AP$294))</f>
        <v>20</v>
      </c>
      <c r="DO209" s="10">
        <f>ABS(AQ209-_xlfn.XLOOKUP(VK_valitsin!$C$8,VK!$B$2:$B$294,VK!AQ$2:AQ$294))</f>
        <v>4</v>
      </c>
      <c r="DP209" s="10">
        <f>ABS(AR209-_xlfn.XLOOKUP(VK_valitsin!$C$8,VK!$B$2:$B$294,VK!AR$2:AR$294))</f>
        <v>628</v>
      </c>
      <c r="DQ209" s="10">
        <f>ABS(AS209-_xlfn.XLOOKUP(VK_valitsin!$C$8,VK!$B$2:$B$294,VK!AS$2:AS$294))</f>
        <v>0.50000000000000022</v>
      </c>
      <c r="DR209" s="10">
        <f>ABS(AT209-_xlfn.XLOOKUP(VK_valitsin!$C$8,VK!$B$2:$B$294,VK!AT$2:AT$294))</f>
        <v>8103</v>
      </c>
      <c r="DS209" s="10">
        <f>ABS(AU209-_xlfn.XLOOKUP(VK_valitsin!$C$8,VK!$B$2:$B$294,VK!AU$2:AU$294))</f>
        <v>5176</v>
      </c>
      <c r="DT209" s="10">
        <f>ABS(AV209-_xlfn.XLOOKUP(VK_valitsin!$C$8,VK!$B$2:$B$294,VK!AV$2:AV$294))</f>
        <v>1</v>
      </c>
      <c r="DU209" s="10">
        <f>ABS(AW209-_xlfn.XLOOKUP(VK_valitsin!$C$8,VK!$B$2:$B$294,VK!AW$2:AW$294))</f>
        <v>60.454074859619141</v>
      </c>
      <c r="DV209" s="10">
        <f>ABS(AX209-_xlfn.XLOOKUP(VK_valitsin!$C$8,VK!$B$2:$B$294,VK!AX$2:AX$294))</f>
        <v>0</v>
      </c>
      <c r="DW209" s="10">
        <f>ABS(AY209-_xlfn.XLOOKUP(VK_valitsin!$C$8,VK!$B$2:$B$294,VK!AY$2:AY$294))</f>
        <v>0</v>
      </c>
      <c r="DX209" s="10">
        <f>ABS(AZ209-_xlfn.XLOOKUP(VK_valitsin!$C$8,VK!$B$2:$B$294,VK!AZ$2:AZ$294))</f>
        <v>0</v>
      </c>
      <c r="DY209" s="10">
        <f>ABS(BA209-_xlfn.XLOOKUP(VK_valitsin!$C$8,VK!$B$2:$B$294,VK!BA$2:BA$294))</f>
        <v>0</v>
      </c>
      <c r="DZ209" s="10">
        <f>ABS(BB209-_xlfn.XLOOKUP(VK_valitsin!$C$8,VK!$B$2:$B$294,VK!BB$2:BB$294))</f>
        <v>0</v>
      </c>
      <c r="EA209" s="10">
        <f>ABS(BC209-_xlfn.XLOOKUP(VK_valitsin!$C$8,VK!$B$2:$B$294,VK!BC$2:BC$294))</f>
        <v>9.954620361328125</v>
      </c>
      <c r="EB209" s="10">
        <f>ABS(BD209-_xlfn.XLOOKUP(VK_valitsin!$C$8,VK!$B$2:$B$294,VK!BD$2:BD$294))</f>
        <v>3.98126220703125</v>
      </c>
      <c r="EC209" s="10">
        <f>ABS(BE209-_xlfn.XLOOKUP(VK_valitsin!$C$8,VK!$B$2:$B$294,VK!BE$2:BE$294))</f>
        <v>191.436279296875</v>
      </c>
      <c r="ED209" s="10">
        <f>ABS(BF209-_xlfn.XLOOKUP(VK_valitsin!$C$8,VK!$B$2:$B$294,VK!BF$2:BF$294))</f>
        <v>3881.609375</v>
      </c>
      <c r="EE209" s="10">
        <f>ABS(BG209-_xlfn.XLOOKUP(VK_valitsin!$C$8,VK!$B$2:$B$294,VK!BG$2:BG$294))</f>
        <v>1769.8125</v>
      </c>
      <c r="EF209" s="10">
        <f>ABS(BH209-_xlfn.XLOOKUP(VK_valitsin!$C$8,VK!$B$2:$B$294,VK!BH$2:BH$294))</f>
        <v>0.71309828758239746</v>
      </c>
      <c r="EG209" s="10">
        <f>ABS(BI209-_xlfn.XLOOKUP(VK_valitsin!$C$8,VK!$B$2:$B$294,VK!BI$2:BI$294))</f>
        <v>20.86981201171875</v>
      </c>
      <c r="EH209" s="10">
        <f>ABS(BJ209-_xlfn.XLOOKUP(VK_valitsin!$C$8,VK!$B$2:$B$294,VK!BJ$2:BJ$294))</f>
        <v>7.038970947265625</v>
      </c>
      <c r="EI209" s="10">
        <f>ABS(BK209-_xlfn.XLOOKUP(VK_valitsin!$C$8,VK!$B$2:$B$294,VK!BK$2:BK$294))</f>
        <v>44.679985046386719</v>
      </c>
      <c r="EJ209" s="10">
        <f>ABS(BL209-_xlfn.XLOOKUP(VK_valitsin!$C$8,VK!$B$2:$B$294,VK!BL$2:BL$294))</f>
        <v>122.5</v>
      </c>
      <c r="EK209" s="10">
        <f>ABS(BM209-_xlfn.XLOOKUP(VK_valitsin!$C$8,VK!$B$2:$B$294,VK!BM$2:BM$294))</f>
        <v>5.7477476596832275</v>
      </c>
      <c r="EL209" s="10">
        <f>ABS(BN209-_xlfn.XLOOKUP(VK_valitsin!$C$8,VK!$B$2:$B$294,VK!BN$2:BN$294))</f>
        <v>2537.56640625</v>
      </c>
      <c r="EM209" s="10">
        <f>ABS(BO209-_xlfn.XLOOKUP(VK_valitsin!$C$8,VK!$B$2:$B$294,VK!BO$2:BO$294))</f>
        <v>17.758453369140625</v>
      </c>
      <c r="EN209" s="10">
        <f>ABS(BP209-_xlfn.XLOOKUP(VK_valitsin!$C$8,VK!$B$2:$B$294,VK!BP$2:BP$294))</f>
        <v>0</v>
      </c>
      <c r="EO209" s="10">
        <f>ABS(BQ209-_xlfn.XLOOKUP(VK_valitsin!$C$8,VK!$B$2:$B$294,VK!BQ$2:BQ$294))</f>
        <v>2.3969352245330811E-2</v>
      </c>
      <c r="EP209" s="10">
        <f>ABS(BR209-_xlfn.XLOOKUP(VK_valitsin!$C$8,VK!$B$2:$B$294,VK!BR$2:BR$294))</f>
        <v>1.3287767767906189E-2</v>
      </c>
      <c r="EQ209" s="10">
        <f>ABS(BS209-_xlfn.XLOOKUP(VK_valitsin!$C$8,VK!$B$2:$B$294,VK!BS$2:BS$294))</f>
        <v>0.86065769195556641</v>
      </c>
      <c r="ER209" s="10">
        <f>ABS(BT209-_xlfn.XLOOKUP(VK_valitsin!$C$8,VK!$B$2:$B$294,VK!BT$2:BT$294))</f>
        <v>69.268074035644531</v>
      </c>
      <c r="ES209" s="10">
        <f>ABS(BU209-_xlfn.XLOOKUP(VK_valitsin!$C$8,VK!$B$2:$B$294,VK!BU$2:BU$294))</f>
        <v>12.80322265625</v>
      </c>
      <c r="ET209" s="10">
        <f>ABS(BV209-_xlfn.XLOOKUP(VK_valitsin!$C$8,VK!$B$2:$B$294,VK!BV$2:BV$294))</f>
        <v>0</v>
      </c>
      <c r="EU209" s="10">
        <f>ABS(BW209-_xlfn.XLOOKUP(VK_valitsin!$C$8,VK!$B$2:$B$294,VK!BW$2:BW$294))</f>
        <v>0</v>
      </c>
      <c r="EV209" s="10">
        <f>ABS(BX209-_xlfn.XLOOKUP(VK_valitsin!$C$8,VK!$B$2:$B$294,VK!BX$2:BX$294))</f>
        <v>1758.537109375</v>
      </c>
      <c r="EW209" s="10">
        <f>ABS(BY209-_xlfn.XLOOKUP(VK_valitsin!$C$8,VK!$B$2:$B$294,VK!BY$2:BY$294))</f>
        <v>2919.03271484375</v>
      </c>
      <c r="EX209" s="10">
        <f>ABS(BZ209-_xlfn.XLOOKUP(VK_valitsin!$C$8,VK!$B$2:$B$294,VK!BZ$2:BZ$294))</f>
        <v>0.63710987567901611</v>
      </c>
      <c r="EY209" s="10">
        <f>ABS(CA209-_xlfn.XLOOKUP(VK_valitsin!$C$8,VK!$B$2:$B$294,VK!CA$2:CA$294))</f>
        <v>3.9402780532836914</v>
      </c>
      <c r="EZ209" s="10">
        <f>ABS(CB209-_xlfn.XLOOKUP(VK_valitsin!$C$8,VK!$B$2:$B$294,VK!CB$2:CB$294))</f>
        <v>58.830848693847656</v>
      </c>
      <c r="FA209" s="10">
        <f>ABS(CC209-_xlfn.XLOOKUP(VK_valitsin!$C$8,VK!$B$2:$B$294,VK!CC$2:CC$294))</f>
        <v>3.9554667472839355</v>
      </c>
      <c r="FB209" s="10">
        <f>ABS(CD209-_xlfn.XLOOKUP(VK_valitsin!$C$8,VK!$B$2:$B$294,VK!CD$2:CD$294))</f>
        <v>12.882969856262207</v>
      </c>
      <c r="FC209" s="10">
        <f>ABS(CE209-_xlfn.XLOOKUP(VK_valitsin!$C$8,VK!$B$2:$B$294,VK!CE$2:CE$294))</f>
        <v>0</v>
      </c>
      <c r="FD209" s="10">
        <f>ABS(CF209-_xlfn.XLOOKUP(VK_valitsin!$C$8,VK!$B$2:$B$294,VK!CF$2:CF$294))</f>
        <v>0.51870882511138916</v>
      </c>
      <c r="FE209" s="10">
        <f>ABS(CG209-_xlfn.XLOOKUP(VK_valitsin!$C$8,VK!$B$2:$B$294,VK!CG$2:CG$294))</f>
        <v>4111.4384765625</v>
      </c>
      <c r="FF209" s="4">
        <f>IF($B209=VK_valitsin!$C$8,100000,VK!CH209/VK!J$296*VK_valitsin!D$5)</f>
        <v>0</v>
      </c>
      <c r="FG209" s="4">
        <f>IF($B209=VK_valitsin!$C$8,100000,VK!CI209/VK!K$296*VK_valitsin!E$5)</f>
        <v>0</v>
      </c>
      <c r="FH209" s="4">
        <f>IF($B209=VK_valitsin!$C$8,100000,VK!CJ209/VK!L$296*VK_valitsin!F$5)</f>
        <v>0.21545924105843606</v>
      </c>
      <c r="FI209" s="4">
        <f>IF($B209=VK_valitsin!$C$8,100000,VK!CK209/VK!M$296*VK_valitsin!CD$5)</f>
        <v>0</v>
      </c>
      <c r="FJ209" s="4">
        <f>IF($B209=VK_valitsin!$C$8,100000,VK!CL209/VK!N$296*VK_valitsin!G$5)</f>
        <v>0</v>
      </c>
      <c r="FK209" s="4">
        <f>IF($B209=VK_valitsin!$C$8,100000,VK!CM209/VK!O$296*VK_valitsin!H$5)</f>
        <v>0</v>
      </c>
      <c r="FL209" s="4">
        <f>IF($B209=VK_valitsin!$C$8,100000,VK!CN209/VK!P$296*VK_valitsin!I$5)</f>
        <v>0</v>
      </c>
      <c r="FM209" s="4">
        <f>IF($B209=VK_valitsin!$C$8,100000,VK!CO209/VK!Q$296*VK_valitsin!J$5)</f>
        <v>0</v>
      </c>
      <c r="FN209" s="4">
        <f>IF($B209=VK_valitsin!$C$8,100000,VK!CP209/VK!R$296*VK_valitsin!K$5)</f>
        <v>0</v>
      </c>
      <c r="FO209" s="4">
        <f>IF($B209=VK_valitsin!$C$8,100000,VK!CQ209/VK!S$296*VK_valitsin!L$5)</f>
        <v>1.35231349932449E-2</v>
      </c>
      <c r="FP209" s="4">
        <f>IF($B209=VK_valitsin!$C$8,100000,VK!CR209/VK!T$296*VK_valitsin!M$5)</f>
        <v>0</v>
      </c>
      <c r="FQ209" s="4">
        <f>IF($B209=VK_valitsin!$C$8,100000,VK!CS209/VK!U$296*VK_valitsin!N$5)</f>
        <v>0</v>
      </c>
      <c r="FR209" s="4">
        <f>IF($B209=VK_valitsin!$C$8,100000,VK!CT209/VK!V$296*VK_valitsin!O$5)</f>
        <v>0</v>
      </c>
      <c r="FS209" s="4">
        <f>IF($B209=VK_valitsin!$C$8,100000,VK!CU209/VK!W$296*VK_valitsin!P$5)</f>
        <v>0</v>
      </c>
      <c r="FT209" s="4">
        <f>IF($B209=VK_valitsin!$C$8,100000,VK!CV209/VK!X$296*VK_valitsin!Q$5)</f>
        <v>0</v>
      </c>
      <c r="FU209" s="4">
        <f>IF($B209=VK_valitsin!$C$8,100000,VK!CW209/VK!Y$296*VK_valitsin!R$5)</f>
        <v>0</v>
      </c>
      <c r="FV209" s="4">
        <f>IF($B209=VK_valitsin!$C$8,100000,VK!CX209/VK!Z$296*VK_valitsin!S$5)</f>
        <v>0</v>
      </c>
      <c r="FW209" s="4">
        <f>IF($B209=VK_valitsin!$C$8,100000,VK!CY209/VK!AA$296*VK_valitsin!T$5)</f>
        <v>0</v>
      </c>
      <c r="FX209" s="4">
        <f>IF($B209=VK_valitsin!$C$8,100000,VK!CZ209/VK!AB$296*VK_valitsin!U$5)</f>
        <v>0</v>
      </c>
      <c r="FY209" s="4">
        <f>IF($B209=VK_valitsin!$C$8,100000,VK!DA209/VK!AC$296*VK_valitsin!V$5)</f>
        <v>0</v>
      </c>
      <c r="FZ209" s="4">
        <f>IF($B209=VK_valitsin!$C$8,100000,VK!DB209/VK!AD$296*VK_valitsin!W$5)</f>
        <v>0</v>
      </c>
      <c r="GA209" s="4">
        <f>IF($B209=VK_valitsin!$C$8,100000,VK!DC209/VK!AE$296*VK_valitsin!X$5)</f>
        <v>0</v>
      </c>
      <c r="GB209" s="4">
        <f>IF($B209=VK_valitsin!$C$8,100000,VK!DD209/VK!AF$296*VK_valitsin!Y$5)</f>
        <v>0</v>
      </c>
      <c r="GC209" s="4">
        <f>IF($B209=VK_valitsin!$C$8,100000,VK!DE209/VK!AG$296*VK_valitsin!Z$5)</f>
        <v>0</v>
      </c>
      <c r="GD209" s="4">
        <f>IF($B209=VK_valitsin!$C$8,100000,VK!DF209/VK!AH$296*VK_valitsin!AA$5)</f>
        <v>0</v>
      </c>
      <c r="GE209" s="4">
        <f>IF($B209=VK_valitsin!$C$8,100000,VK!DG209/VK!AI$296*VK_valitsin!AB$5)</f>
        <v>0</v>
      </c>
      <c r="GF209" s="4">
        <f>IF($B209=VK_valitsin!$C$8,100000,VK!DH209/VK!AJ$296*VK_valitsin!AC$5)</f>
        <v>0</v>
      </c>
      <c r="GG209" s="4">
        <f>IF($B209=VK_valitsin!$C$8,100000,VK!DI209/VK!AK$296*VK_valitsin!AD$5)</f>
        <v>0</v>
      </c>
      <c r="GH209" s="4">
        <f>IF($B209=VK_valitsin!$C$8,100000,VK!DJ209/VK!AL$296*VK_valitsin!AE$5)</f>
        <v>8.0966127568046997E-2</v>
      </c>
      <c r="GI209" s="4">
        <f>IF($B209=VK_valitsin!$C$8,100000,VK!DK209/VK!AM$296*VK_valitsin!AF$5)</f>
        <v>0</v>
      </c>
      <c r="GJ209" s="4">
        <f>IF($B209=VK_valitsin!$C$8,100000,VK!DL209/VK!AN$296*VK_valitsin!AG$5)</f>
        <v>0</v>
      </c>
      <c r="GK209" s="4">
        <f>IF($B209=VK_valitsin!$C$8,100000,VK!DM209/VK!AO$296*VK_valitsin!AH$5)</f>
        <v>0</v>
      </c>
      <c r="GL209" s="4">
        <f>IF($B209=VK_valitsin!$C$8,100000,VK!DN209/VK!AP$296*VK_valitsin!AI$5)</f>
        <v>0</v>
      </c>
      <c r="GM209" s="4">
        <f>IF($B209=VK_valitsin!$C$8,100000,VK!DO209/VK!AQ$296*VK_valitsin!AJ$5)</f>
        <v>0</v>
      </c>
      <c r="GN209" s="4">
        <f>IF($B209=VK_valitsin!$C$8,100000,VK!DP209/VK!AR$296*VK_valitsin!AK$5)</f>
        <v>0</v>
      </c>
      <c r="GO209" s="4">
        <f>IF($B209=VK_valitsin!$C$8,100000,VK!DQ209/VK!AS$296*VK_valitsin!AL$5)</f>
        <v>0</v>
      </c>
      <c r="GP209" s="4">
        <f>IF($B209=VK_valitsin!$C$8,100000,VK!DR209/VK!AT$296*VK_valitsin!AM$5)</f>
        <v>0</v>
      </c>
      <c r="GQ209" s="4">
        <f>IF($B209=VK_valitsin!$C$8,100000,VK!DS209/VK!AU$296*VK_valitsin!AN$5)</f>
        <v>0</v>
      </c>
      <c r="GR209" s="4">
        <f>IF($B209=VK_valitsin!$C$8,100000,VK!DT209/VK!AV$296*VK_valitsin!AO$5)</f>
        <v>0</v>
      </c>
      <c r="GS209" s="4">
        <f>IF($B209=VK_valitsin!$C$8,100000,VK!DU209/VK!AW$296*VK_valitsin!AP$5)</f>
        <v>0</v>
      </c>
      <c r="GT209" s="4">
        <f>IF($B209=VK_valitsin!$C$8,100000,VK!DV209/VK!AX$296*VK_valitsin!AQ$5)</f>
        <v>0</v>
      </c>
      <c r="GU209" s="4">
        <f>IF($B209=VK_valitsin!$C$8,100000,VK!DW209/VK!AY$296*VK_valitsin!AR$5)</f>
        <v>0</v>
      </c>
      <c r="GV209" s="4">
        <f>IF($B209=VK_valitsin!$C$8,100000,VK!DX209/VK!AZ$296*VK_valitsin!AS$5)</f>
        <v>0</v>
      </c>
      <c r="GW209" s="4">
        <f>IF($B209=VK_valitsin!$C$8,100000,VK!DY209/VK!BA$296*VK_valitsin!AT$5)</f>
        <v>0</v>
      </c>
      <c r="GX209" s="4">
        <f>IF($B209=VK_valitsin!$C$8,100000,VK!DZ209/VK!BB$296*VK_valitsin!AU$5)</f>
        <v>0</v>
      </c>
      <c r="GY209" s="4">
        <f>IF($B209=VK_valitsin!$C$8,100000,VK!EA209/VK!BC$296*VK_valitsin!AV$5)</f>
        <v>0</v>
      </c>
      <c r="GZ209" s="4">
        <f>IF($B209=VK_valitsin!$C$8,100000,VK!EB209/VK!BD$296*VK_valitsin!AW$5)</f>
        <v>1.725932443801987E-2</v>
      </c>
      <c r="HA209" s="4">
        <f>IF($B209=VK_valitsin!$C$8,100000,VK!EC209/VK!BE$296*VK_valitsin!CE$5)</f>
        <v>0</v>
      </c>
      <c r="HB209" s="4">
        <f>IF($B209=VK_valitsin!$C$8,100000,VK!ED209/VK!BF$296*VK_valitsin!AX$5)</f>
        <v>0</v>
      </c>
      <c r="HC209" s="4">
        <f>IF($B209=VK_valitsin!$C$8,100000,VK!EE209/VK!BG$296*VK_valitsin!AY$5)</f>
        <v>0</v>
      </c>
      <c r="HD209" s="4">
        <f>IF($B209=VK_valitsin!$C$8,100000,VK!EF209/VK!BH$296*VK_valitsin!AZ$5)</f>
        <v>0.12442287204591605</v>
      </c>
      <c r="HE209" s="4">
        <f>IF($B209=VK_valitsin!$C$8,100000,VK!EG209/VK!BI$296*VK_valitsin!BA$5)</f>
        <v>0</v>
      </c>
      <c r="HF209" s="4">
        <f>IF($B209=VK_valitsin!$C$8,100000,VK!EH209/VK!BJ$296*VK_valitsin!BB$5)</f>
        <v>0</v>
      </c>
      <c r="HG209" s="4">
        <f>IF($B209=VK_valitsin!$C$8,100000,VK!EI209/VK!BK$296*VK_valitsin!BC$5)</f>
        <v>0</v>
      </c>
      <c r="HH209" s="4">
        <f>IF($B209=VK_valitsin!$C$8,100000,VK!EJ209/VK!BL$296*VK_valitsin!BD$5)</f>
        <v>0</v>
      </c>
      <c r="HI209" s="4">
        <f>IF($B209=VK_valitsin!$C$8,100000,VK!EK209/VK!BM$296*VK_valitsin!BE$5)</f>
        <v>0</v>
      </c>
      <c r="HJ209" s="4">
        <f>IF($B209=VK_valitsin!$C$8,100000,VK!EL209/VK!BN$296*VK_valitsin!BF$5)</f>
        <v>0.11538712544488301</v>
      </c>
      <c r="HK209" s="4">
        <f>IF($B209=VK_valitsin!$C$8,100000,VK!EM209/VK!BO$296*VK_valitsin!BG$5)</f>
        <v>0</v>
      </c>
      <c r="HM209" s="4">
        <f>IF($B209=VK_valitsin!$C$8,100000,VK!EO209/VK!BQ$296*VK_valitsin!BI$5)</f>
        <v>0</v>
      </c>
      <c r="HN209" s="4">
        <f>IF($B209=VK_valitsin!$C$8,100000,VK!EP209/VK!BR$296*VK_valitsin!BJ$5)</f>
        <v>0</v>
      </c>
      <c r="HO209" s="4">
        <f>IF($B209=VK_valitsin!$C$8,100000,VK!EQ209/VK!BS$296*VK_valitsin!BK$5)</f>
        <v>0</v>
      </c>
      <c r="HP209" s="4">
        <f>IF($B209=VK_valitsin!$C$8,100000,VK!ER209/VK!BT$296*VK_valitsin!BL$5)</f>
        <v>0</v>
      </c>
      <c r="HQ209" s="4">
        <f>IF($B209=VK_valitsin!$C$8,100000,VK!ES209/VK!BU$296*VK_valitsin!BM$5)</f>
        <v>0</v>
      </c>
      <c r="HR209" s="4">
        <f>IF($B209=VK_valitsin!$C$8,100000,VK!ET209/VK!BV$296*VK_valitsin!BN$5)</f>
        <v>0</v>
      </c>
      <c r="HS209" s="4">
        <f>IF($B209=VK_valitsin!$C$8,100000,VK!EU209/VK!BW$296*VK_valitsin!BO$5)</f>
        <v>0</v>
      </c>
      <c r="HT209" s="4">
        <f>IF($B209=VK_valitsin!$C$8,100000,VK!EV209/VK!BX$296*VK_valitsin!BP$5)</f>
        <v>0</v>
      </c>
      <c r="HU209" s="4">
        <f>IF($B209=VK_valitsin!$C$8,100000,VK!EW209/VK!BY$296*VK_valitsin!BQ$5)</f>
        <v>0</v>
      </c>
      <c r="HV209" s="4">
        <f>IF($B209=VK_valitsin!$C$8,100000,VK!EX209/VK!BZ$296*VK_valitsin!BR$5)</f>
        <v>0</v>
      </c>
      <c r="HW209" s="4">
        <f>IF($B209=VK_valitsin!$C$8,100000,VK!EY209/VK!CA$296*VK_valitsin!BS$5)</f>
        <v>0</v>
      </c>
      <c r="HX209" s="4">
        <f>IF($B209=VK_valitsin!$C$8,100000,VK!EZ209/VK!CB$296*VK_valitsin!BT$5)</f>
        <v>0</v>
      </c>
      <c r="HY209" s="4">
        <f>IF($B209=VK_valitsin!$C$8,100000,VK!FA209/VK!CC$296*VK_valitsin!BU$5)</f>
        <v>0</v>
      </c>
      <c r="HZ209" s="4">
        <f>IF($B209=VK_valitsin!$C$8,100000,VK!FB209/VK!CD$296*VK_valitsin!BV$5)</f>
        <v>0</v>
      </c>
      <c r="IA209" s="4">
        <f>IF($B209=VK_valitsin!$C$8,100000,VK!FC209/VK!CE$296*VK_valitsin!BW$5)</f>
        <v>0</v>
      </c>
      <c r="IB209" s="4">
        <f>IF($B209=VK_valitsin!$C$8,100000,VK!FD209/VK!CF$296*VK_valitsin!BX$5)</f>
        <v>0</v>
      </c>
      <c r="IC209" s="4">
        <f>IF($B209=VK_valitsin!$C$8,100000,VK!FE209/VK!CG$296*VK_valitsin!BY$5)</f>
        <v>0</v>
      </c>
      <c r="ID209" s="17">
        <f t="shared" si="9"/>
        <v>0.56701784634854679</v>
      </c>
      <c r="IE209" s="17">
        <f t="shared" si="10"/>
        <v>122</v>
      </c>
      <c r="IF209" s="18">
        <f t="shared" si="11"/>
        <v>2.0800000000000001E-8</v>
      </c>
    </row>
    <row r="210" spans="1:240">
      <c r="A210">
        <v>2019</v>
      </c>
      <c r="B210" t="s">
        <v>621</v>
      </c>
      <c r="C210" t="s">
        <v>622</v>
      </c>
      <c r="D210" t="s">
        <v>623</v>
      </c>
      <c r="E210" t="s">
        <v>624</v>
      </c>
      <c r="F210" t="s">
        <v>138</v>
      </c>
      <c r="G210" t="s">
        <v>139</v>
      </c>
      <c r="H210" t="s">
        <v>104</v>
      </c>
      <c r="I210" t="s">
        <v>105</v>
      </c>
      <c r="J210">
        <v>46.400001525878906</v>
      </c>
      <c r="K210">
        <v>3453.610107421875</v>
      </c>
      <c r="L210">
        <v>212.19999694824219</v>
      </c>
      <c r="M210">
        <v>3783</v>
      </c>
      <c r="N210">
        <v>1.1000000238418579</v>
      </c>
      <c r="O210">
        <v>-2.9000000953674316</v>
      </c>
      <c r="P210">
        <v>-92</v>
      </c>
      <c r="Q210">
        <v>50.2</v>
      </c>
      <c r="R210">
        <v>14.5</v>
      </c>
      <c r="S210">
        <v>541</v>
      </c>
      <c r="T210">
        <v>0</v>
      </c>
      <c r="U210">
        <v>2583.1</v>
      </c>
      <c r="V210">
        <v>11.36</v>
      </c>
      <c r="W210">
        <v>1814</v>
      </c>
      <c r="X210">
        <v>948</v>
      </c>
      <c r="Y210">
        <v>474</v>
      </c>
      <c r="Z210">
        <v>917</v>
      </c>
      <c r="AA210">
        <v>605</v>
      </c>
      <c r="AB210">
        <v>15.450819969177246</v>
      </c>
      <c r="AC210">
        <v>0</v>
      </c>
      <c r="AD210">
        <v>0</v>
      </c>
      <c r="AE210">
        <v>0</v>
      </c>
      <c r="AF210">
        <v>3.9</v>
      </c>
      <c r="AG210">
        <v>0</v>
      </c>
      <c r="AH210">
        <v>19.75</v>
      </c>
      <c r="AI210">
        <v>1.1000000000000001</v>
      </c>
      <c r="AJ210">
        <v>0.5</v>
      </c>
      <c r="AK210">
        <v>1.1499999999999999</v>
      </c>
      <c r="AL210">
        <v>62.2</v>
      </c>
      <c r="AM210">
        <v>277.60000000000002</v>
      </c>
      <c r="AN210">
        <v>47.5</v>
      </c>
      <c r="AO210">
        <v>17</v>
      </c>
      <c r="AP210">
        <v>132</v>
      </c>
      <c r="AQ210">
        <v>118</v>
      </c>
      <c r="AR210">
        <v>1171</v>
      </c>
      <c r="AS210">
        <v>3.3330000000000002</v>
      </c>
      <c r="AT210">
        <v>9554</v>
      </c>
      <c r="AU210">
        <v>12515</v>
      </c>
      <c r="AV210">
        <v>0</v>
      </c>
      <c r="AW210">
        <v>73.319755554199219</v>
      </c>
      <c r="AX210">
        <v>0</v>
      </c>
      <c r="AY210">
        <v>0</v>
      </c>
      <c r="AZ210">
        <v>0</v>
      </c>
      <c r="BA210">
        <v>0</v>
      </c>
      <c r="BB210">
        <v>1</v>
      </c>
      <c r="BC210">
        <v>31.884057998657227</v>
      </c>
      <c r="BD210">
        <v>100</v>
      </c>
      <c r="BE210">
        <v>428.57144165039063</v>
      </c>
      <c r="BF210">
        <v>9046.1865234375</v>
      </c>
      <c r="BG210">
        <v>10646.4951171875</v>
      </c>
      <c r="BH210">
        <v>3.5679090023040771</v>
      </c>
      <c r="BI210">
        <v>22.752735137939453</v>
      </c>
      <c r="BJ210">
        <v>30.681818008422852</v>
      </c>
      <c r="BK210">
        <v>-16.363636016845703</v>
      </c>
      <c r="BL210">
        <v>174.33332824707031</v>
      </c>
      <c r="BM210">
        <v>-5.9548254013061523</v>
      </c>
      <c r="BN210">
        <v>18732.609375</v>
      </c>
      <c r="BO210">
        <v>67.910606384277344</v>
      </c>
      <c r="BQ210">
        <v>0.59423738718032837</v>
      </c>
      <c r="BR210">
        <v>7.9302139580249786E-2</v>
      </c>
      <c r="BS210">
        <v>0.95162570476531982</v>
      </c>
      <c r="BT210">
        <v>108.11524963378906</v>
      </c>
      <c r="BU210">
        <v>291.03884887695313</v>
      </c>
      <c r="BV210">
        <v>0</v>
      </c>
      <c r="BW210">
        <v>1</v>
      </c>
      <c r="BX210">
        <v>6622.11962890625</v>
      </c>
      <c r="BY210">
        <v>5626.72802734375</v>
      </c>
      <c r="BZ210">
        <v>1.2159661054611206</v>
      </c>
      <c r="CA210">
        <v>12.106793403625488</v>
      </c>
      <c r="CB210">
        <v>108.69565582275391</v>
      </c>
      <c r="CC210">
        <v>10.917030334472656</v>
      </c>
      <c r="CD210">
        <v>7.8602619171142578</v>
      </c>
      <c r="CE210">
        <v>0</v>
      </c>
      <c r="CF210">
        <v>3.9301309585571289</v>
      </c>
      <c r="CG210">
        <v>12757.71875</v>
      </c>
      <c r="CH210" s="10">
        <f>ABS(J210-_xlfn.XLOOKUP(VK_valitsin!$C$8,VK!$B$2:$B$294,VK!J$2:J$294))</f>
        <v>2.2000007629394531</v>
      </c>
      <c r="CI210" s="10">
        <f>ABS(K210-_xlfn.XLOOKUP(VK_valitsin!$C$8,VK!$B$2:$B$294,VK!K$2:K$294))</f>
        <v>3160.35009765625</v>
      </c>
      <c r="CJ210" s="10">
        <f>ABS(L210-_xlfn.XLOOKUP(VK_valitsin!$C$8,VK!$B$2:$B$294,VK!L$2:L$294))</f>
        <v>73.5</v>
      </c>
      <c r="CK210" s="10">
        <f>ABS(M210-_xlfn.XLOOKUP(VK_valitsin!$C$8,VK!$B$2:$B$294,VK!M$2:M$294))</f>
        <v>12692</v>
      </c>
      <c r="CL210" s="10">
        <f>ABS(N210-_xlfn.XLOOKUP(VK_valitsin!$C$8,VK!$B$2:$B$294,VK!N$2:N$294))</f>
        <v>55.100000739097595</v>
      </c>
      <c r="CM210" s="10">
        <f>ABS(O210-_xlfn.XLOOKUP(VK_valitsin!$C$8,VK!$B$2:$B$294,VK!O$2:O$294))</f>
        <v>2.1000000834465027</v>
      </c>
      <c r="CN210" s="10">
        <f>ABS(P210-_xlfn.XLOOKUP(VK_valitsin!$C$8,VK!$B$2:$B$294,VK!P$2:P$294))</f>
        <v>34</v>
      </c>
      <c r="CO210" s="10">
        <f>ABS(Q210-_xlfn.XLOOKUP(VK_valitsin!$C$8,VK!$B$2:$B$294,VK!Q$2:Q$294))</f>
        <v>37.600000000000009</v>
      </c>
      <c r="CP210" s="10">
        <f>ABS(R210-_xlfn.XLOOKUP(VK_valitsin!$C$8,VK!$B$2:$B$294,VK!R$2:R$294))</f>
        <v>6</v>
      </c>
      <c r="CQ210" s="10">
        <f>ABS(S210-_xlfn.XLOOKUP(VK_valitsin!$C$8,VK!$B$2:$B$294,VK!S$2:S$294))</f>
        <v>389</v>
      </c>
      <c r="CR210" s="10">
        <f>ABS(T210-_xlfn.XLOOKUP(VK_valitsin!$C$8,VK!$B$2:$B$294,VK!T$2:T$294))</f>
        <v>0</v>
      </c>
      <c r="CS210" s="10">
        <f>ABS(U210-_xlfn.XLOOKUP(VK_valitsin!$C$8,VK!$B$2:$B$294,VK!U$2:U$294))</f>
        <v>1240.5</v>
      </c>
      <c r="CT210" s="10">
        <f>ABS(V210-_xlfn.XLOOKUP(VK_valitsin!$C$8,VK!$B$2:$B$294,VK!V$2:V$294))</f>
        <v>1.92</v>
      </c>
      <c r="CU210" s="10">
        <f>ABS(W210-_xlfn.XLOOKUP(VK_valitsin!$C$8,VK!$B$2:$B$294,VK!W$2:W$294))</f>
        <v>1209</v>
      </c>
      <c r="CV210" s="10">
        <f>ABS(X210-_xlfn.XLOOKUP(VK_valitsin!$C$8,VK!$B$2:$B$294,VK!X$2:X$294))</f>
        <v>779</v>
      </c>
      <c r="CW210" s="10">
        <f>ABS(Y210-_xlfn.XLOOKUP(VK_valitsin!$C$8,VK!$B$2:$B$294,VK!Y$2:Y$294))</f>
        <v>206</v>
      </c>
      <c r="CX210" s="10">
        <f>ABS(Z210-_xlfn.XLOOKUP(VK_valitsin!$C$8,VK!$B$2:$B$294,VK!Z$2:Z$294))</f>
        <v>489</v>
      </c>
      <c r="CY210" s="10">
        <f>ABS(AA210-_xlfn.XLOOKUP(VK_valitsin!$C$8,VK!$B$2:$B$294,VK!AA$2:AA$294))</f>
        <v>136</v>
      </c>
      <c r="CZ210" s="10">
        <f>ABS(AB210-_xlfn.XLOOKUP(VK_valitsin!$C$8,VK!$B$2:$B$294,VK!AB$2:AB$294))</f>
        <v>3.9241800308227539</v>
      </c>
      <c r="DA210" s="10">
        <f>ABS(AC210-_xlfn.XLOOKUP(VK_valitsin!$C$8,VK!$B$2:$B$294,VK!AC$2:AC$294))</f>
        <v>0.7</v>
      </c>
      <c r="DB210" s="10">
        <f>ABS(AD210-_xlfn.XLOOKUP(VK_valitsin!$C$8,VK!$B$2:$B$294,VK!AD$2:AD$294))</f>
        <v>0.8</v>
      </c>
      <c r="DC210" s="10">
        <f>ABS(AE210-_xlfn.XLOOKUP(VK_valitsin!$C$8,VK!$B$2:$B$294,VK!AE$2:AE$294))</f>
        <v>1.7</v>
      </c>
      <c r="DD210" s="10">
        <f>ABS(AF210-_xlfn.XLOOKUP(VK_valitsin!$C$8,VK!$B$2:$B$294,VK!AF$2:AF$294))</f>
        <v>1.1000000000000001</v>
      </c>
      <c r="DE210" s="10">
        <f>ABS(AG210-_xlfn.XLOOKUP(VK_valitsin!$C$8,VK!$B$2:$B$294,VK!AG$2:AG$294))</f>
        <v>0</v>
      </c>
      <c r="DF210" s="10">
        <f>ABS(AH210-_xlfn.XLOOKUP(VK_valitsin!$C$8,VK!$B$2:$B$294,VK!AH$2:AH$294))</f>
        <v>2.5</v>
      </c>
      <c r="DG210" s="10">
        <f>ABS(AI210-_xlfn.XLOOKUP(VK_valitsin!$C$8,VK!$B$2:$B$294,VK!AI$2:AI$294))</f>
        <v>0</v>
      </c>
      <c r="DH210" s="10">
        <f>ABS(AJ210-_xlfn.XLOOKUP(VK_valitsin!$C$8,VK!$B$2:$B$294,VK!AJ$2:AJ$294))</f>
        <v>0.15000000000000002</v>
      </c>
      <c r="DI210" s="10">
        <f>ABS(AK210-_xlfn.XLOOKUP(VK_valitsin!$C$8,VK!$B$2:$B$294,VK!AK$2:AK$294))</f>
        <v>0.10000000000000009</v>
      </c>
      <c r="DJ210" s="10">
        <f>ABS(AL210-_xlfn.XLOOKUP(VK_valitsin!$C$8,VK!$B$2:$B$294,VK!AL$2:AL$294))</f>
        <v>3.4000000000000057</v>
      </c>
      <c r="DK210" s="10">
        <f>ABS(AM210-_xlfn.XLOOKUP(VK_valitsin!$C$8,VK!$B$2:$B$294,VK!AM$2:AM$294))</f>
        <v>56</v>
      </c>
      <c r="DL210" s="10">
        <f>ABS(AN210-_xlfn.XLOOKUP(VK_valitsin!$C$8,VK!$B$2:$B$294,VK!AN$2:AN$294))</f>
        <v>2.1000000000000014</v>
      </c>
      <c r="DM210" s="10">
        <f>ABS(AO210-_xlfn.XLOOKUP(VK_valitsin!$C$8,VK!$B$2:$B$294,VK!AO$2:AO$294))</f>
        <v>8.3999999999999986</v>
      </c>
      <c r="DN210" s="10">
        <f>ABS(AP210-_xlfn.XLOOKUP(VK_valitsin!$C$8,VK!$B$2:$B$294,VK!AP$2:AP$294))</f>
        <v>84</v>
      </c>
      <c r="DO210" s="10">
        <f>ABS(AQ210-_xlfn.XLOOKUP(VK_valitsin!$C$8,VK!$B$2:$B$294,VK!AQ$2:AQ$294))</f>
        <v>83</v>
      </c>
      <c r="DP210" s="10">
        <f>ABS(AR210-_xlfn.XLOOKUP(VK_valitsin!$C$8,VK!$B$2:$B$294,VK!AR$2:AR$294))</f>
        <v>925</v>
      </c>
      <c r="DQ210" s="10">
        <f>ABS(AS210-_xlfn.XLOOKUP(VK_valitsin!$C$8,VK!$B$2:$B$294,VK!AS$2:AS$294))</f>
        <v>1</v>
      </c>
      <c r="DR210" s="10">
        <f>ABS(AT210-_xlfn.XLOOKUP(VK_valitsin!$C$8,VK!$B$2:$B$294,VK!AT$2:AT$294))</f>
        <v>4407</v>
      </c>
      <c r="DS210" s="10">
        <f>ABS(AU210-_xlfn.XLOOKUP(VK_valitsin!$C$8,VK!$B$2:$B$294,VK!AU$2:AU$294))</f>
        <v>4170</v>
      </c>
      <c r="DT210" s="10">
        <f>ABS(AV210-_xlfn.XLOOKUP(VK_valitsin!$C$8,VK!$B$2:$B$294,VK!AV$2:AV$294))</f>
        <v>1</v>
      </c>
      <c r="DU210" s="10">
        <f>ABS(AW210-_xlfn.XLOOKUP(VK_valitsin!$C$8,VK!$B$2:$B$294,VK!AW$2:AW$294))</f>
        <v>36.058383941650391</v>
      </c>
      <c r="DV210" s="10">
        <f>ABS(AX210-_xlfn.XLOOKUP(VK_valitsin!$C$8,VK!$B$2:$B$294,VK!AX$2:AX$294))</f>
        <v>0</v>
      </c>
      <c r="DW210" s="10">
        <f>ABS(AY210-_xlfn.XLOOKUP(VK_valitsin!$C$8,VK!$B$2:$B$294,VK!AY$2:AY$294))</f>
        <v>0</v>
      </c>
      <c r="DX210" s="10">
        <f>ABS(AZ210-_xlfn.XLOOKUP(VK_valitsin!$C$8,VK!$B$2:$B$294,VK!AZ$2:AZ$294))</f>
        <v>0</v>
      </c>
      <c r="DY210" s="10">
        <f>ABS(BA210-_xlfn.XLOOKUP(VK_valitsin!$C$8,VK!$B$2:$B$294,VK!BA$2:BA$294))</f>
        <v>0</v>
      </c>
      <c r="DZ210" s="10">
        <f>ABS(BB210-_xlfn.XLOOKUP(VK_valitsin!$C$8,VK!$B$2:$B$294,VK!BB$2:BB$294))</f>
        <v>0</v>
      </c>
      <c r="EA210" s="10">
        <f>ABS(BC210-_xlfn.XLOOKUP(VK_valitsin!$C$8,VK!$B$2:$B$294,VK!BC$2:BC$294))</f>
        <v>57.14033317565918</v>
      </c>
      <c r="EB210" s="10">
        <f>ABS(BD210-_xlfn.XLOOKUP(VK_valitsin!$C$8,VK!$B$2:$B$294,VK!BD$2:BD$294))</f>
        <v>3.98126220703125</v>
      </c>
      <c r="EC210" s="10">
        <f>ABS(BE210-_xlfn.XLOOKUP(VK_valitsin!$C$8,VK!$B$2:$B$294,VK!BE$2:BE$294))</f>
        <v>305.11837768554688</v>
      </c>
      <c r="ED210" s="10">
        <f>ABS(BF210-_xlfn.XLOOKUP(VK_valitsin!$C$8,VK!$B$2:$B$294,VK!BF$2:BF$294))</f>
        <v>912.3427734375</v>
      </c>
      <c r="EE210" s="10">
        <f>ABS(BG210-_xlfn.XLOOKUP(VK_valitsin!$C$8,VK!$B$2:$B$294,VK!BG$2:BG$294))</f>
        <v>3189.9482421875</v>
      </c>
      <c r="EF210" s="10">
        <f>ABS(BH210-_xlfn.XLOOKUP(VK_valitsin!$C$8,VK!$B$2:$B$294,VK!BH$2:BH$294))</f>
        <v>0.23085260391235352</v>
      </c>
      <c r="EG210" s="10">
        <f>ABS(BI210-_xlfn.XLOOKUP(VK_valitsin!$C$8,VK!$B$2:$B$294,VK!BI$2:BI$294))</f>
        <v>32.476868629455566</v>
      </c>
      <c r="EH210" s="10">
        <f>ABS(BJ210-_xlfn.XLOOKUP(VK_valitsin!$C$8,VK!$B$2:$B$294,VK!BJ$2:BJ$294))</f>
        <v>9.3874549865722656</v>
      </c>
      <c r="EI210" s="10">
        <f>ABS(BK210-_xlfn.XLOOKUP(VK_valitsin!$C$8,VK!$B$2:$B$294,VK!BK$2:BK$294))</f>
        <v>6.4981651306152344</v>
      </c>
      <c r="EJ210" s="10">
        <f>ABS(BL210-_xlfn.XLOOKUP(VK_valitsin!$C$8,VK!$B$2:$B$294,VK!BL$2:BL$294))</f>
        <v>92.166671752929688</v>
      </c>
      <c r="EK210" s="10">
        <f>ABS(BM210-_xlfn.XLOOKUP(VK_valitsin!$C$8,VK!$B$2:$B$294,VK!BM$2:BM$294))</f>
        <v>8.2070777416229248</v>
      </c>
      <c r="EL210" s="10">
        <f>ABS(BN210-_xlfn.XLOOKUP(VK_valitsin!$C$8,VK!$B$2:$B$294,VK!BN$2:BN$294))</f>
        <v>4341.787109375</v>
      </c>
      <c r="EM210" s="10">
        <f>ABS(BO210-_xlfn.XLOOKUP(VK_valitsin!$C$8,VK!$B$2:$B$294,VK!BO$2:BO$294))</f>
        <v>34.611000061035156</v>
      </c>
      <c r="EN210" s="10">
        <f>ABS(BP210-_xlfn.XLOOKUP(VK_valitsin!$C$8,VK!$B$2:$B$294,VK!BP$2:BP$294))</f>
        <v>0</v>
      </c>
      <c r="EO210" s="10">
        <f>ABS(BQ210-_xlfn.XLOOKUP(VK_valitsin!$C$8,VK!$B$2:$B$294,VK!BQ$2:BQ$294))</f>
        <v>4.2242109775543213E-2</v>
      </c>
      <c r="EP210" s="10">
        <f>ABS(BR210-_xlfn.XLOOKUP(VK_valitsin!$C$8,VK!$B$2:$B$294,VK!BR$2:BR$294))</f>
        <v>0.10886175185441971</v>
      </c>
      <c r="EQ210" s="10">
        <f>ABS(BS210-_xlfn.XLOOKUP(VK_valitsin!$C$8,VK!$B$2:$B$294,VK!BS$2:BS$294))</f>
        <v>1.3063408136367798</v>
      </c>
      <c r="ER210" s="10">
        <f>ABS(BT210-_xlfn.XLOOKUP(VK_valitsin!$C$8,VK!$B$2:$B$294,VK!BT$2:BT$294))</f>
        <v>49.723747253417969</v>
      </c>
      <c r="ES210" s="10">
        <f>ABS(BU210-_xlfn.XLOOKUP(VK_valitsin!$C$8,VK!$B$2:$B$294,VK!BU$2:BU$294))</f>
        <v>24.33172607421875</v>
      </c>
      <c r="ET210" s="10">
        <f>ABS(BV210-_xlfn.XLOOKUP(VK_valitsin!$C$8,VK!$B$2:$B$294,VK!BV$2:BV$294))</f>
        <v>0</v>
      </c>
      <c r="EU210" s="10">
        <f>ABS(BW210-_xlfn.XLOOKUP(VK_valitsin!$C$8,VK!$B$2:$B$294,VK!BW$2:BW$294))</f>
        <v>0</v>
      </c>
      <c r="EV210" s="10">
        <f>ABS(BX210-_xlfn.XLOOKUP(VK_valitsin!$C$8,VK!$B$2:$B$294,VK!BX$2:BX$294))</f>
        <v>1513.70947265625</v>
      </c>
      <c r="EW210" s="10">
        <f>ABS(BY210-_xlfn.XLOOKUP(VK_valitsin!$C$8,VK!$B$2:$B$294,VK!BY$2:BY$294))</f>
        <v>228.88671875</v>
      </c>
      <c r="EX210" s="10">
        <f>ABS(BZ210-_xlfn.XLOOKUP(VK_valitsin!$C$8,VK!$B$2:$B$294,VK!BZ$2:BZ$294))</f>
        <v>4.0642023086547852E-3</v>
      </c>
      <c r="EY210" s="10">
        <f>ABS(CA210-_xlfn.XLOOKUP(VK_valitsin!$C$8,VK!$B$2:$B$294,VK!CA$2:CA$294))</f>
        <v>1.0840320587158203</v>
      </c>
      <c r="EZ210" s="10">
        <f>ABS(CB210-_xlfn.XLOOKUP(VK_valitsin!$C$8,VK!$B$2:$B$294,VK!CB$2:CB$294))</f>
        <v>42.526504516601563</v>
      </c>
      <c r="FA210" s="10">
        <f>ABS(CC210-_xlfn.XLOOKUP(VK_valitsin!$C$8,VK!$B$2:$B$294,VK!CC$2:CC$294))</f>
        <v>4.5844311714172363</v>
      </c>
      <c r="FB210" s="10">
        <f>ABS(CD210-_xlfn.XLOOKUP(VK_valitsin!$C$8,VK!$B$2:$B$294,VK!CD$2:CD$294))</f>
        <v>12.018592834472656</v>
      </c>
      <c r="FC210" s="10">
        <f>ABS(CE210-_xlfn.XLOOKUP(VK_valitsin!$C$8,VK!$B$2:$B$294,VK!CE$2:CE$294))</f>
        <v>0</v>
      </c>
      <c r="FD210" s="10">
        <f>ABS(CF210-_xlfn.XLOOKUP(VK_valitsin!$C$8,VK!$B$2:$B$294,VK!CF$2:CF$294))</f>
        <v>3.2142719030380249</v>
      </c>
      <c r="FE210" s="10">
        <f>ABS(CG210-_xlfn.XLOOKUP(VK_valitsin!$C$8,VK!$B$2:$B$294,VK!CG$2:CG$294))</f>
        <v>4158.951171875</v>
      </c>
      <c r="FF210" s="4">
        <f>IF($B210=VK_valitsin!$C$8,100000,VK!CH210/VK!J$296*VK_valitsin!D$5)</f>
        <v>0</v>
      </c>
      <c r="FG210" s="4">
        <f>IF($B210=VK_valitsin!$C$8,100000,VK!CI210/VK!K$296*VK_valitsin!E$5)</f>
        <v>0</v>
      </c>
      <c r="FH210" s="4">
        <f>IF($B210=VK_valitsin!$C$8,100000,VK!CJ210/VK!L$296*VK_valitsin!F$5)</f>
        <v>0.37349648109275091</v>
      </c>
      <c r="FI210" s="4">
        <f>IF($B210=VK_valitsin!$C$8,100000,VK!CK210/VK!M$296*VK_valitsin!CD$5)</f>
        <v>0</v>
      </c>
      <c r="FJ210" s="4">
        <f>IF($B210=VK_valitsin!$C$8,100000,VK!CL210/VK!N$296*VK_valitsin!G$5)</f>
        <v>0</v>
      </c>
      <c r="FK210" s="4">
        <f>IF($B210=VK_valitsin!$C$8,100000,VK!CM210/VK!O$296*VK_valitsin!H$5)</f>
        <v>0</v>
      </c>
      <c r="FL210" s="4">
        <f>IF($B210=VK_valitsin!$C$8,100000,VK!CN210/VK!P$296*VK_valitsin!I$5)</f>
        <v>0</v>
      </c>
      <c r="FM210" s="4">
        <f>IF($B210=VK_valitsin!$C$8,100000,VK!CO210/VK!Q$296*VK_valitsin!J$5)</f>
        <v>0</v>
      </c>
      <c r="FN210" s="4">
        <f>IF($B210=VK_valitsin!$C$8,100000,VK!CP210/VK!R$296*VK_valitsin!K$5)</f>
        <v>0</v>
      </c>
      <c r="FO210" s="4">
        <f>IF($B210=VK_valitsin!$C$8,100000,VK!CQ210/VK!S$296*VK_valitsin!L$5)</f>
        <v>7.7360286946650966E-2</v>
      </c>
      <c r="FP210" s="4">
        <f>IF($B210=VK_valitsin!$C$8,100000,VK!CR210/VK!T$296*VK_valitsin!M$5)</f>
        <v>0</v>
      </c>
      <c r="FQ210" s="4">
        <f>IF($B210=VK_valitsin!$C$8,100000,VK!CS210/VK!U$296*VK_valitsin!N$5)</f>
        <v>0</v>
      </c>
      <c r="FR210" s="4">
        <f>IF($B210=VK_valitsin!$C$8,100000,VK!CT210/VK!V$296*VK_valitsin!O$5)</f>
        <v>0</v>
      </c>
      <c r="FS210" s="4">
        <f>IF($B210=VK_valitsin!$C$8,100000,VK!CU210/VK!W$296*VK_valitsin!P$5)</f>
        <v>0</v>
      </c>
      <c r="FT210" s="4">
        <f>IF($B210=VK_valitsin!$C$8,100000,VK!CV210/VK!X$296*VK_valitsin!Q$5)</f>
        <v>0</v>
      </c>
      <c r="FU210" s="4">
        <f>IF($B210=VK_valitsin!$C$8,100000,VK!CW210/VK!Y$296*VK_valitsin!R$5)</f>
        <v>0</v>
      </c>
      <c r="FV210" s="4">
        <f>IF($B210=VK_valitsin!$C$8,100000,VK!CX210/VK!Z$296*VK_valitsin!S$5)</f>
        <v>0</v>
      </c>
      <c r="FW210" s="4">
        <f>IF($B210=VK_valitsin!$C$8,100000,VK!CY210/VK!AA$296*VK_valitsin!T$5)</f>
        <v>0</v>
      </c>
      <c r="FX210" s="4">
        <f>IF($B210=VK_valitsin!$C$8,100000,VK!CZ210/VK!AB$296*VK_valitsin!U$5)</f>
        <v>0</v>
      </c>
      <c r="FY210" s="4">
        <f>IF($B210=VK_valitsin!$C$8,100000,VK!DA210/VK!AC$296*VK_valitsin!V$5)</f>
        <v>0</v>
      </c>
      <c r="FZ210" s="4">
        <f>IF($B210=VK_valitsin!$C$8,100000,VK!DB210/VK!AD$296*VK_valitsin!W$5)</f>
        <v>0</v>
      </c>
      <c r="GA210" s="4">
        <f>IF($B210=VK_valitsin!$C$8,100000,VK!DC210/VK!AE$296*VK_valitsin!X$5)</f>
        <v>0</v>
      </c>
      <c r="GB210" s="4">
        <f>IF($B210=VK_valitsin!$C$8,100000,VK!DD210/VK!AF$296*VK_valitsin!Y$5)</f>
        <v>0</v>
      </c>
      <c r="GC210" s="4">
        <f>IF($B210=VK_valitsin!$C$8,100000,VK!DE210/VK!AG$296*VK_valitsin!Z$5)</f>
        <v>0</v>
      </c>
      <c r="GD210" s="4">
        <f>IF($B210=VK_valitsin!$C$8,100000,VK!DF210/VK!AH$296*VK_valitsin!AA$5)</f>
        <v>0</v>
      </c>
      <c r="GE210" s="4">
        <f>IF($B210=VK_valitsin!$C$8,100000,VK!DG210/VK!AI$296*VK_valitsin!AB$5)</f>
        <v>0</v>
      </c>
      <c r="GF210" s="4">
        <f>IF($B210=VK_valitsin!$C$8,100000,VK!DH210/VK!AJ$296*VK_valitsin!AC$5)</f>
        <v>0</v>
      </c>
      <c r="GG210" s="4">
        <f>IF($B210=VK_valitsin!$C$8,100000,VK!DI210/VK!AK$296*VK_valitsin!AD$5)</f>
        <v>0</v>
      </c>
      <c r="GH210" s="4">
        <f>IF($B210=VK_valitsin!$C$8,100000,VK!DJ210/VK!AL$296*VK_valitsin!AE$5)</f>
        <v>5.9844529072034816E-2</v>
      </c>
      <c r="GI210" s="4">
        <f>IF($B210=VK_valitsin!$C$8,100000,VK!DK210/VK!AM$296*VK_valitsin!AF$5)</f>
        <v>0</v>
      </c>
      <c r="GJ210" s="4">
        <f>IF($B210=VK_valitsin!$C$8,100000,VK!DL210/VK!AN$296*VK_valitsin!AG$5)</f>
        <v>0</v>
      </c>
      <c r="GK210" s="4">
        <f>IF($B210=VK_valitsin!$C$8,100000,VK!DM210/VK!AO$296*VK_valitsin!AH$5)</f>
        <v>0</v>
      </c>
      <c r="GL210" s="4">
        <f>IF($B210=VK_valitsin!$C$8,100000,VK!DN210/VK!AP$296*VK_valitsin!AI$5)</f>
        <v>0</v>
      </c>
      <c r="GM210" s="4">
        <f>IF($B210=VK_valitsin!$C$8,100000,VK!DO210/VK!AQ$296*VK_valitsin!AJ$5)</f>
        <v>0</v>
      </c>
      <c r="GN210" s="4">
        <f>IF($B210=VK_valitsin!$C$8,100000,VK!DP210/VK!AR$296*VK_valitsin!AK$5)</f>
        <v>0</v>
      </c>
      <c r="GO210" s="4">
        <f>IF($B210=VK_valitsin!$C$8,100000,VK!DQ210/VK!AS$296*VK_valitsin!AL$5)</f>
        <v>0</v>
      </c>
      <c r="GP210" s="4">
        <f>IF($B210=VK_valitsin!$C$8,100000,VK!DR210/VK!AT$296*VK_valitsin!AM$5)</f>
        <v>0</v>
      </c>
      <c r="GQ210" s="4">
        <f>IF($B210=VK_valitsin!$C$8,100000,VK!DS210/VK!AU$296*VK_valitsin!AN$5)</f>
        <v>0</v>
      </c>
      <c r="GR210" s="4">
        <f>IF($B210=VK_valitsin!$C$8,100000,VK!DT210/VK!AV$296*VK_valitsin!AO$5)</f>
        <v>0</v>
      </c>
      <c r="GS210" s="4">
        <f>IF($B210=VK_valitsin!$C$8,100000,VK!DU210/VK!AW$296*VK_valitsin!AP$5)</f>
        <v>0</v>
      </c>
      <c r="GT210" s="4">
        <f>IF($B210=VK_valitsin!$C$8,100000,VK!DV210/VK!AX$296*VK_valitsin!AQ$5)</f>
        <v>0</v>
      </c>
      <c r="GU210" s="4">
        <f>IF($B210=VK_valitsin!$C$8,100000,VK!DW210/VK!AY$296*VK_valitsin!AR$5)</f>
        <v>0</v>
      </c>
      <c r="GV210" s="4">
        <f>IF($B210=VK_valitsin!$C$8,100000,VK!DX210/VK!AZ$296*VK_valitsin!AS$5)</f>
        <v>0</v>
      </c>
      <c r="GW210" s="4">
        <f>IF($B210=VK_valitsin!$C$8,100000,VK!DY210/VK!BA$296*VK_valitsin!AT$5)</f>
        <v>0</v>
      </c>
      <c r="GX210" s="4">
        <f>IF($B210=VK_valitsin!$C$8,100000,VK!DZ210/VK!BB$296*VK_valitsin!AU$5)</f>
        <v>0</v>
      </c>
      <c r="GY210" s="4">
        <f>IF($B210=VK_valitsin!$C$8,100000,VK!EA210/VK!BC$296*VK_valitsin!AV$5)</f>
        <v>0</v>
      </c>
      <c r="GZ210" s="4">
        <f>IF($B210=VK_valitsin!$C$8,100000,VK!EB210/VK!BD$296*VK_valitsin!AW$5)</f>
        <v>1.725932443801987E-2</v>
      </c>
      <c r="HA210" s="4">
        <f>IF($B210=VK_valitsin!$C$8,100000,VK!EC210/VK!BE$296*VK_valitsin!CE$5)</f>
        <v>0</v>
      </c>
      <c r="HB210" s="4">
        <f>IF($B210=VK_valitsin!$C$8,100000,VK!ED210/VK!BF$296*VK_valitsin!AX$5)</f>
        <v>0</v>
      </c>
      <c r="HC210" s="4">
        <f>IF($B210=VK_valitsin!$C$8,100000,VK!EE210/VK!BG$296*VK_valitsin!AY$5)</f>
        <v>0</v>
      </c>
      <c r="HD210" s="4">
        <f>IF($B210=VK_valitsin!$C$8,100000,VK!EF210/VK!BH$296*VK_valitsin!AZ$5)</f>
        <v>4.0279642369403894E-2</v>
      </c>
      <c r="HE210" s="4">
        <f>IF($B210=VK_valitsin!$C$8,100000,VK!EG210/VK!BI$296*VK_valitsin!BA$5)</f>
        <v>0</v>
      </c>
      <c r="HF210" s="4">
        <f>IF($B210=VK_valitsin!$C$8,100000,VK!EH210/VK!BJ$296*VK_valitsin!BB$5)</f>
        <v>0</v>
      </c>
      <c r="HG210" s="4">
        <f>IF($B210=VK_valitsin!$C$8,100000,VK!EI210/VK!BK$296*VK_valitsin!BC$5)</f>
        <v>0</v>
      </c>
      <c r="HH210" s="4">
        <f>IF($B210=VK_valitsin!$C$8,100000,VK!EJ210/VK!BL$296*VK_valitsin!BD$5)</f>
        <v>0</v>
      </c>
      <c r="HI210" s="4">
        <f>IF($B210=VK_valitsin!$C$8,100000,VK!EK210/VK!BM$296*VK_valitsin!BE$5)</f>
        <v>0</v>
      </c>
      <c r="HJ210" s="4">
        <f>IF($B210=VK_valitsin!$C$8,100000,VK!EL210/VK!BN$296*VK_valitsin!BF$5)</f>
        <v>0.19742787129058176</v>
      </c>
      <c r="HK210" s="4">
        <f>IF($B210=VK_valitsin!$C$8,100000,VK!EM210/VK!BO$296*VK_valitsin!BG$5)</f>
        <v>0</v>
      </c>
      <c r="HM210" s="4">
        <f>IF($B210=VK_valitsin!$C$8,100000,VK!EO210/VK!BQ$296*VK_valitsin!BI$5)</f>
        <v>0</v>
      </c>
      <c r="HN210" s="4">
        <f>IF($B210=VK_valitsin!$C$8,100000,VK!EP210/VK!BR$296*VK_valitsin!BJ$5)</f>
        <v>0</v>
      </c>
      <c r="HO210" s="4">
        <f>IF($B210=VK_valitsin!$C$8,100000,VK!EQ210/VK!BS$296*VK_valitsin!BK$5)</f>
        <v>0</v>
      </c>
      <c r="HP210" s="4">
        <f>IF($B210=VK_valitsin!$C$8,100000,VK!ER210/VK!BT$296*VK_valitsin!BL$5)</f>
        <v>0</v>
      </c>
      <c r="HQ210" s="4">
        <f>IF($B210=VK_valitsin!$C$8,100000,VK!ES210/VK!BU$296*VK_valitsin!BM$5)</f>
        <v>0</v>
      </c>
      <c r="HR210" s="4">
        <f>IF($B210=VK_valitsin!$C$8,100000,VK!ET210/VK!BV$296*VK_valitsin!BN$5)</f>
        <v>0</v>
      </c>
      <c r="HS210" s="4">
        <f>IF($B210=VK_valitsin!$C$8,100000,VK!EU210/VK!BW$296*VK_valitsin!BO$5)</f>
        <v>0</v>
      </c>
      <c r="HT210" s="4">
        <f>IF($B210=VK_valitsin!$C$8,100000,VK!EV210/VK!BX$296*VK_valitsin!BP$5)</f>
        <v>0</v>
      </c>
      <c r="HU210" s="4">
        <f>IF($B210=VK_valitsin!$C$8,100000,VK!EW210/VK!BY$296*VK_valitsin!BQ$5)</f>
        <v>0</v>
      </c>
      <c r="HV210" s="4">
        <f>IF($B210=VK_valitsin!$C$8,100000,VK!EX210/VK!BZ$296*VK_valitsin!BR$5)</f>
        <v>0</v>
      </c>
      <c r="HW210" s="4">
        <f>IF($B210=VK_valitsin!$C$8,100000,VK!EY210/VK!CA$296*VK_valitsin!BS$5)</f>
        <v>0</v>
      </c>
      <c r="HX210" s="4">
        <f>IF($B210=VK_valitsin!$C$8,100000,VK!EZ210/VK!CB$296*VK_valitsin!BT$5)</f>
        <v>0</v>
      </c>
      <c r="HY210" s="4">
        <f>IF($B210=VK_valitsin!$C$8,100000,VK!FA210/VK!CC$296*VK_valitsin!BU$5)</f>
        <v>0</v>
      </c>
      <c r="HZ210" s="4">
        <f>IF($B210=VK_valitsin!$C$8,100000,VK!FB210/VK!CD$296*VK_valitsin!BV$5)</f>
        <v>0</v>
      </c>
      <c r="IA210" s="4">
        <f>IF($B210=VK_valitsin!$C$8,100000,VK!FC210/VK!CE$296*VK_valitsin!BW$5)</f>
        <v>0</v>
      </c>
      <c r="IB210" s="4">
        <f>IF($B210=VK_valitsin!$C$8,100000,VK!FD210/VK!CF$296*VK_valitsin!BX$5)</f>
        <v>0</v>
      </c>
      <c r="IC210" s="4">
        <f>IF($B210=VK_valitsin!$C$8,100000,VK!FE210/VK!CG$296*VK_valitsin!BY$5)</f>
        <v>0</v>
      </c>
      <c r="ID210" s="17">
        <f t="shared" si="9"/>
        <v>0.76566815610944228</v>
      </c>
      <c r="IE210" s="17">
        <f t="shared" si="10"/>
        <v>211</v>
      </c>
      <c r="IF210" s="18">
        <f t="shared" si="11"/>
        <v>2.0900000000000002E-8</v>
      </c>
    </row>
    <row r="211" spans="1:240">
      <c r="A211">
        <v>2019</v>
      </c>
      <c r="B211" t="s">
        <v>148</v>
      </c>
      <c r="C211" t="s">
        <v>625</v>
      </c>
      <c r="D211" t="s">
        <v>148</v>
      </c>
      <c r="E211" t="s">
        <v>149</v>
      </c>
      <c r="F211" t="s">
        <v>150</v>
      </c>
      <c r="G211" t="s">
        <v>151</v>
      </c>
      <c r="H211" t="s">
        <v>144</v>
      </c>
      <c r="I211" t="s">
        <v>145</v>
      </c>
      <c r="J211">
        <v>45.200000762939453</v>
      </c>
      <c r="K211">
        <v>496.01998901367188</v>
      </c>
      <c r="L211">
        <v>135</v>
      </c>
      <c r="M211">
        <v>39205</v>
      </c>
      <c r="N211">
        <v>79</v>
      </c>
      <c r="O211">
        <v>-0.40000000596046448</v>
      </c>
      <c r="P211">
        <v>-240</v>
      </c>
      <c r="Q211">
        <v>92.800000000000011</v>
      </c>
      <c r="R211">
        <v>8.8000000000000007</v>
      </c>
      <c r="S211">
        <v>199</v>
      </c>
      <c r="T211">
        <v>1</v>
      </c>
      <c r="U211">
        <v>4326.1000000000004</v>
      </c>
      <c r="V211">
        <v>10.29</v>
      </c>
      <c r="W211">
        <v>1166</v>
      </c>
      <c r="X211">
        <v>249</v>
      </c>
      <c r="Y211">
        <v>515</v>
      </c>
      <c r="Z211">
        <v>250</v>
      </c>
      <c r="AA211">
        <v>537</v>
      </c>
      <c r="AB211">
        <v>18.548116683959961</v>
      </c>
      <c r="AC211">
        <v>0.8</v>
      </c>
      <c r="AD211">
        <v>0.7</v>
      </c>
      <c r="AE211">
        <v>1.3</v>
      </c>
      <c r="AF211">
        <v>4.4000000000000004</v>
      </c>
      <c r="AG211">
        <v>0</v>
      </c>
      <c r="AH211">
        <v>20</v>
      </c>
      <c r="AI211">
        <v>0.93</v>
      </c>
      <c r="AJ211">
        <v>0.41</v>
      </c>
      <c r="AK211">
        <v>0.93</v>
      </c>
      <c r="AL211">
        <v>64.8</v>
      </c>
      <c r="AM211">
        <v>344.7</v>
      </c>
      <c r="AN211">
        <v>42.5</v>
      </c>
      <c r="AO211">
        <v>29.1</v>
      </c>
      <c r="AP211">
        <v>81</v>
      </c>
      <c r="AQ211">
        <v>19</v>
      </c>
      <c r="AR211">
        <v>354</v>
      </c>
      <c r="AS211">
        <v>5</v>
      </c>
      <c r="AT211">
        <v>7867</v>
      </c>
      <c r="AU211">
        <v>12359</v>
      </c>
      <c r="AV211">
        <v>1</v>
      </c>
      <c r="AW211">
        <v>85.984344482421875</v>
      </c>
      <c r="AX211">
        <v>0</v>
      </c>
      <c r="AY211">
        <v>0</v>
      </c>
      <c r="AZ211">
        <v>0</v>
      </c>
      <c r="BA211">
        <v>1</v>
      </c>
      <c r="BB211">
        <v>1</v>
      </c>
      <c r="BC211">
        <v>92.149673461914063</v>
      </c>
      <c r="BD211">
        <v>82.606063842773438</v>
      </c>
      <c r="BE211">
        <v>701.80438232421875</v>
      </c>
      <c r="BF211">
        <v>11870.1123046875</v>
      </c>
      <c r="BG211">
        <v>14420.87890625</v>
      </c>
      <c r="BH211">
        <v>3.4809029102325439</v>
      </c>
      <c r="BI211">
        <v>1.4716373682022095</v>
      </c>
      <c r="BJ211">
        <v>25.200000762939453</v>
      </c>
      <c r="BK211">
        <v>-8.9285717010498047</v>
      </c>
      <c r="BL211">
        <v>232.5625</v>
      </c>
      <c r="BM211">
        <v>0.45029443502426147</v>
      </c>
      <c r="BN211">
        <v>26505.837890625</v>
      </c>
      <c r="BO211">
        <v>20.744174957275391</v>
      </c>
      <c r="BQ211">
        <v>0.62096673250198364</v>
      </c>
      <c r="BR211">
        <v>0.30863410234451294</v>
      </c>
      <c r="BS211">
        <v>6.210942268371582</v>
      </c>
      <c r="BT211">
        <v>135.31437683105469</v>
      </c>
      <c r="BU211">
        <v>444.9942626953125</v>
      </c>
      <c r="BV211">
        <v>0</v>
      </c>
      <c r="BW211">
        <v>2</v>
      </c>
      <c r="BX211">
        <v>9344.7294921875</v>
      </c>
      <c r="BY211">
        <v>7691.8330078125</v>
      </c>
      <c r="BZ211">
        <v>0.91059815883636475</v>
      </c>
      <c r="CA211">
        <v>7.3970155715942383</v>
      </c>
      <c r="CB211">
        <v>101.12044525146484</v>
      </c>
      <c r="CC211">
        <v>12.206896781921387</v>
      </c>
      <c r="CD211">
        <v>14.551724433898926</v>
      </c>
      <c r="CE211">
        <v>0.5517241358757019</v>
      </c>
      <c r="CF211">
        <v>2.689655065536499</v>
      </c>
      <c r="CG211">
        <v>11098.46484375</v>
      </c>
      <c r="CH211" s="10">
        <f>ABS(J211-_xlfn.XLOOKUP(VK_valitsin!$C$8,VK!$B$2:$B$294,VK!J$2:J$294))</f>
        <v>1</v>
      </c>
      <c r="CI211" s="10">
        <f>ABS(K211-_xlfn.XLOOKUP(VK_valitsin!$C$8,VK!$B$2:$B$294,VK!K$2:K$294))</f>
        <v>202.75997924804688</v>
      </c>
      <c r="CJ211" s="10">
        <f>ABS(L211-_xlfn.XLOOKUP(VK_valitsin!$C$8,VK!$B$2:$B$294,VK!L$2:L$294))</f>
        <v>3.6999969482421875</v>
      </c>
      <c r="CK211" s="10">
        <f>ABS(M211-_xlfn.XLOOKUP(VK_valitsin!$C$8,VK!$B$2:$B$294,VK!M$2:M$294))</f>
        <v>22730</v>
      </c>
      <c r="CL211" s="10">
        <f>ABS(N211-_xlfn.XLOOKUP(VK_valitsin!$C$8,VK!$B$2:$B$294,VK!N$2:N$294))</f>
        <v>22.799999237060547</v>
      </c>
      <c r="CM211" s="10">
        <f>ABS(O211-_xlfn.XLOOKUP(VK_valitsin!$C$8,VK!$B$2:$B$294,VK!O$2:O$294))</f>
        <v>0.40000000596046448</v>
      </c>
      <c r="CN211" s="10">
        <f>ABS(P211-_xlfn.XLOOKUP(VK_valitsin!$C$8,VK!$B$2:$B$294,VK!P$2:P$294))</f>
        <v>182</v>
      </c>
      <c r="CO211" s="10">
        <f>ABS(Q211-_xlfn.XLOOKUP(VK_valitsin!$C$8,VK!$B$2:$B$294,VK!Q$2:Q$294))</f>
        <v>5</v>
      </c>
      <c r="CP211" s="10">
        <f>ABS(R211-_xlfn.XLOOKUP(VK_valitsin!$C$8,VK!$B$2:$B$294,VK!R$2:R$294))</f>
        <v>0.30000000000000071</v>
      </c>
      <c r="CQ211" s="10">
        <f>ABS(S211-_xlfn.XLOOKUP(VK_valitsin!$C$8,VK!$B$2:$B$294,VK!S$2:S$294))</f>
        <v>47</v>
      </c>
      <c r="CR211" s="10">
        <f>ABS(T211-_xlfn.XLOOKUP(VK_valitsin!$C$8,VK!$B$2:$B$294,VK!T$2:T$294))</f>
        <v>1</v>
      </c>
      <c r="CS211" s="10">
        <f>ABS(U211-_xlfn.XLOOKUP(VK_valitsin!$C$8,VK!$B$2:$B$294,VK!U$2:U$294))</f>
        <v>502.50000000000045</v>
      </c>
      <c r="CT211" s="10">
        <f>ABS(V211-_xlfn.XLOOKUP(VK_valitsin!$C$8,VK!$B$2:$B$294,VK!V$2:V$294))</f>
        <v>2.99</v>
      </c>
      <c r="CU211" s="10">
        <f>ABS(W211-_xlfn.XLOOKUP(VK_valitsin!$C$8,VK!$B$2:$B$294,VK!W$2:W$294))</f>
        <v>561</v>
      </c>
      <c r="CV211" s="10">
        <f>ABS(X211-_xlfn.XLOOKUP(VK_valitsin!$C$8,VK!$B$2:$B$294,VK!X$2:X$294))</f>
        <v>80</v>
      </c>
      <c r="CW211" s="10">
        <f>ABS(Y211-_xlfn.XLOOKUP(VK_valitsin!$C$8,VK!$B$2:$B$294,VK!Y$2:Y$294))</f>
        <v>165</v>
      </c>
      <c r="CX211" s="10">
        <f>ABS(Z211-_xlfn.XLOOKUP(VK_valitsin!$C$8,VK!$B$2:$B$294,VK!Z$2:Z$294))</f>
        <v>178</v>
      </c>
      <c r="CY211" s="10">
        <f>ABS(AA211-_xlfn.XLOOKUP(VK_valitsin!$C$8,VK!$B$2:$B$294,VK!AA$2:AA$294))</f>
        <v>68</v>
      </c>
      <c r="CZ211" s="10">
        <f>ABS(AB211-_xlfn.XLOOKUP(VK_valitsin!$C$8,VK!$B$2:$B$294,VK!AB$2:AB$294))</f>
        <v>0.82688331604003906</v>
      </c>
      <c r="DA211" s="10">
        <f>ABS(AC211-_xlfn.XLOOKUP(VK_valitsin!$C$8,VK!$B$2:$B$294,VK!AC$2:AC$294))</f>
        <v>0.10000000000000009</v>
      </c>
      <c r="DB211" s="10">
        <f>ABS(AD211-_xlfn.XLOOKUP(VK_valitsin!$C$8,VK!$B$2:$B$294,VK!AD$2:AD$294))</f>
        <v>0.10000000000000009</v>
      </c>
      <c r="DC211" s="10">
        <f>ABS(AE211-_xlfn.XLOOKUP(VK_valitsin!$C$8,VK!$B$2:$B$294,VK!AE$2:AE$294))</f>
        <v>0.39999999999999991</v>
      </c>
      <c r="DD211" s="10">
        <f>ABS(AF211-_xlfn.XLOOKUP(VK_valitsin!$C$8,VK!$B$2:$B$294,VK!AF$2:AF$294))</f>
        <v>0.59999999999999964</v>
      </c>
      <c r="DE211" s="10">
        <f>ABS(AG211-_xlfn.XLOOKUP(VK_valitsin!$C$8,VK!$B$2:$B$294,VK!AG$2:AG$294))</f>
        <v>0</v>
      </c>
      <c r="DF211" s="10">
        <f>ABS(AH211-_xlfn.XLOOKUP(VK_valitsin!$C$8,VK!$B$2:$B$294,VK!AH$2:AH$294))</f>
        <v>2.25</v>
      </c>
      <c r="DG211" s="10">
        <f>ABS(AI211-_xlfn.XLOOKUP(VK_valitsin!$C$8,VK!$B$2:$B$294,VK!AI$2:AI$294))</f>
        <v>0.17000000000000004</v>
      </c>
      <c r="DH211" s="10">
        <f>ABS(AJ211-_xlfn.XLOOKUP(VK_valitsin!$C$8,VK!$B$2:$B$294,VK!AJ$2:AJ$294))</f>
        <v>0.24000000000000005</v>
      </c>
      <c r="DI211" s="10">
        <f>ABS(AK211-_xlfn.XLOOKUP(VK_valitsin!$C$8,VK!$B$2:$B$294,VK!AK$2:AK$294))</f>
        <v>0.31999999999999995</v>
      </c>
      <c r="DJ211" s="10">
        <f>ABS(AL211-_xlfn.XLOOKUP(VK_valitsin!$C$8,VK!$B$2:$B$294,VK!AL$2:AL$294))</f>
        <v>6</v>
      </c>
      <c r="DK211" s="10">
        <f>ABS(AM211-_xlfn.XLOOKUP(VK_valitsin!$C$8,VK!$B$2:$B$294,VK!AM$2:AM$294))</f>
        <v>11.099999999999966</v>
      </c>
      <c r="DL211" s="10">
        <f>ABS(AN211-_xlfn.XLOOKUP(VK_valitsin!$C$8,VK!$B$2:$B$294,VK!AN$2:AN$294))</f>
        <v>2.8999999999999986</v>
      </c>
      <c r="DM211" s="10">
        <f>ABS(AO211-_xlfn.XLOOKUP(VK_valitsin!$C$8,VK!$B$2:$B$294,VK!AO$2:AO$294))</f>
        <v>3.7000000000000028</v>
      </c>
      <c r="DN211" s="10">
        <f>ABS(AP211-_xlfn.XLOOKUP(VK_valitsin!$C$8,VK!$B$2:$B$294,VK!AP$2:AP$294))</f>
        <v>33</v>
      </c>
      <c r="DO211" s="10">
        <f>ABS(AQ211-_xlfn.XLOOKUP(VK_valitsin!$C$8,VK!$B$2:$B$294,VK!AQ$2:AQ$294))</f>
        <v>16</v>
      </c>
      <c r="DP211" s="10">
        <f>ABS(AR211-_xlfn.XLOOKUP(VK_valitsin!$C$8,VK!$B$2:$B$294,VK!AR$2:AR$294))</f>
        <v>108</v>
      </c>
      <c r="DQ211" s="10">
        <f>ABS(AS211-_xlfn.XLOOKUP(VK_valitsin!$C$8,VK!$B$2:$B$294,VK!AS$2:AS$294))</f>
        <v>2.6669999999999998</v>
      </c>
      <c r="DR211" s="10">
        <f>ABS(AT211-_xlfn.XLOOKUP(VK_valitsin!$C$8,VK!$B$2:$B$294,VK!AT$2:AT$294))</f>
        <v>2720</v>
      </c>
      <c r="DS211" s="10">
        <f>ABS(AU211-_xlfn.XLOOKUP(VK_valitsin!$C$8,VK!$B$2:$B$294,VK!AU$2:AU$294))</f>
        <v>4014</v>
      </c>
      <c r="DT211" s="10">
        <f>ABS(AV211-_xlfn.XLOOKUP(VK_valitsin!$C$8,VK!$B$2:$B$294,VK!AV$2:AV$294))</f>
        <v>0</v>
      </c>
      <c r="DU211" s="10">
        <f>ABS(AW211-_xlfn.XLOOKUP(VK_valitsin!$C$8,VK!$B$2:$B$294,VK!AW$2:AW$294))</f>
        <v>48.722972869873047</v>
      </c>
      <c r="DV211" s="10">
        <f>ABS(AX211-_xlfn.XLOOKUP(VK_valitsin!$C$8,VK!$B$2:$B$294,VK!AX$2:AX$294))</f>
        <v>0</v>
      </c>
      <c r="DW211" s="10">
        <f>ABS(AY211-_xlfn.XLOOKUP(VK_valitsin!$C$8,VK!$B$2:$B$294,VK!AY$2:AY$294))</f>
        <v>0</v>
      </c>
      <c r="DX211" s="10">
        <f>ABS(AZ211-_xlfn.XLOOKUP(VK_valitsin!$C$8,VK!$B$2:$B$294,VK!AZ$2:AZ$294))</f>
        <v>0</v>
      </c>
      <c r="DY211" s="10">
        <f>ABS(BA211-_xlfn.XLOOKUP(VK_valitsin!$C$8,VK!$B$2:$B$294,VK!BA$2:BA$294))</f>
        <v>1</v>
      </c>
      <c r="DZ211" s="10">
        <f>ABS(BB211-_xlfn.XLOOKUP(VK_valitsin!$C$8,VK!$B$2:$B$294,VK!BB$2:BB$294))</f>
        <v>0</v>
      </c>
      <c r="EA211" s="10">
        <f>ABS(BC211-_xlfn.XLOOKUP(VK_valitsin!$C$8,VK!$B$2:$B$294,VK!BC$2:BC$294))</f>
        <v>3.1252822875976563</v>
      </c>
      <c r="EB211" s="10">
        <f>ABS(BD211-_xlfn.XLOOKUP(VK_valitsin!$C$8,VK!$B$2:$B$294,VK!BD$2:BD$294))</f>
        <v>13.412673950195313</v>
      </c>
      <c r="EC211" s="10">
        <f>ABS(BE211-_xlfn.XLOOKUP(VK_valitsin!$C$8,VK!$B$2:$B$294,VK!BE$2:BE$294))</f>
        <v>31.88543701171875</v>
      </c>
      <c r="ED211" s="10">
        <f>ABS(BF211-_xlfn.XLOOKUP(VK_valitsin!$C$8,VK!$B$2:$B$294,VK!BF$2:BF$294))</f>
        <v>1911.5830078125</v>
      </c>
      <c r="EE211" s="10">
        <f>ABS(BG211-_xlfn.XLOOKUP(VK_valitsin!$C$8,VK!$B$2:$B$294,VK!BG$2:BG$294))</f>
        <v>584.435546875</v>
      </c>
      <c r="EF211" s="10">
        <f>ABS(BH211-_xlfn.XLOOKUP(VK_valitsin!$C$8,VK!$B$2:$B$294,VK!BH$2:BH$294))</f>
        <v>0.14384651184082031</v>
      </c>
      <c r="EG211" s="10">
        <f>ABS(BI211-_xlfn.XLOOKUP(VK_valitsin!$C$8,VK!$B$2:$B$294,VK!BI$2:BI$294))</f>
        <v>11.195770859718323</v>
      </c>
      <c r="EH211" s="10">
        <f>ABS(BJ211-_xlfn.XLOOKUP(VK_valitsin!$C$8,VK!$B$2:$B$294,VK!BJ$2:BJ$294))</f>
        <v>3.9056377410888672</v>
      </c>
      <c r="EI211" s="10">
        <f>ABS(BK211-_xlfn.XLOOKUP(VK_valitsin!$C$8,VK!$B$2:$B$294,VK!BK$2:BK$294))</f>
        <v>0.93689918518066406</v>
      </c>
      <c r="EJ211" s="10">
        <f>ABS(BL211-_xlfn.XLOOKUP(VK_valitsin!$C$8,VK!$B$2:$B$294,VK!BL$2:BL$294))</f>
        <v>33.9375</v>
      </c>
      <c r="EK211" s="10">
        <f>ABS(BM211-_xlfn.XLOOKUP(VK_valitsin!$C$8,VK!$B$2:$B$294,VK!BM$2:BM$294))</f>
        <v>1.801957905292511</v>
      </c>
      <c r="EL211" s="10">
        <f>ABS(BN211-_xlfn.XLOOKUP(VK_valitsin!$C$8,VK!$B$2:$B$294,VK!BN$2:BN$294))</f>
        <v>3431.44140625</v>
      </c>
      <c r="EM211" s="10">
        <f>ABS(BO211-_xlfn.XLOOKUP(VK_valitsin!$C$8,VK!$B$2:$B$294,VK!BO$2:BO$294))</f>
        <v>12.555431365966797</v>
      </c>
      <c r="EN211" s="10">
        <f>ABS(BP211-_xlfn.XLOOKUP(VK_valitsin!$C$8,VK!$B$2:$B$294,VK!BP$2:BP$294))</f>
        <v>0</v>
      </c>
      <c r="EO211" s="10">
        <f>ABS(BQ211-_xlfn.XLOOKUP(VK_valitsin!$C$8,VK!$B$2:$B$294,VK!BQ$2:BQ$294))</f>
        <v>1.5512764453887939E-2</v>
      </c>
      <c r="EP211" s="10">
        <f>ABS(BR211-_xlfn.XLOOKUP(VK_valitsin!$C$8,VK!$B$2:$B$294,VK!BR$2:BR$294))</f>
        <v>0.12047021090984344</v>
      </c>
      <c r="EQ211" s="10">
        <f>ABS(BS211-_xlfn.XLOOKUP(VK_valitsin!$C$8,VK!$B$2:$B$294,VK!BS$2:BS$294))</f>
        <v>3.9529757499694824</v>
      </c>
      <c r="ER211" s="10">
        <f>ABS(BT211-_xlfn.XLOOKUP(VK_valitsin!$C$8,VK!$B$2:$B$294,VK!BT$2:BT$294))</f>
        <v>76.922874450683594</v>
      </c>
      <c r="ES211" s="10">
        <f>ABS(BU211-_xlfn.XLOOKUP(VK_valitsin!$C$8,VK!$B$2:$B$294,VK!BU$2:BU$294))</f>
        <v>178.28713989257813</v>
      </c>
      <c r="ET211" s="10">
        <f>ABS(BV211-_xlfn.XLOOKUP(VK_valitsin!$C$8,VK!$B$2:$B$294,VK!BV$2:BV$294))</f>
        <v>0</v>
      </c>
      <c r="EU211" s="10">
        <f>ABS(BW211-_xlfn.XLOOKUP(VK_valitsin!$C$8,VK!$B$2:$B$294,VK!BW$2:BW$294))</f>
        <v>1</v>
      </c>
      <c r="EV211" s="10">
        <f>ABS(BX211-_xlfn.XLOOKUP(VK_valitsin!$C$8,VK!$B$2:$B$294,VK!BX$2:BX$294))</f>
        <v>1208.900390625</v>
      </c>
      <c r="EW211" s="10">
        <f>ABS(BY211-_xlfn.XLOOKUP(VK_valitsin!$C$8,VK!$B$2:$B$294,VK!BY$2:BY$294))</f>
        <v>1836.21826171875</v>
      </c>
      <c r="EX211" s="10">
        <f>ABS(BZ211-_xlfn.XLOOKUP(VK_valitsin!$C$8,VK!$B$2:$B$294,VK!BZ$2:BZ$294))</f>
        <v>0.30943214893341064</v>
      </c>
      <c r="EY211" s="10">
        <f>ABS(CA211-_xlfn.XLOOKUP(VK_valitsin!$C$8,VK!$B$2:$B$294,VK!CA$2:CA$294))</f>
        <v>3.6257457733154297</v>
      </c>
      <c r="EZ211" s="10">
        <f>ABS(CB211-_xlfn.XLOOKUP(VK_valitsin!$C$8,VK!$B$2:$B$294,VK!CB$2:CB$294))</f>
        <v>34.9512939453125</v>
      </c>
      <c r="FA211" s="10">
        <f>ABS(CC211-_xlfn.XLOOKUP(VK_valitsin!$C$8,VK!$B$2:$B$294,VK!CC$2:CC$294))</f>
        <v>5.8742976188659668</v>
      </c>
      <c r="FB211" s="10">
        <f>ABS(CD211-_xlfn.XLOOKUP(VK_valitsin!$C$8,VK!$B$2:$B$294,VK!CD$2:CD$294))</f>
        <v>5.3271303176879883</v>
      </c>
      <c r="FC211" s="10">
        <f>ABS(CE211-_xlfn.XLOOKUP(VK_valitsin!$C$8,VK!$B$2:$B$294,VK!CE$2:CE$294))</f>
        <v>0.5517241358757019</v>
      </c>
      <c r="FD211" s="10">
        <f>ABS(CF211-_xlfn.XLOOKUP(VK_valitsin!$C$8,VK!$B$2:$B$294,VK!CF$2:CF$294))</f>
        <v>1.973796010017395</v>
      </c>
      <c r="FE211" s="10">
        <f>ABS(CG211-_xlfn.XLOOKUP(VK_valitsin!$C$8,VK!$B$2:$B$294,VK!CG$2:CG$294))</f>
        <v>2499.697265625</v>
      </c>
      <c r="FF211" s="4">
        <f>IF($B211=VK_valitsin!$C$8,100000,VK!CH211/VK!J$296*VK_valitsin!D$5)</f>
        <v>0</v>
      </c>
      <c r="FG211" s="4">
        <f>IF($B211=VK_valitsin!$C$8,100000,VK!CI211/VK!K$296*VK_valitsin!E$5)</f>
        <v>0</v>
      </c>
      <c r="FH211" s="4">
        <f>IF($B211=VK_valitsin!$C$8,100000,VK!CJ211/VK!L$296*VK_valitsin!F$5)</f>
        <v>1.8801848166290807E-2</v>
      </c>
      <c r="FI211" s="4">
        <f>IF($B211=VK_valitsin!$C$8,100000,VK!CK211/VK!M$296*VK_valitsin!CD$5)</f>
        <v>0</v>
      </c>
      <c r="FJ211" s="4">
        <f>IF($B211=VK_valitsin!$C$8,100000,VK!CL211/VK!N$296*VK_valitsin!G$5)</f>
        <v>0</v>
      </c>
      <c r="FK211" s="4">
        <f>IF($B211=VK_valitsin!$C$8,100000,VK!CM211/VK!O$296*VK_valitsin!H$5)</f>
        <v>0</v>
      </c>
      <c r="FL211" s="4">
        <f>IF($B211=VK_valitsin!$C$8,100000,VK!CN211/VK!P$296*VK_valitsin!I$5)</f>
        <v>0</v>
      </c>
      <c r="FM211" s="4">
        <f>IF($B211=VK_valitsin!$C$8,100000,VK!CO211/VK!Q$296*VK_valitsin!J$5)</f>
        <v>0</v>
      </c>
      <c r="FN211" s="4">
        <f>IF($B211=VK_valitsin!$C$8,100000,VK!CP211/VK!R$296*VK_valitsin!K$5)</f>
        <v>0</v>
      </c>
      <c r="FO211" s="4">
        <f>IF($B211=VK_valitsin!$C$8,100000,VK!CQ211/VK!S$296*VK_valitsin!L$5)</f>
        <v>9.3468727159192692E-3</v>
      </c>
      <c r="FP211" s="4">
        <f>IF($B211=VK_valitsin!$C$8,100000,VK!CR211/VK!T$296*VK_valitsin!M$5)</f>
        <v>0</v>
      </c>
      <c r="FQ211" s="4">
        <f>IF($B211=VK_valitsin!$C$8,100000,VK!CS211/VK!U$296*VK_valitsin!N$5)</f>
        <v>0</v>
      </c>
      <c r="FR211" s="4">
        <f>IF($B211=VK_valitsin!$C$8,100000,VK!CT211/VK!V$296*VK_valitsin!O$5)</f>
        <v>0</v>
      </c>
      <c r="FS211" s="4">
        <f>IF($B211=VK_valitsin!$C$8,100000,VK!CU211/VK!W$296*VK_valitsin!P$5)</f>
        <v>0</v>
      </c>
      <c r="FT211" s="4">
        <f>IF($B211=VK_valitsin!$C$8,100000,VK!CV211/VK!X$296*VK_valitsin!Q$5)</f>
        <v>0</v>
      </c>
      <c r="FU211" s="4">
        <f>IF($B211=VK_valitsin!$C$8,100000,VK!CW211/VK!Y$296*VK_valitsin!R$5)</f>
        <v>0</v>
      </c>
      <c r="FV211" s="4">
        <f>IF($B211=VK_valitsin!$C$8,100000,VK!CX211/VK!Z$296*VK_valitsin!S$5)</f>
        <v>0</v>
      </c>
      <c r="FW211" s="4">
        <f>IF($B211=VK_valitsin!$C$8,100000,VK!CY211/VK!AA$296*VK_valitsin!T$5)</f>
        <v>0</v>
      </c>
      <c r="FX211" s="4">
        <f>IF($B211=VK_valitsin!$C$8,100000,VK!CZ211/VK!AB$296*VK_valitsin!U$5)</f>
        <v>0</v>
      </c>
      <c r="FY211" s="4">
        <f>IF($B211=VK_valitsin!$C$8,100000,VK!DA211/VK!AC$296*VK_valitsin!V$5)</f>
        <v>0</v>
      </c>
      <c r="FZ211" s="4">
        <f>IF($B211=VK_valitsin!$C$8,100000,VK!DB211/VK!AD$296*VK_valitsin!W$5)</f>
        <v>0</v>
      </c>
      <c r="GA211" s="4">
        <f>IF($B211=VK_valitsin!$C$8,100000,VK!DC211/VK!AE$296*VK_valitsin!X$5)</f>
        <v>0</v>
      </c>
      <c r="GB211" s="4">
        <f>IF($B211=VK_valitsin!$C$8,100000,VK!DD211/VK!AF$296*VK_valitsin!Y$5)</f>
        <v>0</v>
      </c>
      <c r="GC211" s="4">
        <f>IF($B211=VK_valitsin!$C$8,100000,VK!DE211/VK!AG$296*VK_valitsin!Z$5)</f>
        <v>0</v>
      </c>
      <c r="GD211" s="4">
        <f>IF($B211=VK_valitsin!$C$8,100000,VK!DF211/VK!AH$296*VK_valitsin!AA$5)</f>
        <v>0</v>
      </c>
      <c r="GE211" s="4">
        <f>IF($B211=VK_valitsin!$C$8,100000,VK!DG211/VK!AI$296*VK_valitsin!AB$5)</f>
        <v>0</v>
      </c>
      <c r="GF211" s="4">
        <f>IF($B211=VK_valitsin!$C$8,100000,VK!DH211/VK!AJ$296*VK_valitsin!AC$5)</f>
        <v>0</v>
      </c>
      <c r="GG211" s="4">
        <f>IF($B211=VK_valitsin!$C$8,100000,VK!DI211/VK!AK$296*VK_valitsin!AD$5)</f>
        <v>0</v>
      </c>
      <c r="GH211" s="4">
        <f>IF($B211=VK_valitsin!$C$8,100000,VK!DJ211/VK!AL$296*VK_valitsin!AE$5)</f>
        <v>0.10560799248006127</v>
      </c>
      <c r="GI211" s="4">
        <f>IF($B211=VK_valitsin!$C$8,100000,VK!DK211/VK!AM$296*VK_valitsin!AF$5)</f>
        <v>0</v>
      </c>
      <c r="GJ211" s="4">
        <f>IF($B211=VK_valitsin!$C$8,100000,VK!DL211/VK!AN$296*VK_valitsin!AG$5)</f>
        <v>0</v>
      </c>
      <c r="GK211" s="4">
        <f>IF($B211=VK_valitsin!$C$8,100000,VK!DM211/VK!AO$296*VK_valitsin!AH$5)</f>
        <v>0</v>
      </c>
      <c r="GL211" s="4">
        <f>IF($B211=VK_valitsin!$C$8,100000,VK!DN211/VK!AP$296*VK_valitsin!AI$5)</f>
        <v>0</v>
      </c>
      <c r="GM211" s="4">
        <f>IF($B211=VK_valitsin!$C$8,100000,VK!DO211/VK!AQ$296*VK_valitsin!AJ$5)</f>
        <v>0</v>
      </c>
      <c r="GN211" s="4">
        <f>IF($B211=VK_valitsin!$C$8,100000,VK!DP211/VK!AR$296*VK_valitsin!AK$5)</f>
        <v>0</v>
      </c>
      <c r="GO211" s="4">
        <f>IF($B211=VK_valitsin!$C$8,100000,VK!DQ211/VK!AS$296*VK_valitsin!AL$5)</f>
        <v>0</v>
      </c>
      <c r="GP211" s="4">
        <f>IF($B211=VK_valitsin!$C$8,100000,VK!DR211/VK!AT$296*VK_valitsin!AM$5)</f>
        <v>0</v>
      </c>
      <c r="GQ211" s="4">
        <f>IF($B211=VK_valitsin!$C$8,100000,VK!DS211/VK!AU$296*VK_valitsin!AN$5)</f>
        <v>0</v>
      </c>
      <c r="GR211" s="4">
        <f>IF($B211=VK_valitsin!$C$8,100000,VK!DT211/VK!AV$296*VK_valitsin!AO$5)</f>
        <v>0</v>
      </c>
      <c r="GS211" s="4">
        <f>IF($B211=VK_valitsin!$C$8,100000,VK!DU211/VK!AW$296*VK_valitsin!AP$5)</f>
        <v>0</v>
      </c>
      <c r="GT211" s="4">
        <f>IF($B211=VK_valitsin!$C$8,100000,VK!DV211/VK!AX$296*VK_valitsin!AQ$5)</f>
        <v>0</v>
      </c>
      <c r="GU211" s="4">
        <f>IF($B211=VK_valitsin!$C$8,100000,VK!DW211/VK!AY$296*VK_valitsin!AR$5)</f>
        <v>0</v>
      </c>
      <c r="GV211" s="4">
        <f>IF($B211=VK_valitsin!$C$8,100000,VK!DX211/VK!AZ$296*VK_valitsin!AS$5)</f>
        <v>0</v>
      </c>
      <c r="GW211" s="4">
        <f>IF($B211=VK_valitsin!$C$8,100000,VK!DY211/VK!BA$296*VK_valitsin!AT$5)</f>
        <v>0</v>
      </c>
      <c r="GX211" s="4">
        <f>IF($B211=VK_valitsin!$C$8,100000,VK!DZ211/VK!BB$296*VK_valitsin!AU$5)</f>
        <v>0</v>
      </c>
      <c r="GY211" s="4">
        <f>IF($B211=VK_valitsin!$C$8,100000,VK!EA211/VK!BC$296*VK_valitsin!AV$5)</f>
        <v>0</v>
      </c>
      <c r="GZ211" s="4">
        <f>IF($B211=VK_valitsin!$C$8,100000,VK!EB211/VK!BD$296*VK_valitsin!AW$5)</f>
        <v>5.8145803830493947E-2</v>
      </c>
      <c r="HA211" s="4">
        <f>IF($B211=VK_valitsin!$C$8,100000,VK!EC211/VK!BE$296*VK_valitsin!CE$5)</f>
        <v>0</v>
      </c>
      <c r="HB211" s="4">
        <f>IF($B211=VK_valitsin!$C$8,100000,VK!ED211/VK!BF$296*VK_valitsin!AX$5)</f>
        <v>0</v>
      </c>
      <c r="HC211" s="4">
        <f>IF($B211=VK_valitsin!$C$8,100000,VK!EE211/VK!BG$296*VK_valitsin!AY$5)</f>
        <v>0</v>
      </c>
      <c r="HD211" s="4">
        <f>IF($B211=VK_valitsin!$C$8,100000,VK!EF211/VK!BH$296*VK_valitsin!AZ$5)</f>
        <v>2.5098638502835658E-2</v>
      </c>
      <c r="HE211" s="4">
        <f>IF($B211=VK_valitsin!$C$8,100000,VK!EG211/VK!BI$296*VK_valitsin!BA$5)</f>
        <v>0</v>
      </c>
      <c r="HF211" s="4">
        <f>IF($B211=VK_valitsin!$C$8,100000,VK!EH211/VK!BJ$296*VK_valitsin!BB$5)</f>
        <v>0</v>
      </c>
      <c r="HG211" s="4">
        <f>IF($B211=VK_valitsin!$C$8,100000,VK!EI211/VK!BK$296*VK_valitsin!BC$5)</f>
        <v>0</v>
      </c>
      <c r="HH211" s="4">
        <f>IF($B211=VK_valitsin!$C$8,100000,VK!EJ211/VK!BL$296*VK_valitsin!BD$5)</f>
        <v>0</v>
      </c>
      <c r="HI211" s="4">
        <f>IF($B211=VK_valitsin!$C$8,100000,VK!EK211/VK!BM$296*VK_valitsin!BE$5)</f>
        <v>0</v>
      </c>
      <c r="HJ211" s="4">
        <f>IF($B211=VK_valitsin!$C$8,100000,VK!EL211/VK!BN$296*VK_valitsin!BF$5)</f>
        <v>0.15603302401250588</v>
      </c>
      <c r="HK211" s="4">
        <f>IF($B211=VK_valitsin!$C$8,100000,VK!EM211/VK!BO$296*VK_valitsin!BG$5)</f>
        <v>0</v>
      </c>
      <c r="HM211" s="4">
        <f>IF($B211=VK_valitsin!$C$8,100000,VK!EO211/VK!BQ$296*VK_valitsin!BI$5)</f>
        <v>0</v>
      </c>
      <c r="HN211" s="4">
        <f>IF($B211=VK_valitsin!$C$8,100000,VK!EP211/VK!BR$296*VK_valitsin!BJ$5)</f>
        <v>0</v>
      </c>
      <c r="HO211" s="4">
        <f>IF($B211=VK_valitsin!$C$8,100000,VK!EQ211/VK!BS$296*VK_valitsin!BK$5)</f>
        <v>0</v>
      </c>
      <c r="HP211" s="4">
        <f>IF($B211=VK_valitsin!$C$8,100000,VK!ER211/VK!BT$296*VK_valitsin!BL$5)</f>
        <v>0</v>
      </c>
      <c r="HQ211" s="4">
        <f>IF($B211=VK_valitsin!$C$8,100000,VK!ES211/VK!BU$296*VK_valitsin!BM$5)</f>
        <v>0</v>
      </c>
      <c r="HR211" s="4">
        <f>IF($B211=VK_valitsin!$C$8,100000,VK!ET211/VK!BV$296*VK_valitsin!BN$5)</f>
        <v>0</v>
      </c>
      <c r="HS211" s="4">
        <f>IF($B211=VK_valitsin!$C$8,100000,VK!EU211/VK!BW$296*VK_valitsin!BO$5)</f>
        <v>0</v>
      </c>
      <c r="HT211" s="4">
        <f>IF($B211=VK_valitsin!$C$8,100000,VK!EV211/VK!BX$296*VK_valitsin!BP$5)</f>
        <v>0</v>
      </c>
      <c r="HU211" s="4">
        <f>IF($B211=VK_valitsin!$C$8,100000,VK!EW211/VK!BY$296*VK_valitsin!BQ$5)</f>
        <v>0</v>
      </c>
      <c r="HV211" s="4">
        <f>IF($B211=VK_valitsin!$C$8,100000,VK!EX211/VK!BZ$296*VK_valitsin!BR$5)</f>
        <v>0</v>
      </c>
      <c r="HW211" s="4">
        <f>IF($B211=VK_valitsin!$C$8,100000,VK!EY211/VK!CA$296*VK_valitsin!BS$5)</f>
        <v>0</v>
      </c>
      <c r="HX211" s="4">
        <f>IF($B211=VK_valitsin!$C$8,100000,VK!EZ211/VK!CB$296*VK_valitsin!BT$5)</f>
        <v>0</v>
      </c>
      <c r="HY211" s="4">
        <f>IF($B211=VK_valitsin!$C$8,100000,VK!FA211/VK!CC$296*VK_valitsin!BU$5)</f>
        <v>0</v>
      </c>
      <c r="HZ211" s="4">
        <f>IF($B211=VK_valitsin!$C$8,100000,VK!FB211/VK!CD$296*VK_valitsin!BV$5)</f>
        <v>0</v>
      </c>
      <c r="IA211" s="4">
        <f>IF($B211=VK_valitsin!$C$8,100000,VK!FC211/VK!CE$296*VK_valitsin!BW$5)</f>
        <v>0</v>
      </c>
      <c r="IB211" s="4">
        <f>IF($B211=VK_valitsin!$C$8,100000,VK!FD211/VK!CF$296*VK_valitsin!BX$5)</f>
        <v>0</v>
      </c>
      <c r="IC211" s="4">
        <f>IF($B211=VK_valitsin!$C$8,100000,VK!FE211/VK!CG$296*VK_valitsin!BY$5)</f>
        <v>0</v>
      </c>
      <c r="ID211" s="17">
        <f t="shared" si="9"/>
        <v>0.37303420070810683</v>
      </c>
      <c r="IE211" s="17">
        <f t="shared" si="10"/>
        <v>43</v>
      </c>
      <c r="IF211" s="18">
        <f t="shared" si="11"/>
        <v>2.1000000000000003E-8</v>
      </c>
    </row>
    <row r="212" spans="1:240">
      <c r="A212">
        <v>2019</v>
      </c>
      <c r="B212" t="s">
        <v>626</v>
      </c>
      <c r="C212" t="s">
        <v>627</v>
      </c>
      <c r="D212" t="s">
        <v>628</v>
      </c>
      <c r="E212" t="s">
        <v>629</v>
      </c>
      <c r="F212" t="s">
        <v>243</v>
      </c>
      <c r="G212" t="s">
        <v>244</v>
      </c>
      <c r="H212" t="s">
        <v>104</v>
      </c>
      <c r="I212" t="s">
        <v>105</v>
      </c>
      <c r="J212">
        <v>50.700000762939453</v>
      </c>
      <c r="K212">
        <v>538.96002197265625</v>
      </c>
      <c r="L212">
        <v>195.39999389648438</v>
      </c>
      <c r="M212">
        <v>3121</v>
      </c>
      <c r="N212">
        <v>5.8000001907348633</v>
      </c>
      <c r="O212">
        <v>-2.2999999523162842</v>
      </c>
      <c r="P212">
        <v>-56</v>
      </c>
      <c r="Q212">
        <v>48.300000000000004</v>
      </c>
      <c r="R212">
        <v>11.100000000000001</v>
      </c>
      <c r="S212">
        <v>217</v>
      </c>
      <c r="T212">
        <v>0</v>
      </c>
      <c r="U212">
        <v>3372</v>
      </c>
      <c r="V212">
        <v>12.35</v>
      </c>
      <c r="W212">
        <v>222</v>
      </c>
      <c r="X212">
        <v>889</v>
      </c>
      <c r="Y212">
        <v>815</v>
      </c>
      <c r="Z212">
        <v>1019</v>
      </c>
      <c r="AA212">
        <v>549</v>
      </c>
      <c r="AB212">
        <v>16.047618865966797</v>
      </c>
      <c r="AC212">
        <v>0</v>
      </c>
      <c r="AD212">
        <v>0</v>
      </c>
      <c r="AE212">
        <v>0</v>
      </c>
      <c r="AF212">
        <v>5</v>
      </c>
      <c r="AG212">
        <v>0</v>
      </c>
      <c r="AH212">
        <v>22</v>
      </c>
      <c r="AI212">
        <v>1</v>
      </c>
      <c r="AJ212">
        <v>0.7</v>
      </c>
      <c r="AK212">
        <v>1.3</v>
      </c>
      <c r="AL212">
        <v>90.8</v>
      </c>
      <c r="AM212">
        <v>289.10000000000002</v>
      </c>
      <c r="AN212">
        <v>46.3</v>
      </c>
      <c r="AO212">
        <v>20.2</v>
      </c>
      <c r="AP212">
        <v>85</v>
      </c>
      <c r="AQ212">
        <v>104</v>
      </c>
      <c r="AR212">
        <v>733</v>
      </c>
      <c r="AS212">
        <v>1.333</v>
      </c>
      <c r="AT212">
        <v>6667</v>
      </c>
      <c r="AU212">
        <v>11539</v>
      </c>
      <c r="AV212">
        <v>1</v>
      </c>
      <c r="AW212">
        <v>53.079795837402344</v>
      </c>
      <c r="AX212">
        <v>0</v>
      </c>
      <c r="AY212">
        <v>0</v>
      </c>
      <c r="AZ212">
        <v>0</v>
      </c>
      <c r="BA212">
        <v>0</v>
      </c>
      <c r="BB212">
        <v>1</v>
      </c>
      <c r="BC212">
        <v>75.925926208496094</v>
      </c>
      <c r="BD212">
        <v>100</v>
      </c>
      <c r="BE212">
        <v>823.5294189453125</v>
      </c>
      <c r="BF212">
        <v>9513.9375</v>
      </c>
      <c r="BG212">
        <v>10689.2978515625</v>
      </c>
      <c r="BH212">
        <v>3.4620954990386963</v>
      </c>
      <c r="BI212">
        <v>-8.4227447509765625</v>
      </c>
      <c r="BJ212">
        <v>21.518987655639648</v>
      </c>
      <c r="BK212">
        <v>-36.363636016845703</v>
      </c>
      <c r="BL212">
        <v>148</v>
      </c>
      <c r="BM212">
        <v>-2.1201412677764893</v>
      </c>
      <c r="BN212">
        <v>20183.525390625</v>
      </c>
      <c r="BO212">
        <v>52.566501617431641</v>
      </c>
      <c r="BQ212">
        <v>0.6065363883972168</v>
      </c>
      <c r="BR212">
        <v>9.6123039722442627E-2</v>
      </c>
      <c r="BS212">
        <v>2.5632810592651367</v>
      </c>
      <c r="BT212">
        <v>136.49472045898438</v>
      </c>
      <c r="BU212">
        <v>175.9051513671875</v>
      </c>
      <c r="BV212">
        <v>0</v>
      </c>
      <c r="BW212">
        <v>1</v>
      </c>
      <c r="BX212">
        <v>9705.8828125</v>
      </c>
      <c r="BY212">
        <v>8638.6552734375</v>
      </c>
      <c r="BZ212">
        <v>0.67286127805709839</v>
      </c>
      <c r="CA212">
        <v>8.8753604888916016</v>
      </c>
      <c r="CB212">
        <v>90.476188659667969</v>
      </c>
      <c r="CC212">
        <v>6.8592057228088379</v>
      </c>
      <c r="CD212">
        <v>14.440433502197266</v>
      </c>
      <c r="CE212">
        <v>1.8050541877746582</v>
      </c>
      <c r="CF212">
        <v>2.8880865573883057</v>
      </c>
      <c r="CG212">
        <v>10637.7451171875</v>
      </c>
      <c r="CH212" s="10">
        <f>ABS(J212-_xlfn.XLOOKUP(VK_valitsin!$C$8,VK!$B$2:$B$294,VK!J$2:J$294))</f>
        <v>6.5</v>
      </c>
      <c r="CI212" s="10">
        <f>ABS(K212-_xlfn.XLOOKUP(VK_valitsin!$C$8,VK!$B$2:$B$294,VK!K$2:K$294))</f>
        <v>245.70001220703125</v>
      </c>
      <c r="CJ212" s="10">
        <f>ABS(L212-_xlfn.XLOOKUP(VK_valitsin!$C$8,VK!$B$2:$B$294,VK!L$2:L$294))</f>
        <v>56.699996948242188</v>
      </c>
      <c r="CK212" s="10">
        <f>ABS(M212-_xlfn.XLOOKUP(VK_valitsin!$C$8,VK!$B$2:$B$294,VK!M$2:M$294))</f>
        <v>13354</v>
      </c>
      <c r="CL212" s="10">
        <f>ABS(N212-_xlfn.XLOOKUP(VK_valitsin!$C$8,VK!$B$2:$B$294,VK!N$2:N$294))</f>
        <v>50.40000057220459</v>
      </c>
      <c r="CM212" s="10">
        <f>ABS(O212-_xlfn.XLOOKUP(VK_valitsin!$C$8,VK!$B$2:$B$294,VK!O$2:O$294))</f>
        <v>1.4999999403953552</v>
      </c>
      <c r="CN212" s="10">
        <f>ABS(P212-_xlfn.XLOOKUP(VK_valitsin!$C$8,VK!$B$2:$B$294,VK!P$2:P$294))</f>
        <v>2</v>
      </c>
      <c r="CO212" s="10">
        <f>ABS(Q212-_xlfn.XLOOKUP(VK_valitsin!$C$8,VK!$B$2:$B$294,VK!Q$2:Q$294))</f>
        <v>39.500000000000007</v>
      </c>
      <c r="CP212" s="10">
        <f>ABS(R212-_xlfn.XLOOKUP(VK_valitsin!$C$8,VK!$B$2:$B$294,VK!R$2:R$294))</f>
        <v>2.6000000000000014</v>
      </c>
      <c r="CQ212" s="10">
        <f>ABS(S212-_xlfn.XLOOKUP(VK_valitsin!$C$8,VK!$B$2:$B$294,VK!S$2:S$294))</f>
        <v>65</v>
      </c>
      <c r="CR212" s="10">
        <f>ABS(T212-_xlfn.XLOOKUP(VK_valitsin!$C$8,VK!$B$2:$B$294,VK!T$2:T$294))</f>
        <v>0</v>
      </c>
      <c r="CS212" s="10">
        <f>ABS(U212-_xlfn.XLOOKUP(VK_valitsin!$C$8,VK!$B$2:$B$294,VK!U$2:U$294))</f>
        <v>451.59999999999991</v>
      </c>
      <c r="CT212" s="10">
        <f>ABS(V212-_xlfn.XLOOKUP(VK_valitsin!$C$8,VK!$B$2:$B$294,VK!V$2:V$294))</f>
        <v>0.92999999999999972</v>
      </c>
      <c r="CU212" s="10">
        <f>ABS(W212-_xlfn.XLOOKUP(VK_valitsin!$C$8,VK!$B$2:$B$294,VK!W$2:W$294))</f>
        <v>383</v>
      </c>
      <c r="CV212" s="10">
        <f>ABS(X212-_xlfn.XLOOKUP(VK_valitsin!$C$8,VK!$B$2:$B$294,VK!X$2:X$294))</f>
        <v>720</v>
      </c>
      <c r="CW212" s="10">
        <f>ABS(Y212-_xlfn.XLOOKUP(VK_valitsin!$C$8,VK!$B$2:$B$294,VK!Y$2:Y$294))</f>
        <v>135</v>
      </c>
      <c r="CX212" s="10">
        <f>ABS(Z212-_xlfn.XLOOKUP(VK_valitsin!$C$8,VK!$B$2:$B$294,VK!Z$2:Z$294))</f>
        <v>591</v>
      </c>
      <c r="CY212" s="10">
        <f>ABS(AA212-_xlfn.XLOOKUP(VK_valitsin!$C$8,VK!$B$2:$B$294,VK!AA$2:AA$294))</f>
        <v>80</v>
      </c>
      <c r="CZ212" s="10">
        <f>ABS(AB212-_xlfn.XLOOKUP(VK_valitsin!$C$8,VK!$B$2:$B$294,VK!AB$2:AB$294))</f>
        <v>3.3273811340332031</v>
      </c>
      <c r="DA212" s="10">
        <f>ABS(AC212-_xlfn.XLOOKUP(VK_valitsin!$C$8,VK!$B$2:$B$294,VK!AC$2:AC$294))</f>
        <v>0.7</v>
      </c>
      <c r="DB212" s="10">
        <f>ABS(AD212-_xlfn.XLOOKUP(VK_valitsin!$C$8,VK!$B$2:$B$294,VK!AD$2:AD$294))</f>
        <v>0.8</v>
      </c>
      <c r="DC212" s="10">
        <f>ABS(AE212-_xlfn.XLOOKUP(VK_valitsin!$C$8,VK!$B$2:$B$294,VK!AE$2:AE$294))</f>
        <v>1.7</v>
      </c>
      <c r="DD212" s="10">
        <f>ABS(AF212-_xlfn.XLOOKUP(VK_valitsin!$C$8,VK!$B$2:$B$294,VK!AF$2:AF$294))</f>
        <v>0</v>
      </c>
      <c r="DE212" s="10">
        <f>ABS(AG212-_xlfn.XLOOKUP(VK_valitsin!$C$8,VK!$B$2:$B$294,VK!AG$2:AG$294))</f>
        <v>0</v>
      </c>
      <c r="DF212" s="10">
        <f>ABS(AH212-_xlfn.XLOOKUP(VK_valitsin!$C$8,VK!$B$2:$B$294,VK!AH$2:AH$294))</f>
        <v>0.25</v>
      </c>
      <c r="DG212" s="10">
        <f>ABS(AI212-_xlfn.XLOOKUP(VK_valitsin!$C$8,VK!$B$2:$B$294,VK!AI$2:AI$294))</f>
        <v>0.10000000000000009</v>
      </c>
      <c r="DH212" s="10">
        <f>ABS(AJ212-_xlfn.XLOOKUP(VK_valitsin!$C$8,VK!$B$2:$B$294,VK!AJ$2:AJ$294))</f>
        <v>4.9999999999999933E-2</v>
      </c>
      <c r="DI212" s="10">
        <f>ABS(AK212-_xlfn.XLOOKUP(VK_valitsin!$C$8,VK!$B$2:$B$294,VK!AK$2:AK$294))</f>
        <v>5.0000000000000044E-2</v>
      </c>
      <c r="DJ212" s="10">
        <f>ABS(AL212-_xlfn.XLOOKUP(VK_valitsin!$C$8,VK!$B$2:$B$294,VK!AL$2:AL$294))</f>
        <v>32</v>
      </c>
      <c r="DK212" s="10">
        <f>ABS(AM212-_xlfn.XLOOKUP(VK_valitsin!$C$8,VK!$B$2:$B$294,VK!AM$2:AM$294))</f>
        <v>44.5</v>
      </c>
      <c r="DL212" s="10">
        <f>ABS(AN212-_xlfn.XLOOKUP(VK_valitsin!$C$8,VK!$B$2:$B$294,VK!AN$2:AN$294))</f>
        <v>0.89999999999999858</v>
      </c>
      <c r="DM212" s="10">
        <f>ABS(AO212-_xlfn.XLOOKUP(VK_valitsin!$C$8,VK!$B$2:$B$294,VK!AO$2:AO$294))</f>
        <v>5.1999999999999993</v>
      </c>
      <c r="DN212" s="10">
        <f>ABS(AP212-_xlfn.XLOOKUP(VK_valitsin!$C$8,VK!$B$2:$B$294,VK!AP$2:AP$294))</f>
        <v>37</v>
      </c>
      <c r="DO212" s="10">
        <f>ABS(AQ212-_xlfn.XLOOKUP(VK_valitsin!$C$8,VK!$B$2:$B$294,VK!AQ$2:AQ$294))</f>
        <v>69</v>
      </c>
      <c r="DP212" s="10">
        <f>ABS(AR212-_xlfn.XLOOKUP(VK_valitsin!$C$8,VK!$B$2:$B$294,VK!AR$2:AR$294))</f>
        <v>487</v>
      </c>
      <c r="DQ212" s="10">
        <f>ABS(AS212-_xlfn.XLOOKUP(VK_valitsin!$C$8,VK!$B$2:$B$294,VK!AS$2:AS$294))</f>
        <v>1.0000000000000002</v>
      </c>
      <c r="DR212" s="10">
        <f>ABS(AT212-_xlfn.XLOOKUP(VK_valitsin!$C$8,VK!$B$2:$B$294,VK!AT$2:AT$294))</f>
        <v>1520</v>
      </c>
      <c r="DS212" s="10">
        <f>ABS(AU212-_xlfn.XLOOKUP(VK_valitsin!$C$8,VK!$B$2:$B$294,VK!AU$2:AU$294))</f>
        <v>3194</v>
      </c>
      <c r="DT212" s="10">
        <f>ABS(AV212-_xlfn.XLOOKUP(VK_valitsin!$C$8,VK!$B$2:$B$294,VK!AV$2:AV$294))</f>
        <v>0</v>
      </c>
      <c r="DU212" s="10">
        <f>ABS(AW212-_xlfn.XLOOKUP(VK_valitsin!$C$8,VK!$B$2:$B$294,VK!AW$2:AW$294))</f>
        <v>15.818424224853516</v>
      </c>
      <c r="DV212" s="10">
        <f>ABS(AX212-_xlfn.XLOOKUP(VK_valitsin!$C$8,VK!$B$2:$B$294,VK!AX$2:AX$294))</f>
        <v>0</v>
      </c>
      <c r="DW212" s="10">
        <f>ABS(AY212-_xlfn.XLOOKUP(VK_valitsin!$C$8,VK!$B$2:$B$294,VK!AY$2:AY$294))</f>
        <v>0</v>
      </c>
      <c r="DX212" s="10">
        <f>ABS(AZ212-_xlfn.XLOOKUP(VK_valitsin!$C$8,VK!$B$2:$B$294,VK!AZ$2:AZ$294))</f>
        <v>0</v>
      </c>
      <c r="DY212" s="10">
        <f>ABS(BA212-_xlfn.XLOOKUP(VK_valitsin!$C$8,VK!$B$2:$B$294,VK!BA$2:BA$294))</f>
        <v>0</v>
      </c>
      <c r="DZ212" s="10">
        <f>ABS(BB212-_xlfn.XLOOKUP(VK_valitsin!$C$8,VK!$B$2:$B$294,VK!BB$2:BB$294))</f>
        <v>0</v>
      </c>
      <c r="EA212" s="10">
        <f>ABS(BC212-_xlfn.XLOOKUP(VK_valitsin!$C$8,VK!$B$2:$B$294,VK!BC$2:BC$294))</f>
        <v>13.098464965820313</v>
      </c>
      <c r="EB212" s="10">
        <f>ABS(BD212-_xlfn.XLOOKUP(VK_valitsin!$C$8,VK!$B$2:$B$294,VK!BD$2:BD$294))</f>
        <v>3.98126220703125</v>
      </c>
      <c r="EC212" s="10">
        <f>ABS(BE212-_xlfn.XLOOKUP(VK_valitsin!$C$8,VK!$B$2:$B$294,VK!BE$2:BE$294))</f>
        <v>89.839599609375</v>
      </c>
      <c r="ED212" s="10">
        <f>ABS(BF212-_xlfn.XLOOKUP(VK_valitsin!$C$8,VK!$B$2:$B$294,VK!BF$2:BF$294))</f>
        <v>444.591796875</v>
      </c>
      <c r="EE212" s="10">
        <f>ABS(BG212-_xlfn.XLOOKUP(VK_valitsin!$C$8,VK!$B$2:$B$294,VK!BG$2:BG$294))</f>
        <v>3147.1455078125</v>
      </c>
      <c r="EF212" s="10">
        <f>ABS(BH212-_xlfn.XLOOKUP(VK_valitsin!$C$8,VK!$B$2:$B$294,VK!BH$2:BH$294))</f>
        <v>0.12503910064697266</v>
      </c>
      <c r="EG212" s="10">
        <f>ABS(BI212-_xlfn.XLOOKUP(VK_valitsin!$C$8,VK!$B$2:$B$294,VK!BI$2:BI$294))</f>
        <v>1.3013887405395508</v>
      </c>
      <c r="EH212" s="10">
        <f>ABS(BJ212-_xlfn.XLOOKUP(VK_valitsin!$C$8,VK!$B$2:$B$294,VK!BJ$2:BJ$294))</f>
        <v>0.2246246337890625</v>
      </c>
      <c r="EI212" s="10">
        <f>ABS(BK212-_xlfn.XLOOKUP(VK_valitsin!$C$8,VK!$B$2:$B$294,VK!BK$2:BK$294))</f>
        <v>26.498165130615234</v>
      </c>
      <c r="EJ212" s="10">
        <f>ABS(BL212-_xlfn.XLOOKUP(VK_valitsin!$C$8,VK!$B$2:$B$294,VK!BL$2:BL$294))</f>
        <v>118.5</v>
      </c>
      <c r="EK212" s="10">
        <f>ABS(BM212-_xlfn.XLOOKUP(VK_valitsin!$C$8,VK!$B$2:$B$294,VK!BM$2:BM$294))</f>
        <v>4.3723936080932617</v>
      </c>
      <c r="EL212" s="10">
        <f>ABS(BN212-_xlfn.XLOOKUP(VK_valitsin!$C$8,VK!$B$2:$B$294,VK!BN$2:BN$294))</f>
        <v>2890.87109375</v>
      </c>
      <c r="EM212" s="10">
        <f>ABS(BO212-_xlfn.XLOOKUP(VK_valitsin!$C$8,VK!$B$2:$B$294,VK!BO$2:BO$294))</f>
        <v>19.266895294189453</v>
      </c>
      <c r="EN212" s="10">
        <f>ABS(BP212-_xlfn.XLOOKUP(VK_valitsin!$C$8,VK!$B$2:$B$294,VK!BP$2:BP$294))</f>
        <v>0</v>
      </c>
      <c r="EO212" s="10">
        <f>ABS(BQ212-_xlfn.XLOOKUP(VK_valitsin!$C$8,VK!$B$2:$B$294,VK!BQ$2:BQ$294))</f>
        <v>2.9943108558654785E-2</v>
      </c>
      <c r="EP212" s="10">
        <f>ABS(BR212-_xlfn.XLOOKUP(VK_valitsin!$C$8,VK!$B$2:$B$294,VK!BR$2:BR$294))</f>
        <v>9.2040851712226868E-2</v>
      </c>
      <c r="EQ212" s="10">
        <f>ABS(BS212-_xlfn.XLOOKUP(VK_valitsin!$C$8,VK!$B$2:$B$294,VK!BS$2:BS$294))</f>
        <v>0.30531454086303711</v>
      </c>
      <c r="ER212" s="10">
        <f>ABS(BT212-_xlfn.XLOOKUP(VK_valitsin!$C$8,VK!$B$2:$B$294,VK!BT$2:BT$294))</f>
        <v>78.103218078613281</v>
      </c>
      <c r="ES212" s="10">
        <f>ABS(BU212-_xlfn.XLOOKUP(VK_valitsin!$C$8,VK!$B$2:$B$294,VK!BU$2:BU$294))</f>
        <v>90.801971435546875</v>
      </c>
      <c r="ET212" s="10">
        <f>ABS(BV212-_xlfn.XLOOKUP(VK_valitsin!$C$8,VK!$B$2:$B$294,VK!BV$2:BV$294))</f>
        <v>0</v>
      </c>
      <c r="EU212" s="10">
        <f>ABS(BW212-_xlfn.XLOOKUP(VK_valitsin!$C$8,VK!$B$2:$B$294,VK!BW$2:BW$294))</f>
        <v>0</v>
      </c>
      <c r="EV212" s="10">
        <f>ABS(BX212-_xlfn.XLOOKUP(VK_valitsin!$C$8,VK!$B$2:$B$294,VK!BX$2:BX$294))</f>
        <v>1570.0537109375</v>
      </c>
      <c r="EW212" s="10">
        <f>ABS(BY212-_xlfn.XLOOKUP(VK_valitsin!$C$8,VK!$B$2:$B$294,VK!BY$2:BY$294))</f>
        <v>2783.04052734375</v>
      </c>
      <c r="EX212" s="10">
        <f>ABS(BZ212-_xlfn.XLOOKUP(VK_valitsin!$C$8,VK!$B$2:$B$294,VK!BZ$2:BZ$294))</f>
        <v>0.547169029712677</v>
      </c>
      <c r="EY212" s="10">
        <f>ABS(CA212-_xlfn.XLOOKUP(VK_valitsin!$C$8,VK!$B$2:$B$294,VK!CA$2:CA$294))</f>
        <v>2.1474008560180664</v>
      </c>
      <c r="EZ212" s="10">
        <f>ABS(CB212-_xlfn.XLOOKUP(VK_valitsin!$C$8,VK!$B$2:$B$294,VK!CB$2:CB$294))</f>
        <v>24.307037353515625</v>
      </c>
      <c r="FA212" s="10">
        <f>ABS(CC212-_xlfn.XLOOKUP(VK_valitsin!$C$8,VK!$B$2:$B$294,VK!CC$2:CC$294))</f>
        <v>0.52660655975341797</v>
      </c>
      <c r="FB212" s="10">
        <f>ABS(CD212-_xlfn.XLOOKUP(VK_valitsin!$C$8,VK!$B$2:$B$294,VK!CD$2:CD$294))</f>
        <v>5.4384212493896484</v>
      </c>
      <c r="FC212" s="10">
        <f>ABS(CE212-_xlfn.XLOOKUP(VK_valitsin!$C$8,VK!$B$2:$B$294,VK!CE$2:CE$294))</f>
        <v>1.8050541877746582</v>
      </c>
      <c r="FD212" s="10">
        <f>ABS(CF212-_xlfn.XLOOKUP(VK_valitsin!$C$8,VK!$B$2:$B$294,VK!CF$2:CF$294))</f>
        <v>2.1722275018692017</v>
      </c>
      <c r="FE212" s="10">
        <f>ABS(CG212-_xlfn.XLOOKUP(VK_valitsin!$C$8,VK!$B$2:$B$294,VK!CG$2:CG$294))</f>
        <v>2038.9775390625</v>
      </c>
      <c r="FF212" s="4">
        <f>IF($B212=VK_valitsin!$C$8,100000,VK!CH212/VK!J$296*VK_valitsin!D$5)</f>
        <v>0</v>
      </c>
      <c r="FG212" s="4">
        <f>IF($B212=VK_valitsin!$C$8,100000,VK!CI212/VK!K$296*VK_valitsin!E$5)</f>
        <v>0</v>
      </c>
      <c r="FH212" s="4">
        <f>IF($B212=VK_valitsin!$C$8,100000,VK!CJ212/VK!L$296*VK_valitsin!F$5)</f>
        <v>0.28812584133521324</v>
      </c>
      <c r="FI212" s="4">
        <f>IF($B212=VK_valitsin!$C$8,100000,VK!CK212/VK!M$296*VK_valitsin!CD$5)</f>
        <v>0</v>
      </c>
      <c r="FJ212" s="4">
        <f>IF($B212=VK_valitsin!$C$8,100000,VK!CL212/VK!N$296*VK_valitsin!G$5)</f>
        <v>0</v>
      </c>
      <c r="FK212" s="4">
        <f>IF($B212=VK_valitsin!$C$8,100000,VK!CM212/VK!O$296*VK_valitsin!H$5)</f>
        <v>0</v>
      </c>
      <c r="FL212" s="4">
        <f>IF($B212=VK_valitsin!$C$8,100000,VK!CN212/VK!P$296*VK_valitsin!I$5)</f>
        <v>0</v>
      </c>
      <c r="FM212" s="4">
        <f>IF($B212=VK_valitsin!$C$8,100000,VK!CO212/VK!Q$296*VK_valitsin!J$5)</f>
        <v>0</v>
      </c>
      <c r="FN212" s="4">
        <f>IF($B212=VK_valitsin!$C$8,100000,VK!CP212/VK!R$296*VK_valitsin!K$5)</f>
        <v>0</v>
      </c>
      <c r="FO212" s="4">
        <f>IF($B212=VK_valitsin!$C$8,100000,VK!CQ212/VK!S$296*VK_valitsin!L$5)</f>
        <v>1.2926526096484096E-2</v>
      </c>
      <c r="FP212" s="4">
        <f>IF($B212=VK_valitsin!$C$8,100000,VK!CR212/VK!T$296*VK_valitsin!M$5)</f>
        <v>0</v>
      </c>
      <c r="FQ212" s="4">
        <f>IF($B212=VK_valitsin!$C$8,100000,VK!CS212/VK!U$296*VK_valitsin!N$5)</f>
        <v>0</v>
      </c>
      <c r="FR212" s="4">
        <f>IF($B212=VK_valitsin!$C$8,100000,VK!CT212/VK!V$296*VK_valitsin!O$5)</f>
        <v>0</v>
      </c>
      <c r="FS212" s="4">
        <f>IF($B212=VK_valitsin!$C$8,100000,VK!CU212/VK!W$296*VK_valitsin!P$5)</f>
        <v>0</v>
      </c>
      <c r="FT212" s="4">
        <f>IF($B212=VK_valitsin!$C$8,100000,VK!CV212/VK!X$296*VK_valitsin!Q$5)</f>
        <v>0</v>
      </c>
      <c r="FU212" s="4">
        <f>IF($B212=VK_valitsin!$C$8,100000,VK!CW212/VK!Y$296*VK_valitsin!R$5)</f>
        <v>0</v>
      </c>
      <c r="FV212" s="4">
        <f>IF($B212=VK_valitsin!$C$8,100000,VK!CX212/VK!Z$296*VK_valitsin!S$5)</f>
        <v>0</v>
      </c>
      <c r="FW212" s="4">
        <f>IF($B212=VK_valitsin!$C$8,100000,VK!CY212/VK!AA$296*VK_valitsin!T$5)</f>
        <v>0</v>
      </c>
      <c r="FX212" s="4">
        <f>IF($B212=VK_valitsin!$C$8,100000,VK!CZ212/VK!AB$296*VK_valitsin!U$5)</f>
        <v>0</v>
      </c>
      <c r="FY212" s="4">
        <f>IF($B212=VK_valitsin!$C$8,100000,VK!DA212/VK!AC$296*VK_valitsin!V$5)</f>
        <v>0</v>
      </c>
      <c r="FZ212" s="4">
        <f>IF($B212=VK_valitsin!$C$8,100000,VK!DB212/VK!AD$296*VK_valitsin!W$5)</f>
        <v>0</v>
      </c>
      <c r="GA212" s="4">
        <f>IF($B212=VK_valitsin!$C$8,100000,VK!DC212/VK!AE$296*VK_valitsin!X$5)</f>
        <v>0</v>
      </c>
      <c r="GB212" s="4">
        <f>IF($B212=VK_valitsin!$C$8,100000,VK!DD212/VK!AF$296*VK_valitsin!Y$5)</f>
        <v>0</v>
      </c>
      <c r="GC212" s="4">
        <f>IF($B212=VK_valitsin!$C$8,100000,VK!DE212/VK!AG$296*VK_valitsin!Z$5)</f>
        <v>0</v>
      </c>
      <c r="GD212" s="4">
        <f>IF($B212=VK_valitsin!$C$8,100000,VK!DF212/VK!AH$296*VK_valitsin!AA$5)</f>
        <v>0</v>
      </c>
      <c r="GE212" s="4">
        <f>IF($B212=VK_valitsin!$C$8,100000,VK!DG212/VK!AI$296*VK_valitsin!AB$5)</f>
        <v>0</v>
      </c>
      <c r="GF212" s="4">
        <f>IF($B212=VK_valitsin!$C$8,100000,VK!DH212/VK!AJ$296*VK_valitsin!AC$5)</f>
        <v>0</v>
      </c>
      <c r="GG212" s="4">
        <f>IF($B212=VK_valitsin!$C$8,100000,VK!DI212/VK!AK$296*VK_valitsin!AD$5)</f>
        <v>0</v>
      </c>
      <c r="GH212" s="4">
        <f>IF($B212=VK_valitsin!$C$8,100000,VK!DJ212/VK!AL$296*VK_valitsin!AE$5)</f>
        <v>0.56324262656032686</v>
      </c>
      <c r="GI212" s="4">
        <f>IF($B212=VK_valitsin!$C$8,100000,VK!DK212/VK!AM$296*VK_valitsin!AF$5)</f>
        <v>0</v>
      </c>
      <c r="GJ212" s="4">
        <f>IF($B212=VK_valitsin!$C$8,100000,VK!DL212/VK!AN$296*VK_valitsin!AG$5)</f>
        <v>0</v>
      </c>
      <c r="GK212" s="4">
        <f>IF($B212=VK_valitsin!$C$8,100000,VK!DM212/VK!AO$296*VK_valitsin!AH$5)</f>
        <v>0</v>
      </c>
      <c r="GL212" s="4">
        <f>IF($B212=VK_valitsin!$C$8,100000,VK!DN212/VK!AP$296*VK_valitsin!AI$5)</f>
        <v>0</v>
      </c>
      <c r="GM212" s="4">
        <f>IF($B212=VK_valitsin!$C$8,100000,VK!DO212/VK!AQ$296*VK_valitsin!AJ$5)</f>
        <v>0</v>
      </c>
      <c r="GN212" s="4">
        <f>IF($B212=VK_valitsin!$C$8,100000,VK!DP212/VK!AR$296*VK_valitsin!AK$5)</f>
        <v>0</v>
      </c>
      <c r="GO212" s="4">
        <f>IF($B212=VK_valitsin!$C$8,100000,VK!DQ212/VK!AS$296*VK_valitsin!AL$5)</f>
        <v>0</v>
      </c>
      <c r="GP212" s="4">
        <f>IF($B212=VK_valitsin!$C$8,100000,VK!DR212/VK!AT$296*VK_valitsin!AM$5)</f>
        <v>0</v>
      </c>
      <c r="GQ212" s="4">
        <f>IF($B212=VK_valitsin!$C$8,100000,VK!DS212/VK!AU$296*VK_valitsin!AN$5)</f>
        <v>0</v>
      </c>
      <c r="GR212" s="4">
        <f>IF($B212=VK_valitsin!$C$8,100000,VK!DT212/VK!AV$296*VK_valitsin!AO$5)</f>
        <v>0</v>
      </c>
      <c r="GS212" s="4">
        <f>IF($B212=VK_valitsin!$C$8,100000,VK!DU212/VK!AW$296*VK_valitsin!AP$5)</f>
        <v>0</v>
      </c>
      <c r="GT212" s="4">
        <f>IF($B212=VK_valitsin!$C$8,100000,VK!DV212/VK!AX$296*VK_valitsin!AQ$5)</f>
        <v>0</v>
      </c>
      <c r="GU212" s="4">
        <f>IF($B212=VK_valitsin!$C$8,100000,VK!DW212/VK!AY$296*VK_valitsin!AR$5)</f>
        <v>0</v>
      </c>
      <c r="GV212" s="4">
        <f>IF($B212=VK_valitsin!$C$8,100000,VK!DX212/VK!AZ$296*VK_valitsin!AS$5)</f>
        <v>0</v>
      </c>
      <c r="GW212" s="4">
        <f>IF($B212=VK_valitsin!$C$8,100000,VK!DY212/VK!BA$296*VK_valitsin!AT$5)</f>
        <v>0</v>
      </c>
      <c r="GX212" s="4">
        <f>IF($B212=VK_valitsin!$C$8,100000,VK!DZ212/VK!BB$296*VK_valitsin!AU$5)</f>
        <v>0</v>
      </c>
      <c r="GY212" s="4">
        <f>IF($B212=VK_valitsin!$C$8,100000,VK!EA212/VK!BC$296*VK_valitsin!AV$5)</f>
        <v>0</v>
      </c>
      <c r="GZ212" s="4">
        <f>IF($B212=VK_valitsin!$C$8,100000,VK!EB212/VK!BD$296*VK_valitsin!AW$5)</f>
        <v>1.725932443801987E-2</v>
      </c>
      <c r="HA212" s="4">
        <f>IF($B212=VK_valitsin!$C$8,100000,VK!EC212/VK!BE$296*VK_valitsin!CE$5)</f>
        <v>0</v>
      </c>
      <c r="HB212" s="4">
        <f>IF($B212=VK_valitsin!$C$8,100000,VK!ED212/VK!BF$296*VK_valitsin!AX$5)</f>
        <v>0</v>
      </c>
      <c r="HC212" s="4">
        <f>IF($B212=VK_valitsin!$C$8,100000,VK!EE212/VK!BG$296*VK_valitsin!AY$5)</f>
        <v>0</v>
      </c>
      <c r="HD212" s="4">
        <f>IF($B212=VK_valitsin!$C$8,100000,VK!EF212/VK!BH$296*VK_valitsin!AZ$5)</f>
        <v>2.1817082289286839E-2</v>
      </c>
      <c r="HE212" s="4">
        <f>IF($B212=VK_valitsin!$C$8,100000,VK!EG212/VK!BI$296*VK_valitsin!BA$5)</f>
        <v>0</v>
      </c>
      <c r="HF212" s="4">
        <f>IF($B212=VK_valitsin!$C$8,100000,VK!EH212/VK!BJ$296*VK_valitsin!BB$5)</f>
        <v>0</v>
      </c>
      <c r="HG212" s="4">
        <f>IF($B212=VK_valitsin!$C$8,100000,VK!EI212/VK!BK$296*VK_valitsin!BC$5)</f>
        <v>0</v>
      </c>
      <c r="HH212" s="4">
        <f>IF($B212=VK_valitsin!$C$8,100000,VK!EJ212/VK!BL$296*VK_valitsin!BD$5)</f>
        <v>0</v>
      </c>
      <c r="HI212" s="4">
        <f>IF($B212=VK_valitsin!$C$8,100000,VK!EK212/VK!BM$296*VK_valitsin!BE$5)</f>
        <v>0</v>
      </c>
      <c r="HJ212" s="4">
        <f>IF($B212=VK_valitsin!$C$8,100000,VK!EL212/VK!BN$296*VK_valitsin!BF$5)</f>
        <v>0.13145244385247992</v>
      </c>
      <c r="HK212" s="4">
        <f>IF($B212=VK_valitsin!$C$8,100000,VK!EM212/VK!BO$296*VK_valitsin!BG$5)</f>
        <v>0</v>
      </c>
      <c r="HM212" s="4">
        <f>IF($B212=VK_valitsin!$C$8,100000,VK!EO212/VK!BQ$296*VK_valitsin!BI$5)</f>
        <v>0</v>
      </c>
      <c r="HN212" s="4">
        <f>IF($B212=VK_valitsin!$C$8,100000,VK!EP212/VK!BR$296*VK_valitsin!BJ$5)</f>
        <v>0</v>
      </c>
      <c r="HO212" s="4">
        <f>IF($B212=VK_valitsin!$C$8,100000,VK!EQ212/VK!BS$296*VK_valitsin!BK$5)</f>
        <v>0</v>
      </c>
      <c r="HP212" s="4">
        <f>IF($B212=VK_valitsin!$C$8,100000,VK!ER212/VK!BT$296*VK_valitsin!BL$5)</f>
        <v>0</v>
      </c>
      <c r="HQ212" s="4">
        <f>IF($B212=VK_valitsin!$C$8,100000,VK!ES212/VK!BU$296*VK_valitsin!BM$5)</f>
        <v>0</v>
      </c>
      <c r="HR212" s="4">
        <f>IF($B212=VK_valitsin!$C$8,100000,VK!ET212/VK!BV$296*VK_valitsin!BN$5)</f>
        <v>0</v>
      </c>
      <c r="HS212" s="4">
        <f>IF($B212=VK_valitsin!$C$8,100000,VK!EU212/VK!BW$296*VK_valitsin!BO$5)</f>
        <v>0</v>
      </c>
      <c r="HT212" s="4">
        <f>IF($B212=VK_valitsin!$C$8,100000,VK!EV212/VK!BX$296*VK_valitsin!BP$5)</f>
        <v>0</v>
      </c>
      <c r="HU212" s="4">
        <f>IF($B212=VK_valitsin!$C$8,100000,VK!EW212/VK!BY$296*VK_valitsin!BQ$5)</f>
        <v>0</v>
      </c>
      <c r="HV212" s="4">
        <f>IF($B212=VK_valitsin!$C$8,100000,VK!EX212/VK!BZ$296*VK_valitsin!BR$5)</f>
        <v>0</v>
      </c>
      <c r="HW212" s="4">
        <f>IF($B212=VK_valitsin!$C$8,100000,VK!EY212/VK!CA$296*VK_valitsin!BS$5)</f>
        <v>0</v>
      </c>
      <c r="HX212" s="4">
        <f>IF($B212=VK_valitsin!$C$8,100000,VK!EZ212/VK!CB$296*VK_valitsin!BT$5)</f>
        <v>0</v>
      </c>
      <c r="HY212" s="4">
        <f>IF($B212=VK_valitsin!$C$8,100000,VK!FA212/VK!CC$296*VK_valitsin!BU$5)</f>
        <v>0</v>
      </c>
      <c r="HZ212" s="4">
        <f>IF($B212=VK_valitsin!$C$8,100000,VK!FB212/VK!CD$296*VK_valitsin!BV$5)</f>
        <v>0</v>
      </c>
      <c r="IA212" s="4">
        <f>IF($B212=VK_valitsin!$C$8,100000,VK!FC212/VK!CE$296*VK_valitsin!BW$5)</f>
        <v>0</v>
      </c>
      <c r="IB212" s="4">
        <f>IF($B212=VK_valitsin!$C$8,100000,VK!FD212/VK!CF$296*VK_valitsin!BX$5)</f>
        <v>0</v>
      </c>
      <c r="IC212" s="4">
        <f>IF($B212=VK_valitsin!$C$8,100000,VK!FE212/VK!CG$296*VK_valitsin!BY$5)</f>
        <v>0</v>
      </c>
      <c r="ID212" s="17">
        <f t="shared" si="9"/>
        <v>1.0348238656718107</v>
      </c>
      <c r="IE212" s="17">
        <f t="shared" si="10"/>
        <v>270</v>
      </c>
      <c r="IF212" s="18">
        <f t="shared" si="11"/>
        <v>2.1100000000000004E-8</v>
      </c>
    </row>
    <row r="213" spans="1:240">
      <c r="A213">
        <v>2019</v>
      </c>
      <c r="B213" t="s">
        <v>630</v>
      </c>
      <c r="C213" t="s">
        <v>631</v>
      </c>
      <c r="D213" t="s">
        <v>303</v>
      </c>
      <c r="E213" t="s">
        <v>304</v>
      </c>
      <c r="F213" t="s">
        <v>243</v>
      </c>
      <c r="G213" t="s">
        <v>244</v>
      </c>
      <c r="H213" t="s">
        <v>104</v>
      </c>
      <c r="I213" t="s">
        <v>105</v>
      </c>
      <c r="J213">
        <v>54.299999237060547</v>
      </c>
      <c r="K213">
        <v>1150.6600341796875</v>
      </c>
      <c r="L213">
        <v>246.80000305175781</v>
      </c>
      <c r="M213">
        <v>1602</v>
      </c>
      <c r="N213">
        <v>1.3999999761581421</v>
      </c>
      <c r="O213">
        <v>-3</v>
      </c>
      <c r="P213">
        <v>-25</v>
      </c>
      <c r="Q213">
        <v>45.2</v>
      </c>
      <c r="R213">
        <v>16.3</v>
      </c>
      <c r="S213">
        <v>268</v>
      </c>
      <c r="T213">
        <v>0</v>
      </c>
      <c r="U213">
        <v>3510.6</v>
      </c>
      <c r="V213">
        <v>12.35</v>
      </c>
      <c r="W213">
        <v>1368</v>
      </c>
      <c r="X213">
        <v>947</v>
      </c>
      <c r="Y213">
        <v>632</v>
      </c>
      <c r="Z213">
        <v>1829</v>
      </c>
      <c r="AA213">
        <v>853</v>
      </c>
      <c r="AB213">
        <v>16.03125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22</v>
      </c>
      <c r="AI213">
        <v>1.03</v>
      </c>
      <c r="AJ213">
        <v>0.65</v>
      </c>
      <c r="AK213">
        <v>1.25</v>
      </c>
      <c r="AL213">
        <v>52.2</v>
      </c>
      <c r="AM213">
        <v>224</v>
      </c>
      <c r="AN213">
        <v>44.9</v>
      </c>
      <c r="AO213">
        <v>12.9</v>
      </c>
      <c r="AP213">
        <v>115</v>
      </c>
      <c r="AQ213">
        <v>82</v>
      </c>
      <c r="AR213">
        <v>990</v>
      </c>
      <c r="AS213">
        <v>3.3330000000000002</v>
      </c>
      <c r="AT213">
        <v>7769</v>
      </c>
      <c r="AU213">
        <v>13462</v>
      </c>
      <c r="AV213">
        <v>1</v>
      </c>
      <c r="AW213">
        <v>73.672492980957031</v>
      </c>
      <c r="AX213">
        <v>0</v>
      </c>
      <c r="AY213">
        <v>0</v>
      </c>
      <c r="AZ213">
        <v>0</v>
      </c>
      <c r="BA213">
        <v>0</v>
      </c>
      <c r="BB213">
        <v>1</v>
      </c>
      <c r="BC213">
        <v>50</v>
      </c>
      <c r="BD213">
        <v>100</v>
      </c>
      <c r="BE213">
        <v>608.6956787109375</v>
      </c>
      <c r="BF213">
        <v>14034.6494140625</v>
      </c>
      <c r="BG213">
        <v>16491.75390625</v>
      </c>
      <c r="BH213">
        <v>1.4988763332366943</v>
      </c>
      <c r="BI213">
        <v>-4.99543696641922E-2</v>
      </c>
      <c r="BJ213">
        <v>26.086956024169922</v>
      </c>
      <c r="BK213">
        <v>44.444442749023438</v>
      </c>
      <c r="BL213">
        <v>154</v>
      </c>
      <c r="BM213">
        <v>-0.79365080595016479</v>
      </c>
      <c r="BN213">
        <v>18968.779296875</v>
      </c>
      <c r="BO213">
        <v>58.619956970214844</v>
      </c>
      <c r="BQ213">
        <v>0.65543073415756226</v>
      </c>
      <c r="BR213">
        <v>0</v>
      </c>
      <c r="BS213">
        <v>1.1235954761505127</v>
      </c>
      <c r="BT213">
        <v>74.282150268554688</v>
      </c>
      <c r="BU213">
        <v>354.55679321289063</v>
      </c>
      <c r="BV213">
        <v>0</v>
      </c>
      <c r="BW213">
        <v>1</v>
      </c>
      <c r="BX213">
        <v>8608.6953125</v>
      </c>
      <c r="BY213">
        <v>7326.0869140625</v>
      </c>
      <c r="BZ213">
        <v>0.8114856481552124</v>
      </c>
      <c r="CA213">
        <v>7.8027467727661133</v>
      </c>
      <c r="CB213">
        <v>138.46153259277344</v>
      </c>
      <c r="CC213">
        <v>12.800000190734863</v>
      </c>
      <c r="CD213">
        <v>15.199999809265137</v>
      </c>
      <c r="CE213">
        <v>0</v>
      </c>
      <c r="CF213">
        <v>4.8000001907348633</v>
      </c>
      <c r="CG213">
        <v>14118.3212890625</v>
      </c>
      <c r="CH213" s="10">
        <f>ABS(J213-_xlfn.XLOOKUP(VK_valitsin!$C$8,VK!$B$2:$B$294,VK!J$2:J$294))</f>
        <v>10.099998474121094</v>
      </c>
      <c r="CI213" s="10">
        <f>ABS(K213-_xlfn.XLOOKUP(VK_valitsin!$C$8,VK!$B$2:$B$294,VK!K$2:K$294))</f>
        <v>857.4000244140625</v>
      </c>
      <c r="CJ213" s="10">
        <f>ABS(L213-_xlfn.XLOOKUP(VK_valitsin!$C$8,VK!$B$2:$B$294,VK!L$2:L$294))</f>
        <v>108.10000610351563</v>
      </c>
      <c r="CK213" s="10">
        <f>ABS(M213-_xlfn.XLOOKUP(VK_valitsin!$C$8,VK!$B$2:$B$294,VK!M$2:M$294))</f>
        <v>14873</v>
      </c>
      <c r="CL213" s="10">
        <f>ABS(N213-_xlfn.XLOOKUP(VK_valitsin!$C$8,VK!$B$2:$B$294,VK!N$2:N$294))</f>
        <v>54.800000786781311</v>
      </c>
      <c r="CM213" s="10">
        <f>ABS(O213-_xlfn.XLOOKUP(VK_valitsin!$C$8,VK!$B$2:$B$294,VK!O$2:O$294))</f>
        <v>2.199999988079071</v>
      </c>
      <c r="CN213" s="10">
        <f>ABS(P213-_xlfn.XLOOKUP(VK_valitsin!$C$8,VK!$B$2:$B$294,VK!P$2:P$294))</f>
        <v>33</v>
      </c>
      <c r="CO213" s="10">
        <f>ABS(Q213-_xlfn.XLOOKUP(VK_valitsin!$C$8,VK!$B$2:$B$294,VK!Q$2:Q$294))</f>
        <v>42.600000000000009</v>
      </c>
      <c r="CP213" s="10">
        <f>ABS(R213-_xlfn.XLOOKUP(VK_valitsin!$C$8,VK!$B$2:$B$294,VK!R$2:R$294))</f>
        <v>7.8000000000000007</v>
      </c>
      <c r="CQ213" s="10">
        <f>ABS(S213-_xlfn.XLOOKUP(VK_valitsin!$C$8,VK!$B$2:$B$294,VK!S$2:S$294))</f>
        <v>116</v>
      </c>
      <c r="CR213" s="10">
        <f>ABS(T213-_xlfn.XLOOKUP(VK_valitsin!$C$8,VK!$B$2:$B$294,VK!T$2:T$294))</f>
        <v>0</v>
      </c>
      <c r="CS213" s="10">
        <f>ABS(U213-_xlfn.XLOOKUP(VK_valitsin!$C$8,VK!$B$2:$B$294,VK!U$2:U$294))</f>
        <v>313</v>
      </c>
      <c r="CT213" s="10">
        <f>ABS(V213-_xlfn.XLOOKUP(VK_valitsin!$C$8,VK!$B$2:$B$294,VK!V$2:V$294))</f>
        <v>0.92999999999999972</v>
      </c>
      <c r="CU213" s="10">
        <f>ABS(W213-_xlfn.XLOOKUP(VK_valitsin!$C$8,VK!$B$2:$B$294,VK!W$2:W$294))</f>
        <v>763</v>
      </c>
      <c r="CV213" s="10">
        <f>ABS(X213-_xlfn.XLOOKUP(VK_valitsin!$C$8,VK!$B$2:$B$294,VK!X$2:X$294))</f>
        <v>778</v>
      </c>
      <c r="CW213" s="10">
        <f>ABS(Y213-_xlfn.XLOOKUP(VK_valitsin!$C$8,VK!$B$2:$B$294,VK!Y$2:Y$294))</f>
        <v>48</v>
      </c>
      <c r="CX213" s="10">
        <f>ABS(Z213-_xlfn.XLOOKUP(VK_valitsin!$C$8,VK!$B$2:$B$294,VK!Z$2:Z$294))</f>
        <v>1401</v>
      </c>
      <c r="CY213" s="10">
        <f>ABS(AA213-_xlfn.XLOOKUP(VK_valitsin!$C$8,VK!$B$2:$B$294,VK!AA$2:AA$294))</f>
        <v>384</v>
      </c>
      <c r="CZ213" s="10">
        <f>ABS(AB213-_xlfn.XLOOKUP(VK_valitsin!$C$8,VK!$B$2:$B$294,VK!AB$2:AB$294))</f>
        <v>3.34375</v>
      </c>
      <c r="DA213" s="10">
        <f>ABS(AC213-_xlfn.XLOOKUP(VK_valitsin!$C$8,VK!$B$2:$B$294,VK!AC$2:AC$294))</f>
        <v>0.7</v>
      </c>
      <c r="DB213" s="10">
        <f>ABS(AD213-_xlfn.XLOOKUP(VK_valitsin!$C$8,VK!$B$2:$B$294,VK!AD$2:AD$294))</f>
        <v>0.8</v>
      </c>
      <c r="DC213" s="10">
        <f>ABS(AE213-_xlfn.XLOOKUP(VK_valitsin!$C$8,VK!$B$2:$B$294,VK!AE$2:AE$294))</f>
        <v>1.7</v>
      </c>
      <c r="DD213" s="10">
        <f>ABS(AF213-_xlfn.XLOOKUP(VK_valitsin!$C$8,VK!$B$2:$B$294,VK!AF$2:AF$294))</f>
        <v>5</v>
      </c>
      <c r="DE213" s="10">
        <f>ABS(AG213-_xlfn.XLOOKUP(VK_valitsin!$C$8,VK!$B$2:$B$294,VK!AG$2:AG$294))</f>
        <v>0</v>
      </c>
      <c r="DF213" s="10">
        <f>ABS(AH213-_xlfn.XLOOKUP(VK_valitsin!$C$8,VK!$B$2:$B$294,VK!AH$2:AH$294))</f>
        <v>0.25</v>
      </c>
      <c r="DG213" s="10">
        <f>ABS(AI213-_xlfn.XLOOKUP(VK_valitsin!$C$8,VK!$B$2:$B$294,VK!AI$2:AI$294))</f>
        <v>7.0000000000000062E-2</v>
      </c>
      <c r="DH213" s="10">
        <f>ABS(AJ213-_xlfn.XLOOKUP(VK_valitsin!$C$8,VK!$B$2:$B$294,VK!AJ$2:AJ$294))</f>
        <v>0</v>
      </c>
      <c r="DI213" s="10">
        <f>ABS(AK213-_xlfn.XLOOKUP(VK_valitsin!$C$8,VK!$B$2:$B$294,VK!AK$2:AK$294))</f>
        <v>0</v>
      </c>
      <c r="DJ213" s="10">
        <f>ABS(AL213-_xlfn.XLOOKUP(VK_valitsin!$C$8,VK!$B$2:$B$294,VK!AL$2:AL$294))</f>
        <v>6.5999999999999943</v>
      </c>
      <c r="DK213" s="10">
        <f>ABS(AM213-_xlfn.XLOOKUP(VK_valitsin!$C$8,VK!$B$2:$B$294,VK!AM$2:AM$294))</f>
        <v>109.60000000000002</v>
      </c>
      <c r="DL213" s="10">
        <f>ABS(AN213-_xlfn.XLOOKUP(VK_valitsin!$C$8,VK!$B$2:$B$294,VK!AN$2:AN$294))</f>
        <v>0.5</v>
      </c>
      <c r="DM213" s="10">
        <f>ABS(AO213-_xlfn.XLOOKUP(VK_valitsin!$C$8,VK!$B$2:$B$294,VK!AO$2:AO$294))</f>
        <v>12.499999999999998</v>
      </c>
      <c r="DN213" s="10">
        <f>ABS(AP213-_xlfn.XLOOKUP(VK_valitsin!$C$8,VK!$B$2:$B$294,VK!AP$2:AP$294))</f>
        <v>67</v>
      </c>
      <c r="DO213" s="10">
        <f>ABS(AQ213-_xlfn.XLOOKUP(VK_valitsin!$C$8,VK!$B$2:$B$294,VK!AQ$2:AQ$294))</f>
        <v>47</v>
      </c>
      <c r="DP213" s="10">
        <f>ABS(AR213-_xlfn.XLOOKUP(VK_valitsin!$C$8,VK!$B$2:$B$294,VK!AR$2:AR$294))</f>
        <v>744</v>
      </c>
      <c r="DQ213" s="10">
        <f>ABS(AS213-_xlfn.XLOOKUP(VK_valitsin!$C$8,VK!$B$2:$B$294,VK!AS$2:AS$294))</f>
        <v>1</v>
      </c>
      <c r="DR213" s="10">
        <f>ABS(AT213-_xlfn.XLOOKUP(VK_valitsin!$C$8,VK!$B$2:$B$294,VK!AT$2:AT$294))</f>
        <v>2622</v>
      </c>
      <c r="DS213" s="10">
        <f>ABS(AU213-_xlfn.XLOOKUP(VK_valitsin!$C$8,VK!$B$2:$B$294,VK!AU$2:AU$294))</f>
        <v>5117</v>
      </c>
      <c r="DT213" s="10">
        <f>ABS(AV213-_xlfn.XLOOKUP(VK_valitsin!$C$8,VK!$B$2:$B$294,VK!AV$2:AV$294))</f>
        <v>0</v>
      </c>
      <c r="DU213" s="10">
        <f>ABS(AW213-_xlfn.XLOOKUP(VK_valitsin!$C$8,VK!$B$2:$B$294,VK!AW$2:AW$294))</f>
        <v>36.411121368408203</v>
      </c>
      <c r="DV213" s="10">
        <f>ABS(AX213-_xlfn.XLOOKUP(VK_valitsin!$C$8,VK!$B$2:$B$294,VK!AX$2:AX$294))</f>
        <v>0</v>
      </c>
      <c r="DW213" s="10">
        <f>ABS(AY213-_xlfn.XLOOKUP(VK_valitsin!$C$8,VK!$B$2:$B$294,VK!AY$2:AY$294))</f>
        <v>0</v>
      </c>
      <c r="DX213" s="10">
        <f>ABS(AZ213-_xlfn.XLOOKUP(VK_valitsin!$C$8,VK!$B$2:$B$294,VK!AZ$2:AZ$294))</f>
        <v>0</v>
      </c>
      <c r="DY213" s="10">
        <f>ABS(BA213-_xlfn.XLOOKUP(VK_valitsin!$C$8,VK!$B$2:$B$294,VK!BA$2:BA$294))</f>
        <v>0</v>
      </c>
      <c r="DZ213" s="10">
        <f>ABS(BB213-_xlfn.XLOOKUP(VK_valitsin!$C$8,VK!$B$2:$B$294,VK!BB$2:BB$294))</f>
        <v>0</v>
      </c>
      <c r="EA213" s="10">
        <f>ABS(BC213-_xlfn.XLOOKUP(VK_valitsin!$C$8,VK!$B$2:$B$294,VK!BC$2:BC$294))</f>
        <v>39.024391174316406</v>
      </c>
      <c r="EB213" s="10">
        <f>ABS(BD213-_xlfn.XLOOKUP(VK_valitsin!$C$8,VK!$B$2:$B$294,VK!BD$2:BD$294))</f>
        <v>3.98126220703125</v>
      </c>
      <c r="EC213" s="10">
        <f>ABS(BE213-_xlfn.XLOOKUP(VK_valitsin!$C$8,VK!$B$2:$B$294,VK!BE$2:BE$294))</f>
        <v>124.994140625</v>
      </c>
      <c r="ED213" s="10">
        <f>ABS(BF213-_xlfn.XLOOKUP(VK_valitsin!$C$8,VK!$B$2:$B$294,VK!BF$2:BF$294))</f>
        <v>4076.1201171875</v>
      </c>
      <c r="EE213" s="10">
        <f>ABS(BG213-_xlfn.XLOOKUP(VK_valitsin!$C$8,VK!$B$2:$B$294,VK!BG$2:BG$294))</f>
        <v>2655.310546875</v>
      </c>
      <c r="EF213" s="10">
        <f>ABS(BH213-_xlfn.XLOOKUP(VK_valitsin!$C$8,VK!$B$2:$B$294,VK!BH$2:BH$294))</f>
        <v>1.8381800651550293</v>
      </c>
      <c r="EG213" s="10">
        <f>ABS(BI213-_xlfn.XLOOKUP(VK_valitsin!$C$8,VK!$B$2:$B$294,VK!BI$2:BI$294))</f>
        <v>9.6741791218519211</v>
      </c>
      <c r="EH213" s="10">
        <f>ABS(BJ213-_xlfn.XLOOKUP(VK_valitsin!$C$8,VK!$B$2:$B$294,VK!BJ$2:BJ$294))</f>
        <v>4.7925930023193359</v>
      </c>
      <c r="EI213" s="10">
        <f>ABS(BK213-_xlfn.XLOOKUP(VK_valitsin!$C$8,VK!$B$2:$B$294,VK!BK$2:BK$294))</f>
        <v>54.309913635253906</v>
      </c>
      <c r="EJ213" s="10">
        <f>ABS(BL213-_xlfn.XLOOKUP(VK_valitsin!$C$8,VK!$B$2:$B$294,VK!BL$2:BL$294))</f>
        <v>112.5</v>
      </c>
      <c r="EK213" s="10">
        <f>ABS(BM213-_xlfn.XLOOKUP(VK_valitsin!$C$8,VK!$B$2:$B$294,VK!BM$2:BM$294))</f>
        <v>3.0459031462669373</v>
      </c>
      <c r="EL213" s="10">
        <f>ABS(BN213-_xlfn.XLOOKUP(VK_valitsin!$C$8,VK!$B$2:$B$294,VK!BN$2:BN$294))</f>
        <v>4105.6171875</v>
      </c>
      <c r="EM213" s="10">
        <f>ABS(BO213-_xlfn.XLOOKUP(VK_valitsin!$C$8,VK!$B$2:$B$294,VK!BO$2:BO$294))</f>
        <v>25.320350646972656</v>
      </c>
      <c r="EN213" s="10">
        <f>ABS(BP213-_xlfn.XLOOKUP(VK_valitsin!$C$8,VK!$B$2:$B$294,VK!BP$2:BP$294))</f>
        <v>0</v>
      </c>
      <c r="EO213" s="10">
        <f>ABS(BQ213-_xlfn.XLOOKUP(VK_valitsin!$C$8,VK!$B$2:$B$294,VK!BQ$2:BQ$294))</f>
        <v>1.8951237201690674E-2</v>
      </c>
      <c r="EP213" s="10">
        <f>ABS(BR213-_xlfn.XLOOKUP(VK_valitsin!$C$8,VK!$B$2:$B$294,VK!BR$2:BR$294))</f>
        <v>0.18816389143466949</v>
      </c>
      <c r="EQ213" s="10">
        <f>ABS(BS213-_xlfn.XLOOKUP(VK_valitsin!$C$8,VK!$B$2:$B$294,VK!BS$2:BS$294))</f>
        <v>1.1343710422515869</v>
      </c>
      <c r="ER213" s="10">
        <f>ABS(BT213-_xlfn.XLOOKUP(VK_valitsin!$C$8,VK!$B$2:$B$294,VK!BT$2:BT$294))</f>
        <v>15.890647888183594</v>
      </c>
      <c r="ES213" s="10">
        <f>ABS(BU213-_xlfn.XLOOKUP(VK_valitsin!$C$8,VK!$B$2:$B$294,VK!BU$2:BU$294))</f>
        <v>87.84967041015625</v>
      </c>
      <c r="ET213" s="10">
        <f>ABS(BV213-_xlfn.XLOOKUP(VK_valitsin!$C$8,VK!$B$2:$B$294,VK!BV$2:BV$294))</f>
        <v>0</v>
      </c>
      <c r="EU213" s="10">
        <f>ABS(BW213-_xlfn.XLOOKUP(VK_valitsin!$C$8,VK!$B$2:$B$294,VK!BW$2:BW$294))</f>
        <v>0</v>
      </c>
      <c r="EV213" s="10">
        <f>ABS(BX213-_xlfn.XLOOKUP(VK_valitsin!$C$8,VK!$B$2:$B$294,VK!BX$2:BX$294))</f>
        <v>472.8662109375</v>
      </c>
      <c r="EW213" s="10">
        <f>ABS(BY213-_xlfn.XLOOKUP(VK_valitsin!$C$8,VK!$B$2:$B$294,VK!BY$2:BY$294))</f>
        <v>1470.47216796875</v>
      </c>
      <c r="EX213" s="10">
        <f>ABS(BZ213-_xlfn.XLOOKUP(VK_valitsin!$C$8,VK!$B$2:$B$294,VK!BZ$2:BZ$294))</f>
        <v>0.40854465961456299</v>
      </c>
      <c r="EY213" s="10">
        <f>ABS(CA213-_xlfn.XLOOKUP(VK_valitsin!$C$8,VK!$B$2:$B$294,VK!CA$2:CA$294))</f>
        <v>3.2200145721435547</v>
      </c>
      <c r="EZ213" s="10">
        <f>ABS(CB213-_xlfn.XLOOKUP(VK_valitsin!$C$8,VK!$B$2:$B$294,VK!CB$2:CB$294))</f>
        <v>72.292381286621094</v>
      </c>
      <c r="FA213" s="10">
        <f>ABS(CC213-_xlfn.XLOOKUP(VK_valitsin!$C$8,VK!$B$2:$B$294,VK!CC$2:CC$294))</f>
        <v>6.4674010276794434</v>
      </c>
      <c r="FB213" s="10">
        <f>ABS(CD213-_xlfn.XLOOKUP(VK_valitsin!$C$8,VK!$B$2:$B$294,VK!CD$2:CD$294))</f>
        <v>4.6788549423217773</v>
      </c>
      <c r="FC213" s="10">
        <f>ABS(CE213-_xlfn.XLOOKUP(VK_valitsin!$C$8,VK!$B$2:$B$294,VK!CE$2:CE$294))</f>
        <v>0</v>
      </c>
      <c r="FD213" s="10">
        <f>ABS(CF213-_xlfn.XLOOKUP(VK_valitsin!$C$8,VK!$B$2:$B$294,VK!CF$2:CF$294))</f>
        <v>4.0841411352157593</v>
      </c>
      <c r="FE213" s="10">
        <f>ABS(CG213-_xlfn.XLOOKUP(VK_valitsin!$C$8,VK!$B$2:$B$294,VK!CG$2:CG$294))</f>
        <v>5519.5537109375</v>
      </c>
      <c r="FF213" s="4">
        <f>IF($B213=VK_valitsin!$C$8,100000,VK!CH213/VK!J$296*VK_valitsin!D$5)</f>
        <v>0</v>
      </c>
      <c r="FG213" s="4">
        <f>IF($B213=VK_valitsin!$C$8,100000,VK!CI213/VK!K$296*VK_valitsin!E$5)</f>
        <v>0</v>
      </c>
      <c r="FH213" s="4">
        <f>IF($B213=VK_valitsin!$C$8,100000,VK!CJ213/VK!L$296*VK_valitsin!F$5)</f>
        <v>0.54931934538459837</v>
      </c>
      <c r="FI213" s="4">
        <f>IF($B213=VK_valitsin!$C$8,100000,VK!CK213/VK!M$296*VK_valitsin!CD$5)</f>
        <v>0</v>
      </c>
      <c r="FJ213" s="4">
        <f>IF($B213=VK_valitsin!$C$8,100000,VK!CL213/VK!N$296*VK_valitsin!G$5)</f>
        <v>0</v>
      </c>
      <c r="FK213" s="4">
        <f>IF($B213=VK_valitsin!$C$8,100000,VK!CM213/VK!O$296*VK_valitsin!H$5)</f>
        <v>0</v>
      </c>
      <c r="FL213" s="4">
        <f>IF($B213=VK_valitsin!$C$8,100000,VK!CN213/VK!P$296*VK_valitsin!I$5)</f>
        <v>0</v>
      </c>
      <c r="FM213" s="4">
        <f>IF($B213=VK_valitsin!$C$8,100000,VK!CO213/VK!Q$296*VK_valitsin!J$5)</f>
        <v>0</v>
      </c>
      <c r="FN213" s="4">
        <f>IF($B213=VK_valitsin!$C$8,100000,VK!CP213/VK!R$296*VK_valitsin!K$5)</f>
        <v>0</v>
      </c>
      <c r="FO213" s="4">
        <f>IF($B213=VK_valitsin!$C$8,100000,VK!CQ213/VK!S$296*VK_valitsin!L$5)</f>
        <v>2.3068877341417767E-2</v>
      </c>
      <c r="FP213" s="4">
        <f>IF($B213=VK_valitsin!$C$8,100000,VK!CR213/VK!T$296*VK_valitsin!M$5)</f>
        <v>0</v>
      </c>
      <c r="FQ213" s="4">
        <f>IF($B213=VK_valitsin!$C$8,100000,VK!CS213/VK!U$296*VK_valitsin!N$5)</f>
        <v>0</v>
      </c>
      <c r="FR213" s="4">
        <f>IF($B213=VK_valitsin!$C$8,100000,VK!CT213/VK!V$296*VK_valitsin!O$5)</f>
        <v>0</v>
      </c>
      <c r="FS213" s="4">
        <f>IF($B213=VK_valitsin!$C$8,100000,VK!CU213/VK!W$296*VK_valitsin!P$5)</f>
        <v>0</v>
      </c>
      <c r="FT213" s="4">
        <f>IF($B213=VK_valitsin!$C$8,100000,VK!CV213/VK!X$296*VK_valitsin!Q$5)</f>
        <v>0</v>
      </c>
      <c r="FU213" s="4">
        <f>IF($B213=VK_valitsin!$C$8,100000,VK!CW213/VK!Y$296*VK_valitsin!R$5)</f>
        <v>0</v>
      </c>
      <c r="FV213" s="4">
        <f>IF($B213=VK_valitsin!$C$8,100000,VK!CX213/VK!Z$296*VK_valitsin!S$5)</f>
        <v>0</v>
      </c>
      <c r="FW213" s="4">
        <f>IF($B213=VK_valitsin!$C$8,100000,VK!CY213/VK!AA$296*VK_valitsin!T$5)</f>
        <v>0</v>
      </c>
      <c r="FX213" s="4">
        <f>IF($B213=VK_valitsin!$C$8,100000,VK!CZ213/VK!AB$296*VK_valitsin!U$5)</f>
        <v>0</v>
      </c>
      <c r="FY213" s="4">
        <f>IF($B213=VK_valitsin!$C$8,100000,VK!DA213/VK!AC$296*VK_valitsin!V$5)</f>
        <v>0</v>
      </c>
      <c r="FZ213" s="4">
        <f>IF($B213=VK_valitsin!$C$8,100000,VK!DB213/VK!AD$296*VK_valitsin!W$5)</f>
        <v>0</v>
      </c>
      <c r="GA213" s="4">
        <f>IF($B213=VK_valitsin!$C$8,100000,VK!DC213/VK!AE$296*VK_valitsin!X$5)</f>
        <v>0</v>
      </c>
      <c r="GB213" s="4">
        <f>IF($B213=VK_valitsin!$C$8,100000,VK!DD213/VK!AF$296*VK_valitsin!Y$5)</f>
        <v>0</v>
      </c>
      <c r="GC213" s="4">
        <f>IF($B213=VK_valitsin!$C$8,100000,VK!DE213/VK!AG$296*VK_valitsin!Z$5)</f>
        <v>0</v>
      </c>
      <c r="GD213" s="4">
        <f>IF($B213=VK_valitsin!$C$8,100000,VK!DF213/VK!AH$296*VK_valitsin!AA$5)</f>
        <v>0</v>
      </c>
      <c r="GE213" s="4">
        <f>IF($B213=VK_valitsin!$C$8,100000,VK!DG213/VK!AI$296*VK_valitsin!AB$5)</f>
        <v>0</v>
      </c>
      <c r="GF213" s="4">
        <f>IF($B213=VK_valitsin!$C$8,100000,VK!DH213/VK!AJ$296*VK_valitsin!AC$5)</f>
        <v>0</v>
      </c>
      <c r="GG213" s="4">
        <f>IF($B213=VK_valitsin!$C$8,100000,VK!DI213/VK!AK$296*VK_valitsin!AD$5)</f>
        <v>0</v>
      </c>
      <c r="GH213" s="4">
        <f>IF($B213=VK_valitsin!$C$8,100000,VK!DJ213/VK!AL$296*VK_valitsin!AE$5)</f>
        <v>0.11616879172806729</v>
      </c>
      <c r="GI213" s="4">
        <f>IF($B213=VK_valitsin!$C$8,100000,VK!DK213/VK!AM$296*VK_valitsin!AF$5)</f>
        <v>0</v>
      </c>
      <c r="GJ213" s="4">
        <f>IF($B213=VK_valitsin!$C$8,100000,VK!DL213/VK!AN$296*VK_valitsin!AG$5)</f>
        <v>0</v>
      </c>
      <c r="GK213" s="4">
        <f>IF($B213=VK_valitsin!$C$8,100000,VK!DM213/VK!AO$296*VK_valitsin!AH$5)</f>
        <v>0</v>
      </c>
      <c r="GL213" s="4">
        <f>IF($B213=VK_valitsin!$C$8,100000,VK!DN213/VK!AP$296*VK_valitsin!AI$5)</f>
        <v>0</v>
      </c>
      <c r="GM213" s="4">
        <f>IF($B213=VK_valitsin!$C$8,100000,VK!DO213/VK!AQ$296*VK_valitsin!AJ$5)</f>
        <v>0</v>
      </c>
      <c r="GN213" s="4">
        <f>IF($B213=VK_valitsin!$C$8,100000,VK!DP213/VK!AR$296*VK_valitsin!AK$5)</f>
        <v>0</v>
      </c>
      <c r="GO213" s="4">
        <f>IF($B213=VK_valitsin!$C$8,100000,VK!DQ213/VK!AS$296*VK_valitsin!AL$5)</f>
        <v>0</v>
      </c>
      <c r="GP213" s="4">
        <f>IF($B213=VK_valitsin!$C$8,100000,VK!DR213/VK!AT$296*VK_valitsin!AM$5)</f>
        <v>0</v>
      </c>
      <c r="GQ213" s="4">
        <f>IF($B213=VK_valitsin!$C$8,100000,VK!DS213/VK!AU$296*VK_valitsin!AN$5)</f>
        <v>0</v>
      </c>
      <c r="GR213" s="4">
        <f>IF($B213=VK_valitsin!$C$8,100000,VK!DT213/VK!AV$296*VK_valitsin!AO$5)</f>
        <v>0</v>
      </c>
      <c r="GS213" s="4">
        <f>IF($B213=VK_valitsin!$C$8,100000,VK!DU213/VK!AW$296*VK_valitsin!AP$5)</f>
        <v>0</v>
      </c>
      <c r="GT213" s="4">
        <f>IF($B213=VK_valitsin!$C$8,100000,VK!DV213/VK!AX$296*VK_valitsin!AQ$5)</f>
        <v>0</v>
      </c>
      <c r="GU213" s="4">
        <f>IF($B213=VK_valitsin!$C$8,100000,VK!DW213/VK!AY$296*VK_valitsin!AR$5)</f>
        <v>0</v>
      </c>
      <c r="GV213" s="4">
        <f>IF($B213=VK_valitsin!$C$8,100000,VK!DX213/VK!AZ$296*VK_valitsin!AS$5)</f>
        <v>0</v>
      </c>
      <c r="GW213" s="4">
        <f>IF($B213=VK_valitsin!$C$8,100000,VK!DY213/VK!BA$296*VK_valitsin!AT$5)</f>
        <v>0</v>
      </c>
      <c r="GX213" s="4">
        <f>IF($B213=VK_valitsin!$C$8,100000,VK!DZ213/VK!BB$296*VK_valitsin!AU$5)</f>
        <v>0</v>
      </c>
      <c r="GY213" s="4">
        <f>IF($B213=VK_valitsin!$C$8,100000,VK!EA213/VK!BC$296*VK_valitsin!AV$5)</f>
        <v>0</v>
      </c>
      <c r="GZ213" s="4">
        <f>IF($B213=VK_valitsin!$C$8,100000,VK!EB213/VK!BD$296*VK_valitsin!AW$5)</f>
        <v>1.725932443801987E-2</v>
      </c>
      <c r="HA213" s="4">
        <f>IF($B213=VK_valitsin!$C$8,100000,VK!EC213/VK!BE$296*VK_valitsin!CE$5)</f>
        <v>0</v>
      </c>
      <c r="HB213" s="4">
        <f>IF($B213=VK_valitsin!$C$8,100000,VK!ED213/VK!BF$296*VK_valitsin!AX$5)</f>
        <v>0</v>
      </c>
      <c r="HC213" s="4">
        <f>IF($B213=VK_valitsin!$C$8,100000,VK!EE213/VK!BG$296*VK_valitsin!AY$5)</f>
        <v>0</v>
      </c>
      <c r="HD213" s="4">
        <f>IF($B213=VK_valitsin!$C$8,100000,VK!EF213/VK!BH$296*VK_valitsin!AZ$5)</f>
        <v>0.32072948011070712</v>
      </c>
      <c r="HE213" s="4">
        <f>IF($B213=VK_valitsin!$C$8,100000,VK!EG213/VK!BI$296*VK_valitsin!BA$5)</f>
        <v>0</v>
      </c>
      <c r="HF213" s="4">
        <f>IF($B213=VK_valitsin!$C$8,100000,VK!EH213/VK!BJ$296*VK_valitsin!BB$5)</f>
        <v>0</v>
      </c>
      <c r="HG213" s="4">
        <f>IF($B213=VK_valitsin!$C$8,100000,VK!EI213/VK!BK$296*VK_valitsin!BC$5)</f>
        <v>0</v>
      </c>
      <c r="HH213" s="4">
        <f>IF($B213=VK_valitsin!$C$8,100000,VK!EJ213/VK!BL$296*VK_valitsin!BD$5)</f>
        <v>0</v>
      </c>
      <c r="HI213" s="4">
        <f>IF($B213=VK_valitsin!$C$8,100000,VK!EK213/VK!BM$296*VK_valitsin!BE$5)</f>
        <v>0</v>
      </c>
      <c r="HJ213" s="4">
        <f>IF($B213=VK_valitsin!$C$8,100000,VK!EL213/VK!BN$296*VK_valitsin!BF$5)</f>
        <v>0.18668885443782868</v>
      </c>
      <c r="HK213" s="4">
        <f>IF($B213=VK_valitsin!$C$8,100000,VK!EM213/VK!BO$296*VK_valitsin!BG$5)</f>
        <v>0</v>
      </c>
      <c r="HM213" s="4">
        <f>IF($B213=VK_valitsin!$C$8,100000,VK!EO213/VK!BQ$296*VK_valitsin!BI$5)</f>
        <v>0</v>
      </c>
      <c r="HN213" s="4">
        <f>IF($B213=VK_valitsin!$C$8,100000,VK!EP213/VK!BR$296*VK_valitsin!BJ$5)</f>
        <v>0</v>
      </c>
      <c r="HO213" s="4">
        <f>IF($B213=VK_valitsin!$C$8,100000,VK!EQ213/VK!BS$296*VK_valitsin!BK$5)</f>
        <v>0</v>
      </c>
      <c r="HP213" s="4">
        <f>IF($B213=VK_valitsin!$C$8,100000,VK!ER213/VK!BT$296*VK_valitsin!BL$5)</f>
        <v>0</v>
      </c>
      <c r="HQ213" s="4">
        <f>IF($B213=VK_valitsin!$C$8,100000,VK!ES213/VK!BU$296*VK_valitsin!BM$5)</f>
        <v>0</v>
      </c>
      <c r="HR213" s="4">
        <f>IF($B213=VK_valitsin!$C$8,100000,VK!ET213/VK!BV$296*VK_valitsin!BN$5)</f>
        <v>0</v>
      </c>
      <c r="HS213" s="4">
        <f>IF($B213=VK_valitsin!$C$8,100000,VK!EU213/VK!BW$296*VK_valitsin!BO$5)</f>
        <v>0</v>
      </c>
      <c r="HT213" s="4">
        <f>IF($B213=VK_valitsin!$C$8,100000,VK!EV213/VK!BX$296*VK_valitsin!BP$5)</f>
        <v>0</v>
      </c>
      <c r="HU213" s="4">
        <f>IF($B213=VK_valitsin!$C$8,100000,VK!EW213/VK!BY$296*VK_valitsin!BQ$5)</f>
        <v>0</v>
      </c>
      <c r="HV213" s="4">
        <f>IF($B213=VK_valitsin!$C$8,100000,VK!EX213/VK!BZ$296*VK_valitsin!BR$5)</f>
        <v>0</v>
      </c>
      <c r="HW213" s="4">
        <f>IF($B213=VK_valitsin!$C$8,100000,VK!EY213/VK!CA$296*VK_valitsin!BS$5)</f>
        <v>0</v>
      </c>
      <c r="HX213" s="4">
        <f>IF($B213=VK_valitsin!$C$8,100000,VK!EZ213/VK!CB$296*VK_valitsin!BT$5)</f>
        <v>0</v>
      </c>
      <c r="HY213" s="4">
        <f>IF($B213=VK_valitsin!$C$8,100000,VK!FA213/VK!CC$296*VK_valitsin!BU$5)</f>
        <v>0</v>
      </c>
      <c r="HZ213" s="4">
        <f>IF($B213=VK_valitsin!$C$8,100000,VK!FB213/VK!CD$296*VK_valitsin!BV$5)</f>
        <v>0</v>
      </c>
      <c r="IA213" s="4">
        <f>IF($B213=VK_valitsin!$C$8,100000,VK!FC213/VK!CE$296*VK_valitsin!BW$5)</f>
        <v>0</v>
      </c>
      <c r="IB213" s="4">
        <f>IF($B213=VK_valitsin!$C$8,100000,VK!FD213/VK!CF$296*VK_valitsin!BX$5)</f>
        <v>0</v>
      </c>
      <c r="IC213" s="4">
        <f>IF($B213=VK_valitsin!$C$8,100000,VK!FE213/VK!CG$296*VK_valitsin!BY$5)</f>
        <v>0</v>
      </c>
      <c r="ID213" s="17">
        <f t="shared" si="9"/>
        <v>1.2132346946406392</v>
      </c>
      <c r="IE213" s="17">
        <f t="shared" si="10"/>
        <v>286</v>
      </c>
      <c r="IF213" s="18">
        <f t="shared" si="11"/>
        <v>2.1200000000000005E-8</v>
      </c>
    </row>
    <row r="214" spans="1:240">
      <c r="A214">
        <v>2019</v>
      </c>
      <c r="B214" t="s">
        <v>632</v>
      </c>
      <c r="C214" t="s">
        <v>633</v>
      </c>
      <c r="D214" t="s">
        <v>254</v>
      </c>
      <c r="E214" t="s">
        <v>256</v>
      </c>
      <c r="F214" t="s">
        <v>257</v>
      </c>
      <c r="G214" t="s">
        <v>258</v>
      </c>
      <c r="H214" t="s">
        <v>104</v>
      </c>
      <c r="I214" t="s">
        <v>105</v>
      </c>
      <c r="J214">
        <v>54.299999237060547</v>
      </c>
      <c r="K214">
        <v>351.510009765625</v>
      </c>
      <c r="L214">
        <v>214.89999389648438</v>
      </c>
      <c r="M214">
        <v>3226</v>
      </c>
      <c r="N214">
        <v>9.1999998092651367</v>
      </c>
      <c r="O214">
        <v>-3.2999999523162842</v>
      </c>
      <c r="P214">
        <v>-48</v>
      </c>
      <c r="Q214">
        <v>49.800000000000004</v>
      </c>
      <c r="R214">
        <v>15.3</v>
      </c>
      <c r="S214">
        <v>188</v>
      </c>
      <c r="T214">
        <v>0</v>
      </c>
      <c r="U214">
        <v>3905.5</v>
      </c>
      <c r="V214">
        <v>11.95</v>
      </c>
      <c r="W214">
        <v>1149</v>
      </c>
      <c r="X214">
        <v>1021</v>
      </c>
      <c r="Y214">
        <v>0</v>
      </c>
      <c r="Z214">
        <v>1799</v>
      </c>
      <c r="AA214">
        <v>0</v>
      </c>
      <c r="AB214">
        <v>12.5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20.25</v>
      </c>
      <c r="AI214">
        <v>0.93</v>
      </c>
      <c r="AJ214">
        <v>0.49</v>
      </c>
      <c r="AK214">
        <v>1.0900000000000001</v>
      </c>
      <c r="AL214">
        <v>65.7</v>
      </c>
      <c r="AM214">
        <v>257.3</v>
      </c>
      <c r="AN214">
        <v>47.9</v>
      </c>
      <c r="AO214">
        <v>16.600000000000001</v>
      </c>
      <c r="AP214">
        <v>73</v>
      </c>
      <c r="AQ214">
        <v>77</v>
      </c>
      <c r="AR214">
        <v>896</v>
      </c>
      <c r="AS214">
        <v>1.667</v>
      </c>
      <c r="AT214">
        <v>6261</v>
      </c>
      <c r="AU214">
        <v>17368</v>
      </c>
      <c r="AV214">
        <v>1</v>
      </c>
      <c r="AW214">
        <v>75.862167358398438</v>
      </c>
      <c r="AX214">
        <v>0</v>
      </c>
      <c r="AY214">
        <v>0</v>
      </c>
      <c r="AZ214">
        <v>0</v>
      </c>
      <c r="BA214">
        <v>0</v>
      </c>
      <c r="BB214">
        <v>1</v>
      </c>
      <c r="BC214">
        <v>90.909088134765625</v>
      </c>
      <c r="BD214">
        <v>100</v>
      </c>
      <c r="BE214">
        <v>1767.6767578125</v>
      </c>
      <c r="BF214">
        <v>14082.9912109375</v>
      </c>
      <c r="BG214">
        <v>15512.814453125</v>
      </c>
      <c r="BH214">
        <v>2.016211986541748</v>
      </c>
      <c r="BI214">
        <v>-5.6691670417785645</v>
      </c>
      <c r="BJ214">
        <v>21.276596069335938</v>
      </c>
      <c r="BK214">
        <v>-4.1666665077209473</v>
      </c>
      <c r="BL214">
        <v>109</v>
      </c>
      <c r="BM214">
        <v>-4.9261083602905273</v>
      </c>
      <c r="BN214">
        <v>22728.4765625</v>
      </c>
      <c r="BO214">
        <v>44.709495544433594</v>
      </c>
      <c r="BQ214">
        <v>0.69621825218200684</v>
      </c>
      <c r="BR214">
        <v>9.2994421720504761E-2</v>
      </c>
      <c r="BS214">
        <v>2.4178550243377686</v>
      </c>
      <c r="BT214">
        <v>95.164291381835938</v>
      </c>
      <c r="BU214">
        <v>285.49285888671875</v>
      </c>
      <c r="BV214">
        <v>0</v>
      </c>
      <c r="BW214">
        <v>1</v>
      </c>
      <c r="BX214">
        <v>10191.9189453125</v>
      </c>
      <c r="BY214">
        <v>9252.525390625</v>
      </c>
      <c r="BZ214">
        <v>0.71295720338821411</v>
      </c>
      <c r="CA214">
        <v>5.9826412200927734</v>
      </c>
      <c r="CB214">
        <v>108.69565582275391</v>
      </c>
      <c r="CC214">
        <v>12.953368186950684</v>
      </c>
      <c r="CD214">
        <v>20.72538948059082</v>
      </c>
      <c r="CE214">
        <v>1.5544041395187378</v>
      </c>
      <c r="CF214">
        <v>1.0362694263458252</v>
      </c>
      <c r="CG214">
        <v>18022.26953125</v>
      </c>
      <c r="CH214" s="10">
        <f>ABS(J214-_xlfn.XLOOKUP(VK_valitsin!$C$8,VK!$B$2:$B$294,VK!J$2:J$294))</f>
        <v>10.099998474121094</v>
      </c>
      <c r="CI214" s="10">
        <f>ABS(K214-_xlfn.XLOOKUP(VK_valitsin!$C$8,VK!$B$2:$B$294,VK!K$2:K$294))</f>
        <v>58.25</v>
      </c>
      <c r="CJ214" s="10">
        <f>ABS(L214-_xlfn.XLOOKUP(VK_valitsin!$C$8,VK!$B$2:$B$294,VK!L$2:L$294))</f>
        <v>76.199996948242188</v>
      </c>
      <c r="CK214" s="10">
        <f>ABS(M214-_xlfn.XLOOKUP(VK_valitsin!$C$8,VK!$B$2:$B$294,VK!M$2:M$294))</f>
        <v>13249</v>
      </c>
      <c r="CL214" s="10">
        <f>ABS(N214-_xlfn.XLOOKUP(VK_valitsin!$C$8,VK!$B$2:$B$294,VK!N$2:N$294))</f>
        <v>47.000000953674316</v>
      </c>
      <c r="CM214" s="10">
        <f>ABS(O214-_xlfn.XLOOKUP(VK_valitsin!$C$8,VK!$B$2:$B$294,VK!O$2:O$294))</f>
        <v>2.4999999403953552</v>
      </c>
      <c r="CN214" s="10">
        <f>ABS(P214-_xlfn.XLOOKUP(VK_valitsin!$C$8,VK!$B$2:$B$294,VK!P$2:P$294))</f>
        <v>10</v>
      </c>
      <c r="CO214" s="10">
        <f>ABS(Q214-_xlfn.XLOOKUP(VK_valitsin!$C$8,VK!$B$2:$B$294,VK!Q$2:Q$294))</f>
        <v>38.000000000000007</v>
      </c>
      <c r="CP214" s="10">
        <f>ABS(R214-_xlfn.XLOOKUP(VK_valitsin!$C$8,VK!$B$2:$B$294,VK!R$2:R$294))</f>
        <v>6.8000000000000007</v>
      </c>
      <c r="CQ214" s="10">
        <f>ABS(S214-_xlfn.XLOOKUP(VK_valitsin!$C$8,VK!$B$2:$B$294,VK!S$2:S$294))</f>
        <v>36</v>
      </c>
      <c r="CR214" s="10">
        <f>ABS(T214-_xlfn.XLOOKUP(VK_valitsin!$C$8,VK!$B$2:$B$294,VK!T$2:T$294))</f>
        <v>0</v>
      </c>
      <c r="CS214" s="10">
        <f>ABS(U214-_xlfn.XLOOKUP(VK_valitsin!$C$8,VK!$B$2:$B$294,VK!U$2:U$294))</f>
        <v>81.900000000000091</v>
      </c>
      <c r="CT214" s="10">
        <f>ABS(V214-_xlfn.XLOOKUP(VK_valitsin!$C$8,VK!$B$2:$B$294,VK!V$2:V$294))</f>
        <v>1.33</v>
      </c>
      <c r="CU214" s="10">
        <f>ABS(W214-_xlfn.XLOOKUP(VK_valitsin!$C$8,VK!$B$2:$B$294,VK!W$2:W$294))</f>
        <v>544</v>
      </c>
      <c r="CV214" s="10">
        <f>ABS(X214-_xlfn.XLOOKUP(VK_valitsin!$C$8,VK!$B$2:$B$294,VK!X$2:X$294))</f>
        <v>852</v>
      </c>
      <c r="CW214" s="10">
        <f>ABS(Y214-_xlfn.XLOOKUP(VK_valitsin!$C$8,VK!$B$2:$B$294,VK!Y$2:Y$294))</f>
        <v>680</v>
      </c>
      <c r="CX214" s="10">
        <f>ABS(Z214-_xlfn.XLOOKUP(VK_valitsin!$C$8,VK!$B$2:$B$294,VK!Z$2:Z$294))</f>
        <v>1371</v>
      </c>
      <c r="CY214" s="10">
        <f>ABS(AA214-_xlfn.XLOOKUP(VK_valitsin!$C$8,VK!$B$2:$B$294,VK!AA$2:AA$294))</f>
        <v>469</v>
      </c>
      <c r="CZ214" s="10">
        <f>ABS(AB214-_xlfn.XLOOKUP(VK_valitsin!$C$8,VK!$B$2:$B$294,VK!AB$2:AB$294))</f>
        <v>6.875</v>
      </c>
      <c r="DA214" s="10">
        <f>ABS(AC214-_xlfn.XLOOKUP(VK_valitsin!$C$8,VK!$B$2:$B$294,VK!AC$2:AC$294))</f>
        <v>0.7</v>
      </c>
      <c r="DB214" s="10">
        <f>ABS(AD214-_xlfn.XLOOKUP(VK_valitsin!$C$8,VK!$B$2:$B$294,VK!AD$2:AD$294))</f>
        <v>0.8</v>
      </c>
      <c r="DC214" s="10">
        <f>ABS(AE214-_xlfn.XLOOKUP(VK_valitsin!$C$8,VK!$B$2:$B$294,VK!AE$2:AE$294))</f>
        <v>1.7</v>
      </c>
      <c r="DD214" s="10">
        <f>ABS(AF214-_xlfn.XLOOKUP(VK_valitsin!$C$8,VK!$B$2:$B$294,VK!AF$2:AF$294))</f>
        <v>5</v>
      </c>
      <c r="DE214" s="10">
        <f>ABS(AG214-_xlfn.XLOOKUP(VK_valitsin!$C$8,VK!$B$2:$B$294,VK!AG$2:AG$294))</f>
        <v>0</v>
      </c>
      <c r="DF214" s="10">
        <f>ABS(AH214-_xlfn.XLOOKUP(VK_valitsin!$C$8,VK!$B$2:$B$294,VK!AH$2:AH$294))</f>
        <v>2</v>
      </c>
      <c r="DG214" s="10">
        <f>ABS(AI214-_xlfn.XLOOKUP(VK_valitsin!$C$8,VK!$B$2:$B$294,VK!AI$2:AI$294))</f>
        <v>0.17000000000000004</v>
      </c>
      <c r="DH214" s="10">
        <f>ABS(AJ214-_xlfn.XLOOKUP(VK_valitsin!$C$8,VK!$B$2:$B$294,VK!AJ$2:AJ$294))</f>
        <v>0.16000000000000003</v>
      </c>
      <c r="DI214" s="10">
        <f>ABS(AK214-_xlfn.XLOOKUP(VK_valitsin!$C$8,VK!$B$2:$B$294,VK!AK$2:AK$294))</f>
        <v>0.15999999999999992</v>
      </c>
      <c r="DJ214" s="10">
        <f>ABS(AL214-_xlfn.XLOOKUP(VK_valitsin!$C$8,VK!$B$2:$B$294,VK!AL$2:AL$294))</f>
        <v>6.9000000000000057</v>
      </c>
      <c r="DK214" s="10">
        <f>ABS(AM214-_xlfn.XLOOKUP(VK_valitsin!$C$8,VK!$B$2:$B$294,VK!AM$2:AM$294))</f>
        <v>76.300000000000011</v>
      </c>
      <c r="DL214" s="10">
        <f>ABS(AN214-_xlfn.XLOOKUP(VK_valitsin!$C$8,VK!$B$2:$B$294,VK!AN$2:AN$294))</f>
        <v>2.5</v>
      </c>
      <c r="DM214" s="10">
        <f>ABS(AO214-_xlfn.XLOOKUP(VK_valitsin!$C$8,VK!$B$2:$B$294,VK!AO$2:AO$294))</f>
        <v>8.7999999999999972</v>
      </c>
      <c r="DN214" s="10">
        <f>ABS(AP214-_xlfn.XLOOKUP(VK_valitsin!$C$8,VK!$B$2:$B$294,VK!AP$2:AP$294))</f>
        <v>25</v>
      </c>
      <c r="DO214" s="10">
        <f>ABS(AQ214-_xlfn.XLOOKUP(VK_valitsin!$C$8,VK!$B$2:$B$294,VK!AQ$2:AQ$294))</f>
        <v>42</v>
      </c>
      <c r="DP214" s="10">
        <f>ABS(AR214-_xlfn.XLOOKUP(VK_valitsin!$C$8,VK!$B$2:$B$294,VK!AR$2:AR$294))</f>
        <v>650</v>
      </c>
      <c r="DQ214" s="10">
        <f>ABS(AS214-_xlfn.XLOOKUP(VK_valitsin!$C$8,VK!$B$2:$B$294,VK!AS$2:AS$294))</f>
        <v>0.66600000000000015</v>
      </c>
      <c r="DR214" s="10">
        <f>ABS(AT214-_xlfn.XLOOKUP(VK_valitsin!$C$8,VK!$B$2:$B$294,VK!AT$2:AT$294))</f>
        <v>1114</v>
      </c>
      <c r="DS214" s="10">
        <f>ABS(AU214-_xlfn.XLOOKUP(VK_valitsin!$C$8,VK!$B$2:$B$294,VK!AU$2:AU$294))</f>
        <v>9023</v>
      </c>
      <c r="DT214" s="10">
        <f>ABS(AV214-_xlfn.XLOOKUP(VK_valitsin!$C$8,VK!$B$2:$B$294,VK!AV$2:AV$294))</f>
        <v>0</v>
      </c>
      <c r="DU214" s="10">
        <f>ABS(AW214-_xlfn.XLOOKUP(VK_valitsin!$C$8,VK!$B$2:$B$294,VK!AW$2:AW$294))</f>
        <v>38.600795745849609</v>
      </c>
      <c r="DV214" s="10">
        <f>ABS(AX214-_xlfn.XLOOKUP(VK_valitsin!$C$8,VK!$B$2:$B$294,VK!AX$2:AX$294))</f>
        <v>0</v>
      </c>
      <c r="DW214" s="10">
        <f>ABS(AY214-_xlfn.XLOOKUP(VK_valitsin!$C$8,VK!$B$2:$B$294,VK!AY$2:AY$294))</f>
        <v>0</v>
      </c>
      <c r="DX214" s="10">
        <f>ABS(AZ214-_xlfn.XLOOKUP(VK_valitsin!$C$8,VK!$B$2:$B$294,VK!AZ$2:AZ$294))</f>
        <v>0</v>
      </c>
      <c r="DY214" s="10">
        <f>ABS(BA214-_xlfn.XLOOKUP(VK_valitsin!$C$8,VK!$B$2:$B$294,VK!BA$2:BA$294))</f>
        <v>0</v>
      </c>
      <c r="DZ214" s="10">
        <f>ABS(BB214-_xlfn.XLOOKUP(VK_valitsin!$C$8,VK!$B$2:$B$294,VK!BB$2:BB$294))</f>
        <v>0</v>
      </c>
      <c r="EA214" s="10">
        <f>ABS(BC214-_xlfn.XLOOKUP(VK_valitsin!$C$8,VK!$B$2:$B$294,VK!BC$2:BC$294))</f>
        <v>1.8846969604492188</v>
      </c>
      <c r="EB214" s="10">
        <f>ABS(BD214-_xlfn.XLOOKUP(VK_valitsin!$C$8,VK!$B$2:$B$294,VK!BD$2:BD$294))</f>
        <v>3.98126220703125</v>
      </c>
      <c r="EC214" s="10">
        <f>ABS(BE214-_xlfn.XLOOKUP(VK_valitsin!$C$8,VK!$B$2:$B$294,VK!BE$2:BE$294))</f>
        <v>1033.9869384765625</v>
      </c>
      <c r="ED214" s="10">
        <f>ABS(BF214-_xlfn.XLOOKUP(VK_valitsin!$C$8,VK!$B$2:$B$294,VK!BF$2:BF$294))</f>
        <v>4124.4619140625</v>
      </c>
      <c r="EE214" s="10">
        <f>ABS(BG214-_xlfn.XLOOKUP(VK_valitsin!$C$8,VK!$B$2:$B$294,VK!BG$2:BG$294))</f>
        <v>1676.37109375</v>
      </c>
      <c r="EF214" s="10">
        <f>ABS(BH214-_xlfn.XLOOKUP(VK_valitsin!$C$8,VK!$B$2:$B$294,VK!BH$2:BH$294))</f>
        <v>1.3208444118499756</v>
      </c>
      <c r="EG214" s="10">
        <f>ABS(BI214-_xlfn.XLOOKUP(VK_valitsin!$C$8,VK!$B$2:$B$294,VK!BI$2:BI$294))</f>
        <v>4.0549664497375488</v>
      </c>
      <c r="EH214" s="10">
        <f>ABS(BJ214-_xlfn.XLOOKUP(VK_valitsin!$C$8,VK!$B$2:$B$294,VK!BJ$2:BJ$294))</f>
        <v>1.7766952514648438E-2</v>
      </c>
      <c r="EI214" s="10">
        <f>ABS(BK214-_xlfn.XLOOKUP(VK_valitsin!$C$8,VK!$B$2:$B$294,VK!BK$2:BK$294))</f>
        <v>5.6988043785095215</v>
      </c>
      <c r="EJ214" s="10">
        <f>ABS(BL214-_xlfn.XLOOKUP(VK_valitsin!$C$8,VK!$B$2:$B$294,VK!BL$2:BL$294))</f>
        <v>157.5</v>
      </c>
      <c r="EK214" s="10">
        <f>ABS(BM214-_xlfn.XLOOKUP(VK_valitsin!$C$8,VK!$B$2:$B$294,VK!BM$2:BM$294))</f>
        <v>7.1783607006072998</v>
      </c>
      <c r="EL214" s="10">
        <f>ABS(BN214-_xlfn.XLOOKUP(VK_valitsin!$C$8,VK!$B$2:$B$294,VK!BN$2:BN$294))</f>
        <v>345.919921875</v>
      </c>
      <c r="EM214" s="10">
        <f>ABS(BO214-_xlfn.XLOOKUP(VK_valitsin!$C$8,VK!$B$2:$B$294,VK!BO$2:BO$294))</f>
        <v>11.409889221191406</v>
      </c>
      <c r="EN214" s="10">
        <f>ABS(BP214-_xlfn.XLOOKUP(VK_valitsin!$C$8,VK!$B$2:$B$294,VK!BP$2:BP$294))</f>
        <v>0</v>
      </c>
      <c r="EO214" s="10">
        <f>ABS(BQ214-_xlfn.XLOOKUP(VK_valitsin!$C$8,VK!$B$2:$B$294,VK!BQ$2:BQ$294))</f>
        <v>5.9738755226135254E-2</v>
      </c>
      <c r="EP214" s="10">
        <f>ABS(BR214-_xlfn.XLOOKUP(VK_valitsin!$C$8,VK!$B$2:$B$294,VK!BR$2:BR$294))</f>
        <v>9.5169469714164734E-2</v>
      </c>
      <c r="EQ214" s="10">
        <f>ABS(BS214-_xlfn.XLOOKUP(VK_valitsin!$C$8,VK!$B$2:$B$294,VK!BS$2:BS$294))</f>
        <v>0.15988850593566895</v>
      </c>
      <c r="ER214" s="10">
        <f>ABS(BT214-_xlfn.XLOOKUP(VK_valitsin!$C$8,VK!$B$2:$B$294,VK!BT$2:BT$294))</f>
        <v>36.772789001464844</v>
      </c>
      <c r="ES214" s="10">
        <f>ABS(BU214-_xlfn.XLOOKUP(VK_valitsin!$C$8,VK!$B$2:$B$294,VK!BU$2:BU$294))</f>
        <v>18.785736083984375</v>
      </c>
      <c r="ET214" s="10">
        <f>ABS(BV214-_xlfn.XLOOKUP(VK_valitsin!$C$8,VK!$B$2:$B$294,VK!BV$2:BV$294))</f>
        <v>0</v>
      </c>
      <c r="EU214" s="10">
        <f>ABS(BW214-_xlfn.XLOOKUP(VK_valitsin!$C$8,VK!$B$2:$B$294,VK!BW$2:BW$294))</f>
        <v>0</v>
      </c>
      <c r="EV214" s="10">
        <f>ABS(BX214-_xlfn.XLOOKUP(VK_valitsin!$C$8,VK!$B$2:$B$294,VK!BX$2:BX$294))</f>
        <v>2056.08984375</v>
      </c>
      <c r="EW214" s="10">
        <f>ABS(BY214-_xlfn.XLOOKUP(VK_valitsin!$C$8,VK!$B$2:$B$294,VK!BY$2:BY$294))</f>
        <v>3396.91064453125</v>
      </c>
      <c r="EX214" s="10">
        <f>ABS(BZ214-_xlfn.XLOOKUP(VK_valitsin!$C$8,VK!$B$2:$B$294,VK!BZ$2:BZ$294))</f>
        <v>0.50707310438156128</v>
      </c>
      <c r="EY214" s="10">
        <f>ABS(CA214-_xlfn.XLOOKUP(VK_valitsin!$C$8,VK!$B$2:$B$294,VK!CA$2:CA$294))</f>
        <v>5.0401201248168945</v>
      </c>
      <c r="EZ214" s="10">
        <f>ABS(CB214-_xlfn.XLOOKUP(VK_valitsin!$C$8,VK!$B$2:$B$294,VK!CB$2:CB$294))</f>
        <v>42.526504516601563</v>
      </c>
      <c r="FA214" s="10">
        <f>ABS(CC214-_xlfn.XLOOKUP(VK_valitsin!$C$8,VK!$B$2:$B$294,VK!CC$2:CC$294))</f>
        <v>6.6207690238952637</v>
      </c>
      <c r="FB214" s="10">
        <f>ABS(CD214-_xlfn.XLOOKUP(VK_valitsin!$C$8,VK!$B$2:$B$294,VK!CD$2:CD$294))</f>
        <v>0.84653472900390625</v>
      </c>
      <c r="FC214" s="10">
        <f>ABS(CE214-_xlfn.XLOOKUP(VK_valitsin!$C$8,VK!$B$2:$B$294,VK!CE$2:CE$294))</f>
        <v>1.5544041395187378</v>
      </c>
      <c r="FD214" s="10">
        <f>ABS(CF214-_xlfn.XLOOKUP(VK_valitsin!$C$8,VK!$B$2:$B$294,VK!CF$2:CF$294))</f>
        <v>0.32041037082672119</v>
      </c>
      <c r="FE214" s="10">
        <f>ABS(CG214-_xlfn.XLOOKUP(VK_valitsin!$C$8,VK!$B$2:$B$294,VK!CG$2:CG$294))</f>
        <v>9423.501953125</v>
      </c>
      <c r="FF214" s="4">
        <f>IF($B214=VK_valitsin!$C$8,100000,VK!CH214/VK!J$296*VK_valitsin!D$5)</f>
        <v>0</v>
      </c>
      <c r="FG214" s="4">
        <f>IF($B214=VK_valitsin!$C$8,100000,VK!CI214/VK!K$296*VK_valitsin!E$5)</f>
        <v>0</v>
      </c>
      <c r="FH214" s="4">
        <f>IF($B214=VK_valitsin!$C$8,100000,VK!CJ214/VK!L$296*VK_valitsin!F$5)</f>
        <v>0.38721674448226961</v>
      </c>
      <c r="FI214" s="4">
        <f>IF($B214=VK_valitsin!$C$8,100000,VK!CK214/VK!M$296*VK_valitsin!CD$5)</f>
        <v>0</v>
      </c>
      <c r="FJ214" s="4">
        <f>IF($B214=VK_valitsin!$C$8,100000,VK!CL214/VK!N$296*VK_valitsin!G$5)</f>
        <v>0</v>
      </c>
      <c r="FK214" s="4">
        <f>IF($B214=VK_valitsin!$C$8,100000,VK!CM214/VK!O$296*VK_valitsin!H$5)</f>
        <v>0</v>
      </c>
      <c r="FL214" s="4">
        <f>IF($B214=VK_valitsin!$C$8,100000,VK!CN214/VK!P$296*VK_valitsin!I$5)</f>
        <v>0</v>
      </c>
      <c r="FM214" s="4">
        <f>IF($B214=VK_valitsin!$C$8,100000,VK!CO214/VK!Q$296*VK_valitsin!J$5)</f>
        <v>0</v>
      </c>
      <c r="FN214" s="4">
        <f>IF($B214=VK_valitsin!$C$8,100000,VK!CP214/VK!R$296*VK_valitsin!K$5)</f>
        <v>0</v>
      </c>
      <c r="FO214" s="4">
        <f>IF($B214=VK_valitsin!$C$8,100000,VK!CQ214/VK!S$296*VK_valitsin!L$5)</f>
        <v>7.1593067611296531E-3</v>
      </c>
      <c r="FP214" s="4">
        <f>IF($B214=VK_valitsin!$C$8,100000,VK!CR214/VK!T$296*VK_valitsin!M$5)</f>
        <v>0</v>
      </c>
      <c r="FQ214" s="4">
        <f>IF($B214=VK_valitsin!$C$8,100000,VK!CS214/VK!U$296*VK_valitsin!N$5)</f>
        <v>0</v>
      </c>
      <c r="FR214" s="4">
        <f>IF($B214=VK_valitsin!$C$8,100000,VK!CT214/VK!V$296*VK_valitsin!O$5)</f>
        <v>0</v>
      </c>
      <c r="FS214" s="4">
        <f>IF($B214=VK_valitsin!$C$8,100000,VK!CU214/VK!W$296*VK_valitsin!P$5)</f>
        <v>0</v>
      </c>
      <c r="FT214" s="4">
        <f>IF($B214=VK_valitsin!$C$8,100000,VK!CV214/VK!X$296*VK_valitsin!Q$5)</f>
        <v>0</v>
      </c>
      <c r="FU214" s="4">
        <f>IF($B214=VK_valitsin!$C$8,100000,VK!CW214/VK!Y$296*VK_valitsin!R$5)</f>
        <v>0</v>
      </c>
      <c r="FV214" s="4">
        <f>IF($B214=VK_valitsin!$C$8,100000,VK!CX214/VK!Z$296*VK_valitsin!S$5)</f>
        <v>0</v>
      </c>
      <c r="FW214" s="4">
        <f>IF($B214=VK_valitsin!$C$8,100000,VK!CY214/VK!AA$296*VK_valitsin!T$5)</f>
        <v>0</v>
      </c>
      <c r="FX214" s="4">
        <f>IF($B214=VK_valitsin!$C$8,100000,VK!CZ214/VK!AB$296*VK_valitsin!U$5)</f>
        <v>0</v>
      </c>
      <c r="FY214" s="4">
        <f>IF($B214=VK_valitsin!$C$8,100000,VK!DA214/VK!AC$296*VK_valitsin!V$5)</f>
        <v>0</v>
      </c>
      <c r="FZ214" s="4">
        <f>IF($B214=VK_valitsin!$C$8,100000,VK!DB214/VK!AD$296*VK_valitsin!W$5)</f>
        <v>0</v>
      </c>
      <c r="GA214" s="4">
        <f>IF($B214=VK_valitsin!$C$8,100000,VK!DC214/VK!AE$296*VK_valitsin!X$5)</f>
        <v>0</v>
      </c>
      <c r="GB214" s="4">
        <f>IF($B214=VK_valitsin!$C$8,100000,VK!DD214/VK!AF$296*VK_valitsin!Y$5)</f>
        <v>0</v>
      </c>
      <c r="GC214" s="4">
        <f>IF($B214=VK_valitsin!$C$8,100000,VK!DE214/VK!AG$296*VK_valitsin!Z$5)</f>
        <v>0</v>
      </c>
      <c r="GD214" s="4">
        <f>IF($B214=VK_valitsin!$C$8,100000,VK!DF214/VK!AH$296*VK_valitsin!AA$5)</f>
        <v>0</v>
      </c>
      <c r="GE214" s="4">
        <f>IF($B214=VK_valitsin!$C$8,100000,VK!DG214/VK!AI$296*VK_valitsin!AB$5)</f>
        <v>0</v>
      </c>
      <c r="GF214" s="4">
        <f>IF($B214=VK_valitsin!$C$8,100000,VK!DH214/VK!AJ$296*VK_valitsin!AC$5)</f>
        <v>0</v>
      </c>
      <c r="GG214" s="4">
        <f>IF($B214=VK_valitsin!$C$8,100000,VK!DI214/VK!AK$296*VK_valitsin!AD$5)</f>
        <v>0</v>
      </c>
      <c r="GH214" s="4">
        <f>IF($B214=VK_valitsin!$C$8,100000,VK!DJ214/VK!AL$296*VK_valitsin!AE$5)</f>
        <v>0.12144919135207057</v>
      </c>
      <c r="GI214" s="4">
        <f>IF($B214=VK_valitsin!$C$8,100000,VK!DK214/VK!AM$296*VK_valitsin!AF$5)</f>
        <v>0</v>
      </c>
      <c r="GJ214" s="4">
        <f>IF($B214=VK_valitsin!$C$8,100000,VK!DL214/VK!AN$296*VK_valitsin!AG$5)</f>
        <v>0</v>
      </c>
      <c r="GK214" s="4">
        <f>IF($B214=VK_valitsin!$C$8,100000,VK!DM214/VK!AO$296*VK_valitsin!AH$5)</f>
        <v>0</v>
      </c>
      <c r="GL214" s="4">
        <f>IF($B214=VK_valitsin!$C$8,100000,VK!DN214/VK!AP$296*VK_valitsin!AI$5)</f>
        <v>0</v>
      </c>
      <c r="GM214" s="4">
        <f>IF($B214=VK_valitsin!$C$8,100000,VK!DO214/VK!AQ$296*VK_valitsin!AJ$5)</f>
        <v>0</v>
      </c>
      <c r="GN214" s="4">
        <f>IF($B214=VK_valitsin!$C$8,100000,VK!DP214/VK!AR$296*VK_valitsin!AK$5)</f>
        <v>0</v>
      </c>
      <c r="GO214" s="4">
        <f>IF($B214=VK_valitsin!$C$8,100000,VK!DQ214/VK!AS$296*VK_valitsin!AL$5)</f>
        <v>0</v>
      </c>
      <c r="GP214" s="4">
        <f>IF($B214=VK_valitsin!$C$8,100000,VK!DR214/VK!AT$296*VK_valitsin!AM$5)</f>
        <v>0</v>
      </c>
      <c r="GQ214" s="4">
        <f>IF($B214=VK_valitsin!$C$8,100000,VK!DS214/VK!AU$296*VK_valitsin!AN$5)</f>
        <v>0</v>
      </c>
      <c r="GR214" s="4">
        <f>IF($B214=VK_valitsin!$C$8,100000,VK!DT214/VK!AV$296*VK_valitsin!AO$5)</f>
        <v>0</v>
      </c>
      <c r="GS214" s="4">
        <f>IF($B214=VK_valitsin!$C$8,100000,VK!DU214/VK!AW$296*VK_valitsin!AP$5)</f>
        <v>0</v>
      </c>
      <c r="GT214" s="4">
        <f>IF($B214=VK_valitsin!$C$8,100000,VK!DV214/VK!AX$296*VK_valitsin!AQ$5)</f>
        <v>0</v>
      </c>
      <c r="GU214" s="4">
        <f>IF($B214=VK_valitsin!$C$8,100000,VK!DW214/VK!AY$296*VK_valitsin!AR$5)</f>
        <v>0</v>
      </c>
      <c r="GV214" s="4">
        <f>IF($B214=VK_valitsin!$C$8,100000,VK!DX214/VK!AZ$296*VK_valitsin!AS$5)</f>
        <v>0</v>
      </c>
      <c r="GW214" s="4">
        <f>IF($B214=VK_valitsin!$C$8,100000,VK!DY214/VK!BA$296*VK_valitsin!AT$5)</f>
        <v>0</v>
      </c>
      <c r="GX214" s="4">
        <f>IF($B214=VK_valitsin!$C$8,100000,VK!DZ214/VK!BB$296*VK_valitsin!AU$5)</f>
        <v>0</v>
      </c>
      <c r="GY214" s="4">
        <f>IF($B214=VK_valitsin!$C$8,100000,VK!EA214/VK!BC$296*VK_valitsin!AV$5)</f>
        <v>0</v>
      </c>
      <c r="GZ214" s="4">
        <f>IF($B214=VK_valitsin!$C$8,100000,VK!EB214/VK!BD$296*VK_valitsin!AW$5)</f>
        <v>1.725932443801987E-2</v>
      </c>
      <c r="HA214" s="4">
        <f>IF($B214=VK_valitsin!$C$8,100000,VK!EC214/VK!BE$296*VK_valitsin!CE$5)</f>
        <v>0</v>
      </c>
      <c r="HB214" s="4">
        <f>IF($B214=VK_valitsin!$C$8,100000,VK!ED214/VK!BF$296*VK_valitsin!AX$5)</f>
        <v>0</v>
      </c>
      <c r="HC214" s="4">
        <f>IF($B214=VK_valitsin!$C$8,100000,VK!EE214/VK!BG$296*VK_valitsin!AY$5)</f>
        <v>0</v>
      </c>
      <c r="HD214" s="4">
        <f>IF($B214=VK_valitsin!$C$8,100000,VK!EF214/VK!BH$296*VK_valitsin!AZ$5)</f>
        <v>0.23046367956560704</v>
      </c>
      <c r="HE214" s="4">
        <f>IF($B214=VK_valitsin!$C$8,100000,VK!EG214/VK!BI$296*VK_valitsin!BA$5)</f>
        <v>0</v>
      </c>
      <c r="HF214" s="4">
        <f>IF($B214=VK_valitsin!$C$8,100000,VK!EH214/VK!BJ$296*VK_valitsin!BB$5)</f>
        <v>0</v>
      </c>
      <c r="HG214" s="4">
        <f>IF($B214=VK_valitsin!$C$8,100000,VK!EI214/VK!BK$296*VK_valitsin!BC$5)</f>
        <v>0</v>
      </c>
      <c r="HH214" s="4">
        <f>IF($B214=VK_valitsin!$C$8,100000,VK!EJ214/VK!BL$296*VK_valitsin!BD$5)</f>
        <v>0</v>
      </c>
      <c r="HI214" s="4">
        <f>IF($B214=VK_valitsin!$C$8,100000,VK!EK214/VK!BM$296*VK_valitsin!BE$5)</f>
        <v>0</v>
      </c>
      <c r="HJ214" s="4">
        <f>IF($B214=VK_valitsin!$C$8,100000,VK!EL214/VK!BN$296*VK_valitsin!BF$5)</f>
        <v>1.572952152935397E-2</v>
      </c>
      <c r="HK214" s="4">
        <f>IF($B214=VK_valitsin!$C$8,100000,VK!EM214/VK!BO$296*VK_valitsin!BG$5)</f>
        <v>0</v>
      </c>
      <c r="HM214" s="4">
        <f>IF($B214=VK_valitsin!$C$8,100000,VK!EO214/VK!BQ$296*VK_valitsin!BI$5)</f>
        <v>0</v>
      </c>
      <c r="HN214" s="4">
        <f>IF($B214=VK_valitsin!$C$8,100000,VK!EP214/VK!BR$296*VK_valitsin!BJ$5)</f>
        <v>0</v>
      </c>
      <c r="HO214" s="4">
        <f>IF($B214=VK_valitsin!$C$8,100000,VK!EQ214/VK!BS$296*VK_valitsin!BK$5)</f>
        <v>0</v>
      </c>
      <c r="HP214" s="4">
        <f>IF($B214=VK_valitsin!$C$8,100000,VK!ER214/VK!BT$296*VK_valitsin!BL$5)</f>
        <v>0</v>
      </c>
      <c r="HQ214" s="4">
        <f>IF($B214=VK_valitsin!$C$8,100000,VK!ES214/VK!BU$296*VK_valitsin!BM$5)</f>
        <v>0</v>
      </c>
      <c r="HR214" s="4">
        <f>IF($B214=VK_valitsin!$C$8,100000,VK!ET214/VK!BV$296*VK_valitsin!BN$5)</f>
        <v>0</v>
      </c>
      <c r="HS214" s="4">
        <f>IF($B214=VK_valitsin!$C$8,100000,VK!EU214/VK!BW$296*VK_valitsin!BO$5)</f>
        <v>0</v>
      </c>
      <c r="HT214" s="4">
        <f>IF($B214=VK_valitsin!$C$8,100000,VK!EV214/VK!BX$296*VK_valitsin!BP$5)</f>
        <v>0</v>
      </c>
      <c r="HU214" s="4">
        <f>IF($B214=VK_valitsin!$C$8,100000,VK!EW214/VK!BY$296*VK_valitsin!BQ$5)</f>
        <v>0</v>
      </c>
      <c r="HV214" s="4">
        <f>IF($B214=VK_valitsin!$C$8,100000,VK!EX214/VK!BZ$296*VK_valitsin!BR$5)</f>
        <v>0</v>
      </c>
      <c r="HW214" s="4">
        <f>IF($B214=VK_valitsin!$C$8,100000,VK!EY214/VK!CA$296*VK_valitsin!BS$5)</f>
        <v>0</v>
      </c>
      <c r="HX214" s="4">
        <f>IF($B214=VK_valitsin!$C$8,100000,VK!EZ214/VK!CB$296*VK_valitsin!BT$5)</f>
        <v>0</v>
      </c>
      <c r="HY214" s="4">
        <f>IF($B214=VK_valitsin!$C$8,100000,VK!FA214/VK!CC$296*VK_valitsin!BU$5)</f>
        <v>0</v>
      </c>
      <c r="HZ214" s="4">
        <f>IF($B214=VK_valitsin!$C$8,100000,VK!FB214/VK!CD$296*VK_valitsin!BV$5)</f>
        <v>0</v>
      </c>
      <c r="IA214" s="4">
        <f>IF($B214=VK_valitsin!$C$8,100000,VK!FC214/VK!CE$296*VK_valitsin!BW$5)</f>
        <v>0</v>
      </c>
      <c r="IB214" s="4">
        <f>IF($B214=VK_valitsin!$C$8,100000,VK!FD214/VK!CF$296*VK_valitsin!BX$5)</f>
        <v>0</v>
      </c>
      <c r="IC214" s="4">
        <f>IF($B214=VK_valitsin!$C$8,100000,VK!FE214/VK!CG$296*VK_valitsin!BY$5)</f>
        <v>0</v>
      </c>
      <c r="ID214" s="17">
        <f t="shared" si="9"/>
        <v>0.77927778942845072</v>
      </c>
      <c r="IE214" s="17">
        <f t="shared" si="10"/>
        <v>216</v>
      </c>
      <c r="IF214" s="18">
        <f t="shared" si="11"/>
        <v>2.1300000000000005E-8</v>
      </c>
    </row>
    <row r="215" spans="1:240">
      <c r="A215">
        <v>2019</v>
      </c>
      <c r="B215" t="s">
        <v>634</v>
      </c>
      <c r="C215" t="s">
        <v>635</v>
      </c>
      <c r="D215" t="s">
        <v>163</v>
      </c>
      <c r="E215" t="s">
        <v>164</v>
      </c>
      <c r="F215" t="s">
        <v>102</v>
      </c>
      <c r="G215" t="s">
        <v>103</v>
      </c>
      <c r="H215" t="s">
        <v>104</v>
      </c>
      <c r="I215" t="s">
        <v>105</v>
      </c>
      <c r="J215">
        <v>44.5</v>
      </c>
      <c r="K215">
        <v>474.60000610351563</v>
      </c>
      <c r="L215">
        <v>165.80000305175781</v>
      </c>
      <c r="M215">
        <v>2718</v>
      </c>
      <c r="N215">
        <v>5.6999998092651367</v>
      </c>
      <c r="O215">
        <v>-0.89999997615814209</v>
      </c>
      <c r="P215">
        <v>-16</v>
      </c>
      <c r="Q215">
        <v>44.400000000000006</v>
      </c>
      <c r="R215">
        <v>6.3000000000000007</v>
      </c>
      <c r="S215">
        <v>133</v>
      </c>
      <c r="T215">
        <v>0</v>
      </c>
      <c r="U215">
        <v>3023.2</v>
      </c>
      <c r="V215">
        <v>11.72</v>
      </c>
      <c r="W215">
        <v>99</v>
      </c>
      <c r="X215">
        <v>1284</v>
      </c>
      <c r="Y215">
        <v>741</v>
      </c>
      <c r="Z215">
        <v>960</v>
      </c>
      <c r="AA215">
        <v>780</v>
      </c>
      <c r="AB215">
        <v>14.041666984558105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22.5</v>
      </c>
      <c r="AI215">
        <v>1.1000000000000001</v>
      </c>
      <c r="AJ215">
        <v>0.65</v>
      </c>
      <c r="AK215">
        <v>1.35</v>
      </c>
      <c r="AL215">
        <v>41.6</v>
      </c>
      <c r="AM215">
        <v>278.60000000000002</v>
      </c>
      <c r="AN215">
        <v>45.2</v>
      </c>
      <c r="AO215">
        <v>17.899999999999999</v>
      </c>
      <c r="AP215">
        <v>146</v>
      </c>
      <c r="AQ215">
        <v>169</v>
      </c>
      <c r="AR215">
        <v>1001</v>
      </c>
      <c r="AS215">
        <v>2.8330000000000002</v>
      </c>
      <c r="AT215">
        <v>5395</v>
      </c>
      <c r="AU215">
        <v>10650</v>
      </c>
      <c r="AV215">
        <v>0</v>
      </c>
      <c r="AW215">
        <v>157.3336181640625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28.205127716064453</v>
      </c>
      <c r="BD215">
        <v>100</v>
      </c>
      <c r="BE215">
        <v>772.97296142578125</v>
      </c>
      <c r="BF215">
        <v>13968.294921875</v>
      </c>
      <c r="BG215">
        <v>16047.296875</v>
      </c>
      <c r="BH215">
        <v>2.831493616104126</v>
      </c>
      <c r="BI215">
        <v>-10.440814018249512</v>
      </c>
      <c r="BJ215">
        <v>24.63768196105957</v>
      </c>
      <c r="BK215">
        <v>13.157895088195801</v>
      </c>
      <c r="BL215">
        <v>190</v>
      </c>
      <c r="BM215">
        <v>2.555910587310791</v>
      </c>
      <c r="BN215">
        <v>19083.4921875</v>
      </c>
      <c r="BO215">
        <v>57.803058624267578</v>
      </c>
      <c r="BQ215">
        <v>0.57284766435623169</v>
      </c>
      <c r="BR215">
        <v>0.14716704189777374</v>
      </c>
      <c r="BS215">
        <v>0.29433408379554749</v>
      </c>
      <c r="BT215">
        <v>79.470199584960938</v>
      </c>
      <c r="BU215">
        <v>215.23178100585938</v>
      </c>
      <c r="BV215">
        <v>0</v>
      </c>
      <c r="BW215">
        <v>1</v>
      </c>
      <c r="BX215">
        <v>6675.67578125</v>
      </c>
      <c r="BY215">
        <v>5810.81103515625</v>
      </c>
      <c r="BZ215">
        <v>1.5820456743240356</v>
      </c>
      <c r="CA215">
        <v>11.810154914855957</v>
      </c>
      <c r="CB215">
        <v>37.209300994873047</v>
      </c>
      <c r="CC215">
        <v>4.9844236373901367</v>
      </c>
      <c r="CD215">
        <v>6.8535823822021484</v>
      </c>
      <c r="CE215">
        <v>0</v>
      </c>
      <c r="CF215">
        <v>0.31152647733688354</v>
      </c>
      <c r="CG215">
        <v>11014.787109375</v>
      </c>
      <c r="CH215" s="10">
        <f>ABS(J215-_xlfn.XLOOKUP(VK_valitsin!$C$8,VK!$B$2:$B$294,VK!J$2:J$294))</f>
        <v>0.29999923706054688</v>
      </c>
      <c r="CI215" s="10">
        <f>ABS(K215-_xlfn.XLOOKUP(VK_valitsin!$C$8,VK!$B$2:$B$294,VK!K$2:K$294))</f>
        <v>181.33999633789063</v>
      </c>
      <c r="CJ215" s="10">
        <f>ABS(L215-_xlfn.XLOOKUP(VK_valitsin!$C$8,VK!$B$2:$B$294,VK!L$2:L$294))</f>
        <v>27.100006103515625</v>
      </c>
      <c r="CK215" s="10">
        <f>ABS(M215-_xlfn.XLOOKUP(VK_valitsin!$C$8,VK!$B$2:$B$294,VK!M$2:M$294))</f>
        <v>13757</v>
      </c>
      <c r="CL215" s="10">
        <f>ABS(N215-_xlfn.XLOOKUP(VK_valitsin!$C$8,VK!$B$2:$B$294,VK!N$2:N$294))</f>
        <v>50.500000953674316</v>
      </c>
      <c r="CM215" s="10">
        <f>ABS(O215-_xlfn.XLOOKUP(VK_valitsin!$C$8,VK!$B$2:$B$294,VK!O$2:O$294))</f>
        <v>9.9999964237213135E-2</v>
      </c>
      <c r="CN215" s="10">
        <f>ABS(P215-_xlfn.XLOOKUP(VK_valitsin!$C$8,VK!$B$2:$B$294,VK!P$2:P$294))</f>
        <v>42</v>
      </c>
      <c r="CO215" s="10">
        <f>ABS(Q215-_xlfn.XLOOKUP(VK_valitsin!$C$8,VK!$B$2:$B$294,VK!Q$2:Q$294))</f>
        <v>43.400000000000006</v>
      </c>
      <c r="CP215" s="10">
        <f>ABS(R215-_xlfn.XLOOKUP(VK_valitsin!$C$8,VK!$B$2:$B$294,VK!R$2:R$294))</f>
        <v>2.1999999999999993</v>
      </c>
      <c r="CQ215" s="10">
        <f>ABS(S215-_xlfn.XLOOKUP(VK_valitsin!$C$8,VK!$B$2:$B$294,VK!S$2:S$294))</f>
        <v>19</v>
      </c>
      <c r="CR215" s="10">
        <f>ABS(T215-_xlfn.XLOOKUP(VK_valitsin!$C$8,VK!$B$2:$B$294,VK!T$2:T$294))</f>
        <v>0</v>
      </c>
      <c r="CS215" s="10">
        <f>ABS(U215-_xlfn.XLOOKUP(VK_valitsin!$C$8,VK!$B$2:$B$294,VK!U$2:U$294))</f>
        <v>800.40000000000009</v>
      </c>
      <c r="CT215" s="10">
        <f>ABS(V215-_xlfn.XLOOKUP(VK_valitsin!$C$8,VK!$B$2:$B$294,VK!V$2:V$294))</f>
        <v>1.5599999999999987</v>
      </c>
      <c r="CU215" s="10">
        <f>ABS(W215-_xlfn.XLOOKUP(VK_valitsin!$C$8,VK!$B$2:$B$294,VK!W$2:W$294))</f>
        <v>506</v>
      </c>
      <c r="CV215" s="10">
        <f>ABS(X215-_xlfn.XLOOKUP(VK_valitsin!$C$8,VK!$B$2:$B$294,VK!X$2:X$294))</f>
        <v>1115</v>
      </c>
      <c r="CW215" s="10">
        <f>ABS(Y215-_xlfn.XLOOKUP(VK_valitsin!$C$8,VK!$B$2:$B$294,VK!Y$2:Y$294))</f>
        <v>61</v>
      </c>
      <c r="CX215" s="10">
        <f>ABS(Z215-_xlfn.XLOOKUP(VK_valitsin!$C$8,VK!$B$2:$B$294,VK!Z$2:Z$294))</f>
        <v>532</v>
      </c>
      <c r="CY215" s="10">
        <f>ABS(AA215-_xlfn.XLOOKUP(VK_valitsin!$C$8,VK!$B$2:$B$294,VK!AA$2:AA$294))</f>
        <v>311</v>
      </c>
      <c r="CZ215" s="10">
        <f>ABS(AB215-_xlfn.XLOOKUP(VK_valitsin!$C$8,VK!$B$2:$B$294,VK!AB$2:AB$294))</f>
        <v>5.3333330154418945</v>
      </c>
      <c r="DA215" s="10">
        <f>ABS(AC215-_xlfn.XLOOKUP(VK_valitsin!$C$8,VK!$B$2:$B$294,VK!AC$2:AC$294))</f>
        <v>0.7</v>
      </c>
      <c r="DB215" s="10">
        <f>ABS(AD215-_xlfn.XLOOKUP(VK_valitsin!$C$8,VK!$B$2:$B$294,VK!AD$2:AD$294))</f>
        <v>0.8</v>
      </c>
      <c r="DC215" s="10">
        <f>ABS(AE215-_xlfn.XLOOKUP(VK_valitsin!$C$8,VK!$B$2:$B$294,VK!AE$2:AE$294))</f>
        <v>1.7</v>
      </c>
      <c r="DD215" s="10">
        <f>ABS(AF215-_xlfn.XLOOKUP(VK_valitsin!$C$8,VK!$B$2:$B$294,VK!AF$2:AF$294))</f>
        <v>5</v>
      </c>
      <c r="DE215" s="10">
        <f>ABS(AG215-_xlfn.XLOOKUP(VK_valitsin!$C$8,VK!$B$2:$B$294,VK!AG$2:AG$294))</f>
        <v>0</v>
      </c>
      <c r="DF215" s="10">
        <f>ABS(AH215-_xlfn.XLOOKUP(VK_valitsin!$C$8,VK!$B$2:$B$294,VK!AH$2:AH$294))</f>
        <v>0.25</v>
      </c>
      <c r="DG215" s="10">
        <f>ABS(AI215-_xlfn.XLOOKUP(VK_valitsin!$C$8,VK!$B$2:$B$294,VK!AI$2:AI$294))</f>
        <v>0</v>
      </c>
      <c r="DH215" s="10">
        <f>ABS(AJ215-_xlfn.XLOOKUP(VK_valitsin!$C$8,VK!$B$2:$B$294,VK!AJ$2:AJ$294))</f>
        <v>0</v>
      </c>
      <c r="DI215" s="10">
        <f>ABS(AK215-_xlfn.XLOOKUP(VK_valitsin!$C$8,VK!$B$2:$B$294,VK!AK$2:AK$294))</f>
        <v>0.10000000000000009</v>
      </c>
      <c r="DJ215" s="10">
        <f>ABS(AL215-_xlfn.XLOOKUP(VK_valitsin!$C$8,VK!$B$2:$B$294,VK!AL$2:AL$294))</f>
        <v>17.199999999999996</v>
      </c>
      <c r="DK215" s="10">
        <f>ABS(AM215-_xlfn.XLOOKUP(VK_valitsin!$C$8,VK!$B$2:$B$294,VK!AM$2:AM$294))</f>
        <v>55</v>
      </c>
      <c r="DL215" s="10">
        <f>ABS(AN215-_xlfn.XLOOKUP(VK_valitsin!$C$8,VK!$B$2:$B$294,VK!AN$2:AN$294))</f>
        <v>0.19999999999999574</v>
      </c>
      <c r="DM215" s="10">
        <f>ABS(AO215-_xlfn.XLOOKUP(VK_valitsin!$C$8,VK!$B$2:$B$294,VK!AO$2:AO$294))</f>
        <v>7.5</v>
      </c>
      <c r="DN215" s="10">
        <f>ABS(AP215-_xlfn.XLOOKUP(VK_valitsin!$C$8,VK!$B$2:$B$294,VK!AP$2:AP$294))</f>
        <v>98</v>
      </c>
      <c r="DO215" s="10">
        <f>ABS(AQ215-_xlfn.XLOOKUP(VK_valitsin!$C$8,VK!$B$2:$B$294,VK!AQ$2:AQ$294))</f>
        <v>134</v>
      </c>
      <c r="DP215" s="10">
        <f>ABS(AR215-_xlfn.XLOOKUP(VK_valitsin!$C$8,VK!$B$2:$B$294,VK!AR$2:AR$294))</f>
        <v>755</v>
      </c>
      <c r="DQ215" s="10">
        <f>ABS(AS215-_xlfn.XLOOKUP(VK_valitsin!$C$8,VK!$B$2:$B$294,VK!AS$2:AS$294))</f>
        <v>0.5</v>
      </c>
      <c r="DR215" s="10">
        <f>ABS(AT215-_xlfn.XLOOKUP(VK_valitsin!$C$8,VK!$B$2:$B$294,VK!AT$2:AT$294))</f>
        <v>248</v>
      </c>
      <c r="DS215" s="10">
        <f>ABS(AU215-_xlfn.XLOOKUP(VK_valitsin!$C$8,VK!$B$2:$B$294,VK!AU$2:AU$294))</f>
        <v>2305</v>
      </c>
      <c r="DT215" s="10">
        <f>ABS(AV215-_xlfn.XLOOKUP(VK_valitsin!$C$8,VK!$B$2:$B$294,VK!AV$2:AV$294))</f>
        <v>1</v>
      </c>
      <c r="DU215" s="10">
        <f>ABS(AW215-_xlfn.XLOOKUP(VK_valitsin!$C$8,VK!$B$2:$B$294,VK!AW$2:AW$294))</f>
        <v>120.07224655151367</v>
      </c>
      <c r="DV215" s="10">
        <f>ABS(AX215-_xlfn.XLOOKUP(VK_valitsin!$C$8,VK!$B$2:$B$294,VK!AX$2:AX$294))</f>
        <v>0</v>
      </c>
      <c r="DW215" s="10">
        <f>ABS(AY215-_xlfn.XLOOKUP(VK_valitsin!$C$8,VK!$B$2:$B$294,VK!AY$2:AY$294))</f>
        <v>0</v>
      </c>
      <c r="DX215" s="10">
        <f>ABS(AZ215-_xlfn.XLOOKUP(VK_valitsin!$C$8,VK!$B$2:$B$294,VK!AZ$2:AZ$294))</f>
        <v>0</v>
      </c>
      <c r="DY215" s="10">
        <f>ABS(BA215-_xlfn.XLOOKUP(VK_valitsin!$C$8,VK!$B$2:$B$294,VK!BA$2:BA$294))</f>
        <v>0</v>
      </c>
      <c r="DZ215" s="10">
        <f>ABS(BB215-_xlfn.XLOOKUP(VK_valitsin!$C$8,VK!$B$2:$B$294,VK!BB$2:BB$294))</f>
        <v>0</v>
      </c>
      <c r="EA215" s="10">
        <f>ABS(BC215-_xlfn.XLOOKUP(VK_valitsin!$C$8,VK!$B$2:$B$294,VK!BC$2:BC$294))</f>
        <v>60.819263458251953</v>
      </c>
      <c r="EB215" s="10">
        <f>ABS(BD215-_xlfn.XLOOKUP(VK_valitsin!$C$8,VK!$B$2:$B$294,VK!BD$2:BD$294))</f>
        <v>3.98126220703125</v>
      </c>
      <c r="EC215" s="10">
        <f>ABS(BE215-_xlfn.XLOOKUP(VK_valitsin!$C$8,VK!$B$2:$B$294,VK!BE$2:BE$294))</f>
        <v>39.28314208984375</v>
      </c>
      <c r="ED215" s="10">
        <f>ABS(BF215-_xlfn.XLOOKUP(VK_valitsin!$C$8,VK!$B$2:$B$294,VK!BF$2:BF$294))</f>
        <v>4009.765625</v>
      </c>
      <c r="EE215" s="10">
        <f>ABS(BG215-_xlfn.XLOOKUP(VK_valitsin!$C$8,VK!$B$2:$B$294,VK!BG$2:BG$294))</f>
        <v>2210.853515625</v>
      </c>
      <c r="EF215" s="10">
        <f>ABS(BH215-_xlfn.XLOOKUP(VK_valitsin!$C$8,VK!$B$2:$B$294,VK!BH$2:BH$294))</f>
        <v>0.50556278228759766</v>
      </c>
      <c r="EG215" s="10">
        <f>ABS(BI215-_xlfn.XLOOKUP(VK_valitsin!$C$8,VK!$B$2:$B$294,VK!BI$2:BI$294))</f>
        <v>0.71668052673339844</v>
      </c>
      <c r="EH215" s="10">
        <f>ABS(BJ215-_xlfn.XLOOKUP(VK_valitsin!$C$8,VK!$B$2:$B$294,VK!BJ$2:BJ$294))</f>
        <v>3.3433189392089844</v>
      </c>
      <c r="EI215" s="10">
        <f>ABS(BK215-_xlfn.XLOOKUP(VK_valitsin!$C$8,VK!$B$2:$B$294,VK!BK$2:BK$294))</f>
        <v>23.02336597442627</v>
      </c>
      <c r="EJ215" s="10">
        <f>ABS(BL215-_xlfn.XLOOKUP(VK_valitsin!$C$8,VK!$B$2:$B$294,VK!BL$2:BL$294))</f>
        <v>76.5</v>
      </c>
      <c r="EK215" s="10">
        <f>ABS(BM215-_xlfn.XLOOKUP(VK_valitsin!$C$8,VK!$B$2:$B$294,VK!BM$2:BM$294))</f>
        <v>0.30365824699401855</v>
      </c>
      <c r="EL215" s="10">
        <f>ABS(BN215-_xlfn.XLOOKUP(VK_valitsin!$C$8,VK!$B$2:$B$294,VK!BN$2:BN$294))</f>
        <v>3990.904296875</v>
      </c>
      <c r="EM215" s="10">
        <f>ABS(BO215-_xlfn.XLOOKUP(VK_valitsin!$C$8,VK!$B$2:$B$294,VK!BO$2:BO$294))</f>
        <v>24.503452301025391</v>
      </c>
      <c r="EN215" s="10">
        <f>ABS(BP215-_xlfn.XLOOKUP(VK_valitsin!$C$8,VK!$B$2:$B$294,VK!BP$2:BP$294))</f>
        <v>0</v>
      </c>
      <c r="EO215" s="10">
        <f>ABS(BQ215-_xlfn.XLOOKUP(VK_valitsin!$C$8,VK!$B$2:$B$294,VK!BQ$2:BQ$294))</f>
        <v>6.3631832599639893E-2</v>
      </c>
      <c r="EP215" s="10">
        <f>ABS(BR215-_xlfn.XLOOKUP(VK_valitsin!$C$8,VK!$B$2:$B$294,VK!BR$2:BR$294))</f>
        <v>4.0996849536895752E-2</v>
      </c>
      <c r="EQ215" s="10">
        <f>ABS(BS215-_xlfn.XLOOKUP(VK_valitsin!$C$8,VK!$B$2:$B$294,VK!BS$2:BS$294))</f>
        <v>1.9636324346065521</v>
      </c>
      <c r="ER215" s="10">
        <f>ABS(BT215-_xlfn.XLOOKUP(VK_valitsin!$C$8,VK!$B$2:$B$294,VK!BT$2:BT$294))</f>
        <v>21.078697204589844</v>
      </c>
      <c r="ES215" s="10">
        <f>ABS(BU215-_xlfn.XLOOKUP(VK_valitsin!$C$8,VK!$B$2:$B$294,VK!BU$2:BU$294))</f>
        <v>51.475341796875</v>
      </c>
      <c r="ET215" s="10">
        <f>ABS(BV215-_xlfn.XLOOKUP(VK_valitsin!$C$8,VK!$B$2:$B$294,VK!BV$2:BV$294))</f>
        <v>0</v>
      </c>
      <c r="EU215" s="10">
        <f>ABS(BW215-_xlfn.XLOOKUP(VK_valitsin!$C$8,VK!$B$2:$B$294,VK!BW$2:BW$294))</f>
        <v>0</v>
      </c>
      <c r="EV215" s="10">
        <f>ABS(BX215-_xlfn.XLOOKUP(VK_valitsin!$C$8,VK!$B$2:$B$294,VK!BX$2:BX$294))</f>
        <v>1460.1533203125</v>
      </c>
      <c r="EW215" s="10">
        <f>ABS(BY215-_xlfn.XLOOKUP(VK_valitsin!$C$8,VK!$B$2:$B$294,VK!BY$2:BY$294))</f>
        <v>44.8037109375</v>
      </c>
      <c r="EX215" s="10">
        <f>ABS(BZ215-_xlfn.XLOOKUP(VK_valitsin!$C$8,VK!$B$2:$B$294,VK!BZ$2:BZ$294))</f>
        <v>0.36201536655426025</v>
      </c>
      <c r="EY215" s="10">
        <f>ABS(CA215-_xlfn.XLOOKUP(VK_valitsin!$C$8,VK!$B$2:$B$294,VK!CA$2:CA$294))</f>
        <v>0.78739356994628906</v>
      </c>
      <c r="EZ215" s="10">
        <f>ABS(CB215-_xlfn.XLOOKUP(VK_valitsin!$C$8,VK!$B$2:$B$294,VK!CB$2:CB$294))</f>
        <v>28.959850311279297</v>
      </c>
      <c r="FA215" s="10">
        <f>ABS(CC215-_xlfn.XLOOKUP(VK_valitsin!$C$8,VK!$B$2:$B$294,VK!CC$2:CC$294))</f>
        <v>1.3481755256652832</v>
      </c>
      <c r="FB215" s="10">
        <f>ABS(CD215-_xlfn.XLOOKUP(VK_valitsin!$C$8,VK!$B$2:$B$294,VK!CD$2:CD$294))</f>
        <v>13.025272369384766</v>
      </c>
      <c r="FC215" s="10">
        <f>ABS(CE215-_xlfn.XLOOKUP(VK_valitsin!$C$8,VK!$B$2:$B$294,VK!CE$2:CE$294))</f>
        <v>0</v>
      </c>
      <c r="FD215" s="10">
        <f>ABS(CF215-_xlfn.XLOOKUP(VK_valitsin!$C$8,VK!$B$2:$B$294,VK!CF$2:CF$294))</f>
        <v>0.40433257818222046</v>
      </c>
      <c r="FE215" s="10">
        <f>ABS(CG215-_xlfn.XLOOKUP(VK_valitsin!$C$8,VK!$B$2:$B$294,VK!CG$2:CG$294))</f>
        <v>2416.01953125</v>
      </c>
      <c r="FF215" s="4">
        <f>IF($B215=VK_valitsin!$C$8,100000,VK!CH215/VK!J$296*VK_valitsin!D$5)</f>
        <v>0</v>
      </c>
      <c r="FG215" s="4">
        <f>IF($B215=VK_valitsin!$C$8,100000,VK!CI215/VK!K$296*VK_valitsin!E$5)</f>
        <v>0</v>
      </c>
      <c r="FH215" s="4">
        <f>IF($B215=VK_valitsin!$C$8,100000,VK!CJ215/VK!L$296*VK_valitsin!F$5)</f>
        <v>0.13771097846605657</v>
      </c>
      <c r="FI215" s="4">
        <f>IF($B215=VK_valitsin!$C$8,100000,VK!CK215/VK!M$296*VK_valitsin!CD$5)</f>
        <v>0</v>
      </c>
      <c r="FJ215" s="4">
        <f>IF($B215=VK_valitsin!$C$8,100000,VK!CL215/VK!N$296*VK_valitsin!G$5)</f>
        <v>0</v>
      </c>
      <c r="FK215" s="4">
        <f>IF($B215=VK_valitsin!$C$8,100000,VK!CM215/VK!O$296*VK_valitsin!H$5)</f>
        <v>0</v>
      </c>
      <c r="FL215" s="4">
        <f>IF($B215=VK_valitsin!$C$8,100000,VK!CN215/VK!P$296*VK_valitsin!I$5)</f>
        <v>0</v>
      </c>
      <c r="FM215" s="4">
        <f>IF($B215=VK_valitsin!$C$8,100000,VK!CO215/VK!Q$296*VK_valitsin!J$5)</f>
        <v>0</v>
      </c>
      <c r="FN215" s="4">
        <f>IF($B215=VK_valitsin!$C$8,100000,VK!CP215/VK!R$296*VK_valitsin!K$5)</f>
        <v>0</v>
      </c>
      <c r="FO215" s="4">
        <f>IF($B215=VK_valitsin!$C$8,100000,VK!CQ215/VK!S$296*VK_valitsin!L$5)</f>
        <v>3.7785230128184275E-3</v>
      </c>
      <c r="FP215" s="4">
        <f>IF($B215=VK_valitsin!$C$8,100000,VK!CR215/VK!T$296*VK_valitsin!M$5)</f>
        <v>0</v>
      </c>
      <c r="FQ215" s="4">
        <f>IF($B215=VK_valitsin!$C$8,100000,VK!CS215/VK!U$296*VK_valitsin!N$5)</f>
        <v>0</v>
      </c>
      <c r="FR215" s="4">
        <f>IF($B215=VK_valitsin!$C$8,100000,VK!CT215/VK!V$296*VK_valitsin!O$5)</f>
        <v>0</v>
      </c>
      <c r="FS215" s="4">
        <f>IF($B215=VK_valitsin!$C$8,100000,VK!CU215/VK!W$296*VK_valitsin!P$5)</f>
        <v>0</v>
      </c>
      <c r="FT215" s="4">
        <f>IF($B215=VK_valitsin!$C$8,100000,VK!CV215/VK!X$296*VK_valitsin!Q$5)</f>
        <v>0</v>
      </c>
      <c r="FU215" s="4">
        <f>IF($B215=VK_valitsin!$C$8,100000,VK!CW215/VK!Y$296*VK_valitsin!R$5)</f>
        <v>0</v>
      </c>
      <c r="FV215" s="4">
        <f>IF($B215=VK_valitsin!$C$8,100000,VK!CX215/VK!Z$296*VK_valitsin!S$5)</f>
        <v>0</v>
      </c>
      <c r="FW215" s="4">
        <f>IF($B215=VK_valitsin!$C$8,100000,VK!CY215/VK!AA$296*VK_valitsin!T$5)</f>
        <v>0</v>
      </c>
      <c r="FX215" s="4">
        <f>IF($B215=VK_valitsin!$C$8,100000,VK!CZ215/VK!AB$296*VK_valitsin!U$5)</f>
        <v>0</v>
      </c>
      <c r="FY215" s="4">
        <f>IF($B215=VK_valitsin!$C$8,100000,VK!DA215/VK!AC$296*VK_valitsin!V$5)</f>
        <v>0</v>
      </c>
      <c r="FZ215" s="4">
        <f>IF($B215=VK_valitsin!$C$8,100000,VK!DB215/VK!AD$296*VK_valitsin!W$5)</f>
        <v>0</v>
      </c>
      <c r="GA215" s="4">
        <f>IF($B215=VK_valitsin!$C$8,100000,VK!DC215/VK!AE$296*VK_valitsin!X$5)</f>
        <v>0</v>
      </c>
      <c r="GB215" s="4">
        <f>IF($B215=VK_valitsin!$C$8,100000,VK!DD215/VK!AF$296*VK_valitsin!Y$5)</f>
        <v>0</v>
      </c>
      <c r="GC215" s="4">
        <f>IF($B215=VK_valitsin!$C$8,100000,VK!DE215/VK!AG$296*VK_valitsin!Z$5)</f>
        <v>0</v>
      </c>
      <c r="GD215" s="4">
        <f>IF($B215=VK_valitsin!$C$8,100000,VK!DF215/VK!AH$296*VK_valitsin!AA$5)</f>
        <v>0</v>
      </c>
      <c r="GE215" s="4">
        <f>IF($B215=VK_valitsin!$C$8,100000,VK!DG215/VK!AI$296*VK_valitsin!AB$5)</f>
        <v>0</v>
      </c>
      <c r="GF215" s="4">
        <f>IF($B215=VK_valitsin!$C$8,100000,VK!DH215/VK!AJ$296*VK_valitsin!AC$5)</f>
        <v>0</v>
      </c>
      <c r="GG215" s="4">
        <f>IF($B215=VK_valitsin!$C$8,100000,VK!DI215/VK!AK$296*VK_valitsin!AD$5)</f>
        <v>0</v>
      </c>
      <c r="GH215" s="4">
        <f>IF($B215=VK_valitsin!$C$8,100000,VK!DJ215/VK!AL$296*VK_valitsin!AE$5)</f>
        <v>0.30274291177617557</v>
      </c>
      <c r="GI215" s="4">
        <f>IF($B215=VK_valitsin!$C$8,100000,VK!DK215/VK!AM$296*VK_valitsin!AF$5)</f>
        <v>0</v>
      </c>
      <c r="GJ215" s="4">
        <f>IF($B215=VK_valitsin!$C$8,100000,VK!DL215/VK!AN$296*VK_valitsin!AG$5)</f>
        <v>0</v>
      </c>
      <c r="GK215" s="4">
        <f>IF($B215=VK_valitsin!$C$8,100000,VK!DM215/VK!AO$296*VK_valitsin!AH$5)</f>
        <v>0</v>
      </c>
      <c r="GL215" s="4">
        <f>IF($B215=VK_valitsin!$C$8,100000,VK!DN215/VK!AP$296*VK_valitsin!AI$5)</f>
        <v>0</v>
      </c>
      <c r="GM215" s="4">
        <f>IF($B215=VK_valitsin!$C$8,100000,VK!DO215/VK!AQ$296*VK_valitsin!AJ$5)</f>
        <v>0</v>
      </c>
      <c r="GN215" s="4">
        <f>IF($B215=VK_valitsin!$C$8,100000,VK!DP215/VK!AR$296*VK_valitsin!AK$5)</f>
        <v>0</v>
      </c>
      <c r="GO215" s="4">
        <f>IF($B215=VK_valitsin!$C$8,100000,VK!DQ215/VK!AS$296*VK_valitsin!AL$5)</f>
        <v>0</v>
      </c>
      <c r="GP215" s="4">
        <f>IF($B215=VK_valitsin!$C$8,100000,VK!DR215/VK!AT$296*VK_valitsin!AM$5)</f>
        <v>0</v>
      </c>
      <c r="GQ215" s="4">
        <f>IF($B215=VK_valitsin!$C$8,100000,VK!DS215/VK!AU$296*VK_valitsin!AN$5)</f>
        <v>0</v>
      </c>
      <c r="GR215" s="4">
        <f>IF($B215=VK_valitsin!$C$8,100000,VK!DT215/VK!AV$296*VK_valitsin!AO$5)</f>
        <v>0</v>
      </c>
      <c r="GS215" s="4">
        <f>IF($B215=VK_valitsin!$C$8,100000,VK!DU215/VK!AW$296*VK_valitsin!AP$5)</f>
        <v>0</v>
      </c>
      <c r="GT215" s="4">
        <f>IF($B215=VK_valitsin!$C$8,100000,VK!DV215/VK!AX$296*VK_valitsin!AQ$5)</f>
        <v>0</v>
      </c>
      <c r="GU215" s="4">
        <f>IF($B215=VK_valitsin!$C$8,100000,VK!DW215/VK!AY$296*VK_valitsin!AR$5)</f>
        <v>0</v>
      </c>
      <c r="GV215" s="4">
        <f>IF($B215=VK_valitsin!$C$8,100000,VK!DX215/VK!AZ$296*VK_valitsin!AS$5)</f>
        <v>0</v>
      </c>
      <c r="GW215" s="4">
        <f>IF($B215=VK_valitsin!$C$8,100000,VK!DY215/VK!BA$296*VK_valitsin!AT$5)</f>
        <v>0</v>
      </c>
      <c r="GX215" s="4">
        <f>IF($B215=VK_valitsin!$C$8,100000,VK!DZ215/VK!BB$296*VK_valitsin!AU$5)</f>
        <v>0</v>
      </c>
      <c r="GY215" s="4">
        <f>IF($B215=VK_valitsin!$C$8,100000,VK!EA215/VK!BC$296*VK_valitsin!AV$5)</f>
        <v>0</v>
      </c>
      <c r="GZ215" s="4">
        <f>IF($B215=VK_valitsin!$C$8,100000,VK!EB215/VK!BD$296*VK_valitsin!AW$5)</f>
        <v>1.725932443801987E-2</v>
      </c>
      <c r="HA215" s="4">
        <f>IF($B215=VK_valitsin!$C$8,100000,VK!EC215/VK!BE$296*VK_valitsin!CE$5)</f>
        <v>0</v>
      </c>
      <c r="HB215" s="4">
        <f>IF($B215=VK_valitsin!$C$8,100000,VK!ED215/VK!BF$296*VK_valitsin!AX$5)</f>
        <v>0</v>
      </c>
      <c r="HC215" s="4">
        <f>IF($B215=VK_valitsin!$C$8,100000,VK!EE215/VK!BG$296*VK_valitsin!AY$5)</f>
        <v>0</v>
      </c>
      <c r="HD215" s="4">
        <f>IF($B215=VK_valitsin!$C$8,100000,VK!EF215/VK!BH$296*VK_valitsin!AZ$5)</f>
        <v>8.821164552926887E-2</v>
      </c>
      <c r="HE215" s="4">
        <f>IF($B215=VK_valitsin!$C$8,100000,VK!EG215/VK!BI$296*VK_valitsin!BA$5)</f>
        <v>0</v>
      </c>
      <c r="HF215" s="4">
        <f>IF($B215=VK_valitsin!$C$8,100000,VK!EH215/VK!BJ$296*VK_valitsin!BB$5)</f>
        <v>0</v>
      </c>
      <c r="HG215" s="4">
        <f>IF($B215=VK_valitsin!$C$8,100000,VK!EI215/VK!BK$296*VK_valitsin!BC$5)</f>
        <v>0</v>
      </c>
      <c r="HH215" s="4">
        <f>IF($B215=VK_valitsin!$C$8,100000,VK!EJ215/VK!BL$296*VK_valitsin!BD$5)</f>
        <v>0</v>
      </c>
      <c r="HI215" s="4">
        <f>IF($B215=VK_valitsin!$C$8,100000,VK!EK215/VK!BM$296*VK_valitsin!BE$5)</f>
        <v>0</v>
      </c>
      <c r="HJ215" s="4">
        <f>IF($B215=VK_valitsin!$C$8,100000,VK!EL215/VK!BN$296*VK_valitsin!BF$5)</f>
        <v>0.18147267933869002</v>
      </c>
      <c r="HK215" s="4">
        <f>IF($B215=VK_valitsin!$C$8,100000,VK!EM215/VK!BO$296*VK_valitsin!BG$5)</f>
        <v>0</v>
      </c>
      <c r="HM215" s="4">
        <f>IF($B215=VK_valitsin!$C$8,100000,VK!EO215/VK!BQ$296*VK_valitsin!BI$5)</f>
        <v>0</v>
      </c>
      <c r="HN215" s="4">
        <f>IF($B215=VK_valitsin!$C$8,100000,VK!EP215/VK!BR$296*VK_valitsin!BJ$5)</f>
        <v>0</v>
      </c>
      <c r="HO215" s="4">
        <f>IF($B215=VK_valitsin!$C$8,100000,VK!EQ215/VK!BS$296*VK_valitsin!BK$5)</f>
        <v>0</v>
      </c>
      <c r="HP215" s="4">
        <f>IF($B215=VK_valitsin!$C$8,100000,VK!ER215/VK!BT$296*VK_valitsin!BL$5)</f>
        <v>0</v>
      </c>
      <c r="HQ215" s="4">
        <f>IF($B215=VK_valitsin!$C$8,100000,VK!ES215/VK!BU$296*VK_valitsin!BM$5)</f>
        <v>0</v>
      </c>
      <c r="HR215" s="4">
        <f>IF($B215=VK_valitsin!$C$8,100000,VK!ET215/VK!BV$296*VK_valitsin!BN$5)</f>
        <v>0</v>
      </c>
      <c r="HS215" s="4">
        <f>IF($B215=VK_valitsin!$C$8,100000,VK!EU215/VK!BW$296*VK_valitsin!BO$5)</f>
        <v>0</v>
      </c>
      <c r="HT215" s="4">
        <f>IF($B215=VK_valitsin!$C$8,100000,VK!EV215/VK!BX$296*VK_valitsin!BP$5)</f>
        <v>0</v>
      </c>
      <c r="HU215" s="4">
        <f>IF($B215=VK_valitsin!$C$8,100000,VK!EW215/VK!BY$296*VK_valitsin!BQ$5)</f>
        <v>0</v>
      </c>
      <c r="HV215" s="4">
        <f>IF($B215=VK_valitsin!$C$8,100000,VK!EX215/VK!BZ$296*VK_valitsin!BR$5)</f>
        <v>0</v>
      </c>
      <c r="HW215" s="4">
        <f>IF($B215=VK_valitsin!$C$8,100000,VK!EY215/VK!CA$296*VK_valitsin!BS$5)</f>
        <v>0</v>
      </c>
      <c r="HX215" s="4">
        <f>IF($B215=VK_valitsin!$C$8,100000,VK!EZ215/VK!CB$296*VK_valitsin!BT$5)</f>
        <v>0</v>
      </c>
      <c r="HY215" s="4">
        <f>IF($B215=VK_valitsin!$C$8,100000,VK!FA215/VK!CC$296*VK_valitsin!BU$5)</f>
        <v>0</v>
      </c>
      <c r="HZ215" s="4">
        <f>IF($B215=VK_valitsin!$C$8,100000,VK!FB215/VK!CD$296*VK_valitsin!BV$5)</f>
        <v>0</v>
      </c>
      <c r="IA215" s="4">
        <f>IF($B215=VK_valitsin!$C$8,100000,VK!FC215/VK!CE$296*VK_valitsin!BW$5)</f>
        <v>0</v>
      </c>
      <c r="IB215" s="4">
        <f>IF($B215=VK_valitsin!$C$8,100000,VK!FD215/VK!CF$296*VK_valitsin!BX$5)</f>
        <v>0</v>
      </c>
      <c r="IC215" s="4">
        <f>IF($B215=VK_valitsin!$C$8,100000,VK!FE215/VK!CG$296*VK_valitsin!BY$5)</f>
        <v>0</v>
      </c>
      <c r="ID215" s="17">
        <f t="shared" si="9"/>
        <v>0.7311760839610294</v>
      </c>
      <c r="IE215" s="17">
        <f t="shared" si="10"/>
        <v>194</v>
      </c>
      <c r="IF215" s="18">
        <f t="shared" si="11"/>
        <v>2.1400000000000006E-8</v>
      </c>
    </row>
    <row r="216" spans="1:240">
      <c r="A216">
        <v>2019</v>
      </c>
      <c r="B216" t="s">
        <v>204</v>
      </c>
      <c r="C216" t="s">
        <v>636</v>
      </c>
      <c r="D216" t="s">
        <v>204</v>
      </c>
      <c r="E216" t="s">
        <v>155</v>
      </c>
      <c r="F216" t="s">
        <v>159</v>
      </c>
      <c r="G216" t="s">
        <v>160</v>
      </c>
      <c r="H216" t="s">
        <v>144</v>
      </c>
      <c r="I216" t="s">
        <v>145</v>
      </c>
      <c r="J216">
        <v>43.400001525878906</v>
      </c>
      <c r="K216">
        <v>121</v>
      </c>
      <c r="L216">
        <v>130.39999389648438</v>
      </c>
      <c r="M216">
        <v>28793</v>
      </c>
      <c r="N216">
        <v>238</v>
      </c>
      <c r="O216">
        <v>0.20000000298023224</v>
      </c>
      <c r="P216">
        <v>102</v>
      </c>
      <c r="Q216">
        <v>97.300000000000011</v>
      </c>
      <c r="R216">
        <v>8.5</v>
      </c>
      <c r="S216">
        <v>70</v>
      </c>
      <c r="T216">
        <v>0</v>
      </c>
      <c r="U216">
        <v>4226</v>
      </c>
      <c r="V216">
        <v>12.98</v>
      </c>
      <c r="W216">
        <v>750</v>
      </c>
      <c r="X216">
        <v>20</v>
      </c>
      <c r="Y216">
        <v>651</v>
      </c>
      <c r="Z216">
        <v>51</v>
      </c>
      <c r="AA216">
        <v>384</v>
      </c>
      <c r="AB216">
        <v>18.868370056152344</v>
      </c>
      <c r="AC216">
        <v>0</v>
      </c>
      <c r="AD216">
        <v>0.9</v>
      </c>
      <c r="AE216">
        <v>2.1</v>
      </c>
      <c r="AF216">
        <v>4.5999999999999996</v>
      </c>
      <c r="AG216">
        <v>0</v>
      </c>
      <c r="AH216">
        <v>20.5</v>
      </c>
      <c r="AI216">
        <v>1.45</v>
      </c>
      <c r="AJ216">
        <v>0.5</v>
      </c>
      <c r="AK216">
        <v>0.93</v>
      </c>
      <c r="AL216">
        <v>67.599999999999994</v>
      </c>
      <c r="AM216">
        <v>349.1</v>
      </c>
      <c r="AN216">
        <v>43.8</v>
      </c>
      <c r="AO216">
        <v>28.7</v>
      </c>
      <c r="AP216">
        <v>54</v>
      </c>
      <c r="AQ216">
        <v>21</v>
      </c>
      <c r="AR216">
        <v>236</v>
      </c>
      <c r="AS216">
        <v>4.3330000000000002</v>
      </c>
      <c r="AT216">
        <v>5543</v>
      </c>
      <c r="AU216">
        <v>8200</v>
      </c>
      <c r="AV216">
        <v>1</v>
      </c>
      <c r="AW216">
        <v>59.439590454101563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93.106620788574219</v>
      </c>
      <c r="BD216">
        <v>88.743881225585938</v>
      </c>
      <c r="BE216">
        <v>879.50311279296875</v>
      </c>
      <c r="BF216">
        <v>11755.3017578125</v>
      </c>
      <c r="BG216">
        <v>13892.4619140625</v>
      </c>
      <c r="BH216">
        <v>3.7799465656280518</v>
      </c>
      <c r="BI216">
        <v>1.4427512884140015</v>
      </c>
      <c r="BJ216">
        <v>23.418573379516602</v>
      </c>
      <c r="BK216">
        <v>-5.7877812385559082</v>
      </c>
      <c r="BL216">
        <v>280.3636474609375</v>
      </c>
      <c r="BM216">
        <v>-0.24347825348377228</v>
      </c>
      <c r="BN216">
        <v>24865.37890625</v>
      </c>
      <c r="BO216">
        <v>22.809965133666992</v>
      </c>
      <c r="BQ216">
        <v>0.55701041221618652</v>
      </c>
      <c r="BR216">
        <v>0.40634876489639282</v>
      </c>
      <c r="BS216">
        <v>5.1991801261901855</v>
      </c>
      <c r="BT216">
        <v>153.12750244140625</v>
      </c>
      <c r="BU216">
        <v>351.61325073242188</v>
      </c>
      <c r="BV216">
        <v>0</v>
      </c>
      <c r="BW216">
        <v>1</v>
      </c>
      <c r="BX216">
        <v>9391.3046875</v>
      </c>
      <c r="BY216">
        <v>7946.583984375</v>
      </c>
      <c r="BZ216">
        <v>1.0176084041595459</v>
      </c>
      <c r="CA216">
        <v>9.96075439453125</v>
      </c>
      <c r="CB216">
        <v>85.324234008789063</v>
      </c>
      <c r="CC216">
        <v>8.7168760299682617</v>
      </c>
      <c r="CD216">
        <v>13.458856582641602</v>
      </c>
      <c r="CE216">
        <v>0.17433752119541168</v>
      </c>
      <c r="CF216">
        <v>1.6736401319503784</v>
      </c>
      <c r="CG216">
        <v>8562.416015625</v>
      </c>
      <c r="CH216" s="10">
        <f>ABS(J216-_xlfn.XLOOKUP(VK_valitsin!$C$8,VK!$B$2:$B$294,VK!J$2:J$294))</f>
        <v>0.79999923706054688</v>
      </c>
      <c r="CI216" s="10">
        <f>ABS(K216-_xlfn.XLOOKUP(VK_valitsin!$C$8,VK!$B$2:$B$294,VK!K$2:K$294))</f>
        <v>172.260009765625</v>
      </c>
      <c r="CJ216" s="10">
        <f>ABS(L216-_xlfn.XLOOKUP(VK_valitsin!$C$8,VK!$B$2:$B$294,VK!L$2:L$294))</f>
        <v>8.3000030517578125</v>
      </c>
      <c r="CK216" s="10">
        <f>ABS(M216-_xlfn.XLOOKUP(VK_valitsin!$C$8,VK!$B$2:$B$294,VK!M$2:M$294))</f>
        <v>12318</v>
      </c>
      <c r="CL216" s="10">
        <f>ABS(N216-_xlfn.XLOOKUP(VK_valitsin!$C$8,VK!$B$2:$B$294,VK!N$2:N$294))</f>
        <v>181.79999923706055</v>
      </c>
      <c r="CM216" s="10">
        <f>ABS(O216-_xlfn.XLOOKUP(VK_valitsin!$C$8,VK!$B$2:$B$294,VK!O$2:O$294))</f>
        <v>1.0000000149011612</v>
      </c>
      <c r="CN216" s="10">
        <f>ABS(P216-_xlfn.XLOOKUP(VK_valitsin!$C$8,VK!$B$2:$B$294,VK!P$2:P$294))</f>
        <v>160</v>
      </c>
      <c r="CO216" s="10">
        <f>ABS(Q216-_xlfn.XLOOKUP(VK_valitsin!$C$8,VK!$B$2:$B$294,VK!Q$2:Q$294))</f>
        <v>9.5</v>
      </c>
      <c r="CP216" s="10">
        <f>ABS(R216-_xlfn.XLOOKUP(VK_valitsin!$C$8,VK!$B$2:$B$294,VK!R$2:R$294))</f>
        <v>0</v>
      </c>
      <c r="CQ216" s="10">
        <f>ABS(S216-_xlfn.XLOOKUP(VK_valitsin!$C$8,VK!$B$2:$B$294,VK!S$2:S$294))</f>
        <v>82</v>
      </c>
      <c r="CR216" s="10">
        <f>ABS(T216-_xlfn.XLOOKUP(VK_valitsin!$C$8,VK!$B$2:$B$294,VK!T$2:T$294))</f>
        <v>0</v>
      </c>
      <c r="CS216" s="10">
        <f>ABS(U216-_xlfn.XLOOKUP(VK_valitsin!$C$8,VK!$B$2:$B$294,VK!U$2:U$294))</f>
        <v>402.40000000000009</v>
      </c>
      <c r="CT216" s="10">
        <f>ABS(V216-_xlfn.XLOOKUP(VK_valitsin!$C$8,VK!$B$2:$B$294,VK!V$2:V$294))</f>
        <v>0.29999999999999893</v>
      </c>
      <c r="CU216" s="10">
        <f>ABS(W216-_xlfn.XLOOKUP(VK_valitsin!$C$8,VK!$B$2:$B$294,VK!W$2:W$294))</f>
        <v>145</v>
      </c>
      <c r="CV216" s="10">
        <f>ABS(X216-_xlfn.XLOOKUP(VK_valitsin!$C$8,VK!$B$2:$B$294,VK!X$2:X$294))</f>
        <v>149</v>
      </c>
      <c r="CW216" s="10">
        <f>ABS(Y216-_xlfn.XLOOKUP(VK_valitsin!$C$8,VK!$B$2:$B$294,VK!Y$2:Y$294))</f>
        <v>29</v>
      </c>
      <c r="CX216" s="10">
        <f>ABS(Z216-_xlfn.XLOOKUP(VK_valitsin!$C$8,VK!$B$2:$B$294,VK!Z$2:Z$294))</f>
        <v>377</v>
      </c>
      <c r="CY216" s="10">
        <f>ABS(AA216-_xlfn.XLOOKUP(VK_valitsin!$C$8,VK!$B$2:$B$294,VK!AA$2:AA$294))</f>
        <v>85</v>
      </c>
      <c r="CZ216" s="10">
        <f>ABS(AB216-_xlfn.XLOOKUP(VK_valitsin!$C$8,VK!$B$2:$B$294,VK!AB$2:AB$294))</f>
        <v>0.50662994384765625</v>
      </c>
      <c r="DA216" s="10">
        <f>ABS(AC216-_xlfn.XLOOKUP(VK_valitsin!$C$8,VK!$B$2:$B$294,VK!AC$2:AC$294))</f>
        <v>0.7</v>
      </c>
      <c r="DB216" s="10">
        <f>ABS(AD216-_xlfn.XLOOKUP(VK_valitsin!$C$8,VK!$B$2:$B$294,VK!AD$2:AD$294))</f>
        <v>9.9999999999999978E-2</v>
      </c>
      <c r="DC216" s="10">
        <f>ABS(AE216-_xlfn.XLOOKUP(VK_valitsin!$C$8,VK!$B$2:$B$294,VK!AE$2:AE$294))</f>
        <v>0.40000000000000013</v>
      </c>
      <c r="DD216" s="10">
        <f>ABS(AF216-_xlfn.XLOOKUP(VK_valitsin!$C$8,VK!$B$2:$B$294,VK!AF$2:AF$294))</f>
        <v>0.40000000000000036</v>
      </c>
      <c r="DE216" s="10">
        <f>ABS(AG216-_xlfn.XLOOKUP(VK_valitsin!$C$8,VK!$B$2:$B$294,VK!AG$2:AG$294))</f>
        <v>0</v>
      </c>
      <c r="DF216" s="10">
        <f>ABS(AH216-_xlfn.XLOOKUP(VK_valitsin!$C$8,VK!$B$2:$B$294,VK!AH$2:AH$294))</f>
        <v>1.75</v>
      </c>
      <c r="DG216" s="10">
        <f>ABS(AI216-_xlfn.XLOOKUP(VK_valitsin!$C$8,VK!$B$2:$B$294,VK!AI$2:AI$294))</f>
        <v>0.34999999999999987</v>
      </c>
      <c r="DH216" s="10">
        <f>ABS(AJ216-_xlfn.XLOOKUP(VK_valitsin!$C$8,VK!$B$2:$B$294,VK!AJ$2:AJ$294))</f>
        <v>0.15000000000000002</v>
      </c>
      <c r="DI216" s="10">
        <f>ABS(AK216-_xlfn.XLOOKUP(VK_valitsin!$C$8,VK!$B$2:$B$294,VK!AK$2:AK$294))</f>
        <v>0.31999999999999995</v>
      </c>
      <c r="DJ216" s="10">
        <f>ABS(AL216-_xlfn.XLOOKUP(VK_valitsin!$C$8,VK!$B$2:$B$294,VK!AL$2:AL$294))</f>
        <v>8.7999999999999972</v>
      </c>
      <c r="DK216" s="10">
        <f>ABS(AM216-_xlfn.XLOOKUP(VK_valitsin!$C$8,VK!$B$2:$B$294,VK!AM$2:AM$294))</f>
        <v>15.5</v>
      </c>
      <c r="DL216" s="10">
        <f>ABS(AN216-_xlfn.XLOOKUP(VK_valitsin!$C$8,VK!$B$2:$B$294,VK!AN$2:AN$294))</f>
        <v>1.6000000000000014</v>
      </c>
      <c r="DM216" s="10">
        <f>ABS(AO216-_xlfn.XLOOKUP(VK_valitsin!$C$8,VK!$B$2:$B$294,VK!AO$2:AO$294))</f>
        <v>3.3000000000000007</v>
      </c>
      <c r="DN216" s="10">
        <f>ABS(AP216-_xlfn.XLOOKUP(VK_valitsin!$C$8,VK!$B$2:$B$294,VK!AP$2:AP$294))</f>
        <v>6</v>
      </c>
      <c r="DO216" s="10">
        <f>ABS(AQ216-_xlfn.XLOOKUP(VK_valitsin!$C$8,VK!$B$2:$B$294,VK!AQ$2:AQ$294))</f>
        <v>14</v>
      </c>
      <c r="DP216" s="10">
        <f>ABS(AR216-_xlfn.XLOOKUP(VK_valitsin!$C$8,VK!$B$2:$B$294,VK!AR$2:AR$294))</f>
        <v>10</v>
      </c>
      <c r="DQ216" s="10">
        <f>ABS(AS216-_xlfn.XLOOKUP(VK_valitsin!$C$8,VK!$B$2:$B$294,VK!AS$2:AS$294))</f>
        <v>2</v>
      </c>
      <c r="DR216" s="10">
        <f>ABS(AT216-_xlfn.XLOOKUP(VK_valitsin!$C$8,VK!$B$2:$B$294,VK!AT$2:AT$294))</f>
        <v>396</v>
      </c>
      <c r="DS216" s="10">
        <f>ABS(AU216-_xlfn.XLOOKUP(VK_valitsin!$C$8,VK!$B$2:$B$294,VK!AU$2:AU$294))</f>
        <v>145</v>
      </c>
      <c r="DT216" s="10">
        <f>ABS(AV216-_xlfn.XLOOKUP(VK_valitsin!$C$8,VK!$B$2:$B$294,VK!AV$2:AV$294))</f>
        <v>0</v>
      </c>
      <c r="DU216" s="10">
        <f>ABS(AW216-_xlfn.XLOOKUP(VK_valitsin!$C$8,VK!$B$2:$B$294,VK!AW$2:AW$294))</f>
        <v>22.178218841552734</v>
      </c>
      <c r="DV216" s="10">
        <f>ABS(AX216-_xlfn.XLOOKUP(VK_valitsin!$C$8,VK!$B$2:$B$294,VK!AX$2:AX$294))</f>
        <v>0</v>
      </c>
      <c r="DW216" s="10">
        <f>ABS(AY216-_xlfn.XLOOKUP(VK_valitsin!$C$8,VK!$B$2:$B$294,VK!AY$2:AY$294))</f>
        <v>0</v>
      </c>
      <c r="DX216" s="10">
        <f>ABS(AZ216-_xlfn.XLOOKUP(VK_valitsin!$C$8,VK!$B$2:$B$294,VK!AZ$2:AZ$294))</f>
        <v>0</v>
      </c>
      <c r="DY216" s="10">
        <f>ABS(BA216-_xlfn.XLOOKUP(VK_valitsin!$C$8,VK!$B$2:$B$294,VK!BA$2:BA$294))</f>
        <v>0</v>
      </c>
      <c r="DZ216" s="10">
        <f>ABS(BB216-_xlfn.XLOOKUP(VK_valitsin!$C$8,VK!$B$2:$B$294,VK!BB$2:BB$294))</f>
        <v>0</v>
      </c>
      <c r="EA216" s="10">
        <f>ABS(BC216-_xlfn.XLOOKUP(VK_valitsin!$C$8,VK!$B$2:$B$294,VK!BC$2:BC$294))</f>
        <v>4.0822296142578125</v>
      </c>
      <c r="EB216" s="10">
        <f>ABS(BD216-_xlfn.XLOOKUP(VK_valitsin!$C$8,VK!$B$2:$B$294,VK!BD$2:BD$294))</f>
        <v>7.2748565673828125</v>
      </c>
      <c r="EC216" s="10">
        <f>ABS(BE216-_xlfn.XLOOKUP(VK_valitsin!$C$8,VK!$B$2:$B$294,VK!BE$2:BE$294))</f>
        <v>145.81329345703125</v>
      </c>
      <c r="ED216" s="10">
        <f>ABS(BF216-_xlfn.XLOOKUP(VK_valitsin!$C$8,VK!$B$2:$B$294,VK!BF$2:BF$294))</f>
        <v>1796.7724609375</v>
      </c>
      <c r="EE216" s="10">
        <f>ABS(BG216-_xlfn.XLOOKUP(VK_valitsin!$C$8,VK!$B$2:$B$294,VK!BG$2:BG$294))</f>
        <v>56.0185546875</v>
      </c>
      <c r="EF216" s="10">
        <f>ABS(BH216-_xlfn.XLOOKUP(VK_valitsin!$C$8,VK!$B$2:$B$294,VK!BH$2:BH$294))</f>
        <v>0.44289016723632813</v>
      </c>
      <c r="EG216" s="10">
        <f>ABS(BI216-_xlfn.XLOOKUP(VK_valitsin!$C$8,VK!$B$2:$B$294,VK!BI$2:BI$294))</f>
        <v>11.166884779930115</v>
      </c>
      <c r="EH216" s="10">
        <f>ABS(BJ216-_xlfn.XLOOKUP(VK_valitsin!$C$8,VK!$B$2:$B$294,VK!BJ$2:BJ$294))</f>
        <v>2.1242103576660156</v>
      </c>
      <c r="EI216" s="10">
        <f>ABS(BK216-_xlfn.XLOOKUP(VK_valitsin!$C$8,VK!$B$2:$B$294,VK!BK$2:BK$294))</f>
        <v>4.0776896476745605</v>
      </c>
      <c r="EJ216" s="10">
        <f>ABS(BL216-_xlfn.XLOOKUP(VK_valitsin!$C$8,VK!$B$2:$B$294,VK!BL$2:BL$294))</f>
        <v>13.8636474609375</v>
      </c>
      <c r="EK216" s="10">
        <f>ABS(BM216-_xlfn.XLOOKUP(VK_valitsin!$C$8,VK!$B$2:$B$294,VK!BM$2:BM$294))</f>
        <v>2.4957305938005447</v>
      </c>
      <c r="EL216" s="10">
        <f>ABS(BN216-_xlfn.XLOOKUP(VK_valitsin!$C$8,VK!$B$2:$B$294,VK!BN$2:BN$294))</f>
        <v>1790.982421875</v>
      </c>
      <c r="EM216" s="10">
        <f>ABS(BO216-_xlfn.XLOOKUP(VK_valitsin!$C$8,VK!$B$2:$B$294,VK!BO$2:BO$294))</f>
        <v>10.489641189575195</v>
      </c>
      <c r="EN216" s="10">
        <f>ABS(BP216-_xlfn.XLOOKUP(VK_valitsin!$C$8,VK!$B$2:$B$294,VK!BP$2:BP$294))</f>
        <v>0</v>
      </c>
      <c r="EO216" s="10">
        <f>ABS(BQ216-_xlfn.XLOOKUP(VK_valitsin!$C$8,VK!$B$2:$B$294,VK!BQ$2:BQ$294))</f>
        <v>7.9469084739685059E-2</v>
      </c>
      <c r="EP216" s="10">
        <f>ABS(BR216-_xlfn.XLOOKUP(VK_valitsin!$C$8,VK!$B$2:$B$294,VK!BR$2:BR$294))</f>
        <v>0.21818487346172333</v>
      </c>
      <c r="EQ216" s="10">
        <f>ABS(BS216-_xlfn.XLOOKUP(VK_valitsin!$C$8,VK!$B$2:$B$294,VK!BS$2:BS$294))</f>
        <v>2.9412136077880859</v>
      </c>
      <c r="ER216" s="10">
        <f>ABS(BT216-_xlfn.XLOOKUP(VK_valitsin!$C$8,VK!$B$2:$B$294,VK!BT$2:BT$294))</f>
        <v>94.736000061035156</v>
      </c>
      <c r="ES216" s="10">
        <f>ABS(BU216-_xlfn.XLOOKUP(VK_valitsin!$C$8,VK!$B$2:$B$294,VK!BU$2:BU$294))</f>
        <v>84.9061279296875</v>
      </c>
      <c r="ET216" s="10">
        <f>ABS(BV216-_xlfn.XLOOKUP(VK_valitsin!$C$8,VK!$B$2:$B$294,VK!BV$2:BV$294))</f>
        <v>0</v>
      </c>
      <c r="EU216" s="10">
        <f>ABS(BW216-_xlfn.XLOOKUP(VK_valitsin!$C$8,VK!$B$2:$B$294,VK!BW$2:BW$294))</f>
        <v>0</v>
      </c>
      <c r="EV216" s="10">
        <f>ABS(BX216-_xlfn.XLOOKUP(VK_valitsin!$C$8,VK!$B$2:$B$294,VK!BX$2:BX$294))</f>
        <v>1255.4755859375</v>
      </c>
      <c r="EW216" s="10">
        <f>ABS(BY216-_xlfn.XLOOKUP(VK_valitsin!$C$8,VK!$B$2:$B$294,VK!BY$2:BY$294))</f>
        <v>2090.96923828125</v>
      </c>
      <c r="EX216" s="10">
        <f>ABS(BZ216-_xlfn.XLOOKUP(VK_valitsin!$C$8,VK!$B$2:$B$294,VK!BZ$2:BZ$294))</f>
        <v>0.20242190361022949</v>
      </c>
      <c r="EY216" s="10">
        <f>ABS(CA216-_xlfn.XLOOKUP(VK_valitsin!$C$8,VK!$B$2:$B$294,VK!CA$2:CA$294))</f>
        <v>1.062006950378418</v>
      </c>
      <c r="EZ216" s="10">
        <f>ABS(CB216-_xlfn.XLOOKUP(VK_valitsin!$C$8,VK!$B$2:$B$294,VK!CB$2:CB$294))</f>
        <v>19.155082702636719</v>
      </c>
      <c r="FA216" s="10">
        <f>ABS(CC216-_xlfn.XLOOKUP(VK_valitsin!$C$8,VK!$B$2:$B$294,VK!CC$2:CC$294))</f>
        <v>2.3842768669128418</v>
      </c>
      <c r="FB216" s="10">
        <f>ABS(CD216-_xlfn.XLOOKUP(VK_valitsin!$C$8,VK!$B$2:$B$294,VK!CD$2:CD$294))</f>
        <v>6.4199981689453125</v>
      </c>
      <c r="FC216" s="10">
        <f>ABS(CE216-_xlfn.XLOOKUP(VK_valitsin!$C$8,VK!$B$2:$B$294,VK!CE$2:CE$294))</f>
        <v>0.17433752119541168</v>
      </c>
      <c r="FD216" s="10">
        <f>ABS(CF216-_xlfn.XLOOKUP(VK_valitsin!$C$8,VK!$B$2:$B$294,VK!CF$2:CF$294))</f>
        <v>0.95778107643127441</v>
      </c>
      <c r="FE216" s="10">
        <f>ABS(CG216-_xlfn.XLOOKUP(VK_valitsin!$C$8,VK!$B$2:$B$294,VK!CG$2:CG$294))</f>
        <v>36.3515625</v>
      </c>
      <c r="FF216" s="4">
        <f>IF($B216=VK_valitsin!$C$8,100000,VK!CH216/VK!J$296*VK_valitsin!D$5)</f>
        <v>0</v>
      </c>
      <c r="FG216" s="4">
        <f>IF($B216=VK_valitsin!$C$8,100000,VK!CI216/VK!K$296*VK_valitsin!E$5)</f>
        <v>0</v>
      </c>
      <c r="FH216" s="4">
        <f>IF($B216=VK_valitsin!$C$8,100000,VK!CJ216/VK!L$296*VK_valitsin!F$5)</f>
        <v>4.2177169154974652E-2</v>
      </c>
      <c r="FI216" s="4">
        <f>IF($B216=VK_valitsin!$C$8,100000,VK!CK216/VK!M$296*VK_valitsin!CD$5)</f>
        <v>0</v>
      </c>
      <c r="FJ216" s="4">
        <f>IF($B216=VK_valitsin!$C$8,100000,VK!CL216/VK!N$296*VK_valitsin!G$5)</f>
        <v>0</v>
      </c>
      <c r="FK216" s="4">
        <f>IF($B216=VK_valitsin!$C$8,100000,VK!CM216/VK!O$296*VK_valitsin!H$5)</f>
        <v>0</v>
      </c>
      <c r="FL216" s="4">
        <f>IF($B216=VK_valitsin!$C$8,100000,VK!CN216/VK!P$296*VK_valitsin!I$5)</f>
        <v>0</v>
      </c>
      <c r="FM216" s="4">
        <f>IF($B216=VK_valitsin!$C$8,100000,VK!CO216/VK!Q$296*VK_valitsin!J$5)</f>
        <v>0</v>
      </c>
      <c r="FN216" s="4">
        <f>IF($B216=VK_valitsin!$C$8,100000,VK!CP216/VK!R$296*VK_valitsin!K$5)</f>
        <v>0</v>
      </c>
      <c r="FO216" s="4">
        <f>IF($B216=VK_valitsin!$C$8,100000,VK!CQ216/VK!S$296*VK_valitsin!L$5)</f>
        <v>1.630730984479532E-2</v>
      </c>
      <c r="FP216" s="4">
        <f>IF($B216=VK_valitsin!$C$8,100000,VK!CR216/VK!T$296*VK_valitsin!M$5)</f>
        <v>0</v>
      </c>
      <c r="FQ216" s="4">
        <f>IF($B216=VK_valitsin!$C$8,100000,VK!CS216/VK!U$296*VK_valitsin!N$5)</f>
        <v>0</v>
      </c>
      <c r="FR216" s="4">
        <f>IF($B216=VK_valitsin!$C$8,100000,VK!CT216/VK!V$296*VK_valitsin!O$5)</f>
        <v>0</v>
      </c>
      <c r="FS216" s="4">
        <f>IF($B216=VK_valitsin!$C$8,100000,VK!CU216/VK!W$296*VK_valitsin!P$5)</f>
        <v>0</v>
      </c>
      <c r="FT216" s="4">
        <f>IF($B216=VK_valitsin!$C$8,100000,VK!CV216/VK!X$296*VK_valitsin!Q$5)</f>
        <v>0</v>
      </c>
      <c r="FU216" s="4">
        <f>IF($B216=VK_valitsin!$C$8,100000,VK!CW216/VK!Y$296*VK_valitsin!R$5)</f>
        <v>0</v>
      </c>
      <c r="FV216" s="4">
        <f>IF($B216=VK_valitsin!$C$8,100000,VK!CX216/VK!Z$296*VK_valitsin!S$5)</f>
        <v>0</v>
      </c>
      <c r="FW216" s="4">
        <f>IF($B216=VK_valitsin!$C$8,100000,VK!CY216/VK!AA$296*VK_valitsin!T$5)</f>
        <v>0</v>
      </c>
      <c r="FX216" s="4">
        <f>IF($B216=VK_valitsin!$C$8,100000,VK!CZ216/VK!AB$296*VK_valitsin!U$5)</f>
        <v>0</v>
      </c>
      <c r="FY216" s="4">
        <f>IF($B216=VK_valitsin!$C$8,100000,VK!DA216/VK!AC$296*VK_valitsin!V$5)</f>
        <v>0</v>
      </c>
      <c r="FZ216" s="4">
        <f>IF($B216=VK_valitsin!$C$8,100000,VK!DB216/VK!AD$296*VK_valitsin!W$5)</f>
        <v>0</v>
      </c>
      <c r="GA216" s="4">
        <f>IF($B216=VK_valitsin!$C$8,100000,VK!DC216/VK!AE$296*VK_valitsin!X$5)</f>
        <v>0</v>
      </c>
      <c r="GB216" s="4">
        <f>IF($B216=VK_valitsin!$C$8,100000,VK!DD216/VK!AF$296*VK_valitsin!Y$5)</f>
        <v>0</v>
      </c>
      <c r="GC216" s="4">
        <f>IF($B216=VK_valitsin!$C$8,100000,VK!DE216/VK!AG$296*VK_valitsin!Z$5)</f>
        <v>0</v>
      </c>
      <c r="GD216" s="4">
        <f>IF($B216=VK_valitsin!$C$8,100000,VK!DF216/VK!AH$296*VK_valitsin!AA$5)</f>
        <v>0</v>
      </c>
      <c r="GE216" s="4">
        <f>IF($B216=VK_valitsin!$C$8,100000,VK!DG216/VK!AI$296*VK_valitsin!AB$5)</f>
        <v>0</v>
      </c>
      <c r="GF216" s="4">
        <f>IF($B216=VK_valitsin!$C$8,100000,VK!DH216/VK!AJ$296*VK_valitsin!AC$5)</f>
        <v>0</v>
      </c>
      <c r="GG216" s="4">
        <f>IF($B216=VK_valitsin!$C$8,100000,VK!DI216/VK!AK$296*VK_valitsin!AD$5)</f>
        <v>0</v>
      </c>
      <c r="GH216" s="4">
        <f>IF($B216=VK_valitsin!$C$8,100000,VK!DJ216/VK!AL$296*VK_valitsin!AE$5)</f>
        <v>0.15489172230408982</v>
      </c>
      <c r="GI216" s="4">
        <f>IF($B216=VK_valitsin!$C$8,100000,VK!DK216/VK!AM$296*VK_valitsin!AF$5)</f>
        <v>0</v>
      </c>
      <c r="GJ216" s="4">
        <f>IF($B216=VK_valitsin!$C$8,100000,VK!DL216/VK!AN$296*VK_valitsin!AG$5)</f>
        <v>0</v>
      </c>
      <c r="GK216" s="4">
        <f>IF($B216=VK_valitsin!$C$8,100000,VK!DM216/VK!AO$296*VK_valitsin!AH$5)</f>
        <v>0</v>
      </c>
      <c r="GL216" s="4">
        <f>IF($B216=VK_valitsin!$C$8,100000,VK!DN216/VK!AP$296*VK_valitsin!AI$5)</f>
        <v>0</v>
      </c>
      <c r="GM216" s="4">
        <f>IF($B216=VK_valitsin!$C$8,100000,VK!DO216/VK!AQ$296*VK_valitsin!AJ$5)</f>
        <v>0</v>
      </c>
      <c r="GN216" s="4">
        <f>IF($B216=VK_valitsin!$C$8,100000,VK!DP216/VK!AR$296*VK_valitsin!AK$5)</f>
        <v>0</v>
      </c>
      <c r="GO216" s="4">
        <f>IF($B216=VK_valitsin!$C$8,100000,VK!DQ216/VK!AS$296*VK_valitsin!AL$5)</f>
        <v>0</v>
      </c>
      <c r="GP216" s="4">
        <f>IF($B216=VK_valitsin!$C$8,100000,VK!DR216/VK!AT$296*VK_valitsin!AM$5)</f>
        <v>0</v>
      </c>
      <c r="GQ216" s="4">
        <f>IF($B216=VK_valitsin!$C$8,100000,VK!DS216/VK!AU$296*VK_valitsin!AN$5)</f>
        <v>0</v>
      </c>
      <c r="GR216" s="4">
        <f>IF($B216=VK_valitsin!$C$8,100000,VK!DT216/VK!AV$296*VK_valitsin!AO$5)</f>
        <v>0</v>
      </c>
      <c r="GS216" s="4">
        <f>IF($B216=VK_valitsin!$C$8,100000,VK!DU216/VK!AW$296*VK_valitsin!AP$5)</f>
        <v>0</v>
      </c>
      <c r="GT216" s="4">
        <f>IF($B216=VK_valitsin!$C$8,100000,VK!DV216/VK!AX$296*VK_valitsin!AQ$5)</f>
        <v>0</v>
      </c>
      <c r="GU216" s="4">
        <f>IF($B216=VK_valitsin!$C$8,100000,VK!DW216/VK!AY$296*VK_valitsin!AR$5)</f>
        <v>0</v>
      </c>
      <c r="GV216" s="4">
        <f>IF($B216=VK_valitsin!$C$8,100000,VK!DX216/VK!AZ$296*VK_valitsin!AS$5)</f>
        <v>0</v>
      </c>
      <c r="GW216" s="4">
        <f>IF($B216=VK_valitsin!$C$8,100000,VK!DY216/VK!BA$296*VK_valitsin!AT$5)</f>
        <v>0</v>
      </c>
      <c r="GX216" s="4">
        <f>IF($B216=VK_valitsin!$C$8,100000,VK!DZ216/VK!BB$296*VK_valitsin!AU$5)</f>
        <v>0</v>
      </c>
      <c r="GY216" s="4">
        <f>IF($B216=VK_valitsin!$C$8,100000,VK!EA216/VK!BC$296*VK_valitsin!AV$5)</f>
        <v>0</v>
      </c>
      <c r="GZ216" s="4">
        <f>IF($B216=VK_valitsin!$C$8,100000,VK!EB216/VK!BD$296*VK_valitsin!AW$5)</f>
        <v>3.1537513282790412E-2</v>
      </c>
      <c r="HA216" s="4">
        <f>IF($B216=VK_valitsin!$C$8,100000,VK!EC216/VK!BE$296*VK_valitsin!CE$5)</f>
        <v>0</v>
      </c>
      <c r="HB216" s="4">
        <f>IF($B216=VK_valitsin!$C$8,100000,VK!ED216/VK!BF$296*VK_valitsin!AX$5)</f>
        <v>0</v>
      </c>
      <c r="HC216" s="4">
        <f>IF($B216=VK_valitsin!$C$8,100000,VK!EE216/VK!BG$296*VK_valitsin!AY$5)</f>
        <v>0</v>
      </c>
      <c r="HD216" s="4">
        <f>IF($B216=VK_valitsin!$C$8,100000,VK!EF216/VK!BH$296*VK_valitsin!AZ$5)</f>
        <v>7.7276397332636484E-2</v>
      </c>
      <c r="HE216" s="4">
        <f>IF($B216=VK_valitsin!$C$8,100000,VK!EG216/VK!BI$296*VK_valitsin!BA$5)</f>
        <v>0</v>
      </c>
      <c r="HF216" s="4">
        <f>IF($B216=VK_valitsin!$C$8,100000,VK!EH216/VK!BJ$296*VK_valitsin!BB$5)</f>
        <v>0</v>
      </c>
      <c r="HG216" s="4">
        <f>IF($B216=VK_valitsin!$C$8,100000,VK!EI216/VK!BK$296*VK_valitsin!BC$5)</f>
        <v>0</v>
      </c>
      <c r="HH216" s="4">
        <f>IF($B216=VK_valitsin!$C$8,100000,VK!EJ216/VK!BL$296*VK_valitsin!BD$5)</f>
        <v>0</v>
      </c>
      <c r="HI216" s="4">
        <f>IF($B216=VK_valitsin!$C$8,100000,VK!EK216/VK!BM$296*VK_valitsin!BE$5)</f>
        <v>0</v>
      </c>
      <c r="HJ216" s="4">
        <f>IF($B216=VK_valitsin!$C$8,100000,VK!EL216/VK!BN$296*VK_valitsin!BF$5)</f>
        <v>8.1438780428949017E-2</v>
      </c>
      <c r="HK216" s="4">
        <f>IF($B216=VK_valitsin!$C$8,100000,VK!EM216/VK!BO$296*VK_valitsin!BG$5)</f>
        <v>0</v>
      </c>
      <c r="HM216" s="4">
        <f>IF($B216=VK_valitsin!$C$8,100000,VK!EO216/VK!BQ$296*VK_valitsin!BI$5)</f>
        <v>0</v>
      </c>
      <c r="HN216" s="4">
        <f>IF($B216=VK_valitsin!$C$8,100000,VK!EP216/VK!BR$296*VK_valitsin!BJ$5)</f>
        <v>0</v>
      </c>
      <c r="HO216" s="4">
        <f>IF($B216=VK_valitsin!$C$8,100000,VK!EQ216/VK!BS$296*VK_valitsin!BK$5)</f>
        <v>0</v>
      </c>
      <c r="HP216" s="4">
        <f>IF($B216=VK_valitsin!$C$8,100000,VK!ER216/VK!BT$296*VK_valitsin!BL$5)</f>
        <v>0</v>
      </c>
      <c r="HQ216" s="4">
        <f>IF($B216=VK_valitsin!$C$8,100000,VK!ES216/VK!BU$296*VK_valitsin!BM$5)</f>
        <v>0</v>
      </c>
      <c r="HR216" s="4">
        <f>IF($B216=VK_valitsin!$C$8,100000,VK!ET216/VK!BV$296*VK_valitsin!BN$5)</f>
        <v>0</v>
      </c>
      <c r="HS216" s="4">
        <f>IF($B216=VK_valitsin!$C$8,100000,VK!EU216/VK!BW$296*VK_valitsin!BO$5)</f>
        <v>0</v>
      </c>
      <c r="HT216" s="4">
        <f>IF($B216=VK_valitsin!$C$8,100000,VK!EV216/VK!BX$296*VK_valitsin!BP$5)</f>
        <v>0</v>
      </c>
      <c r="HU216" s="4">
        <f>IF($B216=VK_valitsin!$C$8,100000,VK!EW216/VK!BY$296*VK_valitsin!BQ$5)</f>
        <v>0</v>
      </c>
      <c r="HV216" s="4">
        <f>IF($B216=VK_valitsin!$C$8,100000,VK!EX216/VK!BZ$296*VK_valitsin!BR$5)</f>
        <v>0</v>
      </c>
      <c r="HW216" s="4">
        <f>IF($B216=VK_valitsin!$C$8,100000,VK!EY216/VK!CA$296*VK_valitsin!BS$5)</f>
        <v>0</v>
      </c>
      <c r="HX216" s="4">
        <f>IF($B216=VK_valitsin!$C$8,100000,VK!EZ216/VK!CB$296*VK_valitsin!BT$5)</f>
        <v>0</v>
      </c>
      <c r="HY216" s="4">
        <f>IF($B216=VK_valitsin!$C$8,100000,VK!FA216/VK!CC$296*VK_valitsin!BU$5)</f>
        <v>0</v>
      </c>
      <c r="HZ216" s="4">
        <f>IF($B216=VK_valitsin!$C$8,100000,VK!FB216/VK!CD$296*VK_valitsin!BV$5)</f>
        <v>0</v>
      </c>
      <c r="IA216" s="4">
        <f>IF($B216=VK_valitsin!$C$8,100000,VK!FC216/VK!CE$296*VK_valitsin!BW$5)</f>
        <v>0</v>
      </c>
      <c r="IB216" s="4">
        <f>IF($B216=VK_valitsin!$C$8,100000,VK!FD216/VK!CF$296*VK_valitsin!BX$5)</f>
        <v>0</v>
      </c>
      <c r="IC216" s="4">
        <f>IF($B216=VK_valitsin!$C$8,100000,VK!FE216/VK!CG$296*VK_valitsin!BY$5)</f>
        <v>0</v>
      </c>
      <c r="ID216" s="17">
        <f t="shared" si="9"/>
        <v>0.40362891384823574</v>
      </c>
      <c r="IE216" s="17">
        <f t="shared" si="10"/>
        <v>54</v>
      </c>
      <c r="IF216" s="18">
        <f t="shared" si="11"/>
        <v>2.1500000000000007E-8</v>
      </c>
    </row>
    <row r="217" spans="1:240">
      <c r="A217">
        <v>2019</v>
      </c>
      <c r="B217" t="s">
        <v>637</v>
      </c>
      <c r="C217" t="s">
        <v>638</v>
      </c>
      <c r="D217" t="s">
        <v>305</v>
      </c>
      <c r="E217" t="s">
        <v>293</v>
      </c>
      <c r="F217" t="s">
        <v>227</v>
      </c>
      <c r="G217" t="s">
        <v>228</v>
      </c>
      <c r="H217" t="s">
        <v>104</v>
      </c>
      <c r="I217" t="s">
        <v>105</v>
      </c>
      <c r="J217">
        <v>54.200000762939453</v>
      </c>
      <c r="K217">
        <v>835.77001953125</v>
      </c>
      <c r="L217">
        <v>175.80000305175781</v>
      </c>
      <c r="M217">
        <v>1272</v>
      </c>
      <c r="N217">
        <v>1.5</v>
      </c>
      <c r="O217">
        <v>-1.2000000476837158</v>
      </c>
      <c r="P217">
        <v>-2</v>
      </c>
      <c r="Q217">
        <v>42.1</v>
      </c>
      <c r="R217">
        <v>9.7000000000000011</v>
      </c>
      <c r="S217">
        <v>234</v>
      </c>
      <c r="T217">
        <v>0</v>
      </c>
      <c r="U217">
        <v>3892.3</v>
      </c>
      <c r="V217">
        <v>11.07</v>
      </c>
      <c r="W217">
        <v>1130</v>
      </c>
      <c r="X217">
        <v>1304</v>
      </c>
      <c r="Y217">
        <v>870</v>
      </c>
      <c r="Z217">
        <v>1370</v>
      </c>
      <c r="AA217">
        <v>994</v>
      </c>
      <c r="AB217">
        <v>7.5333333015441895</v>
      </c>
      <c r="AC217">
        <v>0</v>
      </c>
      <c r="AD217">
        <v>0</v>
      </c>
      <c r="AE217">
        <v>0</v>
      </c>
      <c r="AF217">
        <v>0</v>
      </c>
      <c r="AG217">
        <v>1</v>
      </c>
      <c r="AH217">
        <v>21.5</v>
      </c>
      <c r="AI217">
        <v>1.1000000000000001</v>
      </c>
      <c r="AJ217">
        <v>0.55000000000000004</v>
      </c>
      <c r="AK217">
        <v>1.55</v>
      </c>
      <c r="AL217">
        <v>74.5</v>
      </c>
      <c r="AM217">
        <v>300.60000000000002</v>
      </c>
      <c r="AN217">
        <v>47.3</v>
      </c>
      <c r="AO217">
        <v>22.7</v>
      </c>
      <c r="AP217">
        <v>57</v>
      </c>
      <c r="AQ217">
        <v>161</v>
      </c>
      <c r="AR217">
        <v>993</v>
      </c>
      <c r="AS217">
        <v>2.6669999999999998</v>
      </c>
      <c r="AT217">
        <v>11364</v>
      </c>
      <c r="AU217">
        <v>15757</v>
      </c>
      <c r="AV217">
        <v>0</v>
      </c>
      <c r="AW217">
        <v>142.13548278808594</v>
      </c>
      <c r="AX217">
        <v>0</v>
      </c>
      <c r="AY217">
        <v>0</v>
      </c>
      <c r="AZ217">
        <v>0</v>
      </c>
      <c r="BA217">
        <v>0</v>
      </c>
      <c r="BB217">
        <v>1</v>
      </c>
      <c r="BC217">
        <v>100</v>
      </c>
      <c r="BD217">
        <v>100</v>
      </c>
      <c r="BE217">
        <v>823.5294189453125</v>
      </c>
      <c r="BF217">
        <v>14028.1611328125</v>
      </c>
      <c r="BG217">
        <v>15475.720703125</v>
      </c>
      <c r="BH217">
        <v>2.9870281219482422</v>
      </c>
      <c r="BI217">
        <v>-11.594307899475098</v>
      </c>
      <c r="BJ217">
        <v>16</v>
      </c>
      <c r="BK217">
        <v>-15.384614944458008</v>
      </c>
      <c r="BL217">
        <v>99</v>
      </c>
      <c r="BM217">
        <v>-2.4096386432647705</v>
      </c>
      <c r="BN217">
        <v>21386.779296875</v>
      </c>
      <c r="BO217">
        <v>54.999191284179688</v>
      </c>
      <c r="BQ217">
        <v>0.64701259136199951</v>
      </c>
      <c r="BR217">
        <v>0</v>
      </c>
      <c r="BS217">
        <v>1.1792452335357666</v>
      </c>
      <c r="BT217">
        <v>114.77987670898438</v>
      </c>
      <c r="BU217">
        <v>440.2515869140625</v>
      </c>
      <c r="BV217">
        <v>0</v>
      </c>
      <c r="BW217">
        <v>0</v>
      </c>
      <c r="BX217">
        <v>11529.412109375</v>
      </c>
      <c r="BY217">
        <v>10450.98046875</v>
      </c>
      <c r="BZ217">
        <v>0.86477988958358765</v>
      </c>
      <c r="CA217">
        <v>6.367924690246582</v>
      </c>
      <c r="CB217">
        <v>72.727272033691406</v>
      </c>
      <c r="CC217">
        <v>8.6419754028320313</v>
      </c>
      <c r="CD217">
        <v>12.34567928314209</v>
      </c>
      <c r="CE217">
        <v>0</v>
      </c>
      <c r="CF217">
        <v>3.7037036418914795</v>
      </c>
      <c r="CG217">
        <v>13715.3701171875</v>
      </c>
      <c r="CH217" s="10">
        <f>ABS(J217-_xlfn.XLOOKUP(VK_valitsin!$C$8,VK!$B$2:$B$294,VK!J$2:J$294))</f>
        <v>10</v>
      </c>
      <c r="CI217" s="10">
        <f>ABS(K217-_xlfn.XLOOKUP(VK_valitsin!$C$8,VK!$B$2:$B$294,VK!K$2:K$294))</f>
        <v>542.510009765625</v>
      </c>
      <c r="CJ217" s="10">
        <f>ABS(L217-_xlfn.XLOOKUP(VK_valitsin!$C$8,VK!$B$2:$B$294,VK!L$2:L$294))</f>
        <v>37.100006103515625</v>
      </c>
      <c r="CK217" s="10">
        <f>ABS(M217-_xlfn.XLOOKUP(VK_valitsin!$C$8,VK!$B$2:$B$294,VK!M$2:M$294))</f>
        <v>15203</v>
      </c>
      <c r="CL217" s="10">
        <f>ABS(N217-_xlfn.XLOOKUP(VK_valitsin!$C$8,VK!$B$2:$B$294,VK!N$2:N$294))</f>
        <v>54.700000762939453</v>
      </c>
      <c r="CM217" s="10">
        <f>ABS(O217-_xlfn.XLOOKUP(VK_valitsin!$C$8,VK!$B$2:$B$294,VK!O$2:O$294))</f>
        <v>0.40000003576278687</v>
      </c>
      <c r="CN217" s="10">
        <f>ABS(P217-_xlfn.XLOOKUP(VK_valitsin!$C$8,VK!$B$2:$B$294,VK!P$2:P$294))</f>
        <v>56</v>
      </c>
      <c r="CO217" s="10">
        <f>ABS(Q217-_xlfn.XLOOKUP(VK_valitsin!$C$8,VK!$B$2:$B$294,VK!Q$2:Q$294))</f>
        <v>45.70000000000001</v>
      </c>
      <c r="CP217" s="10">
        <f>ABS(R217-_xlfn.XLOOKUP(VK_valitsin!$C$8,VK!$B$2:$B$294,VK!R$2:R$294))</f>
        <v>1.2000000000000011</v>
      </c>
      <c r="CQ217" s="10">
        <f>ABS(S217-_xlfn.XLOOKUP(VK_valitsin!$C$8,VK!$B$2:$B$294,VK!S$2:S$294))</f>
        <v>82</v>
      </c>
      <c r="CR217" s="10">
        <f>ABS(T217-_xlfn.XLOOKUP(VK_valitsin!$C$8,VK!$B$2:$B$294,VK!T$2:T$294))</f>
        <v>0</v>
      </c>
      <c r="CS217" s="10">
        <f>ABS(U217-_xlfn.XLOOKUP(VK_valitsin!$C$8,VK!$B$2:$B$294,VK!U$2:U$294))</f>
        <v>68.700000000000273</v>
      </c>
      <c r="CT217" s="10">
        <f>ABS(V217-_xlfn.XLOOKUP(VK_valitsin!$C$8,VK!$B$2:$B$294,VK!V$2:V$294))</f>
        <v>2.2099999999999991</v>
      </c>
      <c r="CU217" s="10">
        <f>ABS(W217-_xlfn.XLOOKUP(VK_valitsin!$C$8,VK!$B$2:$B$294,VK!W$2:W$294))</f>
        <v>525</v>
      </c>
      <c r="CV217" s="10">
        <f>ABS(X217-_xlfn.XLOOKUP(VK_valitsin!$C$8,VK!$B$2:$B$294,VK!X$2:X$294))</f>
        <v>1135</v>
      </c>
      <c r="CW217" s="10">
        <f>ABS(Y217-_xlfn.XLOOKUP(VK_valitsin!$C$8,VK!$B$2:$B$294,VK!Y$2:Y$294))</f>
        <v>190</v>
      </c>
      <c r="CX217" s="10">
        <f>ABS(Z217-_xlfn.XLOOKUP(VK_valitsin!$C$8,VK!$B$2:$B$294,VK!Z$2:Z$294))</f>
        <v>942</v>
      </c>
      <c r="CY217" s="10">
        <f>ABS(AA217-_xlfn.XLOOKUP(VK_valitsin!$C$8,VK!$B$2:$B$294,VK!AA$2:AA$294))</f>
        <v>525</v>
      </c>
      <c r="CZ217" s="10">
        <f>ABS(AB217-_xlfn.XLOOKUP(VK_valitsin!$C$8,VK!$B$2:$B$294,VK!AB$2:AB$294))</f>
        <v>11.841666698455811</v>
      </c>
      <c r="DA217" s="10">
        <f>ABS(AC217-_xlfn.XLOOKUP(VK_valitsin!$C$8,VK!$B$2:$B$294,VK!AC$2:AC$294))</f>
        <v>0.7</v>
      </c>
      <c r="DB217" s="10">
        <f>ABS(AD217-_xlfn.XLOOKUP(VK_valitsin!$C$8,VK!$B$2:$B$294,VK!AD$2:AD$294))</f>
        <v>0.8</v>
      </c>
      <c r="DC217" s="10">
        <f>ABS(AE217-_xlfn.XLOOKUP(VK_valitsin!$C$8,VK!$B$2:$B$294,VK!AE$2:AE$294))</f>
        <v>1.7</v>
      </c>
      <c r="DD217" s="10">
        <f>ABS(AF217-_xlfn.XLOOKUP(VK_valitsin!$C$8,VK!$B$2:$B$294,VK!AF$2:AF$294))</f>
        <v>5</v>
      </c>
      <c r="DE217" s="10">
        <f>ABS(AG217-_xlfn.XLOOKUP(VK_valitsin!$C$8,VK!$B$2:$B$294,VK!AG$2:AG$294))</f>
        <v>1</v>
      </c>
      <c r="DF217" s="10">
        <f>ABS(AH217-_xlfn.XLOOKUP(VK_valitsin!$C$8,VK!$B$2:$B$294,VK!AH$2:AH$294))</f>
        <v>0.75</v>
      </c>
      <c r="DG217" s="10">
        <f>ABS(AI217-_xlfn.XLOOKUP(VK_valitsin!$C$8,VK!$B$2:$B$294,VK!AI$2:AI$294))</f>
        <v>0</v>
      </c>
      <c r="DH217" s="10">
        <f>ABS(AJ217-_xlfn.XLOOKUP(VK_valitsin!$C$8,VK!$B$2:$B$294,VK!AJ$2:AJ$294))</f>
        <v>9.9999999999999978E-2</v>
      </c>
      <c r="DI217" s="10">
        <f>ABS(AK217-_xlfn.XLOOKUP(VK_valitsin!$C$8,VK!$B$2:$B$294,VK!AK$2:AK$294))</f>
        <v>0.30000000000000004</v>
      </c>
      <c r="DJ217" s="10">
        <f>ABS(AL217-_xlfn.XLOOKUP(VK_valitsin!$C$8,VK!$B$2:$B$294,VK!AL$2:AL$294))</f>
        <v>15.700000000000003</v>
      </c>
      <c r="DK217" s="10">
        <f>ABS(AM217-_xlfn.XLOOKUP(VK_valitsin!$C$8,VK!$B$2:$B$294,VK!AM$2:AM$294))</f>
        <v>33</v>
      </c>
      <c r="DL217" s="10">
        <f>ABS(AN217-_xlfn.XLOOKUP(VK_valitsin!$C$8,VK!$B$2:$B$294,VK!AN$2:AN$294))</f>
        <v>1.8999999999999986</v>
      </c>
      <c r="DM217" s="10">
        <f>ABS(AO217-_xlfn.XLOOKUP(VK_valitsin!$C$8,VK!$B$2:$B$294,VK!AO$2:AO$294))</f>
        <v>2.6999999999999993</v>
      </c>
      <c r="DN217" s="10">
        <f>ABS(AP217-_xlfn.XLOOKUP(VK_valitsin!$C$8,VK!$B$2:$B$294,VK!AP$2:AP$294))</f>
        <v>9</v>
      </c>
      <c r="DO217" s="10">
        <f>ABS(AQ217-_xlfn.XLOOKUP(VK_valitsin!$C$8,VK!$B$2:$B$294,VK!AQ$2:AQ$294))</f>
        <v>126</v>
      </c>
      <c r="DP217" s="10">
        <f>ABS(AR217-_xlfn.XLOOKUP(VK_valitsin!$C$8,VK!$B$2:$B$294,VK!AR$2:AR$294))</f>
        <v>747</v>
      </c>
      <c r="DQ217" s="10">
        <f>ABS(AS217-_xlfn.XLOOKUP(VK_valitsin!$C$8,VK!$B$2:$B$294,VK!AS$2:AS$294))</f>
        <v>0.33399999999999963</v>
      </c>
      <c r="DR217" s="10">
        <f>ABS(AT217-_xlfn.XLOOKUP(VK_valitsin!$C$8,VK!$B$2:$B$294,VK!AT$2:AT$294))</f>
        <v>6217</v>
      </c>
      <c r="DS217" s="10">
        <f>ABS(AU217-_xlfn.XLOOKUP(VK_valitsin!$C$8,VK!$B$2:$B$294,VK!AU$2:AU$294))</f>
        <v>7412</v>
      </c>
      <c r="DT217" s="10">
        <f>ABS(AV217-_xlfn.XLOOKUP(VK_valitsin!$C$8,VK!$B$2:$B$294,VK!AV$2:AV$294))</f>
        <v>1</v>
      </c>
      <c r="DU217" s="10">
        <f>ABS(AW217-_xlfn.XLOOKUP(VK_valitsin!$C$8,VK!$B$2:$B$294,VK!AW$2:AW$294))</f>
        <v>104.87411117553711</v>
      </c>
      <c r="DV217" s="10">
        <f>ABS(AX217-_xlfn.XLOOKUP(VK_valitsin!$C$8,VK!$B$2:$B$294,VK!AX$2:AX$294))</f>
        <v>0</v>
      </c>
      <c r="DW217" s="10">
        <f>ABS(AY217-_xlfn.XLOOKUP(VK_valitsin!$C$8,VK!$B$2:$B$294,VK!AY$2:AY$294))</f>
        <v>0</v>
      </c>
      <c r="DX217" s="10">
        <f>ABS(AZ217-_xlfn.XLOOKUP(VK_valitsin!$C$8,VK!$B$2:$B$294,VK!AZ$2:AZ$294))</f>
        <v>0</v>
      </c>
      <c r="DY217" s="10">
        <f>ABS(BA217-_xlfn.XLOOKUP(VK_valitsin!$C$8,VK!$B$2:$B$294,VK!BA$2:BA$294))</f>
        <v>0</v>
      </c>
      <c r="DZ217" s="10">
        <f>ABS(BB217-_xlfn.XLOOKUP(VK_valitsin!$C$8,VK!$B$2:$B$294,VK!BB$2:BB$294))</f>
        <v>0</v>
      </c>
      <c r="EA217" s="10">
        <f>ABS(BC217-_xlfn.XLOOKUP(VK_valitsin!$C$8,VK!$B$2:$B$294,VK!BC$2:BC$294))</f>
        <v>10.975608825683594</v>
      </c>
      <c r="EB217" s="10">
        <f>ABS(BD217-_xlfn.XLOOKUP(VK_valitsin!$C$8,VK!$B$2:$B$294,VK!BD$2:BD$294))</f>
        <v>3.98126220703125</v>
      </c>
      <c r="EC217" s="10">
        <f>ABS(BE217-_xlfn.XLOOKUP(VK_valitsin!$C$8,VK!$B$2:$B$294,VK!BE$2:BE$294))</f>
        <v>89.839599609375</v>
      </c>
      <c r="ED217" s="10">
        <f>ABS(BF217-_xlfn.XLOOKUP(VK_valitsin!$C$8,VK!$B$2:$B$294,VK!BF$2:BF$294))</f>
        <v>4069.6318359375</v>
      </c>
      <c r="EE217" s="10">
        <f>ABS(BG217-_xlfn.XLOOKUP(VK_valitsin!$C$8,VK!$B$2:$B$294,VK!BG$2:BG$294))</f>
        <v>1639.27734375</v>
      </c>
      <c r="EF217" s="10">
        <f>ABS(BH217-_xlfn.XLOOKUP(VK_valitsin!$C$8,VK!$B$2:$B$294,VK!BH$2:BH$294))</f>
        <v>0.35002827644348145</v>
      </c>
      <c r="EG217" s="10">
        <f>ABS(BI217-_xlfn.XLOOKUP(VK_valitsin!$C$8,VK!$B$2:$B$294,VK!BI$2:BI$294))</f>
        <v>1.8701744079589844</v>
      </c>
      <c r="EH217" s="10">
        <f>ABS(BJ217-_xlfn.XLOOKUP(VK_valitsin!$C$8,VK!$B$2:$B$294,VK!BJ$2:BJ$294))</f>
        <v>5.2943630218505859</v>
      </c>
      <c r="EI217" s="10">
        <f>ABS(BK217-_xlfn.XLOOKUP(VK_valitsin!$C$8,VK!$B$2:$B$294,VK!BK$2:BK$294))</f>
        <v>5.5191440582275391</v>
      </c>
      <c r="EJ217" s="10">
        <f>ABS(BL217-_xlfn.XLOOKUP(VK_valitsin!$C$8,VK!$B$2:$B$294,VK!BL$2:BL$294))</f>
        <v>167.5</v>
      </c>
      <c r="EK217" s="10">
        <f>ABS(BM217-_xlfn.XLOOKUP(VK_valitsin!$C$8,VK!$B$2:$B$294,VK!BM$2:BM$294))</f>
        <v>4.661890983581543</v>
      </c>
      <c r="EL217" s="10">
        <f>ABS(BN217-_xlfn.XLOOKUP(VK_valitsin!$C$8,VK!$B$2:$B$294,VK!BN$2:BN$294))</f>
        <v>1687.6171875</v>
      </c>
      <c r="EM217" s="10">
        <f>ABS(BO217-_xlfn.XLOOKUP(VK_valitsin!$C$8,VK!$B$2:$B$294,VK!BO$2:BO$294))</f>
        <v>21.6995849609375</v>
      </c>
      <c r="EN217" s="10">
        <f>ABS(BP217-_xlfn.XLOOKUP(VK_valitsin!$C$8,VK!$B$2:$B$294,VK!BP$2:BP$294))</f>
        <v>0</v>
      </c>
      <c r="EO217" s="10">
        <f>ABS(BQ217-_xlfn.XLOOKUP(VK_valitsin!$C$8,VK!$B$2:$B$294,VK!BQ$2:BQ$294))</f>
        <v>1.053309440612793E-2</v>
      </c>
      <c r="EP217" s="10">
        <f>ABS(BR217-_xlfn.XLOOKUP(VK_valitsin!$C$8,VK!$B$2:$B$294,VK!BR$2:BR$294))</f>
        <v>0.18816389143466949</v>
      </c>
      <c r="EQ217" s="10">
        <f>ABS(BS217-_xlfn.XLOOKUP(VK_valitsin!$C$8,VK!$B$2:$B$294,VK!BS$2:BS$294))</f>
        <v>1.078721284866333</v>
      </c>
      <c r="ER217" s="10">
        <f>ABS(BT217-_xlfn.XLOOKUP(VK_valitsin!$C$8,VK!$B$2:$B$294,VK!BT$2:BT$294))</f>
        <v>56.388374328613281</v>
      </c>
      <c r="ES217" s="10">
        <f>ABS(BU217-_xlfn.XLOOKUP(VK_valitsin!$C$8,VK!$B$2:$B$294,VK!BU$2:BU$294))</f>
        <v>173.54446411132813</v>
      </c>
      <c r="ET217" s="10">
        <f>ABS(BV217-_xlfn.XLOOKUP(VK_valitsin!$C$8,VK!$B$2:$B$294,VK!BV$2:BV$294))</f>
        <v>0</v>
      </c>
      <c r="EU217" s="10">
        <f>ABS(BW217-_xlfn.XLOOKUP(VK_valitsin!$C$8,VK!$B$2:$B$294,VK!BW$2:BW$294))</f>
        <v>1</v>
      </c>
      <c r="EV217" s="10">
        <f>ABS(BX217-_xlfn.XLOOKUP(VK_valitsin!$C$8,VK!$B$2:$B$294,VK!BX$2:BX$294))</f>
        <v>3393.5830078125</v>
      </c>
      <c r="EW217" s="10">
        <f>ABS(BY217-_xlfn.XLOOKUP(VK_valitsin!$C$8,VK!$B$2:$B$294,VK!BY$2:BY$294))</f>
        <v>4595.36572265625</v>
      </c>
      <c r="EX217" s="10">
        <f>ABS(BZ217-_xlfn.XLOOKUP(VK_valitsin!$C$8,VK!$B$2:$B$294,VK!BZ$2:BZ$294))</f>
        <v>0.35525041818618774</v>
      </c>
      <c r="EY217" s="10">
        <f>ABS(CA217-_xlfn.XLOOKUP(VK_valitsin!$C$8,VK!$B$2:$B$294,VK!CA$2:CA$294))</f>
        <v>4.6548366546630859</v>
      </c>
      <c r="EZ217" s="10">
        <f>ABS(CB217-_xlfn.XLOOKUP(VK_valitsin!$C$8,VK!$B$2:$B$294,VK!CB$2:CB$294))</f>
        <v>6.5581207275390625</v>
      </c>
      <c r="FA217" s="10">
        <f>ABS(CC217-_xlfn.XLOOKUP(VK_valitsin!$C$8,VK!$B$2:$B$294,VK!CC$2:CC$294))</f>
        <v>2.3093762397766113</v>
      </c>
      <c r="FB217" s="10">
        <f>ABS(CD217-_xlfn.XLOOKUP(VK_valitsin!$C$8,VK!$B$2:$B$294,VK!CD$2:CD$294))</f>
        <v>7.5331754684448242</v>
      </c>
      <c r="FC217" s="10">
        <f>ABS(CE217-_xlfn.XLOOKUP(VK_valitsin!$C$8,VK!$B$2:$B$294,VK!CE$2:CE$294))</f>
        <v>0</v>
      </c>
      <c r="FD217" s="10">
        <f>ABS(CF217-_xlfn.XLOOKUP(VK_valitsin!$C$8,VK!$B$2:$B$294,VK!CF$2:CF$294))</f>
        <v>2.9878445863723755</v>
      </c>
      <c r="FE217" s="10">
        <f>ABS(CG217-_xlfn.XLOOKUP(VK_valitsin!$C$8,VK!$B$2:$B$294,VK!CG$2:CG$294))</f>
        <v>5116.6025390625</v>
      </c>
      <c r="FF217" s="4">
        <f>IF($B217=VK_valitsin!$C$8,100000,VK!CH217/VK!J$296*VK_valitsin!D$5)</f>
        <v>0</v>
      </c>
      <c r="FG217" s="4">
        <f>IF($B217=VK_valitsin!$C$8,100000,VK!CI217/VK!K$296*VK_valitsin!E$5)</f>
        <v>0</v>
      </c>
      <c r="FH217" s="4">
        <f>IF($B217=VK_valitsin!$C$8,100000,VK!CJ217/VK!L$296*VK_valitsin!F$5)</f>
        <v>0.18852682623377778</v>
      </c>
      <c r="FI217" s="4">
        <f>IF($B217=VK_valitsin!$C$8,100000,VK!CK217/VK!M$296*VK_valitsin!CD$5)</f>
        <v>0</v>
      </c>
      <c r="FJ217" s="4">
        <f>IF($B217=VK_valitsin!$C$8,100000,VK!CL217/VK!N$296*VK_valitsin!G$5)</f>
        <v>0</v>
      </c>
      <c r="FK217" s="4">
        <f>IF($B217=VK_valitsin!$C$8,100000,VK!CM217/VK!O$296*VK_valitsin!H$5)</f>
        <v>0</v>
      </c>
      <c r="FL217" s="4">
        <f>IF($B217=VK_valitsin!$C$8,100000,VK!CN217/VK!P$296*VK_valitsin!I$5)</f>
        <v>0</v>
      </c>
      <c r="FM217" s="4">
        <f>IF($B217=VK_valitsin!$C$8,100000,VK!CO217/VK!Q$296*VK_valitsin!J$5)</f>
        <v>0</v>
      </c>
      <c r="FN217" s="4">
        <f>IF($B217=VK_valitsin!$C$8,100000,VK!CP217/VK!R$296*VK_valitsin!K$5)</f>
        <v>0</v>
      </c>
      <c r="FO217" s="4">
        <f>IF($B217=VK_valitsin!$C$8,100000,VK!CQ217/VK!S$296*VK_valitsin!L$5)</f>
        <v>1.630730984479532E-2</v>
      </c>
      <c r="FP217" s="4">
        <f>IF($B217=VK_valitsin!$C$8,100000,VK!CR217/VK!T$296*VK_valitsin!M$5)</f>
        <v>0</v>
      </c>
      <c r="FQ217" s="4">
        <f>IF($B217=VK_valitsin!$C$8,100000,VK!CS217/VK!U$296*VK_valitsin!N$5)</f>
        <v>0</v>
      </c>
      <c r="FR217" s="4">
        <f>IF($B217=VK_valitsin!$C$8,100000,VK!CT217/VK!V$296*VK_valitsin!O$5)</f>
        <v>0</v>
      </c>
      <c r="FS217" s="4">
        <f>IF($B217=VK_valitsin!$C$8,100000,VK!CU217/VK!W$296*VK_valitsin!P$5)</f>
        <v>0</v>
      </c>
      <c r="FT217" s="4">
        <f>IF($B217=VK_valitsin!$C$8,100000,VK!CV217/VK!X$296*VK_valitsin!Q$5)</f>
        <v>0</v>
      </c>
      <c r="FU217" s="4">
        <f>IF($B217=VK_valitsin!$C$8,100000,VK!CW217/VK!Y$296*VK_valitsin!R$5)</f>
        <v>0</v>
      </c>
      <c r="FV217" s="4">
        <f>IF($B217=VK_valitsin!$C$8,100000,VK!CX217/VK!Z$296*VK_valitsin!S$5)</f>
        <v>0</v>
      </c>
      <c r="FW217" s="4">
        <f>IF($B217=VK_valitsin!$C$8,100000,VK!CY217/VK!AA$296*VK_valitsin!T$5)</f>
        <v>0</v>
      </c>
      <c r="FX217" s="4">
        <f>IF($B217=VK_valitsin!$C$8,100000,VK!CZ217/VK!AB$296*VK_valitsin!U$5)</f>
        <v>0</v>
      </c>
      <c r="FY217" s="4">
        <f>IF($B217=VK_valitsin!$C$8,100000,VK!DA217/VK!AC$296*VK_valitsin!V$5)</f>
        <v>0</v>
      </c>
      <c r="FZ217" s="4">
        <f>IF($B217=VK_valitsin!$C$8,100000,VK!DB217/VK!AD$296*VK_valitsin!W$5)</f>
        <v>0</v>
      </c>
      <c r="GA217" s="4">
        <f>IF($B217=VK_valitsin!$C$8,100000,VK!DC217/VK!AE$296*VK_valitsin!X$5)</f>
        <v>0</v>
      </c>
      <c r="GB217" s="4">
        <f>IF($B217=VK_valitsin!$C$8,100000,VK!DD217/VK!AF$296*VK_valitsin!Y$5)</f>
        <v>0</v>
      </c>
      <c r="GC217" s="4">
        <f>IF($B217=VK_valitsin!$C$8,100000,VK!DE217/VK!AG$296*VK_valitsin!Z$5)</f>
        <v>0.10940897735217005</v>
      </c>
      <c r="GD217" s="4">
        <f>IF($B217=VK_valitsin!$C$8,100000,VK!DF217/VK!AH$296*VK_valitsin!AA$5)</f>
        <v>0</v>
      </c>
      <c r="GE217" s="4">
        <f>IF($B217=VK_valitsin!$C$8,100000,VK!DG217/VK!AI$296*VK_valitsin!AB$5)</f>
        <v>0</v>
      </c>
      <c r="GF217" s="4">
        <f>IF($B217=VK_valitsin!$C$8,100000,VK!DH217/VK!AJ$296*VK_valitsin!AC$5)</f>
        <v>0</v>
      </c>
      <c r="GG217" s="4">
        <f>IF($B217=VK_valitsin!$C$8,100000,VK!DI217/VK!AK$296*VK_valitsin!AD$5)</f>
        <v>0</v>
      </c>
      <c r="GH217" s="4">
        <f>IF($B217=VK_valitsin!$C$8,100000,VK!DJ217/VK!AL$296*VK_valitsin!AE$5)</f>
        <v>0.27634091365616037</v>
      </c>
      <c r="GI217" s="4">
        <f>IF($B217=VK_valitsin!$C$8,100000,VK!DK217/VK!AM$296*VK_valitsin!AF$5)</f>
        <v>0</v>
      </c>
      <c r="GJ217" s="4">
        <f>IF($B217=VK_valitsin!$C$8,100000,VK!DL217/VK!AN$296*VK_valitsin!AG$5)</f>
        <v>0</v>
      </c>
      <c r="GK217" s="4">
        <f>IF($B217=VK_valitsin!$C$8,100000,VK!DM217/VK!AO$296*VK_valitsin!AH$5)</f>
        <v>0</v>
      </c>
      <c r="GL217" s="4">
        <f>IF($B217=VK_valitsin!$C$8,100000,VK!DN217/VK!AP$296*VK_valitsin!AI$5)</f>
        <v>0</v>
      </c>
      <c r="GM217" s="4">
        <f>IF($B217=VK_valitsin!$C$8,100000,VK!DO217/VK!AQ$296*VK_valitsin!AJ$5)</f>
        <v>0</v>
      </c>
      <c r="GN217" s="4">
        <f>IF($B217=VK_valitsin!$C$8,100000,VK!DP217/VK!AR$296*VK_valitsin!AK$5)</f>
        <v>0</v>
      </c>
      <c r="GO217" s="4">
        <f>IF($B217=VK_valitsin!$C$8,100000,VK!DQ217/VK!AS$296*VK_valitsin!AL$5)</f>
        <v>0</v>
      </c>
      <c r="GP217" s="4">
        <f>IF($B217=VK_valitsin!$C$8,100000,VK!DR217/VK!AT$296*VK_valitsin!AM$5)</f>
        <v>0</v>
      </c>
      <c r="GQ217" s="4">
        <f>IF($B217=VK_valitsin!$C$8,100000,VK!DS217/VK!AU$296*VK_valitsin!AN$5)</f>
        <v>0</v>
      </c>
      <c r="GR217" s="4">
        <f>IF($B217=VK_valitsin!$C$8,100000,VK!DT217/VK!AV$296*VK_valitsin!AO$5)</f>
        <v>0</v>
      </c>
      <c r="GS217" s="4">
        <f>IF($B217=VK_valitsin!$C$8,100000,VK!DU217/VK!AW$296*VK_valitsin!AP$5)</f>
        <v>0</v>
      </c>
      <c r="GT217" s="4">
        <f>IF($B217=VK_valitsin!$C$8,100000,VK!DV217/VK!AX$296*VK_valitsin!AQ$5)</f>
        <v>0</v>
      </c>
      <c r="GU217" s="4">
        <f>IF($B217=VK_valitsin!$C$8,100000,VK!DW217/VK!AY$296*VK_valitsin!AR$5)</f>
        <v>0</v>
      </c>
      <c r="GV217" s="4">
        <f>IF($B217=VK_valitsin!$C$8,100000,VK!DX217/VK!AZ$296*VK_valitsin!AS$5)</f>
        <v>0</v>
      </c>
      <c r="GW217" s="4">
        <f>IF($B217=VK_valitsin!$C$8,100000,VK!DY217/VK!BA$296*VK_valitsin!AT$5)</f>
        <v>0</v>
      </c>
      <c r="GX217" s="4">
        <f>IF($B217=VK_valitsin!$C$8,100000,VK!DZ217/VK!BB$296*VK_valitsin!AU$5)</f>
        <v>0</v>
      </c>
      <c r="GY217" s="4">
        <f>IF($B217=VK_valitsin!$C$8,100000,VK!EA217/VK!BC$296*VK_valitsin!AV$5)</f>
        <v>0</v>
      </c>
      <c r="GZ217" s="4">
        <f>IF($B217=VK_valitsin!$C$8,100000,VK!EB217/VK!BD$296*VK_valitsin!AW$5)</f>
        <v>1.725932443801987E-2</v>
      </c>
      <c r="HA217" s="4">
        <f>IF($B217=VK_valitsin!$C$8,100000,VK!EC217/VK!BE$296*VK_valitsin!CE$5)</f>
        <v>0</v>
      </c>
      <c r="HB217" s="4">
        <f>IF($B217=VK_valitsin!$C$8,100000,VK!ED217/VK!BF$296*VK_valitsin!AX$5)</f>
        <v>0</v>
      </c>
      <c r="HC217" s="4">
        <f>IF($B217=VK_valitsin!$C$8,100000,VK!EE217/VK!BG$296*VK_valitsin!AY$5)</f>
        <v>0</v>
      </c>
      <c r="HD217" s="4">
        <f>IF($B217=VK_valitsin!$C$8,100000,VK!EF217/VK!BH$296*VK_valitsin!AZ$5)</f>
        <v>6.1073661528527383E-2</v>
      </c>
      <c r="HE217" s="4">
        <f>IF($B217=VK_valitsin!$C$8,100000,VK!EG217/VK!BI$296*VK_valitsin!BA$5)</f>
        <v>0</v>
      </c>
      <c r="HF217" s="4">
        <f>IF($B217=VK_valitsin!$C$8,100000,VK!EH217/VK!BJ$296*VK_valitsin!BB$5)</f>
        <v>0</v>
      </c>
      <c r="HG217" s="4">
        <f>IF($B217=VK_valitsin!$C$8,100000,VK!EI217/VK!BK$296*VK_valitsin!BC$5)</f>
        <v>0</v>
      </c>
      <c r="HH217" s="4">
        <f>IF($B217=VK_valitsin!$C$8,100000,VK!EJ217/VK!BL$296*VK_valitsin!BD$5)</f>
        <v>0</v>
      </c>
      <c r="HI217" s="4">
        <f>IF($B217=VK_valitsin!$C$8,100000,VK!EK217/VK!BM$296*VK_valitsin!BE$5)</f>
        <v>0</v>
      </c>
      <c r="HJ217" s="4">
        <f>IF($B217=VK_valitsin!$C$8,100000,VK!EL217/VK!BN$296*VK_valitsin!BF$5)</f>
        <v>7.6738601061783804E-2</v>
      </c>
      <c r="HK217" s="4">
        <f>IF($B217=VK_valitsin!$C$8,100000,VK!EM217/VK!BO$296*VK_valitsin!BG$5)</f>
        <v>0</v>
      </c>
      <c r="HM217" s="4">
        <f>IF($B217=VK_valitsin!$C$8,100000,VK!EO217/VK!BQ$296*VK_valitsin!BI$5)</f>
        <v>0</v>
      </c>
      <c r="HN217" s="4">
        <f>IF($B217=VK_valitsin!$C$8,100000,VK!EP217/VK!BR$296*VK_valitsin!BJ$5)</f>
        <v>0</v>
      </c>
      <c r="HO217" s="4">
        <f>IF($B217=VK_valitsin!$C$8,100000,VK!EQ217/VK!BS$296*VK_valitsin!BK$5)</f>
        <v>0</v>
      </c>
      <c r="HP217" s="4">
        <f>IF($B217=VK_valitsin!$C$8,100000,VK!ER217/VK!BT$296*VK_valitsin!BL$5)</f>
        <v>0</v>
      </c>
      <c r="HQ217" s="4">
        <f>IF($B217=VK_valitsin!$C$8,100000,VK!ES217/VK!BU$296*VK_valitsin!BM$5)</f>
        <v>0</v>
      </c>
      <c r="HR217" s="4">
        <f>IF($B217=VK_valitsin!$C$8,100000,VK!ET217/VK!BV$296*VK_valitsin!BN$5)</f>
        <v>0</v>
      </c>
      <c r="HS217" s="4">
        <f>IF($B217=VK_valitsin!$C$8,100000,VK!EU217/VK!BW$296*VK_valitsin!BO$5)</f>
        <v>0</v>
      </c>
      <c r="HT217" s="4">
        <f>IF($B217=VK_valitsin!$C$8,100000,VK!EV217/VK!BX$296*VK_valitsin!BP$5)</f>
        <v>0</v>
      </c>
      <c r="HU217" s="4">
        <f>IF($B217=VK_valitsin!$C$8,100000,VK!EW217/VK!BY$296*VK_valitsin!BQ$5)</f>
        <v>0</v>
      </c>
      <c r="HV217" s="4">
        <f>IF($B217=VK_valitsin!$C$8,100000,VK!EX217/VK!BZ$296*VK_valitsin!BR$5)</f>
        <v>0</v>
      </c>
      <c r="HW217" s="4">
        <f>IF($B217=VK_valitsin!$C$8,100000,VK!EY217/VK!CA$296*VK_valitsin!BS$5)</f>
        <v>0</v>
      </c>
      <c r="HX217" s="4">
        <f>IF($B217=VK_valitsin!$C$8,100000,VK!EZ217/VK!CB$296*VK_valitsin!BT$5)</f>
        <v>0</v>
      </c>
      <c r="HY217" s="4">
        <f>IF($B217=VK_valitsin!$C$8,100000,VK!FA217/VK!CC$296*VK_valitsin!BU$5)</f>
        <v>0</v>
      </c>
      <c r="HZ217" s="4">
        <f>IF($B217=VK_valitsin!$C$8,100000,VK!FB217/VK!CD$296*VK_valitsin!BV$5)</f>
        <v>0</v>
      </c>
      <c r="IA217" s="4">
        <f>IF($B217=VK_valitsin!$C$8,100000,VK!FC217/VK!CE$296*VK_valitsin!BW$5)</f>
        <v>0</v>
      </c>
      <c r="IB217" s="4">
        <f>IF($B217=VK_valitsin!$C$8,100000,VK!FD217/VK!CF$296*VK_valitsin!BX$5)</f>
        <v>0</v>
      </c>
      <c r="IC217" s="4">
        <f>IF($B217=VK_valitsin!$C$8,100000,VK!FE217/VK!CG$296*VK_valitsin!BY$5)</f>
        <v>0</v>
      </c>
      <c r="ID217" s="17">
        <f t="shared" si="9"/>
        <v>0.74565563571523452</v>
      </c>
      <c r="IE217" s="17">
        <f t="shared" si="10"/>
        <v>199</v>
      </c>
      <c r="IF217" s="18">
        <f t="shared" si="11"/>
        <v>2.1600000000000008E-8</v>
      </c>
    </row>
    <row r="218" spans="1:240">
      <c r="A218">
        <v>2019</v>
      </c>
      <c r="B218" t="s">
        <v>623</v>
      </c>
      <c r="C218" t="s">
        <v>639</v>
      </c>
      <c r="D218" t="s">
        <v>623</v>
      </c>
      <c r="E218" t="s">
        <v>624</v>
      </c>
      <c r="F218" t="s">
        <v>138</v>
      </c>
      <c r="G218" t="s">
        <v>139</v>
      </c>
      <c r="H218" t="s">
        <v>144</v>
      </c>
      <c r="I218" t="s">
        <v>145</v>
      </c>
      <c r="J218">
        <v>41.299999237060547</v>
      </c>
      <c r="K218">
        <v>7581.509765625</v>
      </c>
      <c r="L218">
        <v>129.69999694824219</v>
      </c>
      <c r="M218">
        <v>63042</v>
      </c>
      <c r="N218">
        <v>8.3000001907348633</v>
      </c>
      <c r="O218">
        <v>0.20000000298023224</v>
      </c>
      <c r="P218">
        <v>24</v>
      </c>
      <c r="Q218">
        <v>90.4</v>
      </c>
      <c r="R218">
        <v>11</v>
      </c>
      <c r="S218">
        <v>1151</v>
      </c>
      <c r="T218">
        <v>0</v>
      </c>
      <c r="U218">
        <v>4006.1</v>
      </c>
      <c r="V218">
        <v>11.36</v>
      </c>
      <c r="W218">
        <v>1084</v>
      </c>
      <c r="X218">
        <v>183</v>
      </c>
      <c r="Y218">
        <v>449</v>
      </c>
      <c r="Z218">
        <v>294</v>
      </c>
      <c r="AA218">
        <v>441</v>
      </c>
      <c r="AB218">
        <v>17.138259887695313</v>
      </c>
      <c r="AC218">
        <v>0.6</v>
      </c>
      <c r="AD218">
        <v>1</v>
      </c>
      <c r="AE218">
        <v>1.3</v>
      </c>
      <c r="AF218">
        <v>5.0999999999999996</v>
      </c>
      <c r="AG218">
        <v>0</v>
      </c>
      <c r="AH218">
        <v>21</v>
      </c>
      <c r="AI218">
        <v>1.55</v>
      </c>
      <c r="AJ218">
        <v>0.6</v>
      </c>
      <c r="AK218">
        <v>1.2</v>
      </c>
      <c r="AL218">
        <v>52.8</v>
      </c>
      <c r="AM218">
        <v>400.9</v>
      </c>
      <c r="AN218">
        <v>45.4</v>
      </c>
      <c r="AO218">
        <v>33.9</v>
      </c>
      <c r="AP218">
        <v>19</v>
      </c>
      <c r="AQ218">
        <v>7</v>
      </c>
      <c r="AR218">
        <v>1079</v>
      </c>
      <c r="AS218">
        <v>4.3330000000000002</v>
      </c>
      <c r="AT218">
        <v>6340</v>
      </c>
      <c r="AU218">
        <v>9306</v>
      </c>
      <c r="AV218">
        <v>1</v>
      </c>
      <c r="AW218">
        <v>0</v>
      </c>
      <c r="AX218">
        <v>0</v>
      </c>
      <c r="AY218">
        <v>0</v>
      </c>
      <c r="AZ218">
        <v>1</v>
      </c>
      <c r="BA218">
        <v>0</v>
      </c>
      <c r="BB218">
        <v>0</v>
      </c>
      <c r="BC218">
        <v>96.363639831542969</v>
      </c>
      <c r="BD218">
        <v>61.967113494873047</v>
      </c>
      <c r="BE218">
        <v>1233.7392578125</v>
      </c>
      <c r="BF218">
        <v>15402.306640625</v>
      </c>
      <c r="BG218">
        <v>21845.822265625</v>
      </c>
      <c r="BH218">
        <v>3.2320547103881836</v>
      </c>
      <c r="BI218">
        <v>-0.58471220731735229</v>
      </c>
      <c r="BJ218">
        <v>31.168830871582031</v>
      </c>
      <c r="BK218">
        <v>0.95628416538238525</v>
      </c>
      <c r="BL218">
        <v>253.5</v>
      </c>
      <c r="BM218">
        <v>0.73515897989273071</v>
      </c>
      <c r="BN218">
        <v>23119.24609375</v>
      </c>
      <c r="BO218">
        <v>27.884286880493164</v>
      </c>
      <c r="BQ218">
        <v>0.53873610496520996</v>
      </c>
      <c r="BR218">
        <v>0.18400432169437408</v>
      </c>
      <c r="BS218">
        <v>3.4691157341003418</v>
      </c>
      <c r="BT218">
        <v>203.80064392089844</v>
      </c>
      <c r="BU218">
        <v>405.41226196289063</v>
      </c>
      <c r="BV218">
        <v>1</v>
      </c>
      <c r="BW218">
        <v>4</v>
      </c>
      <c r="BX218">
        <v>11534.5947265625</v>
      </c>
      <c r="BY218">
        <v>8132.41796875</v>
      </c>
      <c r="BZ218">
        <v>1.1722344160079956</v>
      </c>
      <c r="CA218">
        <v>8.6942043304443359</v>
      </c>
      <c r="CB218">
        <v>62.1109619140625</v>
      </c>
      <c r="CC218">
        <v>8.3378944396972656</v>
      </c>
      <c r="CD218">
        <v>14.41342830657959</v>
      </c>
      <c r="CE218">
        <v>0.43787631392478943</v>
      </c>
      <c r="CF218">
        <v>1.8062397241592407</v>
      </c>
      <c r="CG218">
        <v>9242.3583984375</v>
      </c>
      <c r="CH218" s="10">
        <f>ABS(J218-_xlfn.XLOOKUP(VK_valitsin!$C$8,VK!$B$2:$B$294,VK!J$2:J$294))</f>
        <v>2.9000015258789063</v>
      </c>
      <c r="CI218" s="10">
        <f>ABS(K218-_xlfn.XLOOKUP(VK_valitsin!$C$8,VK!$B$2:$B$294,VK!K$2:K$294))</f>
        <v>7288.249755859375</v>
      </c>
      <c r="CJ218" s="10">
        <f>ABS(L218-_xlfn.XLOOKUP(VK_valitsin!$C$8,VK!$B$2:$B$294,VK!L$2:L$294))</f>
        <v>9</v>
      </c>
      <c r="CK218" s="10">
        <f>ABS(M218-_xlfn.XLOOKUP(VK_valitsin!$C$8,VK!$B$2:$B$294,VK!M$2:M$294))</f>
        <v>46567</v>
      </c>
      <c r="CL218" s="10">
        <f>ABS(N218-_xlfn.XLOOKUP(VK_valitsin!$C$8,VK!$B$2:$B$294,VK!N$2:N$294))</f>
        <v>47.90000057220459</v>
      </c>
      <c r="CM218" s="10">
        <f>ABS(O218-_xlfn.XLOOKUP(VK_valitsin!$C$8,VK!$B$2:$B$294,VK!O$2:O$294))</f>
        <v>1.0000000149011612</v>
      </c>
      <c r="CN218" s="10">
        <f>ABS(P218-_xlfn.XLOOKUP(VK_valitsin!$C$8,VK!$B$2:$B$294,VK!P$2:P$294))</f>
        <v>82</v>
      </c>
      <c r="CO218" s="10">
        <f>ABS(Q218-_xlfn.XLOOKUP(VK_valitsin!$C$8,VK!$B$2:$B$294,VK!Q$2:Q$294))</f>
        <v>2.5999999999999943</v>
      </c>
      <c r="CP218" s="10">
        <f>ABS(R218-_xlfn.XLOOKUP(VK_valitsin!$C$8,VK!$B$2:$B$294,VK!R$2:R$294))</f>
        <v>2.5</v>
      </c>
      <c r="CQ218" s="10">
        <f>ABS(S218-_xlfn.XLOOKUP(VK_valitsin!$C$8,VK!$B$2:$B$294,VK!S$2:S$294))</f>
        <v>999</v>
      </c>
      <c r="CR218" s="10">
        <f>ABS(T218-_xlfn.XLOOKUP(VK_valitsin!$C$8,VK!$B$2:$B$294,VK!T$2:T$294))</f>
        <v>0</v>
      </c>
      <c r="CS218" s="10">
        <f>ABS(U218-_xlfn.XLOOKUP(VK_valitsin!$C$8,VK!$B$2:$B$294,VK!U$2:U$294))</f>
        <v>182.5</v>
      </c>
      <c r="CT218" s="10">
        <f>ABS(V218-_xlfn.XLOOKUP(VK_valitsin!$C$8,VK!$B$2:$B$294,VK!V$2:V$294))</f>
        <v>1.92</v>
      </c>
      <c r="CU218" s="10">
        <f>ABS(W218-_xlfn.XLOOKUP(VK_valitsin!$C$8,VK!$B$2:$B$294,VK!W$2:W$294))</f>
        <v>479</v>
      </c>
      <c r="CV218" s="10">
        <f>ABS(X218-_xlfn.XLOOKUP(VK_valitsin!$C$8,VK!$B$2:$B$294,VK!X$2:X$294))</f>
        <v>14</v>
      </c>
      <c r="CW218" s="10">
        <f>ABS(Y218-_xlfn.XLOOKUP(VK_valitsin!$C$8,VK!$B$2:$B$294,VK!Y$2:Y$294))</f>
        <v>231</v>
      </c>
      <c r="CX218" s="10">
        <f>ABS(Z218-_xlfn.XLOOKUP(VK_valitsin!$C$8,VK!$B$2:$B$294,VK!Z$2:Z$294))</f>
        <v>134</v>
      </c>
      <c r="CY218" s="10">
        <f>ABS(AA218-_xlfn.XLOOKUP(VK_valitsin!$C$8,VK!$B$2:$B$294,VK!AA$2:AA$294))</f>
        <v>28</v>
      </c>
      <c r="CZ218" s="10">
        <f>ABS(AB218-_xlfn.XLOOKUP(VK_valitsin!$C$8,VK!$B$2:$B$294,VK!AB$2:AB$294))</f>
        <v>2.2367401123046875</v>
      </c>
      <c r="DA218" s="10">
        <f>ABS(AC218-_xlfn.XLOOKUP(VK_valitsin!$C$8,VK!$B$2:$B$294,VK!AC$2:AC$294))</f>
        <v>9.9999999999999978E-2</v>
      </c>
      <c r="DB218" s="10">
        <f>ABS(AD218-_xlfn.XLOOKUP(VK_valitsin!$C$8,VK!$B$2:$B$294,VK!AD$2:AD$294))</f>
        <v>0.19999999999999996</v>
      </c>
      <c r="DC218" s="10">
        <f>ABS(AE218-_xlfn.XLOOKUP(VK_valitsin!$C$8,VK!$B$2:$B$294,VK!AE$2:AE$294))</f>
        <v>0.39999999999999991</v>
      </c>
      <c r="DD218" s="10">
        <f>ABS(AF218-_xlfn.XLOOKUP(VK_valitsin!$C$8,VK!$B$2:$B$294,VK!AF$2:AF$294))</f>
        <v>9.9999999999999645E-2</v>
      </c>
      <c r="DE218" s="10">
        <f>ABS(AG218-_xlfn.XLOOKUP(VK_valitsin!$C$8,VK!$B$2:$B$294,VK!AG$2:AG$294))</f>
        <v>0</v>
      </c>
      <c r="DF218" s="10">
        <f>ABS(AH218-_xlfn.XLOOKUP(VK_valitsin!$C$8,VK!$B$2:$B$294,VK!AH$2:AH$294))</f>
        <v>1.25</v>
      </c>
      <c r="DG218" s="10">
        <f>ABS(AI218-_xlfn.XLOOKUP(VK_valitsin!$C$8,VK!$B$2:$B$294,VK!AI$2:AI$294))</f>
        <v>0.44999999999999996</v>
      </c>
      <c r="DH218" s="10">
        <f>ABS(AJ218-_xlfn.XLOOKUP(VK_valitsin!$C$8,VK!$B$2:$B$294,VK!AJ$2:AJ$294))</f>
        <v>5.0000000000000044E-2</v>
      </c>
      <c r="DI218" s="10">
        <f>ABS(AK218-_xlfn.XLOOKUP(VK_valitsin!$C$8,VK!$B$2:$B$294,VK!AK$2:AK$294))</f>
        <v>5.0000000000000044E-2</v>
      </c>
      <c r="DJ218" s="10">
        <f>ABS(AL218-_xlfn.XLOOKUP(VK_valitsin!$C$8,VK!$B$2:$B$294,VK!AL$2:AL$294))</f>
        <v>6</v>
      </c>
      <c r="DK218" s="10">
        <f>ABS(AM218-_xlfn.XLOOKUP(VK_valitsin!$C$8,VK!$B$2:$B$294,VK!AM$2:AM$294))</f>
        <v>67.299999999999955</v>
      </c>
      <c r="DL218" s="10">
        <f>ABS(AN218-_xlfn.XLOOKUP(VK_valitsin!$C$8,VK!$B$2:$B$294,VK!AN$2:AN$294))</f>
        <v>0</v>
      </c>
      <c r="DM218" s="10">
        <f>ABS(AO218-_xlfn.XLOOKUP(VK_valitsin!$C$8,VK!$B$2:$B$294,VK!AO$2:AO$294))</f>
        <v>8.5</v>
      </c>
      <c r="DN218" s="10">
        <f>ABS(AP218-_xlfn.XLOOKUP(VK_valitsin!$C$8,VK!$B$2:$B$294,VK!AP$2:AP$294))</f>
        <v>29</v>
      </c>
      <c r="DO218" s="10">
        <f>ABS(AQ218-_xlfn.XLOOKUP(VK_valitsin!$C$8,VK!$B$2:$B$294,VK!AQ$2:AQ$294))</f>
        <v>28</v>
      </c>
      <c r="DP218" s="10">
        <f>ABS(AR218-_xlfn.XLOOKUP(VK_valitsin!$C$8,VK!$B$2:$B$294,VK!AR$2:AR$294))</f>
        <v>833</v>
      </c>
      <c r="DQ218" s="10">
        <f>ABS(AS218-_xlfn.XLOOKUP(VK_valitsin!$C$8,VK!$B$2:$B$294,VK!AS$2:AS$294))</f>
        <v>2</v>
      </c>
      <c r="DR218" s="10">
        <f>ABS(AT218-_xlfn.XLOOKUP(VK_valitsin!$C$8,VK!$B$2:$B$294,VK!AT$2:AT$294))</f>
        <v>1193</v>
      </c>
      <c r="DS218" s="10">
        <f>ABS(AU218-_xlfn.XLOOKUP(VK_valitsin!$C$8,VK!$B$2:$B$294,VK!AU$2:AU$294))</f>
        <v>961</v>
      </c>
      <c r="DT218" s="10">
        <f>ABS(AV218-_xlfn.XLOOKUP(VK_valitsin!$C$8,VK!$B$2:$B$294,VK!AV$2:AV$294))</f>
        <v>0</v>
      </c>
      <c r="DU218" s="10">
        <f>ABS(AW218-_xlfn.XLOOKUP(VK_valitsin!$C$8,VK!$B$2:$B$294,VK!AW$2:AW$294))</f>
        <v>37.261371612548828</v>
      </c>
      <c r="DV218" s="10">
        <f>ABS(AX218-_xlfn.XLOOKUP(VK_valitsin!$C$8,VK!$B$2:$B$294,VK!AX$2:AX$294))</f>
        <v>0</v>
      </c>
      <c r="DW218" s="10">
        <f>ABS(AY218-_xlfn.XLOOKUP(VK_valitsin!$C$8,VK!$B$2:$B$294,VK!AY$2:AY$294))</f>
        <v>0</v>
      </c>
      <c r="DX218" s="10">
        <f>ABS(AZ218-_xlfn.XLOOKUP(VK_valitsin!$C$8,VK!$B$2:$B$294,VK!AZ$2:AZ$294))</f>
        <v>1</v>
      </c>
      <c r="DY218" s="10">
        <f>ABS(BA218-_xlfn.XLOOKUP(VK_valitsin!$C$8,VK!$B$2:$B$294,VK!BA$2:BA$294))</f>
        <v>0</v>
      </c>
      <c r="DZ218" s="10">
        <f>ABS(BB218-_xlfn.XLOOKUP(VK_valitsin!$C$8,VK!$B$2:$B$294,VK!BB$2:BB$294))</f>
        <v>1</v>
      </c>
      <c r="EA218" s="10">
        <f>ABS(BC218-_xlfn.XLOOKUP(VK_valitsin!$C$8,VK!$B$2:$B$294,VK!BC$2:BC$294))</f>
        <v>7.3392486572265625</v>
      </c>
      <c r="EB218" s="10">
        <f>ABS(BD218-_xlfn.XLOOKUP(VK_valitsin!$C$8,VK!$B$2:$B$294,VK!BD$2:BD$294))</f>
        <v>34.051624298095703</v>
      </c>
      <c r="EC218" s="10">
        <f>ABS(BE218-_xlfn.XLOOKUP(VK_valitsin!$C$8,VK!$B$2:$B$294,VK!BE$2:BE$294))</f>
        <v>500.0494384765625</v>
      </c>
      <c r="ED218" s="10">
        <f>ABS(BF218-_xlfn.XLOOKUP(VK_valitsin!$C$8,VK!$B$2:$B$294,VK!BF$2:BF$294))</f>
        <v>5443.77734375</v>
      </c>
      <c r="EE218" s="10">
        <f>ABS(BG218-_xlfn.XLOOKUP(VK_valitsin!$C$8,VK!$B$2:$B$294,VK!BG$2:BG$294))</f>
        <v>8009.37890625</v>
      </c>
      <c r="EF218" s="10">
        <f>ABS(BH218-_xlfn.XLOOKUP(VK_valitsin!$C$8,VK!$B$2:$B$294,VK!BH$2:BH$294))</f>
        <v>0.10500168800354004</v>
      </c>
      <c r="EG218" s="10">
        <f>ABS(BI218-_xlfn.XLOOKUP(VK_valitsin!$C$8,VK!$B$2:$B$294,VK!BI$2:BI$294))</f>
        <v>9.139421284198761</v>
      </c>
      <c r="EH218" s="10">
        <f>ABS(BJ218-_xlfn.XLOOKUP(VK_valitsin!$C$8,VK!$B$2:$B$294,VK!BJ$2:BJ$294))</f>
        <v>9.8744678497314453</v>
      </c>
      <c r="EI218" s="10">
        <f>ABS(BK218-_xlfn.XLOOKUP(VK_valitsin!$C$8,VK!$B$2:$B$294,VK!BK$2:BK$294))</f>
        <v>10.821755051612854</v>
      </c>
      <c r="EJ218" s="10">
        <f>ABS(BL218-_xlfn.XLOOKUP(VK_valitsin!$C$8,VK!$B$2:$B$294,VK!BL$2:BL$294))</f>
        <v>13</v>
      </c>
      <c r="EK218" s="10">
        <f>ABS(BM218-_xlfn.XLOOKUP(VK_valitsin!$C$8,VK!$B$2:$B$294,VK!BM$2:BM$294))</f>
        <v>1.5170933604240417</v>
      </c>
      <c r="EL218" s="10">
        <f>ABS(BN218-_xlfn.XLOOKUP(VK_valitsin!$C$8,VK!$B$2:$B$294,VK!BN$2:BN$294))</f>
        <v>44.849609375</v>
      </c>
      <c r="EM218" s="10">
        <f>ABS(BO218-_xlfn.XLOOKUP(VK_valitsin!$C$8,VK!$B$2:$B$294,VK!BO$2:BO$294))</f>
        <v>5.4153194427490234</v>
      </c>
      <c r="EN218" s="10">
        <f>ABS(BP218-_xlfn.XLOOKUP(VK_valitsin!$C$8,VK!$B$2:$B$294,VK!BP$2:BP$294))</f>
        <v>0</v>
      </c>
      <c r="EO218" s="10">
        <f>ABS(BQ218-_xlfn.XLOOKUP(VK_valitsin!$C$8,VK!$B$2:$B$294,VK!BQ$2:BQ$294))</f>
        <v>9.7743391990661621E-2</v>
      </c>
      <c r="EP218" s="10">
        <f>ABS(BR218-_xlfn.XLOOKUP(VK_valitsin!$C$8,VK!$B$2:$B$294,VK!BR$2:BR$294))</f>
        <v>4.1595697402954102E-3</v>
      </c>
      <c r="EQ218" s="10">
        <f>ABS(BS218-_xlfn.XLOOKUP(VK_valitsin!$C$8,VK!$B$2:$B$294,VK!BS$2:BS$294))</f>
        <v>1.2111492156982422</v>
      </c>
      <c r="ER218" s="10">
        <f>ABS(BT218-_xlfn.XLOOKUP(VK_valitsin!$C$8,VK!$B$2:$B$294,VK!BT$2:BT$294))</f>
        <v>145.40914154052734</v>
      </c>
      <c r="ES218" s="10">
        <f>ABS(BU218-_xlfn.XLOOKUP(VK_valitsin!$C$8,VK!$B$2:$B$294,VK!BU$2:BU$294))</f>
        <v>138.70513916015625</v>
      </c>
      <c r="ET218" s="10">
        <f>ABS(BV218-_xlfn.XLOOKUP(VK_valitsin!$C$8,VK!$B$2:$B$294,VK!BV$2:BV$294))</f>
        <v>1</v>
      </c>
      <c r="EU218" s="10">
        <f>ABS(BW218-_xlfn.XLOOKUP(VK_valitsin!$C$8,VK!$B$2:$B$294,VK!BW$2:BW$294))</f>
        <v>3</v>
      </c>
      <c r="EV218" s="10">
        <f>ABS(BX218-_xlfn.XLOOKUP(VK_valitsin!$C$8,VK!$B$2:$B$294,VK!BX$2:BX$294))</f>
        <v>3398.765625</v>
      </c>
      <c r="EW218" s="10">
        <f>ABS(BY218-_xlfn.XLOOKUP(VK_valitsin!$C$8,VK!$B$2:$B$294,VK!BY$2:BY$294))</f>
        <v>2276.80322265625</v>
      </c>
      <c r="EX218" s="10">
        <f>ABS(BZ218-_xlfn.XLOOKUP(VK_valitsin!$C$8,VK!$B$2:$B$294,VK!BZ$2:BZ$294))</f>
        <v>4.7795891761779785E-2</v>
      </c>
      <c r="EY218" s="10">
        <f>ABS(CA218-_xlfn.XLOOKUP(VK_valitsin!$C$8,VK!$B$2:$B$294,VK!CA$2:CA$294))</f>
        <v>2.328557014465332</v>
      </c>
      <c r="EZ218" s="10">
        <f>ABS(CB218-_xlfn.XLOOKUP(VK_valitsin!$C$8,VK!$B$2:$B$294,VK!CB$2:CB$294))</f>
        <v>4.0581893920898438</v>
      </c>
      <c r="FA218" s="10">
        <f>ABS(CC218-_xlfn.XLOOKUP(VK_valitsin!$C$8,VK!$B$2:$B$294,VK!CC$2:CC$294))</f>
        <v>2.0052952766418457</v>
      </c>
      <c r="FB218" s="10">
        <f>ABS(CD218-_xlfn.XLOOKUP(VK_valitsin!$C$8,VK!$B$2:$B$294,VK!CD$2:CD$294))</f>
        <v>5.4654264450073242</v>
      </c>
      <c r="FC218" s="10">
        <f>ABS(CE218-_xlfn.XLOOKUP(VK_valitsin!$C$8,VK!$B$2:$B$294,VK!CE$2:CE$294))</f>
        <v>0.43787631392478943</v>
      </c>
      <c r="FD218" s="10">
        <f>ABS(CF218-_xlfn.XLOOKUP(VK_valitsin!$C$8,VK!$B$2:$B$294,VK!CF$2:CF$294))</f>
        <v>1.0903806686401367</v>
      </c>
      <c r="FE218" s="10">
        <f>ABS(CG218-_xlfn.XLOOKUP(VK_valitsin!$C$8,VK!$B$2:$B$294,VK!CG$2:CG$294))</f>
        <v>643.5908203125</v>
      </c>
      <c r="FF218" s="4">
        <f>IF($B218=VK_valitsin!$C$8,100000,VK!CH218/VK!J$296*VK_valitsin!D$5)</f>
        <v>0</v>
      </c>
      <c r="FG218" s="4">
        <f>IF($B218=VK_valitsin!$C$8,100000,VK!CI218/VK!K$296*VK_valitsin!E$5)</f>
        <v>0</v>
      </c>
      <c r="FH218" s="4">
        <f>IF($B218=VK_valitsin!$C$8,100000,VK!CJ218/VK!L$296*VK_valitsin!F$5)</f>
        <v>4.5734262990949091E-2</v>
      </c>
      <c r="FI218" s="4">
        <f>IF($B218=VK_valitsin!$C$8,100000,VK!CK218/VK!M$296*VK_valitsin!CD$5)</f>
        <v>0</v>
      </c>
      <c r="FJ218" s="4">
        <f>IF($B218=VK_valitsin!$C$8,100000,VK!CL218/VK!N$296*VK_valitsin!G$5)</f>
        <v>0</v>
      </c>
      <c r="FK218" s="4">
        <f>IF($B218=VK_valitsin!$C$8,100000,VK!CM218/VK!O$296*VK_valitsin!H$5)</f>
        <v>0</v>
      </c>
      <c r="FL218" s="4">
        <f>IF($B218=VK_valitsin!$C$8,100000,VK!CN218/VK!P$296*VK_valitsin!I$5)</f>
        <v>0</v>
      </c>
      <c r="FM218" s="4">
        <f>IF($B218=VK_valitsin!$C$8,100000,VK!CO218/VK!Q$296*VK_valitsin!J$5)</f>
        <v>0</v>
      </c>
      <c r="FN218" s="4">
        <f>IF($B218=VK_valitsin!$C$8,100000,VK!CP218/VK!R$296*VK_valitsin!K$5)</f>
        <v>0</v>
      </c>
      <c r="FO218" s="4">
        <f>IF($B218=VK_valitsin!$C$8,100000,VK!CQ218/VK!S$296*VK_valitsin!L$5)</f>
        <v>0.19867076262134786</v>
      </c>
      <c r="FP218" s="4">
        <f>IF($B218=VK_valitsin!$C$8,100000,VK!CR218/VK!T$296*VK_valitsin!M$5)</f>
        <v>0</v>
      </c>
      <c r="FQ218" s="4">
        <f>IF($B218=VK_valitsin!$C$8,100000,VK!CS218/VK!U$296*VK_valitsin!N$5)</f>
        <v>0</v>
      </c>
      <c r="FR218" s="4">
        <f>IF($B218=VK_valitsin!$C$8,100000,VK!CT218/VK!V$296*VK_valitsin!O$5)</f>
        <v>0</v>
      </c>
      <c r="FS218" s="4">
        <f>IF($B218=VK_valitsin!$C$8,100000,VK!CU218/VK!W$296*VK_valitsin!P$5)</f>
        <v>0</v>
      </c>
      <c r="FT218" s="4">
        <f>IF($B218=VK_valitsin!$C$8,100000,VK!CV218/VK!X$296*VK_valitsin!Q$5)</f>
        <v>0</v>
      </c>
      <c r="FU218" s="4">
        <f>IF($B218=VK_valitsin!$C$8,100000,VK!CW218/VK!Y$296*VK_valitsin!R$5)</f>
        <v>0</v>
      </c>
      <c r="FV218" s="4">
        <f>IF($B218=VK_valitsin!$C$8,100000,VK!CX218/VK!Z$296*VK_valitsin!S$5)</f>
        <v>0</v>
      </c>
      <c r="FW218" s="4">
        <f>IF($B218=VK_valitsin!$C$8,100000,VK!CY218/VK!AA$296*VK_valitsin!T$5)</f>
        <v>0</v>
      </c>
      <c r="FX218" s="4">
        <f>IF($B218=VK_valitsin!$C$8,100000,VK!CZ218/VK!AB$296*VK_valitsin!U$5)</f>
        <v>0</v>
      </c>
      <c r="FY218" s="4">
        <f>IF($B218=VK_valitsin!$C$8,100000,VK!DA218/VK!AC$296*VK_valitsin!V$5)</f>
        <v>0</v>
      </c>
      <c r="FZ218" s="4">
        <f>IF($B218=VK_valitsin!$C$8,100000,VK!DB218/VK!AD$296*VK_valitsin!W$5)</f>
        <v>0</v>
      </c>
      <c r="GA218" s="4">
        <f>IF($B218=VK_valitsin!$C$8,100000,VK!DC218/VK!AE$296*VK_valitsin!X$5)</f>
        <v>0</v>
      </c>
      <c r="GB218" s="4">
        <f>IF($B218=VK_valitsin!$C$8,100000,VK!DD218/VK!AF$296*VK_valitsin!Y$5)</f>
        <v>0</v>
      </c>
      <c r="GC218" s="4">
        <f>IF($B218=VK_valitsin!$C$8,100000,VK!DE218/VK!AG$296*VK_valitsin!Z$5)</f>
        <v>0</v>
      </c>
      <c r="GD218" s="4">
        <f>IF($B218=VK_valitsin!$C$8,100000,VK!DF218/VK!AH$296*VK_valitsin!AA$5)</f>
        <v>0</v>
      </c>
      <c r="GE218" s="4">
        <f>IF($B218=VK_valitsin!$C$8,100000,VK!DG218/VK!AI$296*VK_valitsin!AB$5)</f>
        <v>0</v>
      </c>
      <c r="GF218" s="4">
        <f>IF($B218=VK_valitsin!$C$8,100000,VK!DH218/VK!AJ$296*VK_valitsin!AC$5)</f>
        <v>0</v>
      </c>
      <c r="GG218" s="4">
        <f>IF($B218=VK_valitsin!$C$8,100000,VK!DI218/VK!AK$296*VK_valitsin!AD$5)</f>
        <v>0</v>
      </c>
      <c r="GH218" s="4">
        <f>IF($B218=VK_valitsin!$C$8,100000,VK!DJ218/VK!AL$296*VK_valitsin!AE$5)</f>
        <v>0.10560799248006127</v>
      </c>
      <c r="GI218" s="4">
        <f>IF($B218=VK_valitsin!$C$8,100000,VK!DK218/VK!AM$296*VK_valitsin!AF$5)</f>
        <v>0</v>
      </c>
      <c r="GJ218" s="4">
        <f>IF($B218=VK_valitsin!$C$8,100000,VK!DL218/VK!AN$296*VK_valitsin!AG$5)</f>
        <v>0</v>
      </c>
      <c r="GK218" s="4">
        <f>IF($B218=VK_valitsin!$C$8,100000,VK!DM218/VK!AO$296*VK_valitsin!AH$5)</f>
        <v>0</v>
      </c>
      <c r="GL218" s="4">
        <f>IF($B218=VK_valitsin!$C$8,100000,VK!DN218/VK!AP$296*VK_valitsin!AI$5)</f>
        <v>0</v>
      </c>
      <c r="GM218" s="4">
        <f>IF($B218=VK_valitsin!$C$8,100000,VK!DO218/VK!AQ$296*VK_valitsin!AJ$5)</f>
        <v>0</v>
      </c>
      <c r="GN218" s="4">
        <f>IF($B218=VK_valitsin!$C$8,100000,VK!DP218/VK!AR$296*VK_valitsin!AK$5)</f>
        <v>0</v>
      </c>
      <c r="GO218" s="4">
        <f>IF($B218=VK_valitsin!$C$8,100000,VK!DQ218/VK!AS$296*VK_valitsin!AL$5)</f>
        <v>0</v>
      </c>
      <c r="GP218" s="4">
        <f>IF($B218=VK_valitsin!$C$8,100000,VK!DR218/VK!AT$296*VK_valitsin!AM$5)</f>
        <v>0</v>
      </c>
      <c r="GQ218" s="4">
        <f>IF($B218=VK_valitsin!$C$8,100000,VK!DS218/VK!AU$296*VK_valitsin!AN$5)</f>
        <v>0</v>
      </c>
      <c r="GR218" s="4">
        <f>IF($B218=VK_valitsin!$C$8,100000,VK!DT218/VK!AV$296*VK_valitsin!AO$5)</f>
        <v>0</v>
      </c>
      <c r="GS218" s="4">
        <f>IF($B218=VK_valitsin!$C$8,100000,VK!DU218/VK!AW$296*VK_valitsin!AP$5)</f>
        <v>0</v>
      </c>
      <c r="GT218" s="4">
        <f>IF($B218=VK_valitsin!$C$8,100000,VK!DV218/VK!AX$296*VK_valitsin!AQ$5)</f>
        <v>0</v>
      </c>
      <c r="GU218" s="4">
        <f>IF($B218=VK_valitsin!$C$8,100000,VK!DW218/VK!AY$296*VK_valitsin!AR$5)</f>
        <v>0</v>
      </c>
      <c r="GV218" s="4">
        <f>IF($B218=VK_valitsin!$C$8,100000,VK!DX218/VK!AZ$296*VK_valitsin!AS$5)</f>
        <v>0</v>
      </c>
      <c r="GW218" s="4">
        <f>IF($B218=VK_valitsin!$C$8,100000,VK!DY218/VK!BA$296*VK_valitsin!AT$5)</f>
        <v>0</v>
      </c>
      <c r="GX218" s="4">
        <f>IF($B218=VK_valitsin!$C$8,100000,VK!DZ218/VK!BB$296*VK_valitsin!AU$5)</f>
        <v>0</v>
      </c>
      <c r="GY218" s="4">
        <f>IF($B218=VK_valitsin!$C$8,100000,VK!EA218/VK!BC$296*VK_valitsin!AV$5)</f>
        <v>0</v>
      </c>
      <c r="GZ218" s="4">
        <f>IF($B218=VK_valitsin!$C$8,100000,VK!EB218/VK!BD$296*VK_valitsin!AW$5)</f>
        <v>0.14761851916320698</v>
      </c>
      <c r="HA218" s="4">
        <f>IF($B218=VK_valitsin!$C$8,100000,VK!EC218/VK!BE$296*VK_valitsin!CE$5)</f>
        <v>0</v>
      </c>
      <c r="HB218" s="4">
        <f>IF($B218=VK_valitsin!$C$8,100000,VK!ED218/VK!BF$296*VK_valitsin!AX$5)</f>
        <v>0</v>
      </c>
      <c r="HC218" s="4">
        <f>IF($B218=VK_valitsin!$C$8,100000,VK!EE218/VK!BG$296*VK_valitsin!AY$5)</f>
        <v>0</v>
      </c>
      <c r="HD218" s="4">
        <f>IF($B218=VK_valitsin!$C$8,100000,VK!EF218/VK!BH$296*VK_valitsin!AZ$5)</f>
        <v>1.8320912865128797E-2</v>
      </c>
      <c r="HE218" s="4">
        <f>IF($B218=VK_valitsin!$C$8,100000,VK!EG218/VK!BI$296*VK_valitsin!BA$5)</f>
        <v>0</v>
      </c>
      <c r="HF218" s="4">
        <f>IF($B218=VK_valitsin!$C$8,100000,VK!EH218/VK!BJ$296*VK_valitsin!BB$5)</f>
        <v>0</v>
      </c>
      <c r="HG218" s="4">
        <f>IF($B218=VK_valitsin!$C$8,100000,VK!EI218/VK!BK$296*VK_valitsin!BC$5)</f>
        <v>0</v>
      </c>
      <c r="HH218" s="4">
        <f>IF($B218=VK_valitsin!$C$8,100000,VK!EJ218/VK!BL$296*VK_valitsin!BD$5)</f>
        <v>0</v>
      </c>
      <c r="HI218" s="4">
        <f>IF($B218=VK_valitsin!$C$8,100000,VK!EK218/VK!BM$296*VK_valitsin!BE$5)</f>
        <v>0</v>
      </c>
      <c r="HJ218" s="4">
        <f>IF($B218=VK_valitsin!$C$8,100000,VK!EL218/VK!BN$296*VK_valitsin!BF$5)</f>
        <v>2.0393820986757188E-3</v>
      </c>
      <c r="HK218" s="4">
        <f>IF($B218=VK_valitsin!$C$8,100000,VK!EM218/VK!BO$296*VK_valitsin!BG$5)</f>
        <v>0</v>
      </c>
      <c r="HM218" s="4">
        <f>IF($B218=VK_valitsin!$C$8,100000,VK!EO218/VK!BQ$296*VK_valitsin!BI$5)</f>
        <v>0</v>
      </c>
      <c r="HN218" s="4">
        <f>IF($B218=VK_valitsin!$C$8,100000,VK!EP218/VK!BR$296*VK_valitsin!BJ$5)</f>
        <v>0</v>
      </c>
      <c r="HO218" s="4">
        <f>IF($B218=VK_valitsin!$C$8,100000,VK!EQ218/VK!BS$296*VK_valitsin!BK$5)</f>
        <v>0</v>
      </c>
      <c r="HP218" s="4">
        <f>IF($B218=VK_valitsin!$C$8,100000,VK!ER218/VK!BT$296*VK_valitsin!BL$5)</f>
        <v>0</v>
      </c>
      <c r="HQ218" s="4">
        <f>IF($B218=VK_valitsin!$C$8,100000,VK!ES218/VK!BU$296*VK_valitsin!BM$5)</f>
        <v>0</v>
      </c>
      <c r="HR218" s="4">
        <f>IF($B218=VK_valitsin!$C$8,100000,VK!ET218/VK!BV$296*VK_valitsin!BN$5)</f>
        <v>0</v>
      </c>
      <c r="HS218" s="4">
        <f>IF($B218=VK_valitsin!$C$8,100000,VK!EU218/VK!BW$296*VK_valitsin!BO$5)</f>
        <v>0</v>
      </c>
      <c r="HT218" s="4">
        <f>IF($B218=VK_valitsin!$C$8,100000,VK!EV218/VK!BX$296*VK_valitsin!BP$5)</f>
        <v>0</v>
      </c>
      <c r="HU218" s="4">
        <f>IF($B218=VK_valitsin!$C$8,100000,VK!EW218/VK!BY$296*VK_valitsin!BQ$5)</f>
        <v>0</v>
      </c>
      <c r="HV218" s="4">
        <f>IF($B218=VK_valitsin!$C$8,100000,VK!EX218/VK!BZ$296*VK_valitsin!BR$5)</f>
        <v>0</v>
      </c>
      <c r="HW218" s="4">
        <f>IF($B218=VK_valitsin!$C$8,100000,VK!EY218/VK!CA$296*VK_valitsin!BS$5)</f>
        <v>0</v>
      </c>
      <c r="HX218" s="4">
        <f>IF($B218=VK_valitsin!$C$8,100000,VK!EZ218/VK!CB$296*VK_valitsin!BT$5)</f>
        <v>0</v>
      </c>
      <c r="HY218" s="4">
        <f>IF($B218=VK_valitsin!$C$8,100000,VK!FA218/VK!CC$296*VK_valitsin!BU$5)</f>
        <v>0</v>
      </c>
      <c r="HZ218" s="4">
        <f>IF($B218=VK_valitsin!$C$8,100000,VK!FB218/VK!CD$296*VK_valitsin!BV$5)</f>
        <v>0</v>
      </c>
      <c r="IA218" s="4">
        <f>IF($B218=VK_valitsin!$C$8,100000,VK!FC218/VK!CE$296*VK_valitsin!BW$5)</f>
        <v>0</v>
      </c>
      <c r="IB218" s="4">
        <f>IF($B218=VK_valitsin!$C$8,100000,VK!FD218/VK!CF$296*VK_valitsin!BX$5)</f>
        <v>0</v>
      </c>
      <c r="IC218" s="4">
        <f>IF($B218=VK_valitsin!$C$8,100000,VK!FE218/VK!CG$296*VK_valitsin!BY$5)</f>
        <v>0</v>
      </c>
      <c r="ID218" s="17">
        <f t="shared" si="9"/>
        <v>0.51799185391936975</v>
      </c>
      <c r="IE218" s="17">
        <f t="shared" si="10"/>
        <v>101</v>
      </c>
      <c r="IF218" s="18">
        <f t="shared" si="11"/>
        <v>2.1700000000000009E-8</v>
      </c>
    </row>
    <row r="219" spans="1:240">
      <c r="A219">
        <v>2019</v>
      </c>
      <c r="B219" t="s">
        <v>640</v>
      </c>
      <c r="C219" t="s">
        <v>641</v>
      </c>
      <c r="D219" t="s">
        <v>254</v>
      </c>
      <c r="E219" t="s">
        <v>256</v>
      </c>
      <c r="F219" t="s">
        <v>257</v>
      </c>
      <c r="G219" t="s">
        <v>258</v>
      </c>
      <c r="H219" t="s">
        <v>104</v>
      </c>
      <c r="I219" t="s">
        <v>105</v>
      </c>
      <c r="J219">
        <v>51.400001525878906</v>
      </c>
      <c r="K219">
        <v>942.27001953125</v>
      </c>
      <c r="L219">
        <v>178.5</v>
      </c>
      <c r="M219">
        <v>4994</v>
      </c>
      <c r="N219">
        <v>5.3000001907348633</v>
      </c>
      <c r="O219">
        <v>-2.0999999046325684</v>
      </c>
      <c r="P219">
        <v>-37</v>
      </c>
      <c r="Q219">
        <v>60.5</v>
      </c>
      <c r="R219">
        <v>11.5</v>
      </c>
      <c r="S219">
        <v>294</v>
      </c>
      <c r="T219">
        <v>0</v>
      </c>
      <c r="U219">
        <v>4212.1000000000004</v>
      </c>
      <c r="V219">
        <v>11.95</v>
      </c>
      <c r="W219">
        <v>919</v>
      </c>
      <c r="X219">
        <v>1649</v>
      </c>
      <c r="Y219">
        <v>784</v>
      </c>
      <c r="Z219">
        <v>1211</v>
      </c>
      <c r="AA219">
        <v>880</v>
      </c>
      <c r="AB219">
        <v>14.382022857666016</v>
      </c>
      <c r="AC219">
        <v>0</v>
      </c>
      <c r="AD219">
        <v>0</v>
      </c>
      <c r="AE219">
        <v>0</v>
      </c>
      <c r="AF219">
        <v>5.4</v>
      </c>
      <c r="AG219">
        <v>0</v>
      </c>
      <c r="AH219">
        <v>20.5</v>
      </c>
      <c r="AI219">
        <v>0.93</v>
      </c>
      <c r="AJ219">
        <v>0.5</v>
      </c>
      <c r="AK219">
        <v>1.1000000000000001</v>
      </c>
      <c r="AL219">
        <v>77.3</v>
      </c>
      <c r="AM219">
        <v>299.89999999999998</v>
      </c>
      <c r="AN219">
        <v>44.5</v>
      </c>
      <c r="AO219">
        <v>23.2</v>
      </c>
      <c r="AP219">
        <v>53</v>
      </c>
      <c r="AQ219">
        <v>104</v>
      </c>
      <c r="AR219">
        <v>733</v>
      </c>
      <c r="AS219">
        <v>3.1669999999999998</v>
      </c>
      <c r="AT219">
        <v>9023</v>
      </c>
      <c r="AU219">
        <v>11590</v>
      </c>
      <c r="AV219">
        <v>1</v>
      </c>
      <c r="AW219">
        <v>42.640022277832031</v>
      </c>
      <c r="AX219">
        <v>0</v>
      </c>
      <c r="AY219">
        <v>1</v>
      </c>
      <c r="AZ219">
        <v>0</v>
      </c>
      <c r="BA219">
        <v>0</v>
      </c>
      <c r="BB219">
        <v>1</v>
      </c>
      <c r="BC219">
        <v>91.156463623046875</v>
      </c>
      <c r="BD219">
        <v>100</v>
      </c>
      <c r="BE219">
        <v>282.82827758789063</v>
      </c>
      <c r="BF219">
        <v>11473.0751953125</v>
      </c>
      <c r="BG219">
        <v>12485.7890625</v>
      </c>
      <c r="BH219">
        <v>3.0647578239440918</v>
      </c>
      <c r="BI219">
        <v>-0.63558059930801392</v>
      </c>
      <c r="BJ219">
        <v>20.430107116699219</v>
      </c>
      <c r="BK219">
        <v>34.375</v>
      </c>
      <c r="BL219">
        <v>447</v>
      </c>
      <c r="BM219">
        <v>-4.215456485748291</v>
      </c>
      <c r="BN219">
        <v>24133.431640625</v>
      </c>
      <c r="BO219">
        <v>35.162551879882813</v>
      </c>
      <c r="BQ219">
        <v>0.70184218883514404</v>
      </c>
      <c r="BR219">
        <v>0.22026431560516357</v>
      </c>
      <c r="BS219">
        <v>3.0436522960662842</v>
      </c>
      <c r="BT219">
        <v>69.483383178710938</v>
      </c>
      <c r="BU219">
        <v>235.883056640625</v>
      </c>
      <c r="BV219">
        <v>0</v>
      </c>
      <c r="BW219">
        <v>0</v>
      </c>
      <c r="BX219">
        <v>9651.515625</v>
      </c>
      <c r="BY219">
        <v>8868.6865234375</v>
      </c>
      <c r="BZ219">
        <v>0.86103326082229614</v>
      </c>
      <c r="CA219">
        <v>8.1898279190063477</v>
      </c>
      <c r="CB219">
        <v>88.372093200683594</v>
      </c>
      <c r="CC219">
        <v>9.2909536361694336</v>
      </c>
      <c r="CD219">
        <v>9.5354518890380859</v>
      </c>
      <c r="CE219">
        <v>0</v>
      </c>
      <c r="CF219">
        <v>0.24449877440929413</v>
      </c>
      <c r="CG219">
        <v>12804.7041015625</v>
      </c>
      <c r="CH219" s="10">
        <f>ABS(J219-_xlfn.XLOOKUP(VK_valitsin!$C$8,VK!$B$2:$B$294,VK!J$2:J$294))</f>
        <v>7.2000007629394531</v>
      </c>
      <c r="CI219" s="10">
        <f>ABS(K219-_xlfn.XLOOKUP(VK_valitsin!$C$8,VK!$B$2:$B$294,VK!K$2:K$294))</f>
        <v>649.010009765625</v>
      </c>
      <c r="CJ219" s="10">
        <f>ABS(L219-_xlfn.XLOOKUP(VK_valitsin!$C$8,VK!$B$2:$B$294,VK!L$2:L$294))</f>
        <v>39.800003051757813</v>
      </c>
      <c r="CK219" s="10">
        <f>ABS(M219-_xlfn.XLOOKUP(VK_valitsin!$C$8,VK!$B$2:$B$294,VK!M$2:M$294))</f>
        <v>11481</v>
      </c>
      <c r="CL219" s="10">
        <f>ABS(N219-_xlfn.XLOOKUP(VK_valitsin!$C$8,VK!$B$2:$B$294,VK!N$2:N$294))</f>
        <v>50.90000057220459</v>
      </c>
      <c r="CM219" s="10">
        <f>ABS(O219-_xlfn.XLOOKUP(VK_valitsin!$C$8,VK!$B$2:$B$294,VK!O$2:O$294))</f>
        <v>1.2999998927116394</v>
      </c>
      <c r="CN219" s="10">
        <f>ABS(P219-_xlfn.XLOOKUP(VK_valitsin!$C$8,VK!$B$2:$B$294,VK!P$2:P$294))</f>
        <v>21</v>
      </c>
      <c r="CO219" s="10">
        <f>ABS(Q219-_xlfn.XLOOKUP(VK_valitsin!$C$8,VK!$B$2:$B$294,VK!Q$2:Q$294))</f>
        <v>27.300000000000011</v>
      </c>
      <c r="CP219" s="10">
        <f>ABS(R219-_xlfn.XLOOKUP(VK_valitsin!$C$8,VK!$B$2:$B$294,VK!R$2:R$294))</f>
        <v>3</v>
      </c>
      <c r="CQ219" s="10">
        <f>ABS(S219-_xlfn.XLOOKUP(VK_valitsin!$C$8,VK!$B$2:$B$294,VK!S$2:S$294))</f>
        <v>142</v>
      </c>
      <c r="CR219" s="10">
        <f>ABS(T219-_xlfn.XLOOKUP(VK_valitsin!$C$8,VK!$B$2:$B$294,VK!T$2:T$294))</f>
        <v>0</v>
      </c>
      <c r="CS219" s="10">
        <f>ABS(U219-_xlfn.XLOOKUP(VK_valitsin!$C$8,VK!$B$2:$B$294,VK!U$2:U$294))</f>
        <v>388.50000000000045</v>
      </c>
      <c r="CT219" s="10">
        <f>ABS(V219-_xlfn.XLOOKUP(VK_valitsin!$C$8,VK!$B$2:$B$294,VK!V$2:V$294))</f>
        <v>1.33</v>
      </c>
      <c r="CU219" s="10">
        <f>ABS(W219-_xlfn.XLOOKUP(VK_valitsin!$C$8,VK!$B$2:$B$294,VK!W$2:W$294))</f>
        <v>314</v>
      </c>
      <c r="CV219" s="10">
        <f>ABS(X219-_xlfn.XLOOKUP(VK_valitsin!$C$8,VK!$B$2:$B$294,VK!X$2:X$294))</f>
        <v>1480</v>
      </c>
      <c r="CW219" s="10">
        <f>ABS(Y219-_xlfn.XLOOKUP(VK_valitsin!$C$8,VK!$B$2:$B$294,VK!Y$2:Y$294))</f>
        <v>104</v>
      </c>
      <c r="CX219" s="10">
        <f>ABS(Z219-_xlfn.XLOOKUP(VK_valitsin!$C$8,VK!$B$2:$B$294,VK!Z$2:Z$294))</f>
        <v>783</v>
      </c>
      <c r="CY219" s="10">
        <f>ABS(AA219-_xlfn.XLOOKUP(VK_valitsin!$C$8,VK!$B$2:$B$294,VK!AA$2:AA$294))</f>
        <v>411</v>
      </c>
      <c r="CZ219" s="10">
        <f>ABS(AB219-_xlfn.XLOOKUP(VK_valitsin!$C$8,VK!$B$2:$B$294,VK!AB$2:AB$294))</f>
        <v>4.9929771423339844</v>
      </c>
      <c r="DA219" s="10">
        <f>ABS(AC219-_xlfn.XLOOKUP(VK_valitsin!$C$8,VK!$B$2:$B$294,VK!AC$2:AC$294))</f>
        <v>0.7</v>
      </c>
      <c r="DB219" s="10">
        <f>ABS(AD219-_xlfn.XLOOKUP(VK_valitsin!$C$8,VK!$B$2:$B$294,VK!AD$2:AD$294))</f>
        <v>0.8</v>
      </c>
      <c r="DC219" s="10">
        <f>ABS(AE219-_xlfn.XLOOKUP(VK_valitsin!$C$8,VK!$B$2:$B$294,VK!AE$2:AE$294))</f>
        <v>1.7</v>
      </c>
      <c r="DD219" s="10">
        <f>ABS(AF219-_xlfn.XLOOKUP(VK_valitsin!$C$8,VK!$B$2:$B$294,VK!AF$2:AF$294))</f>
        <v>0.40000000000000036</v>
      </c>
      <c r="DE219" s="10">
        <f>ABS(AG219-_xlfn.XLOOKUP(VK_valitsin!$C$8,VK!$B$2:$B$294,VK!AG$2:AG$294))</f>
        <v>0</v>
      </c>
      <c r="DF219" s="10">
        <f>ABS(AH219-_xlfn.XLOOKUP(VK_valitsin!$C$8,VK!$B$2:$B$294,VK!AH$2:AH$294))</f>
        <v>1.75</v>
      </c>
      <c r="DG219" s="10">
        <f>ABS(AI219-_xlfn.XLOOKUP(VK_valitsin!$C$8,VK!$B$2:$B$294,VK!AI$2:AI$294))</f>
        <v>0.17000000000000004</v>
      </c>
      <c r="DH219" s="10">
        <f>ABS(AJ219-_xlfn.XLOOKUP(VK_valitsin!$C$8,VK!$B$2:$B$294,VK!AJ$2:AJ$294))</f>
        <v>0.15000000000000002</v>
      </c>
      <c r="DI219" s="10">
        <f>ABS(AK219-_xlfn.XLOOKUP(VK_valitsin!$C$8,VK!$B$2:$B$294,VK!AK$2:AK$294))</f>
        <v>0.14999999999999991</v>
      </c>
      <c r="DJ219" s="10">
        <f>ABS(AL219-_xlfn.XLOOKUP(VK_valitsin!$C$8,VK!$B$2:$B$294,VK!AL$2:AL$294))</f>
        <v>18.5</v>
      </c>
      <c r="DK219" s="10">
        <f>ABS(AM219-_xlfn.XLOOKUP(VK_valitsin!$C$8,VK!$B$2:$B$294,VK!AM$2:AM$294))</f>
        <v>33.700000000000045</v>
      </c>
      <c r="DL219" s="10">
        <f>ABS(AN219-_xlfn.XLOOKUP(VK_valitsin!$C$8,VK!$B$2:$B$294,VK!AN$2:AN$294))</f>
        <v>0.89999999999999858</v>
      </c>
      <c r="DM219" s="10">
        <f>ABS(AO219-_xlfn.XLOOKUP(VK_valitsin!$C$8,VK!$B$2:$B$294,VK!AO$2:AO$294))</f>
        <v>2.1999999999999993</v>
      </c>
      <c r="DN219" s="10">
        <f>ABS(AP219-_xlfn.XLOOKUP(VK_valitsin!$C$8,VK!$B$2:$B$294,VK!AP$2:AP$294))</f>
        <v>5</v>
      </c>
      <c r="DO219" s="10">
        <f>ABS(AQ219-_xlfn.XLOOKUP(VK_valitsin!$C$8,VK!$B$2:$B$294,VK!AQ$2:AQ$294))</f>
        <v>69</v>
      </c>
      <c r="DP219" s="10">
        <f>ABS(AR219-_xlfn.XLOOKUP(VK_valitsin!$C$8,VK!$B$2:$B$294,VK!AR$2:AR$294))</f>
        <v>487</v>
      </c>
      <c r="DQ219" s="10">
        <f>ABS(AS219-_xlfn.XLOOKUP(VK_valitsin!$C$8,VK!$B$2:$B$294,VK!AS$2:AS$294))</f>
        <v>0.83399999999999963</v>
      </c>
      <c r="DR219" s="10">
        <f>ABS(AT219-_xlfn.XLOOKUP(VK_valitsin!$C$8,VK!$B$2:$B$294,VK!AT$2:AT$294))</f>
        <v>3876</v>
      </c>
      <c r="DS219" s="10">
        <f>ABS(AU219-_xlfn.XLOOKUP(VK_valitsin!$C$8,VK!$B$2:$B$294,VK!AU$2:AU$294))</f>
        <v>3245</v>
      </c>
      <c r="DT219" s="10">
        <f>ABS(AV219-_xlfn.XLOOKUP(VK_valitsin!$C$8,VK!$B$2:$B$294,VK!AV$2:AV$294))</f>
        <v>0</v>
      </c>
      <c r="DU219" s="10">
        <f>ABS(AW219-_xlfn.XLOOKUP(VK_valitsin!$C$8,VK!$B$2:$B$294,VK!AW$2:AW$294))</f>
        <v>5.3786506652832031</v>
      </c>
      <c r="DV219" s="10">
        <f>ABS(AX219-_xlfn.XLOOKUP(VK_valitsin!$C$8,VK!$B$2:$B$294,VK!AX$2:AX$294))</f>
        <v>0</v>
      </c>
      <c r="DW219" s="10">
        <f>ABS(AY219-_xlfn.XLOOKUP(VK_valitsin!$C$8,VK!$B$2:$B$294,VK!AY$2:AY$294))</f>
        <v>1</v>
      </c>
      <c r="DX219" s="10">
        <f>ABS(AZ219-_xlfn.XLOOKUP(VK_valitsin!$C$8,VK!$B$2:$B$294,VK!AZ$2:AZ$294))</f>
        <v>0</v>
      </c>
      <c r="DY219" s="10">
        <f>ABS(BA219-_xlfn.XLOOKUP(VK_valitsin!$C$8,VK!$B$2:$B$294,VK!BA$2:BA$294))</f>
        <v>0</v>
      </c>
      <c r="DZ219" s="10">
        <f>ABS(BB219-_xlfn.XLOOKUP(VK_valitsin!$C$8,VK!$B$2:$B$294,VK!BB$2:BB$294))</f>
        <v>0</v>
      </c>
      <c r="EA219" s="10">
        <f>ABS(BC219-_xlfn.XLOOKUP(VK_valitsin!$C$8,VK!$B$2:$B$294,VK!BC$2:BC$294))</f>
        <v>2.1320724487304688</v>
      </c>
      <c r="EB219" s="10">
        <f>ABS(BD219-_xlfn.XLOOKUP(VK_valitsin!$C$8,VK!$B$2:$B$294,VK!BD$2:BD$294))</f>
        <v>3.98126220703125</v>
      </c>
      <c r="EC219" s="10">
        <f>ABS(BE219-_xlfn.XLOOKUP(VK_valitsin!$C$8,VK!$B$2:$B$294,VK!BE$2:BE$294))</f>
        <v>450.86154174804688</v>
      </c>
      <c r="ED219" s="10">
        <f>ABS(BF219-_xlfn.XLOOKUP(VK_valitsin!$C$8,VK!$B$2:$B$294,VK!BF$2:BF$294))</f>
        <v>1514.5458984375</v>
      </c>
      <c r="EE219" s="10">
        <f>ABS(BG219-_xlfn.XLOOKUP(VK_valitsin!$C$8,VK!$B$2:$B$294,VK!BG$2:BG$294))</f>
        <v>1350.654296875</v>
      </c>
      <c r="EF219" s="10">
        <f>ABS(BH219-_xlfn.XLOOKUP(VK_valitsin!$C$8,VK!$B$2:$B$294,VK!BH$2:BH$294))</f>
        <v>0.27229857444763184</v>
      </c>
      <c r="EG219" s="10">
        <f>ABS(BI219-_xlfn.XLOOKUP(VK_valitsin!$C$8,VK!$B$2:$B$294,VK!BI$2:BI$294))</f>
        <v>9.0885528922080994</v>
      </c>
      <c r="EH219" s="10">
        <f>ABS(BJ219-_xlfn.XLOOKUP(VK_valitsin!$C$8,VK!$B$2:$B$294,VK!BJ$2:BJ$294))</f>
        <v>0.86425590515136719</v>
      </c>
      <c r="EI219" s="10">
        <f>ABS(BK219-_xlfn.XLOOKUP(VK_valitsin!$C$8,VK!$B$2:$B$294,VK!BK$2:BK$294))</f>
        <v>44.240470886230469</v>
      </c>
      <c r="EJ219" s="10">
        <f>ABS(BL219-_xlfn.XLOOKUP(VK_valitsin!$C$8,VK!$B$2:$B$294,VK!BL$2:BL$294))</f>
        <v>180.5</v>
      </c>
      <c r="EK219" s="10">
        <f>ABS(BM219-_xlfn.XLOOKUP(VK_valitsin!$C$8,VK!$B$2:$B$294,VK!BM$2:BM$294))</f>
        <v>6.4677088260650635</v>
      </c>
      <c r="EL219" s="10">
        <f>ABS(BN219-_xlfn.XLOOKUP(VK_valitsin!$C$8,VK!$B$2:$B$294,VK!BN$2:BN$294))</f>
        <v>1059.03515625</v>
      </c>
      <c r="EM219" s="10">
        <f>ABS(BO219-_xlfn.XLOOKUP(VK_valitsin!$C$8,VK!$B$2:$B$294,VK!BO$2:BO$294))</f>
        <v>1.862945556640625</v>
      </c>
      <c r="EN219" s="10">
        <f>ABS(BP219-_xlfn.XLOOKUP(VK_valitsin!$C$8,VK!$B$2:$B$294,VK!BP$2:BP$294))</f>
        <v>0</v>
      </c>
      <c r="EO219" s="10">
        <f>ABS(BQ219-_xlfn.XLOOKUP(VK_valitsin!$C$8,VK!$B$2:$B$294,VK!BQ$2:BQ$294))</f>
        <v>6.5362691879272461E-2</v>
      </c>
      <c r="EP219" s="10">
        <f>ABS(BR219-_xlfn.XLOOKUP(VK_valitsin!$C$8,VK!$B$2:$B$294,VK!BR$2:BR$294))</f>
        <v>3.210042417049408E-2</v>
      </c>
      <c r="EQ219" s="10">
        <f>ABS(BS219-_xlfn.XLOOKUP(VK_valitsin!$C$8,VK!$B$2:$B$294,VK!BS$2:BS$294))</f>
        <v>0.78568577766418457</v>
      </c>
      <c r="ER219" s="10">
        <f>ABS(BT219-_xlfn.XLOOKUP(VK_valitsin!$C$8,VK!$B$2:$B$294,VK!BT$2:BT$294))</f>
        <v>11.091880798339844</v>
      </c>
      <c r="ES219" s="10">
        <f>ABS(BU219-_xlfn.XLOOKUP(VK_valitsin!$C$8,VK!$B$2:$B$294,VK!BU$2:BU$294))</f>
        <v>30.824066162109375</v>
      </c>
      <c r="ET219" s="10">
        <f>ABS(BV219-_xlfn.XLOOKUP(VK_valitsin!$C$8,VK!$B$2:$B$294,VK!BV$2:BV$294))</f>
        <v>0</v>
      </c>
      <c r="EU219" s="10">
        <f>ABS(BW219-_xlfn.XLOOKUP(VK_valitsin!$C$8,VK!$B$2:$B$294,VK!BW$2:BW$294))</f>
        <v>1</v>
      </c>
      <c r="EV219" s="10">
        <f>ABS(BX219-_xlfn.XLOOKUP(VK_valitsin!$C$8,VK!$B$2:$B$294,VK!BX$2:BX$294))</f>
        <v>1515.6865234375</v>
      </c>
      <c r="EW219" s="10">
        <f>ABS(BY219-_xlfn.XLOOKUP(VK_valitsin!$C$8,VK!$B$2:$B$294,VK!BY$2:BY$294))</f>
        <v>3013.07177734375</v>
      </c>
      <c r="EX219" s="10">
        <f>ABS(BZ219-_xlfn.XLOOKUP(VK_valitsin!$C$8,VK!$B$2:$B$294,VK!BZ$2:BZ$294))</f>
        <v>0.35899704694747925</v>
      </c>
      <c r="EY219" s="10">
        <f>ABS(CA219-_xlfn.XLOOKUP(VK_valitsin!$C$8,VK!$B$2:$B$294,VK!CA$2:CA$294))</f>
        <v>2.8329334259033203</v>
      </c>
      <c r="EZ219" s="10">
        <f>ABS(CB219-_xlfn.XLOOKUP(VK_valitsin!$C$8,VK!$B$2:$B$294,VK!CB$2:CB$294))</f>
        <v>22.20294189453125</v>
      </c>
      <c r="FA219" s="10">
        <f>ABS(CC219-_xlfn.XLOOKUP(VK_valitsin!$C$8,VK!$B$2:$B$294,VK!CC$2:CC$294))</f>
        <v>2.9583544731140137</v>
      </c>
      <c r="FB219" s="10">
        <f>ABS(CD219-_xlfn.XLOOKUP(VK_valitsin!$C$8,VK!$B$2:$B$294,VK!CD$2:CD$294))</f>
        <v>10.343402862548828</v>
      </c>
      <c r="FC219" s="10">
        <f>ABS(CE219-_xlfn.XLOOKUP(VK_valitsin!$C$8,VK!$B$2:$B$294,VK!CE$2:CE$294))</f>
        <v>0</v>
      </c>
      <c r="FD219" s="10">
        <f>ABS(CF219-_xlfn.XLOOKUP(VK_valitsin!$C$8,VK!$B$2:$B$294,VK!CF$2:CF$294))</f>
        <v>0.47136028110980988</v>
      </c>
      <c r="FE219" s="10">
        <f>ABS(CG219-_xlfn.XLOOKUP(VK_valitsin!$C$8,VK!$B$2:$B$294,VK!CG$2:CG$294))</f>
        <v>4205.9365234375</v>
      </c>
      <c r="FF219" s="4">
        <f>IF($B219=VK_valitsin!$C$8,100000,VK!CH219/VK!J$296*VK_valitsin!D$5)</f>
        <v>0</v>
      </c>
      <c r="FG219" s="4">
        <f>IF($B219=VK_valitsin!$C$8,100000,VK!CI219/VK!K$296*VK_valitsin!E$5)</f>
        <v>0</v>
      </c>
      <c r="FH219" s="4">
        <f>IF($B219=VK_valitsin!$C$8,100000,VK!CJ219/VK!L$296*VK_valitsin!F$5)</f>
        <v>0.20224708962329646</v>
      </c>
      <c r="FI219" s="4">
        <f>IF($B219=VK_valitsin!$C$8,100000,VK!CK219/VK!M$296*VK_valitsin!CD$5)</f>
        <v>0</v>
      </c>
      <c r="FJ219" s="4">
        <f>IF($B219=VK_valitsin!$C$8,100000,VK!CL219/VK!N$296*VK_valitsin!G$5)</f>
        <v>0</v>
      </c>
      <c r="FK219" s="4">
        <f>IF($B219=VK_valitsin!$C$8,100000,VK!CM219/VK!O$296*VK_valitsin!H$5)</f>
        <v>0</v>
      </c>
      <c r="FL219" s="4">
        <f>IF($B219=VK_valitsin!$C$8,100000,VK!CN219/VK!P$296*VK_valitsin!I$5)</f>
        <v>0</v>
      </c>
      <c r="FM219" s="4">
        <f>IF($B219=VK_valitsin!$C$8,100000,VK!CO219/VK!Q$296*VK_valitsin!J$5)</f>
        <v>0</v>
      </c>
      <c r="FN219" s="4">
        <f>IF($B219=VK_valitsin!$C$8,100000,VK!CP219/VK!R$296*VK_valitsin!K$5)</f>
        <v>0</v>
      </c>
      <c r="FO219" s="4">
        <f>IF($B219=VK_valitsin!$C$8,100000,VK!CQ219/VK!S$296*VK_valitsin!L$5)</f>
        <v>2.823948778001141E-2</v>
      </c>
      <c r="FP219" s="4">
        <f>IF($B219=VK_valitsin!$C$8,100000,VK!CR219/VK!T$296*VK_valitsin!M$5)</f>
        <v>0</v>
      </c>
      <c r="FQ219" s="4">
        <f>IF($B219=VK_valitsin!$C$8,100000,VK!CS219/VK!U$296*VK_valitsin!N$5)</f>
        <v>0</v>
      </c>
      <c r="FR219" s="4">
        <f>IF($B219=VK_valitsin!$C$8,100000,VK!CT219/VK!V$296*VK_valitsin!O$5)</f>
        <v>0</v>
      </c>
      <c r="FS219" s="4">
        <f>IF($B219=VK_valitsin!$C$8,100000,VK!CU219/VK!W$296*VK_valitsin!P$5)</f>
        <v>0</v>
      </c>
      <c r="FT219" s="4">
        <f>IF($B219=VK_valitsin!$C$8,100000,VK!CV219/VK!X$296*VK_valitsin!Q$5)</f>
        <v>0</v>
      </c>
      <c r="FU219" s="4">
        <f>IF($B219=VK_valitsin!$C$8,100000,VK!CW219/VK!Y$296*VK_valitsin!R$5)</f>
        <v>0</v>
      </c>
      <c r="FV219" s="4">
        <f>IF($B219=VK_valitsin!$C$8,100000,VK!CX219/VK!Z$296*VK_valitsin!S$5)</f>
        <v>0</v>
      </c>
      <c r="FW219" s="4">
        <f>IF($B219=VK_valitsin!$C$8,100000,VK!CY219/VK!AA$296*VK_valitsin!T$5)</f>
        <v>0</v>
      </c>
      <c r="FX219" s="4">
        <f>IF($B219=VK_valitsin!$C$8,100000,VK!CZ219/VK!AB$296*VK_valitsin!U$5)</f>
        <v>0</v>
      </c>
      <c r="FY219" s="4">
        <f>IF($B219=VK_valitsin!$C$8,100000,VK!DA219/VK!AC$296*VK_valitsin!V$5)</f>
        <v>0</v>
      </c>
      <c r="FZ219" s="4">
        <f>IF($B219=VK_valitsin!$C$8,100000,VK!DB219/VK!AD$296*VK_valitsin!W$5)</f>
        <v>0</v>
      </c>
      <c r="GA219" s="4">
        <f>IF($B219=VK_valitsin!$C$8,100000,VK!DC219/VK!AE$296*VK_valitsin!X$5)</f>
        <v>0</v>
      </c>
      <c r="GB219" s="4">
        <f>IF($B219=VK_valitsin!$C$8,100000,VK!DD219/VK!AF$296*VK_valitsin!Y$5)</f>
        <v>0</v>
      </c>
      <c r="GC219" s="4">
        <f>IF($B219=VK_valitsin!$C$8,100000,VK!DE219/VK!AG$296*VK_valitsin!Z$5)</f>
        <v>0</v>
      </c>
      <c r="GD219" s="4">
        <f>IF($B219=VK_valitsin!$C$8,100000,VK!DF219/VK!AH$296*VK_valitsin!AA$5)</f>
        <v>0</v>
      </c>
      <c r="GE219" s="4">
        <f>IF($B219=VK_valitsin!$C$8,100000,VK!DG219/VK!AI$296*VK_valitsin!AB$5)</f>
        <v>0</v>
      </c>
      <c r="GF219" s="4">
        <f>IF($B219=VK_valitsin!$C$8,100000,VK!DH219/VK!AJ$296*VK_valitsin!AC$5)</f>
        <v>0</v>
      </c>
      <c r="GG219" s="4">
        <f>IF($B219=VK_valitsin!$C$8,100000,VK!DI219/VK!AK$296*VK_valitsin!AD$5)</f>
        <v>0</v>
      </c>
      <c r="GH219" s="4">
        <f>IF($B219=VK_valitsin!$C$8,100000,VK!DJ219/VK!AL$296*VK_valitsin!AE$5)</f>
        <v>0.32562464348018888</v>
      </c>
      <c r="GI219" s="4">
        <f>IF($B219=VK_valitsin!$C$8,100000,VK!DK219/VK!AM$296*VK_valitsin!AF$5)</f>
        <v>0</v>
      </c>
      <c r="GJ219" s="4">
        <f>IF($B219=VK_valitsin!$C$8,100000,VK!DL219/VK!AN$296*VK_valitsin!AG$5)</f>
        <v>0</v>
      </c>
      <c r="GK219" s="4">
        <f>IF($B219=VK_valitsin!$C$8,100000,VK!DM219/VK!AO$296*VK_valitsin!AH$5)</f>
        <v>0</v>
      </c>
      <c r="GL219" s="4">
        <f>IF($B219=VK_valitsin!$C$8,100000,VK!DN219/VK!AP$296*VK_valitsin!AI$5)</f>
        <v>0</v>
      </c>
      <c r="GM219" s="4">
        <f>IF($B219=VK_valitsin!$C$8,100000,VK!DO219/VK!AQ$296*VK_valitsin!AJ$5)</f>
        <v>0</v>
      </c>
      <c r="GN219" s="4">
        <f>IF($B219=VK_valitsin!$C$8,100000,VK!DP219/VK!AR$296*VK_valitsin!AK$5)</f>
        <v>0</v>
      </c>
      <c r="GO219" s="4">
        <f>IF($B219=VK_valitsin!$C$8,100000,VK!DQ219/VK!AS$296*VK_valitsin!AL$5)</f>
        <v>0</v>
      </c>
      <c r="GP219" s="4">
        <f>IF($B219=VK_valitsin!$C$8,100000,VK!DR219/VK!AT$296*VK_valitsin!AM$5)</f>
        <v>0</v>
      </c>
      <c r="GQ219" s="4">
        <f>IF($B219=VK_valitsin!$C$8,100000,VK!DS219/VK!AU$296*VK_valitsin!AN$5)</f>
        <v>0</v>
      </c>
      <c r="GR219" s="4">
        <f>IF($B219=VK_valitsin!$C$8,100000,VK!DT219/VK!AV$296*VK_valitsin!AO$5)</f>
        <v>0</v>
      </c>
      <c r="GS219" s="4">
        <f>IF($B219=VK_valitsin!$C$8,100000,VK!DU219/VK!AW$296*VK_valitsin!AP$5)</f>
        <v>0</v>
      </c>
      <c r="GT219" s="4">
        <f>IF($B219=VK_valitsin!$C$8,100000,VK!DV219/VK!AX$296*VK_valitsin!AQ$5)</f>
        <v>0</v>
      </c>
      <c r="GU219" s="4">
        <f>IF($B219=VK_valitsin!$C$8,100000,VK!DW219/VK!AY$296*VK_valitsin!AR$5)</f>
        <v>0</v>
      </c>
      <c r="GV219" s="4">
        <f>IF($B219=VK_valitsin!$C$8,100000,VK!DX219/VK!AZ$296*VK_valitsin!AS$5)</f>
        <v>0</v>
      </c>
      <c r="GW219" s="4">
        <f>IF($B219=VK_valitsin!$C$8,100000,VK!DY219/VK!BA$296*VK_valitsin!AT$5)</f>
        <v>0</v>
      </c>
      <c r="GX219" s="4">
        <f>IF($B219=VK_valitsin!$C$8,100000,VK!DZ219/VK!BB$296*VK_valitsin!AU$5)</f>
        <v>0</v>
      </c>
      <c r="GY219" s="4">
        <f>IF($B219=VK_valitsin!$C$8,100000,VK!EA219/VK!BC$296*VK_valitsin!AV$5)</f>
        <v>0</v>
      </c>
      <c r="GZ219" s="4">
        <f>IF($B219=VK_valitsin!$C$8,100000,VK!EB219/VK!BD$296*VK_valitsin!AW$5)</f>
        <v>1.725932443801987E-2</v>
      </c>
      <c r="HA219" s="4">
        <f>IF($B219=VK_valitsin!$C$8,100000,VK!EC219/VK!BE$296*VK_valitsin!CE$5)</f>
        <v>0</v>
      </c>
      <c r="HB219" s="4">
        <f>IF($B219=VK_valitsin!$C$8,100000,VK!ED219/VK!BF$296*VK_valitsin!AX$5)</f>
        <v>0</v>
      </c>
      <c r="HC219" s="4">
        <f>IF($B219=VK_valitsin!$C$8,100000,VK!EE219/VK!BG$296*VK_valitsin!AY$5)</f>
        <v>0</v>
      </c>
      <c r="HD219" s="4">
        <f>IF($B219=VK_valitsin!$C$8,100000,VK!EF219/VK!BH$296*VK_valitsin!AZ$5)</f>
        <v>4.7511221491845529E-2</v>
      </c>
      <c r="HE219" s="4">
        <f>IF($B219=VK_valitsin!$C$8,100000,VK!EG219/VK!BI$296*VK_valitsin!BA$5)</f>
        <v>0</v>
      </c>
      <c r="HF219" s="4">
        <f>IF($B219=VK_valitsin!$C$8,100000,VK!EH219/VK!BJ$296*VK_valitsin!BB$5)</f>
        <v>0</v>
      </c>
      <c r="HG219" s="4">
        <f>IF($B219=VK_valitsin!$C$8,100000,VK!EI219/VK!BK$296*VK_valitsin!BC$5)</f>
        <v>0</v>
      </c>
      <c r="HH219" s="4">
        <f>IF($B219=VK_valitsin!$C$8,100000,VK!EJ219/VK!BL$296*VK_valitsin!BD$5)</f>
        <v>0</v>
      </c>
      <c r="HI219" s="4">
        <f>IF($B219=VK_valitsin!$C$8,100000,VK!EK219/VK!BM$296*VK_valitsin!BE$5)</f>
        <v>0</v>
      </c>
      <c r="HJ219" s="4">
        <f>IF($B219=VK_valitsin!$C$8,100000,VK!EL219/VK!BN$296*VK_valitsin!BF$5)</f>
        <v>4.8155989976768725E-2</v>
      </c>
      <c r="HK219" s="4">
        <f>IF($B219=VK_valitsin!$C$8,100000,VK!EM219/VK!BO$296*VK_valitsin!BG$5)</f>
        <v>0</v>
      </c>
      <c r="HM219" s="4">
        <f>IF($B219=VK_valitsin!$C$8,100000,VK!EO219/VK!BQ$296*VK_valitsin!BI$5)</f>
        <v>0</v>
      </c>
      <c r="HN219" s="4">
        <f>IF($B219=VK_valitsin!$C$8,100000,VK!EP219/VK!BR$296*VK_valitsin!BJ$5)</f>
        <v>0</v>
      </c>
      <c r="HO219" s="4">
        <f>IF($B219=VK_valitsin!$C$8,100000,VK!EQ219/VK!BS$296*VK_valitsin!BK$5)</f>
        <v>0</v>
      </c>
      <c r="HP219" s="4">
        <f>IF($B219=VK_valitsin!$C$8,100000,VK!ER219/VK!BT$296*VK_valitsin!BL$5)</f>
        <v>0</v>
      </c>
      <c r="HQ219" s="4">
        <f>IF($B219=VK_valitsin!$C$8,100000,VK!ES219/VK!BU$296*VK_valitsin!BM$5)</f>
        <v>0</v>
      </c>
      <c r="HR219" s="4">
        <f>IF($B219=VK_valitsin!$C$8,100000,VK!ET219/VK!BV$296*VK_valitsin!BN$5)</f>
        <v>0</v>
      </c>
      <c r="HS219" s="4">
        <f>IF($B219=VK_valitsin!$C$8,100000,VK!EU219/VK!BW$296*VK_valitsin!BO$5)</f>
        <v>0</v>
      </c>
      <c r="HT219" s="4">
        <f>IF($B219=VK_valitsin!$C$8,100000,VK!EV219/VK!BX$296*VK_valitsin!BP$5)</f>
        <v>0</v>
      </c>
      <c r="HU219" s="4">
        <f>IF($B219=VK_valitsin!$C$8,100000,VK!EW219/VK!BY$296*VK_valitsin!BQ$5)</f>
        <v>0</v>
      </c>
      <c r="HV219" s="4">
        <f>IF($B219=VK_valitsin!$C$8,100000,VK!EX219/VK!BZ$296*VK_valitsin!BR$5)</f>
        <v>0</v>
      </c>
      <c r="HW219" s="4">
        <f>IF($B219=VK_valitsin!$C$8,100000,VK!EY219/VK!CA$296*VK_valitsin!BS$5)</f>
        <v>0</v>
      </c>
      <c r="HX219" s="4">
        <f>IF($B219=VK_valitsin!$C$8,100000,VK!EZ219/VK!CB$296*VK_valitsin!BT$5)</f>
        <v>0</v>
      </c>
      <c r="HY219" s="4">
        <f>IF($B219=VK_valitsin!$C$8,100000,VK!FA219/VK!CC$296*VK_valitsin!BU$5)</f>
        <v>0</v>
      </c>
      <c r="HZ219" s="4">
        <f>IF($B219=VK_valitsin!$C$8,100000,VK!FB219/VK!CD$296*VK_valitsin!BV$5)</f>
        <v>0</v>
      </c>
      <c r="IA219" s="4">
        <f>IF($B219=VK_valitsin!$C$8,100000,VK!FC219/VK!CE$296*VK_valitsin!BW$5)</f>
        <v>0</v>
      </c>
      <c r="IB219" s="4">
        <f>IF($B219=VK_valitsin!$C$8,100000,VK!FD219/VK!CF$296*VK_valitsin!BX$5)</f>
        <v>0</v>
      </c>
      <c r="IC219" s="4">
        <f>IF($B219=VK_valitsin!$C$8,100000,VK!FE219/VK!CG$296*VK_valitsin!BY$5)</f>
        <v>0</v>
      </c>
      <c r="ID219" s="17">
        <f t="shared" si="9"/>
        <v>0.66903777859013092</v>
      </c>
      <c r="IE219" s="17">
        <f t="shared" si="10"/>
        <v>172</v>
      </c>
      <c r="IF219" s="18">
        <f t="shared" si="11"/>
        <v>2.180000000000001E-8</v>
      </c>
    </row>
    <row r="220" spans="1:240">
      <c r="A220">
        <v>2019</v>
      </c>
      <c r="B220" t="s">
        <v>642</v>
      </c>
      <c r="C220" t="s">
        <v>643</v>
      </c>
      <c r="D220" t="s">
        <v>284</v>
      </c>
      <c r="E220" t="s">
        <v>162</v>
      </c>
      <c r="F220" t="s">
        <v>88</v>
      </c>
      <c r="G220" t="s">
        <v>89</v>
      </c>
      <c r="H220" t="s">
        <v>104</v>
      </c>
      <c r="I220" t="s">
        <v>105</v>
      </c>
      <c r="J220">
        <v>52.299999237060547</v>
      </c>
      <c r="K220">
        <v>776.97998046875</v>
      </c>
      <c r="L220">
        <v>183.19999694824219</v>
      </c>
      <c r="M220">
        <v>4283</v>
      </c>
      <c r="N220">
        <v>5.5</v>
      </c>
      <c r="O220">
        <v>-2.5999999046325684</v>
      </c>
      <c r="P220">
        <v>-55</v>
      </c>
      <c r="Q220">
        <v>50.2</v>
      </c>
      <c r="R220">
        <v>8.5</v>
      </c>
      <c r="S220">
        <v>240</v>
      </c>
      <c r="T220">
        <v>0</v>
      </c>
      <c r="U220">
        <v>3821.6</v>
      </c>
      <c r="V220">
        <v>13.28</v>
      </c>
      <c r="W220">
        <v>1296</v>
      </c>
      <c r="X220">
        <v>1667</v>
      </c>
      <c r="Y220">
        <v>667</v>
      </c>
      <c r="Z220">
        <v>1045</v>
      </c>
      <c r="AA220">
        <v>701</v>
      </c>
      <c r="AB220">
        <v>15.049383163452148</v>
      </c>
      <c r="AC220">
        <v>0</v>
      </c>
      <c r="AD220">
        <v>0</v>
      </c>
      <c r="AE220">
        <v>0</v>
      </c>
      <c r="AF220">
        <v>4.4000000000000004</v>
      </c>
      <c r="AG220">
        <v>0</v>
      </c>
      <c r="AH220">
        <v>22</v>
      </c>
      <c r="AI220">
        <v>1</v>
      </c>
      <c r="AJ220">
        <v>0.5</v>
      </c>
      <c r="AK220">
        <v>1.1000000000000001</v>
      </c>
      <c r="AL220">
        <v>71.599999999999994</v>
      </c>
      <c r="AM220">
        <v>288.10000000000002</v>
      </c>
      <c r="AN220">
        <v>45.6</v>
      </c>
      <c r="AO220">
        <v>21.2</v>
      </c>
      <c r="AP220">
        <v>103</v>
      </c>
      <c r="AQ220">
        <v>60</v>
      </c>
      <c r="AR220">
        <v>466</v>
      </c>
      <c r="AS220">
        <v>3.6669999999999998</v>
      </c>
      <c r="AT220">
        <v>5313</v>
      </c>
      <c r="AU220">
        <v>10950</v>
      </c>
      <c r="AV220">
        <v>1</v>
      </c>
      <c r="AW220">
        <v>56.621074676513672</v>
      </c>
      <c r="AX220">
        <v>0</v>
      </c>
      <c r="AY220">
        <v>0</v>
      </c>
      <c r="AZ220">
        <v>0</v>
      </c>
      <c r="BA220">
        <v>0</v>
      </c>
      <c r="BB220">
        <v>1</v>
      </c>
      <c r="BC220">
        <v>39.682540893554688</v>
      </c>
      <c r="BD220">
        <v>100</v>
      </c>
      <c r="BE220">
        <v>659.09088134765625</v>
      </c>
      <c r="BF220">
        <v>11196.9912109375</v>
      </c>
      <c r="BG220">
        <v>12577.767578125</v>
      </c>
      <c r="BH220">
        <v>2.9422366619110107</v>
      </c>
      <c r="BI220">
        <v>-8.6787681579589844</v>
      </c>
      <c r="BJ220">
        <v>24.468084335327148</v>
      </c>
      <c r="BK220">
        <v>33.333332061767578</v>
      </c>
      <c r="BL220">
        <v>122.66666412353516</v>
      </c>
      <c r="BM220">
        <v>-9.0116281509399414</v>
      </c>
      <c r="BN220">
        <v>21290.458984375</v>
      </c>
      <c r="BO220">
        <v>44.784938812255859</v>
      </c>
      <c r="BQ220">
        <v>0.63506889343261719</v>
      </c>
      <c r="BR220">
        <v>0.25682932138442993</v>
      </c>
      <c r="BS220">
        <v>1.2841466665267944</v>
      </c>
      <c r="BT220">
        <v>91.057670593261719</v>
      </c>
      <c r="BU220">
        <v>290.21713256835938</v>
      </c>
      <c r="BV220">
        <v>0</v>
      </c>
      <c r="BW220">
        <v>1</v>
      </c>
      <c r="BX220">
        <v>9005.681640625</v>
      </c>
      <c r="BY220">
        <v>8017.04541015625</v>
      </c>
      <c r="BZ220">
        <v>0.74713987112045288</v>
      </c>
      <c r="CA220">
        <v>7.3079619407653809</v>
      </c>
      <c r="CB220">
        <v>75</v>
      </c>
      <c r="CC220">
        <v>7.3482427597045898</v>
      </c>
      <c r="CD220">
        <v>5.7507987022399902</v>
      </c>
      <c r="CE220">
        <v>0</v>
      </c>
      <c r="CF220">
        <v>2.2364218235015869</v>
      </c>
      <c r="CG220">
        <v>11841.8505859375</v>
      </c>
      <c r="CH220" s="10">
        <f>ABS(J220-_xlfn.XLOOKUP(VK_valitsin!$C$8,VK!$B$2:$B$294,VK!J$2:J$294))</f>
        <v>8.0999984741210938</v>
      </c>
      <c r="CI220" s="10">
        <f>ABS(K220-_xlfn.XLOOKUP(VK_valitsin!$C$8,VK!$B$2:$B$294,VK!K$2:K$294))</f>
        <v>483.719970703125</v>
      </c>
      <c r="CJ220" s="10">
        <f>ABS(L220-_xlfn.XLOOKUP(VK_valitsin!$C$8,VK!$B$2:$B$294,VK!L$2:L$294))</f>
        <v>44.5</v>
      </c>
      <c r="CK220" s="10">
        <f>ABS(M220-_xlfn.XLOOKUP(VK_valitsin!$C$8,VK!$B$2:$B$294,VK!M$2:M$294))</f>
        <v>12192</v>
      </c>
      <c r="CL220" s="10">
        <f>ABS(N220-_xlfn.XLOOKUP(VK_valitsin!$C$8,VK!$B$2:$B$294,VK!N$2:N$294))</f>
        <v>50.700000762939453</v>
      </c>
      <c r="CM220" s="10">
        <f>ABS(O220-_xlfn.XLOOKUP(VK_valitsin!$C$8,VK!$B$2:$B$294,VK!O$2:O$294))</f>
        <v>1.7999998927116394</v>
      </c>
      <c r="CN220" s="10">
        <f>ABS(P220-_xlfn.XLOOKUP(VK_valitsin!$C$8,VK!$B$2:$B$294,VK!P$2:P$294))</f>
        <v>3</v>
      </c>
      <c r="CO220" s="10">
        <f>ABS(Q220-_xlfn.XLOOKUP(VK_valitsin!$C$8,VK!$B$2:$B$294,VK!Q$2:Q$294))</f>
        <v>37.600000000000009</v>
      </c>
      <c r="CP220" s="10">
        <f>ABS(R220-_xlfn.XLOOKUP(VK_valitsin!$C$8,VK!$B$2:$B$294,VK!R$2:R$294))</f>
        <v>0</v>
      </c>
      <c r="CQ220" s="10">
        <f>ABS(S220-_xlfn.XLOOKUP(VK_valitsin!$C$8,VK!$B$2:$B$294,VK!S$2:S$294))</f>
        <v>88</v>
      </c>
      <c r="CR220" s="10">
        <f>ABS(T220-_xlfn.XLOOKUP(VK_valitsin!$C$8,VK!$B$2:$B$294,VK!T$2:T$294))</f>
        <v>0</v>
      </c>
      <c r="CS220" s="10">
        <f>ABS(U220-_xlfn.XLOOKUP(VK_valitsin!$C$8,VK!$B$2:$B$294,VK!U$2:U$294))</f>
        <v>2</v>
      </c>
      <c r="CT220" s="10">
        <f>ABS(V220-_xlfn.XLOOKUP(VK_valitsin!$C$8,VK!$B$2:$B$294,VK!V$2:V$294))</f>
        <v>0</v>
      </c>
      <c r="CU220" s="10">
        <f>ABS(W220-_xlfn.XLOOKUP(VK_valitsin!$C$8,VK!$B$2:$B$294,VK!W$2:W$294))</f>
        <v>691</v>
      </c>
      <c r="CV220" s="10">
        <f>ABS(X220-_xlfn.XLOOKUP(VK_valitsin!$C$8,VK!$B$2:$B$294,VK!X$2:X$294))</f>
        <v>1498</v>
      </c>
      <c r="CW220" s="10">
        <f>ABS(Y220-_xlfn.XLOOKUP(VK_valitsin!$C$8,VK!$B$2:$B$294,VK!Y$2:Y$294))</f>
        <v>13</v>
      </c>
      <c r="CX220" s="10">
        <f>ABS(Z220-_xlfn.XLOOKUP(VK_valitsin!$C$8,VK!$B$2:$B$294,VK!Z$2:Z$294))</f>
        <v>617</v>
      </c>
      <c r="CY220" s="10">
        <f>ABS(AA220-_xlfn.XLOOKUP(VK_valitsin!$C$8,VK!$B$2:$B$294,VK!AA$2:AA$294))</f>
        <v>232</v>
      </c>
      <c r="CZ220" s="10">
        <f>ABS(AB220-_xlfn.XLOOKUP(VK_valitsin!$C$8,VK!$B$2:$B$294,VK!AB$2:AB$294))</f>
        <v>4.3256168365478516</v>
      </c>
      <c r="DA220" s="10">
        <f>ABS(AC220-_xlfn.XLOOKUP(VK_valitsin!$C$8,VK!$B$2:$B$294,VK!AC$2:AC$294))</f>
        <v>0.7</v>
      </c>
      <c r="DB220" s="10">
        <f>ABS(AD220-_xlfn.XLOOKUP(VK_valitsin!$C$8,VK!$B$2:$B$294,VK!AD$2:AD$294))</f>
        <v>0.8</v>
      </c>
      <c r="DC220" s="10">
        <f>ABS(AE220-_xlfn.XLOOKUP(VK_valitsin!$C$8,VK!$B$2:$B$294,VK!AE$2:AE$294))</f>
        <v>1.7</v>
      </c>
      <c r="DD220" s="10">
        <f>ABS(AF220-_xlfn.XLOOKUP(VK_valitsin!$C$8,VK!$B$2:$B$294,VK!AF$2:AF$294))</f>
        <v>0.59999999999999964</v>
      </c>
      <c r="DE220" s="10">
        <f>ABS(AG220-_xlfn.XLOOKUP(VK_valitsin!$C$8,VK!$B$2:$B$294,VK!AG$2:AG$294))</f>
        <v>0</v>
      </c>
      <c r="DF220" s="10">
        <f>ABS(AH220-_xlfn.XLOOKUP(VK_valitsin!$C$8,VK!$B$2:$B$294,VK!AH$2:AH$294))</f>
        <v>0.25</v>
      </c>
      <c r="DG220" s="10">
        <f>ABS(AI220-_xlfn.XLOOKUP(VK_valitsin!$C$8,VK!$B$2:$B$294,VK!AI$2:AI$294))</f>
        <v>0.10000000000000009</v>
      </c>
      <c r="DH220" s="10">
        <f>ABS(AJ220-_xlfn.XLOOKUP(VK_valitsin!$C$8,VK!$B$2:$B$294,VK!AJ$2:AJ$294))</f>
        <v>0.15000000000000002</v>
      </c>
      <c r="DI220" s="10">
        <f>ABS(AK220-_xlfn.XLOOKUP(VK_valitsin!$C$8,VK!$B$2:$B$294,VK!AK$2:AK$294))</f>
        <v>0.14999999999999991</v>
      </c>
      <c r="DJ220" s="10">
        <f>ABS(AL220-_xlfn.XLOOKUP(VK_valitsin!$C$8,VK!$B$2:$B$294,VK!AL$2:AL$294))</f>
        <v>12.799999999999997</v>
      </c>
      <c r="DK220" s="10">
        <f>ABS(AM220-_xlfn.XLOOKUP(VK_valitsin!$C$8,VK!$B$2:$B$294,VK!AM$2:AM$294))</f>
        <v>45.5</v>
      </c>
      <c r="DL220" s="10">
        <f>ABS(AN220-_xlfn.XLOOKUP(VK_valitsin!$C$8,VK!$B$2:$B$294,VK!AN$2:AN$294))</f>
        <v>0.20000000000000284</v>
      </c>
      <c r="DM220" s="10">
        <f>ABS(AO220-_xlfn.XLOOKUP(VK_valitsin!$C$8,VK!$B$2:$B$294,VK!AO$2:AO$294))</f>
        <v>4.1999999999999993</v>
      </c>
      <c r="DN220" s="10">
        <f>ABS(AP220-_xlfn.XLOOKUP(VK_valitsin!$C$8,VK!$B$2:$B$294,VK!AP$2:AP$294))</f>
        <v>55</v>
      </c>
      <c r="DO220" s="10">
        <f>ABS(AQ220-_xlfn.XLOOKUP(VK_valitsin!$C$8,VK!$B$2:$B$294,VK!AQ$2:AQ$294))</f>
        <v>25</v>
      </c>
      <c r="DP220" s="10">
        <f>ABS(AR220-_xlfn.XLOOKUP(VK_valitsin!$C$8,VK!$B$2:$B$294,VK!AR$2:AR$294))</f>
        <v>220</v>
      </c>
      <c r="DQ220" s="10">
        <f>ABS(AS220-_xlfn.XLOOKUP(VK_valitsin!$C$8,VK!$B$2:$B$294,VK!AS$2:AS$294))</f>
        <v>1.3339999999999996</v>
      </c>
      <c r="DR220" s="10">
        <f>ABS(AT220-_xlfn.XLOOKUP(VK_valitsin!$C$8,VK!$B$2:$B$294,VK!AT$2:AT$294))</f>
        <v>166</v>
      </c>
      <c r="DS220" s="10">
        <f>ABS(AU220-_xlfn.XLOOKUP(VK_valitsin!$C$8,VK!$B$2:$B$294,VK!AU$2:AU$294))</f>
        <v>2605</v>
      </c>
      <c r="DT220" s="10">
        <f>ABS(AV220-_xlfn.XLOOKUP(VK_valitsin!$C$8,VK!$B$2:$B$294,VK!AV$2:AV$294))</f>
        <v>0</v>
      </c>
      <c r="DU220" s="10">
        <f>ABS(AW220-_xlfn.XLOOKUP(VK_valitsin!$C$8,VK!$B$2:$B$294,VK!AW$2:AW$294))</f>
        <v>19.359703063964844</v>
      </c>
      <c r="DV220" s="10">
        <f>ABS(AX220-_xlfn.XLOOKUP(VK_valitsin!$C$8,VK!$B$2:$B$294,VK!AX$2:AX$294))</f>
        <v>0</v>
      </c>
      <c r="DW220" s="10">
        <f>ABS(AY220-_xlfn.XLOOKUP(VK_valitsin!$C$8,VK!$B$2:$B$294,VK!AY$2:AY$294))</f>
        <v>0</v>
      </c>
      <c r="DX220" s="10">
        <f>ABS(AZ220-_xlfn.XLOOKUP(VK_valitsin!$C$8,VK!$B$2:$B$294,VK!AZ$2:AZ$294))</f>
        <v>0</v>
      </c>
      <c r="DY220" s="10">
        <f>ABS(BA220-_xlfn.XLOOKUP(VK_valitsin!$C$8,VK!$B$2:$B$294,VK!BA$2:BA$294))</f>
        <v>0</v>
      </c>
      <c r="DZ220" s="10">
        <f>ABS(BB220-_xlfn.XLOOKUP(VK_valitsin!$C$8,VK!$B$2:$B$294,VK!BB$2:BB$294))</f>
        <v>0</v>
      </c>
      <c r="EA220" s="10">
        <f>ABS(BC220-_xlfn.XLOOKUP(VK_valitsin!$C$8,VK!$B$2:$B$294,VK!BC$2:BC$294))</f>
        <v>49.341850280761719</v>
      </c>
      <c r="EB220" s="10">
        <f>ABS(BD220-_xlfn.XLOOKUP(VK_valitsin!$C$8,VK!$B$2:$B$294,VK!BD$2:BD$294))</f>
        <v>3.98126220703125</v>
      </c>
      <c r="EC220" s="10">
        <f>ABS(BE220-_xlfn.XLOOKUP(VK_valitsin!$C$8,VK!$B$2:$B$294,VK!BE$2:BE$294))</f>
        <v>74.59893798828125</v>
      </c>
      <c r="ED220" s="10">
        <f>ABS(BF220-_xlfn.XLOOKUP(VK_valitsin!$C$8,VK!$B$2:$B$294,VK!BF$2:BF$294))</f>
        <v>1238.4619140625</v>
      </c>
      <c r="EE220" s="10">
        <f>ABS(BG220-_xlfn.XLOOKUP(VK_valitsin!$C$8,VK!$B$2:$B$294,VK!BG$2:BG$294))</f>
        <v>1258.67578125</v>
      </c>
      <c r="EF220" s="10">
        <f>ABS(BH220-_xlfn.XLOOKUP(VK_valitsin!$C$8,VK!$B$2:$B$294,VK!BH$2:BH$294))</f>
        <v>0.39481973648071289</v>
      </c>
      <c r="EG220" s="10">
        <f>ABS(BI220-_xlfn.XLOOKUP(VK_valitsin!$C$8,VK!$B$2:$B$294,VK!BI$2:BI$294))</f>
        <v>1.0453653335571289</v>
      </c>
      <c r="EH220" s="10">
        <f>ABS(BJ220-_xlfn.XLOOKUP(VK_valitsin!$C$8,VK!$B$2:$B$294,VK!BJ$2:BJ$294))</f>
        <v>3.1737213134765625</v>
      </c>
      <c r="EI220" s="10">
        <f>ABS(BK220-_xlfn.XLOOKUP(VK_valitsin!$C$8,VK!$B$2:$B$294,VK!BK$2:BK$294))</f>
        <v>43.198802947998047</v>
      </c>
      <c r="EJ220" s="10">
        <f>ABS(BL220-_xlfn.XLOOKUP(VK_valitsin!$C$8,VK!$B$2:$B$294,VK!BL$2:BL$294))</f>
        <v>143.83333587646484</v>
      </c>
      <c r="EK220" s="10">
        <f>ABS(BM220-_xlfn.XLOOKUP(VK_valitsin!$C$8,VK!$B$2:$B$294,VK!BM$2:BM$294))</f>
        <v>11.263880491256714</v>
      </c>
      <c r="EL220" s="10">
        <f>ABS(BN220-_xlfn.XLOOKUP(VK_valitsin!$C$8,VK!$B$2:$B$294,VK!BN$2:BN$294))</f>
        <v>1783.9375</v>
      </c>
      <c r="EM220" s="10">
        <f>ABS(BO220-_xlfn.XLOOKUP(VK_valitsin!$C$8,VK!$B$2:$B$294,VK!BO$2:BO$294))</f>
        <v>11.485332489013672</v>
      </c>
      <c r="EN220" s="10">
        <f>ABS(BP220-_xlfn.XLOOKUP(VK_valitsin!$C$8,VK!$B$2:$B$294,VK!BP$2:BP$294))</f>
        <v>0</v>
      </c>
      <c r="EO220" s="10">
        <f>ABS(BQ220-_xlfn.XLOOKUP(VK_valitsin!$C$8,VK!$B$2:$B$294,VK!BQ$2:BQ$294))</f>
        <v>1.4106035232543945E-3</v>
      </c>
      <c r="EP220" s="10">
        <f>ABS(BR220-_xlfn.XLOOKUP(VK_valitsin!$C$8,VK!$B$2:$B$294,VK!BR$2:BR$294))</f>
        <v>6.8665429949760437E-2</v>
      </c>
      <c r="EQ220" s="10">
        <f>ABS(BS220-_xlfn.XLOOKUP(VK_valitsin!$C$8,VK!$B$2:$B$294,VK!BS$2:BS$294))</f>
        <v>0.97381985187530518</v>
      </c>
      <c r="ER220" s="10">
        <f>ABS(BT220-_xlfn.XLOOKUP(VK_valitsin!$C$8,VK!$B$2:$B$294,VK!BT$2:BT$294))</f>
        <v>32.666168212890625</v>
      </c>
      <c r="ES220" s="10">
        <f>ABS(BU220-_xlfn.XLOOKUP(VK_valitsin!$C$8,VK!$B$2:$B$294,VK!BU$2:BU$294))</f>
        <v>23.510009765625</v>
      </c>
      <c r="ET220" s="10">
        <f>ABS(BV220-_xlfn.XLOOKUP(VK_valitsin!$C$8,VK!$B$2:$B$294,VK!BV$2:BV$294))</f>
        <v>0</v>
      </c>
      <c r="EU220" s="10">
        <f>ABS(BW220-_xlfn.XLOOKUP(VK_valitsin!$C$8,VK!$B$2:$B$294,VK!BW$2:BW$294))</f>
        <v>0</v>
      </c>
      <c r="EV220" s="10">
        <f>ABS(BX220-_xlfn.XLOOKUP(VK_valitsin!$C$8,VK!$B$2:$B$294,VK!BX$2:BX$294))</f>
        <v>869.8525390625</v>
      </c>
      <c r="EW220" s="10">
        <f>ABS(BY220-_xlfn.XLOOKUP(VK_valitsin!$C$8,VK!$B$2:$B$294,VK!BY$2:BY$294))</f>
        <v>2161.4306640625</v>
      </c>
      <c r="EX220" s="10">
        <f>ABS(BZ220-_xlfn.XLOOKUP(VK_valitsin!$C$8,VK!$B$2:$B$294,VK!BZ$2:BZ$294))</f>
        <v>0.47289043664932251</v>
      </c>
      <c r="EY220" s="10">
        <f>ABS(CA220-_xlfn.XLOOKUP(VK_valitsin!$C$8,VK!$B$2:$B$294,VK!CA$2:CA$294))</f>
        <v>3.7147994041442871</v>
      </c>
      <c r="EZ220" s="10">
        <f>ABS(CB220-_xlfn.XLOOKUP(VK_valitsin!$C$8,VK!$B$2:$B$294,VK!CB$2:CB$294))</f>
        <v>8.8308486938476563</v>
      </c>
      <c r="FA220" s="10">
        <f>ABS(CC220-_xlfn.XLOOKUP(VK_valitsin!$C$8,VK!$B$2:$B$294,VK!CC$2:CC$294))</f>
        <v>1.0156435966491699</v>
      </c>
      <c r="FB220" s="10">
        <f>ABS(CD220-_xlfn.XLOOKUP(VK_valitsin!$C$8,VK!$B$2:$B$294,VK!CD$2:CD$294))</f>
        <v>14.128056049346924</v>
      </c>
      <c r="FC220" s="10">
        <f>ABS(CE220-_xlfn.XLOOKUP(VK_valitsin!$C$8,VK!$B$2:$B$294,VK!CE$2:CE$294))</f>
        <v>0</v>
      </c>
      <c r="FD220" s="10">
        <f>ABS(CF220-_xlfn.XLOOKUP(VK_valitsin!$C$8,VK!$B$2:$B$294,VK!CF$2:CF$294))</f>
        <v>1.5205627679824829</v>
      </c>
      <c r="FE220" s="10">
        <f>ABS(CG220-_xlfn.XLOOKUP(VK_valitsin!$C$8,VK!$B$2:$B$294,VK!CG$2:CG$294))</f>
        <v>3243.0830078125</v>
      </c>
      <c r="FF220" s="4">
        <f>IF($B220=VK_valitsin!$C$8,100000,VK!CH220/VK!J$296*VK_valitsin!D$5)</f>
        <v>0</v>
      </c>
      <c r="FG220" s="4">
        <f>IF($B220=VK_valitsin!$C$8,100000,VK!CI220/VK!K$296*VK_valitsin!E$5)</f>
        <v>0</v>
      </c>
      <c r="FH220" s="4">
        <f>IF($B220=VK_valitsin!$C$8,100000,VK!CJ220/VK!L$296*VK_valitsin!F$5)</f>
        <v>0.2261305225663594</v>
      </c>
      <c r="FI220" s="4">
        <f>IF($B220=VK_valitsin!$C$8,100000,VK!CK220/VK!M$296*VK_valitsin!CD$5)</f>
        <v>0</v>
      </c>
      <c r="FJ220" s="4">
        <f>IF($B220=VK_valitsin!$C$8,100000,VK!CL220/VK!N$296*VK_valitsin!G$5)</f>
        <v>0</v>
      </c>
      <c r="FK220" s="4">
        <f>IF($B220=VK_valitsin!$C$8,100000,VK!CM220/VK!O$296*VK_valitsin!H$5)</f>
        <v>0</v>
      </c>
      <c r="FL220" s="4">
        <f>IF($B220=VK_valitsin!$C$8,100000,VK!CN220/VK!P$296*VK_valitsin!I$5)</f>
        <v>0</v>
      </c>
      <c r="FM220" s="4">
        <f>IF($B220=VK_valitsin!$C$8,100000,VK!CO220/VK!Q$296*VK_valitsin!J$5)</f>
        <v>0</v>
      </c>
      <c r="FN220" s="4">
        <f>IF($B220=VK_valitsin!$C$8,100000,VK!CP220/VK!R$296*VK_valitsin!K$5)</f>
        <v>0</v>
      </c>
      <c r="FO220" s="4">
        <f>IF($B220=VK_valitsin!$C$8,100000,VK!CQ220/VK!S$296*VK_valitsin!L$5)</f>
        <v>1.7500527638316929E-2</v>
      </c>
      <c r="FP220" s="4">
        <f>IF($B220=VK_valitsin!$C$8,100000,VK!CR220/VK!T$296*VK_valitsin!M$5)</f>
        <v>0</v>
      </c>
      <c r="FQ220" s="4">
        <f>IF($B220=VK_valitsin!$C$8,100000,VK!CS220/VK!U$296*VK_valitsin!N$5)</f>
        <v>0</v>
      </c>
      <c r="FR220" s="4">
        <f>IF($B220=VK_valitsin!$C$8,100000,VK!CT220/VK!V$296*VK_valitsin!O$5)</f>
        <v>0</v>
      </c>
      <c r="FS220" s="4">
        <f>IF($B220=VK_valitsin!$C$8,100000,VK!CU220/VK!W$296*VK_valitsin!P$5)</f>
        <v>0</v>
      </c>
      <c r="FT220" s="4">
        <f>IF($B220=VK_valitsin!$C$8,100000,VK!CV220/VK!X$296*VK_valitsin!Q$5)</f>
        <v>0</v>
      </c>
      <c r="FU220" s="4">
        <f>IF($B220=VK_valitsin!$C$8,100000,VK!CW220/VK!Y$296*VK_valitsin!R$5)</f>
        <v>0</v>
      </c>
      <c r="FV220" s="4">
        <f>IF($B220=VK_valitsin!$C$8,100000,VK!CX220/VK!Z$296*VK_valitsin!S$5)</f>
        <v>0</v>
      </c>
      <c r="FW220" s="4">
        <f>IF($B220=VK_valitsin!$C$8,100000,VK!CY220/VK!AA$296*VK_valitsin!T$5)</f>
        <v>0</v>
      </c>
      <c r="FX220" s="4">
        <f>IF($B220=VK_valitsin!$C$8,100000,VK!CZ220/VK!AB$296*VK_valitsin!U$5)</f>
        <v>0</v>
      </c>
      <c r="FY220" s="4">
        <f>IF($B220=VK_valitsin!$C$8,100000,VK!DA220/VK!AC$296*VK_valitsin!V$5)</f>
        <v>0</v>
      </c>
      <c r="FZ220" s="4">
        <f>IF($B220=VK_valitsin!$C$8,100000,VK!DB220/VK!AD$296*VK_valitsin!W$5)</f>
        <v>0</v>
      </c>
      <c r="GA220" s="4">
        <f>IF($B220=VK_valitsin!$C$8,100000,VK!DC220/VK!AE$296*VK_valitsin!X$5)</f>
        <v>0</v>
      </c>
      <c r="GB220" s="4">
        <f>IF($B220=VK_valitsin!$C$8,100000,VK!DD220/VK!AF$296*VK_valitsin!Y$5)</f>
        <v>0</v>
      </c>
      <c r="GC220" s="4">
        <f>IF($B220=VK_valitsin!$C$8,100000,VK!DE220/VK!AG$296*VK_valitsin!Z$5)</f>
        <v>0</v>
      </c>
      <c r="GD220" s="4">
        <f>IF($B220=VK_valitsin!$C$8,100000,VK!DF220/VK!AH$296*VK_valitsin!AA$5)</f>
        <v>0</v>
      </c>
      <c r="GE220" s="4">
        <f>IF($B220=VK_valitsin!$C$8,100000,VK!DG220/VK!AI$296*VK_valitsin!AB$5)</f>
        <v>0</v>
      </c>
      <c r="GF220" s="4">
        <f>IF($B220=VK_valitsin!$C$8,100000,VK!DH220/VK!AJ$296*VK_valitsin!AC$5)</f>
        <v>0</v>
      </c>
      <c r="GG220" s="4">
        <f>IF($B220=VK_valitsin!$C$8,100000,VK!DI220/VK!AK$296*VK_valitsin!AD$5)</f>
        <v>0</v>
      </c>
      <c r="GH220" s="4">
        <f>IF($B220=VK_valitsin!$C$8,100000,VK!DJ220/VK!AL$296*VK_valitsin!AE$5)</f>
        <v>0.22529705062413066</v>
      </c>
      <c r="GI220" s="4">
        <f>IF($B220=VK_valitsin!$C$8,100000,VK!DK220/VK!AM$296*VK_valitsin!AF$5)</f>
        <v>0</v>
      </c>
      <c r="GJ220" s="4">
        <f>IF($B220=VK_valitsin!$C$8,100000,VK!DL220/VK!AN$296*VK_valitsin!AG$5)</f>
        <v>0</v>
      </c>
      <c r="GK220" s="4">
        <f>IF($B220=VK_valitsin!$C$8,100000,VK!DM220/VK!AO$296*VK_valitsin!AH$5)</f>
        <v>0</v>
      </c>
      <c r="GL220" s="4">
        <f>IF($B220=VK_valitsin!$C$8,100000,VK!DN220/VK!AP$296*VK_valitsin!AI$5)</f>
        <v>0</v>
      </c>
      <c r="GM220" s="4">
        <f>IF($B220=VK_valitsin!$C$8,100000,VK!DO220/VK!AQ$296*VK_valitsin!AJ$5)</f>
        <v>0</v>
      </c>
      <c r="GN220" s="4">
        <f>IF($B220=VK_valitsin!$C$8,100000,VK!DP220/VK!AR$296*VK_valitsin!AK$5)</f>
        <v>0</v>
      </c>
      <c r="GO220" s="4">
        <f>IF($B220=VK_valitsin!$C$8,100000,VK!DQ220/VK!AS$296*VK_valitsin!AL$5)</f>
        <v>0</v>
      </c>
      <c r="GP220" s="4">
        <f>IF($B220=VK_valitsin!$C$8,100000,VK!DR220/VK!AT$296*VK_valitsin!AM$5)</f>
        <v>0</v>
      </c>
      <c r="GQ220" s="4">
        <f>IF($B220=VK_valitsin!$C$8,100000,VK!DS220/VK!AU$296*VK_valitsin!AN$5)</f>
        <v>0</v>
      </c>
      <c r="GR220" s="4">
        <f>IF($B220=VK_valitsin!$C$8,100000,VK!DT220/VK!AV$296*VK_valitsin!AO$5)</f>
        <v>0</v>
      </c>
      <c r="GS220" s="4">
        <f>IF($B220=VK_valitsin!$C$8,100000,VK!DU220/VK!AW$296*VK_valitsin!AP$5)</f>
        <v>0</v>
      </c>
      <c r="GT220" s="4">
        <f>IF($B220=VK_valitsin!$C$8,100000,VK!DV220/VK!AX$296*VK_valitsin!AQ$5)</f>
        <v>0</v>
      </c>
      <c r="GU220" s="4">
        <f>IF($B220=VK_valitsin!$C$8,100000,VK!DW220/VK!AY$296*VK_valitsin!AR$5)</f>
        <v>0</v>
      </c>
      <c r="GV220" s="4">
        <f>IF($B220=VK_valitsin!$C$8,100000,VK!DX220/VK!AZ$296*VK_valitsin!AS$5)</f>
        <v>0</v>
      </c>
      <c r="GW220" s="4">
        <f>IF($B220=VK_valitsin!$C$8,100000,VK!DY220/VK!BA$296*VK_valitsin!AT$5)</f>
        <v>0</v>
      </c>
      <c r="GX220" s="4">
        <f>IF($B220=VK_valitsin!$C$8,100000,VK!DZ220/VK!BB$296*VK_valitsin!AU$5)</f>
        <v>0</v>
      </c>
      <c r="GY220" s="4">
        <f>IF($B220=VK_valitsin!$C$8,100000,VK!EA220/VK!BC$296*VK_valitsin!AV$5)</f>
        <v>0</v>
      </c>
      <c r="GZ220" s="4">
        <f>IF($B220=VK_valitsin!$C$8,100000,VK!EB220/VK!BD$296*VK_valitsin!AW$5)</f>
        <v>1.725932443801987E-2</v>
      </c>
      <c r="HA220" s="4">
        <f>IF($B220=VK_valitsin!$C$8,100000,VK!EC220/VK!BE$296*VK_valitsin!CE$5)</f>
        <v>0</v>
      </c>
      <c r="HB220" s="4">
        <f>IF($B220=VK_valitsin!$C$8,100000,VK!ED220/VK!BF$296*VK_valitsin!AX$5)</f>
        <v>0</v>
      </c>
      <c r="HC220" s="4">
        <f>IF($B220=VK_valitsin!$C$8,100000,VK!EE220/VK!BG$296*VK_valitsin!AY$5)</f>
        <v>0</v>
      </c>
      <c r="HD220" s="4">
        <f>IF($B220=VK_valitsin!$C$8,100000,VK!EF220/VK!BH$296*VK_valitsin!AZ$5)</f>
        <v>6.8888968615936769E-2</v>
      </c>
      <c r="HE220" s="4">
        <f>IF($B220=VK_valitsin!$C$8,100000,VK!EG220/VK!BI$296*VK_valitsin!BA$5)</f>
        <v>0</v>
      </c>
      <c r="HF220" s="4">
        <f>IF($B220=VK_valitsin!$C$8,100000,VK!EH220/VK!BJ$296*VK_valitsin!BB$5)</f>
        <v>0</v>
      </c>
      <c r="HG220" s="4">
        <f>IF($B220=VK_valitsin!$C$8,100000,VK!EI220/VK!BK$296*VK_valitsin!BC$5)</f>
        <v>0</v>
      </c>
      <c r="HH220" s="4">
        <f>IF($B220=VK_valitsin!$C$8,100000,VK!EJ220/VK!BL$296*VK_valitsin!BD$5)</f>
        <v>0</v>
      </c>
      <c r="HI220" s="4">
        <f>IF($B220=VK_valitsin!$C$8,100000,VK!EK220/VK!BM$296*VK_valitsin!BE$5)</f>
        <v>0</v>
      </c>
      <c r="HJ220" s="4">
        <f>IF($B220=VK_valitsin!$C$8,100000,VK!EL220/VK!BN$296*VK_valitsin!BF$5)</f>
        <v>8.1118436779167927E-2</v>
      </c>
      <c r="HK220" s="4">
        <f>IF($B220=VK_valitsin!$C$8,100000,VK!EM220/VK!BO$296*VK_valitsin!BG$5)</f>
        <v>0</v>
      </c>
      <c r="HM220" s="4">
        <f>IF($B220=VK_valitsin!$C$8,100000,VK!EO220/VK!BQ$296*VK_valitsin!BI$5)</f>
        <v>0</v>
      </c>
      <c r="HN220" s="4">
        <f>IF($B220=VK_valitsin!$C$8,100000,VK!EP220/VK!BR$296*VK_valitsin!BJ$5)</f>
        <v>0</v>
      </c>
      <c r="HO220" s="4">
        <f>IF($B220=VK_valitsin!$C$8,100000,VK!EQ220/VK!BS$296*VK_valitsin!BK$5)</f>
        <v>0</v>
      </c>
      <c r="HP220" s="4">
        <f>IF($B220=VK_valitsin!$C$8,100000,VK!ER220/VK!BT$296*VK_valitsin!BL$5)</f>
        <v>0</v>
      </c>
      <c r="HQ220" s="4">
        <f>IF($B220=VK_valitsin!$C$8,100000,VK!ES220/VK!BU$296*VK_valitsin!BM$5)</f>
        <v>0</v>
      </c>
      <c r="HR220" s="4">
        <f>IF($B220=VK_valitsin!$C$8,100000,VK!ET220/VK!BV$296*VK_valitsin!BN$5)</f>
        <v>0</v>
      </c>
      <c r="HS220" s="4">
        <f>IF($B220=VK_valitsin!$C$8,100000,VK!EU220/VK!BW$296*VK_valitsin!BO$5)</f>
        <v>0</v>
      </c>
      <c r="HT220" s="4">
        <f>IF($B220=VK_valitsin!$C$8,100000,VK!EV220/VK!BX$296*VK_valitsin!BP$5)</f>
        <v>0</v>
      </c>
      <c r="HU220" s="4">
        <f>IF($B220=VK_valitsin!$C$8,100000,VK!EW220/VK!BY$296*VK_valitsin!BQ$5)</f>
        <v>0</v>
      </c>
      <c r="HV220" s="4">
        <f>IF($B220=VK_valitsin!$C$8,100000,VK!EX220/VK!BZ$296*VK_valitsin!BR$5)</f>
        <v>0</v>
      </c>
      <c r="HW220" s="4">
        <f>IF($B220=VK_valitsin!$C$8,100000,VK!EY220/VK!CA$296*VK_valitsin!BS$5)</f>
        <v>0</v>
      </c>
      <c r="HX220" s="4">
        <f>IF($B220=VK_valitsin!$C$8,100000,VK!EZ220/VK!CB$296*VK_valitsin!BT$5)</f>
        <v>0</v>
      </c>
      <c r="HY220" s="4">
        <f>IF($B220=VK_valitsin!$C$8,100000,VK!FA220/VK!CC$296*VK_valitsin!BU$5)</f>
        <v>0</v>
      </c>
      <c r="HZ220" s="4">
        <f>IF($B220=VK_valitsin!$C$8,100000,VK!FB220/VK!CD$296*VK_valitsin!BV$5)</f>
        <v>0</v>
      </c>
      <c r="IA220" s="4">
        <f>IF($B220=VK_valitsin!$C$8,100000,VK!FC220/VK!CE$296*VK_valitsin!BW$5)</f>
        <v>0</v>
      </c>
      <c r="IB220" s="4">
        <f>IF($B220=VK_valitsin!$C$8,100000,VK!FD220/VK!CF$296*VK_valitsin!BX$5)</f>
        <v>0</v>
      </c>
      <c r="IC220" s="4">
        <f>IF($B220=VK_valitsin!$C$8,100000,VK!FE220/VK!CG$296*VK_valitsin!BY$5)</f>
        <v>0</v>
      </c>
      <c r="ID220" s="17">
        <f t="shared" si="9"/>
        <v>0.63619485256193165</v>
      </c>
      <c r="IE220" s="17">
        <f t="shared" si="10"/>
        <v>161</v>
      </c>
      <c r="IF220" s="18">
        <f t="shared" si="11"/>
        <v>2.1900000000000011E-8</v>
      </c>
    </row>
    <row r="221" spans="1:240">
      <c r="A221">
        <v>2019</v>
      </c>
      <c r="B221" t="s">
        <v>644</v>
      </c>
      <c r="C221" t="s">
        <v>645</v>
      </c>
      <c r="D221" t="s">
        <v>299</v>
      </c>
      <c r="E221" t="s">
        <v>300</v>
      </c>
      <c r="F221" t="s">
        <v>126</v>
      </c>
      <c r="G221" t="s">
        <v>127</v>
      </c>
      <c r="H221" t="s">
        <v>104</v>
      </c>
      <c r="I221" t="s">
        <v>105</v>
      </c>
      <c r="J221">
        <v>41.400001525878906</v>
      </c>
      <c r="K221">
        <v>127.15000152587891</v>
      </c>
      <c r="L221">
        <v>109.80000305175781</v>
      </c>
      <c r="M221">
        <v>6327</v>
      </c>
      <c r="N221">
        <v>49.799999237060547</v>
      </c>
      <c r="O221">
        <v>1.2000000476837158</v>
      </c>
      <c r="P221">
        <v>35</v>
      </c>
      <c r="Q221">
        <v>80.400000000000006</v>
      </c>
      <c r="R221">
        <v>4.7</v>
      </c>
      <c r="S221">
        <v>55</v>
      </c>
      <c r="T221">
        <v>0</v>
      </c>
      <c r="U221">
        <v>3911.3</v>
      </c>
      <c r="V221">
        <v>12.51</v>
      </c>
      <c r="W221">
        <v>689</v>
      </c>
      <c r="X221">
        <v>56</v>
      </c>
      <c r="Y221">
        <v>486</v>
      </c>
      <c r="Z221">
        <v>485</v>
      </c>
      <c r="AA221">
        <v>488</v>
      </c>
      <c r="AB221">
        <v>15.615818977355957</v>
      </c>
      <c r="AC221">
        <v>0</v>
      </c>
      <c r="AD221">
        <v>0</v>
      </c>
      <c r="AE221">
        <v>0</v>
      </c>
      <c r="AF221">
        <v>6.4</v>
      </c>
      <c r="AG221">
        <v>1</v>
      </c>
      <c r="AH221">
        <v>19.75</v>
      </c>
      <c r="AI221">
        <v>0.95</v>
      </c>
      <c r="AJ221">
        <v>0.42</v>
      </c>
      <c r="AK221">
        <v>1.02</v>
      </c>
      <c r="AL221">
        <v>59.4</v>
      </c>
      <c r="AM221">
        <v>385</v>
      </c>
      <c r="AN221">
        <v>44.6</v>
      </c>
      <c r="AO221">
        <v>31.5</v>
      </c>
      <c r="AP221">
        <v>31</v>
      </c>
      <c r="AQ221">
        <v>19</v>
      </c>
      <c r="AR221">
        <v>460</v>
      </c>
      <c r="AS221">
        <v>3</v>
      </c>
      <c r="AT221">
        <v>4584</v>
      </c>
      <c r="AU221">
        <v>9082</v>
      </c>
      <c r="AV221">
        <v>1</v>
      </c>
      <c r="AW221">
        <v>10.405609130859375</v>
      </c>
      <c r="AX221">
        <v>0</v>
      </c>
      <c r="AY221">
        <v>0</v>
      </c>
      <c r="AZ221">
        <v>0</v>
      </c>
      <c r="BA221">
        <v>0</v>
      </c>
      <c r="BB221">
        <v>1</v>
      </c>
      <c r="BC221">
        <v>100</v>
      </c>
      <c r="BD221">
        <v>70.460044860839844</v>
      </c>
      <c r="BE221">
        <v>1055.327880859375</v>
      </c>
      <c r="BF221">
        <v>12778.0537109375</v>
      </c>
      <c r="BG221">
        <v>17556.025390625</v>
      </c>
      <c r="BH221">
        <v>4.5815081596374512</v>
      </c>
      <c r="BI221">
        <v>-2.3868474960327148</v>
      </c>
      <c r="BJ221">
        <v>26.470588684082031</v>
      </c>
      <c r="BK221">
        <v>-4.3010754585266113</v>
      </c>
      <c r="BL221">
        <v>196.25</v>
      </c>
      <c r="BM221">
        <v>-0.28248587250709534</v>
      </c>
      <c r="BN221">
        <v>25276.353515625</v>
      </c>
      <c r="BO221">
        <v>16.228315353393555</v>
      </c>
      <c r="BQ221">
        <v>0.67125022411346436</v>
      </c>
      <c r="BR221">
        <v>1.5805279016494751</v>
      </c>
      <c r="BS221">
        <v>2.2759602069854736</v>
      </c>
      <c r="BT221">
        <v>73.0203857421875</v>
      </c>
      <c r="BU221">
        <v>289.23660278320313</v>
      </c>
      <c r="BV221">
        <v>0</v>
      </c>
      <c r="BW221">
        <v>0</v>
      </c>
      <c r="BX221">
        <v>10428.2783203125</v>
      </c>
      <c r="BY221">
        <v>7590.1640625</v>
      </c>
      <c r="BZ221">
        <v>1.4066698551177979</v>
      </c>
      <c r="CA221">
        <v>11.158527374267578</v>
      </c>
      <c r="CB221">
        <v>88.764045715332031</v>
      </c>
      <c r="CC221">
        <v>11.189802169799805</v>
      </c>
      <c r="CD221">
        <v>12.606232643127441</v>
      </c>
      <c r="CE221">
        <v>0</v>
      </c>
      <c r="CF221">
        <v>1.8413597345352173</v>
      </c>
      <c r="CG221">
        <v>9280.318359375</v>
      </c>
      <c r="CH221" s="10">
        <f>ABS(J221-_xlfn.XLOOKUP(VK_valitsin!$C$8,VK!$B$2:$B$294,VK!J$2:J$294))</f>
        <v>2.7999992370605469</v>
      </c>
      <c r="CI221" s="10">
        <f>ABS(K221-_xlfn.XLOOKUP(VK_valitsin!$C$8,VK!$B$2:$B$294,VK!K$2:K$294))</f>
        <v>166.11000823974609</v>
      </c>
      <c r="CJ221" s="10">
        <f>ABS(L221-_xlfn.XLOOKUP(VK_valitsin!$C$8,VK!$B$2:$B$294,VK!L$2:L$294))</f>
        <v>28.899993896484375</v>
      </c>
      <c r="CK221" s="10">
        <f>ABS(M221-_xlfn.XLOOKUP(VK_valitsin!$C$8,VK!$B$2:$B$294,VK!M$2:M$294))</f>
        <v>10148</v>
      </c>
      <c r="CL221" s="10">
        <f>ABS(N221-_xlfn.XLOOKUP(VK_valitsin!$C$8,VK!$B$2:$B$294,VK!N$2:N$294))</f>
        <v>6.4000015258789063</v>
      </c>
      <c r="CM221" s="10">
        <f>ABS(O221-_xlfn.XLOOKUP(VK_valitsin!$C$8,VK!$B$2:$B$294,VK!O$2:O$294))</f>
        <v>2.0000000596046448</v>
      </c>
      <c r="CN221" s="10">
        <f>ABS(P221-_xlfn.XLOOKUP(VK_valitsin!$C$8,VK!$B$2:$B$294,VK!P$2:P$294))</f>
        <v>93</v>
      </c>
      <c r="CO221" s="10">
        <f>ABS(Q221-_xlfn.XLOOKUP(VK_valitsin!$C$8,VK!$B$2:$B$294,VK!Q$2:Q$294))</f>
        <v>7.4000000000000057</v>
      </c>
      <c r="CP221" s="10">
        <f>ABS(R221-_xlfn.XLOOKUP(VK_valitsin!$C$8,VK!$B$2:$B$294,VK!R$2:R$294))</f>
        <v>3.8</v>
      </c>
      <c r="CQ221" s="10">
        <f>ABS(S221-_xlfn.XLOOKUP(VK_valitsin!$C$8,VK!$B$2:$B$294,VK!S$2:S$294))</f>
        <v>97</v>
      </c>
      <c r="CR221" s="10">
        <f>ABS(T221-_xlfn.XLOOKUP(VK_valitsin!$C$8,VK!$B$2:$B$294,VK!T$2:T$294))</f>
        <v>0</v>
      </c>
      <c r="CS221" s="10">
        <f>ABS(U221-_xlfn.XLOOKUP(VK_valitsin!$C$8,VK!$B$2:$B$294,VK!U$2:U$294))</f>
        <v>87.700000000000273</v>
      </c>
      <c r="CT221" s="10">
        <f>ABS(V221-_xlfn.XLOOKUP(VK_valitsin!$C$8,VK!$B$2:$B$294,VK!V$2:V$294))</f>
        <v>0.76999999999999957</v>
      </c>
      <c r="CU221" s="10">
        <f>ABS(W221-_xlfn.XLOOKUP(VK_valitsin!$C$8,VK!$B$2:$B$294,VK!W$2:W$294))</f>
        <v>84</v>
      </c>
      <c r="CV221" s="10">
        <f>ABS(X221-_xlfn.XLOOKUP(VK_valitsin!$C$8,VK!$B$2:$B$294,VK!X$2:X$294))</f>
        <v>113</v>
      </c>
      <c r="CW221" s="10">
        <f>ABS(Y221-_xlfn.XLOOKUP(VK_valitsin!$C$8,VK!$B$2:$B$294,VK!Y$2:Y$294))</f>
        <v>194</v>
      </c>
      <c r="CX221" s="10">
        <f>ABS(Z221-_xlfn.XLOOKUP(VK_valitsin!$C$8,VK!$B$2:$B$294,VK!Z$2:Z$294))</f>
        <v>57</v>
      </c>
      <c r="CY221" s="10">
        <f>ABS(AA221-_xlfn.XLOOKUP(VK_valitsin!$C$8,VK!$B$2:$B$294,VK!AA$2:AA$294))</f>
        <v>19</v>
      </c>
      <c r="CZ221" s="10">
        <f>ABS(AB221-_xlfn.XLOOKUP(VK_valitsin!$C$8,VK!$B$2:$B$294,VK!AB$2:AB$294))</f>
        <v>3.759181022644043</v>
      </c>
      <c r="DA221" s="10">
        <f>ABS(AC221-_xlfn.XLOOKUP(VK_valitsin!$C$8,VK!$B$2:$B$294,VK!AC$2:AC$294))</f>
        <v>0.7</v>
      </c>
      <c r="DB221" s="10">
        <f>ABS(AD221-_xlfn.XLOOKUP(VK_valitsin!$C$8,VK!$B$2:$B$294,VK!AD$2:AD$294))</f>
        <v>0.8</v>
      </c>
      <c r="DC221" s="10">
        <f>ABS(AE221-_xlfn.XLOOKUP(VK_valitsin!$C$8,VK!$B$2:$B$294,VK!AE$2:AE$294))</f>
        <v>1.7</v>
      </c>
      <c r="DD221" s="10">
        <f>ABS(AF221-_xlfn.XLOOKUP(VK_valitsin!$C$8,VK!$B$2:$B$294,VK!AF$2:AF$294))</f>
        <v>1.4000000000000004</v>
      </c>
      <c r="DE221" s="10">
        <f>ABS(AG221-_xlfn.XLOOKUP(VK_valitsin!$C$8,VK!$B$2:$B$294,VK!AG$2:AG$294))</f>
        <v>1</v>
      </c>
      <c r="DF221" s="10">
        <f>ABS(AH221-_xlfn.XLOOKUP(VK_valitsin!$C$8,VK!$B$2:$B$294,VK!AH$2:AH$294))</f>
        <v>2.5</v>
      </c>
      <c r="DG221" s="10">
        <f>ABS(AI221-_xlfn.XLOOKUP(VK_valitsin!$C$8,VK!$B$2:$B$294,VK!AI$2:AI$294))</f>
        <v>0.15000000000000013</v>
      </c>
      <c r="DH221" s="10">
        <f>ABS(AJ221-_xlfn.XLOOKUP(VK_valitsin!$C$8,VK!$B$2:$B$294,VK!AJ$2:AJ$294))</f>
        <v>0.23000000000000004</v>
      </c>
      <c r="DI221" s="10">
        <f>ABS(AK221-_xlfn.XLOOKUP(VK_valitsin!$C$8,VK!$B$2:$B$294,VK!AK$2:AK$294))</f>
        <v>0.22999999999999998</v>
      </c>
      <c r="DJ221" s="10">
        <f>ABS(AL221-_xlfn.XLOOKUP(VK_valitsin!$C$8,VK!$B$2:$B$294,VK!AL$2:AL$294))</f>
        <v>0.60000000000000142</v>
      </c>
      <c r="DK221" s="10">
        <f>ABS(AM221-_xlfn.XLOOKUP(VK_valitsin!$C$8,VK!$B$2:$B$294,VK!AM$2:AM$294))</f>
        <v>51.399999999999977</v>
      </c>
      <c r="DL221" s="10">
        <f>ABS(AN221-_xlfn.XLOOKUP(VK_valitsin!$C$8,VK!$B$2:$B$294,VK!AN$2:AN$294))</f>
        <v>0.79999999999999716</v>
      </c>
      <c r="DM221" s="10">
        <f>ABS(AO221-_xlfn.XLOOKUP(VK_valitsin!$C$8,VK!$B$2:$B$294,VK!AO$2:AO$294))</f>
        <v>6.1000000000000014</v>
      </c>
      <c r="DN221" s="10">
        <f>ABS(AP221-_xlfn.XLOOKUP(VK_valitsin!$C$8,VK!$B$2:$B$294,VK!AP$2:AP$294))</f>
        <v>17</v>
      </c>
      <c r="DO221" s="10">
        <f>ABS(AQ221-_xlfn.XLOOKUP(VK_valitsin!$C$8,VK!$B$2:$B$294,VK!AQ$2:AQ$294))</f>
        <v>16</v>
      </c>
      <c r="DP221" s="10">
        <f>ABS(AR221-_xlfn.XLOOKUP(VK_valitsin!$C$8,VK!$B$2:$B$294,VK!AR$2:AR$294))</f>
        <v>214</v>
      </c>
      <c r="DQ221" s="10">
        <f>ABS(AS221-_xlfn.XLOOKUP(VK_valitsin!$C$8,VK!$B$2:$B$294,VK!AS$2:AS$294))</f>
        <v>0.66699999999999982</v>
      </c>
      <c r="DR221" s="10">
        <f>ABS(AT221-_xlfn.XLOOKUP(VK_valitsin!$C$8,VK!$B$2:$B$294,VK!AT$2:AT$294))</f>
        <v>563</v>
      </c>
      <c r="DS221" s="10">
        <f>ABS(AU221-_xlfn.XLOOKUP(VK_valitsin!$C$8,VK!$B$2:$B$294,VK!AU$2:AU$294))</f>
        <v>737</v>
      </c>
      <c r="DT221" s="10">
        <f>ABS(AV221-_xlfn.XLOOKUP(VK_valitsin!$C$8,VK!$B$2:$B$294,VK!AV$2:AV$294))</f>
        <v>0</v>
      </c>
      <c r="DU221" s="10">
        <f>ABS(AW221-_xlfn.XLOOKUP(VK_valitsin!$C$8,VK!$B$2:$B$294,VK!AW$2:AW$294))</f>
        <v>26.855762481689453</v>
      </c>
      <c r="DV221" s="10">
        <f>ABS(AX221-_xlfn.XLOOKUP(VK_valitsin!$C$8,VK!$B$2:$B$294,VK!AX$2:AX$294))</f>
        <v>0</v>
      </c>
      <c r="DW221" s="10">
        <f>ABS(AY221-_xlfn.XLOOKUP(VK_valitsin!$C$8,VK!$B$2:$B$294,VK!AY$2:AY$294))</f>
        <v>0</v>
      </c>
      <c r="DX221" s="10">
        <f>ABS(AZ221-_xlfn.XLOOKUP(VK_valitsin!$C$8,VK!$B$2:$B$294,VK!AZ$2:AZ$294))</f>
        <v>0</v>
      </c>
      <c r="DY221" s="10">
        <f>ABS(BA221-_xlfn.XLOOKUP(VK_valitsin!$C$8,VK!$B$2:$B$294,VK!BA$2:BA$294))</f>
        <v>0</v>
      </c>
      <c r="DZ221" s="10">
        <f>ABS(BB221-_xlfn.XLOOKUP(VK_valitsin!$C$8,VK!$B$2:$B$294,VK!BB$2:BB$294))</f>
        <v>0</v>
      </c>
      <c r="EA221" s="10">
        <f>ABS(BC221-_xlfn.XLOOKUP(VK_valitsin!$C$8,VK!$B$2:$B$294,VK!BC$2:BC$294))</f>
        <v>10.975608825683594</v>
      </c>
      <c r="EB221" s="10">
        <f>ABS(BD221-_xlfn.XLOOKUP(VK_valitsin!$C$8,VK!$B$2:$B$294,VK!BD$2:BD$294))</f>
        <v>25.558692932128906</v>
      </c>
      <c r="EC221" s="10">
        <f>ABS(BE221-_xlfn.XLOOKUP(VK_valitsin!$C$8,VK!$B$2:$B$294,VK!BE$2:BE$294))</f>
        <v>321.6380615234375</v>
      </c>
      <c r="ED221" s="10">
        <f>ABS(BF221-_xlfn.XLOOKUP(VK_valitsin!$C$8,VK!$B$2:$B$294,VK!BF$2:BF$294))</f>
        <v>2819.5244140625</v>
      </c>
      <c r="EE221" s="10">
        <f>ABS(BG221-_xlfn.XLOOKUP(VK_valitsin!$C$8,VK!$B$2:$B$294,VK!BG$2:BG$294))</f>
        <v>3719.58203125</v>
      </c>
      <c r="EF221" s="10">
        <f>ABS(BH221-_xlfn.XLOOKUP(VK_valitsin!$C$8,VK!$B$2:$B$294,VK!BH$2:BH$294))</f>
        <v>1.2444517612457275</v>
      </c>
      <c r="EG221" s="10">
        <f>ABS(BI221-_xlfn.XLOOKUP(VK_valitsin!$C$8,VK!$B$2:$B$294,VK!BI$2:BI$294))</f>
        <v>7.3372859954833984</v>
      </c>
      <c r="EH221" s="10">
        <f>ABS(BJ221-_xlfn.XLOOKUP(VK_valitsin!$C$8,VK!$B$2:$B$294,VK!BJ$2:BJ$294))</f>
        <v>5.1762256622314453</v>
      </c>
      <c r="EI221" s="10">
        <f>ABS(BK221-_xlfn.XLOOKUP(VK_valitsin!$C$8,VK!$B$2:$B$294,VK!BK$2:BK$294))</f>
        <v>5.5643954277038574</v>
      </c>
      <c r="EJ221" s="10">
        <f>ABS(BL221-_xlfn.XLOOKUP(VK_valitsin!$C$8,VK!$B$2:$B$294,VK!BL$2:BL$294))</f>
        <v>70.25</v>
      </c>
      <c r="EK221" s="10">
        <f>ABS(BM221-_xlfn.XLOOKUP(VK_valitsin!$C$8,VK!$B$2:$B$294,VK!BM$2:BM$294))</f>
        <v>2.5347382128238678</v>
      </c>
      <c r="EL221" s="10">
        <f>ABS(BN221-_xlfn.XLOOKUP(VK_valitsin!$C$8,VK!$B$2:$B$294,VK!BN$2:BN$294))</f>
        <v>2201.95703125</v>
      </c>
      <c r="EM221" s="10">
        <f>ABS(BO221-_xlfn.XLOOKUP(VK_valitsin!$C$8,VK!$B$2:$B$294,VK!BO$2:BO$294))</f>
        <v>17.071290969848633</v>
      </c>
      <c r="EN221" s="10">
        <f>ABS(BP221-_xlfn.XLOOKUP(VK_valitsin!$C$8,VK!$B$2:$B$294,VK!BP$2:BP$294))</f>
        <v>0</v>
      </c>
      <c r="EO221" s="10">
        <f>ABS(BQ221-_xlfn.XLOOKUP(VK_valitsin!$C$8,VK!$B$2:$B$294,VK!BQ$2:BQ$294))</f>
        <v>3.4770727157592773E-2</v>
      </c>
      <c r="EP221" s="10">
        <f>ABS(BR221-_xlfn.XLOOKUP(VK_valitsin!$C$8,VK!$B$2:$B$294,VK!BR$2:BR$294))</f>
        <v>1.3923640102148056</v>
      </c>
      <c r="EQ221" s="10">
        <f>ABS(BS221-_xlfn.XLOOKUP(VK_valitsin!$C$8,VK!$B$2:$B$294,VK!BS$2:BS$294))</f>
        <v>1.7993688583374023E-2</v>
      </c>
      <c r="ER221" s="10">
        <f>ABS(BT221-_xlfn.XLOOKUP(VK_valitsin!$C$8,VK!$B$2:$B$294,VK!BT$2:BT$294))</f>
        <v>14.628883361816406</v>
      </c>
      <c r="ES221" s="10">
        <f>ABS(BU221-_xlfn.XLOOKUP(VK_valitsin!$C$8,VK!$B$2:$B$294,VK!BU$2:BU$294))</f>
        <v>22.52947998046875</v>
      </c>
      <c r="ET221" s="10">
        <f>ABS(BV221-_xlfn.XLOOKUP(VK_valitsin!$C$8,VK!$B$2:$B$294,VK!BV$2:BV$294))</f>
        <v>0</v>
      </c>
      <c r="EU221" s="10">
        <f>ABS(BW221-_xlfn.XLOOKUP(VK_valitsin!$C$8,VK!$B$2:$B$294,VK!BW$2:BW$294))</f>
        <v>1</v>
      </c>
      <c r="EV221" s="10">
        <f>ABS(BX221-_xlfn.XLOOKUP(VK_valitsin!$C$8,VK!$B$2:$B$294,VK!BX$2:BX$294))</f>
        <v>2292.44921875</v>
      </c>
      <c r="EW221" s="10">
        <f>ABS(BY221-_xlfn.XLOOKUP(VK_valitsin!$C$8,VK!$B$2:$B$294,VK!BY$2:BY$294))</f>
        <v>1734.54931640625</v>
      </c>
      <c r="EX221" s="10">
        <f>ABS(BZ221-_xlfn.XLOOKUP(VK_valitsin!$C$8,VK!$B$2:$B$294,VK!BZ$2:BZ$294))</f>
        <v>0.18663954734802246</v>
      </c>
      <c r="EY221" s="10">
        <f>ABS(CA221-_xlfn.XLOOKUP(VK_valitsin!$C$8,VK!$B$2:$B$294,VK!CA$2:CA$294))</f>
        <v>0.13576602935791016</v>
      </c>
      <c r="EZ221" s="10">
        <f>ABS(CB221-_xlfn.XLOOKUP(VK_valitsin!$C$8,VK!$B$2:$B$294,VK!CB$2:CB$294))</f>
        <v>22.594894409179688</v>
      </c>
      <c r="FA221" s="10">
        <f>ABS(CC221-_xlfn.XLOOKUP(VK_valitsin!$C$8,VK!$B$2:$B$294,VK!CC$2:CC$294))</f>
        <v>4.8572030067443848</v>
      </c>
      <c r="FB221" s="10">
        <f>ABS(CD221-_xlfn.XLOOKUP(VK_valitsin!$C$8,VK!$B$2:$B$294,VK!CD$2:CD$294))</f>
        <v>7.2726221084594727</v>
      </c>
      <c r="FC221" s="10">
        <f>ABS(CE221-_xlfn.XLOOKUP(VK_valitsin!$C$8,VK!$B$2:$B$294,VK!CE$2:CE$294))</f>
        <v>0</v>
      </c>
      <c r="FD221" s="10">
        <f>ABS(CF221-_xlfn.XLOOKUP(VK_valitsin!$C$8,VK!$B$2:$B$294,VK!CF$2:CF$294))</f>
        <v>1.1255006790161133</v>
      </c>
      <c r="FE221" s="10">
        <f>ABS(CG221-_xlfn.XLOOKUP(VK_valitsin!$C$8,VK!$B$2:$B$294,VK!CG$2:CG$294))</f>
        <v>681.55078125</v>
      </c>
      <c r="FF221" s="4">
        <f>IF($B221=VK_valitsin!$C$8,100000,VK!CH221/VK!J$296*VK_valitsin!D$5)</f>
        <v>0</v>
      </c>
      <c r="FG221" s="4">
        <f>IF($B221=VK_valitsin!$C$8,100000,VK!CI221/VK!K$296*VK_valitsin!E$5)</f>
        <v>0</v>
      </c>
      <c r="FH221" s="4">
        <f>IF($B221=VK_valitsin!$C$8,100000,VK!CJ221/VK!L$296*VK_valitsin!F$5)</f>
        <v>0.14685776903318223</v>
      </c>
      <c r="FI221" s="4">
        <f>IF($B221=VK_valitsin!$C$8,100000,VK!CK221/VK!M$296*VK_valitsin!CD$5)</f>
        <v>0</v>
      </c>
      <c r="FJ221" s="4">
        <f>IF($B221=VK_valitsin!$C$8,100000,VK!CL221/VK!N$296*VK_valitsin!G$5)</f>
        <v>0</v>
      </c>
      <c r="FK221" s="4">
        <f>IF($B221=VK_valitsin!$C$8,100000,VK!CM221/VK!O$296*VK_valitsin!H$5)</f>
        <v>0</v>
      </c>
      <c r="FL221" s="4">
        <f>IF($B221=VK_valitsin!$C$8,100000,VK!CN221/VK!P$296*VK_valitsin!I$5)</f>
        <v>0</v>
      </c>
      <c r="FM221" s="4">
        <f>IF($B221=VK_valitsin!$C$8,100000,VK!CO221/VK!Q$296*VK_valitsin!J$5)</f>
        <v>0</v>
      </c>
      <c r="FN221" s="4">
        <f>IF($B221=VK_valitsin!$C$8,100000,VK!CP221/VK!R$296*VK_valitsin!K$5)</f>
        <v>0</v>
      </c>
      <c r="FO221" s="4">
        <f>IF($B221=VK_valitsin!$C$8,100000,VK!CQ221/VK!S$296*VK_valitsin!L$5)</f>
        <v>1.9290354328599345E-2</v>
      </c>
      <c r="FP221" s="4">
        <f>IF($B221=VK_valitsin!$C$8,100000,VK!CR221/VK!T$296*VK_valitsin!M$5)</f>
        <v>0</v>
      </c>
      <c r="FQ221" s="4">
        <f>IF($B221=VK_valitsin!$C$8,100000,VK!CS221/VK!U$296*VK_valitsin!N$5)</f>
        <v>0</v>
      </c>
      <c r="FR221" s="4">
        <f>IF($B221=VK_valitsin!$C$8,100000,VK!CT221/VK!V$296*VK_valitsin!O$5)</f>
        <v>0</v>
      </c>
      <c r="FS221" s="4">
        <f>IF($B221=VK_valitsin!$C$8,100000,VK!CU221/VK!W$296*VK_valitsin!P$5)</f>
        <v>0</v>
      </c>
      <c r="FT221" s="4">
        <f>IF($B221=VK_valitsin!$C$8,100000,VK!CV221/VK!X$296*VK_valitsin!Q$5)</f>
        <v>0</v>
      </c>
      <c r="FU221" s="4">
        <f>IF($B221=VK_valitsin!$C$8,100000,VK!CW221/VK!Y$296*VK_valitsin!R$5)</f>
        <v>0</v>
      </c>
      <c r="FV221" s="4">
        <f>IF($B221=VK_valitsin!$C$8,100000,VK!CX221/VK!Z$296*VK_valitsin!S$5)</f>
        <v>0</v>
      </c>
      <c r="FW221" s="4">
        <f>IF($B221=VK_valitsin!$C$8,100000,VK!CY221/VK!AA$296*VK_valitsin!T$5)</f>
        <v>0</v>
      </c>
      <c r="FX221" s="4">
        <f>IF($B221=VK_valitsin!$C$8,100000,VK!CZ221/VK!AB$296*VK_valitsin!U$5)</f>
        <v>0</v>
      </c>
      <c r="FY221" s="4">
        <f>IF($B221=VK_valitsin!$C$8,100000,VK!DA221/VK!AC$296*VK_valitsin!V$5)</f>
        <v>0</v>
      </c>
      <c r="FZ221" s="4">
        <f>IF($B221=VK_valitsin!$C$8,100000,VK!DB221/VK!AD$296*VK_valitsin!W$5)</f>
        <v>0</v>
      </c>
      <c r="GA221" s="4">
        <f>IF($B221=VK_valitsin!$C$8,100000,VK!DC221/VK!AE$296*VK_valitsin!X$5)</f>
        <v>0</v>
      </c>
      <c r="GB221" s="4">
        <f>IF($B221=VK_valitsin!$C$8,100000,VK!DD221/VK!AF$296*VK_valitsin!Y$5)</f>
        <v>0</v>
      </c>
      <c r="GC221" s="4">
        <f>IF($B221=VK_valitsin!$C$8,100000,VK!DE221/VK!AG$296*VK_valitsin!Z$5)</f>
        <v>0.10940897735217005</v>
      </c>
      <c r="GD221" s="4">
        <f>IF($B221=VK_valitsin!$C$8,100000,VK!DF221/VK!AH$296*VK_valitsin!AA$5)</f>
        <v>0</v>
      </c>
      <c r="GE221" s="4">
        <f>IF($B221=VK_valitsin!$C$8,100000,VK!DG221/VK!AI$296*VK_valitsin!AB$5)</f>
        <v>0</v>
      </c>
      <c r="GF221" s="4">
        <f>IF($B221=VK_valitsin!$C$8,100000,VK!DH221/VK!AJ$296*VK_valitsin!AC$5)</f>
        <v>0</v>
      </c>
      <c r="GG221" s="4">
        <f>IF($B221=VK_valitsin!$C$8,100000,VK!DI221/VK!AK$296*VK_valitsin!AD$5)</f>
        <v>0</v>
      </c>
      <c r="GH221" s="4">
        <f>IF($B221=VK_valitsin!$C$8,100000,VK!DJ221/VK!AL$296*VK_valitsin!AE$5)</f>
        <v>1.0560799248006153E-2</v>
      </c>
      <c r="GI221" s="4">
        <f>IF($B221=VK_valitsin!$C$8,100000,VK!DK221/VK!AM$296*VK_valitsin!AF$5)</f>
        <v>0</v>
      </c>
      <c r="GJ221" s="4">
        <f>IF($B221=VK_valitsin!$C$8,100000,VK!DL221/VK!AN$296*VK_valitsin!AG$5)</f>
        <v>0</v>
      </c>
      <c r="GK221" s="4">
        <f>IF($B221=VK_valitsin!$C$8,100000,VK!DM221/VK!AO$296*VK_valitsin!AH$5)</f>
        <v>0</v>
      </c>
      <c r="GL221" s="4">
        <f>IF($B221=VK_valitsin!$C$8,100000,VK!DN221/VK!AP$296*VK_valitsin!AI$5)</f>
        <v>0</v>
      </c>
      <c r="GM221" s="4">
        <f>IF($B221=VK_valitsin!$C$8,100000,VK!DO221/VK!AQ$296*VK_valitsin!AJ$5)</f>
        <v>0</v>
      </c>
      <c r="GN221" s="4">
        <f>IF($B221=VK_valitsin!$C$8,100000,VK!DP221/VK!AR$296*VK_valitsin!AK$5)</f>
        <v>0</v>
      </c>
      <c r="GO221" s="4">
        <f>IF($B221=VK_valitsin!$C$8,100000,VK!DQ221/VK!AS$296*VK_valitsin!AL$5)</f>
        <v>0</v>
      </c>
      <c r="GP221" s="4">
        <f>IF($B221=VK_valitsin!$C$8,100000,VK!DR221/VK!AT$296*VK_valitsin!AM$5)</f>
        <v>0</v>
      </c>
      <c r="GQ221" s="4">
        <f>IF($B221=VK_valitsin!$C$8,100000,VK!DS221/VK!AU$296*VK_valitsin!AN$5)</f>
        <v>0</v>
      </c>
      <c r="GR221" s="4">
        <f>IF($B221=VK_valitsin!$C$8,100000,VK!DT221/VK!AV$296*VK_valitsin!AO$5)</f>
        <v>0</v>
      </c>
      <c r="GS221" s="4">
        <f>IF($B221=VK_valitsin!$C$8,100000,VK!DU221/VK!AW$296*VK_valitsin!AP$5)</f>
        <v>0</v>
      </c>
      <c r="GT221" s="4">
        <f>IF($B221=VK_valitsin!$C$8,100000,VK!DV221/VK!AX$296*VK_valitsin!AQ$5)</f>
        <v>0</v>
      </c>
      <c r="GU221" s="4">
        <f>IF($B221=VK_valitsin!$C$8,100000,VK!DW221/VK!AY$296*VK_valitsin!AR$5)</f>
        <v>0</v>
      </c>
      <c r="GV221" s="4">
        <f>IF($B221=VK_valitsin!$C$8,100000,VK!DX221/VK!AZ$296*VK_valitsin!AS$5)</f>
        <v>0</v>
      </c>
      <c r="GW221" s="4">
        <f>IF($B221=VK_valitsin!$C$8,100000,VK!DY221/VK!BA$296*VK_valitsin!AT$5)</f>
        <v>0</v>
      </c>
      <c r="GX221" s="4">
        <f>IF($B221=VK_valitsin!$C$8,100000,VK!DZ221/VK!BB$296*VK_valitsin!AU$5)</f>
        <v>0</v>
      </c>
      <c r="GY221" s="4">
        <f>IF($B221=VK_valitsin!$C$8,100000,VK!EA221/VK!BC$296*VK_valitsin!AV$5)</f>
        <v>0</v>
      </c>
      <c r="GZ221" s="4">
        <f>IF($B221=VK_valitsin!$C$8,100000,VK!EB221/VK!BD$296*VK_valitsin!AW$5)</f>
        <v>0.11080048250734961</v>
      </c>
      <c r="HA221" s="4">
        <f>IF($B221=VK_valitsin!$C$8,100000,VK!EC221/VK!BE$296*VK_valitsin!CE$5)</f>
        <v>0</v>
      </c>
      <c r="HB221" s="4">
        <f>IF($B221=VK_valitsin!$C$8,100000,VK!ED221/VK!BF$296*VK_valitsin!AX$5)</f>
        <v>0</v>
      </c>
      <c r="HC221" s="4">
        <f>IF($B221=VK_valitsin!$C$8,100000,VK!EE221/VK!BG$296*VK_valitsin!AY$5)</f>
        <v>0</v>
      </c>
      <c r="HD221" s="4">
        <f>IF($B221=VK_valitsin!$C$8,100000,VK!EF221/VK!BH$296*VK_valitsin!AZ$5)</f>
        <v>0.21713453103601896</v>
      </c>
      <c r="HE221" s="4">
        <f>IF($B221=VK_valitsin!$C$8,100000,VK!EG221/VK!BI$296*VK_valitsin!BA$5)</f>
        <v>0</v>
      </c>
      <c r="HF221" s="4">
        <f>IF($B221=VK_valitsin!$C$8,100000,VK!EH221/VK!BJ$296*VK_valitsin!BB$5)</f>
        <v>0</v>
      </c>
      <c r="HG221" s="4">
        <f>IF($B221=VK_valitsin!$C$8,100000,VK!EI221/VK!BK$296*VK_valitsin!BC$5)</f>
        <v>0</v>
      </c>
      <c r="HH221" s="4">
        <f>IF($B221=VK_valitsin!$C$8,100000,VK!EJ221/VK!BL$296*VK_valitsin!BD$5)</f>
        <v>0</v>
      </c>
      <c r="HI221" s="4">
        <f>IF($B221=VK_valitsin!$C$8,100000,VK!EK221/VK!BM$296*VK_valitsin!BE$5)</f>
        <v>0</v>
      </c>
      <c r="HJ221" s="4">
        <f>IF($B221=VK_valitsin!$C$8,100000,VK!EL221/VK!BN$296*VK_valitsin!BF$5)</f>
        <v>0.10012644065719646</v>
      </c>
      <c r="HK221" s="4">
        <f>IF($B221=VK_valitsin!$C$8,100000,VK!EM221/VK!BO$296*VK_valitsin!BG$5)</f>
        <v>0</v>
      </c>
      <c r="HM221" s="4">
        <f>IF($B221=VK_valitsin!$C$8,100000,VK!EO221/VK!BQ$296*VK_valitsin!BI$5)</f>
        <v>0</v>
      </c>
      <c r="HN221" s="4">
        <f>IF($B221=VK_valitsin!$C$8,100000,VK!EP221/VK!BR$296*VK_valitsin!BJ$5)</f>
        <v>0</v>
      </c>
      <c r="HO221" s="4">
        <f>IF($B221=VK_valitsin!$C$8,100000,VK!EQ221/VK!BS$296*VK_valitsin!BK$5)</f>
        <v>0</v>
      </c>
      <c r="HP221" s="4">
        <f>IF($B221=VK_valitsin!$C$8,100000,VK!ER221/VK!BT$296*VK_valitsin!BL$5)</f>
        <v>0</v>
      </c>
      <c r="HQ221" s="4">
        <f>IF($B221=VK_valitsin!$C$8,100000,VK!ES221/VK!BU$296*VK_valitsin!BM$5)</f>
        <v>0</v>
      </c>
      <c r="HR221" s="4">
        <f>IF($B221=VK_valitsin!$C$8,100000,VK!ET221/VK!BV$296*VK_valitsin!BN$5)</f>
        <v>0</v>
      </c>
      <c r="HS221" s="4">
        <f>IF($B221=VK_valitsin!$C$8,100000,VK!EU221/VK!BW$296*VK_valitsin!BO$5)</f>
        <v>0</v>
      </c>
      <c r="HT221" s="4">
        <f>IF($B221=VK_valitsin!$C$8,100000,VK!EV221/VK!BX$296*VK_valitsin!BP$5)</f>
        <v>0</v>
      </c>
      <c r="HU221" s="4">
        <f>IF($B221=VK_valitsin!$C$8,100000,VK!EW221/VK!BY$296*VK_valitsin!BQ$5)</f>
        <v>0</v>
      </c>
      <c r="HV221" s="4">
        <f>IF($B221=VK_valitsin!$C$8,100000,VK!EX221/VK!BZ$296*VK_valitsin!BR$5)</f>
        <v>0</v>
      </c>
      <c r="HW221" s="4">
        <f>IF($B221=VK_valitsin!$C$8,100000,VK!EY221/VK!CA$296*VK_valitsin!BS$5)</f>
        <v>0</v>
      </c>
      <c r="HX221" s="4">
        <f>IF($B221=VK_valitsin!$C$8,100000,VK!EZ221/VK!CB$296*VK_valitsin!BT$5)</f>
        <v>0</v>
      </c>
      <c r="HY221" s="4">
        <f>IF($B221=VK_valitsin!$C$8,100000,VK!FA221/VK!CC$296*VK_valitsin!BU$5)</f>
        <v>0</v>
      </c>
      <c r="HZ221" s="4">
        <f>IF($B221=VK_valitsin!$C$8,100000,VK!FB221/VK!CD$296*VK_valitsin!BV$5)</f>
        <v>0</v>
      </c>
      <c r="IA221" s="4">
        <f>IF($B221=VK_valitsin!$C$8,100000,VK!FC221/VK!CE$296*VK_valitsin!BW$5)</f>
        <v>0</v>
      </c>
      <c r="IB221" s="4">
        <f>IF($B221=VK_valitsin!$C$8,100000,VK!FD221/VK!CF$296*VK_valitsin!BX$5)</f>
        <v>0</v>
      </c>
      <c r="IC221" s="4">
        <f>IF($B221=VK_valitsin!$C$8,100000,VK!FE221/VK!CG$296*VK_valitsin!BY$5)</f>
        <v>0</v>
      </c>
      <c r="ID221" s="17">
        <f t="shared" si="9"/>
        <v>0.71417937616252292</v>
      </c>
      <c r="IE221" s="17">
        <f t="shared" si="10"/>
        <v>188</v>
      </c>
      <c r="IF221" s="18">
        <f t="shared" si="11"/>
        <v>2.2000000000000012E-8</v>
      </c>
    </row>
    <row r="222" spans="1:240">
      <c r="A222">
        <v>2019</v>
      </c>
      <c r="B222" t="s">
        <v>646</v>
      </c>
      <c r="C222" t="s">
        <v>647</v>
      </c>
      <c r="D222" t="s">
        <v>374</v>
      </c>
      <c r="E222" t="s">
        <v>375</v>
      </c>
      <c r="F222" t="s">
        <v>211</v>
      </c>
      <c r="G222" t="s">
        <v>212</v>
      </c>
      <c r="H222" t="s">
        <v>104</v>
      </c>
      <c r="I222" t="s">
        <v>105</v>
      </c>
      <c r="J222">
        <v>55.200000762939453</v>
      </c>
      <c r="K222">
        <v>427.6099853515625</v>
      </c>
      <c r="L222">
        <v>229</v>
      </c>
      <c r="M222">
        <v>2126</v>
      </c>
      <c r="N222">
        <v>5</v>
      </c>
      <c r="O222">
        <v>-2.5</v>
      </c>
      <c r="P222">
        <v>-17</v>
      </c>
      <c r="Q222">
        <v>25.8</v>
      </c>
      <c r="R222">
        <v>16.900000000000002</v>
      </c>
      <c r="S222">
        <v>195</v>
      </c>
      <c r="T222">
        <v>0</v>
      </c>
      <c r="U222">
        <v>2728.1</v>
      </c>
      <c r="V222">
        <v>11.48</v>
      </c>
      <c r="W222">
        <v>571</v>
      </c>
      <c r="X222">
        <v>857</v>
      </c>
      <c r="Y222">
        <v>857</v>
      </c>
      <c r="Z222">
        <v>1171</v>
      </c>
      <c r="AA222">
        <v>727</v>
      </c>
      <c r="AB222">
        <v>14.82758617401123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21.5</v>
      </c>
      <c r="AI222">
        <v>1</v>
      </c>
      <c r="AJ222">
        <v>0.55000000000000004</v>
      </c>
      <c r="AK222">
        <v>1.05</v>
      </c>
      <c r="AL222">
        <v>72.900000000000006</v>
      </c>
      <c r="AM222">
        <v>270.39999999999998</v>
      </c>
      <c r="AN222">
        <v>51.1</v>
      </c>
      <c r="AO222">
        <v>16.3</v>
      </c>
      <c r="AP222">
        <v>82</v>
      </c>
      <c r="AQ222">
        <v>52</v>
      </c>
      <c r="AR222">
        <v>1150</v>
      </c>
      <c r="AS222">
        <v>3.3330000000000002</v>
      </c>
      <c r="AT222">
        <v>9636</v>
      </c>
      <c r="AU222">
        <v>11597</v>
      </c>
      <c r="AV222">
        <v>1</v>
      </c>
      <c r="AW222">
        <v>118.62310028076172</v>
      </c>
      <c r="AX222">
        <v>0</v>
      </c>
      <c r="AY222">
        <v>1</v>
      </c>
      <c r="AZ222">
        <v>0</v>
      </c>
      <c r="BA222">
        <v>0</v>
      </c>
      <c r="BB222">
        <v>1</v>
      </c>
      <c r="BC222">
        <v>39.534885406494141</v>
      </c>
      <c r="BD222">
        <v>100</v>
      </c>
      <c r="BE222">
        <v>1220.3389892578125</v>
      </c>
      <c r="BF222">
        <v>12182.9296875</v>
      </c>
      <c r="BG222">
        <v>13275.673828125</v>
      </c>
      <c r="BH222">
        <v>2.0230951309204102</v>
      </c>
      <c r="BI222">
        <v>4.9151215553283691</v>
      </c>
      <c r="BJ222">
        <v>32.258064270019531</v>
      </c>
      <c r="BK222">
        <v>-35.294116973876953</v>
      </c>
      <c r="BL222">
        <v>145</v>
      </c>
      <c r="BM222">
        <v>-0.77519381046295166</v>
      </c>
      <c r="BN222">
        <v>18802.091796875</v>
      </c>
      <c r="BO222">
        <v>61.07940673828125</v>
      </c>
      <c r="BQ222">
        <v>0.66227656602859497</v>
      </c>
      <c r="BR222">
        <v>9.4073377549648285E-2</v>
      </c>
      <c r="BS222">
        <v>3.2455315589904785</v>
      </c>
      <c r="BT222">
        <v>95.954841613769531</v>
      </c>
      <c r="BU222">
        <v>215.42803955078125</v>
      </c>
      <c r="BV222">
        <v>0</v>
      </c>
      <c r="BW222">
        <v>0</v>
      </c>
      <c r="BX222">
        <v>9677.9658203125</v>
      </c>
      <c r="BY222">
        <v>8881.35546875</v>
      </c>
      <c r="BZ222">
        <v>0.51740360260009766</v>
      </c>
      <c r="CA222">
        <v>6.0206961631774902</v>
      </c>
      <c r="CB222">
        <v>54.545455932617188</v>
      </c>
      <c r="CC222">
        <v>4.6875</v>
      </c>
      <c r="CD222">
        <v>8.59375</v>
      </c>
      <c r="CE222">
        <v>0</v>
      </c>
      <c r="CF222">
        <v>0.78125</v>
      </c>
      <c r="CG222">
        <v>11979.802734375</v>
      </c>
      <c r="CH222" s="10">
        <f>ABS(J222-_xlfn.XLOOKUP(VK_valitsin!$C$8,VK!$B$2:$B$294,VK!J$2:J$294))</f>
        <v>11</v>
      </c>
      <c r="CI222" s="10">
        <f>ABS(K222-_xlfn.XLOOKUP(VK_valitsin!$C$8,VK!$B$2:$B$294,VK!K$2:K$294))</f>
        <v>134.3499755859375</v>
      </c>
      <c r="CJ222" s="10">
        <f>ABS(L222-_xlfn.XLOOKUP(VK_valitsin!$C$8,VK!$B$2:$B$294,VK!L$2:L$294))</f>
        <v>90.300003051757813</v>
      </c>
      <c r="CK222" s="10">
        <f>ABS(M222-_xlfn.XLOOKUP(VK_valitsin!$C$8,VK!$B$2:$B$294,VK!M$2:M$294))</f>
        <v>14349</v>
      </c>
      <c r="CL222" s="10">
        <f>ABS(N222-_xlfn.XLOOKUP(VK_valitsin!$C$8,VK!$B$2:$B$294,VK!N$2:N$294))</f>
        <v>51.200000762939453</v>
      </c>
      <c r="CM222" s="10">
        <f>ABS(O222-_xlfn.XLOOKUP(VK_valitsin!$C$8,VK!$B$2:$B$294,VK!O$2:O$294))</f>
        <v>1.699999988079071</v>
      </c>
      <c r="CN222" s="10">
        <f>ABS(P222-_xlfn.XLOOKUP(VK_valitsin!$C$8,VK!$B$2:$B$294,VK!P$2:P$294))</f>
        <v>41</v>
      </c>
      <c r="CO222" s="10">
        <f>ABS(Q222-_xlfn.XLOOKUP(VK_valitsin!$C$8,VK!$B$2:$B$294,VK!Q$2:Q$294))</f>
        <v>62.000000000000014</v>
      </c>
      <c r="CP222" s="10">
        <f>ABS(R222-_xlfn.XLOOKUP(VK_valitsin!$C$8,VK!$B$2:$B$294,VK!R$2:R$294))</f>
        <v>8.4000000000000021</v>
      </c>
      <c r="CQ222" s="10">
        <f>ABS(S222-_xlfn.XLOOKUP(VK_valitsin!$C$8,VK!$B$2:$B$294,VK!S$2:S$294))</f>
        <v>43</v>
      </c>
      <c r="CR222" s="10">
        <f>ABS(T222-_xlfn.XLOOKUP(VK_valitsin!$C$8,VK!$B$2:$B$294,VK!T$2:T$294))</f>
        <v>0</v>
      </c>
      <c r="CS222" s="10">
        <f>ABS(U222-_xlfn.XLOOKUP(VK_valitsin!$C$8,VK!$B$2:$B$294,VK!U$2:U$294))</f>
        <v>1095.5</v>
      </c>
      <c r="CT222" s="10">
        <f>ABS(V222-_xlfn.XLOOKUP(VK_valitsin!$C$8,VK!$B$2:$B$294,VK!V$2:V$294))</f>
        <v>1.7999999999999989</v>
      </c>
      <c r="CU222" s="10">
        <f>ABS(W222-_xlfn.XLOOKUP(VK_valitsin!$C$8,VK!$B$2:$B$294,VK!W$2:W$294))</f>
        <v>34</v>
      </c>
      <c r="CV222" s="10">
        <f>ABS(X222-_xlfn.XLOOKUP(VK_valitsin!$C$8,VK!$B$2:$B$294,VK!X$2:X$294))</f>
        <v>688</v>
      </c>
      <c r="CW222" s="10">
        <f>ABS(Y222-_xlfn.XLOOKUP(VK_valitsin!$C$8,VK!$B$2:$B$294,VK!Y$2:Y$294))</f>
        <v>177</v>
      </c>
      <c r="CX222" s="10">
        <f>ABS(Z222-_xlfn.XLOOKUP(VK_valitsin!$C$8,VK!$B$2:$B$294,VK!Z$2:Z$294))</f>
        <v>743</v>
      </c>
      <c r="CY222" s="10">
        <f>ABS(AA222-_xlfn.XLOOKUP(VK_valitsin!$C$8,VK!$B$2:$B$294,VK!AA$2:AA$294))</f>
        <v>258</v>
      </c>
      <c r="CZ222" s="10">
        <f>ABS(AB222-_xlfn.XLOOKUP(VK_valitsin!$C$8,VK!$B$2:$B$294,VK!AB$2:AB$294))</f>
        <v>4.5474138259887695</v>
      </c>
      <c r="DA222" s="10">
        <f>ABS(AC222-_xlfn.XLOOKUP(VK_valitsin!$C$8,VK!$B$2:$B$294,VK!AC$2:AC$294))</f>
        <v>0.7</v>
      </c>
      <c r="DB222" s="10">
        <f>ABS(AD222-_xlfn.XLOOKUP(VK_valitsin!$C$8,VK!$B$2:$B$294,VK!AD$2:AD$294))</f>
        <v>0.8</v>
      </c>
      <c r="DC222" s="10">
        <f>ABS(AE222-_xlfn.XLOOKUP(VK_valitsin!$C$8,VK!$B$2:$B$294,VK!AE$2:AE$294))</f>
        <v>1.7</v>
      </c>
      <c r="DD222" s="10">
        <f>ABS(AF222-_xlfn.XLOOKUP(VK_valitsin!$C$8,VK!$B$2:$B$294,VK!AF$2:AF$294))</f>
        <v>5</v>
      </c>
      <c r="DE222" s="10">
        <f>ABS(AG222-_xlfn.XLOOKUP(VK_valitsin!$C$8,VK!$B$2:$B$294,VK!AG$2:AG$294))</f>
        <v>0</v>
      </c>
      <c r="DF222" s="10">
        <f>ABS(AH222-_xlfn.XLOOKUP(VK_valitsin!$C$8,VK!$B$2:$B$294,VK!AH$2:AH$294))</f>
        <v>0.75</v>
      </c>
      <c r="DG222" s="10">
        <f>ABS(AI222-_xlfn.XLOOKUP(VK_valitsin!$C$8,VK!$B$2:$B$294,VK!AI$2:AI$294))</f>
        <v>0.10000000000000009</v>
      </c>
      <c r="DH222" s="10">
        <f>ABS(AJ222-_xlfn.XLOOKUP(VK_valitsin!$C$8,VK!$B$2:$B$294,VK!AJ$2:AJ$294))</f>
        <v>9.9999999999999978E-2</v>
      </c>
      <c r="DI222" s="10">
        <f>ABS(AK222-_xlfn.XLOOKUP(VK_valitsin!$C$8,VK!$B$2:$B$294,VK!AK$2:AK$294))</f>
        <v>0.19999999999999996</v>
      </c>
      <c r="DJ222" s="10">
        <f>ABS(AL222-_xlfn.XLOOKUP(VK_valitsin!$C$8,VK!$B$2:$B$294,VK!AL$2:AL$294))</f>
        <v>14.100000000000009</v>
      </c>
      <c r="DK222" s="10">
        <f>ABS(AM222-_xlfn.XLOOKUP(VK_valitsin!$C$8,VK!$B$2:$B$294,VK!AM$2:AM$294))</f>
        <v>63.200000000000045</v>
      </c>
      <c r="DL222" s="10">
        <f>ABS(AN222-_xlfn.XLOOKUP(VK_valitsin!$C$8,VK!$B$2:$B$294,VK!AN$2:AN$294))</f>
        <v>5.7000000000000028</v>
      </c>
      <c r="DM222" s="10">
        <f>ABS(AO222-_xlfn.XLOOKUP(VK_valitsin!$C$8,VK!$B$2:$B$294,VK!AO$2:AO$294))</f>
        <v>9.0999999999999979</v>
      </c>
      <c r="DN222" s="10">
        <f>ABS(AP222-_xlfn.XLOOKUP(VK_valitsin!$C$8,VK!$B$2:$B$294,VK!AP$2:AP$294))</f>
        <v>34</v>
      </c>
      <c r="DO222" s="10">
        <f>ABS(AQ222-_xlfn.XLOOKUP(VK_valitsin!$C$8,VK!$B$2:$B$294,VK!AQ$2:AQ$294))</f>
        <v>17</v>
      </c>
      <c r="DP222" s="10">
        <f>ABS(AR222-_xlfn.XLOOKUP(VK_valitsin!$C$8,VK!$B$2:$B$294,VK!AR$2:AR$294))</f>
        <v>904</v>
      </c>
      <c r="DQ222" s="10">
        <f>ABS(AS222-_xlfn.XLOOKUP(VK_valitsin!$C$8,VK!$B$2:$B$294,VK!AS$2:AS$294))</f>
        <v>1</v>
      </c>
      <c r="DR222" s="10">
        <f>ABS(AT222-_xlfn.XLOOKUP(VK_valitsin!$C$8,VK!$B$2:$B$294,VK!AT$2:AT$294))</f>
        <v>4489</v>
      </c>
      <c r="DS222" s="10">
        <f>ABS(AU222-_xlfn.XLOOKUP(VK_valitsin!$C$8,VK!$B$2:$B$294,VK!AU$2:AU$294))</f>
        <v>3252</v>
      </c>
      <c r="DT222" s="10">
        <f>ABS(AV222-_xlfn.XLOOKUP(VK_valitsin!$C$8,VK!$B$2:$B$294,VK!AV$2:AV$294))</f>
        <v>0</v>
      </c>
      <c r="DU222" s="10">
        <f>ABS(AW222-_xlfn.XLOOKUP(VK_valitsin!$C$8,VK!$B$2:$B$294,VK!AW$2:AW$294))</f>
        <v>81.361728668212891</v>
      </c>
      <c r="DV222" s="10">
        <f>ABS(AX222-_xlfn.XLOOKUP(VK_valitsin!$C$8,VK!$B$2:$B$294,VK!AX$2:AX$294))</f>
        <v>0</v>
      </c>
      <c r="DW222" s="10">
        <f>ABS(AY222-_xlfn.XLOOKUP(VK_valitsin!$C$8,VK!$B$2:$B$294,VK!AY$2:AY$294))</f>
        <v>1</v>
      </c>
      <c r="DX222" s="10">
        <f>ABS(AZ222-_xlfn.XLOOKUP(VK_valitsin!$C$8,VK!$B$2:$B$294,VK!AZ$2:AZ$294))</f>
        <v>0</v>
      </c>
      <c r="DY222" s="10">
        <f>ABS(BA222-_xlfn.XLOOKUP(VK_valitsin!$C$8,VK!$B$2:$B$294,VK!BA$2:BA$294))</f>
        <v>0</v>
      </c>
      <c r="DZ222" s="10">
        <f>ABS(BB222-_xlfn.XLOOKUP(VK_valitsin!$C$8,VK!$B$2:$B$294,VK!BB$2:BB$294))</f>
        <v>0</v>
      </c>
      <c r="EA222" s="10">
        <f>ABS(BC222-_xlfn.XLOOKUP(VK_valitsin!$C$8,VK!$B$2:$B$294,VK!BC$2:BC$294))</f>
        <v>49.489505767822266</v>
      </c>
      <c r="EB222" s="10">
        <f>ABS(BD222-_xlfn.XLOOKUP(VK_valitsin!$C$8,VK!$B$2:$B$294,VK!BD$2:BD$294))</f>
        <v>3.98126220703125</v>
      </c>
      <c r="EC222" s="10">
        <f>ABS(BE222-_xlfn.XLOOKUP(VK_valitsin!$C$8,VK!$B$2:$B$294,VK!BE$2:BE$294))</f>
        <v>486.649169921875</v>
      </c>
      <c r="ED222" s="10">
        <f>ABS(BF222-_xlfn.XLOOKUP(VK_valitsin!$C$8,VK!$B$2:$B$294,VK!BF$2:BF$294))</f>
        <v>2224.400390625</v>
      </c>
      <c r="EE222" s="10">
        <f>ABS(BG222-_xlfn.XLOOKUP(VK_valitsin!$C$8,VK!$B$2:$B$294,VK!BG$2:BG$294))</f>
        <v>560.76953125</v>
      </c>
      <c r="EF222" s="10">
        <f>ABS(BH222-_xlfn.XLOOKUP(VK_valitsin!$C$8,VK!$B$2:$B$294,VK!BH$2:BH$294))</f>
        <v>1.3139612674713135</v>
      </c>
      <c r="EG222" s="10">
        <f>ABS(BI222-_xlfn.XLOOKUP(VK_valitsin!$C$8,VK!$B$2:$B$294,VK!BI$2:BI$294))</f>
        <v>14.639255046844482</v>
      </c>
      <c r="EH222" s="10">
        <f>ABS(BJ222-_xlfn.XLOOKUP(VK_valitsin!$C$8,VK!$B$2:$B$294,VK!BJ$2:BJ$294))</f>
        <v>10.963701248168945</v>
      </c>
      <c r="EI222" s="10">
        <f>ABS(BK222-_xlfn.XLOOKUP(VK_valitsin!$C$8,VK!$B$2:$B$294,VK!BK$2:BK$294))</f>
        <v>25.428646087646484</v>
      </c>
      <c r="EJ222" s="10">
        <f>ABS(BL222-_xlfn.XLOOKUP(VK_valitsin!$C$8,VK!$B$2:$B$294,VK!BL$2:BL$294))</f>
        <v>121.5</v>
      </c>
      <c r="EK222" s="10">
        <f>ABS(BM222-_xlfn.XLOOKUP(VK_valitsin!$C$8,VK!$B$2:$B$294,VK!BM$2:BM$294))</f>
        <v>3.0274461507797241</v>
      </c>
      <c r="EL222" s="10">
        <f>ABS(BN222-_xlfn.XLOOKUP(VK_valitsin!$C$8,VK!$B$2:$B$294,VK!BN$2:BN$294))</f>
        <v>4272.3046875</v>
      </c>
      <c r="EM222" s="10">
        <f>ABS(BO222-_xlfn.XLOOKUP(VK_valitsin!$C$8,VK!$B$2:$B$294,VK!BO$2:BO$294))</f>
        <v>27.779800415039063</v>
      </c>
      <c r="EN222" s="10">
        <f>ABS(BP222-_xlfn.XLOOKUP(VK_valitsin!$C$8,VK!$B$2:$B$294,VK!BP$2:BP$294))</f>
        <v>0</v>
      </c>
      <c r="EO222" s="10">
        <f>ABS(BQ222-_xlfn.XLOOKUP(VK_valitsin!$C$8,VK!$B$2:$B$294,VK!BQ$2:BQ$294))</f>
        <v>2.5797069072723389E-2</v>
      </c>
      <c r="EP222" s="10">
        <f>ABS(BR222-_xlfn.XLOOKUP(VK_valitsin!$C$8,VK!$B$2:$B$294,VK!BR$2:BR$294))</f>
        <v>9.409051388502121E-2</v>
      </c>
      <c r="EQ222" s="10">
        <f>ABS(BS222-_xlfn.XLOOKUP(VK_valitsin!$C$8,VK!$B$2:$B$294,VK!BS$2:BS$294))</f>
        <v>0.98756504058837891</v>
      </c>
      <c r="ER222" s="10">
        <f>ABS(BT222-_xlfn.XLOOKUP(VK_valitsin!$C$8,VK!$B$2:$B$294,VK!BT$2:BT$294))</f>
        <v>37.563339233398438</v>
      </c>
      <c r="ES222" s="10">
        <f>ABS(BU222-_xlfn.XLOOKUP(VK_valitsin!$C$8,VK!$B$2:$B$294,VK!BU$2:BU$294))</f>
        <v>51.279083251953125</v>
      </c>
      <c r="ET222" s="10">
        <f>ABS(BV222-_xlfn.XLOOKUP(VK_valitsin!$C$8,VK!$B$2:$B$294,VK!BV$2:BV$294))</f>
        <v>0</v>
      </c>
      <c r="EU222" s="10">
        <f>ABS(BW222-_xlfn.XLOOKUP(VK_valitsin!$C$8,VK!$B$2:$B$294,VK!BW$2:BW$294))</f>
        <v>1</v>
      </c>
      <c r="EV222" s="10">
        <f>ABS(BX222-_xlfn.XLOOKUP(VK_valitsin!$C$8,VK!$B$2:$B$294,VK!BX$2:BX$294))</f>
        <v>1542.13671875</v>
      </c>
      <c r="EW222" s="10">
        <f>ABS(BY222-_xlfn.XLOOKUP(VK_valitsin!$C$8,VK!$B$2:$B$294,VK!BY$2:BY$294))</f>
        <v>3025.74072265625</v>
      </c>
      <c r="EX222" s="10">
        <f>ABS(BZ222-_xlfn.XLOOKUP(VK_valitsin!$C$8,VK!$B$2:$B$294,VK!BZ$2:BZ$294))</f>
        <v>0.70262670516967773</v>
      </c>
      <c r="EY222" s="10">
        <f>ABS(CA222-_xlfn.XLOOKUP(VK_valitsin!$C$8,VK!$B$2:$B$294,VK!CA$2:CA$294))</f>
        <v>5.0020651817321777</v>
      </c>
      <c r="EZ222" s="10">
        <f>ABS(CB222-_xlfn.XLOOKUP(VK_valitsin!$C$8,VK!$B$2:$B$294,VK!CB$2:CB$294))</f>
        <v>11.623695373535156</v>
      </c>
      <c r="FA222" s="10">
        <f>ABS(CC222-_xlfn.XLOOKUP(VK_valitsin!$C$8,VK!$B$2:$B$294,VK!CC$2:CC$294))</f>
        <v>1.6450991630554199</v>
      </c>
      <c r="FB222" s="10">
        <f>ABS(CD222-_xlfn.XLOOKUP(VK_valitsin!$C$8,VK!$B$2:$B$294,VK!CD$2:CD$294))</f>
        <v>11.285104751586914</v>
      </c>
      <c r="FC222" s="10">
        <f>ABS(CE222-_xlfn.XLOOKUP(VK_valitsin!$C$8,VK!$B$2:$B$294,VK!CE$2:CE$294))</f>
        <v>0</v>
      </c>
      <c r="FD222" s="10">
        <f>ABS(CF222-_xlfn.XLOOKUP(VK_valitsin!$C$8,VK!$B$2:$B$294,VK!CF$2:CF$294))</f>
        <v>6.5390944480895996E-2</v>
      </c>
      <c r="FE222" s="10">
        <f>ABS(CG222-_xlfn.XLOOKUP(VK_valitsin!$C$8,VK!$B$2:$B$294,VK!CG$2:CG$294))</f>
        <v>3381.03515625</v>
      </c>
      <c r="FF222" s="4">
        <f>IF($B222=VK_valitsin!$C$8,100000,VK!CH222/VK!J$296*VK_valitsin!D$5)</f>
        <v>0</v>
      </c>
      <c r="FG222" s="4">
        <f>IF($B222=VK_valitsin!$C$8,100000,VK!CI222/VK!K$296*VK_valitsin!E$5)</f>
        <v>0</v>
      </c>
      <c r="FH222" s="4">
        <f>IF($B222=VK_valitsin!$C$8,100000,VK!CJ222/VK!L$296*VK_valitsin!F$5)</f>
        <v>0.45886712085028858</v>
      </c>
      <c r="FI222" s="4">
        <f>IF($B222=VK_valitsin!$C$8,100000,VK!CK222/VK!M$296*VK_valitsin!CD$5)</f>
        <v>0</v>
      </c>
      <c r="FJ222" s="4">
        <f>IF($B222=VK_valitsin!$C$8,100000,VK!CL222/VK!N$296*VK_valitsin!G$5)</f>
        <v>0</v>
      </c>
      <c r="FK222" s="4">
        <f>IF($B222=VK_valitsin!$C$8,100000,VK!CM222/VK!O$296*VK_valitsin!H$5)</f>
        <v>0</v>
      </c>
      <c r="FL222" s="4">
        <f>IF($B222=VK_valitsin!$C$8,100000,VK!CN222/VK!P$296*VK_valitsin!I$5)</f>
        <v>0</v>
      </c>
      <c r="FM222" s="4">
        <f>IF($B222=VK_valitsin!$C$8,100000,VK!CO222/VK!Q$296*VK_valitsin!J$5)</f>
        <v>0</v>
      </c>
      <c r="FN222" s="4">
        <f>IF($B222=VK_valitsin!$C$8,100000,VK!CP222/VK!R$296*VK_valitsin!K$5)</f>
        <v>0</v>
      </c>
      <c r="FO222" s="4">
        <f>IF($B222=VK_valitsin!$C$8,100000,VK!CQ222/VK!S$296*VK_valitsin!L$5)</f>
        <v>8.5513941869048635E-3</v>
      </c>
      <c r="FP222" s="4">
        <f>IF($B222=VK_valitsin!$C$8,100000,VK!CR222/VK!T$296*VK_valitsin!M$5)</f>
        <v>0</v>
      </c>
      <c r="FQ222" s="4">
        <f>IF($B222=VK_valitsin!$C$8,100000,VK!CS222/VK!U$296*VK_valitsin!N$5)</f>
        <v>0</v>
      </c>
      <c r="FR222" s="4">
        <f>IF($B222=VK_valitsin!$C$8,100000,VK!CT222/VK!V$296*VK_valitsin!O$5)</f>
        <v>0</v>
      </c>
      <c r="FS222" s="4">
        <f>IF($B222=VK_valitsin!$C$8,100000,VK!CU222/VK!W$296*VK_valitsin!P$5)</f>
        <v>0</v>
      </c>
      <c r="FT222" s="4">
        <f>IF($B222=VK_valitsin!$C$8,100000,VK!CV222/VK!X$296*VK_valitsin!Q$5)</f>
        <v>0</v>
      </c>
      <c r="FU222" s="4">
        <f>IF($B222=VK_valitsin!$C$8,100000,VK!CW222/VK!Y$296*VK_valitsin!R$5)</f>
        <v>0</v>
      </c>
      <c r="FV222" s="4">
        <f>IF($B222=VK_valitsin!$C$8,100000,VK!CX222/VK!Z$296*VK_valitsin!S$5)</f>
        <v>0</v>
      </c>
      <c r="FW222" s="4">
        <f>IF($B222=VK_valitsin!$C$8,100000,VK!CY222/VK!AA$296*VK_valitsin!T$5)</f>
        <v>0</v>
      </c>
      <c r="FX222" s="4">
        <f>IF($B222=VK_valitsin!$C$8,100000,VK!CZ222/VK!AB$296*VK_valitsin!U$5)</f>
        <v>0</v>
      </c>
      <c r="FY222" s="4">
        <f>IF($B222=VK_valitsin!$C$8,100000,VK!DA222/VK!AC$296*VK_valitsin!V$5)</f>
        <v>0</v>
      </c>
      <c r="FZ222" s="4">
        <f>IF($B222=VK_valitsin!$C$8,100000,VK!DB222/VK!AD$296*VK_valitsin!W$5)</f>
        <v>0</v>
      </c>
      <c r="GA222" s="4">
        <f>IF($B222=VK_valitsin!$C$8,100000,VK!DC222/VK!AE$296*VK_valitsin!X$5)</f>
        <v>0</v>
      </c>
      <c r="GB222" s="4">
        <f>IF($B222=VK_valitsin!$C$8,100000,VK!DD222/VK!AF$296*VK_valitsin!Y$5)</f>
        <v>0</v>
      </c>
      <c r="GC222" s="4">
        <f>IF($B222=VK_valitsin!$C$8,100000,VK!DE222/VK!AG$296*VK_valitsin!Z$5)</f>
        <v>0</v>
      </c>
      <c r="GD222" s="4">
        <f>IF($B222=VK_valitsin!$C$8,100000,VK!DF222/VK!AH$296*VK_valitsin!AA$5)</f>
        <v>0</v>
      </c>
      <c r="GE222" s="4">
        <f>IF($B222=VK_valitsin!$C$8,100000,VK!DG222/VK!AI$296*VK_valitsin!AB$5)</f>
        <v>0</v>
      </c>
      <c r="GF222" s="4">
        <f>IF($B222=VK_valitsin!$C$8,100000,VK!DH222/VK!AJ$296*VK_valitsin!AC$5)</f>
        <v>0</v>
      </c>
      <c r="GG222" s="4">
        <f>IF($B222=VK_valitsin!$C$8,100000,VK!DI222/VK!AK$296*VK_valitsin!AD$5)</f>
        <v>0</v>
      </c>
      <c r="GH222" s="4">
        <f>IF($B222=VK_valitsin!$C$8,100000,VK!DJ222/VK!AL$296*VK_valitsin!AE$5)</f>
        <v>0.24817878232814414</v>
      </c>
      <c r="GI222" s="4">
        <f>IF($B222=VK_valitsin!$C$8,100000,VK!DK222/VK!AM$296*VK_valitsin!AF$5)</f>
        <v>0</v>
      </c>
      <c r="GJ222" s="4">
        <f>IF($B222=VK_valitsin!$C$8,100000,VK!DL222/VK!AN$296*VK_valitsin!AG$5)</f>
        <v>0</v>
      </c>
      <c r="GK222" s="4">
        <f>IF($B222=VK_valitsin!$C$8,100000,VK!DM222/VK!AO$296*VK_valitsin!AH$5)</f>
        <v>0</v>
      </c>
      <c r="GL222" s="4">
        <f>IF($B222=VK_valitsin!$C$8,100000,VK!DN222/VK!AP$296*VK_valitsin!AI$5)</f>
        <v>0</v>
      </c>
      <c r="GM222" s="4">
        <f>IF($B222=VK_valitsin!$C$8,100000,VK!DO222/VK!AQ$296*VK_valitsin!AJ$5)</f>
        <v>0</v>
      </c>
      <c r="GN222" s="4">
        <f>IF($B222=VK_valitsin!$C$8,100000,VK!DP222/VK!AR$296*VK_valitsin!AK$5)</f>
        <v>0</v>
      </c>
      <c r="GO222" s="4">
        <f>IF($B222=VK_valitsin!$C$8,100000,VK!DQ222/VK!AS$296*VK_valitsin!AL$5)</f>
        <v>0</v>
      </c>
      <c r="GP222" s="4">
        <f>IF($B222=VK_valitsin!$C$8,100000,VK!DR222/VK!AT$296*VK_valitsin!AM$5)</f>
        <v>0</v>
      </c>
      <c r="GQ222" s="4">
        <f>IF($B222=VK_valitsin!$C$8,100000,VK!DS222/VK!AU$296*VK_valitsin!AN$5)</f>
        <v>0</v>
      </c>
      <c r="GR222" s="4">
        <f>IF($B222=VK_valitsin!$C$8,100000,VK!DT222/VK!AV$296*VK_valitsin!AO$5)</f>
        <v>0</v>
      </c>
      <c r="GS222" s="4">
        <f>IF($B222=VK_valitsin!$C$8,100000,VK!DU222/VK!AW$296*VK_valitsin!AP$5)</f>
        <v>0</v>
      </c>
      <c r="GT222" s="4">
        <f>IF($B222=VK_valitsin!$C$8,100000,VK!DV222/VK!AX$296*VK_valitsin!AQ$5)</f>
        <v>0</v>
      </c>
      <c r="GU222" s="4">
        <f>IF($B222=VK_valitsin!$C$8,100000,VK!DW222/VK!AY$296*VK_valitsin!AR$5)</f>
        <v>0</v>
      </c>
      <c r="GV222" s="4">
        <f>IF($B222=VK_valitsin!$C$8,100000,VK!DX222/VK!AZ$296*VK_valitsin!AS$5)</f>
        <v>0</v>
      </c>
      <c r="GW222" s="4">
        <f>IF($B222=VK_valitsin!$C$8,100000,VK!DY222/VK!BA$296*VK_valitsin!AT$5)</f>
        <v>0</v>
      </c>
      <c r="GX222" s="4">
        <f>IF($B222=VK_valitsin!$C$8,100000,VK!DZ222/VK!BB$296*VK_valitsin!AU$5)</f>
        <v>0</v>
      </c>
      <c r="GY222" s="4">
        <f>IF($B222=VK_valitsin!$C$8,100000,VK!EA222/VK!BC$296*VK_valitsin!AV$5)</f>
        <v>0</v>
      </c>
      <c r="GZ222" s="4">
        <f>IF($B222=VK_valitsin!$C$8,100000,VK!EB222/VK!BD$296*VK_valitsin!AW$5)</f>
        <v>1.725932443801987E-2</v>
      </c>
      <c r="HA222" s="4">
        <f>IF($B222=VK_valitsin!$C$8,100000,VK!EC222/VK!BE$296*VK_valitsin!CE$5)</f>
        <v>0</v>
      </c>
      <c r="HB222" s="4">
        <f>IF($B222=VK_valitsin!$C$8,100000,VK!ED222/VK!BF$296*VK_valitsin!AX$5)</f>
        <v>0</v>
      </c>
      <c r="HC222" s="4">
        <f>IF($B222=VK_valitsin!$C$8,100000,VK!EE222/VK!BG$296*VK_valitsin!AY$5)</f>
        <v>0</v>
      </c>
      <c r="HD222" s="4">
        <f>IF($B222=VK_valitsin!$C$8,100000,VK!EF222/VK!BH$296*VK_valitsin!AZ$5)</f>
        <v>0.22926269422149223</v>
      </c>
      <c r="HE222" s="4">
        <f>IF($B222=VK_valitsin!$C$8,100000,VK!EG222/VK!BI$296*VK_valitsin!BA$5)</f>
        <v>0</v>
      </c>
      <c r="HF222" s="4">
        <f>IF($B222=VK_valitsin!$C$8,100000,VK!EH222/VK!BJ$296*VK_valitsin!BB$5)</f>
        <v>0</v>
      </c>
      <c r="HG222" s="4">
        <f>IF($B222=VK_valitsin!$C$8,100000,VK!EI222/VK!BK$296*VK_valitsin!BC$5)</f>
        <v>0</v>
      </c>
      <c r="HH222" s="4">
        <f>IF($B222=VK_valitsin!$C$8,100000,VK!EJ222/VK!BL$296*VK_valitsin!BD$5)</f>
        <v>0</v>
      </c>
      <c r="HI222" s="4">
        <f>IF($B222=VK_valitsin!$C$8,100000,VK!EK222/VK!BM$296*VK_valitsin!BE$5)</f>
        <v>0</v>
      </c>
      <c r="HJ222" s="4">
        <f>IF($B222=VK_valitsin!$C$8,100000,VK!EL222/VK!BN$296*VK_valitsin!BF$5)</f>
        <v>0.19426839656339503</v>
      </c>
      <c r="HK222" s="4">
        <f>IF($B222=VK_valitsin!$C$8,100000,VK!EM222/VK!BO$296*VK_valitsin!BG$5)</f>
        <v>0</v>
      </c>
      <c r="HM222" s="4">
        <f>IF($B222=VK_valitsin!$C$8,100000,VK!EO222/VK!BQ$296*VK_valitsin!BI$5)</f>
        <v>0</v>
      </c>
      <c r="HN222" s="4">
        <f>IF($B222=VK_valitsin!$C$8,100000,VK!EP222/VK!BR$296*VK_valitsin!BJ$5)</f>
        <v>0</v>
      </c>
      <c r="HO222" s="4">
        <f>IF($B222=VK_valitsin!$C$8,100000,VK!EQ222/VK!BS$296*VK_valitsin!BK$5)</f>
        <v>0</v>
      </c>
      <c r="HP222" s="4">
        <f>IF($B222=VK_valitsin!$C$8,100000,VK!ER222/VK!BT$296*VK_valitsin!BL$5)</f>
        <v>0</v>
      </c>
      <c r="HQ222" s="4">
        <f>IF($B222=VK_valitsin!$C$8,100000,VK!ES222/VK!BU$296*VK_valitsin!BM$5)</f>
        <v>0</v>
      </c>
      <c r="HR222" s="4">
        <f>IF($B222=VK_valitsin!$C$8,100000,VK!ET222/VK!BV$296*VK_valitsin!BN$5)</f>
        <v>0</v>
      </c>
      <c r="HS222" s="4">
        <f>IF($B222=VK_valitsin!$C$8,100000,VK!EU222/VK!BW$296*VK_valitsin!BO$5)</f>
        <v>0</v>
      </c>
      <c r="HT222" s="4">
        <f>IF($B222=VK_valitsin!$C$8,100000,VK!EV222/VK!BX$296*VK_valitsin!BP$5)</f>
        <v>0</v>
      </c>
      <c r="HU222" s="4">
        <f>IF($B222=VK_valitsin!$C$8,100000,VK!EW222/VK!BY$296*VK_valitsin!BQ$5)</f>
        <v>0</v>
      </c>
      <c r="HV222" s="4">
        <f>IF($B222=VK_valitsin!$C$8,100000,VK!EX222/VK!BZ$296*VK_valitsin!BR$5)</f>
        <v>0</v>
      </c>
      <c r="HW222" s="4">
        <f>IF($B222=VK_valitsin!$C$8,100000,VK!EY222/VK!CA$296*VK_valitsin!BS$5)</f>
        <v>0</v>
      </c>
      <c r="HX222" s="4">
        <f>IF($B222=VK_valitsin!$C$8,100000,VK!EZ222/VK!CB$296*VK_valitsin!BT$5)</f>
        <v>0</v>
      </c>
      <c r="HY222" s="4">
        <f>IF($B222=VK_valitsin!$C$8,100000,VK!FA222/VK!CC$296*VK_valitsin!BU$5)</f>
        <v>0</v>
      </c>
      <c r="HZ222" s="4">
        <f>IF($B222=VK_valitsin!$C$8,100000,VK!FB222/VK!CD$296*VK_valitsin!BV$5)</f>
        <v>0</v>
      </c>
      <c r="IA222" s="4">
        <f>IF($B222=VK_valitsin!$C$8,100000,VK!FC222/VK!CE$296*VK_valitsin!BW$5)</f>
        <v>0</v>
      </c>
      <c r="IB222" s="4">
        <f>IF($B222=VK_valitsin!$C$8,100000,VK!FD222/VK!CF$296*VK_valitsin!BX$5)</f>
        <v>0</v>
      </c>
      <c r="IC222" s="4">
        <f>IF($B222=VK_valitsin!$C$8,100000,VK!FE222/VK!CG$296*VK_valitsin!BY$5)</f>
        <v>0</v>
      </c>
      <c r="ID222" s="17">
        <f t="shared" si="9"/>
        <v>1.156387734688245</v>
      </c>
      <c r="IE222" s="17">
        <f t="shared" si="10"/>
        <v>283</v>
      </c>
      <c r="IF222" s="18">
        <f t="shared" si="11"/>
        <v>2.2100000000000013E-8</v>
      </c>
    </row>
    <row r="223" spans="1:240">
      <c r="A223">
        <v>2019</v>
      </c>
      <c r="B223" t="s">
        <v>648</v>
      </c>
      <c r="C223" t="s">
        <v>649</v>
      </c>
      <c r="D223" t="s">
        <v>317</v>
      </c>
      <c r="E223" t="s">
        <v>318</v>
      </c>
      <c r="F223" t="s">
        <v>188</v>
      </c>
      <c r="G223" t="s">
        <v>189</v>
      </c>
      <c r="H223" t="s">
        <v>104</v>
      </c>
      <c r="I223" t="s">
        <v>105</v>
      </c>
      <c r="J223">
        <v>49.400001525878906</v>
      </c>
      <c r="K223">
        <v>1251.699951171875</v>
      </c>
      <c r="L223">
        <v>195</v>
      </c>
      <c r="M223">
        <v>9309</v>
      </c>
      <c r="N223">
        <v>7.4000000953674316</v>
      </c>
      <c r="O223">
        <v>-1.1000000238418579</v>
      </c>
      <c r="P223">
        <v>-18</v>
      </c>
      <c r="Q223">
        <v>58.2</v>
      </c>
      <c r="R223">
        <v>16.600000000000001</v>
      </c>
      <c r="S223">
        <v>407</v>
      </c>
      <c r="T223">
        <v>0</v>
      </c>
      <c r="U223">
        <v>3193.5</v>
      </c>
      <c r="V223">
        <v>12.53</v>
      </c>
      <c r="W223">
        <v>1012</v>
      </c>
      <c r="X223">
        <v>1429</v>
      </c>
      <c r="Y223">
        <v>1024</v>
      </c>
      <c r="Z223">
        <v>791</v>
      </c>
      <c r="AA223">
        <v>377</v>
      </c>
      <c r="AB223">
        <v>16.584211349487305</v>
      </c>
      <c r="AC223">
        <v>0</v>
      </c>
      <c r="AD223">
        <v>0</v>
      </c>
      <c r="AE223">
        <v>2.2000000000000002</v>
      </c>
      <c r="AF223">
        <v>6.3</v>
      </c>
      <c r="AG223">
        <v>0</v>
      </c>
      <c r="AH223">
        <v>21.5</v>
      </c>
      <c r="AI223">
        <v>1.04</v>
      </c>
      <c r="AJ223">
        <v>0.49</v>
      </c>
      <c r="AK223">
        <v>1.36</v>
      </c>
      <c r="AL223">
        <v>66.2</v>
      </c>
      <c r="AM223">
        <v>289.89999999999998</v>
      </c>
      <c r="AN223">
        <v>45.7</v>
      </c>
      <c r="AO223">
        <v>21.1</v>
      </c>
      <c r="AP223">
        <v>98</v>
      </c>
      <c r="AQ223">
        <v>51</v>
      </c>
      <c r="AR223">
        <v>726</v>
      </c>
      <c r="AS223">
        <v>1.833</v>
      </c>
      <c r="AT223">
        <v>8936</v>
      </c>
      <c r="AU223">
        <v>10685</v>
      </c>
      <c r="AV223">
        <v>1</v>
      </c>
      <c r="AW223">
        <v>57.653244018554688</v>
      </c>
      <c r="AX223">
        <v>0</v>
      </c>
      <c r="AY223">
        <v>0</v>
      </c>
      <c r="AZ223">
        <v>0</v>
      </c>
      <c r="BA223">
        <v>0</v>
      </c>
      <c r="BB223">
        <v>1</v>
      </c>
      <c r="BC223">
        <v>74.050636291503906</v>
      </c>
      <c r="BD223">
        <v>96.048629760742188</v>
      </c>
      <c r="BE223">
        <v>448.6373291015625</v>
      </c>
      <c r="BF223">
        <v>11353.056640625</v>
      </c>
      <c r="BG223">
        <v>12854.1298828125</v>
      </c>
      <c r="BH223">
        <v>3.3921365737915039</v>
      </c>
      <c r="BI223">
        <v>5.6354632377624512</v>
      </c>
      <c r="BJ223">
        <v>25.342466354370117</v>
      </c>
      <c r="BK223">
        <v>0</v>
      </c>
      <c r="BL223">
        <v>145</v>
      </c>
      <c r="BM223">
        <v>-0.86848634481430054</v>
      </c>
      <c r="BN223">
        <v>19974.697265625</v>
      </c>
      <c r="BO223">
        <v>50.733558654785156</v>
      </c>
      <c r="BQ223">
        <v>0.63562142848968506</v>
      </c>
      <c r="BR223">
        <v>0.12890750169754028</v>
      </c>
      <c r="BS223">
        <v>1.1386829614639282</v>
      </c>
      <c r="BT223">
        <v>118.91717529296875</v>
      </c>
      <c r="BU223">
        <v>256.20367431640625</v>
      </c>
      <c r="BV223">
        <v>0</v>
      </c>
      <c r="BW223">
        <v>1</v>
      </c>
      <c r="BX223">
        <v>8509.43359375</v>
      </c>
      <c r="BY223">
        <v>7515.72314453125</v>
      </c>
      <c r="BZ223">
        <v>0.92383712530136108</v>
      </c>
      <c r="CA223">
        <v>8.5830917358398438</v>
      </c>
      <c r="CB223">
        <v>82.558135986328125</v>
      </c>
      <c r="CC223">
        <v>8.8861074447631836</v>
      </c>
      <c r="CD223">
        <v>16.896120071411133</v>
      </c>
      <c r="CE223">
        <v>0</v>
      </c>
      <c r="CF223">
        <v>3.2540676593780518</v>
      </c>
      <c r="CG223">
        <v>10105.0263671875</v>
      </c>
      <c r="CH223" s="10">
        <f>ABS(J223-_xlfn.XLOOKUP(VK_valitsin!$C$8,VK!$B$2:$B$294,VK!J$2:J$294))</f>
        <v>5.2000007629394531</v>
      </c>
      <c r="CI223" s="10">
        <f>ABS(K223-_xlfn.XLOOKUP(VK_valitsin!$C$8,VK!$B$2:$B$294,VK!K$2:K$294))</f>
        <v>958.43994140625</v>
      </c>
      <c r="CJ223" s="10">
        <f>ABS(L223-_xlfn.XLOOKUP(VK_valitsin!$C$8,VK!$B$2:$B$294,VK!L$2:L$294))</f>
        <v>56.300003051757813</v>
      </c>
      <c r="CK223" s="10">
        <f>ABS(M223-_xlfn.XLOOKUP(VK_valitsin!$C$8,VK!$B$2:$B$294,VK!M$2:M$294))</f>
        <v>7166</v>
      </c>
      <c r="CL223" s="10">
        <f>ABS(N223-_xlfn.XLOOKUP(VK_valitsin!$C$8,VK!$B$2:$B$294,VK!N$2:N$294))</f>
        <v>48.800000667572021</v>
      </c>
      <c r="CM223" s="10">
        <f>ABS(O223-_xlfn.XLOOKUP(VK_valitsin!$C$8,VK!$B$2:$B$294,VK!O$2:O$294))</f>
        <v>0.30000001192092896</v>
      </c>
      <c r="CN223" s="10">
        <f>ABS(P223-_xlfn.XLOOKUP(VK_valitsin!$C$8,VK!$B$2:$B$294,VK!P$2:P$294))</f>
        <v>40</v>
      </c>
      <c r="CO223" s="10">
        <f>ABS(Q223-_xlfn.XLOOKUP(VK_valitsin!$C$8,VK!$B$2:$B$294,VK!Q$2:Q$294))</f>
        <v>29.600000000000009</v>
      </c>
      <c r="CP223" s="10">
        <f>ABS(R223-_xlfn.XLOOKUP(VK_valitsin!$C$8,VK!$B$2:$B$294,VK!R$2:R$294))</f>
        <v>8.1000000000000014</v>
      </c>
      <c r="CQ223" s="10">
        <f>ABS(S223-_xlfn.XLOOKUP(VK_valitsin!$C$8,VK!$B$2:$B$294,VK!S$2:S$294))</f>
        <v>255</v>
      </c>
      <c r="CR223" s="10">
        <f>ABS(T223-_xlfn.XLOOKUP(VK_valitsin!$C$8,VK!$B$2:$B$294,VK!T$2:T$294))</f>
        <v>0</v>
      </c>
      <c r="CS223" s="10">
        <f>ABS(U223-_xlfn.XLOOKUP(VK_valitsin!$C$8,VK!$B$2:$B$294,VK!U$2:U$294))</f>
        <v>630.09999999999991</v>
      </c>
      <c r="CT223" s="10">
        <f>ABS(V223-_xlfn.XLOOKUP(VK_valitsin!$C$8,VK!$B$2:$B$294,VK!V$2:V$294))</f>
        <v>0.75</v>
      </c>
      <c r="CU223" s="10">
        <f>ABS(W223-_xlfn.XLOOKUP(VK_valitsin!$C$8,VK!$B$2:$B$294,VK!W$2:W$294))</f>
        <v>407</v>
      </c>
      <c r="CV223" s="10">
        <f>ABS(X223-_xlfn.XLOOKUP(VK_valitsin!$C$8,VK!$B$2:$B$294,VK!X$2:X$294))</f>
        <v>1260</v>
      </c>
      <c r="CW223" s="10">
        <f>ABS(Y223-_xlfn.XLOOKUP(VK_valitsin!$C$8,VK!$B$2:$B$294,VK!Y$2:Y$294))</f>
        <v>344</v>
      </c>
      <c r="CX223" s="10">
        <f>ABS(Z223-_xlfn.XLOOKUP(VK_valitsin!$C$8,VK!$B$2:$B$294,VK!Z$2:Z$294))</f>
        <v>363</v>
      </c>
      <c r="CY223" s="10">
        <f>ABS(AA223-_xlfn.XLOOKUP(VK_valitsin!$C$8,VK!$B$2:$B$294,VK!AA$2:AA$294))</f>
        <v>92</v>
      </c>
      <c r="CZ223" s="10">
        <f>ABS(AB223-_xlfn.XLOOKUP(VK_valitsin!$C$8,VK!$B$2:$B$294,VK!AB$2:AB$294))</f>
        <v>2.7907886505126953</v>
      </c>
      <c r="DA223" s="10">
        <f>ABS(AC223-_xlfn.XLOOKUP(VK_valitsin!$C$8,VK!$B$2:$B$294,VK!AC$2:AC$294))</f>
        <v>0.7</v>
      </c>
      <c r="DB223" s="10">
        <f>ABS(AD223-_xlfn.XLOOKUP(VK_valitsin!$C$8,VK!$B$2:$B$294,VK!AD$2:AD$294))</f>
        <v>0.8</v>
      </c>
      <c r="DC223" s="10">
        <f>ABS(AE223-_xlfn.XLOOKUP(VK_valitsin!$C$8,VK!$B$2:$B$294,VK!AE$2:AE$294))</f>
        <v>0.50000000000000022</v>
      </c>
      <c r="DD223" s="10">
        <f>ABS(AF223-_xlfn.XLOOKUP(VK_valitsin!$C$8,VK!$B$2:$B$294,VK!AF$2:AF$294))</f>
        <v>1.2999999999999998</v>
      </c>
      <c r="DE223" s="10">
        <f>ABS(AG223-_xlfn.XLOOKUP(VK_valitsin!$C$8,VK!$B$2:$B$294,VK!AG$2:AG$294))</f>
        <v>0</v>
      </c>
      <c r="DF223" s="10">
        <f>ABS(AH223-_xlfn.XLOOKUP(VK_valitsin!$C$8,VK!$B$2:$B$294,VK!AH$2:AH$294))</f>
        <v>0.75</v>
      </c>
      <c r="DG223" s="10">
        <f>ABS(AI223-_xlfn.XLOOKUP(VK_valitsin!$C$8,VK!$B$2:$B$294,VK!AI$2:AI$294))</f>
        <v>6.0000000000000053E-2</v>
      </c>
      <c r="DH223" s="10">
        <f>ABS(AJ223-_xlfn.XLOOKUP(VK_valitsin!$C$8,VK!$B$2:$B$294,VK!AJ$2:AJ$294))</f>
        <v>0.16000000000000003</v>
      </c>
      <c r="DI223" s="10">
        <f>ABS(AK223-_xlfn.XLOOKUP(VK_valitsin!$C$8,VK!$B$2:$B$294,VK!AK$2:AK$294))</f>
        <v>0.1100000000000001</v>
      </c>
      <c r="DJ223" s="10">
        <f>ABS(AL223-_xlfn.XLOOKUP(VK_valitsin!$C$8,VK!$B$2:$B$294,VK!AL$2:AL$294))</f>
        <v>7.4000000000000057</v>
      </c>
      <c r="DK223" s="10">
        <f>ABS(AM223-_xlfn.XLOOKUP(VK_valitsin!$C$8,VK!$B$2:$B$294,VK!AM$2:AM$294))</f>
        <v>43.700000000000045</v>
      </c>
      <c r="DL223" s="10">
        <f>ABS(AN223-_xlfn.XLOOKUP(VK_valitsin!$C$8,VK!$B$2:$B$294,VK!AN$2:AN$294))</f>
        <v>0.30000000000000426</v>
      </c>
      <c r="DM223" s="10">
        <f>ABS(AO223-_xlfn.XLOOKUP(VK_valitsin!$C$8,VK!$B$2:$B$294,VK!AO$2:AO$294))</f>
        <v>4.2999999999999972</v>
      </c>
      <c r="DN223" s="10">
        <f>ABS(AP223-_xlfn.XLOOKUP(VK_valitsin!$C$8,VK!$B$2:$B$294,VK!AP$2:AP$294))</f>
        <v>50</v>
      </c>
      <c r="DO223" s="10">
        <f>ABS(AQ223-_xlfn.XLOOKUP(VK_valitsin!$C$8,VK!$B$2:$B$294,VK!AQ$2:AQ$294))</f>
        <v>16</v>
      </c>
      <c r="DP223" s="10">
        <f>ABS(AR223-_xlfn.XLOOKUP(VK_valitsin!$C$8,VK!$B$2:$B$294,VK!AR$2:AR$294))</f>
        <v>480</v>
      </c>
      <c r="DQ223" s="10">
        <f>ABS(AS223-_xlfn.XLOOKUP(VK_valitsin!$C$8,VK!$B$2:$B$294,VK!AS$2:AS$294))</f>
        <v>0.50000000000000022</v>
      </c>
      <c r="DR223" s="10">
        <f>ABS(AT223-_xlfn.XLOOKUP(VK_valitsin!$C$8,VK!$B$2:$B$294,VK!AT$2:AT$294))</f>
        <v>3789</v>
      </c>
      <c r="DS223" s="10">
        <f>ABS(AU223-_xlfn.XLOOKUP(VK_valitsin!$C$8,VK!$B$2:$B$294,VK!AU$2:AU$294))</f>
        <v>2340</v>
      </c>
      <c r="DT223" s="10">
        <f>ABS(AV223-_xlfn.XLOOKUP(VK_valitsin!$C$8,VK!$B$2:$B$294,VK!AV$2:AV$294))</f>
        <v>0</v>
      </c>
      <c r="DU223" s="10">
        <f>ABS(AW223-_xlfn.XLOOKUP(VK_valitsin!$C$8,VK!$B$2:$B$294,VK!AW$2:AW$294))</f>
        <v>20.391872406005859</v>
      </c>
      <c r="DV223" s="10">
        <f>ABS(AX223-_xlfn.XLOOKUP(VK_valitsin!$C$8,VK!$B$2:$B$294,VK!AX$2:AX$294))</f>
        <v>0</v>
      </c>
      <c r="DW223" s="10">
        <f>ABS(AY223-_xlfn.XLOOKUP(VK_valitsin!$C$8,VK!$B$2:$B$294,VK!AY$2:AY$294))</f>
        <v>0</v>
      </c>
      <c r="DX223" s="10">
        <f>ABS(AZ223-_xlfn.XLOOKUP(VK_valitsin!$C$8,VK!$B$2:$B$294,VK!AZ$2:AZ$294))</f>
        <v>0</v>
      </c>
      <c r="DY223" s="10">
        <f>ABS(BA223-_xlfn.XLOOKUP(VK_valitsin!$C$8,VK!$B$2:$B$294,VK!BA$2:BA$294))</f>
        <v>0</v>
      </c>
      <c r="DZ223" s="10">
        <f>ABS(BB223-_xlfn.XLOOKUP(VK_valitsin!$C$8,VK!$B$2:$B$294,VK!BB$2:BB$294))</f>
        <v>0</v>
      </c>
      <c r="EA223" s="10">
        <f>ABS(BC223-_xlfn.XLOOKUP(VK_valitsin!$C$8,VK!$B$2:$B$294,VK!BC$2:BC$294))</f>
        <v>14.9737548828125</v>
      </c>
      <c r="EB223" s="10">
        <f>ABS(BD223-_xlfn.XLOOKUP(VK_valitsin!$C$8,VK!$B$2:$B$294,VK!BD$2:BD$294))</f>
        <v>2.98919677734375E-2</v>
      </c>
      <c r="EC223" s="10">
        <f>ABS(BE223-_xlfn.XLOOKUP(VK_valitsin!$C$8,VK!$B$2:$B$294,VK!BE$2:BE$294))</f>
        <v>285.052490234375</v>
      </c>
      <c r="ED223" s="10">
        <f>ABS(BF223-_xlfn.XLOOKUP(VK_valitsin!$C$8,VK!$B$2:$B$294,VK!BF$2:BF$294))</f>
        <v>1394.52734375</v>
      </c>
      <c r="EE223" s="10">
        <f>ABS(BG223-_xlfn.XLOOKUP(VK_valitsin!$C$8,VK!$B$2:$B$294,VK!BG$2:BG$294))</f>
        <v>982.3134765625</v>
      </c>
      <c r="EF223" s="10">
        <f>ABS(BH223-_xlfn.XLOOKUP(VK_valitsin!$C$8,VK!$B$2:$B$294,VK!BH$2:BH$294))</f>
        <v>5.5080175399780273E-2</v>
      </c>
      <c r="EG223" s="10">
        <f>ABS(BI223-_xlfn.XLOOKUP(VK_valitsin!$C$8,VK!$B$2:$B$294,VK!BI$2:BI$294))</f>
        <v>15.359596729278564</v>
      </c>
      <c r="EH223" s="10">
        <f>ABS(BJ223-_xlfn.XLOOKUP(VK_valitsin!$C$8,VK!$B$2:$B$294,VK!BJ$2:BJ$294))</f>
        <v>4.0481033325195313</v>
      </c>
      <c r="EI223" s="10">
        <f>ABS(BK223-_xlfn.XLOOKUP(VK_valitsin!$C$8,VK!$B$2:$B$294,VK!BK$2:BK$294))</f>
        <v>9.8654708862304688</v>
      </c>
      <c r="EJ223" s="10">
        <f>ABS(BL223-_xlfn.XLOOKUP(VK_valitsin!$C$8,VK!$B$2:$B$294,VK!BL$2:BL$294))</f>
        <v>121.5</v>
      </c>
      <c r="EK223" s="10">
        <f>ABS(BM223-_xlfn.XLOOKUP(VK_valitsin!$C$8,VK!$B$2:$B$294,VK!BM$2:BM$294))</f>
        <v>3.120738685131073</v>
      </c>
      <c r="EL223" s="10">
        <f>ABS(BN223-_xlfn.XLOOKUP(VK_valitsin!$C$8,VK!$B$2:$B$294,VK!BN$2:BN$294))</f>
        <v>3099.69921875</v>
      </c>
      <c r="EM223" s="10">
        <f>ABS(BO223-_xlfn.XLOOKUP(VK_valitsin!$C$8,VK!$B$2:$B$294,VK!BO$2:BO$294))</f>
        <v>17.433952331542969</v>
      </c>
      <c r="EN223" s="10">
        <f>ABS(BP223-_xlfn.XLOOKUP(VK_valitsin!$C$8,VK!$B$2:$B$294,VK!BP$2:BP$294))</f>
        <v>0</v>
      </c>
      <c r="EO223" s="10">
        <f>ABS(BQ223-_xlfn.XLOOKUP(VK_valitsin!$C$8,VK!$B$2:$B$294,VK!BQ$2:BQ$294))</f>
        <v>8.5806846618652344E-4</v>
      </c>
      <c r="EP223" s="10">
        <f>ABS(BR223-_xlfn.XLOOKUP(VK_valitsin!$C$8,VK!$B$2:$B$294,VK!BR$2:BR$294))</f>
        <v>5.9256389737129211E-2</v>
      </c>
      <c r="EQ223" s="10">
        <f>ABS(BS223-_xlfn.XLOOKUP(VK_valitsin!$C$8,VK!$B$2:$B$294,VK!BS$2:BS$294))</f>
        <v>1.1192835569381714</v>
      </c>
      <c r="ER223" s="10">
        <f>ABS(BT223-_xlfn.XLOOKUP(VK_valitsin!$C$8,VK!$B$2:$B$294,VK!BT$2:BT$294))</f>
        <v>60.525672912597656</v>
      </c>
      <c r="ES223" s="10">
        <f>ABS(BU223-_xlfn.XLOOKUP(VK_valitsin!$C$8,VK!$B$2:$B$294,VK!BU$2:BU$294))</f>
        <v>10.503448486328125</v>
      </c>
      <c r="ET223" s="10">
        <f>ABS(BV223-_xlfn.XLOOKUP(VK_valitsin!$C$8,VK!$B$2:$B$294,VK!BV$2:BV$294))</f>
        <v>0</v>
      </c>
      <c r="EU223" s="10">
        <f>ABS(BW223-_xlfn.XLOOKUP(VK_valitsin!$C$8,VK!$B$2:$B$294,VK!BW$2:BW$294))</f>
        <v>0</v>
      </c>
      <c r="EV223" s="10">
        <f>ABS(BX223-_xlfn.XLOOKUP(VK_valitsin!$C$8,VK!$B$2:$B$294,VK!BX$2:BX$294))</f>
        <v>373.6044921875</v>
      </c>
      <c r="EW223" s="10">
        <f>ABS(BY223-_xlfn.XLOOKUP(VK_valitsin!$C$8,VK!$B$2:$B$294,VK!BY$2:BY$294))</f>
        <v>1660.1083984375</v>
      </c>
      <c r="EX223" s="10">
        <f>ABS(BZ223-_xlfn.XLOOKUP(VK_valitsin!$C$8,VK!$B$2:$B$294,VK!BZ$2:BZ$294))</f>
        <v>0.29619318246841431</v>
      </c>
      <c r="EY223" s="10">
        <f>ABS(CA223-_xlfn.XLOOKUP(VK_valitsin!$C$8,VK!$B$2:$B$294,VK!CA$2:CA$294))</f>
        <v>2.4396696090698242</v>
      </c>
      <c r="EZ223" s="10">
        <f>ABS(CB223-_xlfn.XLOOKUP(VK_valitsin!$C$8,VK!$B$2:$B$294,VK!CB$2:CB$294))</f>
        <v>16.388984680175781</v>
      </c>
      <c r="FA223" s="10">
        <f>ABS(CC223-_xlfn.XLOOKUP(VK_valitsin!$C$8,VK!$B$2:$B$294,VK!CC$2:CC$294))</f>
        <v>2.5535082817077637</v>
      </c>
      <c r="FB223" s="10">
        <f>ABS(CD223-_xlfn.XLOOKUP(VK_valitsin!$C$8,VK!$B$2:$B$294,VK!CD$2:CD$294))</f>
        <v>2.9827346801757813</v>
      </c>
      <c r="FC223" s="10">
        <f>ABS(CE223-_xlfn.XLOOKUP(VK_valitsin!$C$8,VK!$B$2:$B$294,VK!CE$2:CE$294))</f>
        <v>0</v>
      </c>
      <c r="FD223" s="10">
        <f>ABS(CF223-_xlfn.XLOOKUP(VK_valitsin!$C$8,VK!$B$2:$B$294,VK!CF$2:CF$294))</f>
        <v>2.5382086038589478</v>
      </c>
      <c r="FE223" s="10">
        <f>ABS(CG223-_xlfn.XLOOKUP(VK_valitsin!$C$8,VK!$B$2:$B$294,VK!CG$2:CG$294))</f>
        <v>1506.2587890625</v>
      </c>
      <c r="FF223" s="4">
        <f>IF($B223=VK_valitsin!$C$8,100000,VK!CH223/VK!J$296*VK_valitsin!D$5)</f>
        <v>0</v>
      </c>
      <c r="FG223" s="4">
        <f>IF($B223=VK_valitsin!$C$8,100000,VK!CI223/VK!K$296*VK_valitsin!E$5)</f>
        <v>0</v>
      </c>
      <c r="FH223" s="4">
        <f>IF($B223=VK_valitsin!$C$8,100000,VK!CJ223/VK!L$296*VK_valitsin!F$5)</f>
        <v>0.28609323844003648</v>
      </c>
      <c r="FI223" s="4">
        <f>IF($B223=VK_valitsin!$C$8,100000,VK!CK223/VK!M$296*VK_valitsin!CD$5)</f>
        <v>0</v>
      </c>
      <c r="FJ223" s="4">
        <f>IF($B223=VK_valitsin!$C$8,100000,VK!CL223/VK!N$296*VK_valitsin!G$5)</f>
        <v>0</v>
      </c>
      <c r="FK223" s="4">
        <f>IF($B223=VK_valitsin!$C$8,100000,VK!CM223/VK!O$296*VK_valitsin!H$5)</f>
        <v>0</v>
      </c>
      <c r="FL223" s="4">
        <f>IF($B223=VK_valitsin!$C$8,100000,VK!CN223/VK!P$296*VK_valitsin!I$5)</f>
        <v>0</v>
      </c>
      <c r="FM223" s="4">
        <f>IF($B223=VK_valitsin!$C$8,100000,VK!CO223/VK!Q$296*VK_valitsin!J$5)</f>
        <v>0</v>
      </c>
      <c r="FN223" s="4">
        <f>IF($B223=VK_valitsin!$C$8,100000,VK!CP223/VK!R$296*VK_valitsin!K$5)</f>
        <v>0</v>
      </c>
      <c r="FO223" s="4">
        <f>IF($B223=VK_valitsin!$C$8,100000,VK!CQ223/VK!S$296*VK_valitsin!L$5)</f>
        <v>5.0711756224668371E-2</v>
      </c>
      <c r="FP223" s="4">
        <f>IF($B223=VK_valitsin!$C$8,100000,VK!CR223/VK!T$296*VK_valitsin!M$5)</f>
        <v>0</v>
      </c>
      <c r="FQ223" s="4">
        <f>IF($B223=VK_valitsin!$C$8,100000,VK!CS223/VK!U$296*VK_valitsin!N$5)</f>
        <v>0</v>
      </c>
      <c r="FR223" s="4">
        <f>IF($B223=VK_valitsin!$C$8,100000,VK!CT223/VK!V$296*VK_valitsin!O$5)</f>
        <v>0</v>
      </c>
      <c r="FS223" s="4">
        <f>IF($B223=VK_valitsin!$C$8,100000,VK!CU223/VK!W$296*VK_valitsin!P$5)</f>
        <v>0</v>
      </c>
      <c r="FT223" s="4">
        <f>IF($B223=VK_valitsin!$C$8,100000,VK!CV223/VK!X$296*VK_valitsin!Q$5)</f>
        <v>0</v>
      </c>
      <c r="FU223" s="4">
        <f>IF($B223=VK_valitsin!$C$8,100000,VK!CW223/VK!Y$296*VK_valitsin!R$5)</f>
        <v>0</v>
      </c>
      <c r="FV223" s="4">
        <f>IF($B223=VK_valitsin!$C$8,100000,VK!CX223/VK!Z$296*VK_valitsin!S$5)</f>
        <v>0</v>
      </c>
      <c r="FW223" s="4">
        <f>IF($B223=VK_valitsin!$C$8,100000,VK!CY223/VK!AA$296*VK_valitsin!T$5)</f>
        <v>0</v>
      </c>
      <c r="FX223" s="4">
        <f>IF($B223=VK_valitsin!$C$8,100000,VK!CZ223/VK!AB$296*VK_valitsin!U$5)</f>
        <v>0</v>
      </c>
      <c r="FY223" s="4">
        <f>IF($B223=VK_valitsin!$C$8,100000,VK!DA223/VK!AC$296*VK_valitsin!V$5)</f>
        <v>0</v>
      </c>
      <c r="FZ223" s="4">
        <f>IF($B223=VK_valitsin!$C$8,100000,VK!DB223/VK!AD$296*VK_valitsin!W$5)</f>
        <v>0</v>
      </c>
      <c r="GA223" s="4">
        <f>IF($B223=VK_valitsin!$C$8,100000,VK!DC223/VK!AE$296*VK_valitsin!X$5)</f>
        <v>0</v>
      </c>
      <c r="GB223" s="4">
        <f>IF($B223=VK_valitsin!$C$8,100000,VK!DD223/VK!AF$296*VK_valitsin!Y$5)</f>
        <v>0</v>
      </c>
      <c r="GC223" s="4">
        <f>IF($B223=VK_valitsin!$C$8,100000,VK!DE223/VK!AG$296*VK_valitsin!Z$5)</f>
        <v>0</v>
      </c>
      <c r="GD223" s="4">
        <f>IF($B223=VK_valitsin!$C$8,100000,VK!DF223/VK!AH$296*VK_valitsin!AA$5)</f>
        <v>0</v>
      </c>
      <c r="GE223" s="4">
        <f>IF($B223=VK_valitsin!$C$8,100000,VK!DG223/VK!AI$296*VK_valitsin!AB$5)</f>
        <v>0</v>
      </c>
      <c r="GF223" s="4">
        <f>IF($B223=VK_valitsin!$C$8,100000,VK!DH223/VK!AJ$296*VK_valitsin!AC$5)</f>
        <v>0</v>
      </c>
      <c r="GG223" s="4">
        <f>IF($B223=VK_valitsin!$C$8,100000,VK!DI223/VK!AK$296*VK_valitsin!AD$5)</f>
        <v>0</v>
      </c>
      <c r="GH223" s="4">
        <f>IF($B223=VK_valitsin!$C$8,100000,VK!DJ223/VK!AL$296*VK_valitsin!AE$5)</f>
        <v>0.13024985739207567</v>
      </c>
      <c r="GI223" s="4">
        <f>IF($B223=VK_valitsin!$C$8,100000,VK!DK223/VK!AM$296*VK_valitsin!AF$5)</f>
        <v>0</v>
      </c>
      <c r="GJ223" s="4">
        <f>IF($B223=VK_valitsin!$C$8,100000,VK!DL223/VK!AN$296*VK_valitsin!AG$5)</f>
        <v>0</v>
      </c>
      <c r="GK223" s="4">
        <f>IF($B223=VK_valitsin!$C$8,100000,VK!DM223/VK!AO$296*VK_valitsin!AH$5)</f>
        <v>0</v>
      </c>
      <c r="GL223" s="4">
        <f>IF($B223=VK_valitsin!$C$8,100000,VK!DN223/VK!AP$296*VK_valitsin!AI$5)</f>
        <v>0</v>
      </c>
      <c r="GM223" s="4">
        <f>IF($B223=VK_valitsin!$C$8,100000,VK!DO223/VK!AQ$296*VK_valitsin!AJ$5)</f>
        <v>0</v>
      </c>
      <c r="GN223" s="4">
        <f>IF($B223=VK_valitsin!$C$8,100000,VK!DP223/VK!AR$296*VK_valitsin!AK$5)</f>
        <v>0</v>
      </c>
      <c r="GO223" s="4">
        <f>IF($B223=VK_valitsin!$C$8,100000,VK!DQ223/VK!AS$296*VK_valitsin!AL$5)</f>
        <v>0</v>
      </c>
      <c r="GP223" s="4">
        <f>IF($B223=VK_valitsin!$C$8,100000,VK!DR223/VK!AT$296*VK_valitsin!AM$5)</f>
        <v>0</v>
      </c>
      <c r="GQ223" s="4">
        <f>IF($B223=VK_valitsin!$C$8,100000,VK!DS223/VK!AU$296*VK_valitsin!AN$5)</f>
        <v>0</v>
      </c>
      <c r="GR223" s="4">
        <f>IF($B223=VK_valitsin!$C$8,100000,VK!DT223/VK!AV$296*VK_valitsin!AO$5)</f>
        <v>0</v>
      </c>
      <c r="GS223" s="4">
        <f>IF($B223=VK_valitsin!$C$8,100000,VK!DU223/VK!AW$296*VK_valitsin!AP$5)</f>
        <v>0</v>
      </c>
      <c r="GT223" s="4">
        <f>IF($B223=VK_valitsin!$C$8,100000,VK!DV223/VK!AX$296*VK_valitsin!AQ$5)</f>
        <v>0</v>
      </c>
      <c r="GU223" s="4">
        <f>IF($B223=VK_valitsin!$C$8,100000,VK!DW223/VK!AY$296*VK_valitsin!AR$5)</f>
        <v>0</v>
      </c>
      <c r="GV223" s="4">
        <f>IF($B223=VK_valitsin!$C$8,100000,VK!DX223/VK!AZ$296*VK_valitsin!AS$5)</f>
        <v>0</v>
      </c>
      <c r="GW223" s="4">
        <f>IF($B223=VK_valitsin!$C$8,100000,VK!DY223/VK!BA$296*VK_valitsin!AT$5)</f>
        <v>0</v>
      </c>
      <c r="GX223" s="4">
        <f>IF($B223=VK_valitsin!$C$8,100000,VK!DZ223/VK!BB$296*VK_valitsin!AU$5)</f>
        <v>0</v>
      </c>
      <c r="GY223" s="4">
        <f>IF($B223=VK_valitsin!$C$8,100000,VK!EA223/VK!BC$296*VK_valitsin!AV$5)</f>
        <v>0</v>
      </c>
      <c r="GZ223" s="4">
        <f>IF($B223=VK_valitsin!$C$8,100000,VK!EB223/VK!BD$296*VK_valitsin!AW$5)</f>
        <v>1.2958583058946528E-4</v>
      </c>
      <c r="HA223" s="4">
        <f>IF($B223=VK_valitsin!$C$8,100000,VK!EC223/VK!BE$296*VK_valitsin!CE$5)</f>
        <v>0</v>
      </c>
      <c r="HB223" s="4">
        <f>IF($B223=VK_valitsin!$C$8,100000,VK!ED223/VK!BF$296*VK_valitsin!AX$5)</f>
        <v>0</v>
      </c>
      <c r="HC223" s="4">
        <f>IF($B223=VK_valitsin!$C$8,100000,VK!EE223/VK!BG$296*VK_valitsin!AY$5)</f>
        <v>0</v>
      </c>
      <c r="HD223" s="4">
        <f>IF($B223=VK_valitsin!$C$8,100000,VK!EF223/VK!BH$296*VK_valitsin!AZ$5)</f>
        <v>9.6105035383941984E-3</v>
      </c>
      <c r="HE223" s="4">
        <f>IF($B223=VK_valitsin!$C$8,100000,VK!EG223/VK!BI$296*VK_valitsin!BA$5)</f>
        <v>0</v>
      </c>
      <c r="HF223" s="4">
        <f>IF($B223=VK_valitsin!$C$8,100000,VK!EH223/VK!BJ$296*VK_valitsin!BB$5)</f>
        <v>0</v>
      </c>
      <c r="HG223" s="4">
        <f>IF($B223=VK_valitsin!$C$8,100000,VK!EI223/VK!BK$296*VK_valitsin!BC$5)</f>
        <v>0</v>
      </c>
      <c r="HH223" s="4">
        <f>IF($B223=VK_valitsin!$C$8,100000,VK!EJ223/VK!BL$296*VK_valitsin!BD$5)</f>
        <v>0</v>
      </c>
      <c r="HI223" s="4">
        <f>IF($B223=VK_valitsin!$C$8,100000,VK!EK223/VK!BM$296*VK_valitsin!BE$5)</f>
        <v>0</v>
      </c>
      <c r="HJ223" s="4">
        <f>IF($B223=VK_valitsin!$C$8,100000,VK!EL223/VK!BN$296*VK_valitsin!BF$5)</f>
        <v>0.14094818630731631</v>
      </c>
      <c r="HK223" s="4">
        <f>IF($B223=VK_valitsin!$C$8,100000,VK!EM223/VK!BO$296*VK_valitsin!BG$5)</f>
        <v>0</v>
      </c>
      <c r="HM223" s="4">
        <f>IF($B223=VK_valitsin!$C$8,100000,VK!EO223/VK!BQ$296*VK_valitsin!BI$5)</f>
        <v>0</v>
      </c>
      <c r="HN223" s="4">
        <f>IF($B223=VK_valitsin!$C$8,100000,VK!EP223/VK!BR$296*VK_valitsin!BJ$5)</f>
        <v>0</v>
      </c>
      <c r="HO223" s="4">
        <f>IF($B223=VK_valitsin!$C$8,100000,VK!EQ223/VK!BS$296*VK_valitsin!BK$5)</f>
        <v>0</v>
      </c>
      <c r="HP223" s="4">
        <f>IF($B223=VK_valitsin!$C$8,100000,VK!ER223/VK!BT$296*VK_valitsin!BL$5)</f>
        <v>0</v>
      </c>
      <c r="HQ223" s="4">
        <f>IF($B223=VK_valitsin!$C$8,100000,VK!ES223/VK!BU$296*VK_valitsin!BM$5)</f>
        <v>0</v>
      </c>
      <c r="HR223" s="4">
        <f>IF($B223=VK_valitsin!$C$8,100000,VK!ET223/VK!BV$296*VK_valitsin!BN$5)</f>
        <v>0</v>
      </c>
      <c r="HS223" s="4">
        <f>IF($B223=VK_valitsin!$C$8,100000,VK!EU223/VK!BW$296*VK_valitsin!BO$5)</f>
        <v>0</v>
      </c>
      <c r="HT223" s="4">
        <f>IF($B223=VK_valitsin!$C$8,100000,VK!EV223/VK!BX$296*VK_valitsin!BP$5)</f>
        <v>0</v>
      </c>
      <c r="HU223" s="4">
        <f>IF($B223=VK_valitsin!$C$8,100000,VK!EW223/VK!BY$296*VK_valitsin!BQ$5)</f>
        <v>0</v>
      </c>
      <c r="HV223" s="4">
        <f>IF($B223=VK_valitsin!$C$8,100000,VK!EX223/VK!BZ$296*VK_valitsin!BR$5)</f>
        <v>0</v>
      </c>
      <c r="HW223" s="4">
        <f>IF($B223=VK_valitsin!$C$8,100000,VK!EY223/VK!CA$296*VK_valitsin!BS$5)</f>
        <v>0</v>
      </c>
      <c r="HX223" s="4">
        <f>IF($B223=VK_valitsin!$C$8,100000,VK!EZ223/VK!CB$296*VK_valitsin!BT$5)</f>
        <v>0</v>
      </c>
      <c r="HY223" s="4">
        <f>IF($B223=VK_valitsin!$C$8,100000,VK!FA223/VK!CC$296*VK_valitsin!BU$5)</f>
        <v>0</v>
      </c>
      <c r="HZ223" s="4">
        <f>IF($B223=VK_valitsin!$C$8,100000,VK!FB223/VK!CD$296*VK_valitsin!BV$5)</f>
        <v>0</v>
      </c>
      <c r="IA223" s="4">
        <f>IF($B223=VK_valitsin!$C$8,100000,VK!FC223/VK!CE$296*VK_valitsin!BW$5)</f>
        <v>0</v>
      </c>
      <c r="IB223" s="4">
        <f>IF($B223=VK_valitsin!$C$8,100000,VK!FD223/VK!CF$296*VK_valitsin!BX$5)</f>
        <v>0</v>
      </c>
      <c r="IC223" s="4">
        <f>IF($B223=VK_valitsin!$C$8,100000,VK!FE223/VK!CG$296*VK_valitsin!BY$5)</f>
        <v>0</v>
      </c>
      <c r="ID223" s="17">
        <f t="shared" si="9"/>
        <v>0.61774314993308044</v>
      </c>
      <c r="IE223" s="17">
        <f t="shared" si="10"/>
        <v>147</v>
      </c>
      <c r="IF223" s="18">
        <f t="shared" si="11"/>
        <v>2.2200000000000014E-8</v>
      </c>
    </row>
    <row r="224" spans="1:240">
      <c r="A224">
        <v>2019</v>
      </c>
      <c r="B224" t="s">
        <v>650</v>
      </c>
      <c r="C224" t="s">
        <v>651</v>
      </c>
      <c r="D224" t="s">
        <v>351</v>
      </c>
      <c r="E224" t="s">
        <v>352</v>
      </c>
      <c r="F224" t="s">
        <v>138</v>
      </c>
      <c r="G224" t="s">
        <v>139</v>
      </c>
      <c r="H224" t="s">
        <v>104</v>
      </c>
      <c r="I224" t="s">
        <v>105</v>
      </c>
      <c r="J224">
        <v>54.900001525878906</v>
      </c>
      <c r="K224">
        <v>5729.919921875</v>
      </c>
      <c r="L224">
        <v>203</v>
      </c>
      <c r="M224">
        <v>3400</v>
      </c>
      <c r="N224">
        <v>0.60000002384185791</v>
      </c>
      <c r="O224">
        <v>-2.5999999046325684</v>
      </c>
      <c r="P224">
        <v>-43</v>
      </c>
      <c r="Q224">
        <v>47.7</v>
      </c>
      <c r="R224">
        <v>14.9</v>
      </c>
      <c r="S224">
        <v>576</v>
      </c>
      <c r="T224">
        <v>0</v>
      </c>
      <c r="U224">
        <v>3261.5</v>
      </c>
      <c r="V224">
        <v>11.36</v>
      </c>
      <c r="W224">
        <v>558</v>
      </c>
      <c r="X224">
        <v>2000</v>
      </c>
      <c r="Y224">
        <v>605</v>
      </c>
      <c r="Z224">
        <v>2082</v>
      </c>
      <c r="AA224">
        <v>945</v>
      </c>
      <c r="AB224">
        <v>12.643478393554688</v>
      </c>
      <c r="AC224">
        <v>0</v>
      </c>
      <c r="AD224">
        <v>0</v>
      </c>
      <c r="AE224">
        <v>5.8</v>
      </c>
      <c r="AF224">
        <v>5.3</v>
      </c>
      <c r="AG224">
        <v>0</v>
      </c>
      <c r="AH224">
        <v>20.5</v>
      </c>
      <c r="AI224">
        <v>1.25</v>
      </c>
      <c r="AJ224">
        <v>0.55000000000000004</v>
      </c>
      <c r="AK224">
        <v>1.3</v>
      </c>
      <c r="AL224">
        <v>72.900000000000006</v>
      </c>
      <c r="AM224">
        <v>266.3</v>
      </c>
      <c r="AN224">
        <v>49.5</v>
      </c>
      <c r="AO224">
        <v>16.899999999999999</v>
      </c>
      <c r="AP224">
        <v>140</v>
      </c>
      <c r="AQ224">
        <v>194</v>
      </c>
      <c r="AR224">
        <v>1774</v>
      </c>
      <c r="AS224">
        <v>1.833</v>
      </c>
      <c r="AT224">
        <v>8640</v>
      </c>
      <c r="AU224">
        <v>15842</v>
      </c>
      <c r="AV224">
        <v>1</v>
      </c>
      <c r="AW224">
        <v>135.04415893554688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100</v>
      </c>
      <c r="BD224">
        <v>100</v>
      </c>
      <c r="BE224">
        <v>9.345794677734375</v>
      </c>
      <c r="BF224">
        <v>13435.380859375</v>
      </c>
      <c r="BG224">
        <v>14563.5419921875</v>
      </c>
      <c r="BH224">
        <v>2.294205904006958</v>
      </c>
      <c r="BI224">
        <v>-17.011020660400391</v>
      </c>
      <c r="BJ224">
        <v>20</v>
      </c>
      <c r="BK224">
        <v>13.636363983154297</v>
      </c>
      <c r="BL224">
        <v>106</v>
      </c>
      <c r="BM224">
        <v>-6.7632851600646973</v>
      </c>
      <c r="BN224">
        <v>21080.736328125</v>
      </c>
      <c r="BO224">
        <v>64.631568908691406</v>
      </c>
      <c r="BQ224">
        <v>0.58117645978927612</v>
      </c>
      <c r="BR224">
        <v>0.20588235557079315</v>
      </c>
      <c r="BS224">
        <v>1.970588207244873</v>
      </c>
      <c r="BT224">
        <v>177.94117736816406</v>
      </c>
      <c r="BU224">
        <v>468.82351684570313</v>
      </c>
      <c r="BV224">
        <v>0</v>
      </c>
      <c r="BW224">
        <v>1</v>
      </c>
      <c r="BX224">
        <v>10616.822265625</v>
      </c>
      <c r="BY224">
        <v>9794.392578125</v>
      </c>
      <c r="BZ224">
        <v>0.73529410362243652</v>
      </c>
      <c r="CA224">
        <v>5.6764707565307617</v>
      </c>
      <c r="CB224">
        <v>76</v>
      </c>
      <c r="CC224">
        <v>9.8445596694946289</v>
      </c>
      <c r="CD224">
        <v>16.580310821533203</v>
      </c>
      <c r="CE224">
        <v>1.0362694263458252</v>
      </c>
      <c r="CF224">
        <v>0.5181347131729126</v>
      </c>
      <c r="CG224">
        <v>15286.798828125</v>
      </c>
      <c r="CH224" s="10">
        <f>ABS(J224-_xlfn.XLOOKUP(VK_valitsin!$C$8,VK!$B$2:$B$294,VK!J$2:J$294))</f>
        <v>10.700000762939453</v>
      </c>
      <c r="CI224" s="10">
        <f>ABS(K224-_xlfn.XLOOKUP(VK_valitsin!$C$8,VK!$B$2:$B$294,VK!K$2:K$294))</f>
        <v>5436.659912109375</v>
      </c>
      <c r="CJ224" s="10">
        <f>ABS(L224-_xlfn.XLOOKUP(VK_valitsin!$C$8,VK!$B$2:$B$294,VK!L$2:L$294))</f>
        <v>64.300003051757813</v>
      </c>
      <c r="CK224" s="10">
        <f>ABS(M224-_xlfn.XLOOKUP(VK_valitsin!$C$8,VK!$B$2:$B$294,VK!M$2:M$294))</f>
        <v>13075</v>
      </c>
      <c r="CL224" s="10">
        <f>ABS(N224-_xlfn.XLOOKUP(VK_valitsin!$C$8,VK!$B$2:$B$294,VK!N$2:N$294))</f>
        <v>55.600000739097595</v>
      </c>
      <c r="CM224" s="10">
        <f>ABS(O224-_xlfn.XLOOKUP(VK_valitsin!$C$8,VK!$B$2:$B$294,VK!O$2:O$294))</f>
        <v>1.7999998927116394</v>
      </c>
      <c r="CN224" s="10">
        <f>ABS(P224-_xlfn.XLOOKUP(VK_valitsin!$C$8,VK!$B$2:$B$294,VK!P$2:P$294))</f>
        <v>15</v>
      </c>
      <c r="CO224" s="10">
        <f>ABS(Q224-_xlfn.XLOOKUP(VK_valitsin!$C$8,VK!$B$2:$B$294,VK!Q$2:Q$294))</f>
        <v>40.100000000000009</v>
      </c>
      <c r="CP224" s="10">
        <f>ABS(R224-_xlfn.XLOOKUP(VK_valitsin!$C$8,VK!$B$2:$B$294,VK!R$2:R$294))</f>
        <v>6.4</v>
      </c>
      <c r="CQ224" s="10">
        <f>ABS(S224-_xlfn.XLOOKUP(VK_valitsin!$C$8,VK!$B$2:$B$294,VK!S$2:S$294))</f>
        <v>424</v>
      </c>
      <c r="CR224" s="10">
        <f>ABS(T224-_xlfn.XLOOKUP(VK_valitsin!$C$8,VK!$B$2:$B$294,VK!T$2:T$294))</f>
        <v>0</v>
      </c>
      <c r="CS224" s="10">
        <f>ABS(U224-_xlfn.XLOOKUP(VK_valitsin!$C$8,VK!$B$2:$B$294,VK!U$2:U$294))</f>
        <v>562.09999999999991</v>
      </c>
      <c r="CT224" s="10">
        <f>ABS(V224-_xlfn.XLOOKUP(VK_valitsin!$C$8,VK!$B$2:$B$294,VK!V$2:V$294))</f>
        <v>1.92</v>
      </c>
      <c r="CU224" s="10">
        <f>ABS(W224-_xlfn.XLOOKUP(VK_valitsin!$C$8,VK!$B$2:$B$294,VK!W$2:W$294))</f>
        <v>47</v>
      </c>
      <c r="CV224" s="10">
        <f>ABS(X224-_xlfn.XLOOKUP(VK_valitsin!$C$8,VK!$B$2:$B$294,VK!X$2:X$294))</f>
        <v>1831</v>
      </c>
      <c r="CW224" s="10">
        <f>ABS(Y224-_xlfn.XLOOKUP(VK_valitsin!$C$8,VK!$B$2:$B$294,VK!Y$2:Y$294))</f>
        <v>75</v>
      </c>
      <c r="CX224" s="10">
        <f>ABS(Z224-_xlfn.XLOOKUP(VK_valitsin!$C$8,VK!$B$2:$B$294,VK!Z$2:Z$294))</f>
        <v>1654</v>
      </c>
      <c r="CY224" s="10">
        <f>ABS(AA224-_xlfn.XLOOKUP(VK_valitsin!$C$8,VK!$B$2:$B$294,VK!AA$2:AA$294))</f>
        <v>476</v>
      </c>
      <c r="CZ224" s="10">
        <f>ABS(AB224-_xlfn.XLOOKUP(VK_valitsin!$C$8,VK!$B$2:$B$294,VK!AB$2:AB$294))</f>
        <v>6.7315216064453125</v>
      </c>
      <c r="DA224" s="10">
        <f>ABS(AC224-_xlfn.XLOOKUP(VK_valitsin!$C$8,VK!$B$2:$B$294,VK!AC$2:AC$294))</f>
        <v>0.7</v>
      </c>
      <c r="DB224" s="10">
        <f>ABS(AD224-_xlfn.XLOOKUP(VK_valitsin!$C$8,VK!$B$2:$B$294,VK!AD$2:AD$294))</f>
        <v>0.8</v>
      </c>
      <c r="DC224" s="10">
        <f>ABS(AE224-_xlfn.XLOOKUP(VK_valitsin!$C$8,VK!$B$2:$B$294,VK!AE$2:AE$294))</f>
        <v>4.0999999999999996</v>
      </c>
      <c r="DD224" s="10">
        <f>ABS(AF224-_xlfn.XLOOKUP(VK_valitsin!$C$8,VK!$B$2:$B$294,VK!AF$2:AF$294))</f>
        <v>0.29999999999999982</v>
      </c>
      <c r="DE224" s="10">
        <f>ABS(AG224-_xlfn.XLOOKUP(VK_valitsin!$C$8,VK!$B$2:$B$294,VK!AG$2:AG$294))</f>
        <v>0</v>
      </c>
      <c r="DF224" s="10">
        <f>ABS(AH224-_xlfn.XLOOKUP(VK_valitsin!$C$8,VK!$B$2:$B$294,VK!AH$2:AH$294))</f>
        <v>1.75</v>
      </c>
      <c r="DG224" s="10">
        <f>ABS(AI224-_xlfn.XLOOKUP(VK_valitsin!$C$8,VK!$B$2:$B$294,VK!AI$2:AI$294))</f>
        <v>0.14999999999999991</v>
      </c>
      <c r="DH224" s="10">
        <f>ABS(AJ224-_xlfn.XLOOKUP(VK_valitsin!$C$8,VK!$B$2:$B$294,VK!AJ$2:AJ$294))</f>
        <v>9.9999999999999978E-2</v>
      </c>
      <c r="DI224" s="10">
        <f>ABS(AK224-_xlfn.XLOOKUP(VK_valitsin!$C$8,VK!$B$2:$B$294,VK!AK$2:AK$294))</f>
        <v>5.0000000000000044E-2</v>
      </c>
      <c r="DJ224" s="10">
        <f>ABS(AL224-_xlfn.XLOOKUP(VK_valitsin!$C$8,VK!$B$2:$B$294,VK!AL$2:AL$294))</f>
        <v>14.100000000000009</v>
      </c>
      <c r="DK224" s="10">
        <f>ABS(AM224-_xlfn.XLOOKUP(VK_valitsin!$C$8,VK!$B$2:$B$294,VK!AM$2:AM$294))</f>
        <v>67.300000000000011</v>
      </c>
      <c r="DL224" s="10">
        <f>ABS(AN224-_xlfn.XLOOKUP(VK_valitsin!$C$8,VK!$B$2:$B$294,VK!AN$2:AN$294))</f>
        <v>4.1000000000000014</v>
      </c>
      <c r="DM224" s="10">
        <f>ABS(AO224-_xlfn.XLOOKUP(VK_valitsin!$C$8,VK!$B$2:$B$294,VK!AO$2:AO$294))</f>
        <v>8.5</v>
      </c>
      <c r="DN224" s="10">
        <f>ABS(AP224-_xlfn.XLOOKUP(VK_valitsin!$C$8,VK!$B$2:$B$294,VK!AP$2:AP$294))</f>
        <v>92</v>
      </c>
      <c r="DO224" s="10">
        <f>ABS(AQ224-_xlfn.XLOOKUP(VK_valitsin!$C$8,VK!$B$2:$B$294,VK!AQ$2:AQ$294))</f>
        <v>159</v>
      </c>
      <c r="DP224" s="10">
        <f>ABS(AR224-_xlfn.XLOOKUP(VK_valitsin!$C$8,VK!$B$2:$B$294,VK!AR$2:AR$294))</f>
        <v>1528</v>
      </c>
      <c r="DQ224" s="10">
        <f>ABS(AS224-_xlfn.XLOOKUP(VK_valitsin!$C$8,VK!$B$2:$B$294,VK!AS$2:AS$294))</f>
        <v>0.50000000000000022</v>
      </c>
      <c r="DR224" s="10">
        <f>ABS(AT224-_xlfn.XLOOKUP(VK_valitsin!$C$8,VK!$B$2:$B$294,VK!AT$2:AT$294))</f>
        <v>3493</v>
      </c>
      <c r="DS224" s="10">
        <f>ABS(AU224-_xlfn.XLOOKUP(VK_valitsin!$C$8,VK!$B$2:$B$294,VK!AU$2:AU$294))</f>
        <v>7497</v>
      </c>
      <c r="DT224" s="10">
        <f>ABS(AV224-_xlfn.XLOOKUP(VK_valitsin!$C$8,VK!$B$2:$B$294,VK!AV$2:AV$294))</f>
        <v>0</v>
      </c>
      <c r="DU224" s="10">
        <f>ABS(AW224-_xlfn.XLOOKUP(VK_valitsin!$C$8,VK!$B$2:$B$294,VK!AW$2:AW$294))</f>
        <v>97.782787322998047</v>
      </c>
      <c r="DV224" s="10">
        <f>ABS(AX224-_xlfn.XLOOKUP(VK_valitsin!$C$8,VK!$B$2:$B$294,VK!AX$2:AX$294))</f>
        <v>0</v>
      </c>
      <c r="DW224" s="10">
        <f>ABS(AY224-_xlfn.XLOOKUP(VK_valitsin!$C$8,VK!$B$2:$B$294,VK!AY$2:AY$294))</f>
        <v>0</v>
      </c>
      <c r="DX224" s="10">
        <f>ABS(AZ224-_xlfn.XLOOKUP(VK_valitsin!$C$8,VK!$B$2:$B$294,VK!AZ$2:AZ$294))</f>
        <v>0</v>
      </c>
      <c r="DY224" s="10">
        <f>ABS(BA224-_xlfn.XLOOKUP(VK_valitsin!$C$8,VK!$B$2:$B$294,VK!BA$2:BA$294))</f>
        <v>0</v>
      </c>
      <c r="DZ224" s="10">
        <f>ABS(BB224-_xlfn.XLOOKUP(VK_valitsin!$C$8,VK!$B$2:$B$294,VK!BB$2:BB$294))</f>
        <v>0</v>
      </c>
      <c r="EA224" s="10">
        <f>ABS(BC224-_xlfn.XLOOKUP(VK_valitsin!$C$8,VK!$B$2:$B$294,VK!BC$2:BC$294))</f>
        <v>10.975608825683594</v>
      </c>
      <c r="EB224" s="10">
        <f>ABS(BD224-_xlfn.XLOOKUP(VK_valitsin!$C$8,VK!$B$2:$B$294,VK!BD$2:BD$294))</f>
        <v>3.98126220703125</v>
      </c>
      <c r="EC224" s="10">
        <f>ABS(BE224-_xlfn.XLOOKUP(VK_valitsin!$C$8,VK!$B$2:$B$294,VK!BE$2:BE$294))</f>
        <v>724.34402465820313</v>
      </c>
      <c r="ED224" s="10">
        <f>ABS(BF224-_xlfn.XLOOKUP(VK_valitsin!$C$8,VK!$B$2:$B$294,VK!BF$2:BF$294))</f>
        <v>3476.8515625</v>
      </c>
      <c r="EE224" s="10">
        <f>ABS(BG224-_xlfn.XLOOKUP(VK_valitsin!$C$8,VK!$B$2:$B$294,VK!BG$2:BG$294))</f>
        <v>727.0986328125</v>
      </c>
      <c r="EF224" s="10">
        <f>ABS(BH224-_xlfn.XLOOKUP(VK_valitsin!$C$8,VK!$B$2:$B$294,VK!BH$2:BH$294))</f>
        <v>1.0428504943847656</v>
      </c>
      <c r="EG224" s="10">
        <f>ABS(BI224-_xlfn.XLOOKUP(VK_valitsin!$C$8,VK!$B$2:$B$294,VK!BI$2:BI$294))</f>
        <v>7.2868871688842773</v>
      </c>
      <c r="EH224" s="10">
        <f>ABS(BJ224-_xlfn.XLOOKUP(VK_valitsin!$C$8,VK!$B$2:$B$294,VK!BJ$2:BJ$294))</f>
        <v>1.2943630218505859</v>
      </c>
      <c r="EI224" s="10">
        <f>ABS(BK224-_xlfn.XLOOKUP(VK_valitsin!$C$8,VK!$B$2:$B$294,VK!BK$2:BK$294))</f>
        <v>23.501834869384766</v>
      </c>
      <c r="EJ224" s="10">
        <f>ABS(BL224-_xlfn.XLOOKUP(VK_valitsin!$C$8,VK!$B$2:$B$294,VK!BL$2:BL$294))</f>
        <v>160.5</v>
      </c>
      <c r="EK224" s="10">
        <f>ABS(BM224-_xlfn.XLOOKUP(VK_valitsin!$C$8,VK!$B$2:$B$294,VK!BM$2:BM$294))</f>
        <v>9.0155375003814697</v>
      </c>
      <c r="EL224" s="10">
        <f>ABS(BN224-_xlfn.XLOOKUP(VK_valitsin!$C$8,VK!$B$2:$B$294,VK!BN$2:BN$294))</f>
        <v>1993.66015625</v>
      </c>
      <c r="EM224" s="10">
        <f>ABS(BO224-_xlfn.XLOOKUP(VK_valitsin!$C$8,VK!$B$2:$B$294,VK!BO$2:BO$294))</f>
        <v>31.331962585449219</v>
      </c>
      <c r="EN224" s="10">
        <f>ABS(BP224-_xlfn.XLOOKUP(VK_valitsin!$C$8,VK!$B$2:$B$294,VK!BP$2:BP$294))</f>
        <v>0</v>
      </c>
      <c r="EO224" s="10">
        <f>ABS(BQ224-_xlfn.XLOOKUP(VK_valitsin!$C$8,VK!$B$2:$B$294,VK!BQ$2:BQ$294))</f>
        <v>5.5303037166595459E-2</v>
      </c>
      <c r="EP224" s="10">
        <f>ABS(BR224-_xlfn.XLOOKUP(VK_valitsin!$C$8,VK!$B$2:$B$294,VK!BR$2:BR$294))</f>
        <v>1.7718464136123657E-2</v>
      </c>
      <c r="EQ224" s="10">
        <f>ABS(BS224-_xlfn.XLOOKUP(VK_valitsin!$C$8,VK!$B$2:$B$294,VK!BS$2:BS$294))</f>
        <v>0.28737831115722656</v>
      </c>
      <c r="ER224" s="10">
        <f>ABS(BT224-_xlfn.XLOOKUP(VK_valitsin!$C$8,VK!$B$2:$B$294,VK!BT$2:BT$294))</f>
        <v>119.54967498779297</v>
      </c>
      <c r="ES224" s="10">
        <f>ABS(BU224-_xlfn.XLOOKUP(VK_valitsin!$C$8,VK!$B$2:$B$294,VK!BU$2:BU$294))</f>
        <v>202.11639404296875</v>
      </c>
      <c r="ET224" s="10">
        <f>ABS(BV224-_xlfn.XLOOKUP(VK_valitsin!$C$8,VK!$B$2:$B$294,VK!BV$2:BV$294))</f>
        <v>0</v>
      </c>
      <c r="EU224" s="10">
        <f>ABS(BW224-_xlfn.XLOOKUP(VK_valitsin!$C$8,VK!$B$2:$B$294,VK!BW$2:BW$294))</f>
        <v>0</v>
      </c>
      <c r="EV224" s="10">
        <f>ABS(BX224-_xlfn.XLOOKUP(VK_valitsin!$C$8,VK!$B$2:$B$294,VK!BX$2:BX$294))</f>
        <v>2480.9931640625</v>
      </c>
      <c r="EW224" s="10">
        <f>ABS(BY224-_xlfn.XLOOKUP(VK_valitsin!$C$8,VK!$B$2:$B$294,VK!BY$2:BY$294))</f>
        <v>3938.77783203125</v>
      </c>
      <c r="EX224" s="10">
        <f>ABS(BZ224-_xlfn.XLOOKUP(VK_valitsin!$C$8,VK!$B$2:$B$294,VK!BZ$2:BZ$294))</f>
        <v>0.48473620414733887</v>
      </c>
      <c r="EY224" s="10">
        <f>ABS(CA224-_xlfn.XLOOKUP(VK_valitsin!$C$8,VK!$B$2:$B$294,VK!CA$2:CA$294))</f>
        <v>5.3462905883789063</v>
      </c>
      <c r="EZ224" s="10">
        <f>ABS(CB224-_xlfn.XLOOKUP(VK_valitsin!$C$8,VK!$B$2:$B$294,VK!CB$2:CB$294))</f>
        <v>9.8308486938476563</v>
      </c>
      <c r="FA224" s="10">
        <f>ABS(CC224-_xlfn.XLOOKUP(VK_valitsin!$C$8,VK!$B$2:$B$294,VK!CC$2:CC$294))</f>
        <v>3.511960506439209</v>
      </c>
      <c r="FB224" s="10">
        <f>ABS(CD224-_xlfn.XLOOKUP(VK_valitsin!$C$8,VK!$B$2:$B$294,VK!CD$2:CD$294))</f>
        <v>3.2985439300537109</v>
      </c>
      <c r="FC224" s="10">
        <f>ABS(CE224-_xlfn.XLOOKUP(VK_valitsin!$C$8,VK!$B$2:$B$294,VK!CE$2:CE$294))</f>
        <v>1.0362694263458252</v>
      </c>
      <c r="FD224" s="10">
        <f>ABS(CF224-_xlfn.XLOOKUP(VK_valitsin!$C$8,VK!$B$2:$B$294,VK!CF$2:CF$294))</f>
        <v>0.19772434234619141</v>
      </c>
      <c r="FE224" s="10">
        <f>ABS(CG224-_xlfn.XLOOKUP(VK_valitsin!$C$8,VK!$B$2:$B$294,VK!CG$2:CG$294))</f>
        <v>6688.03125</v>
      </c>
      <c r="FF224" s="4">
        <f>IF($B224=VK_valitsin!$C$8,100000,VK!CH224/VK!J$296*VK_valitsin!D$5)</f>
        <v>0</v>
      </c>
      <c r="FG224" s="4">
        <f>IF($B224=VK_valitsin!$C$8,100000,VK!CI224/VK!K$296*VK_valitsin!E$5)</f>
        <v>0</v>
      </c>
      <c r="FH224" s="4">
        <f>IF($B224=VK_valitsin!$C$8,100000,VK!CJ224/VK!L$296*VK_valitsin!F$5)</f>
        <v>0.32674591665421343</v>
      </c>
      <c r="FI224" s="4">
        <f>IF($B224=VK_valitsin!$C$8,100000,VK!CK224/VK!M$296*VK_valitsin!CD$5)</f>
        <v>0</v>
      </c>
      <c r="FJ224" s="4">
        <f>IF($B224=VK_valitsin!$C$8,100000,VK!CL224/VK!N$296*VK_valitsin!G$5)</f>
        <v>0</v>
      </c>
      <c r="FK224" s="4">
        <f>IF($B224=VK_valitsin!$C$8,100000,VK!CM224/VK!O$296*VK_valitsin!H$5)</f>
        <v>0</v>
      </c>
      <c r="FL224" s="4">
        <f>IF($B224=VK_valitsin!$C$8,100000,VK!CN224/VK!P$296*VK_valitsin!I$5)</f>
        <v>0</v>
      </c>
      <c r="FM224" s="4">
        <f>IF($B224=VK_valitsin!$C$8,100000,VK!CO224/VK!Q$296*VK_valitsin!J$5)</f>
        <v>0</v>
      </c>
      <c r="FN224" s="4">
        <f>IF($B224=VK_valitsin!$C$8,100000,VK!CP224/VK!R$296*VK_valitsin!K$5)</f>
        <v>0</v>
      </c>
      <c r="FO224" s="4">
        <f>IF($B224=VK_valitsin!$C$8,100000,VK!CQ224/VK!S$296*VK_valitsin!L$5)</f>
        <v>8.4320724075527029E-2</v>
      </c>
      <c r="FP224" s="4">
        <f>IF($B224=VK_valitsin!$C$8,100000,VK!CR224/VK!T$296*VK_valitsin!M$5)</f>
        <v>0</v>
      </c>
      <c r="FQ224" s="4">
        <f>IF($B224=VK_valitsin!$C$8,100000,VK!CS224/VK!U$296*VK_valitsin!N$5)</f>
        <v>0</v>
      </c>
      <c r="FR224" s="4">
        <f>IF($B224=VK_valitsin!$C$8,100000,VK!CT224/VK!V$296*VK_valitsin!O$5)</f>
        <v>0</v>
      </c>
      <c r="FS224" s="4">
        <f>IF($B224=VK_valitsin!$C$8,100000,VK!CU224/VK!W$296*VK_valitsin!P$5)</f>
        <v>0</v>
      </c>
      <c r="FT224" s="4">
        <f>IF($B224=VK_valitsin!$C$8,100000,VK!CV224/VK!X$296*VK_valitsin!Q$5)</f>
        <v>0</v>
      </c>
      <c r="FU224" s="4">
        <f>IF($B224=VK_valitsin!$C$8,100000,VK!CW224/VK!Y$296*VK_valitsin!R$5)</f>
        <v>0</v>
      </c>
      <c r="FV224" s="4">
        <f>IF($B224=VK_valitsin!$C$8,100000,VK!CX224/VK!Z$296*VK_valitsin!S$5)</f>
        <v>0</v>
      </c>
      <c r="FW224" s="4">
        <f>IF($B224=VK_valitsin!$C$8,100000,VK!CY224/VK!AA$296*VK_valitsin!T$5)</f>
        <v>0</v>
      </c>
      <c r="FX224" s="4">
        <f>IF($B224=VK_valitsin!$C$8,100000,VK!CZ224/VK!AB$296*VK_valitsin!U$5)</f>
        <v>0</v>
      </c>
      <c r="FY224" s="4">
        <f>IF($B224=VK_valitsin!$C$8,100000,VK!DA224/VK!AC$296*VK_valitsin!V$5)</f>
        <v>0</v>
      </c>
      <c r="FZ224" s="4">
        <f>IF($B224=VK_valitsin!$C$8,100000,VK!DB224/VK!AD$296*VK_valitsin!W$5)</f>
        <v>0</v>
      </c>
      <c r="GA224" s="4">
        <f>IF($B224=VK_valitsin!$C$8,100000,VK!DC224/VK!AE$296*VK_valitsin!X$5)</f>
        <v>0</v>
      </c>
      <c r="GB224" s="4">
        <f>IF($B224=VK_valitsin!$C$8,100000,VK!DD224/VK!AF$296*VK_valitsin!Y$5)</f>
        <v>0</v>
      </c>
      <c r="GC224" s="4">
        <f>IF($B224=VK_valitsin!$C$8,100000,VK!DE224/VK!AG$296*VK_valitsin!Z$5)</f>
        <v>0</v>
      </c>
      <c r="GD224" s="4">
        <f>IF($B224=VK_valitsin!$C$8,100000,VK!DF224/VK!AH$296*VK_valitsin!AA$5)</f>
        <v>0</v>
      </c>
      <c r="GE224" s="4">
        <f>IF($B224=VK_valitsin!$C$8,100000,VK!DG224/VK!AI$296*VK_valitsin!AB$5)</f>
        <v>0</v>
      </c>
      <c r="GF224" s="4">
        <f>IF($B224=VK_valitsin!$C$8,100000,VK!DH224/VK!AJ$296*VK_valitsin!AC$5)</f>
        <v>0</v>
      </c>
      <c r="GG224" s="4">
        <f>IF($B224=VK_valitsin!$C$8,100000,VK!DI224/VK!AK$296*VK_valitsin!AD$5)</f>
        <v>0</v>
      </c>
      <c r="GH224" s="4">
        <f>IF($B224=VK_valitsin!$C$8,100000,VK!DJ224/VK!AL$296*VK_valitsin!AE$5)</f>
        <v>0.24817878232814414</v>
      </c>
      <c r="GI224" s="4">
        <f>IF($B224=VK_valitsin!$C$8,100000,VK!DK224/VK!AM$296*VK_valitsin!AF$5)</f>
        <v>0</v>
      </c>
      <c r="GJ224" s="4">
        <f>IF($B224=VK_valitsin!$C$8,100000,VK!DL224/VK!AN$296*VK_valitsin!AG$5)</f>
        <v>0</v>
      </c>
      <c r="GK224" s="4">
        <f>IF($B224=VK_valitsin!$C$8,100000,VK!DM224/VK!AO$296*VK_valitsin!AH$5)</f>
        <v>0</v>
      </c>
      <c r="GL224" s="4">
        <f>IF($B224=VK_valitsin!$C$8,100000,VK!DN224/VK!AP$296*VK_valitsin!AI$5)</f>
        <v>0</v>
      </c>
      <c r="GM224" s="4">
        <f>IF($B224=VK_valitsin!$C$8,100000,VK!DO224/VK!AQ$296*VK_valitsin!AJ$5)</f>
        <v>0</v>
      </c>
      <c r="GN224" s="4">
        <f>IF($B224=VK_valitsin!$C$8,100000,VK!DP224/VK!AR$296*VK_valitsin!AK$5)</f>
        <v>0</v>
      </c>
      <c r="GO224" s="4">
        <f>IF($B224=VK_valitsin!$C$8,100000,VK!DQ224/VK!AS$296*VK_valitsin!AL$5)</f>
        <v>0</v>
      </c>
      <c r="GP224" s="4">
        <f>IF($B224=VK_valitsin!$C$8,100000,VK!DR224/VK!AT$296*VK_valitsin!AM$5)</f>
        <v>0</v>
      </c>
      <c r="GQ224" s="4">
        <f>IF($B224=VK_valitsin!$C$8,100000,VK!DS224/VK!AU$296*VK_valitsin!AN$5)</f>
        <v>0</v>
      </c>
      <c r="GR224" s="4">
        <f>IF($B224=VK_valitsin!$C$8,100000,VK!DT224/VK!AV$296*VK_valitsin!AO$5)</f>
        <v>0</v>
      </c>
      <c r="GS224" s="4">
        <f>IF($B224=VK_valitsin!$C$8,100000,VK!DU224/VK!AW$296*VK_valitsin!AP$5)</f>
        <v>0</v>
      </c>
      <c r="GT224" s="4">
        <f>IF($B224=VK_valitsin!$C$8,100000,VK!DV224/VK!AX$296*VK_valitsin!AQ$5)</f>
        <v>0</v>
      </c>
      <c r="GU224" s="4">
        <f>IF($B224=VK_valitsin!$C$8,100000,VK!DW224/VK!AY$296*VK_valitsin!AR$5)</f>
        <v>0</v>
      </c>
      <c r="GV224" s="4">
        <f>IF($B224=VK_valitsin!$C$8,100000,VK!DX224/VK!AZ$296*VK_valitsin!AS$5)</f>
        <v>0</v>
      </c>
      <c r="GW224" s="4">
        <f>IF($B224=VK_valitsin!$C$8,100000,VK!DY224/VK!BA$296*VK_valitsin!AT$5)</f>
        <v>0</v>
      </c>
      <c r="GX224" s="4">
        <f>IF($B224=VK_valitsin!$C$8,100000,VK!DZ224/VK!BB$296*VK_valitsin!AU$5)</f>
        <v>0</v>
      </c>
      <c r="GY224" s="4">
        <f>IF($B224=VK_valitsin!$C$8,100000,VK!EA224/VK!BC$296*VK_valitsin!AV$5)</f>
        <v>0</v>
      </c>
      <c r="GZ224" s="4">
        <f>IF($B224=VK_valitsin!$C$8,100000,VK!EB224/VK!BD$296*VK_valitsin!AW$5)</f>
        <v>1.725932443801987E-2</v>
      </c>
      <c r="HA224" s="4">
        <f>IF($B224=VK_valitsin!$C$8,100000,VK!EC224/VK!BE$296*VK_valitsin!CE$5)</f>
        <v>0</v>
      </c>
      <c r="HB224" s="4">
        <f>IF($B224=VK_valitsin!$C$8,100000,VK!ED224/VK!BF$296*VK_valitsin!AX$5)</f>
        <v>0</v>
      </c>
      <c r="HC224" s="4">
        <f>IF($B224=VK_valitsin!$C$8,100000,VK!EE224/VK!BG$296*VK_valitsin!AY$5)</f>
        <v>0</v>
      </c>
      <c r="HD224" s="4">
        <f>IF($B224=VK_valitsin!$C$8,100000,VK!EF224/VK!BH$296*VK_valitsin!AZ$5)</f>
        <v>0.1819587227810627</v>
      </c>
      <c r="HE224" s="4">
        <f>IF($B224=VK_valitsin!$C$8,100000,VK!EG224/VK!BI$296*VK_valitsin!BA$5)</f>
        <v>0</v>
      </c>
      <c r="HF224" s="4">
        <f>IF($B224=VK_valitsin!$C$8,100000,VK!EH224/VK!BJ$296*VK_valitsin!BB$5)</f>
        <v>0</v>
      </c>
      <c r="HG224" s="4">
        <f>IF($B224=VK_valitsin!$C$8,100000,VK!EI224/VK!BK$296*VK_valitsin!BC$5)</f>
        <v>0</v>
      </c>
      <c r="HH224" s="4">
        <f>IF($B224=VK_valitsin!$C$8,100000,VK!EJ224/VK!BL$296*VK_valitsin!BD$5)</f>
        <v>0</v>
      </c>
      <c r="HI224" s="4">
        <f>IF($B224=VK_valitsin!$C$8,100000,VK!EK224/VK!BM$296*VK_valitsin!BE$5)</f>
        <v>0</v>
      </c>
      <c r="HJ224" s="4">
        <f>IF($B224=VK_valitsin!$C$8,100000,VK!EL224/VK!BN$296*VK_valitsin!BF$5)</f>
        <v>9.0654854973288956E-2</v>
      </c>
      <c r="HK224" s="4">
        <f>IF($B224=VK_valitsin!$C$8,100000,VK!EM224/VK!BO$296*VK_valitsin!BG$5)</f>
        <v>0</v>
      </c>
      <c r="HM224" s="4">
        <f>IF($B224=VK_valitsin!$C$8,100000,VK!EO224/VK!BQ$296*VK_valitsin!BI$5)</f>
        <v>0</v>
      </c>
      <c r="HN224" s="4">
        <f>IF($B224=VK_valitsin!$C$8,100000,VK!EP224/VK!BR$296*VK_valitsin!BJ$5)</f>
        <v>0</v>
      </c>
      <c r="HO224" s="4">
        <f>IF($B224=VK_valitsin!$C$8,100000,VK!EQ224/VK!BS$296*VK_valitsin!BK$5)</f>
        <v>0</v>
      </c>
      <c r="HP224" s="4">
        <f>IF($B224=VK_valitsin!$C$8,100000,VK!ER224/VK!BT$296*VK_valitsin!BL$5)</f>
        <v>0</v>
      </c>
      <c r="HQ224" s="4">
        <f>IF($B224=VK_valitsin!$C$8,100000,VK!ES224/VK!BU$296*VK_valitsin!BM$5)</f>
        <v>0</v>
      </c>
      <c r="HR224" s="4">
        <f>IF($B224=VK_valitsin!$C$8,100000,VK!ET224/VK!BV$296*VK_valitsin!BN$5)</f>
        <v>0</v>
      </c>
      <c r="HS224" s="4">
        <f>IF($B224=VK_valitsin!$C$8,100000,VK!EU224/VK!BW$296*VK_valitsin!BO$5)</f>
        <v>0</v>
      </c>
      <c r="HT224" s="4">
        <f>IF($B224=VK_valitsin!$C$8,100000,VK!EV224/VK!BX$296*VK_valitsin!BP$5)</f>
        <v>0</v>
      </c>
      <c r="HU224" s="4">
        <f>IF($B224=VK_valitsin!$C$8,100000,VK!EW224/VK!BY$296*VK_valitsin!BQ$5)</f>
        <v>0</v>
      </c>
      <c r="HV224" s="4">
        <f>IF($B224=VK_valitsin!$C$8,100000,VK!EX224/VK!BZ$296*VK_valitsin!BR$5)</f>
        <v>0</v>
      </c>
      <c r="HW224" s="4">
        <f>IF($B224=VK_valitsin!$C$8,100000,VK!EY224/VK!CA$296*VK_valitsin!BS$5)</f>
        <v>0</v>
      </c>
      <c r="HX224" s="4">
        <f>IF($B224=VK_valitsin!$C$8,100000,VK!EZ224/VK!CB$296*VK_valitsin!BT$5)</f>
        <v>0</v>
      </c>
      <c r="HY224" s="4">
        <f>IF($B224=VK_valitsin!$C$8,100000,VK!FA224/VK!CC$296*VK_valitsin!BU$5)</f>
        <v>0</v>
      </c>
      <c r="HZ224" s="4">
        <f>IF($B224=VK_valitsin!$C$8,100000,VK!FB224/VK!CD$296*VK_valitsin!BV$5)</f>
        <v>0</v>
      </c>
      <c r="IA224" s="4">
        <f>IF($B224=VK_valitsin!$C$8,100000,VK!FC224/VK!CE$296*VK_valitsin!BW$5)</f>
        <v>0</v>
      </c>
      <c r="IB224" s="4">
        <f>IF($B224=VK_valitsin!$C$8,100000,VK!FD224/VK!CF$296*VK_valitsin!BX$5)</f>
        <v>0</v>
      </c>
      <c r="IC224" s="4">
        <f>IF($B224=VK_valitsin!$C$8,100000,VK!FE224/VK!CG$296*VK_valitsin!BY$5)</f>
        <v>0</v>
      </c>
      <c r="ID224" s="17">
        <f t="shared" si="9"/>
        <v>0.94911834755025615</v>
      </c>
      <c r="IE224" s="17">
        <f t="shared" si="10"/>
        <v>254</v>
      </c>
      <c r="IF224" s="18">
        <f t="shared" si="11"/>
        <v>2.2300000000000014E-8</v>
      </c>
    </row>
    <row r="225" spans="1:240">
      <c r="A225">
        <v>2019</v>
      </c>
      <c r="B225" t="s">
        <v>652</v>
      </c>
      <c r="C225" t="s">
        <v>653</v>
      </c>
      <c r="D225" t="s">
        <v>652</v>
      </c>
      <c r="E225" t="s">
        <v>654</v>
      </c>
      <c r="F225" t="s">
        <v>126</v>
      </c>
      <c r="G225" t="s">
        <v>127</v>
      </c>
      <c r="H225" t="s">
        <v>144</v>
      </c>
      <c r="I225" t="s">
        <v>145</v>
      </c>
      <c r="J225">
        <v>46.5</v>
      </c>
      <c r="K225">
        <v>1986.5899658203125</v>
      </c>
      <c r="L225">
        <v>153.5</v>
      </c>
      <c r="M225">
        <v>51833</v>
      </c>
      <c r="N225">
        <v>26.100000381469727</v>
      </c>
      <c r="O225">
        <v>-0.89999997615814209</v>
      </c>
      <c r="P225">
        <v>-278</v>
      </c>
      <c r="Q225">
        <v>74.900000000000006</v>
      </c>
      <c r="R225">
        <v>12.200000000000001</v>
      </c>
      <c r="S225">
        <v>892</v>
      </c>
      <c r="T225">
        <v>0</v>
      </c>
      <c r="U225">
        <v>3635.2</v>
      </c>
      <c r="V225">
        <v>12.51</v>
      </c>
      <c r="W225">
        <v>822</v>
      </c>
      <c r="X225">
        <v>334</v>
      </c>
      <c r="Y225">
        <v>580</v>
      </c>
      <c r="Z225">
        <v>550</v>
      </c>
      <c r="AA225">
        <v>637</v>
      </c>
      <c r="AB225">
        <v>18.067323684692383</v>
      </c>
      <c r="AC225">
        <v>0.6</v>
      </c>
      <c r="AD225">
        <v>1.5</v>
      </c>
      <c r="AE225">
        <v>2</v>
      </c>
      <c r="AF225">
        <v>5.6</v>
      </c>
      <c r="AG225">
        <v>0</v>
      </c>
      <c r="AH225">
        <v>20.75</v>
      </c>
      <c r="AI225">
        <v>0.93</v>
      </c>
      <c r="AJ225">
        <v>0.55000000000000004</v>
      </c>
      <c r="AK225">
        <v>1.3</v>
      </c>
      <c r="AL225">
        <v>65.400000000000006</v>
      </c>
      <c r="AM225">
        <v>321</v>
      </c>
      <c r="AN225">
        <v>42.3</v>
      </c>
      <c r="AO225">
        <v>26.1</v>
      </c>
      <c r="AP225">
        <v>46</v>
      </c>
      <c r="AQ225">
        <v>41</v>
      </c>
      <c r="AR225">
        <v>514</v>
      </c>
      <c r="AS225">
        <v>4</v>
      </c>
      <c r="AT225">
        <v>5080</v>
      </c>
      <c r="AU225">
        <v>10241</v>
      </c>
      <c r="AV225">
        <v>1</v>
      </c>
      <c r="AW225">
        <v>47.977165222167969</v>
      </c>
      <c r="AX225">
        <v>0</v>
      </c>
      <c r="AY225">
        <v>1</v>
      </c>
      <c r="AZ225">
        <v>0</v>
      </c>
      <c r="BA225">
        <v>1</v>
      </c>
      <c r="BB225">
        <v>1</v>
      </c>
      <c r="BC225">
        <v>91.191070556640625</v>
      </c>
      <c r="BD225">
        <v>84.221527099609375</v>
      </c>
      <c r="BE225">
        <v>817.40545654296875</v>
      </c>
      <c r="BF225">
        <v>14371.4716796875</v>
      </c>
      <c r="BG225">
        <v>17231.21484375</v>
      </c>
      <c r="BH225">
        <v>3.1026296615600586</v>
      </c>
      <c r="BI225">
        <v>-1.7283504009246826</v>
      </c>
      <c r="BJ225">
        <v>27.748132705688477</v>
      </c>
      <c r="BK225">
        <v>-4.313725471496582</v>
      </c>
      <c r="BL225">
        <v>181</v>
      </c>
      <c r="BM225">
        <v>-0.96421682834625244</v>
      </c>
      <c r="BN225">
        <v>22800.58984375</v>
      </c>
      <c r="BO225">
        <v>36.869159698486328</v>
      </c>
      <c r="BQ225">
        <v>0.64399129152297974</v>
      </c>
      <c r="BR225">
        <v>1.1440588235855103</v>
      </c>
      <c r="BS225">
        <v>6.1678853034973145</v>
      </c>
      <c r="BT225">
        <v>93.26104736328125</v>
      </c>
      <c r="BU225">
        <v>355.21771240234375</v>
      </c>
      <c r="BV225">
        <v>0</v>
      </c>
      <c r="BW225">
        <v>4</v>
      </c>
      <c r="BX225">
        <v>11269.21484375</v>
      </c>
      <c r="BY225">
        <v>9398.9423828125</v>
      </c>
      <c r="BZ225">
        <v>0.94148516654968262</v>
      </c>
      <c r="CA225">
        <v>8.9170989990234375</v>
      </c>
      <c r="CB225">
        <v>128.07377624511719</v>
      </c>
      <c r="CC225">
        <v>13.479013442993164</v>
      </c>
      <c r="CD225">
        <v>10.168758392333984</v>
      </c>
      <c r="CE225">
        <v>0.73561227321624756</v>
      </c>
      <c r="CF225">
        <v>2.5313715934753418</v>
      </c>
      <c r="CG225">
        <v>10032.96875</v>
      </c>
      <c r="CH225" s="10">
        <f>ABS(J225-_xlfn.XLOOKUP(VK_valitsin!$C$8,VK!$B$2:$B$294,VK!J$2:J$294))</f>
        <v>2.2999992370605469</v>
      </c>
      <c r="CI225" s="10">
        <f>ABS(K225-_xlfn.XLOOKUP(VK_valitsin!$C$8,VK!$B$2:$B$294,VK!K$2:K$294))</f>
        <v>1693.3299560546875</v>
      </c>
      <c r="CJ225" s="10">
        <f>ABS(L225-_xlfn.XLOOKUP(VK_valitsin!$C$8,VK!$B$2:$B$294,VK!L$2:L$294))</f>
        <v>14.800003051757813</v>
      </c>
      <c r="CK225" s="10">
        <f>ABS(M225-_xlfn.XLOOKUP(VK_valitsin!$C$8,VK!$B$2:$B$294,VK!M$2:M$294))</f>
        <v>35358</v>
      </c>
      <c r="CL225" s="10">
        <f>ABS(N225-_xlfn.XLOOKUP(VK_valitsin!$C$8,VK!$B$2:$B$294,VK!N$2:N$294))</f>
        <v>30.100000381469727</v>
      </c>
      <c r="CM225" s="10">
        <f>ABS(O225-_xlfn.XLOOKUP(VK_valitsin!$C$8,VK!$B$2:$B$294,VK!O$2:O$294))</f>
        <v>9.9999964237213135E-2</v>
      </c>
      <c r="CN225" s="10">
        <f>ABS(P225-_xlfn.XLOOKUP(VK_valitsin!$C$8,VK!$B$2:$B$294,VK!P$2:P$294))</f>
        <v>220</v>
      </c>
      <c r="CO225" s="10">
        <f>ABS(Q225-_xlfn.XLOOKUP(VK_valitsin!$C$8,VK!$B$2:$B$294,VK!Q$2:Q$294))</f>
        <v>12.900000000000006</v>
      </c>
      <c r="CP225" s="10">
        <f>ABS(R225-_xlfn.XLOOKUP(VK_valitsin!$C$8,VK!$B$2:$B$294,VK!R$2:R$294))</f>
        <v>3.7000000000000011</v>
      </c>
      <c r="CQ225" s="10">
        <f>ABS(S225-_xlfn.XLOOKUP(VK_valitsin!$C$8,VK!$B$2:$B$294,VK!S$2:S$294))</f>
        <v>740</v>
      </c>
      <c r="CR225" s="10">
        <f>ABS(T225-_xlfn.XLOOKUP(VK_valitsin!$C$8,VK!$B$2:$B$294,VK!T$2:T$294))</f>
        <v>0</v>
      </c>
      <c r="CS225" s="10">
        <f>ABS(U225-_xlfn.XLOOKUP(VK_valitsin!$C$8,VK!$B$2:$B$294,VK!U$2:U$294))</f>
        <v>188.40000000000009</v>
      </c>
      <c r="CT225" s="10">
        <f>ABS(V225-_xlfn.XLOOKUP(VK_valitsin!$C$8,VK!$B$2:$B$294,VK!V$2:V$294))</f>
        <v>0.76999999999999957</v>
      </c>
      <c r="CU225" s="10">
        <f>ABS(W225-_xlfn.XLOOKUP(VK_valitsin!$C$8,VK!$B$2:$B$294,VK!W$2:W$294))</f>
        <v>217</v>
      </c>
      <c r="CV225" s="10">
        <f>ABS(X225-_xlfn.XLOOKUP(VK_valitsin!$C$8,VK!$B$2:$B$294,VK!X$2:X$294))</f>
        <v>165</v>
      </c>
      <c r="CW225" s="10">
        <f>ABS(Y225-_xlfn.XLOOKUP(VK_valitsin!$C$8,VK!$B$2:$B$294,VK!Y$2:Y$294))</f>
        <v>100</v>
      </c>
      <c r="CX225" s="10">
        <f>ABS(Z225-_xlfn.XLOOKUP(VK_valitsin!$C$8,VK!$B$2:$B$294,VK!Z$2:Z$294))</f>
        <v>122</v>
      </c>
      <c r="CY225" s="10">
        <f>ABS(AA225-_xlfn.XLOOKUP(VK_valitsin!$C$8,VK!$B$2:$B$294,VK!AA$2:AA$294))</f>
        <v>168</v>
      </c>
      <c r="CZ225" s="10">
        <f>ABS(AB225-_xlfn.XLOOKUP(VK_valitsin!$C$8,VK!$B$2:$B$294,VK!AB$2:AB$294))</f>
        <v>1.3076763153076172</v>
      </c>
      <c r="DA225" s="10">
        <f>ABS(AC225-_xlfn.XLOOKUP(VK_valitsin!$C$8,VK!$B$2:$B$294,VK!AC$2:AC$294))</f>
        <v>9.9999999999999978E-2</v>
      </c>
      <c r="DB225" s="10">
        <f>ABS(AD225-_xlfn.XLOOKUP(VK_valitsin!$C$8,VK!$B$2:$B$294,VK!AD$2:AD$294))</f>
        <v>0.7</v>
      </c>
      <c r="DC225" s="10">
        <f>ABS(AE225-_xlfn.XLOOKUP(VK_valitsin!$C$8,VK!$B$2:$B$294,VK!AE$2:AE$294))</f>
        <v>0.30000000000000004</v>
      </c>
      <c r="DD225" s="10">
        <f>ABS(AF225-_xlfn.XLOOKUP(VK_valitsin!$C$8,VK!$B$2:$B$294,VK!AF$2:AF$294))</f>
        <v>0.59999999999999964</v>
      </c>
      <c r="DE225" s="10">
        <f>ABS(AG225-_xlfn.XLOOKUP(VK_valitsin!$C$8,VK!$B$2:$B$294,VK!AG$2:AG$294))</f>
        <v>0</v>
      </c>
      <c r="DF225" s="10">
        <f>ABS(AH225-_xlfn.XLOOKUP(VK_valitsin!$C$8,VK!$B$2:$B$294,VK!AH$2:AH$294))</f>
        <v>1.5</v>
      </c>
      <c r="DG225" s="10">
        <f>ABS(AI225-_xlfn.XLOOKUP(VK_valitsin!$C$8,VK!$B$2:$B$294,VK!AI$2:AI$294))</f>
        <v>0.17000000000000004</v>
      </c>
      <c r="DH225" s="10">
        <f>ABS(AJ225-_xlfn.XLOOKUP(VK_valitsin!$C$8,VK!$B$2:$B$294,VK!AJ$2:AJ$294))</f>
        <v>9.9999999999999978E-2</v>
      </c>
      <c r="DI225" s="10">
        <f>ABS(AK225-_xlfn.XLOOKUP(VK_valitsin!$C$8,VK!$B$2:$B$294,VK!AK$2:AK$294))</f>
        <v>5.0000000000000044E-2</v>
      </c>
      <c r="DJ225" s="10">
        <f>ABS(AL225-_xlfn.XLOOKUP(VK_valitsin!$C$8,VK!$B$2:$B$294,VK!AL$2:AL$294))</f>
        <v>6.6000000000000085</v>
      </c>
      <c r="DK225" s="10">
        <f>ABS(AM225-_xlfn.XLOOKUP(VK_valitsin!$C$8,VK!$B$2:$B$294,VK!AM$2:AM$294))</f>
        <v>12.600000000000023</v>
      </c>
      <c r="DL225" s="10">
        <f>ABS(AN225-_xlfn.XLOOKUP(VK_valitsin!$C$8,VK!$B$2:$B$294,VK!AN$2:AN$294))</f>
        <v>3.1000000000000014</v>
      </c>
      <c r="DM225" s="10">
        <f>ABS(AO225-_xlfn.XLOOKUP(VK_valitsin!$C$8,VK!$B$2:$B$294,VK!AO$2:AO$294))</f>
        <v>0.70000000000000284</v>
      </c>
      <c r="DN225" s="10">
        <f>ABS(AP225-_xlfn.XLOOKUP(VK_valitsin!$C$8,VK!$B$2:$B$294,VK!AP$2:AP$294))</f>
        <v>2</v>
      </c>
      <c r="DO225" s="10">
        <f>ABS(AQ225-_xlfn.XLOOKUP(VK_valitsin!$C$8,VK!$B$2:$B$294,VK!AQ$2:AQ$294))</f>
        <v>6</v>
      </c>
      <c r="DP225" s="10">
        <f>ABS(AR225-_xlfn.XLOOKUP(VK_valitsin!$C$8,VK!$B$2:$B$294,VK!AR$2:AR$294))</f>
        <v>268</v>
      </c>
      <c r="DQ225" s="10">
        <f>ABS(AS225-_xlfn.XLOOKUP(VK_valitsin!$C$8,VK!$B$2:$B$294,VK!AS$2:AS$294))</f>
        <v>1.6669999999999998</v>
      </c>
      <c r="DR225" s="10">
        <f>ABS(AT225-_xlfn.XLOOKUP(VK_valitsin!$C$8,VK!$B$2:$B$294,VK!AT$2:AT$294))</f>
        <v>67</v>
      </c>
      <c r="DS225" s="10">
        <f>ABS(AU225-_xlfn.XLOOKUP(VK_valitsin!$C$8,VK!$B$2:$B$294,VK!AU$2:AU$294))</f>
        <v>1896</v>
      </c>
      <c r="DT225" s="10">
        <f>ABS(AV225-_xlfn.XLOOKUP(VK_valitsin!$C$8,VK!$B$2:$B$294,VK!AV$2:AV$294))</f>
        <v>0</v>
      </c>
      <c r="DU225" s="10">
        <f>ABS(AW225-_xlfn.XLOOKUP(VK_valitsin!$C$8,VK!$B$2:$B$294,VK!AW$2:AW$294))</f>
        <v>10.715793609619141</v>
      </c>
      <c r="DV225" s="10">
        <f>ABS(AX225-_xlfn.XLOOKUP(VK_valitsin!$C$8,VK!$B$2:$B$294,VK!AX$2:AX$294))</f>
        <v>0</v>
      </c>
      <c r="DW225" s="10">
        <f>ABS(AY225-_xlfn.XLOOKUP(VK_valitsin!$C$8,VK!$B$2:$B$294,VK!AY$2:AY$294))</f>
        <v>1</v>
      </c>
      <c r="DX225" s="10">
        <f>ABS(AZ225-_xlfn.XLOOKUP(VK_valitsin!$C$8,VK!$B$2:$B$294,VK!AZ$2:AZ$294))</f>
        <v>0</v>
      </c>
      <c r="DY225" s="10">
        <f>ABS(BA225-_xlfn.XLOOKUP(VK_valitsin!$C$8,VK!$B$2:$B$294,VK!BA$2:BA$294))</f>
        <v>1</v>
      </c>
      <c r="DZ225" s="10">
        <f>ABS(BB225-_xlfn.XLOOKUP(VK_valitsin!$C$8,VK!$B$2:$B$294,VK!BB$2:BB$294))</f>
        <v>0</v>
      </c>
      <c r="EA225" s="10">
        <f>ABS(BC225-_xlfn.XLOOKUP(VK_valitsin!$C$8,VK!$B$2:$B$294,VK!BC$2:BC$294))</f>
        <v>2.1666793823242188</v>
      </c>
      <c r="EB225" s="10">
        <f>ABS(BD225-_xlfn.XLOOKUP(VK_valitsin!$C$8,VK!$B$2:$B$294,VK!BD$2:BD$294))</f>
        <v>11.797210693359375</v>
      </c>
      <c r="EC225" s="10">
        <f>ABS(BE225-_xlfn.XLOOKUP(VK_valitsin!$C$8,VK!$B$2:$B$294,VK!BE$2:BE$294))</f>
        <v>83.71563720703125</v>
      </c>
      <c r="ED225" s="10">
        <f>ABS(BF225-_xlfn.XLOOKUP(VK_valitsin!$C$8,VK!$B$2:$B$294,VK!BF$2:BF$294))</f>
        <v>4412.9423828125</v>
      </c>
      <c r="EE225" s="10">
        <f>ABS(BG225-_xlfn.XLOOKUP(VK_valitsin!$C$8,VK!$B$2:$B$294,VK!BG$2:BG$294))</f>
        <v>3394.771484375</v>
      </c>
      <c r="EF225" s="10">
        <f>ABS(BH225-_xlfn.XLOOKUP(VK_valitsin!$C$8,VK!$B$2:$B$294,VK!BH$2:BH$294))</f>
        <v>0.23442673683166504</v>
      </c>
      <c r="EG225" s="10">
        <f>ABS(BI225-_xlfn.XLOOKUP(VK_valitsin!$C$8,VK!$B$2:$B$294,VK!BI$2:BI$294))</f>
        <v>7.9957830905914307</v>
      </c>
      <c r="EH225" s="10">
        <f>ABS(BJ225-_xlfn.XLOOKUP(VK_valitsin!$C$8,VK!$B$2:$B$294,VK!BJ$2:BJ$294))</f>
        <v>6.4537696838378906</v>
      </c>
      <c r="EI225" s="10">
        <f>ABS(BK225-_xlfn.XLOOKUP(VK_valitsin!$C$8,VK!$B$2:$B$294,VK!BK$2:BK$294))</f>
        <v>5.5517454147338867</v>
      </c>
      <c r="EJ225" s="10">
        <f>ABS(BL225-_xlfn.XLOOKUP(VK_valitsin!$C$8,VK!$B$2:$B$294,VK!BL$2:BL$294))</f>
        <v>85.5</v>
      </c>
      <c r="EK225" s="10">
        <f>ABS(BM225-_xlfn.XLOOKUP(VK_valitsin!$C$8,VK!$B$2:$B$294,VK!BM$2:BM$294))</f>
        <v>3.2164691686630249</v>
      </c>
      <c r="EL225" s="10">
        <f>ABS(BN225-_xlfn.XLOOKUP(VK_valitsin!$C$8,VK!$B$2:$B$294,VK!BN$2:BN$294))</f>
        <v>273.806640625</v>
      </c>
      <c r="EM225" s="10">
        <f>ABS(BO225-_xlfn.XLOOKUP(VK_valitsin!$C$8,VK!$B$2:$B$294,VK!BO$2:BO$294))</f>
        <v>3.5695533752441406</v>
      </c>
      <c r="EN225" s="10">
        <f>ABS(BP225-_xlfn.XLOOKUP(VK_valitsin!$C$8,VK!$B$2:$B$294,VK!BP$2:BP$294))</f>
        <v>0</v>
      </c>
      <c r="EO225" s="10">
        <f>ABS(BQ225-_xlfn.XLOOKUP(VK_valitsin!$C$8,VK!$B$2:$B$294,VK!BQ$2:BQ$294))</f>
        <v>7.5117945671081543E-3</v>
      </c>
      <c r="EP225" s="10">
        <f>ABS(BR225-_xlfn.XLOOKUP(VK_valitsin!$C$8,VK!$B$2:$B$294,VK!BR$2:BR$294))</f>
        <v>0.95589493215084076</v>
      </c>
      <c r="EQ225" s="10">
        <f>ABS(BS225-_xlfn.XLOOKUP(VK_valitsin!$C$8,VK!$B$2:$B$294,VK!BS$2:BS$294))</f>
        <v>3.9099187850952148</v>
      </c>
      <c r="ER225" s="10">
        <f>ABS(BT225-_xlfn.XLOOKUP(VK_valitsin!$C$8,VK!$B$2:$B$294,VK!BT$2:BT$294))</f>
        <v>34.869544982910156</v>
      </c>
      <c r="ES225" s="10">
        <f>ABS(BU225-_xlfn.XLOOKUP(VK_valitsin!$C$8,VK!$B$2:$B$294,VK!BU$2:BU$294))</f>
        <v>88.510589599609375</v>
      </c>
      <c r="ET225" s="10">
        <f>ABS(BV225-_xlfn.XLOOKUP(VK_valitsin!$C$8,VK!$B$2:$B$294,VK!BV$2:BV$294))</f>
        <v>0</v>
      </c>
      <c r="EU225" s="10">
        <f>ABS(BW225-_xlfn.XLOOKUP(VK_valitsin!$C$8,VK!$B$2:$B$294,VK!BW$2:BW$294))</f>
        <v>3</v>
      </c>
      <c r="EV225" s="10">
        <f>ABS(BX225-_xlfn.XLOOKUP(VK_valitsin!$C$8,VK!$B$2:$B$294,VK!BX$2:BX$294))</f>
        <v>3133.3857421875</v>
      </c>
      <c r="EW225" s="10">
        <f>ABS(BY225-_xlfn.XLOOKUP(VK_valitsin!$C$8,VK!$B$2:$B$294,VK!BY$2:BY$294))</f>
        <v>3543.32763671875</v>
      </c>
      <c r="EX225" s="10">
        <f>ABS(BZ225-_xlfn.XLOOKUP(VK_valitsin!$C$8,VK!$B$2:$B$294,VK!BZ$2:BZ$294))</f>
        <v>0.27854514122009277</v>
      </c>
      <c r="EY225" s="10">
        <f>ABS(CA225-_xlfn.XLOOKUP(VK_valitsin!$C$8,VK!$B$2:$B$294,VK!CA$2:CA$294))</f>
        <v>2.1056623458862305</v>
      </c>
      <c r="EZ225" s="10">
        <f>ABS(CB225-_xlfn.XLOOKUP(VK_valitsin!$C$8,VK!$B$2:$B$294,VK!CB$2:CB$294))</f>
        <v>61.904624938964844</v>
      </c>
      <c r="FA225" s="10">
        <f>ABS(CC225-_xlfn.XLOOKUP(VK_valitsin!$C$8,VK!$B$2:$B$294,VK!CC$2:CC$294))</f>
        <v>7.1464142799377441</v>
      </c>
      <c r="FB225" s="10">
        <f>ABS(CD225-_xlfn.XLOOKUP(VK_valitsin!$C$8,VK!$B$2:$B$294,VK!CD$2:CD$294))</f>
        <v>9.7100963592529297</v>
      </c>
      <c r="FC225" s="10">
        <f>ABS(CE225-_xlfn.XLOOKUP(VK_valitsin!$C$8,VK!$B$2:$B$294,VK!CE$2:CE$294))</f>
        <v>0.73561227321624756</v>
      </c>
      <c r="FD225" s="10">
        <f>ABS(CF225-_xlfn.XLOOKUP(VK_valitsin!$C$8,VK!$B$2:$B$294,VK!CF$2:CF$294))</f>
        <v>1.8155125379562378</v>
      </c>
      <c r="FE225" s="10">
        <f>ABS(CG225-_xlfn.XLOOKUP(VK_valitsin!$C$8,VK!$B$2:$B$294,VK!CG$2:CG$294))</f>
        <v>1434.201171875</v>
      </c>
      <c r="FF225" s="4">
        <f>IF($B225=VK_valitsin!$C$8,100000,VK!CH225/VK!J$296*VK_valitsin!D$5)</f>
        <v>0</v>
      </c>
      <c r="FG225" s="4">
        <f>IF($B225=VK_valitsin!$C$8,100000,VK!CI225/VK!K$296*VK_valitsin!E$5)</f>
        <v>0</v>
      </c>
      <c r="FH225" s="4">
        <f>IF($B225=VK_valitsin!$C$8,100000,VK!CJ225/VK!L$296*VK_valitsin!F$5)</f>
        <v>7.5207470203993432E-2</v>
      </c>
      <c r="FI225" s="4">
        <f>IF($B225=VK_valitsin!$C$8,100000,VK!CK225/VK!M$296*VK_valitsin!CD$5)</f>
        <v>0</v>
      </c>
      <c r="FJ225" s="4">
        <f>IF($B225=VK_valitsin!$C$8,100000,VK!CL225/VK!N$296*VK_valitsin!G$5)</f>
        <v>0</v>
      </c>
      <c r="FK225" s="4">
        <f>IF($B225=VK_valitsin!$C$8,100000,VK!CM225/VK!O$296*VK_valitsin!H$5)</f>
        <v>0</v>
      </c>
      <c r="FL225" s="4">
        <f>IF($B225=VK_valitsin!$C$8,100000,VK!CN225/VK!P$296*VK_valitsin!I$5)</f>
        <v>0</v>
      </c>
      <c r="FM225" s="4">
        <f>IF($B225=VK_valitsin!$C$8,100000,VK!CO225/VK!Q$296*VK_valitsin!J$5)</f>
        <v>0</v>
      </c>
      <c r="FN225" s="4">
        <f>IF($B225=VK_valitsin!$C$8,100000,VK!CP225/VK!R$296*VK_valitsin!K$5)</f>
        <v>0</v>
      </c>
      <c r="FO225" s="4">
        <f>IF($B225=VK_valitsin!$C$8,100000,VK!CQ225/VK!S$296*VK_valitsin!L$5)</f>
        <v>0.14716352786766507</v>
      </c>
      <c r="FP225" s="4">
        <f>IF($B225=VK_valitsin!$C$8,100000,VK!CR225/VK!T$296*VK_valitsin!M$5)</f>
        <v>0</v>
      </c>
      <c r="FQ225" s="4">
        <f>IF($B225=VK_valitsin!$C$8,100000,VK!CS225/VK!U$296*VK_valitsin!N$5)</f>
        <v>0</v>
      </c>
      <c r="FR225" s="4">
        <f>IF($B225=VK_valitsin!$C$8,100000,VK!CT225/VK!V$296*VK_valitsin!O$5)</f>
        <v>0</v>
      </c>
      <c r="FS225" s="4">
        <f>IF($B225=VK_valitsin!$C$8,100000,VK!CU225/VK!W$296*VK_valitsin!P$5)</f>
        <v>0</v>
      </c>
      <c r="FT225" s="4">
        <f>IF($B225=VK_valitsin!$C$8,100000,VK!CV225/VK!X$296*VK_valitsin!Q$5)</f>
        <v>0</v>
      </c>
      <c r="FU225" s="4">
        <f>IF($B225=VK_valitsin!$C$8,100000,VK!CW225/VK!Y$296*VK_valitsin!R$5)</f>
        <v>0</v>
      </c>
      <c r="FV225" s="4">
        <f>IF($B225=VK_valitsin!$C$8,100000,VK!CX225/VK!Z$296*VK_valitsin!S$5)</f>
        <v>0</v>
      </c>
      <c r="FW225" s="4">
        <f>IF($B225=VK_valitsin!$C$8,100000,VK!CY225/VK!AA$296*VK_valitsin!T$5)</f>
        <v>0</v>
      </c>
      <c r="FX225" s="4">
        <f>IF($B225=VK_valitsin!$C$8,100000,VK!CZ225/VK!AB$296*VK_valitsin!U$5)</f>
        <v>0</v>
      </c>
      <c r="FY225" s="4">
        <f>IF($B225=VK_valitsin!$C$8,100000,VK!DA225/VK!AC$296*VK_valitsin!V$5)</f>
        <v>0</v>
      </c>
      <c r="FZ225" s="4">
        <f>IF($B225=VK_valitsin!$C$8,100000,VK!DB225/VK!AD$296*VK_valitsin!W$5)</f>
        <v>0</v>
      </c>
      <c r="GA225" s="4">
        <f>IF($B225=VK_valitsin!$C$8,100000,VK!DC225/VK!AE$296*VK_valitsin!X$5)</f>
        <v>0</v>
      </c>
      <c r="GB225" s="4">
        <f>IF($B225=VK_valitsin!$C$8,100000,VK!DD225/VK!AF$296*VK_valitsin!Y$5)</f>
        <v>0</v>
      </c>
      <c r="GC225" s="4">
        <f>IF($B225=VK_valitsin!$C$8,100000,VK!DE225/VK!AG$296*VK_valitsin!Z$5)</f>
        <v>0</v>
      </c>
      <c r="GD225" s="4">
        <f>IF($B225=VK_valitsin!$C$8,100000,VK!DF225/VK!AH$296*VK_valitsin!AA$5)</f>
        <v>0</v>
      </c>
      <c r="GE225" s="4">
        <f>IF($B225=VK_valitsin!$C$8,100000,VK!DG225/VK!AI$296*VK_valitsin!AB$5)</f>
        <v>0</v>
      </c>
      <c r="GF225" s="4">
        <f>IF($B225=VK_valitsin!$C$8,100000,VK!DH225/VK!AJ$296*VK_valitsin!AC$5)</f>
        <v>0</v>
      </c>
      <c r="GG225" s="4">
        <f>IF($B225=VK_valitsin!$C$8,100000,VK!DI225/VK!AK$296*VK_valitsin!AD$5)</f>
        <v>0</v>
      </c>
      <c r="GH225" s="4">
        <f>IF($B225=VK_valitsin!$C$8,100000,VK!DJ225/VK!AL$296*VK_valitsin!AE$5)</f>
        <v>0.11616879172806754</v>
      </c>
      <c r="GI225" s="4">
        <f>IF($B225=VK_valitsin!$C$8,100000,VK!DK225/VK!AM$296*VK_valitsin!AF$5)</f>
        <v>0</v>
      </c>
      <c r="GJ225" s="4">
        <f>IF($B225=VK_valitsin!$C$8,100000,VK!DL225/VK!AN$296*VK_valitsin!AG$5)</f>
        <v>0</v>
      </c>
      <c r="GK225" s="4">
        <f>IF($B225=VK_valitsin!$C$8,100000,VK!DM225/VK!AO$296*VK_valitsin!AH$5)</f>
        <v>0</v>
      </c>
      <c r="GL225" s="4">
        <f>IF($B225=VK_valitsin!$C$8,100000,VK!DN225/VK!AP$296*VK_valitsin!AI$5)</f>
        <v>0</v>
      </c>
      <c r="GM225" s="4">
        <f>IF($B225=VK_valitsin!$C$8,100000,VK!DO225/VK!AQ$296*VK_valitsin!AJ$5)</f>
        <v>0</v>
      </c>
      <c r="GN225" s="4">
        <f>IF($B225=VK_valitsin!$C$8,100000,VK!DP225/VK!AR$296*VK_valitsin!AK$5)</f>
        <v>0</v>
      </c>
      <c r="GO225" s="4">
        <f>IF($B225=VK_valitsin!$C$8,100000,VK!DQ225/VK!AS$296*VK_valitsin!AL$5)</f>
        <v>0</v>
      </c>
      <c r="GP225" s="4">
        <f>IF($B225=VK_valitsin!$C$8,100000,VK!DR225/VK!AT$296*VK_valitsin!AM$5)</f>
        <v>0</v>
      </c>
      <c r="GQ225" s="4">
        <f>IF($B225=VK_valitsin!$C$8,100000,VK!DS225/VK!AU$296*VK_valitsin!AN$5)</f>
        <v>0</v>
      </c>
      <c r="GR225" s="4">
        <f>IF($B225=VK_valitsin!$C$8,100000,VK!DT225/VK!AV$296*VK_valitsin!AO$5)</f>
        <v>0</v>
      </c>
      <c r="GS225" s="4">
        <f>IF($B225=VK_valitsin!$C$8,100000,VK!DU225/VK!AW$296*VK_valitsin!AP$5)</f>
        <v>0</v>
      </c>
      <c r="GT225" s="4">
        <f>IF($B225=VK_valitsin!$C$8,100000,VK!DV225/VK!AX$296*VK_valitsin!AQ$5)</f>
        <v>0</v>
      </c>
      <c r="GU225" s="4">
        <f>IF($B225=VK_valitsin!$C$8,100000,VK!DW225/VK!AY$296*VK_valitsin!AR$5)</f>
        <v>0</v>
      </c>
      <c r="GV225" s="4">
        <f>IF($B225=VK_valitsin!$C$8,100000,VK!DX225/VK!AZ$296*VK_valitsin!AS$5)</f>
        <v>0</v>
      </c>
      <c r="GW225" s="4">
        <f>IF($B225=VK_valitsin!$C$8,100000,VK!DY225/VK!BA$296*VK_valitsin!AT$5)</f>
        <v>0</v>
      </c>
      <c r="GX225" s="4">
        <f>IF($B225=VK_valitsin!$C$8,100000,VK!DZ225/VK!BB$296*VK_valitsin!AU$5)</f>
        <v>0</v>
      </c>
      <c r="GY225" s="4">
        <f>IF($B225=VK_valitsin!$C$8,100000,VK!EA225/VK!BC$296*VK_valitsin!AV$5)</f>
        <v>0</v>
      </c>
      <c r="GZ225" s="4">
        <f>IF($B225=VK_valitsin!$C$8,100000,VK!EB225/VK!BD$296*VK_valitsin!AW$5)</f>
        <v>5.1142546316284003E-2</v>
      </c>
      <c r="HA225" s="4">
        <f>IF($B225=VK_valitsin!$C$8,100000,VK!EC225/VK!BE$296*VK_valitsin!CE$5)</f>
        <v>0</v>
      </c>
      <c r="HB225" s="4">
        <f>IF($B225=VK_valitsin!$C$8,100000,VK!ED225/VK!BF$296*VK_valitsin!AX$5)</f>
        <v>0</v>
      </c>
      <c r="HC225" s="4">
        <f>IF($B225=VK_valitsin!$C$8,100000,VK!EE225/VK!BG$296*VK_valitsin!AY$5)</f>
        <v>0</v>
      </c>
      <c r="HD225" s="4">
        <f>IF($B225=VK_valitsin!$C$8,100000,VK!EF225/VK!BH$296*VK_valitsin!AZ$5)</f>
        <v>4.0903264513277304E-2</v>
      </c>
      <c r="HE225" s="4">
        <f>IF($B225=VK_valitsin!$C$8,100000,VK!EG225/VK!BI$296*VK_valitsin!BA$5)</f>
        <v>0</v>
      </c>
      <c r="HF225" s="4">
        <f>IF($B225=VK_valitsin!$C$8,100000,VK!EH225/VK!BJ$296*VK_valitsin!BB$5)</f>
        <v>0</v>
      </c>
      <c r="HG225" s="4">
        <f>IF($B225=VK_valitsin!$C$8,100000,VK!EI225/VK!BK$296*VK_valitsin!BC$5)</f>
        <v>0</v>
      </c>
      <c r="HH225" s="4">
        <f>IF($B225=VK_valitsin!$C$8,100000,VK!EJ225/VK!BL$296*VK_valitsin!BD$5)</f>
        <v>0</v>
      </c>
      <c r="HI225" s="4">
        <f>IF($B225=VK_valitsin!$C$8,100000,VK!EK225/VK!BM$296*VK_valitsin!BE$5)</f>
        <v>0</v>
      </c>
      <c r="HJ225" s="4">
        <f>IF($B225=VK_valitsin!$C$8,100000,VK!EL225/VK!BN$296*VK_valitsin!BF$5)</f>
        <v>1.2450417499074612E-2</v>
      </c>
      <c r="HK225" s="4">
        <f>IF($B225=VK_valitsin!$C$8,100000,VK!EM225/VK!BO$296*VK_valitsin!BG$5)</f>
        <v>0</v>
      </c>
      <c r="HM225" s="4">
        <f>IF($B225=VK_valitsin!$C$8,100000,VK!EO225/VK!BQ$296*VK_valitsin!BI$5)</f>
        <v>0</v>
      </c>
      <c r="HN225" s="4">
        <f>IF($B225=VK_valitsin!$C$8,100000,VK!EP225/VK!BR$296*VK_valitsin!BJ$5)</f>
        <v>0</v>
      </c>
      <c r="HO225" s="4">
        <f>IF($B225=VK_valitsin!$C$8,100000,VK!EQ225/VK!BS$296*VK_valitsin!BK$5)</f>
        <v>0</v>
      </c>
      <c r="HP225" s="4">
        <f>IF($B225=VK_valitsin!$C$8,100000,VK!ER225/VK!BT$296*VK_valitsin!BL$5)</f>
        <v>0</v>
      </c>
      <c r="HQ225" s="4">
        <f>IF($B225=VK_valitsin!$C$8,100000,VK!ES225/VK!BU$296*VK_valitsin!BM$5)</f>
        <v>0</v>
      </c>
      <c r="HR225" s="4">
        <f>IF($B225=VK_valitsin!$C$8,100000,VK!ET225/VK!BV$296*VK_valitsin!BN$5)</f>
        <v>0</v>
      </c>
      <c r="HS225" s="4">
        <f>IF($B225=VK_valitsin!$C$8,100000,VK!EU225/VK!BW$296*VK_valitsin!BO$5)</f>
        <v>0</v>
      </c>
      <c r="HT225" s="4">
        <f>IF($B225=VK_valitsin!$C$8,100000,VK!EV225/VK!BX$296*VK_valitsin!BP$5)</f>
        <v>0</v>
      </c>
      <c r="HU225" s="4">
        <f>IF($B225=VK_valitsin!$C$8,100000,VK!EW225/VK!BY$296*VK_valitsin!BQ$5)</f>
        <v>0</v>
      </c>
      <c r="HV225" s="4">
        <f>IF($B225=VK_valitsin!$C$8,100000,VK!EX225/VK!BZ$296*VK_valitsin!BR$5)</f>
        <v>0</v>
      </c>
      <c r="HW225" s="4">
        <f>IF($B225=VK_valitsin!$C$8,100000,VK!EY225/VK!CA$296*VK_valitsin!BS$5)</f>
        <v>0</v>
      </c>
      <c r="HX225" s="4">
        <f>IF($B225=VK_valitsin!$C$8,100000,VK!EZ225/VK!CB$296*VK_valitsin!BT$5)</f>
        <v>0</v>
      </c>
      <c r="HY225" s="4">
        <f>IF($B225=VK_valitsin!$C$8,100000,VK!FA225/VK!CC$296*VK_valitsin!BU$5)</f>
        <v>0</v>
      </c>
      <c r="HZ225" s="4">
        <f>IF($B225=VK_valitsin!$C$8,100000,VK!FB225/VK!CD$296*VK_valitsin!BV$5)</f>
        <v>0</v>
      </c>
      <c r="IA225" s="4">
        <f>IF($B225=VK_valitsin!$C$8,100000,VK!FC225/VK!CE$296*VK_valitsin!BW$5)</f>
        <v>0</v>
      </c>
      <c r="IB225" s="4">
        <f>IF($B225=VK_valitsin!$C$8,100000,VK!FD225/VK!CF$296*VK_valitsin!BX$5)</f>
        <v>0</v>
      </c>
      <c r="IC225" s="4">
        <f>IF($B225=VK_valitsin!$C$8,100000,VK!FE225/VK!CG$296*VK_valitsin!BY$5)</f>
        <v>0</v>
      </c>
      <c r="ID225" s="17">
        <f t="shared" si="9"/>
        <v>0.44303604052836199</v>
      </c>
      <c r="IE225" s="17">
        <f t="shared" si="10"/>
        <v>70</v>
      </c>
      <c r="IF225" s="18">
        <f t="shared" si="11"/>
        <v>2.2400000000000015E-8</v>
      </c>
    </row>
    <row r="226" spans="1:240">
      <c r="A226">
        <v>2019</v>
      </c>
      <c r="B226" t="s">
        <v>655</v>
      </c>
      <c r="C226" t="s">
        <v>656</v>
      </c>
      <c r="D226" t="s">
        <v>593</v>
      </c>
      <c r="E226" t="s">
        <v>594</v>
      </c>
      <c r="F226" t="s">
        <v>88</v>
      </c>
      <c r="G226" t="s">
        <v>89</v>
      </c>
      <c r="H226" t="s">
        <v>90</v>
      </c>
      <c r="I226" t="s">
        <v>91</v>
      </c>
      <c r="J226">
        <v>47.5</v>
      </c>
      <c r="K226">
        <v>1429.0400390625</v>
      </c>
      <c r="L226">
        <v>160.5</v>
      </c>
      <c r="M226">
        <v>24277</v>
      </c>
      <c r="N226">
        <v>17</v>
      </c>
      <c r="O226">
        <v>-1.5</v>
      </c>
      <c r="P226">
        <v>-264</v>
      </c>
      <c r="Q226">
        <v>68.8</v>
      </c>
      <c r="R226">
        <v>7.6000000000000005</v>
      </c>
      <c r="S226">
        <v>698</v>
      </c>
      <c r="T226">
        <v>0</v>
      </c>
      <c r="U226">
        <v>3370.3</v>
      </c>
      <c r="V226">
        <v>13.28</v>
      </c>
      <c r="W226">
        <v>843</v>
      </c>
      <c r="X226">
        <v>581</v>
      </c>
      <c r="Y226">
        <v>633</v>
      </c>
      <c r="Z226">
        <v>876</v>
      </c>
      <c r="AA226">
        <v>570</v>
      </c>
      <c r="AB226">
        <v>17.884614944458008</v>
      </c>
      <c r="AC226">
        <v>0.6</v>
      </c>
      <c r="AD226">
        <v>0.6</v>
      </c>
      <c r="AE226">
        <v>1.4</v>
      </c>
      <c r="AF226">
        <v>4</v>
      </c>
      <c r="AG226">
        <v>0</v>
      </c>
      <c r="AH226">
        <v>20.75</v>
      </c>
      <c r="AI226">
        <v>0.93</v>
      </c>
      <c r="AJ226">
        <v>0.45</v>
      </c>
      <c r="AK226">
        <v>0.98</v>
      </c>
      <c r="AL226">
        <v>70.099999999999994</v>
      </c>
      <c r="AM226">
        <v>308.3</v>
      </c>
      <c r="AN226">
        <v>45.6</v>
      </c>
      <c r="AO226">
        <v>23</v>
      </c>
      <c r="AP226">
        <v>57</v>
      </c>
      <c r="AQ226">
        <v>47</v>
      </c>
      <c r="AR226">
        <v>279</v>
      </c>
      <c r="AS226">
        <v>3</v>
      </c>
      <c r="AT226">
        <v>6824</v>
      </c>
      <c r="AU226">
        <v>10669</v>
      </c>
      <c r="AV226">
        <v>1</v>
      </c>
      <c r="AW226">
        <v>48.905315399169922</v>
      </c>
      <c r="AX226">
        <v>0</v>
      </c>
      <c r="AY226">
        <v>0</v>
      </c>
      <c r="AZ226">
        <v>0</v>
      </c>
      <c r="BA226">
        <v>0</v>
      </c>
      <c r="BB226">
        <v>1</v>
      </c>
      <c r="BC226">
        <v>77.222221374511719</v>
      </c>
      <c r="BD226">
        <v>87.633888244628906</v>
      </c>
      <c r="BE226">
        <v>705.0980224609375</v>
      </c>
      <c r="BF226">
        <v>10006.9931640625</v>
      </c>
      <c r="BG226">
        <v>12241.3359375</v>
      </c>
      <c r="BH226">
        <v>3.6815712451934814</v>
      </c>
      <c r="BI226">
        <v>4.9327292442321777</v>
      </c>
      <c r="BJ226">
        <v>24.751066207885742</v>
      </c>
      <c r="BK226">
        <v>-11.808117866516113</v>
      </c>
      <c r="BL226">
        <v>172</v>
      </c>
      <c r="BM226">
        <v>-3.4359660148620605</v>
      </c>
      <c r="BN226">
        <v>21719.578125</v>
      </c>
      <c r="BO226">
        <v>43.404811859130859</v>
      </c>
      <c r="BQ226">
        <v>0.67837870121002197</v>
      </c>
      <c r="BR226">
        <v>0.16888412833213806</v>
      </c>
      <c r="BS226">
        <v>2.7309799194335938</v>
      </c>
      <c r="BT226">
        <v>98.735427856445313</v>
      </c>
      <c r="BU226">
        <v>336.45013427734375</v>
      </c>
      <c r="BV226">
        <v>0</v>
      </c>
      <c r="BW226">
        <v>4</v>
      </c>
      <c r="BX226">
        <v>8581.1767578125</v>
      </c>
      <c r="BY226">
        <v>7014.90185546875</v>
      </c>
      <c r="BZ226">
        <v>0.9844709038734436</v>
      </c>
      <c r="CA226">
        <v>8.9137868881225586</v>
      </c>
      <c r="CB226">
        <v>102.09204864501953</v>
      </c>
      <c r="CC226">
        <v>10.998151779174805</v>
      </c>
      <c r="CD226">
        <v>14.37153434753418</v>
      </c>
      <c r="CE226">
        <v>0.18484288454055786</v>
      </c>
      <c r="CF226">
        <v>2.0332717895507813</v>
      </c>
      <c r="CG226">
        <v>10781.8662109375</v>
      </c>
      <c r="CH226" s="10">
        <f>ABS(J226-_xlfn.XLOOKUP(VK_valitsin!$C$8,VK!$B$2:$B$294,VK!J$2:J$294))</f>
        <v>3.2999992370605469</v>
      </c>
      <c r="CI226" s="10">
        <f>ABS(K226-_xlfn.XLOOKUP(VK_valitsin!$C$8,VK!$B$2:$B$294,VK!K$2:K$294))</f>
        <v>1135.780029296875</v>
      </c>
      <c r="CJ226" s="10">
        <f>ABS(L226-_xlfn.XLOOKUP(VK_valitsin!$C$8,VK!$B$2:$B$294,VK!L$2:L$294))</f>
        <v>21.800003051757813</v>
      </c>
      <c r="CK226" s="10">
        <f>ABS(M226-_xlfn.XLOOKUP(VK_valitsin!$C$8,VK!$B$2:$B$294,VK!M$2:M$294))</f>
        <v>7802</v>
      </c>
      <c r="CL226" s="10">
        <f>ABS(N226-_xlfn.XLOOKUP(VK_valitsin!$C$8,VK!$B$2:$B$294,VK!N$2:N$294))</f>
        <v>39.200000762939453</v>
      </c>
      <c r="CM226" s="10">
        <f>ABS(O226-_xlfn.XLOOKUP(VK_valitsin!$C$8,VK!$B$2:$B$294,VK!O$2:O$294))</f>
        <v>0.69999998807907104</v>
      </c>
      <c r="CN226" s="10">
        <f>ABS(P226-_xlfn.XLOOKUP(VK_valitsin!$C$8,VK!$B$2:$B$294,VK!P$2:P$294))</f>
        <v>206</v>
      </c>
      <c r="CO226" s="10">
        <f>ABS(Q226-_xlfn.XLOOKUP(VK_valitsin!$C$8,VK!$B$2:$B$294,VK!Q$2:Q$294))</f>
        <v>19.000000000000014</v>
      </c>
      <c r="CP226" s="10">
        <f>ABS(R226-_xlfn.XLOOKUP(VK_valitsin!$C$8,VK!$B$2:$B$294,VK!R$2:R$294))</f>
        <v>0.89999999999999947</v>
      </c>
      <c r="CQ226" s="10">
        <f>ABS(S226-_xlfn.XLOOKUP(VK_valitsin!$C$8,VK!$B$2:$B$294,VK!S$2:S$294))</f>
        <v>546</v>
      </c>
      <c r="CR226" s="10">
        <f>ABS(T226-_xlfn.XLOOKUP(VK_valitsin!$C$8,VK!$B$2:$B$294,VK!T$2:T$294))</f>
        <v>0</v>
      </c>
      <c r="CS226" s="10">
        <f>ABS(U226-_xlfn.XLOOKUP(VK_valitsin!$C$8,VK!$B$2:$B$294,VK!U$2:U$294))</f>
        <v>453.29999999999973</v>
      </c>
      <c r="CT226" s="10">
        <f>ABS(V226-_xlfn.XLOOKUP(VK_valitsin!$C$8,VK!$B$2:$B$294,VK!V$2:V$294))</f>
        <v>0</v>
      </c>
      <c r="CU226" s="10">
        <f>ABS(W226-_xlfn.XLOOKUP(VK_valitsin!$C$8,VK!$B$2:$B$294,VK!W$2:W$294))</f>
        <v>238</v>
      </c>
      <c r="CV226" s="10">
        <f>ABS(X226-_xlfn.XLOOKUP(VK_valitsin!$C$8,VK!$B$2:$B$294,VK!X$2:X$294))</f>
        <v>412</v>
      </c>
      <c r="CW226" s="10">
        <f>ABS(Y226-_xlfn.XLOOKUP(VK_valitsin!$C$8,VK!$B$2:$B$294,VK!Y$2:Y$294))</f>
        <v>47</v>
      </c>
      <c r="CX226" s="10">
        <f>ABS(Z226-_xlfn.XLOOKUP(VK_valitsin!$C$8,VK!$B$2:$B$294,VK!Z$2:Z$294))</f>
        <v>448</v>
      </c>
      <c r="CY226" s="10">
        <f>ABS(AA226-_xlfn.XLOOKUP(VK_valitsin!$C$8,VK!$B$2:$B$294,VK!AA$2:AA$294))</f>
        <v>101</v>
      </c>
      <c r="CZ226" s="10">
        <f>ABS(AB226-_xlfn.XLOOKUP(VK_valitsin!$C$8,VK!$B$2:$B$294,VK!AB$2:AB$294))</f>
        <v>1.4903850555419922</v>
      </c>
      <c r="DA226" s="10">
        <f>ABS(AC226-_xlfn.XLOOKUP(VK_valitsin!$C$8,VK!$B$2:$B$294,VK!AC$2:AC$294))</f>
        <v>9.9999999999999978E-2</v>
      </c>
      <c r="DB226" s="10">
        <f>ABS(AD226-_xlfn.XLOOKUP(VK_valitsin!$C$8,VK!$B$2:$B$294,VK!AD$2:AD$294))</f>
        <v>0.20000000000000007</v>
      </c>
      <c r="DC226" s="10">
        <f>ABS(AE226-_xlfn.XLOOKUP(VK_valitsin!$C$8,VK!$B$2:$B$294,VK!AE$2:AE$294))</f>
        <v>0.30000000000000004</v>
      </c>
      <c r="DD226" s="10">
        <f>ABS(AF226-_xlfn.XLOOKUP(VK_valitsin!$C$8,VK!$B$2:$B$294,VK!AF$2:AF$294))</f>
        <v>1</v>
      </c>
      <c r="DE226" s="10">
        <f>ABS(AG226-_xlfn.XLOOKUP(VK_valitsin!$C$8,VK!$B$2:$B$294,VK!AG$2:AG$294))</f>
        <v>0</v>
      </c>
      <c r="DF226" s="10">
        <f>ABS(AH226-_xlfn.XLOOKUP(VK_valitsin!$C$8,VK!$B$2:$B$294,VK!AH$2:AH$294))</f>
        <v>1.5</v>
      </c>
      <c r="DG226" s="10">
        <f>ABS(AI226-_xlfn.XLOOKUP(VK_valitsin!$C$8,VK!$B$2:$B$294,VK!AI$2:AI$294))</f>
        <v>0.17000000000000004</v>
      </c>
      <c r="DH226" s="10">
        <f>ABS(AJ226-_xlfn.XLOOKUP(VK_valitsin!$C$8,VK!$B$2:$B$294,VK!AJ$2:AJ$294))</f>
        <v>0.2</v>
      </c>
      <c r="DI226" s="10">
        <f>ABS(AK226-_xlfn.XLOOKUP(VK_valitsin!$C$8,VK!$B$2:$B$294,VK!AK$2:AK$294))</f>
        <v>0.27</v>
      </c>
      <c r="DJ226" s="10">
        <f>ABS(AL226-_xlfn.XLOOKUP(VK_valitsin!$C$8,VK!$B$2:$B$294,VK!AL$2:AL$294))</f>
        <v>11.299999999999997</v>
      </c>
      <c r="DK226" s="10">
        <f>ABS(AM226-_xlfn.XLOOKUP(VK_valitsin!$C$8,VK!$B$2:$B$294,VK!AM$2:AM$294))</f>
        <v>25.300000000000011</v>
      </c>
      <c r="DL226" s="10">
        <f>ABS(AN226-_xlfn.XLOOKUP(VK_valitsin!$C$8,VK!$B$2:$B$294,VK!AN$2:AN$294))</f>
        <v>0.20000000000000284</v>
      </c>
      <c r="DM226" s="10">
        <f>ABS(AO226-_xlfn.XLOOKUP(VK_valitsin!$C$8,VK!$B$2:$B$294,VK!AO$2:AO$294))</f>
        <v>2.3999999999999986</v>
      </c>
      <c r="DN226" s="10">
        <f>ABS(AP226-_xlfn.XLOOKUP(VK_valitsin!$C$8,VK!$B$2:$B$294,VK!AP$2:AP$294))</f>
        <v>9</v>
      </c>
      <c r="DO226" s="10">
        <f>ABS(AQ226-_xlfn.XLOOKUP(VK_valitsin!$C$8,VK!$B$2:$B$294,VK!AQ$2:AQ$294))</f>
        <v>12</v>
      </c>
      <c r="DP226" s="10">
        <f>ABS(AR226-_xlfn.XLOOKUP(VK_valitsin!$C$8,VK!$B$2:$B$294,VK!AR$2:AR$294))</f>
        <v>33</v>
      </c>
      <c r="DQ226" s="10">
        <f>ABS(AS226-_xlfn.XLOOKUP(VK_valitsin!$C$8,VK!$B$2:$B$294,VK!AS$2:AS$294))</f>
        <v>0.66699999999999982</v>
      </c>
      <c r="DR226" s="10">
        <f>ABS(AT226-_xlfn.XLOOKUP(VK_valitsin!$C$8,VK!$B$2:$B$294,VK!AT$2:AT$294))</f>
        <v>1677</v>
      </c>
      <c r="DS226" s="10">
        <f>ABS(AU226-_xlfn.XLOOKUP(VK_valitsin!$C$8,VK!$B$2:$B$294,VK!AU$2:AU$294))</f>
        <v>2324</v>
      </c>
      <c r="DT226" s="10">
        <f>ABS(AV226-_xlfn.XLOOKUP(VK_valitsin!$C$8,VK!$B$2:$B$294,VK!AV$2:AV$294))</f>
        <v>0</v>
      </c>
      <c r="DU226" s="10">
        <f>ABS(AW226-_xlfn.XLOOKUP(VK_valitsin!$C$8,VK!$B$2:$B$294,VK!AW$2:AW$294))</f>
        <v>11.643943786621094</v>
      </c>
      <c r="DV226" s="10">
        <f>ABS(AX226-_xlfn.XLOOKUP(VK_valitsin!$C$8,VK!$B$2:$B$294,VK!AX$2:AX$294))</f>
        <v>0</v>
      </c>
      <c r="DW226" s="10">
        <f>ABS(AY226-_xlfn.XLOOKUP(VK_valitsin!$C$8,VK!$B$2:$B$294,VK!AY$2:AY$294))</f>
        <v>0</v>
      </c>
      <c r="DX226" s="10">
        <f>ABS(AZ226-_xlfn.XLOOKUP(VK_valitsin!$C$8,VK!$B$2:$B$294,VK!AZ$2:AZ$294))</f>
        <v>0</v>
      </c>
      <c r="DY226" s="10">
        <f>ABS(BA226-_xlfn.XLOOKUP(VK_valitsin!$C$8,VK!$B$2:$B$294,VK!BA$2:BA$294))</f>
        <v>0</v>
      </c>
      <c r="DZ226" s="10">
        <f>ABS(BB226-_xlfn.XLOOKUP(VK_valitsin!$C$8,VK!$B$2:$B$294,VK!BB$2:BB$294))</f>
        <v>0</v>
      </c>
      <c r="EA226" s="10">
        <f>ABS(BC226-_xlfn.XLOOKUP(VK_valitsin!$C$8,VK!$B$2:$B$294,VK!BC$2:BC$294))</f>
        <v>11.802169799804688</v>
      </c>
      <c r="EB226" s="10">
        <f>ABS(BD226-_xlfn.XLOOKUP(VK_valitsin!$C$8,VK!$B$2:$B$294,VK!BD$2:BD$294))</f>
        <v>8.3848495483398438</v>
      </c>
      <c r="EC226" s="10">
        <f>ABS(BE226-_xlfn.XLOOKUP(VK_valitsin!$C$8,VK!$B$2:$B$294,VK!BE$2:BE$294))</f>
        <v>28.591796875</v>
      </c>
      <c r="ED226" s="10">
        <f>ABS(BF226-_xlfn.XLOOKUP(VK_valitsin!$C$8,VK!$B$2:$B$294,VK!BF$2:BF$294))</f>
        <v>48.4638671875</v>
      </c>
      <c r="EE226" s="10">
        <f>ABS(BG226-_xlfn.XLOOKUP(VK_valitsin!$C$8,VK!$B$2:$B$294,VK!BG$2:BG$294))</f>
        <v>1595.107421875</v>
      </c>
      <c r="EF226" s="10">
        <f>ABS(BH226-_xlfn.XLOOKUP(VK_valitsin!$C$8,VK!$B$2:$B$294,VK!BH$2:BH$294))</f>
        <v>0.34451484680175781</v>
      </c>
      <c r="EG226" s="10">
        <f>ABS(BI226-_xlfn.XLOOKUP(VK_valitsin!$C$8,VK!$B$2:$B$294,VK!BI$2:BI$294))</f>
        <v>14.656862735748291</v>
      </c>
      <c r="EH226" s="10">
        <f>ABS(BJ226-_xlfn.XLOOKUP(VK_valitsin!$C$8,VK!$B$2:$B$294,VK!BJ$2:BJ$294))</f>
        <v>3.4567031860351563</v>
      </c>
      <c r="EI226" s="10">
        <f>ABS(BK226-_xlfn.XLOOKUP(VK_valitsin!$C$8,VK!$B$2:$B$294,VK!BK$2:BK$294))</f>
        <v>1.9426469802856445</v>
      </c>
      <c r="EJ226" s="10">
        <f>ABS(BL226-_xlfn.XLOOKUP(VK_valitsin!$C$8,VK!$B$2:$B$294,VK!BL$2:BL$294))</f>
        <v>94.5</v>
      </c>
      <c r="EK226" s="10">
        <f>ABS(BM226-_xlfn.XLOOKUP(VK_valitsin!$C$8,VK!$B$2:$B$294,VK!BM$2:BM$294))</f>
        <v>5.688218355178833</v>
      </c>
      <c r="EL226" s="10">
        <f>ABS(BN226-_xlfn.XLOOKUP(VK_valitsin!$C$8,VK!$B$2:$B$294,VK!BN$2:BN$294))</f>
        <v>1354.818359375</v>
      </c>
      <c r="EM226" s="10">
        <f>ABS(BO226-_xlfn.XLOOKUP(VK_valitsin!$C$8,VK!$B$2:$B$294,VK!BO$2:BO$294))</f>
        <v>10.105205535888672</v>
      </c>
      <c r="EN226" s="10">
        <f>ABS(BP226-_xlfn.XLOOKUP(VK_valitsin!$C$8,VK!$B$2:$B$294,VK!BP$2:BP$294))</f>
        <v>0</v>
      </c>
      <c r="EO226" s="10">
        <f>ABS(BQ226-_xlfn.XLOOKUP(VK_valitsin!$C$8,VK!$B$2:$B$294,VK!BQ$2:BQ$294))</f>
        <v>4.1899204254150391E-2</v>
      </c>
      <c r="EP226" s="10">
        <f>ABS(BR226-_xlfn.XLOOKUP(VK_valitsin!$C$8,VK!$B$2:$B$294,VK!BR$2:BR$294))</f>
        <v>1.9279763102531433E-2</v>
      </c>
      <c r="EQ226" s="10">
        <f>ABS(BS226-_xlfn.XLOOKUP(VK_valitsin!$C$8,VK!$B$2:$B$294,VK!BS$2:BS$294))</f>
        <v>0.47301340103149414</v>
      </c>
      <c r="ER226" s="10">
        <f>ABS(BT226-_xlfn.XLOOKUP(VK_valitsin!$C$8,VK!$B$2:$B$294,VK!BT$2:BT$294))</f>
        <v>40.343925476074219</v>
      </c>
      <c r="ES226" s="10">
        <f>ABS(BU226-_xlfn.XLOOKUP(VK_valitsin!$C$8,VK!$B$2:$B$294,VK!BU$2:BU$294))</f>
        <v>69.743011474609375</v>
      </c>
      <c r="ET226" s="10">
        <f>ABS(BV226-_xlfn.XLOOKUP(VK_valitsin!$C$8,VK!$B$2:$B$294,VK!BV$2:BV$294))</f>
        <v>0</v>
      </c>
      <c r="EU226" s="10">
        <f>ABS(BW226-_xlfn.XLOOKUP(VK_valitsin!$C$8,VK!$B$2:$B$294,VK!BW$2:BW$294))</f>
        <v>3</v>
      </c>
      <c r="EV226" s="10">
        <f>ABS(BX226-_xlfn.XLOOKUP(VK_valitsin!$C$8,VK!$B$2:$B$294,VK!BX$2:BX$294))</f>
        <v>445.34765625</v>
      </c>
      <c r="EW226" s="10">
        <f>ABS(BY226-_xlfn.XLOOKUP(VK_valitsin!$C$8,VK!$B$2:$B$294,VK!BY$2:BY$294))</f>
        <v>1159.287109375</v>
      </c>
      <c r="EX226" s="10">
        <f>ABS(BZ226-_xlfn.XLOOKUP(VK_valitsin!$C$8,VK!$B$2:$B$294,VK!BZ$2:BZ$294))</f>
        <v>0.23555940389633179</v>
      </c>
      <c r="EY226" s="10">
        <f>ABS(CA226-_xlfn.XLOOKUP(VK_valitsin!$C$8,VK!$B$2:$B$294,VK!CA$2:CA$294))</f>
        <v>2.1089744567871094</v>
      </c>
      <c r="EZ226" s="10">
        <f>ABS(CB226-_xlfn.XLOOKUP(VK_valitsin!$C$8,VK!$B$2:$B$294,VK!CB$2:CB$294))</f>
        <v>35.922897338867188</v>
      </c>
      <c r="FA226" s="10">
        <f>ABS(CC226-_xlfn.XLOOKUP(VK_valitsin!$C$8,VK!$B$2:$B$294,VK!CC$2:CC$294))</f>
        <v>4.6655526161193848</v>
      </c>
      <c r="FB226" s="10">
        <f>ABS(CD226-_xlfn.XLOOKUP(VK_valitsin!$C$8,VK!$B$2:$B$294,VK!CD$2:CD$294))</f>
        <v>5.5073204040527344</v>
      </c>
      <c r="FC226" s="10">
        <f>ABS(CE226-_xlfn.XLOOKUP(VK_valitsin!$C$8,VK!$B$2:$B$294,VK!CE$2:CE$294))</f>
        <v>0.18484288454055786</v>
      </c>
      <c r="FD226" s="10">
        <f>ABS(CF226-_xlfn.XLOOKUP(VK_valitsin!$C$8,VK!$B$2:$B$294,VK!CF$2:CF$294))</f>
        <v>1.3174127340316772</v>
      </c>
      <c r="FE226" s="10">
        <f>ABS(CG226-_xlfn.XLOOKUP(VK_valitsin!$C$8,VK!$B$2:$B$294,VK!CG$2:CG$294))</f>
        <v>2183.0986328125</v>
      </c>
      <c r="FF226" s="4">
        <f>IF($B226=VK_valitsin!$C$8,100000,VK!CH226/VK!J$296*VK_valitsin!D$5)</f>
        <v>0</v>
      </c>
      <c r="FG226" s="4">
        <f>IF($B226=VK_valitsin!$C$8,100000,VK!CI226/VK!K$296*VK_valitsin!E$5)</f>
        <v>0</v>
      </c>
      <c r="FH226" s="4">
        <f>IF($B226=VK_valitsin!$C$8,100000,VK!CJ226/VK!L$296*VK_valitsin!F$5)</f>
        <v>0.11077856364139829</v>
      </c>
      <c r="FI226" s="4">
        <f>IF($B226=VK_valitsin!$C$8,100000,VK!CK226/VK!M$296*VK_valitsin!CD$5)</f>
        <v>0</v>
      </c>
      <c r="FJ226" s="4">
        <f>IF($B226=VK_valitsin!$C$8,100000,VK!CL226/VK!N$296*VK_valitsin!G$5)</f>
        <v>0</v>
      </c>
      <c r="FK226" s="4">
        <f>IF($B226=VK_valitsin!$C$8,100000,VK!CM226/VK!O$296*VK_valitsin!H$5)</f>
        <v>0</v>
      </c>
      <c r="FL226" s="4">
        <f>IF($B226=VK_valitsin!$C$8,100000,VK!CN226/VK!P$296*VK_valitsin!I$5)</f>
        <v>0</v>
      </c>
      <c r="FM226" s="4">
        <f>IF($B226=VK_valitsin!$C$8,100000,VK!CO226/VK!Q$296*VK_valitsin!J$5)</f>
        <v>0</v>
      </c>
      <c r="FN226" s="4">
        <f>IF($B226=VK_valitsin!$C$8,100000,VK!CP226/VK!R$296*VK_valitsin!K$5)</f>
        <v>0</v>
      </c>
      <c r="FO226" s="4">
        <f>IF($B226=VK_valitsin!$C$8,100000,VK!CQ226/VK!S$296*VK_valitsin!L$5)</f>
        <v>0.10858281921046639</v>
      </c>
      <c r="FP226" s="4">
        <f>IF($B226=VK_valitsin!$C$8,100000,VK!CR226/VK!T$296*VK_valitsin!M$5)</f>
        <v>0</v>
      </c>
      <c r="FQ226" s="4">
        <f>IF($B226=VK_valitsin!$C$8,100000,VK!CS226/VK!U$296*VK_valitsin!N$5)</f>
        <v>0</v>
      </c>
      <c r="FR226" s="4">
        <f>IF($B226=VK_valitsin!$C$8,100000,VK!CT226/VK!V$296*VK_valitsin!O$5)</f>
        <v>0</v>
      </c>
      <c r="FS226" s="4">
        <f>IF($B226=VK_valitsin!$C$8,100000,VK!CU226/VK!W$296*VK_valitsin!P$5)</f>
        <v>0</v>
      </c>
      <c r="FT226" s="4">
        <f>IF($B226=VK_valitsin!$C$8,100000,VK!CV226/VK!X$296*VK_valitsin!Q$5)</f>
        <v>0</v>
      </c>
      <c r="FU226" s="4">
        <f>IF($B226=VK_valitsin!$C$8,100000,VK!CW226/VK!Y$296*VK_valitsin!R$5)</f>
        <v>0</v>
      </c>
      <c r="FV226" s="4">
        <f>IF($B226=VK_valitsin!$C$8,100000,VK!CX226/VK!Z$296*VK_valitsin!S$5)</f>
        <v>0</v>
      </c>
      <c r="FW226" s="4">
        <f>IF($B226=VK_valitsin!$C$8,100000,VK!CY226/VK!AA$296*VK_valitsin!T$5)</f>
        <v>0</v>
      </c>
      <c r="FX226" s="4">
        <f>IF($B226=VK_valitsin!$C$8,100000,VK!CZ226/VK!AB$296*VK_valitsin!U$5)</f>
        <v>0</v>
      </c>
      <c r="FY226" s="4">
        <f>IF($B226=VK_valitsin!$C$8,100000,VK!DA226/VK!AC$296*VK_valitsin!V$5)</f>
        <v>0</v>
      </c>
      <c r="FZ226" s="4">
        <f>IF($B226=VK_valitsin!$C$8,100000,VK!DB226/VK!AD$296*VK_valitsin!W$5)</f>
        <v>0</v>
      </c>
      <c r="GA226" s="4">
        <f>IF($B226=VK_valitsin!$C$8,100000,VK!DC226/VK!AE$296*VK_valitsin!X$5)</f>
        <v>0</v>
      </c>
      <c r="GB226" s="4">
        <f>IF($B226=VK_valitsin!$C$8,100000,VK!DD226/VK!AF$296*VK_valitsin!Y$5)</f>
        <v>0</v>
      </c>
      <c r="GC226" s="4">
        <f>IF($B226=VK_valitsin!$C$8,100000,VK!DE226/VK!AG$296*VK_valitsin!Z$5)</f>
        <v>0</v>
      </c>
      <c r="GD226" s="4">
        <f>IF($B226=VK_valitsin!$C$8,100000,VK!DF226/VK!AH$296*VK_valitsin!AA$5)</f>
        <v>0</v>
      </c>
      <c r="GE226" s="4">
        <f>IF($B226=VK_valitsin!$C$8,100000,VK!DG226/VK!AI$296*VK_valitsin!AB$5)</f>
        <v>0</v>
      </c>
      <c r="GF226" s="4">
        <f>IF($B226=VK_valitsin!$C$8,100000,VK!DH226/VK!AJ$296*VK_valitsin!AC$5)</f>
        <v>0</v>
      </c>
      <c r="GG226" s="4">
        <f>IF($B226=VK_valitsin!$C$8,100000,VK!DI226/VK!AK$296*VK_valitsin!AD$5)</f>
        <v>0</v>
      </c>
      <c r="GH226" s="4">
        <f>IF($B226=VK_valitsin!$C$8,100000,VK!DJ226/VK!AL$296*VK_valitsin!AE$5)</f>
        <v>0.19889505250411535</v>
      </c>
      <c r="GI226" s="4">
        <f>IF($B226=VK_valitsin!$C$8,100000,VK!DK226/VK!AM$296*VK_valitsin!AF$5)</f>
        <v>0</v>
      </c>
      <c r="GJ226" s="4">
        <f>IF($B226=VK_valitsin!$C$8,100000,VK!DL226/VK!AN$296*VK_valitsin!AG$5)</f>
        <v>0</v>
      </c>
      <c r="GK226" s="4">
        <f>IF($B226=VK_valitsin!$C$8,100000,VK!DM226/VK!AO$296*VK_valitsin!AH$5)</f>
        <v>0</v>
      </c>
      <c r="GL226" s="4">
        <f>IF($B226=VK_valitsin!$C$8,100000,VK!DN226/VK!AP$296*VK_valitsin!AI$5)</f>
        <v>0</v>
      </c>
      <c r="GM226" s="4">
        <f>IF($B226=VK_valitsin!$C$8,100000,VK!DO226/VK!AQ$296*VK_valitsin!AJ$5)</f>
        <v>0</v>
      </c>
      <c r="GN226" s="4">
        <f>IF($B226=VK_valitsin!$C$8,100000,VK!DP226/VK!AR$296*VK_valitsin!AK$5)</f>
        <v>0</v>
      </c>
      <c r="GO226" s="4">
        <f>IF($B226=VK_valitsin!$C$8,100000,VK!DQ226/VK!AS$296*VK_valitsin!AL$5)</f>
        <v>0</v>
      </c>
      <c r="GP226" s="4">
        <f>IF($B226=VK_valitsin!$C$8,100000,VK!DR226/VK!AT$296*VK_valitsin!AM$5)</f>
        <v>0</v>
      </c>
      <c r="GQ226" s="4">
        <f>IF($B226=VK_valitsin!$C$8,100000,VK!DS226/VK!AU$296*VK_valitsin!AN$5)</f>
        <v>0</v>
      </c>
      <c r="GR226" s="4">
        <f>IF($B226=VK_valitsin!$C$8,100000,VK!DT226/VK!AV$296*VK_valitsin!AO$5)</f>
        <v>0</v>
      </c>
      <c r="GS226" s="4">
        <f>IF($B226=VK_valitsin!$C$8,100000,VK!DU226/VK!AW$296*VK_valitsin!AP$5)</f>
        <v>0</v>
      </c>
      <c r="GT226" s="4">
        <f>IF($B226=VK_valitsin!$C$8,100000,VK!DV226/VK!AX$296*VK_valitsin!AQ$5)</f>
        <v>0</v>
      </c>
      <c r="GU226" s="4">
        <f>IF($B226=VK_valitsin!$C$8,100000,VK!DW226/VK!AY$296*VK_valitsin!AR$5)</f>
        <v>0</v>
      </c>
      <c r="GV226" s="4">
        <f>IF($B226=VK_valitsin!$C$8,100000,VK!DX226/VK!AZ$296*VK_valitsin!AS$5)</f>
        <v>0</v>
      </c>
      <c r="GW226" s="4">
        <f>IF($B226=VK_valitsin!$C$8,100000,VK!DY226/VK!BA$296*VK_valitsin!AT$5)</f>
        <v>0</v>
      </c>
      <c r="GX226" s="4">
        <f>IF($B226=VK_valitsin!$C$8,100000,VK!DZ226/VK!BB$296*VK_valitsin!AU$5)</f>
        <v>0</v>
      </c>
      <c r="GY226" s="4">
        <f>IF($B226=VK_valitsin!$C$8,100000,VK!EA226/VK!BC$296*VK_valitsin!AV$5)</f>
        <v>0</v>
      </c>
      <c r="GZ226" s="4">
        <f>IF($B226=VK_valitsin!$C$8,100000,VK!EB226/VK!BD$296*VK_valitsin!AW$5)</f>
        <v>3.6349486970036635E-2</v>
      </c>
      <c r="HA226" s="4">
        <f>IF($B226=VK_valitsin!$C$8,100000,VK!EC226/VK!BE$296*VK_valitsin!CE$5)</f>
        <v>0</v>
      </c>
      <c r="HB226" s="4">
        <f>IF($B226=VK_valitsin!$C$8,100000,VK!ED226/VK!BF$296*VK_valitsin!AX$5)</f>
        <v>0</v>
      </c>
      <c r="HC226" s="4">
        <f>IF($B226=VK_valitsin!$C$8,100000,VK!EE226/VK!BG$296*VK_valitsin!AY$5)</f>
        <v>0</v>
      </c>
      <c r="HD226" s="4">
        <f>IF($B226=VK_valitsin!$C$8,100000,VK!EF226/VK!BH$296*VK_valitsin!AZ$5)</f>
        <v>6.0111666859921378E-2</v>
      </c>
      <c r="HE226" s="4">
        <f>IF($B226=VK_valitsin!$C$8,100000,VK!EG226/VK!BI$296*VK_valitsin!BA$5)</f>
        <v>0</v>
      </c>
      <c r="HF226" s="4">
        <f>IF($B226=VK_valitsin!$C$8,100000,VK!EH226/VK!BJ$296*VK_valitsin!BB$5)</f>
        <v>0</v>
      </c>
      <c r="HG226" s="4">
        <f>IF($B226=VK_valitsin!$C$8,100000,VK!EI226/VK!BK$296*VK_valitsin!BC$5)</f>
        <v>0</v>
      </c>
      <c r="HH226" s="4">
        <f>IF($B226=VK_valitsin!$C$8,100000,VK!EJ226/VK!BL$296*VK_valitsin!BD$5)</f>
        <v>0</v>
      </c>
      <c r="HI226" s="4">
        <f>IF($B226=VK_valitsin!$C$8,100000,VK!EK226/VK!BM$296*VK_valitsin!BE$5)</f>
        <v>0</v>
      </c>
      <c r="HJ226" s="4">
        <f>IF($B226=VK_valitsin!$C$8,100000,VK!EL226/VK!BN$296*VK_valitsin!BF$5)</f>
        <v>6.1605716249709952E-2</v>
      </c>
      <c r="HK226" s="4">
        <f>IF($B226=VK_valitsin!$C$8,100000,VK!EM226/VK!BO$296*VK_valitsin!BG$5)</f>
        <v>0</v>
      </c>
      <c r="HM226" s="4">
        <f>IF($B226=VK_valitsin!$C$8,100000,VK!EO226/VK!BQ$296*VK_valitsin!BI$5)</f>
        <v>0</v>
      </c>
      <c r="HN226" s="4">
        <f>IF($B226=VK_valitsin!$C$8,100000,VK!EP226/VK!BR$296*VK_valitsin!BJ$5)</f>
        <v>0</v>
      </c>
      <c r="HO226" s="4">
        <f>IF($B226=VK_valitsin!$C$8,100000,VK!EQ226/VK!BS$296*VK_valitsin!BK$5)</f>
        <v>0</v>
      </c>
      <c r="HP226" s="4">
        <f>IF($B226=VK_valitsin!$C$8,100000,VK!ER226/VK!BT$296*VK_valitsin!BL$5)</f>
        <v>0</v>
      </c>
      <c r="HQ226" s="4">
        <f>IF($B226=VK_valitsin!$C$8,100000,VK!ES226/VK!BU$296*VK_valitsin!BM$5)</f>
        <v>0</v>
      </c>
      <c r="HR226" s="4">
        <f>IF($B226=VK_valitsin!$C$8,100000,VK!ET226/VK!BV$296*VK_valitsin!BN$5)</f>
        <v>0</v>
      </c>
      <c r="HS226" s="4">
        <f>IF($B226=VK_valitsin!$C$8,100000,VK!EU226/VK!BW$296*VK_valitsin!BO$5)</f>
        <v>0</v>
      </c>
      <c r="HT226" s="4">
        <f>IF($B226=VK_valitsin!$C$8,100000,VK!EV226/VK!BX$296*VK_valitsin!BP$5)</f>
        <v>0</v>
      </c>
      <c r="HU226" s="4">
        <f>IF($B226=VK_valitsin!$C$8,100000,VK!EW226/VK!BY$296*VK_valitsin!BQ$5)</f>
        <v>0</v>
      </c>
      <c r="HV226" s="4">
        <f>IF($B226=VK_valitsin!$C$8,100000,VK!EX226/VK!BZ$296*VK_valitsin!BR$5)</f>
        <v>0</v>
      </c>
      <c r="HW226" s="4">
        <f>IF($B226=VK_valitsin!$C$8,100000,VK!EY226/VK!CA$296*VK_valitsin!BS$5)</f>
        <v>0</v>
      </c>
      <c r="HX226" s="4">
        <f>IF($B226=VK_valitsin!$C$8,100000,VK!EZ226/VK!CB$296*VK_valitsin!BT$5)</f>
        <v>0</v>
      </c>
      <c r="HY226" s="4">
        <f>IF($B226=VK_valitsin!$C$8,100000,VK!FA226/VK!CC$296*VK_valitsin!BU$5)</f>
        <v>0</v>
      </c>
      <c r="HZ226" s="4">
        <f>IF($B226=VK_valitsin!$C$8,100000,VK!FB226/VK!CD$296*VK_valitsin!BV$5)</f>
        <v>0</v>
      </c>
      <c r="IA226" s="4">
        <f>IF($B226=VK_valitsin!$C$8,100000,VK!FC226/VK!CE$296*VK_valitsin!BW$5)</f>
        <v>0</v>
      </c>
      <c r="IB226" s="4">
        <f>IF($B226=VK_valitsin!$C$8,100000,VK!FD226/VK!CF$296*VK_valitsin!BX$5)</f>
        <v>0</v>
      </c>
      <c r="IC226" s="4">
        <f>IF($B226=VK_valitsin!$C$8,100000,VK!FE226/VK!CG$296*VK_valitsin!BY$5)</f>
        <v>0</v>
      </c>
      <c r="ID226" s="17">
        <f t="shared" si="9"/>
        <v>0.576323327935648</v>
      </c>
      <c r="IE226" s="17">
        <f t="shared" si="10"/>
        <v>128</v>
      </c>
      <c r="IF226" s="18">
        <f t="shared" si="11"/>
        <v>2.2500000000000016E-8</v>
      </c>
    </row>
    <row r="227" spans="1:240">
      <c r="A227">
        <v>2019</v>
      </c>
      <c r="B227" t="s">
        <v>657</v>
      </c>
      <c r="C227" t="s">
        <v>658</v>
      </c>
      <c r="D227" t="s">
        <v>299</v>
      </c>
      <c r="E227" t="s">
        <v>300</v>
      </c>
      <c r="F227" t="s">
        <v>126</v>
      </c>
      <c r="G227" t="s">
        <v>127</v>
      </c>
      <c r="H227" t="s">
        <v>104</v>
      </c>
      <c r="I227" t="s">
        <v>105</v>
      </c>
      <c r="J227">
        <v>46.700000762939453</v>
      </c>
      <c r="K227">
        <v>252.60000610351563</v>
      </c>
      <c r="L227">
        <v>132.60000610351563</v>
      </c>
      <c r="M227">
        <v>2945</v>
      </c>
      <c r="N227">
        <v>11.699999809265137</v>
      </c>
      <c r="O227">
        <v>-1.6000000238418579</v>
      </c>
      <c r="P227">
        <v>-42</v>
      </c>
      <c r="Q227">
        <v>42.6</v>
      </c>
      <c r="R227">
        <v>5.3000000000000007</v>
      </c>
      <c r="S227">
        <v>108</v>
      </c>
      <c r="T227">
        <v>0</v>
      </c>
      <c r="U227">
        <v>3860.8</v>
      </c>
      <c r="V227">
        <v>12.51</v>
      </c>
      <c r="W227">
        <v>1963</v>
      </c>
      <c r="X227">
        <v>1222</v>
      </c>
      <c r="Y227">
        <v>1074</v>
      </c>
      <c r="Z227">
        <v>1538</v>
      </c>
      <c r="AA227">
        <v>605</v>
      </c>
      <c r="AB227">
        <v>13.043478012084961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21.5</v>
      </c>
      <c r="AI227">
        <v>1.2</v>
      </c>
      <c r="AJ227">
        <v>0.6</v>
      </c>
      <c r="AK227">
        <v>1.4</v>
      </c>
      <c r="AL227">
        <v>79.900000000000006</v>
      </c>
      <c r="AM227">
        <v>341.9</v>
      </c>
      <c r="AN227">
        <v>42.9</v>
      </c>
      <c r="AO227">
        <v>27.7</v>
      </c>
      <c r="AP227">
        <v>59</v>
      </c>
      <c r="AQ227">
        <v>26</v>
      </c>
      <c r="AR227">
        <v>537</v>
      </c>
      <c r="AS227">
        <v>2.1669999999999998</v>
      </c>
      <c r="AT227">
        <v>9200</v>
      </c>
      <c r="AU227">
        <v>11099</v>
      </c>
      <c r="AV227">
        <v>1</v>
      </c>
      <c r="AW227">
        <v>26.300983428955078</v>
      </c>
      <c r="AX227">
        <v>0</v>
      </c>
      <c r="AY227">
        <v>0</v>
      </c>
      <c r="AZ227">
        <v>0</v>
      </c>
      <c r="BA227">
        <v>0</v>
      </c>
      <c r="BB227">
        <v>1</v>
      </c>
      <c r="BC227">
        <v>66.400001525878906</v>
      </c>
      <c r="BD227">
        <v>94.696968078613281</v>
      </c>
      <c r="BE227">
        <v>685.53460693359375</v>
      </c>
      <c r="BF227">
        <v>10453.318359375</v>
      </c>
      <c r="BG227">
        <v>11917.412109375</v>
      </c>
      <c r="BH227">
        <v>4.3137860298156738</v>
      </c>
      <c r="BI227">
        <v>12.366996765136719</v>
      </c>
      <c r="BJ227">
        <v>26.315790176391602</v>
      </c>
      <c r="BK227">
        <v>15.384614944458008</v>
      </c>
      <c r="BL227">
        <v>341</v>
      </c>
      <c r="BM227">
        <v>-6.5146579742431641</v>
      </c>
      <c r="BN227">
        <v>23783.99609375</v>
      </c>
      <c r="BO227">
        <v>29.128423690795898</v>
      </c>
      <c r="BQ227">
        <v>0.68658745288848877</v>
      </c>
      <c r="BR227">
        <v>2.5127334594726563</v>
      </c>
      <c r="BS227">
        <v>3.0560271739959717</v>
      </c>
      <c r="BT227">
        <v>76.061119079589844</v>
      </c>
      <c r="BU227">
        <v>159.93208312988281</v>
      </c>
      <c r="BV227">
        <v>0</v>
      </c>
      <c r="BW227">
        <v>0</v>
      </c>
      <c r="BX227">
        <v>9522.0126953125</v>
      </c>
      <c r="BY227">
        <v>8352.201171875</v>
      </c>
      <c r="BZ227">
        <v>1.018675684928894</v>
      </c>
      <c r="CA227">
        <v>9.745330810546875</v>
      </c>
      <c r="CB227">
        <v>83.333335876464844</v>
      </c>
      <c r="CC227">
        <v>8.3623695373535156</v>
      </c>
      <c r="CD227">
        <v>14.982578277587891</v>
      </c>
      <c r="CE227">
        <v>0.34843206405639648</v>
      </c>
      <c r="CF227">
        <v>2.0905923843383789</v>
      </c>
      <c r="CG227">
        <v>11326.5263671875</v>
      </c>
      <c r="CH227" s="10">
        <f>ABS(J227-_xlfn.XLOOKUP(VK_valitsin!$C$8,VK!$B$2:$B$294,VK!J$2:J$294))</f>
        <v>2.5</v>
      </c>
      <c r="CI227" s="10">
        <f>ABS(K227-_xlfn.XLOOKUP(VK_valitsin!$C$8,VK!$B$2:$B$294,VK!K$2:K$294))</f>
        <v>40.660003662109375</v>
      </c>
      <c r="CJ227" s="10">
        <f>ABS(L227-_xlfn.XLOOKUP(VK_valitsin!$C$8,VK!$B$2:$B$294,VK!L$2:L$294))</f>
        <v>6.0999908447265625</v>
      </c>
      <c r="CK227" s="10">
        <f>ABS(M227-_xlfn.XLOOKUP(VK_valitsin!$C$8,VK!$B$2:$B$294,VK!M$2:M$294))</f>
        <v>13530</v>
      </c>
      <c r="CL227" s="10">
        <f>ABS(N227-_xlfn.XLOOKUP(VK_valitsin!$C$8,VK!$B$2:$B$294,VK!N$2:N$294))</f>
        <v>44.500000953674316</v>
      </c>
      <c r="CM227" s="10">
        <f>ABS(O227-_xlfn.XLOOKUP(VK_valitsin!$C$8,VK!$B$2:$B$294,VK!O$2:O$294))</f>
        <v>0.80000001192092896</v>
      </c>
      <c r="CN227" s="10">
        <f>ABS(P227-_xlfn.XLOOKUP(VK_valitsin!$C$8,VK!$B$2:$B$294,VK!P$2:P$294))</f>
        <v>16</v>
      </c>
      <c r="CO227" s="10">
        <f>ABS(Q227-_xlfn.XLOOKUP(VK_valitsin!$C$8,VK!$B$2:$B$294,VK!Q$2:Q$294))</f>
        <v>45.20000000000001</v>
      </c>
      <c r="CP227" s="10">
        <f>ABS(R227-_xlfn.XLOOKUP(VK_valitsin!$C$8,VK!$B$2:$B$294,VK!R$2:R$294))</f>
        <v>3.1999999999999993</v>
      </c>
      <c r="CQ227" s="10">
        <f>ABS(S227-_xlfn.XLOOKUP(VK_valitsin!$C$8,VK!$B$2:$B$294,VK!S$2:S$294))</f>
        <v>44</v>
      </c>
      <c r="CR227" s="10">
        <f>ABS(T227-_xlfn.XLOOKUP(VK_valitsin!$C$8,VK!$B$2:$B$294,VK!T$2:T$294))</f>
        <v>0</v>
      </c>
      <c r="CS227" s="10">
        <f>ABS(U227-_xlfn.XLOOKUP(VK_valitsin!$C$8,VK!$B$2:$B$294,VK!U$2:U$294))</f>
        <v>37.200000000000273</v>
      </c>
      <c r="CT227" s="10">
        <f>ABS(V227-_xlfn.XLOOKUP(VK_valitsin!$C$8,VK!$B$2:$B$294,VK!V$2:V$294))</f>
        <v>0.76999999999999957</v>
      </c>
      <c r="CU227" s="10">
        <f>ABS(W227-_xlfn.XLOOKUP(VK_valitsin!$C$8,VK!$B$2:$B$294,VK!W$2:W$294))</f>
        <v>1358</v>
      </c>
      <c r="CV227" s="10">
        <f>ABS(X227-_xlfn.XLOOKUP(VK_valitsin!$C$8,VK!$B$2:$B$294,VK!X$2:X$294))</f>
        <v>1053</v>
      </c>
      <c r="CW227" s="10">
        <f>ABS(Y227-_xlfn.XLOOKUP(VK_valitsin!$C$8,VK!$B$2:$B$294,VK!Y$2:Y$294))</f>
        <v>394</v>
      </c>
      <c r="CX227" s="10">
        <f>ABS(Z227-_xlfn.XLOOKUP(VK_valitsin!$C$8,VK!$B$2:$B$294,VK!Z$2:Z$294))</f>
        <v>1110</v>
      </c>
      <c r="CY227" s="10">
        <f>ABS(AA227-_xlfn.XLOOKUP(VK_valitsin!$C$8,VK!$B$2:$B$294,VK!AA$2:AA$294))</f>
        <v>136</v>
      </c>
      <c r="CZ227" s="10">
        <f>ABS(AB227-_xlfn.XLOOKUP(VK_valitsin!$C$8,VK!$B$2:$B$294,VK!AB$2:AB$294))</f>
        <v>6.3315219879150391</v>
      </c>
      <c r="DA227" s="10">
        <f>ABS(AC227-_xlfn.XLOOKUP(VK_valitsin!$C$8,VK!$B$2:$B$294,VK!AC$2:AC$294))</f>
        <v>0.7</v>
      </c>
      <c r="DB227" s="10">
        <f>ABS(AD227-_xlfn.XLOOKUP(VK_valitsin!$C$8,VK!$B$2:$B$294,VK!AD$2:AD$294))</f>
        <v>0.8</v>
      </c>
      <c r="DC227" s="10">
        <f>ABS(AE227-_xlfn.XLOOKUP(VK_valitsin!$C$8,VK!$B$2:$B$294,VK!AE$2:AE$294))</f>
        <v>1.7</v>
      </c>
      <c r="DD227" s="10">
        <f>ABS(AF227-_xlfn.XLOOKUP(VK_valitsin!$C$8,VK!$B$2:$B$294,VK!AF$2:AF$294))</f>
        <v>5</v>
      </c>
      <c r="DE227" s="10">
        <f>ABS(AG227-_xlfn.XLOOKUP(VK_valitsin!$C$8,VK!$B$2:$B$294,VK!AG$2:AG$294))</f>
        <v>0</v>
      </c>
      <c r="DF227" s="10">
        <f>ABS(AH227-_xlfn.XLOOKUP(VK_valitsin!$C$8,VK!$B$2:$B$294,VK!AH$2:AH$294))</f>
        <v>0.75</v>
      </c>
      <c r="DG227" s="10">
        <f>ABS(AI227-_xlfn.XLOOKUP(VK_valitsin!$C$8,VK!$B$2:$B$294,VK!AI$2:AI$294))</f>
        <v>9.9999999999999867E-2</v>
      </c>
      <c r="DH227" s="10">
        <f>ABS(AJ227-_xlfn.XLOOKUP(VK_valitsin!$C$8,VK!$B$2:$B$294,VK!AJ$2:AJ$294))</f>
        <v>5.0000000000000044E-2</v>
      </c>
      <c r="DI227" s="10">
        <f>ABS(AK227-_xlfn.XLOOKUP(VK_valitsin!$C$8,VK!$B$2:$B$294,VK!AK$2:AK$294))</f>
        <v>0.14999999999999991</v>
      </c>
      <c r="DJ227" s="10">
        <f>ABS(AL227-_xlfn.XLOOKUP(VK_valitsin!$C$8,VK!$B$2:$B$294,VK!AL$2:AL$294))</f>
        <v>21.100000000000009</v>
      </c>
      <c r="DK227" s="10">
        <f>ABS(AM227-_xlfn.XLOOKUP(VK_valitsin!$C$8,VK!$B$2:$B$294,VK!AM$2:AM$294))</f>
        <v>8.2999999999999545</v>
      </c>
      <c r="DL227" s="10">
        <f>ABS(AN227-_xlfn.XLOOKUP(VK_valitsin!$C$8,VK!$B$2:$B$294,VK!AN$2:AN$294))</f>
        <v>2.5</v>
      </c>
      <c r="DM227" s="10">
        <f>ABS(AO227-_xlfn.XLOOKUP(VK_valitsin!$C$8,VK!$B$2:$B$294,VK!AO$2:AO$294))</f>
        <v>2.3000000000000007</v>
      </c>
      <c r="DN227" s="10">
        <f>ABS(AP227-_xlfn.XLOOKUP(VK_valitsin!$C$8,VK!$B$2:$B$294,VK!AP$2:AP$294))</f>
        <v>11</v>
      </c>
      <c r="DO227" s="10">
        <f>ABS(AQ227-_xlfn.XLOOKUP(VK_valitsin!$C$8,VK!$B$2:$B$294,VK!AQ$2:AQ$294))</f>
        <v>9</v>
      </c>
      <c r="DP227" s="10">
        <f>ABS(AR227-_xlfn.XLOOKUP(VK_valitsin!$C$8,VK!$B$2:$B$294,VK!AR$2:AR$294))</f>
        <v>291</v>
      </c>
      <c r="DQ227" s="10">
        <f>ABS(AS227-_xlfn.XLOOKUP(VK_valitsin!$C$8,VK!$B$2:$B$294,VK!AS$2:AS$294))</f>
        <v>0.16600000000000037</v>
      </c>
      <c r="DR227" s="10">
        <f>ABS(AT227-_xlfn.XLOOKUP(VK_valitsin!$C$8,VK!$B$2:$B$294,VK!AT$2:AT$294))</f>
        <v>4053</v>
      </c>
      <c r="DS227" s="10">
        <f>ABS(AU227-_xlfn.XLOOKUP(VK_valitsin!$C$8,VK!$B$2:$B$294,VK!AU$2:AU$294))</f>
        <v>2754</v>
      </c>
      <c r="DT227" s="10">
        <f>ABS(AV227-_xlfn.XLOOKUP(VK_valitsin!$C$8,VK!$B$2:$B$294,VK!AV$2:AV$294))</f>
        <v>0</v>
      </c>
      <c r="DU227" s="10">
        <f>ABS(AW227-_xlfn.XLOOKUP(VK_valitsin!$C$8,VK!$B$2:$B$294,VK!AW$2:AW$294))</f>
        <v>10.96038818359375</v>
      </c>
      <c r="DV227" s="10">
        <f>ABS(AX227-_xlfn.XLOOKUP(VK_valitsin!$C$8,VK!$B$2:$B$294,VK!AX$2:AX$294))</f>
        <v>0</v>
      </c>
      <c r="DW227" s="10">
        <f>ABS(AY227-_xlfn.XLOOKUP(VK_valitsin!$C$8,VK!$B$2:$B$294,VK!AY$2:AY$294))</f>
        <v>0</v>
      </c>
      <c r="DX227" s="10">
        <f>ABS(AZ227-_xlfn.XLOOKUP(VK_valitsin!$C$8,VK!$B$2:$B$294,VK!AZ$2:AZ$294))</f>
        <v>0</v>
      </c>
      <c r="DY227" s="10">
        <f>ABS(BA227-_xlfn.XLOOKUP(VK_valitsin!$C$8,VK!$B$2:$B$294,VK!BA$2:BA$294))</f>
        <v>0</v>
      </c>
      <c r="DZ227" s="10">
        <f>ABS(BB227-_xlfn.XLOOKUP(VK_valitsin!$C$8,VK!$B$2:$B$294,VK!BB$2:BB$294))</f>
        <v>0</v>
      </c>
      <c r="EA227" s="10">
        <f>ABS(BC227-_xlfn.XLOOKUP(VK_valitsin!$C$8,VK!$B$2:$B$294,VK!BC$2:BC$294))</f>
        <v>22.6243896484375</v>
      </c>
      <c r="EB227" s="10">
        <f>ABS(BD227-_xlfn.XLOOKUP(VK_valitsin!$C$8,VK!$B$2:$B$294,VK!BD$2:BD$294))</f>
        <v>1.3217697143554688</v>
      </c>
      <c r="EC227" s="10">
        <f>ABS(BE227-_xlfn.XLOOKUP(VK_valitsin!$C$8,VK!$B$2:$B$294,VK!BE$2:BE$294))</f>
        <v>48.15521240234375</v>
      </c>
      <c r="ED227" s="10">
        <f>ABS(BF227-_xlfn.XLOOKUP(VK_valitsin!$C$8,VK!$B$2:$B$294,VK!BF$2:BF$294))</f>
        <v>494.7890625</v>
      </c>
      <c r="EE227" s="10">
        <f>ABS(BG227-_xlfn.XLOOKUP(VK_valitsin!$C$8,VK!$B$2:$B$294,VK!BG$2:BG$294))</f>
        <v>1919.03125</v>
      </c>
      <c r="EF227" s="10">
        <f>ABS(BH227-_xlfn.XLOOKUP(VK_valitsin!$C$8,VK!$B$2:$B$294,VK!BH$2:BH$294))</f>
        <v>0.9767296314239502</v>
      </c>
      <c r="EG227" s="10">
        <f>ABS(BI227-_xlfn.XLOOKUP(VK_valitsin!$C$8,VK!$B$2:$B$294,VK!BI$2:BI$294))</f>
        <v>22.091130256652832</v>
      </c>
      <c r="EH227" s="10">
        <f>ABS(BJ227-_xlfn.XLOOKUP(VK_valitsin!$C$8,VK!$B$2:$B$294,VK!BJ$2:BJ$294))</f>
        <v>5.0214271545410156</v>
      </c>
      <c r="EI227" s="10">
        <f>ABS(BK227-_xlfn.XLOOKUP(VK_valitsin!$C$8,VK!$B$2:$B$294,VK!BK$2:BK$294))</f>
        <v>25.250085830688477</v>
      </c>
      <c r="EJ227" s="10">
        <f>ABS(BL227-_xlfn.XLOOKUP(VK_valitsin!$C$8,VK!$B$2:$B$294,VK!BL$2:BL$294))</f>
        <v>74.5</v>
      </c>
      <c r="EK227" s="10">
        <f>ABS(BM227-_xlfn.XLOOKUP(VK_valitsin!$C$8,VK!$B$2:$B$294,VK!BM$2:BM$294))</f>
        <v>8.7669103145599365</v>
      </c>
      <c r="EL227" s="10">
        <f>ABS(BN227-_xlfn.XLOOKUP(VK_valitsin!$C$8,VK!$B$2:$B$294,VK!BN$2:BN$294))</f>
        <v>709.599609375</v>
      </c>
      <c r="EM227" s="10">
        <f>ABS(BO227-_xlfn.XLOOKUP(VK_valitsin!$C$8,VK!$B$2:$B$294,VK!BO$2:BO$294))</f>
        <v>4.1711826324462891</v>
      </c>
      <c r="EN227" s="10">
        <f>ABS(BP227-_xlfn.XLOOKUP(VK_valitsin!$C$8,VK!$B$2:$B$294,VK!BP$2:BP$294))</f>
        <v>0</v>
      </c>
      <c r="EO227" s="10">
        <f>ABS(BQ227-_xlfn.XLOOKUP(VK_valitsin!$C$8,VK!$B$2:$B$294,VK!BQ$2:BQ$294))</f>
        <v>5.0107955932617188E-2</v>
      </c>
      <c r="EP227" s="10">
        <f>ABS(BR227-_xlfn.XLOOKUP(VK_valitsin!$C$8,VK!$B$2:$B$294,VK!BR$2:BR$294))</f>
        <v>2.3245695680379868</v>
      </c>
      <c r="EQ227" s="10">
        <f>ABS(BS227-_xlfn.XLOOKUP(VK_valitsin!$C$8,VK!$B$2:$B$294,VK!BS$2:BS$294))</f>
        <v>0.79806065559387207</v>
      </c>
      <c r="ER227" s="10">
        <f>ABS(BT227-_xlfn.XLOOKUP(VK_valitsin!$C$8,VK!$B$2:$B$294,VK!BT$2:BT$294))</f>
        <v>17.66961669921875</v>
      </c>
      <c r="ES227" s="10">
        <f>ABS(BU227-_xlfn.XLOOKUP(VK_valitsin!$C$8,VK!$B$2:$B$294,VK!BU$2:BU$294))</f>
        <v>106.77503967285156</v>
      </c>
      <c r="ET227" s="10">
        <f>ABS(BV227-_xlfn.XLOOKUP(VK_valitsin!$C$8,VK!$B$2:$B$294,VK!BV$2:BV$294))</f>
        <v>0</v>
      </c>
      <c r="EU227" s="10">
        <f>ABS(BW227-_xlfn.XLOOKUP(VK_valitsin!$C$8,VK!$B$2:$B$294,VK!BW$2:BW$294))</f>
        <v>1</v>
      </c>
      <c r="EV227" s="10">
        <f>ABS(BX227-_xlfn.XLOOKUP(VK_valitsin!$C$8,VK!$B$2:$B$294,VK!BX$2:BX$294))</f>
        <v>1386.18359375</v>
      </c>
      <c r="EW227" s="10">
        <f>ABS(BY227-_xlfn.XLOOKUP(VK_valitsin!$C$8,VK!$B$2:$B$294,VK!BY$2:BY$294))</f>
        <v>2496.58642578125</v>
      </c>
      <c r="EX227" s="10">
        <f>ABS(BZ227-_xlfn.XLOOKUP(VK_valitsin!$C$8,VK!$B$2:$B$294,VK!BZ$2:BZ$294))</f>
        <v>0.20135462284088135</v>
      </c>
      <c r="EY227" s="10">
        <f>ABS(CA227-_xlfn.XLOOKUP(VK_valitsin!$C$8,VK!$B$2:$B$294,VK!CA$2:CA$294))</f>
        <v>1.277430534362793</v>
      </c>
      <c r="EZ227" s="10">
        <f>ABS(CB227-_xlfn.XLOOKUP(VK_valitsin!$C$8,VK!$B$2:$B$294,VK!CB$2:CB$294))</f>
        <v>17.1641845703125</v>
      </c>
      <c r="FA227" s="10">
        <f>ABS(CC227-_xlfn.XLOOKUP(VK_valitsin!$C$8,VK!$B$2:$B$294,VK!CC$2:CC$294))</f>
        <v>2.0297703742980957</v>
      </c>
      <c r="FB227" s="10">
        <f>ABS(CD227-_xlfn.XLOOKUP(VK_valitsin!$C$8,VK!$B$2:$B$294,VK!CD$2:CD$294))</f>
        <v>4.8962764739990234</v>
      </c>
      <c r="FC227" s="10">
        <f>ABS(CE227-_xlfn.XLOOKUP(VK_valitsin!$C$8,VK!$B$2:$B$294,VK!CE$2:CE$294))</f>
        <v>0.34843206405639648</v>
      </c>
      <c r="FD227" s="10">
        <f>ABS(CF227-_xlfn.XLOOKUP(VK_valitsin!$C$8,VK!$B$2:$B$294,VK!CF$2:CF$294))</f>
        <v>1.3747333288192749</v>
      </c>
      <c r="FE227" s="10">
        <f>ABS(CG227-_xlfn.XLOOKUP(VK_valitsin!$C$8,VK!$B$2:$B$294,VK!CG$2:CG$294))</f>
        <v>2727.7587890625</v>
      </c>
      <c r="FF227" s="4">
        <f>IF($B227=VK_valitsin!$C$8,100000,VK!CH227/VK!J$296*VK_valitsin!D$5)</f>
        <v>0</v>
      </c>
      <c r="FG227" s="4">
        <f>IF($B227=VK_valitsin!$C$8,100000,VK!CI227/VK!K$296*VK_valitsin!E$5)</f>
        <v>0</v>
      </c>
      <c r="FH227" s="4">
        <f>IF($B227=VK_valitsin!$C$8,100000,VK!CJ227/VK!L$296*VK_valitsin!F$5)</f>
        <v>3.0997620615011809E-2</v>
      </c>
      <c r="FI227" s="4">
        <f>IF($B227=VK_valitsin!$C$8,100000,VK!CK227/VK!M$296*VK_valitsin!CD$5)</f>
        <v>0</v>
      </c>
      <c r="FJ227" s="4">
        <f>IF($B227=VK_valitsin!$C$8,100000,VK!CL227/VK!N$296*VK_valitsin!G$5)</f>
        <v>0</v>
      </c>
      <c r="FK227" s="4">
        <f>IF($B227=VK_valitsin!$C$8,100000,VK!CM227/VK!O$296*VK_valitsin!H$5)</f>
        <v>0</v>
      </c>
      <c r="FL227" s="4">
        <f>IF($B227=VK_valitsin!$C$8,100000,VK!CN227/VK!P$296*VK_valitsin!I$5)</f>
        <v>0</v>
      </c>
      <c r="FM227" s="4">
        <f>IF($B227=VK_valitsin!$C$8,100000,VK!CO227/VK!Q$296*VK_valitsin!J$5)</f>
        <v>0</v>
      </c>
      <c r="FN227" s="4">
        <f>IF($B227=VK_valitsin!$C$8,100000,VK!CP227/VK!R$296*VK_valitsin!K$5)</f>
        <v>0</v>
      </c>
      <c r="FO227" s="4">
        <f>IF($B227=VK_valitsin!$C$8,100000,VK!CQ227/VK!S$296*VK_valitsin!L$5)</f>
        <v>8.7502638191584645E-3</v>
      </c>
      <c r="FP227" s="4">
        <f>IF($B227=VK_valitsin!$C$8,100000,VK!CR227/VK!T$296*VK_valitsin!M$5)</f>
        <v>0</v>
      </c>
      <c r="FQ227" s="4">
        <f>IF($B227=VK_valitsin!$C$8,100000,VK!CS227/VK!U$296*VK_valitsin!N$5)</f>
        <v>0</v>
      </c>
      <c r="FR227" s="4">
        <f>IF($B227=VK_valitsin!$C$8,100000,VK!CT227/VK!V$296*VK_valitsin!O$5)</f>
        <v>0</v>
      </c>
      <c r="FS227" s="4">
        <f>IF($B227=VK_valitsin!$C$8,100000,VK!CU227/VK!W$296*VK_valitsin!P$5)</f>
        <v>0</v>
      </c>
      <c r="FT227" s="4">
        <f>IF($B227=VK_valitsin!$C$8,100000,VK!CV227/VK!X$296*VK_valitsin!Q$5)</f>
        <v>0</v>
      </c>
      <c r="FU227" s="4">
        <f>IF($B227=VK_valitsin!$C$8,100000,VK!CW227/VK!Y$296*VK_valitsin!R$5)</f>
        <v>0</v>
      </c>
      <c r="FV227" s="4">
        <f>IF($B227=VK_valitsin!$C$8,100000,VK!CX227/VK!Z$296*VK_valitsin!S$5)</f>
        <v>0</v>
      </c>
      <c r="FW227" s="4">
        <f>IF($B227=VK_valitsin!$C$8,100000,VK!CY227/VK!AA$296*VK_valitsin!T$5)</f>
        <v>0</v>
      </c>
      <c r="FX227" s="4">
        <f>IF($B227=VK_valitsin!$C$8,100000,VK!CZ227/VK!AB$296*VK_valitsin!U$5)</f>
        <v>0</v>
      </c>
      <c r="FY227" s="4">
        <f>IF($B227=VK_valitsin!$C$8,100000,VK!DA227/VK!AC$296*VK_valitsin!V$5)</f>
        <v>0</v>
      </c>
      <c r="FZ227" s="4">
        <f>IF($B227=VK_valitsin!$C$8,100000,VK!DB227/VK!AD$296*VK_valitsin!W$5)</f>
        <v>0</v>
      </c>
      <c r="GA227" s="4">
        <f>IF($B227=VK_valitsin!$C$8,100000,VK!DC227/VK!AE$296*VK_valitsin!X$5)</f>
        <v>0</v>
      </c>
      <c r="GB227" s="4">
        <f>IF($B227=VK_valitsin!$C$8,100000,VK!DD227/VK!AF$296*VK_valitsin!Y$5)</f>
        <v>0</v>
      </c>
      <c r="GC227" s="4">
        <f>IF($B227=VK_valitsin!$C$8,100000,VK!DE227/VK!AG$296*VK_valitsin!Z$5)</f>
        <v>0</v>
      </c>
      <c r="GD227" s="4">
        <f>IF($B227=VK_valitsin!$C$8,100000,VK!DF227/VK!AH$296*VK_valitsin!AA$5)</f>
        <v>0</v>
      </c>
      <c r="GE227" s="4">
        <f>IF($B227=VK_valitsin!$C$8,100000,VK!DG227/VK!AI$296*VK_valitsin!AB$5)</f>
        <v>0</v>
      </c>
      <c r="GF227" s="4">
        <f>IF($B227=VK_valitsin!$C$8,100000,VK!DH227/VK!AJ$296*VK_valitsin!AC$5)</f>
        <v>0</v>
      </c>
      <c r="GG227" s="4">
        <f>IF($B227=VK_valitsin!$C$8,100000,VK!DI227/VK!AK$296*VK_valitsin!AD$5)</f>
        <v>0</v>
      </c>
      <c r="GH227" s="4">
        <f>IF($B227=VK_valitsin!$C$8,100000,VK!DJ227/VK!AL$296*VK_valitsin!AE$5)</f>
        <v>0.37138810688821566</v>
      </c>
      <c r="GI227" s="4">
        <f>IF($B227=VK_valitsin!$C$8,100000,VK!DK227/VK!AM$296*VK_valitsin!AF$5)</f>
        <v>0</v>
      </c>
      <c r="GJ227" s="4">
        <f>IF($B227=VK_valitsin!$C$8,100000,VK!DL227/VK!AN$296*VK_valitsin!AG$5)</f>
        <v>0</v>
      </c>
      <c r="GK227" s="4">
        <f>IF($B227=VK_valitsin!$C$8,100000,VK!DM227/VK!AO$296*VK_valitsin!AH$5)</f>
        <v>0</v>
      </c>
      <c r="GL227" s="4">
        <f>IF($B227=VK_valitsin!$C$8,100000,VK!DN227/VK!AP$296*VK_valitsin!AI$5)</f>
        <v>0</v>
      </c>
      <c r="GM227" s="4">
        <f>IF($B227=VK_valitsin!$C$8,100000,VK!DO227/VK!AQ$296*VK_valitsin!AJ$5)</f>
        <v>0</v>
      </c>
      <c r="GN227" s="4">
        <f>IF($B227=VK_valitsin!$C$8,100000,VK!DP227/VK!AR$296*VK_valitsin!AK$5)</f>
        <v>0</v>
      </c>
      <c r="GO227" s="4">
        <f>IF($B227=VK_valitsin!$C$8,100000,VK!DQ227/VK!AS$296*VK_valitsin!AL$5)</f>
        <v>0</v>
      </c>
      <c r="GP227" s="4">
        <f>IF($B227=VK_valitsin!$C$8,100000,VK!DR227/VK!AT$296*VK_valitsin!AM$5)</f>
        <v>0</v>
      </c>
      <c r="GQ227" s="4">
        <f>IF($B227=VK_valitsin!$C$8,100000,VK!DS227/VK!AU$296*VK_valitsin!AN$5)</f>
        <v>0</v>
      </c>
      <c r="GR227" s="4">
        <f>IF($B227=VK_valitsin!$C$8,100000,VK!DT227/VK!AV$296*VK_valitsin!AO$5)</f>
        <v>0</v>
      </c>
      <c r="GS227" s="4">
        <f>IF($B227=VK_valitsin!$C$8,100000,VK!DU227/VK!AW$296*VK_valitsin!AP$5)</f>
        <v>0</v>
      </c>
      <c r="GT227" s="4">
        <f>IF($B227=VK_valitsin!$C$8,100000,VK!DV227/VK!AX$296*VK_valitsin!AQ$5)</f>
        <v>0</v>
      </c>
      <c r="GU227" s="4">
        <f>IF($B227=VK_valitsin!$C$8,100000,VK!DW227/VK!AY$296*VK_valitsin!AR$5)</f>
        <v>0</v>
      </c>
      <c r="GV227" s="4">
        <f>IF($B227=VK_valitsin!$C$8,100000,VK!DX227/VK!AZ$296*VK_valitsin!AS$5)</f>
        <v>0</v>
      </c>
      <c r="GW227" s="4">
        <f>IF($B227=VK_valitsin!$C$8,100000,VK!DY227/VK!BA$296*VK_valitsin!AT$5)</f>
        <v>0</v>
      </c>
      <c r="GX227" s="4">
        <f>IF($B227=VK_valitsin!$C$8,100000,VK!DZ227/VK!BB$296*VK_valitsin!AU$5)</f>
        <v>0</v>
      </c>
      <c r="GY227" s="4">
        <f>IF($B227=VK_valitsin!$C$8,100000,VK!EA227/VK!BC$296*VK_valitsin!AV$5)</f>
        <v>0</v>
      </c>
      <c r="GZ227" s="4">
        <f>IF($B227=VK_valitsin!$C$8,100000,VK!EB227/VK!BD$296*VK_valitsin!AW$5)</f>
        <v>5.7300552302534686E-3</v>
      </c>
      <c r="HA227" s="4">
        <f>IF($B227=VK_valitsin!$C$8,100000,VK!EC227/VK!BE$296*VK_valitsin!CE$5)</f>
        <v>0</v>
      </c>
      <c r="HB227" s="4">
        <f>IF($B227=VK_valitsin!$C$8,100000,VK!ED227/VK!BF$296*VK_valitsin!AX$5)</f>
        <v>0</v>
      </c>
      <c r="HC227" s="4">
        <f>IF($B227=VK_valitsin!$C$8,100000,VK!EE227/VK!BG$296*VK_valitsin!AY$5)</f>
        <v>0</v>
      </c>
      <c r="HD227" s="4">
        <f>IF($B227=VK_valitsin!$C$8,100000,VK!EF227/VK!BH$296*VK_valitsin!AZ$5)</f>
        <v>0.1704218171188282</v>
      </c>
      <c r="HE227" s="4">
        <f>IF($B227=VK_valitsin!$C$8,100000,VK!EG227/VK!BI$296*VK_valitsin!BA$5)</f>
        <v>0</v>
      </c>
      <c r="HF227" s="4">
        <f>IF($B227=VK_valitsin!$C$8,100000,VK!EH227/VK!BJ$296*VK_valitsin!BB$5)</f>
        <v>0</v>
      </c>
      <c r="HG227" s="4">
        <f>IF($B227=VK_valitsin!$C$8,100000,VK!EI227/VK!BK$296*VK_valitsin!BC$5)</f>
        <v>0</v>
      </c>
      <c r="HH227" s="4">
        <f>IF($B227=VK_valitsin!$C$8,100000,VK!EJ227/VK!BL$296*VK_valitsin!BD$5)</f>
        <v>0</v>
      </c>
      <c r="HI227" s="4">
        <f>IF($B227=VK_valitsin!$C$8,100000,VK!EK227/VK!BM$296*VK_valitsin!BE$5)</f>
        <v>0</v>
      </c>
      <c r="HJ227" s="4">
        <f>IF($B227=VK_valitsin!$C$8,100000,VK!EL227/VK!BN$296*VK_valitsin!BF$5)</f>
        <v>3.2266607463326602E-2</v>
      </c>
      <c r="HK227" s="4">
        <f>IF($B227=VK_valitsin!$C$8,100000,VK!EM227/VK!BO$296*VK_valitsin!BG$5)</f>
        <v>0</v>
      </c>
      <c r="HM227" s="4">
        <f>IF($B227=VK_valitsin!$C$8,100000,VK!EO227/VK!BQ$296*VK_valitsin!BI$5)</f>
        <v>0</v>
      </c>
      <c r="HN227" s="4">
        <f>IF($B227=VK_valitsin!$C$8,100000,VK!EP227/VK!BR$296*VK_valitsin!BJ$5)</f>
        <v>0</v>
      </c>
      <c r="HO227" s="4">
        <f>IF($B227=VK_valitsin!$C$8,100000,VK!EQ227/VK!BS$296*VK_valitsin!BK$5)</f>
        <v>0</v>
      </c>
      <c r="HP227" s="4">
        <f>IF($B227=VK_valitsin!$C$8,100000,VK!ER227/VK!BT$296*VK_valitsin!BL$5)</f>
        <v>0</v>
      </c>
      <c r="HQ227" s="4">
        <f>IF($B227=VK_valitsin!$C$8,100000,VK!ES227/VK!BU$296*VK_valitsin!BM$5)</f>
        <v>0</v>
      </c>
      <c r="HR227" s="4">
        <f>IF($B227=VK_valitsin!$C$8,100000,VK!ET227/VK!BV$296*VK_valitsin!BN$5)</f>
        <v>0</v>
      </c>
      <c r="HS227" s="4">
        <f>IF($B227=VK_valitsin!$C$8,100000,VK!EU227/VK!BW$296*VK_valitsin!BO$5)</f>
        <v>0</v>
      </c>
      <c r="HT227" s="4">
        <f>IF($B227=VK_valitsin!$C$8,100000,VK!EV227/VK!BX$296*VK_valitsin!BP$5)</f>
        <v>0</v>
      </c>
      <c r="HU227" s="4">
        <f>IF($B227=VK_valitsin!$C$8,100000,VK!EW227/VK!BY$296*VK_valitsin!BQ$5)</f>
        <v>0</v>
      </c>
      <c r="HV227" s="4">
        <f>IF($B227=VK_valitsin!$C$8,100000,VK!EX227/VK!BZ$296*VK_valitsin!BR$5)</f>
        <v>0</v>
      </c>
      <c r="HW227" s="4">
        <f>IF($B227=VK_valitsin!$C$8,100000,VK!EY227/VK!CA$296*VK_valitsin!BS$5)</f>
        <v>0</v>
      </c>
      <c r="HX227" s="4">
        <f>IF($B227=VK_valitsin!$C$8,100000,VK!EZ227/VK!CB$296*VK_valitsin!BT$5)</f>
        <v>0</v>
      </c>
      <c r="HY227" s="4">
        <f>IF($B227=VK_valitsin!$C$8,100000,VK!FA227/VK!CC$296*VK_valitsin!BU$5)</f>
        <v>0</v>
      </c>
      <c r="HZ227" s="4">
        <f>IF($B227=VK_valitsin!$C$8,100000,VK!FB227/VK!CD$296*VK_valitsin!BV$5)</f>
        <v>0</v>
      </c>
      <c r="IA227" s="4">
        <f>IF($B227=VK_valitsin!$C$8,100000,VK!FC227/VK!CE$296*VK_valitsin!BW$5)</f>
        <v>0</v>
      </c>
      <c r="IB227" s="4">
        <f>IF($B227=VK_valitsin!$C$8,100000,VK!FD227/VK!CF$296*VK_valitsin!BX$5)</f>
        <v>0</v>
      </c>
      <c r="IC227" s="4">
        <f>IF($B227=VK_valitsin!$C$8,100000,VK!FE227/VK!CG$296*VK_valitsin!BY$5)</f>
        <v>0</v>
      </c>
      <c r="ID227" s="17">
        <f t="shared" si="9"/>
        <v>0.61955449373479421</v>
      </c>
      <c r="IE227" s="17">
        <f t="shared" si="10"/>
        <v>151</v>
      </c>
      <c r="IF227" s="18">
        <f t="shared" si="11"/>
        <v>2.2600000000000017E-8</v>
      </c>
    </row>
    <row r="228" spans="1:240">
      <c r="A228">
        <v>2019</v>
      </c>
      <c r="B228" t="s">
        <v>659</v>
      </c>
      <c r="C228" t="s">
        <v>660</v>
      </c>
      <c r="D228" t="s">
        <v>444</v>
      </c>
      <c r="E228" t="s">
        <v>213</v>
      </c>
      <c r="F228" t="s">
        <v>257</v>
      </c>
      <c r="G228" t="s">
        <v>258</v>
      </c>
      <c r="H228" t="s">
        <v>104</v>
      </c>
      <c r="I228" t="s">
        <v>105</v>
      </c>
      <c r="J228">
        <v>53.299999237060547</v>
      </c>
      <c r="K228">
        <v>539.1199951171875</v>
      </c>
      <c r="L228">
        <v>178.30000305175781</v>
      </c>
      <c r="M228">
        <v>3383</v>
      </c>
      <c r="N228">
        <v>6.3000001907348633</v>
      </c>
      <c r="O228">
        <v>-1.2999999523162842</v>
      </c>
      <c r="P228">
        <v>-11</v>
      </c>
      <c r="Q228">
        <v>52.400000000000006</v>
      </c>
      <c r="R228">
        <v>10.600000000000001</v>
      </c>
      <c r="S228">
        <v>202</v>
      </c>
      <c r="T228">
        <v>0</v>
      </c>
      <c r="U228">
        <v>3601.8</v>
      </c>
      <c r="V228">
        <v>11.95</v>
      </c>
      <c r="W228">
        <v>690</v>
      </c>
      <c r="X228">
        <v>759</v>
      </c>
      <c r="Y228">
        <v>1276</v>
      </c>
      <c r="Z228">
        <v>1265</v>
      </c>
      <c r="AA228">
        <v>813</v>
      </c>
      <c r="AB228">
        <v>14.56944465637207</v>
      </c>
      <c r="AC228">
        <v>0</v>
      </c>
      <c r="AD228">
        <v>0</v>
      </c>
      <c r="AE228">
        <v>0</v>
      </c>
      <c r="AF228">
        <v>5.2</v>
      </c>
      <c r="AG228">
        <v>0</v>
      </c>
      <c r="AH228">
        <v>21.5</v>
      </c>
      <c r="AI228">
        <v>0.93</v>
      </c>
      <c r="AJ228">
        <v>0.5</v>
      </c>
      <c r="AK228">
        <v>1.1000000000000001</v>
      </c>
      <c r="AL228">
        <v>72.3</v>
      </c>
      <c r="AM228">
        <v>282.89999999999998</v>
      </c>
      <c r="AN228">
        <v>44.9</v>
      </c>
      <c r="AO228">
        <v>20.2</v>
      </c>
      <c r="AP228">
        <v>59</v>
      </c>
      <c r="AQ228">
        <v>95</v>
      </c>
      <c r="AR228">
        <v>728</v>
      </c>
      <c r="AS228">
        <v>5</v>
      </c>
      <c r="AT228">
        <v>7907</v>
      </c>
      <c r="AU228">
        <v>12930</v>
      </c>
      <c r="AV228">
        <v>0</v>
      </c>
      <c r="AW228">
        <v>31.200401306152344</v>
      </c>
      <c r="AX228">
        <v>0</v>
      </c>
      <c r="AY228">
        <v>0</v>
      </c>
      <c r="AZ228">
        <v>0</v>
      </c>
      <c r="BA228">
        <v>0</v>
      </c>
      <c r="BB228">
        <v>1</v>
      </c>
      <c r="BC228">
        <v>70.454544067382813</v>
      </c>
      <c r="BD228">
        <v>100</v>
      </c>
      <c r="BE228">
        <v>33.613445281982422</v>
      </c>
      <c r="BF228">
        <v>12413.263671875</v>
      </c>
      <c r="BG228">
        <v>13203.6220703125</v>
      </c>
      <c r="BH228">
        <v>2.5432162284851074</v>
      </c>
      <c r="BI228">
        <v>32.348323822021484</v>
      </c>
      <c r="BJ228">
        <v>14.925373077392578</v>
      </c>
      <c r="BK228">
        <v>-12.903225898742676</v>
      </c>
      <c r="BL228">
        <v>138.5</v>
      </c>
      <c r="BM228">
        <v>-4.9429659843444824</v>
      </c>
      <c r="BN228">
        <v>21421.765625</v>
      </c>
      <c r="BO228">
        <v>49.318248748779297</v>
      </c>
      <c r="BQ228">
        <v>0.6704108715057373</v>
      </c>
      <c r="BR228">
        <v>0.14779780805110931</v>
      </c>
      <c r="BS228">
        <v>1.2415015697479248</v>
      </c>
      <c r="BT228">
        <v>67.395805358886719</v>
      </c>
      <c r="BU228">
        <v>308.89743041992188</v>
      </c>
      <c r="BV228">
        <v>0</v>
      </c>
      <c r="BW228">
        <v>1</v>
      </c>
      <c r="BX228">
        <v>9546.21875</v>
      </c>
      <c r="BY228">
        <v>8974.7900390625</v>
      </c>
      <c r="BZ228">
        <v>0.79810816049575806</v>
      </c>
      <c r="CA228">
        <v>7.3898906707763672</v>
      </c>
      <c r="CB228">
        <v>100</v>
      </c>
      <c r="CC228">
        <v>10.800000190734863</v>
      </c>
      <c r="CD228">
        <v>16.799999237060547</v>
      </c>
      <c r="CE228">
        <v>0</v>
      </c>
      <c r="CF228">
        <v>1.6000000238418579</v>
      </c>
      <c r="CG228">
        <v>12913.6572265625</v>
      </c>
      <c r="CH228" s="10">
        <f>ABS(J228-_xlfn.XLOOKUP(VK_valitsin!$C$8,VK!$B$2:$B$294,VK!J$2:J$294))</f>
        <v>9.0999984741210938</v>
      </c>
      <c r="CI228" s="10">
        <f>ABS(K228-_xlfn.XLOOKUP(VK_valitsin!$C$8,VK!$B$2:$B$294,VK!K$2:K$294))</f>
        <v>245.8599853515625</v>
      </c>
      <c r="CJ228" s="10">
        <f>ABS(L228-_xlfn.XLOOKUP(VK_valitsin!$C$8,VK!$B$2:$B$294,VK!L$2:L$294))</f>
        <v>39.600006103515625</v>
      </c>
      <c r="CK228" s="10">
        <f>ABS(M228-_xlfn.XLOOKUP(VK_valitsin!$C$8,VK!$B$2:$B$294,VK!M$2:M$294))</f>
        <v>13092</v>
      </c>
      <c r="CL228" s="10">
        <f>ABS(N228-_xlfn.XLOOKUP(VK_valitsin!$C$8,VK!$B$2:$B$294,VK!N$2:N$294))</f>
        <v>49.90000057220459</v>
      </c>
      <c r="CM228" s="10">
        <f>ABS(O228-_xlfn.XLOOKUP(VK_valitsin!$C$8,VK!$B$2:$B$294,VK!O$2:O$294))</f>
        <v>0.49999994039535522</v>
      </c>
      <c r="CN228" s="10">
        <f>ABS(P228-_xlfn.XLOOKUP(VK_valitsin!$C$8,VK!$B$2:$B$294,VK!P$2:P$294))</f>
        <v>47</v>
      </c>
      <c r="CO228" s="10">
        <f>ABS(Q228-_xlfn.XLOOKUP(VK_valitsin!$C$8,VK!$B$2:$B$294,VK!Q$2:Q$294))</f>
        <v>35.400000000000006</v>
      </c>
      <c r="CP228" s="10">
        <f>ABS(R228-_xlfn.XLOOKUP(VK_valitsin!$C$8,VK!$B$2:$B$294,VK!R$2:R$294))</f>
        <v>2.1000000000000014</v>
      </c>
      <c r="CQ228" s="10">
        <f>ABS(S228-_xlfn.XLOOKUP(VK_valitsin!$C$8,VK!$B$2:$B$294,VK!S$2:S$294))</f>
        <v>50</v>
      </c>
      <c r="CR228" s="10">
        <f>ABS(T228-_xlfn.XLOOKUP(VK_valitsin!$C$8,VK!$B$2:$B$294,VK!T$2:T$294))</f>
        <v>0</v>
      </c>
      <c r="CS228" s="10">
        <f>ABS(U228-_xlfn.XLOOKUP(VK_valitsin!$C$8,VK!$B$2:$B$294,VK!U$2:U$294))</f>
        <v>221.79999999999973</v>
      </c>
      <c r="CT228" s="10">
        <f>ABS(V228-_xlfn.XLOOKUP(VK_valitsin!$C$8,VK!$B$2:$B$294,VK!V$2:V$294))</f>
        <v>1.33</v>
      </c>
      <c r="CU228" s="10">
        <f>ABS(W228-_xlfn.XLOOKUP(VK_valitsin!$C$8,VK!$B$2:$B$294,VK!W$2:W$294))</f>
        <v>85</v>
      </c>
      <c r="CV228" s="10">
        <f>ABS(X228-_xlfn.XLOOKUP(VK_valitsin!$C$8,VK!$B$2:$B$294,VK!X$2:X$294))</f>
        <v>590</v>
      </c>
      <c r="CW228" s="10">
        <f>ABS(Y228-_xlfn.XLOOKUP(VK_valitsin!$C$8,VK!$B$2:$B$294,VK!Y$2:Y$294))</f>
        <v>596</v>
      </c>
      <c r="CX228" s="10">
        <f>ABS(Z228-_xlfn.XLOOKUP(VK_valitsin!$C$8,VK!$B$2:$B$294,VK!Z$2:Z$294))</f>
        <v>837</v>
      </c>
      <c r="CY228" s="10">
        <f>ABS(AA228-_xlfn.XLOOKUP(VK_valitsin!$C$8,VK!$B$2:$B$294,VK!AA$2:AA$294))</f>
        <v>344</v>
      </c>
      <c r="CZ228" s="10">
        <f>ABS(AB228-_xlfn.XLOOKUP(VK_valitsin!$C$8,VK!$B$2:$B$294,VK!AB$2:AB$294))</f>
        <v>4.8055553436279297</v>
      </c>
      <c r="DA228" s="10">
        <f>ABS(AC228-_xlfn.XLOOKUP(VK_valitsin!$C$8,VK!$B$2:$B$294,VK!AC$2:AC$294))</f>
        <v>0.7</v>
      </c>
      <c r="DB228" s="10">
        <f>ABS(AD228-_xlfn.XLOOKUP(VK_valitsin!$C$8,VK!$B$2:$B$294,VK!AD$2:AD$294))</f>
        <v>0.8</v>
      </c>
      <c r="DC228" s="10">
        <f>ABS(AE228-_xlfn.XLOOKUP(VK_valitsin!$C$8,VK!$B$2:$B$294,VK!AE$2:AE$294))</f>
        <v>1.7</v>
      </c>
      <c r="DD228" s="10">
        <f>ABS(AF228-_xlfn.XLOOKUP(VK_valitsin!$C$8,VK!$B$2:$B$294,VK!AF$2:AF$294))</f>
        <v>0.20000000000000018</v>
      </c>
      <c r="DE228" s="10">
        <f>ABS(AG228-_xlfn.XLOOKUP(VK_valitsin!$C$8,VK!$B$2:$B$294,VK!AG$2:AG$294))</f>
        <v>0</v>
      </c>
      <c r="DF228" s="10">
        <f>ABS(AH228-_xlfn.XLOOKUP(VK_valitsin!$C$8,VK!$B$2:$B$294,VK!AH$2:AH$294))</f>
        <v>0.75</v>
      </c>
      <c r="DG228" s="10">
        <f>ABS(AI228-_xlfn.XLOOKUP(VK_valitsin!$C$8,VK!$B$2:$B$294,VK!AI$2:AI$294))</f>
        <v>0.17000000000000004</v>
      </c>
      <c r="DH228" s="10">
        <f>ABS(AJ228-_xlfn.XLOOKUP(VK_valitsin!$C$8,VK!$B$2:$B$294,VK!AJ$2:AJ$294))</f>
        <v>0.15000000000000002</v>
      </c>
      <c r="DI228" s="10">
        <f>ABS(AK228-_xlfn.XLOOKUP(VK_valitsin!$C$8,VK!$B$2:$B$294,VK!AK$2:AK$294))</f>
        <v>0.14999999999999991</v>
      </c>
      <c r="DJ228" s="10">
        <f>ABS(AL228-_xlfn.XLOOKUP(VK_valitsin!$C$8,VK!$B$2:$B$294,VK!AL$2:AL$294))</f>
        <v>13.5</v>
      </c>
      <c r="DK228" s="10">
        <f>ABS(AM228-_xlfn.XLOOKUP(VK_valitsin!$C$8,VK!$B$2:$B$294,VK!AM$2:AM$294))</f>
        <v>50.700000000000045</v>
      </c>
      <c r="DL228" s="10">
        <f>ABS(AN228-_xlfn.XLOOKUP(VK_valitsin!$C$8,VK!$B$2:$B$294,VK!AN$2:AN$294))</f>
        <v>0.5</v>
      </c>
      <c r="DM228" s="10">
        <f>ABS(AO228-_xlfn.XLOOKUP(VK_valitsin!$C$8,VK!$B$2:$B$294,VK!AO$2:AO$294))</f>
        <v>5.1999999999999993</v>
      </c>
      <c r="DN228" s="10">
        <f>ABS(AP228-_xlfn.XLOOKUP(VK_valitsin!$C$8,VK!$B$2:$B$294,VK!AP$2:AP$294))</f>
        <v>11</v>
      </c>
      <c r="DO228" s="10">
        <f>ABS(AQ228-_xlfn.XLOOKUP(VK_valitsin!$C$8,VK!$B$2:$B$294,VK!AQ$2:AQ$294))</f>
        <v>60</v>
      </c>
      <c r="DP228" s="10">
        <f>ABS(AR228-_xlfn.XLOOKUP(VK_valitsin!$C$8,VK!$B$2:$B$294,VK!AR$2:AR$294))</f>
        <v>482</v>
      </c>
      <c r="DQ228" s="10">
        <f>ABS(AS228-_xlfn.XLOOKUP(VK_valitsin!$C$8,VK!$B$2:$B$294,VK!AS$2:AS$294))</f>
        <v>2.6669999999999998</v>
      </c>
      <c r="DR228" s="10">
        <f>ABS(AT228-_xlfn.XLOOKUP(VK_valitsin!$C$8,VK!$B$2:$B$294,VK!AT$2:AT$294))</f>
        <v>2760</v>
      </c>
      <c r="DS228" s="10">
        <f>ABS(AU228-_xlfn.XLOOKUP(VK_valitsin!$C$8,VK!$B$2:$B$294,VK!AU$2:AU$294))</f>
        <v>4585</v>
      </c>
      <c r="DT228" s="10">
        <f>ABS(AV228-_xlfn.XLOOKUP(VK_valitsin!$C$8,VK!$B$2:$B$294,VK!AV$2:AV$294))</f>
        <v>1</v>
      </c>
      <c r="DU228" s="10">
        <f>ABS(AW228-_xlfn.XLOOKUP(VK_valitsin!$C$8,VK!$B$2:$B$294,VK!AW$2:AW$294))</f>
        <v>6.0609703063964844</v>
      </c>
      <c r="DV228" s="10">
        <f>ABS(AX228-_xlfn.XLOOKUP(VK_valitsin!$C$8,VK!$B$2:$B$294,VK!AX$2:AX$294))</f>
        <v>0</v>
      </c>
      <c r="DW228" s="10">
        <f>ABS(AY228-_xlfn.XLOOKUP(VK_valitsin!$C$8,VK!$B$2:$B$294,VK!AY$2:AY$294))</f>
        <v>0</v>
      </c>
      <c r="DX228" s="10">
        <f>ABS(AZ228-_xlfn.XLOOKUP(VK_valitsin!$C$8,VK!$B$2:$B$294,VK!AZ$2:AZ$294))</f>
        <v>0</v>
      </c>
      <c r="DY228" s="10">
        <f>ABS(BA228-_xlfn.XLOOKUP(VK_valitsin!$C$8,VK!$B$2:$B$294,VK!BA$2:BA$294))</f>
        <v>0</v>
      </c>
      <c r="DZ228" s="10">
        <f>ABS(BB228-_xlfn.XLOOKUP(VK_valitsin!$C$8,VK!$B$2:$B$294,VK!BB$2:BB$294))</f>
        <v>0</v>
      </c>
      <c r="EA228" s="10">
        <f>ABS(BC228-_xlfn.XLOOKUP(VK_valitsin!$C$8,VK!$B$2:$B$294,VK!BC$2:BC$294))</f>
        <v>18.569847106933594</v>
      </c>
      <c r="EB228" s="10">
        <f>ABS(BD228-_xlfn.XLOOKUP(VK_valitsin!$C$8,VK!$B$2:$B$294,VK!BD$2:BD$294))</f>
        <v>3.98126220703125</v>
      </c>
      <c r="EC228" s="10">
        <f>ABS(BE228-_xlfn.XLOOKUP(VK_valitsin!$C$8,VK!$B$2:$B$294,VK!BE$2:BE$294))</f>
        <v>700.07637405395508</v>
      </c>
      <c r="ED228" s="10">
        <f>ABS(BF228-_xlfn.XLOOKUP(VK_valitsin!$C$8,VK!$B$2:$B$294,VK!BF$2:BF$294))</f>
        <v>2454.734375</v>
      </c>
      <c r="EE228" s="10">
        <f>ABS(BG228-_xlfn.XLOOKUP(VK_valitsin!$C$8,VK!$B$2:$B$294,VK!BG$2:BG$294))</f>
        <v>632.8212890625</v>
      </c>
      <c r="EF228" s="10">
        <f>ABS(BH228-_xlfn.XLOOKUP(VK_valitsin!$C$8,VK!$B$2:$B$294,VK!BH$2:BH$294))</f>
        <v>0.79384016990661621</v>
      </c>
      <c r="EG228" s="10">
        <f>ABS(BI228-_xlfn.XLOOKUP(VK_valitsin!$C$8,VK!$B$2:$B$294,VK!BI$2:BI$294))</f>
        <v>42.072457313537598</v>
      </c>
      <c r="EH228" s="10">
        <f>ABS(BJ228-_xlfn.XLOOKUP(VK_valitsin!$C$8,VK!$B$2:$B$294,VK!BJ$2:BJ$294))</f>
        <v>6.3689899444580078</v>
      </c>
      <c r="EI228" s="10">
        <f>ABS(BK228-_xlfn.XLOOKUP(VK_valitsin!$C$8,VK!$B$2:$B$294,VK!BK$2:BK$294))</f>
        <v>3.037755012512207</v>
      </c>
      <c r="EJ228" s="10">
        <f>ABS(BL228-_xlfn.XLOOKUP(VK_valitsin!$C$8,VK!$B$2:$B$294,VK!BL$2:BL$294))</f>
        <v>128</v>
      </c>
      <c r="EK228" s="10">
        <f>ABS(BM228-_xlfn.XLOOKUP(VK_valitsin!$C$8,VK!$B$2:$B$294,VK!BM$2:BM$294))</f>
        <v>7.1952183246612549</v>
      </c>
      <c r="EL228" s="10">
        <f>ABS(BN228-_xlfn.XLOOKUP(VK_valitsin!$C$8,VK!$B$2:$B$294,VK!BN$2:BN$294))</f>
        <v>1652.630859375</v>
      </c>
      <c r="EM228" s="10">
        <f>ABS(BO228-_xlfn.XLOOKUP(VK_valitsin!$C$8,VK!$B$2:$B$294,VK!BO$2:BO$294))</f>
        <v>16.018642425537109</v>
      </c>
      <c r="EN228" s="10">
        <f>ABS(BP228-_xlfn.XLOOKUP(VK_valitsin!$C$8,VK!$B$2:$B$294,VK!BP$2:BP$294))</f>
        <v>0</v>
      </c>
      <c r="EO228" s="10">
        <f>ABS(BQ228-_xlfn.XLOOKUP(VK_valitsin!$C$8,VK!$B$2:$B$294,VK!BQ$2:BQ$294))</f>
        <v>3.3931374549865723E-2</v>
      </c>
      <c r="EP228" s="10">
        <f>ABS(BR228-_xlfn.XLOOKUP(VK_valitsin!$C$8,VK!$B$2:$B$294,VK!BR$2:BR$294))</f>
        <v>4.0366083383560181E-2</v>
      </c>
      <c r="EQ228" s="10">
        <f>ABS(BS228-_xlfn.XLOOKUP(VK_valitsin!$C$8,VK!$B$2:$B$294,VK!BS$2:BS$294))</f>
        <v>1.0164649486541748</v>
      </c>
      <c r="ER228" s="10">
        <f>ABS(BT228-_xlfn.XLOOKUP(VK_valitsin!$C$8,VK!$B$2:$B$294,VK!BT$2:BT$294))</f>
        <v>9.004302978515625</v>
      </c>
      <c r="ES228" s="10">
        <f>ABS(BU228-_xlfn.XLOOKUP(VK_valitsin!$C$8,VK!$B$2:$B$294,VK!BU$2:BU$294))</f>
        <v>42.1903076171875</v>
      </c>
      <c r="ET228" s="10">
        <f>ABS(BV228-_xlfn.XLOOKUP(VK_valitsin!$C$8,VK!$B$2:$B$294,VK!BV$2:BV$294))</f>
        <v>0</v>
      </c>
      <c r="EU228" s="10">
        <f>ABS(BW228-_xlfn.XLOOKUP(VK_valitsin!$C$8,VK!$B$2:$B$294,VK!BW$2:BW$294))</f>
        <v>0</v>
      </c>
      <c r="EV228" s="10">
        <f>ABS(BX228-_xlfn.XLOOKUP(VK_valitsin!$C$8,VK!$B$2:$B$294,VK!BX$2:BX$294))</f>
        <v>1410.3896484375</v>
      </c>
      <c r="EW228" s="10">
        <f>ABS(BY228-_xlfn.XLOOKUP(VK_valitsin!$C$8,VK!$B$2:$B$294,VK!BY$2:BY$294))</f>
        <v>3119.17529296875</v>
      </c>
      <c r="EX228" s="10">
        <f>ABS(BZ228-_xlfn.XLOOKUP(VK_valitsin!$C$8,VK!$B$2:$B$294,VK!BZ$2:BZ$294))</f>
        <v>0.42192214727401733</v>
      </c>
      <c r="EY228" s="10">
        <f>ABS(CA228-_xlfn.XLOOKUP(VK_valitsin!$C$8,VK!$B$2:$B$294,VK!CA$2:CA$294))</f>
        <v>3.6328706741333008</v>
      </c>
      <c r="EZ228" s="10">
        <f>ABS(CB228-_xlfn.XLOOKUP(VK_valitsin!$C$8,VK!$B$2:$B$294,VK!CB$2:CB$294))</f>
        <v>33.830848693847656</v>
      </c>
      <c r="FA228" s="10">
        <f>ABS(CC228-_xlfn.XLOOKUP(VK_valitsin!$C$8,VK!$B$2:$B$294,VK!CC$2:CC$294))</f>
        <v>4.4674010276794434</v>
      </c>
      <c r="FB228" s="10">
        <f>ABS(CD228-_xlfn.XLOOKUP(VK_valitsin!$C$8,VK!$B$2:$B$294,VK!CD$2:CD$294))</f>
        <v>3.0788555145263672</v>
      </c>
      <c r="FC228" s="10">
        <f>ABS(CE228-_xlfn.XLOOKUP(VK_valitsin!$C$8,VK!$B$2:$B$294,VK!CE$2:CE$294))</f>
        <v>0</v>
      </c>
      <c r="FD228" s="10">
        <f>ABS(CF228-_xlfn.XLOOKUP(VK_valitsin!$C$8,VK!$B$2:$B$294,VK!CF$2:CF$294))</f>
        <v>0.88414096832275391</v>
      </c>
      <c r="FE228" s="10">
        <f>ABS(CG228-_xlfn.XLOOKUP(VK_valitsin!$C$8,VK!$B$2:$B$294,VK!CG$2:CG$294))</f>
        <v>4314.8896484375</v>
      </c>
      <c r="FF228" s="4">
        <f>IF($B228=VK_valitsin!$C$8,100000,VK!CH228/VK!J$296*VK_valitsin!D$5)</f>
        <v>0</v>
      </c>
      <c r="FG228" s="4">
        <f>IF($B228=VK_valitsin!$C$8,100000,VK!CI228/VK!K$296*VK_valitsin!E$5)</f>
        <v>0</v>
      </c>
      <c r="FH228" s="4">
        <f>IF($B228=VK_valitsin!$C$8,100000,VK!CJ228/VK!L$296*VK_valitsin!F$5)</f>
        <v>0.20123078817570811</v>
      </c>
      <c r="FI228" s="4">
        <f>IF($B228=VK_valitsin!$C$8,100000,VK!CK228/VK!M$296*VK_valitsin!CD$5)</f>
        <v>0</v>
      </c>
      <c r="FJ228" s="4">
        <f>IF($B228=VK_valitsin!$C$8,100000,VK!CL228/VK!N$296*VK_valitsin!G$5)</f>
        <v>0</v>
      </c>
      <c r="FK228" s="4">
        <f>IF($B228=VK_valitsin!$C$8,100000,VK!CM228/VK!O$296*VK_valitsin!H$5)</f>
        <v>0</v>
      </c>
      <c r="FL228" s="4">
        <f>IF($B228=VK_valitsin!$C$8,100000,VK!CN228/VK!P$296*VK_valitsin!I$5)</f>
        <v>0</v>
      </c>
      <c r="FM228" s="4">
        <f>IF($B228=VK_valitsin!$C$8,100000,VK!CO228/VK!Q$296*VK_valitsin!J$5)</f>
        <v>0</v>
      </c>
      <c r="FN228" s="4">
        <f>IF($B228=VK_valitsin!$C$8,100000,VK!CP228/VK!R$296*VK_valitsin!K$5)</f>
        <v>0</v>
      </c>
      <c r="FO228" s="4">
        <f>IF($B228=VK_valitsin!$C$8,100000,VK!CQ228/VK!S$296*VK_valitsin!L$5)</f>
        <v>9.9434816126800739E-3</v>
      </c>
      <c r="FP228" s="4">
        <f>IF($B228=VK_valitsin!$C$8,100000,VK!CR228/VK!T$296*VK_valitsin!M$5)</f>
        <v>0</v>
      </c>
      <c r="FQ228" s="4">
        <f>IF($B228=VK_valitsin!$C$8,100000,VK!CS228/VK!U$296*VK_valitsin!N$5)</f>
        <v>0</v>
      </c>
      <c r="FR228" s="4">
        <f>IF($B228=VK_valitsin!$C$8,100000,VK!CT228/VK!V$296*VK_valitsin!O$5)</f>
        <v>0</v>
      </c>
      <c r="FS228" s="4">
        <f>IF($B228=VK_valitsin!$C$8,100000,VK!CU228/VK!W$296*VK_valitsin!P$5)</f>
        <v>0</v>
      </c>
      <c r="FT228" s="4">
        <f>IF($B228=VK_valitsin!$C$8,100000,VK!CV228/VK!X$296*VK_valitsin!Q$5)</f>
        <v>0</v>
      </c>
      <c r="FU228" s="4">
        <f>IF($B228=VK_valitsin!$C$8,100000,VK!CW228/VK!Y$296*VK_valitsin!R$5)</f>
        <v>0</v>
      </c>
      <c r="FV228" s="4">
        <f>IF($B228=VK_valitsin!$C$8,100000,VK!CX228/VK!Z$296*VK_valitsin!S$5)</f>
        <v>0</v>
      </c>
      <c r="FW228" s="4">
        <f>IF($B228=VK_valitsin!$C$8,100000,VK!CY228/VK!AA$296*VK_valitsin!T$5)</f>
        <v>0</v>
      </c>
      <c r="FX228" s="4">
        <f>IF($B228=VK_valitsin!$C$8,100000,VK!CZ228/VK!AB$296*VK_valitsin!U$5)</f>
        <v>0</v>
      </c>
      <c r="FY228" s="4">
        <f>IF($B228=VK_valitsin!$C$8,100000,VK!DA228/VK!AC$296*VK_valitsin!V$5)</f>
        <v>0</v>
      </c>
      <c r="FZ228" s="4">
        <f>IF($B228=VK_valitsin!$C$8,100000,VK!DB228/VK!AD$296*VK_valitsin!W$5)</f>
        <v>0</v>
      </c>
      <c r="GA228" s="4">
        <f>IF($B228=VK_valitsin!$C$8,100000,VK!DC228/VK!AE$296*VK_valitsin!X$5)</f>
        <v>0</v>
      </c>
      <c r="GB228" s="4">
        <f>IF($B228=VK_valitsin!$C$8,100000,VK!DD228/VK!AF$296*VK_valitsin!Y$5)</f>
        <v>0</v>
      </c>
      <c r="GC228" s="4">
        <f>IF($B228=VK_valitsin!$C$8,100000,VK!DE228/VK!AG$296*VK_valitsin!Z$5)</f>
        <v>0</v>
      </c>
      <c r="GD228" s="4">
        <f>IF($B228=VK_valitsin!$C$8,100000,VK!DF228/VK!AH$296*VK_valitsin!AA$5)</f>
        <v>0</v>
      </c>
      <c r="GE228" s="4">
        <f>IF($B228=VK_valitsin!$C$8,100000,VK!DG228/VK!AI$296*VK_valitsin!AB$5)</f>
        <v>0</v>
      </c>
      <c r="GF228" s="4">
        <f>IF($B228=VK_valitsin!$C$8,100000,VK!DH228/VK!AJ$296*VK_valitsin!AC$5)</f>
        <v>0</v>
      </c>
      <c r="GG228" s="4">
        <f>IF($B228=VK_valitsin!$C$8,100000,VK!DI228/VK!AK$296*VK_valitsin!AD$5)</f>
        <v>0</v>
      </c>
      <c r="GH228" s="4">
        <f>IF($B228=VK_valitsin!$C$8,100000,VK!DJ228/VK!AL$296*VK_valitsin!AE$5)</f>
        <v>0.23761798308013787</v>
      </c>
      <c r="GI228" s="4">
        <f>IF($B228=VK_valitsin!$C$8,100000,VK!DK228/VK!AM$296*VK_valitsin!AF$5)</f>
        <v>0</v>
      </c>
      <c r="GJ228" s="4">
        <f>IF($B228=VK_valitsin!$C$8,100000,VK!DL228/VK!AN$296*VK_valitsin!AG$5)</f>
        <v>0</v>
      </c>
      <c r="GK228" s="4">
        <f>IF($B228=VK_valitsin!$C$8,100000,VK!DM228/VK!AO$296*VK_valitsin!AH$5)</f>
        <v>0</v>
      </c>
      <c r="GL228" s="4">
        <f>IF($B228=VK_valitsin!$C$8,100000,VK!DN228/VK!AP$296*VK_valitsin!AI$5)</f>
        <v>0</v>
      </c>
      <c r="GM228" s="4">
        <f>IF($B228=VK_valitsin!$C$8,100000,VK!DO228/VK!AQ$296*VK_valitsin!AJ$5)</f>
        <v>0</v>
      </c>
      <c r="GN228" s="4">
        <f>IF($B228=VK_valitsin!$C$8,100000,VK!DP228/VK!AR$296*VK_valitsin!AK$5)</f>
        <v>0</v>
      </c>
      <c r="GO228" s="4">
        <f>IF($B228=VK_valitsin!$C$8,100000,VK!DQ228/VK!AS$296*VK_valitsin!AL$5)</f>
        <v>0</v>
      </c>
      <c r="GP228" s="4">
        <f>IF($B228=VK_valitsin!$C$8,100000,VK!DR228/VK!AT$296*VK_valitsin!AM$5)</f>
        <v>0</v>
      </c>
      <c r="GQ228" s="4">
        <f>IF($B228=VK_valitsin!$C$8,100000,VK!DS228/VK!AU$296*VK_valitsin!AN$5)</f>
        <v>0</v>
      </c>
      <c r="GR228" s="4">
        <f>IF($B228=VK_valitsin!$C$8,100000,VK!DT228/VK!AV$296*VK_valitsin!AO$5)</f>
        <v>0</v>
      </c>
      <c r="GS228" s="4">
        <f>IF($B228=VK_valitsin!$C$8,100000,VK!DU228/VK!AW$296*VK_valitsin!AP$5)</f>
        <v>0</v>
      </c>
      <c r="GT228" s="4">
        <f>IF($B228=VK_valitsin!$C$8,100000,VK!DV228/VK!AX$296*VK_valitsin!AQ$5)</f>
        <v>0</v>
      </c>
      <c r="GU228" s="4">
        <f>IF($B228=VK_valitsin!$C$8,100000,VK!DW228/VK!AY$296*VK_valitsin!AR$5)</f>
        <v>0</v>
      </c>
      <c r="GV228" s="4">
        <f>IF($B228=VK_valitsin!$C$8,100000,VK!DX228/VK!AZ$296*VK_valitsin!AS$5)</f>
        <v>0</v>
      </c>
      <c r="GW228" s="4">
        <f>IF($B228=VK_valitsin!$C$8,100000,VK!DY228/VK!BA$296*VK_valitsin!AT$5)</f>
        <v>0</v>
      </c>
      <c r="GX228" s="4">
        <f>IF($B228=VK_valitsin!$C$8,100000,VK!DZ228/VK!BB$296*VK_valitsin!AU$5)</f>
        <v>0</v>
      </c>
      <c r="GY228" s="4">
        <f>IF($B228=VK_valitsin!$C$8,100000,VK!EA228/VK!BC$296*VK_valitsin!AV$5)</f>
        <v>0</v>
      </c>
      <c r="GZ228" s="4">
        <f>IF($B228=VK_valitsin!$C$8,100000,VK!EB228/VK!BD$296*VK_valitsin!AW$5)</f>
        <v>1.725932443801987E-2</v>
      </c>
      <c r="HA228" s="4">
        <f>IF($B228=VK_valitsin!$C$8,100000,VK!EC228/VK!BE$296*VK_valitsin!CE$5)</f>
        <v>0</v>
      </c>
      <c r="HB228" s="4">
        <f>IF($B228=VK_valitsin!$C$8,100000,VK!ED228/VK!BF$296*VK_valitsin!AX$5)</f>
        <v>0</v>
      </c>
      <c r="HC228" s="4">
        <f>IF($B228=VK_valitsin!$C$8,100000,VK!EE228/VK!BG$296*VK_valitsin!AY$5)</f>
        <v>0</v>
      </c>
      <c r="HD228" s="4">
        <f>IF($B228=VK_valitsin!$C$8,100000,VK!EF228/VK!BH$296*VK_valitsin!AZ$5)</f>
        <v>0.13851088356987004</v>
      </c>
      <c r="HE228" s="4">
        <f>IF($B228=VK_valitsin!$C$8,100000,VK!EG228/VK!BI$296*VK_valitsin!BA$5)</f>
        <v>0</v>
      </c>
      <c r="HF228" s="4">
        <f>IF($B228=VK_valitsin!$C$8,100000,VK!EH228/VK!BJ$296*VK_valitsin!BB$5)</f>
        <v>0</v>
      </c>
      <c r="HG228" s="4">
        <f>IF($B228=VK_valitsin!$C$8,100000,VK!EI228/VK!BK$296*VK_valitsin!BC$5)</f>
        <v>0</v>
      </c>
      <c r="HH228" s="4">
        <f>IF($B228=VK_valitsin!$C$8,100000,VK!EJ228/VK!BL$296*VK_valitsin!BD$5)</f>
        <v>0</v>
      </c>
      <c r="HI228" s="4">
        <f>IF($B228=VK_valitsin!$C$8,100000,VK!EK228/VK!BM$296*VK_valitsin!BE$5)</f>
        <v>0</v>
      </c>
      <c r="HJ228" s="4">
        <f>IF($B228=VK_valitsin!$C$8,100000,VK!EL228/VK!BN$296*VK_valitsin!BF$5)</f>
        <v>7.5147717835133188E-2</v>
      </c>
      <c r="HK228" s="4">
        <f>IF($B228=VK_valitsin!$C$8,100000,VK!EM228/VK!BO$296*VK_valitsin!BG$5)</f>
        <v>0</v>
      </c>
      <c r="HM228" s="4">
        <f>IF($B228=VK_valitsin!$C$8,100000,VK!EO228/VK!BQ$296*VK_valitsin!BI$5)</f>
        <v>0</v>
      </c>
      <c r="HN228" s="4">
        <f>IF($B228=VK_valitsin!$C$8,100000,VK!EP228/VK!BR$296*VK_valitsin!BJ$5)</f>
        <v>0</v>
      </c>
      <c r="HO228" s="4">
        <f>IF($B228=VK_valitsin!$C$8,100000,VK!EQ228/VK!BS$296*VK_valitsin!BK$5)</f>
        <v>0</v>
      </c>
      <c r="HP228" s="4">
        <f>IF($B228=VK_valitsin!$C$8,100000,VK!ER228/VK!BT$296*VK_valitsin!BL$5)</f>
        <v>0</v>
      </c>
      <c r="HQ228" s="4">
        <f>IF($B228=VK_valitsin!$C$8,100000,VK!ES228/VK!BU$296*VK_valitsin!BM$5)</f>
        <v>0</v>
      </c>
      <c r="HR228" s="4">
        <f>IF($B228=VK_valitsin!$C$8,100000,VK!ET228/VK!BV$296*VK_valitsin!BN$5)</f>
        <v>0</v>
      </c>
      <c r="HS228" s="4">
        <f>IF($B228=VK_valitsin!$C$8,100000,VK!EU228/VK!BW$296*VK_valitsin!BO$5)</f>
        <v>0</v>
      </c>
      <c r="HT228" s="4">
        <f>IF($B228=VK_valitsin!$C$8,100000,VK!EV228/VK!BX$296*VK_valitsin!BP$5)</f>
        <v>0</v>
      </c>
      <c r="HU228" s="4">
        <f>IF($B228=VK_valitsin!$C$8,100000,VK!EW228/VK!BY$296*VK_valitsin!BQ$5)</f>
        <v>0</v>
      </c>
      <c r="HV228" s="4">
        <f>IF($B228=VK_valitsin!$C$8,100000,VK!EX228/VK!BZ$296*VK_valitsin!BR$5)</f>
        <v>0</v>
      </c>
      <c r="HW228" s="4">
        <f>IF($B228=VK_valitsin!$C$8,100000,VK!EY228/VK!CA$296*VK_valitsin!BS$5)</f>
        <v>0</v>
      </c>
      <c r="HX228" s="4">
        <f>IF($B228=VK_valitsin!$C$8,100000,VK!EZ228/VK!CB$296*VK_valitsin!BT$5)</f>
        <v>0</v>
      </c>
      <c r="HY228" s="4">
        <f>IF($B228=VK_valitsin!$C$8,100000,VK!FA228/VK!CC$296*VK_valitsin!BU$5)</f>
        <v>0</v>
      </c>
      <c r="HZ228" s="4">
        <f>IF($B228=VK_valitsin!$C$8,100000,VK!FB228/VK!CD$296*VK_valitsin!BV$5)</f>
        <v>0</v>
      </c>
      <c r="IA228" s="4">
        <f>IF($B228=VK_valitsin!$C$8,100000,VK!FC228/VK!CE$296*VK_valitsin!BW$5)</f>
        <v>0</v>
      </c>
      <c r="IB228" s="4">
        <f>IF($B228=VK_valitsin!$C$8,100000,VK!FD228/VK!CF$296*VK_valitsin!BX$5)</f>
        <v>0</v>
      </c>
      <c r="IC228" s="4">
        <f>IF($B228=VK_valitsin!$C$8,100000,VK!FE228/VK!CG$296*VK_valitsin!BY$5)</f>
        <v>0</v>
      </c>
      <c r="ID228" s="17">
        <f t="shared" si="9"/>
        <v>0.67971020141154914</v>
      </c>
      <c r="IE228" s="17">
        <f t="shared" si="10"/>
        <v>178</v>
      </c>
      <c r="IF228" s="18">
        <f t="shared" si="11"/>
        <v>2.2700000000000018E-8</v>
      </c>
    </row>
    <row r="229" spans="1:240">
      <c r="A229">
        <v>2019</v>
      </c>
      <c r="B229" t="s">
        <v>130</v>
      </c>
      <c r="C229" t="s">
        <v>661</v>
      </c>
      <c r="D229" t="s">
        <v>130</v>
      </c>
      <c r="E229" t="s">
        <v>131</v>
      </c>
      <c r="F229" t="s">
        <v>132</v>
      </c>
      <c r="G229" t="s">
        <v>133</v>
      </c>
      <c r="H229" t="s">
        <v>144</v>
      </c>
      <c r="I229" t="s">
        <v>145</v>
      </c>
      <c r="J229">
        <v>49.400001525878906</v>
      </c>
      <c r="K229">
        <v>2238.090087890625</v>
      </c>
      <c r="L229">
        <v>173.39999389648438</v>
      </c>
      <c r="M229">
        <v>32974</v>
      </c>
      <c r="N229">
        <v>14.699999809265137</v>
      </c>
      <c r="O229">
        <v>-1.8999999761581421</v>
      </c>
      <c r="P229">
        <v>-314</v>
      </c>
      <c r="Q229">
        <v>77.300000000000011</v>
      </c>
      <c r="R229">
        <v>13.8</v>
      </c>
      <c r="S229">
        <v>740</v>
      </c>
      <c r="T229">
        <v>1</v>
      </c>
      <c r="U229">
        <v>3992.6</v>
      </c>
      <c r="V229">
        <v>11.04</v>
      </c>
      <c r="W229">
        <v>606</v>
      </c>
      <c r="X229">
        <v>374</v>
      </c>
      <c r="Y229">
        <v>497</v>
      </c>
      <c r="Z229">
        <v>523</v>
      </c>
      <c r="AA229">
        <v>496</v>
      </c>
      <c r="AB229">
        <v>16.992633819580078</v>
      </c>
      <c r="AC229">
        <v>1.4</v>
      </c>
      <c r="AD229">
        <v>1.3</v>
      </c>
      <c r="AE229">
        <v>1.7</v>
      </c>
      <c r="AF229">
        <v>3.8</v>
      </c>
      <c r="AG229">
        <v>0</v>
      </c>
      <c r="AH229">
        <v>22.25</v>
      </c>
      <c r="AI229">
        <v>1.4</v>
      </c>
      <c r="AJ229">
        <v>0.56000000000000005</v>
      </c>
      <c r="AK229">
        <v>1.52</v>
      </c>
      <c r="AL229">
        <v>78.599999999999994</v>
      </c>
      <c r="AM229">
        <v>329.8</v>
      </c>
      <c r="AN229">
        <v>45.9</v>
      </c>
      <c r="AO229">
        <v>25.8</v>
      </c>
      <c r="AP229">
        <v>23</v>
      </c>
      <c r="AQ229">
        <v>10</v>
      </c>
      <c r="AR229">
        <v>946</v>
      </c>
      <c r="AS229">
        <v>3.3330000000000002</v>
      </c>
      <c r="AT229">
        <v>6544</v>
      </c>
      <c r="AU229">
        <v>10163</v>
      </c>
      <c r="AV229">
        <v>1</v>
      </c>
      <c r="AW229">
        <v>97.564826965332031</v>
      </c>
      <c r="AX229">
        <v>0</v>
      </c>
      <c r="AY229">
        <v>1</v>
      </c>
      <c r="AZ229">
        <v>1</v>
      </c>
      <c r="BA229">
        <v>1</v>
      </c>
      <c r="BB229">
        <v>1</v>
      </c>
      <c r="BC229">
        <v>94.5054931640625</v>
      </c>
      <c r="BD229">
        <v>80.353202819824219</v>
      </c>
      <c r="BE229">
        <v>558.08978271484375</v>
      </c>
      <c r="BF229">
        <v>9365.6083984375</v>
      </c>
      <c r="BG229">
        <v>12173.115234375</v>
      </c>
      <c r="BH229">
        <v>3.3443260192871094</v>
      </c>
      <c r="BI229">
        <v>21.10740852355957</v>
      </c>
      <c r="BJ229">
        <v>26.166902542114258</v>
      </c>
      <c r="BK229">
        <v>-8.0419578552246094</v>
      </c>
      <c r="BL229">
        <v>195.07142639160156</v>
      </c>
      <c r="BM229">
        <v>-3.7207517623901367</v>
      </c>
      <c r="BN229">
        <v>22193.228515625</v>
      </c>
      <c r="BO229">
        <v>39.034034729003906</v>
      </c>
      <c r="BQ229">
        <v>0.5879177451133728</v>
      </c>
      <c r="BR229">
        <v>0.12434039264917374</v>
      </c>
      <c r="BS229">
        <v>3.7120156288146973</v>
      </c>
      <c r="BT229">
        <v>114.78740692138672</v>
      </c>
      <c r="BU229">
        <v>404.19723510742188</v>
      </c>
      <c r="BV229">
        <v>0</v>
      </c>
      <c r="BW229">
        <v>3</v>
      </c>
      <c r="BX229">
        <v>9568.068359375</v>
      </c>
      <c r="BY229">
        <v>7361.36865234375</v>
      </c>
      <c r="BZ229">
        <v>0.79759812355041504</v>
      </c>
      <c r="CA229">
        <v>7.612058162689209</v>
      </c>
      <c r="CB229">
        <v>82.129280090332031</v>
      </c>
      <c r="CC229">
        <v>8.5657367706298828</v>
      </c>
      <c r="CD229">
        <v>8.9243030548095703</v>
      </c>
      <c r="CE229">
        <v>0.35856574773788452</v>
      </c>
      <c r="CF229">
        <v>2.1115536689758301</v>
      </c>
      <c r="CG229">
        <v>10416.1923828125</v>
      </c>
      <c r="CH229" s="10">
        <f>ABS(J229-_xlfn.XLOOKUP(VK_valitsin!$C$8,VK!$B$2:$B$294,VK!J$2:J$294))</f>
        <v>5.2000007629394531</v>
      </c>
      <c r="CI229" s="10">
        <f>ABS(K229-_xlfn.XLOOKUP(VK_valitsin!$C$8,VK!$B$2:$B$294,VK!K$2:K$294))</f>
        <v>1944.830078125</v>
      </c>
      <c r="CJ229" s="10">
        <f>ABS(L229-_xlfn.XLOOKUP(VK_valitsin!$C$8,VK!$B$2:$B$294,VK!L$2:L$294))</f>
        <v>34.699996948242188</v>
      </c>
      <c r="CK229" s="10">
        <f>ABS(M229-_xlfn.XLOOKUP(VK_valitsin!$C$8,VK!$B$2:$B$294,VK!M$2:M$294))</f>
        <v>16499</v>
      </c>
      <c r="CL229" s="10">
        <f>ABS(N229-_xlfn.XLOOKUP(VK_valitsin!$C$8,VK!$B$2:$B$294,VK!N$2:N$294))</f>
        <v>41.500000953674316</v>
      </c>
      <c r="CM229" s="10">
        <f>ABS(O229-_xlfn.XLOOKUP(VK_valitsin!$C$8,VK!$B$2:$B$294,VK!O$2:O$294))</f>
        <v>1.0999999642372131</v>
      </c>
      <c r="CN229" s="10">
        <f>ABS(P229-_xlfn.XLOOKUP(VK_valitsin!$C$8,VK!$B$2:$B$294,VK!P$2:P$294))</f>
        <v>256</v>
      </c>
      <c r="CO229" s="10">
        <f>ABS(Q229-_xlfn.XLOOKUP(VK_valitsin!$C$8,VK!$B$2:$B$294,VK!Q$2:Q$294))</f>
        <v>10.5</v>
      </c>
      <c r="CP229" s="10">
        <f>ABS(R229-_xlfn.XLOOKUP(VK_valitsin!$C$8,VK!$B$2:$B$294,VK!R$2:R$294))</f>
        <v>5.3000000000000007</v>
      </c>
      <c r="CQ229" s="10">
        <f>ABS(S229-_xlfn.XLOOKUP(VK_valitsin!$C$8,VK!$B$2:$B$294,VK!S$2:S$294))</f>
        <v>588</v>
      </c>
      <c r="CR229" s="10">
        <f>ABS(T229-_xlfn.XLOOKUP(VK_valitsin!$C$8,VK!$B$2:$B$294,VK!T$2:T$294))</f>
        <v>1</v>
      </c>
      <c r="CS229" s="10">
        <f>ABS(U229-_xlfn.XLOOKUP(VK_valitsin!$C$8,VK!$B$2:$B$294,VK!U$2:U$294))</f>
        <v>169</v>
      </c>
      <c r="CT229" s="10">
        <f>ABS(V229-_xlfn.XLOOKUP(VK_valitsin!$C$8,VK!$B$2:$B$294,VK!V$2:V$294))</f>
        <v>2.2400000000000002</v>
      </c>
      <c r="CU229" s="10">
        <f>ABS(W229-_xlfn.XLOOKUP(VK_valitsin!$C$8,VK!$B$2:$B$294,VK!W$2:W$294))</f>
        <v>1</v>
      </c>
      <c r="CV229" s="10">
        <f>ABS(X229-_xlfn.XLOOKUP(VK_valitsin!$C$8,VK!$B$2:$B$294,VK!X$2:X$294))</f>
        <v>205</v>
      </c>
      <c r="CW229" s="10">
        <f>ABS(Y229-_xlfn.XLOOKUP(VK_valitsin!$C$8,VK!$B$2:$B$294,VK!Y$2:Y$294))</f>
        <v>183</v>
      </c>
      <c r="CX229" s="10">
        <f>ABS(Z229-_xlfn.XLOOKUP(VK_valitsin!$C$8,VK!$B$2:$B$294,VK!Z$2:Z$294))</f>
        <v>95</v>
      </c>
      <c r="CY229" s="10">
        <f>ABS(AA229-_xlfn.XLOOKUP(VK_valitsin!$C$8,VK!$B$2:$B$294,VK!AA$2:AA$294))</f>
        <v>27</v>
      </c>
      <c r="CZ229" s="10">
        <f>ABS(AB229-_xlfn.XLOOKUP(VK_valitsin!$C$8,VK!$B$2:$B$294,VK!AB$2:AB$294))</f>
        <v>2.3823661804199219</v>
      </c>
      <c r="DA229" s="10">
        <f>ABS(AC229-_xlfn.XLOOKUP(VK_valitsin!$C$8,VK!$B$2:$B$294,VK!AC$2:AC$294))</f>
        <v>0.7</v>
      </c>
      <c r="DB229" s="10">
        <f>ABS(AD229-_xlfn.XLOOKUP(VK_valitsin!$C$8,VK!$B$2:$B$294,VK!AD$2:AD$294))</f>
        <v>0.5</v>
      </c>
      <c r="DC229" s="10">
        <f>ABS(AE229-_xlfn.XLOOKUP(VK_valitsin!$C$8,VK!$B$2:$B$294,VK!AE$2:AE$294))</f>
        <v>0</v>
      </c>
      <c r="DD229" s="10">
        <f>ABS(AF229-_xlfn.XLOOKUP(VK_valitsin!$C$8,VK!$B$2:$B$294,VK!AF$2:AF$294))</f>
        <v>1.2000000000000002</v>
      </c>
      <c r="DE229" s="10">
        <f>ABS(AG229-_xlfn.XLOOKUP(VK_valitsin!$C$8,VK!$B$2:$B$294,VK!AG$2:AG$294))</f>
        <v>0</v>
      </c>
      <c r="DF229" s="10">
        <f>ABS(AH229-_xlfn.XLOOKUP(VK_valitsin!$C$8,VK!$B$2:$B$294,VK!AH$2:AH$294))</f>
        <v>0</v>
      </c>
      <c r="DG229" s="10">
        <f>ABS(AI229-_xlfn.XLOOKUP(VK_valitsin!$C$8,VK!$B$2:$B$294,VK!AI$2:AI$294))</f>
        <v>0.29999999999999982</v>
      </c>
      <c r="DH229" s="10">
        <f>ABS(AJ229-_xlfn.XLOOKUP(VK_valitsin!$C$8,VK!$B$2:$B$294,VK!AJ$2:AJ$294))</f>
        <v>8.9999999999999969E-2</v>
      </c>
      <c r="DI229" s="10">
        <f>ABS(AK229-_xlfn.XLOOKUP(VK_valitsin!$C$8,VK!$B$2:$B$294,VK!AK$2:AK$294))</f>
        <v>0.27</v>
      </c>
      <c r="DJ229" s="10">
        <f>ABS(AL229-_xlfn.XLOOKUP(VK_valitsin!$C$8,VK!$B$2:$B$294,VK!AL$2:AL$294))</f>
        <v>19.799999999999997</v>
      </c>
      <c r="DK229" s="10">
        <f>ABS(AM229-_xlfn.XLOOKUP(VK_valitsin!$C$8,VK!$B$2:$B$294,VK!AM$2:AM$294))</f>
        <v>3.8000000000000114</v>
      </c>
      <c r="DL229" s="10">
        <f>ABS(AN229-_xlfn.XLOOKUP(VK_valitsin!$C$8,VK!$B$2:$B$294,VK!AN$2:AN$294))</f>
        <v>0.5</v>
      </c>
      <c r="DM229" s="10">
        <f>ABS(AO229-_xlfn.XLOOKUP(VK_valitsin!$C$8,VK!$B$2:$B$294,VK!AO$2:AO$294))</f>
        <v>0.40000000000000213</v>
      </c>
      <c r="DN229" s="10">
        <f>ABS(AP229-_xlfn.XLOOKUP(VK_valitsin!$C$8,VK!$B$2:$B$294,VK!AP$2:AP$294))</f>
        <v>25</v>
      </c>
      <c r="DO229" s="10">
        <f>ABS(AQ229-_xlfn.XLOOKUP(VK_valitsin!$C$8,VK!$B$2:$B$294,VK!AQ$2:AQ$294))</f>
        <v>25</v>
      </c>
      <c r="DP229" s="10">
        <f>ABS(AR229-_xlfn.XLOOKUP(VK_valitsin!$C$8,VK!$B$2:$B$294,VK!AR$2:AR$294))</f>
        <v>700</v>
      </c>
      <c r="DQ229" s="10">
        <f>ABS(AS229-_xlfn.XLOOKUP(VK_valitsin!$C$8,VK!$B$2:$B$294,VK!AS$2:AS$294))</f>
        <v>1</v>
      </c>
      <c r="DR229" s="10">
        <f>ABS(AT229-_xlfn.XLOOKUP(VK_valitsin!$C$8,VK!$B$2:$B$294,VK!AT$2:AT$294))</f>
        <v>1397</v>
      </c>
      <c r="DS229" s="10">
        <f>ABS(AU229-_xlfn.XLOOKUP(VK_valitsin!$C$8,VK!$B$2:$B$294,VK!AU$2:AU$294))</f>
        <v>1818</v>
      </c>
      <c r="DT229" s="10">
        <f>ABS(AV229-_xlfn.XLOOKUP(VK_valitsin!$C$8,VK!$B$2:$B$294,VK!AV$2:AV$294))</f>
        <v>0</v>
      </c>
      <c r="DU229" s="10">
        <f>ABS(AW229-_xlfn.XLOOKUP(VK_valitsin!$C$8,VK!$B$2:$B$294,VK!AW$2:AW$294))</f>
        <v>60.303455352783203</v>
      </c>
      <c r="DV229" s="10">
        <f>ABS(AX229-_xlfn.XLOOKUP(VK_valitsin!$C$8,VK!$B$2:$B$294,VK!AX$2:AX$294))</f>
        <v>0</v>
      </c>
      <c r="DW229" s="10">
        <f>ABS(AY229-_xlfn.XLOOKUP(VK_valitsin!$C$8,VK!$B$2:$B$294,VK!AY$2:AY$294))</f>
        <v>1</v>
      </c>
      <c r="DX229" s="10">
        <f>ABS(AZ229-_xlfn.XLOOKUP(VK_valitsin!$C$8,VK!$B$2:$B$294,VK!AZ$2:AZ$294))</f>
        <v>1</v>
      </c>
      <c r="DY229" s="10">
        <f>ABS(BA229-_xlfn.XLOOKUP(VK_valitsin!$C$8,VK!$B$2:$B$294,VK!BA$2:BA$294))</f>
        <v>1</v>
      </c>
      <c r="DZ229" s="10">
        <f>ABS(BB229-_xlfn.XLOOKUP(VK_valitsin!$C$8,VK!$B$2:$B$294,VK!BB$2:BB$294))</f>
        <v>0</v>
      </c>
      <c r="EA229" s="10">
        <f>ABS(BC229-_xlfn.XLOOKUP(VK_valitsin!$C$8,VK!$B$2:$B$294,VK!BC$2:BC$294))</f>
        <v>5.4811019897460938</v>
      </c>
      <c r="EB229" s="10">
        <f>ABS(BD229-_xlfn.XLOOKUP(VK_valitsin!$C$8,VK!$B$2:$B$294,VK!BD$2:BD$294))</f>
        <v>15.665534973144531</v>
      </c>
      <c r="EC229" s="10">
        <f>ABS(BE229-_xlfn.XLOOKUP(VK_valitsin!$C$8,VK!$B$2:$B$294,VK!BE$2:BE$294))</f>
        <v>175.60003662109375</v>
      </c>
      <c r="ED229" s="10">
        <f>ABS(BF229-_xlfn.XLOOKUP(VK_valitsin!$C$8,VK!$B$2:$B$294,VK!BF$2:BF$294))</f>
        <v>592.9208984375</v>
      </c>
      <c r="EE229" s="10">
        <f>ABS(BG229-_xlfn.XLOOKUP(VK_valitsin!$C$8,VK!$B$2:$B$294,VK!BG$2:BG$294))</f>
        <v>1663.328125</v>
      </c>
      <c r="EF229" s="10">
        <f>ABS(BH229-_xlfn.XLOOKUP(VK_valitsin!$C$8,VK!$B$2:$B$294,VK!BH$2:BH$294))</f>
        <v>7.2696208953857422E-3</v>
      </c>
      <c r="EG229" s="10">
        <f>ABS(BI229-_xlfn.XLOOKUP(VK_valitsin!$C$8,VK!$B$2:$B$294,VK!BI$2:BI$294))</f>
        <v>30.831542015075684</v>
      </c>
      <c r="EH229" s="10">
        <f>ABS(BJ229-_xlfn.XLOOKUP(VK_valitsin!$C$8,VK!$B$2:$B$294,VK!BJ$2:BJ$294))</f>
        <v>4.8725395202636719</v>
      </c>
      <c r="EI229" s="10">
        <f>ABS(BK229-_xlfn.XLOOKUP(VK_valitsin!$C$8,VK!$B$2:$B$294,VK!BK$2:BK$294))</f>
        <v>1.8235130310058594</v>
      </c>
      <c r="EJ229" s="10">
        <f>ABS(BL229-_xlfn.XLOOKUP(VK_valitsin!$C$8,VK!$B$2:$B$294,VK!BL$2:BL$294))</f>
        <v>71.428573608398438</v>
      </c>
      <c r="EK229" s="10">
        <f>ABS(BM229-_xlfn.XLOOKUP(VK_valitsin!$C$8,VK!$B$2:$B$294,VK!BM$2:BM$294))</f>
        <v>5.9730041027069092</v>
      </c>
      <c r="EL229" s="10">
        <f>ABS(BN229-_xlfn.XLOOKUP(VK_valitsin!$C$8,VK!$B$2:$B$294,VK!BN$2:BN$294))</f>
        <v>881.16796875</v>
      </c>
      <c r="EM229" s="10">
        <f>ABS(BO229-_xlfn.XLOOKUP(VK_valitsin!$C$8,VK!$B$2:$B$294,VK!BO$2:BO$294))</f>
        <v>5.7344284057617188</v>
      </c>
      <c r="EN229" s="10">
        <f>ABS(BP229-_xlfn.XLOOKUP(VK_valitsin!$C$8,VK!$B$2:$B$294,VK!BP$2:BP$294))</f>
        <v>0</v>
      </c>
      <c r="EO229" s="10">
        <f>ABS(BQ229-_xlfn.XLOOKUP(VK_valitsin!$C$8,VK!$B$2:$B$294,VK!BQ$2:BQ$294))</f>
        <v>4.8561751842498779E-2</v>
      </c>
      <c r="EP229" s="10">
        <f>ABS(BR229-_xlfn.XLOOKUP(VK_valitsin!$C$8,VK!$B$2:$B$294,VK!BR$2:BR$294))</f>
        <v>6.3823498785495758E-2</v>
      </c>
      <c r="EQ229" s="10">
        <f>ABS(BS229-_xlfn.XLOOKUP(VK_valitsin!$C$8,VK!$B$2:$B$294,VK!BS$2:BS$294))</f>
        <v>1.4540491104125977</v>
      </c>
      <c r="ER229" s="10">
        <f>ABS(BT229-_xlfn.XLOOKUP(VK_valitsin!$C$8,VK!$B$2:$B$294,VK!BT$2:BT$294))</f>
        <v>56.395904541015625</v>
      </c>
      <c r="ES229" s="10">
        <f>ABS(BU229-_xlfn.XLOOKUP(VK_valitsin!$C$8,VK!$B$2:$B$294,VK!BU$2:BU$294))</f>
        <v>137.4901123046875</v>
      </c>
      <c r="ET229" s="10">
        <f>ABS(BV229-_xlfn.XLOOKUP(VK_valitsin!$C$8,VK!$B$2:$B$294,VK!BV$2:BV$294))</f>
        <v>0</v>
      </c>
      <c r="EU229" s="10">
        <f>ABS(BW229-_xlfn.XLOOKUP(VK_valitsin!$C$8,VK!$B$2:$B$294,VK!BW$2:BW$294))</f>
        <v>2</v>
      </c>
      <c r="EV229" s="10">
        <f>ABS(BX229-_xlfn.XLOOKUP(VK_valitsin!$C$8,VK!$B$2:$B$294,VK!BX$2:BX$294))</f>
        <v>1432.2392578125</v>
      </c>
      <c r="EW229" s="10">
        <f>ABS(BY229-_xlfn.XLOOKUP(VK_valitsin!$C$8,VK!$B$2:$B$294,VK!BY$2:BY$294))</f>
        <v>1505.75390625</v>
      </c>
      <c r="EX229" s="10">
        <f>ABS(BZ229-_xlfn.XLOOKUP(VK_valitsin!$C$8,VK!$B$2:$B$294,VK!BZ$2:BZ$294))</f>
        <v>0.42243218421936035</v>
      </c>
      <c r="EY229" s="10">
        <f>ABS(CA229-_xlfn.XLOOKUP(VK_valitsin!$C$8,VK!$B$2:$B$294,VK!CA$2:CA$294))</f>
        <v>3.410703182220459</v>
      </c>
      <c r="EZ229" s="10">
        <f>ABS(CB229-_xlfn.XLOOKUP(VK_valitsin!$C$8,VK!$B$2:$B$294,VK!CB$2:CB$294))</f>
        <v>15.960128784179688</v>
      </c>
      <c r="FA229" s="10">
        <f>ABS(CC229-_xlfn.XLOOKUP(VK_valitsin!$C$8,VK!$B$2:$B$294,VK!CC$2:CC$294))</f>
        <v>2.2331376075744629</v>
      </c>
      <c r="FB229" s="10">
        <f>ABS(CD229-_xlfn.XLOOKUP(VK_valitsin!$C$8,VK!$B$2:$B$294,VK!CD$2:CD$294))</f>
        <v>10.954551696777344</v>
      </c>
      <c r="FC229" s="10">
        <f>ABS(CE229-_xlfn.XLOOKUP(VK_valitsin!$C$8,VK!$B$2:$B$294,VK!CE$2:CE$294))</f>
        <v>0.35856574773788452</v>
      </c>
      <c r="FD229" s="10">
        <f>ABS(CF229-_xlfn.XLOOKUP(VK_valitsin!$C$8,VK!$B$2:$B$294,VK!CF$2:CF$294))</f>
        <v>1.3956946134567261</v>
      </c>
      <c r="FE229" s="10">
        <f>ABS(CG229-_xlfn.XLOOKUP(VK_valitsin!$C$8,VK!$B$2:$B$294,VK!CG$2:CG$294))</f>
        <v>1817.4248046875</v>
      </c>
      <c r="FF229" s="4">
        <f>IF($B229=VK_valitsin!$C$8,100000,VK!CH229/VK!J$296*VK_valitsin!D$5)</f>
        <v>0</v>
      </c>
      <c r="FG229" s="4">
        <f>IF($B229=VK_valitsin!$C$8,100000,VK!CI229/VK!K$296*VK_valitsin!E$5)</f>
        <v>0</v>
      </c>
      <c r="FH229" s="4">
        <f>IF($B229=VK_valitsin!$C$8,100000,VK!CJ229/VK!L$296*VK_valitsin!F$5)</f>
        <v>0.17633097624622657</v>
      </c>
      <c r="FI229" s="4">
        <f>IF($B229=VK_valitsin!$C$8,100000,VK!CK229/VK!M$296*VK_valitsin!CD$5)</f>
        <v>0</v>
      </c>
      <c r="FJ229" s="4">
        <f>IF($B229=VK_valitsin!$C$8,100000,VK!CL229/VK!N$296*VK_valitsin!G$5)</f>
        <v>0</v>
      </c>
      <c r="FK229" s="4">
        <f>IF($B229=VK_valitsin!$C$8,100000,VK!CM229/VK!O$296*VK_valitsin!H$5)</f>
        <v>0</v>
      </c>
      <c r="FL229" s="4">
        <f>IF($B229=VK_valitsin!$C$8,100000,VK!CN229/VK!P$296*VK_valitsin!I$5)</f>
        <v>0</v>
      </c>
      <c r="FM229" s="4">
        <f>IF($B229=VK_valitsin!$C$8,100000,VK!CO229/VK!Q$296*VK_valitsin!J$5)</f>
        <v>0</v>
      </c>
      <c r="FN229" s="4">
        <f>IF($B229=VK_valitsin!$C$8,100000,VK!CP229/VK!R$296*VK_valitsin!K$5)</f>
        <v>0</v>
      </c>
      <c r="FO229" s="4">
        <f>IF($B229=VK_valitsin!$C$8,100000,VK!CQ229/VK!S$296*VK_valitsin!L$5)</f>
        <v>0.11693534376511766</v>
      </c>
      <c r="FP229" s="4">
        <f>IF($B229=VK_valitsin!$C$8,100000,VK!CR229/VK!T$296*VK_valitsin!M$5)</f>
        <v>0</v>
      </c>
      <c r="FQ229" s="4">
        <f>IF($B229=VK_valitsin!$C$8,100000,VK!CS229/VK!U$296*VK_valitsin!N$5)</f>
        <v>0</v>
      </c>
      <c r="FR229" s="4">
        <f>IF($B229=VK_valitsin!$C$8,100000,VK!CT229/VK!V$296*VK_valitsin!O$5)</f>
        <v>0</v>
      </c>
      <c r="FS229" s="4">
        <f>IF($B229=VK_valitsin!$C$8,100000,VK!CU229/VK!W$296*VK_valitsin!P$5)</f>
        <v>0</v>
      </c>
      <c r="FT229" s="4">
        <f>IF($B229=VK_valitsin!$C$8,100000,VK!CV229/VK!X$296*VK_valitsin!Q$5)</f>
        <v>0</v>
      </c>
      <c r="FU229" s="4">
        <f>IF($B229=VK_valitsin!$C$8,100000,VK!CW229/VK!Y$296*VK_valitsin!R$5)</f>
        <v>0</v>
      </c>
      <c r="FV229" s="4">
        <f>IF($B229=VK_valitsin!$C$8,100000,VK!CX229/VK!Z$296*VK_valitsin!S$5)</f>
        <v>0</v>
      </c>
      <c r="FW229" s="4">
        <f>IF($B229=VK_valitsin!$C$8,100000,VK!CY229/VK!AA$296*VK_valitsin!T$5)</f>
        <v>0</v>
      </c>
      <c r="FX229" s="4">
        <f>IF($B229=VK_valitsin!$C$8,100000,VK!CZ229/VK!AB$296*VK_valitsin!U$5)</f>
        <v>0</v>
      </c>
      <c r="FY229" s="4">
        <f>IF($B229=VK_valitsin!$C$8,100000,VK!DA229/VK!AC$296*VK_valitsin!V$5)</f>
        <v>0</v>
      </c>
      <c r="FZ229" s="4">
        <f>IF($B229=VK_valitsin!$C$8,100000,VK!DB229/VK!AD$296*VK_valitsin!W$5)</f>
        <v>0</v>
      </c>
      <c r="GA229" s="4">
        <f>IF($B229=VK_valitsin!$C$8,100000,VK!DC229/VK!AE$296*VK_valitsin!X$5)</f>
        <v>0</v>
      </c>
      <c r="GB229" s="4">
        <f>IF($B229=VK_valitsin!$C$8,100000,VK!DD229/VK!AF$296*VK_valitsin!Y$5)</f>
        <v>0</v>
      </c>
      <c r="GC229" s="4">
        <f>IF($B229=VK_valitsin!$C$8,100000,VK!DE229/VK!AG$296*VK_valitsin!Z$5)</f>
        <v>0</v>
      </c>
      <c r="GD229" s="4">
        <f>IF($B229=VK_valitsin!$C$8,100000,VK!DF229/VK!AH$296*VK_valitsin!AA$5)</f>
        <v>0</v>
      </c>
      <c r="GE229" s="4">
        <f>IF($B229=VK_valitsin!$C$8,100000,VK!DG229/VK!AI$296*VK_valitsin!AB$5)</f>
        <v>0</v>
      </c>
      <c r="GF229" s="4">
        <f>IF($B229=VK_valitsin!$C$8,100000,VK!DH229/VK!AJ$296*VK_valitsin!AC$5)</f>
        <v>0</v>
      </c>
      <c r="GG229" s="4">
        <f>IF($B229=VK_valitsin!$C$8,100000,VK!DI229/VK!AK$296*VK_valitsin!AD$5)</f>
        <v>0</v>
      </c>
      <c r="GH229" s="4">
        <f>IF($B229=VK_valitsin!$C$8,100000,VK!DJ229/VK!AL$296*VK_valitsin!AE$5)</f>
        <v>0.34850637518420213</v>
      </c>
      <c r="GI229" s="4">
        <f>IF($B229=VK_valitsin!$C$8,100000,VK!DK229/VK!AM$296*VK_valitsin!AF$5)</f>
        <v>0</v>
      </c>
      <c r="GJ229" s="4">
        <f>IF($B229=VK_valitsin!$C$8,100000,VK!DL229/VK!AN$296*VK_valitsin!AG$5)</f>
        <v>0</v>
      </c>
      <c r="GK229" s="4">
        <f>IF($B229=VK_valitsin!$C$8,100000,VK!DM229/VK!AO$296*VK_valitsin!AH$5)</f>
        <v>0</v>
      </c>
      <c r="GL229" s="4">
        <f>IF($B229=VK_valitsin!$C$8,100000,VK!DN229/VK!AP$296*VK_valitsin!AI$5)</f>
        <v>0</v>
      </c>
      <c r="GM229" s="4">
        <f>IF($B229=VK_valitsin!$C$8,100000,VK!DO229/VK!AQ$296*VK_valitsin!AJ$5)</f>
        <v>0</v>
      </c>
      <c r="GN229" s="4">
        <f>IF($B229=VK_valitsin!$C$8,100000,VK!DP229/VK!AR$296*VK_valitsin!AK$5)</f>
        <v>0</v>
      </c>
      <c r="GO229" s="4">
        <f>IF($B229=VK_valitsin!$C$8,100000,VK!DQ229/VK!AS$296*VK_valitsin!AL$5)</f>
        <v>0</v>
      </c>
      <c r="GP229" s="4">
        <f>IF($B229=VK_valitsin!$C$8,100000,VK!DR229/VK!AT$296*VK_valitsin!AM$5)</f>
        <v>0</v>
      </c>
      <c r="GQ229" s="4">
        <f>IF($B229=VK_valitsin!$C$8,100000,VK!DS229/VK!AU$296*VK_valitsin!AN$5)</f>
        <v>0</v>
      </c>
      <c r="GR229" s="4">
        <f>IF($B229=VK_valitsin!$C$8,100000,VK!DT229/VK!AV$296*VK_valitsin!AO$5)</f>
        <v>0</v>
      </c>
      <c r="GS229" s="4">
        <f>IF($B229=VK_valitsin!$C$8,100000,VK!DU229/VK!AW$296*VK_valitsin!AP$5)</f>
        <v>0</v>
      </c>
      <c r="GT229" s="4">
        <f>IF($B229=VK_valitsin!$C$8,100000,VK!DV229/VK!AX$296*VK_valitsin!AQ$5)</f>
        <v>0</v>
      </c>
      <c r="GU229" s="4">
        <f>IF($B229=VK_valitsin!$C$8,100000,VK!DW229/VK!AY$296*VK_valitsin!AR$5)</f>
        <v>0</v>
      </c>
      <c r="GV229" s="4">
        <f>IF($B229=VK_valitsin!$C$8,100000,VK!DX229/VK!AZ$296*VK_valitsin!AS$5)</f>
        <v>0</v>
      </c>
      <c r="GW229" s="4">
        <f>IF($B229=VK_valitsin!$C$8,100000,VK!DY229/VK!BA$296*VK_valitsin!AT$5)</f>
        <v>0</v>
      </c>
      <c r="GX229" s="4">
        <f>IF($B229=VK_valitsin!$C$8,100000,VK!DZ229/VK!BB$296*VK_valitsin!AU$5)</f>
        <v>0</v>
      </c>
      <c r="GY229" s="4">
        <f>IF($B229=VK_valitsin!$C$8,100000,VK!EA229/VK!BC$296*VK_valitsin!AV$5)</f>
        <v>0</v>
      </c>
      <c r="GZ229" s="4">
        <f>IF($B229=VK_valitsin!$C$8,100000,VK!EB229/VK!BD$296*VK_valitsin!AW$5)</f>
        <v>6.7912269159047148E-2</v>
      </c>
      <c r="HA229" s="4">
        <f>IF($B229=VK_valitsin!$C$8,100000,VK!EC229/VK!BE$296*VK_valitsin!CE$5)</f>
        <v>0</v>
      </c>
      <c r="HB229" s="4">
        <f>IF($B229=VK_valitsin!$C$8,100000,VK!ED229/VK!BF$296*VK_valitsin!AX$5)</f>
        <v>0</v>
      </c>
      <c r="HC229" s="4">
        <f>IF($B229=VK_valitsin!$C$8,100000,VK!EE229/VK!BG$296*VK_valitsin!AY$5)</f>
        <v>0</v>
      </c>
      <c r="HD229" s="4">
        <f>IF($B229=VK_valitsin!$C$8,100000,VK!EF229/VK!BH$296*VK_valitsin!AZ$5)</f>
        <v>1.2684185703985208E-3</v>
      </c>
      <c r="HE229" s="4">
        <f>IF($B229=VK_valitsin!$C$8,100000,VK!EG229/VK!BI$296*VK_valitsin!BA$5)</f>
        <v>0</v>
      </c>
      <c r="HF229" s="4">
        <f>IF($B229=VK_valitsin!$C$8,100000,VK!EH229/VK!BJ$296*VK_valitsin!BB$5)</f>
        <v>0</v>
      </c>
      <c r="HG229" s="4">
        <f>IF($B229=VK_valitsin!$C$8,100000,VK!EI229/VK!BK$296*VK_valitsin!BC$5)</f>
        <v>0</v>
      </c>
      <c r="HH229" s="4">
        <f>IF($B229=VK_valitsin!$C$8,100000,VK!EJ229/VK!BL$296*VK_valitsin!BD$5)</f>
        <v>0</v>
      </c>
      <c r="HI229" s="4">
        <f>IF($B229=VK_valitsin!$C$8,100000,VK!EK229/VK!BM$296*VK_valitsin!BE$5)</f>
        <v>0</v>
      </c>
      <c r="HJ229" s="4">
        <f>IF($B229=VK_valitsin!$C$8,100000,VK!EL229/VK!BN$296*VK_valitsin!BF$5)</f>
        <v>4.0068089921802025E-2</v>
      </c>
      <c r="HK229" s="4">
        <f>IF($B229=VK_valitsin!$C$8,100000,VK!EM229/VK!BO$296*VK_valitsin!BG$5)</f>
        <v>0</v>
      </c>
      <c r="HM229" s="4">
        <f>IF($B229=VK_valitsin!$C$8,100000,VK!EO229/VK!BQ$296*VK_valitsin!BI$5)</f>
        <v>0</v>
      </c>
      <c r="HN229" s="4">
        <f>IF($B229=VK_valitsin!$C$8,100000,VK!EP229/VK!BR$296*VK_valitsin!BJ$5)</f>
        <v>0</v>
      </c>
      <c r="HO229" s="4">
        <f>IF($B229=VK_valitsin!$C$8,100000,VK!EQ229/VK!BS$296*VK_valitsin!BK$5)</f>
        <v>0</v>
      </c>
      <c r="HP229" s="4">
        <f>IF($B229=VK_valitsin!$C$8,100000,VK!ER229/VK!BT$296*VK_valitsin!BL$5)</f>
        <v>0</v>
      </c>
      <c r="HQ229" s="4">
        <f>IF($B229=VK_valitsin!$C$8,100000,VK!ES229/VK!BU$296*VK_valitsin!BM$5)</f>
        <v>0</v>
      </c>
      <c r="HR229" s="4">
        <f>IF($B229=VK_valitsin!$C$8,100000,VK!ET229/VK!BV$296*VK_valitsin!BN$5)</f>
        <v>0</v>
      </c>
      <c r="HS229" s="4">
        <f>IF($B229=VK_valitsin!$C$8,100000,VK!EU229/VK!BW$296*VK_valitsin!BO$5)</f>
        <v>0</v>
      </c>
      <c r="HT229" s="4">
        <f>IF($B229=VK_valitsin!$C$8,100000,VK!EV229/VK!BX$296*VK_valitsin!BP$5)</f>
        <v>0</v>
      </c>
      <c r="HU229" s="4">
        <f>IF($B229=VK_valitsin!$C$8,100000,VK!EW229/VK!BY$296*VK_valitsin!BQ$5)</f>
        <v>0</v>
      </c>
      <c r="HV229" s="4">
        <f>IF($B229=VK_valitsin!$C$8,100000,VK!EX229/VK!BZ$296*VK_valitsin!BR$5)</f>
        <v>0</v>
      </c>
      <c r="HW229" s="4">
        <f>IF($B229=VK_valitsin!$C$8,100000,VK!EY229/VK!CA$296*VK_valitsin!BS$5)</f>
        <v>0</v>
      </c>
      <c r="HX229" s="4">
        <f>IF($B229=VK_valitsin!$C$8,100000,VK!EZ229/VK!CB$296*VK_valitsin!BT$5)</f>
        <v>0</v>
      </c>
      <c r="HY229" s="4">
        <f>IF($B229=VK_valitsin!$C$8,100000,VK!FA229/VK!CC$296*VK_valitsin!BU$5)</f>
        <v>0</v>
      </c>
      <c r="HZ229" s="4">
        <f>IF($B229=VK_valitsin!$C$8,100000,VK!FB229/VK!CD$296*VK_valitsin!BV$5)</f>
        <v>0</v>
      </c>
      <c r="IA229" s="4">
        <f>IF($B229=VK_valitsin!$C$8,100000,VK!FC229/VK!CE$296*VK_valitsin!BW$5)</f>
        <v>0</v>
      </c>
      <c r="IB229" s="4">
        <f>IF($B229=VK_valitsin!$C$8,100000,VK!FD229/VK!CF$296*VK_valitsin!BX$5)</f>
        <v>0</v>
      </c>
      <c r="IC229" s="4">
        <f>IF($B229=VK_valitsin!$C$8,100000,VK!FE229/VK!CG$296*VK_valitsin!BY$5)</f>
        <v>0</v>
      </c>
      <c r="ID229" s="17">
        <f t="shared" si="9"/>
        <v>0.75102149564679399</v>
      </c>
      <c r="IE229" s="17">
        <f t="shared" si="10"/>
        <v>201</v>
      </c>
      <c r="IF229" s="18">
        <f t="shared" si="11"/>
        <v>2.2800000000000019E-8</v>
      </c>
    </row>
    <row r="230" spans="1:240">
      <c r="A230">
        <v>2019</v>
      </c>
      <c r="B230" t="s">
        <v>662</v>
      </c>
      <c r="C230" t="s">
        <v>663</v>
      </c>
      <c r="D230" t="s">
        <v>351</v>
      </c>
      <c r="E230" t="s">
        <v>352</v>
      </c>
      <c r="F230" t="s">
        <v>138</v>
      </c>
      <c r="G230" t="s">
        <v>139</v>
      </c>
      <c r="H230" t="s">
        <v>104</v>
      </c>
      <c r="I230" t="s">
        <v>105</v>
      </c>
      <c r="J230">
        <v>52.099998474121094</v>
      </c>
      <c r="K230">
        <v>6439.580078125</v>
      </c>
      <c r="L230">
        <v>171.39999389648438</v>
      </c>
      <c r="M230">
        <v>1005</v>
      </c>
      <c r="N230">
        <v>0.20000000298023224</v>
      </c>
      <c r="O230">
        <v>-1</v>
      </c>
      <c r="P230">
        <v>6</v>
      </c>
      <c r="Q230">
        <v>39.300000000000004</v>
      </c>
      <c r="R230">
        <v>15.8</v>
      </c>
      <c r="S230">
        <v>297</v>
      </c>
      <c r="T230">
        <v>0</v>
      </c>
      <c r="U230">
        <v>4358.2</v>
      </c>
      <c r="V230">
        <v>11.36</v>
      </c>
      <c r="W230">
        <v>3684</v>
      </c>
      <c r="X230">
        <v>1895</v>
      </c>
      <c r="Y230">
        <v>1789</v>
      </c>
      <c r="Z230">
        <v>1939</v>
      </c>
      <c r="AA230">
        <v>1424</v>
      </c>
      <c r="AB230">
        <v>5.730769157409668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21.75</v>
      </c>
      <c r="AI230">
        <v>1.2</v>
      </c>
      <c r="AJ230">
        <v>0.6</v>
      </c>
      <c r="AK230">
        <v>1.2</v>
      </c>
      <c r="AL230">
        <v>65.900000000000006</v>
      </c>
      <c r="AM230">
        <v>297.60000000000002</v>
      </c>
      <c r="AN230">
        <v>48.9</v>
      </c>
      <c r="AO230">
        <v>20.2</v>
      </c>
      <c r="AP230">
        <v>214</v>
      </c>
      <c r="AQ230">
        <v>267</v>
      </c>
      <c r="AR230">
        <v>1924</v>
      </c>
      <c r="AS230">
        <v>1.667</v>
      </c>
      <c r="AT230">
        <v>13667</v>
      </c>
      <c r="AU230">
        <v>21109</v>
      </c>
      <c r="AV230">
        <v>0</v>
      </c>
      <c r="AW230">
        <v>138.246337890625</v>
      </c>
      <c r="AX230">
        <v>0</v>
      </c>
      <c r="AY230">
        <v>0</v>
      </c>
      <c r="AZ230">
        <v>0</v>
      </c>
      <c r="BA230">
        <v>0</v>
      </c>
      <c r="BB230">
        <v>1</v>
      </c>
      <c r="BC230">
        <v>81.481483459472656</v>
      </c>
      <c r="BD230">
        <v>100</v>
      </c>
      <c r="BE230">
        <v>0</v>
      </c>
      <c r="BF230">
        <v>10659.166015625</v>
      </c>
      <c r="BG230">
        <v>12028.572265625</v>
      </c>
      <c r="BH230">
        <v>2.688457727432251</v>
      </c>
      <c r="BI230">
        <v>4.8132196068763733E-2</v>
      </c>
      <c r="BJ230">
        <v>26.086956024169922</v>
      </c>
      <c r="BK230">
        <v>-10</v>
      </c>
      <c r="BL230">
        <v>71</v>
      </c>
      <c r="BM230">
        <v>0</v>
      </c>
      <c r="BN230">
        <v>20653.267578125</v>
      </c>
      <c r="BO230">
        <v>51.045211791992188</v>
      </c>
      <c r="BQ230">
        <v>0.55621892213821411</v>
      </c>
      <c r="BR230">
        <v>0.19900497794151306</v>
      </c>
      <c r="BS230">
        <v>0.49751242995262146</v>
      </c>
      <c r="BT230">
        <v>236.81591796875</v>
      </c>
      <c r="BU230">
        <v>222.88557434082031</v>
      </c>
      <c r="BV230">
        <v>0</v>
      </c>
      <c r="BW230">
        <v>1</v>
      </c>
      <c r="BX230">
        <v>7926.8291015625</v>
      </c>
      <c r="BY230">
        <v>7024.39013671875</v>
      </c>
      <c r="BZ230">
        <v>0.89552241563796997</v>
      </c>
      <c r="CA230">
        <v>5.8706469535827637</v>
      </c>
      <c r="CB230">
        <v>33.333332061767578</v>
      </c>
      <c r="CC230">
        <v>5.0847458839416504</v>
      </c>
      <c r="CD230">
        <v>3.3898305892944336</v>
      </c>
      <c r="CE230">
        <v>0</v>
      </c>
      <c r="CF230">
        <v>0</v>
      </c>
      <c r="CG230">
        <v>19279.15234375</v>
      </c>
      <c r="CH230" s="10">
        <f>ABS(J230-_xlfn.XLOOKUP(VK_valitsin!$C$8,VK!$B$2:$B$294,VK!J$2:J$294))</f>
        <v>7.8999977111816406</v>
      </c>
      <c r="CI230" s="10">
        <f>ABS(K230-_xlfn.XLOOKUP(VK_valitsin!$C$8,VK!$B$2:$B$294,VK!K$2:K$294))</f>
        <v>6146.320068359375</v>
      </c>
      <c r="CJ230" s="10">
        <f>ABS(L230-_xlfn.XLOOKUP(VK_valitsin!$C$8,VK!$B$2:$B$294,VK!L$2:L$294))</f>
        <v>32.699996948242188</v>
      </c>
      <c r="CK230" s="10">
        <f>ABS(M230-_xlfn.XLOOKUP(VK_valitsin!$C$8,VK!$B$2:$B$294,VK!M$2:M$294))</f>
        <v>15470</v>
      </c>
      <c r="CL230" s="10">
        <f>ABS(N230-_xlfn.XLOOKUP(VK_valitsin!$C$8,VK!$B$2:$B$294,VK!N$2:N$294))</f>
        <v>56.000000759959221</v>
      </c>
      <c r="CM230" s="10">
        <f>ABS(O230-_xlfn.XLOOKUP(VK_valitsin!$C$8,VK!$B$2:$B$294,VK!O$2:O$294))</f>
        <v>0.19999998807907104</v>
      </c>
      <c r="CN230" s="10">
        <f>ABS(P230-_xlfn.XLOOKUP(VK_valitsin!$C$8,VK!$B$2:$B$294,VK!P$2:P$294))</f>
        <v>64</v>
      </c>
      <c r="CO230" s="10">
        <f>ABS(Q230-_xlfn.XLOOKUP(VK_valitsin!$C$8,VK!$B$2:$B$294,VK!Q$2:Q$294))</f>
        <v>48.500000000000007</v>
      </c>
      <c r="CP230" s="10">
        <f>ABS(R230-_xlfn.XLOOKUP(VK_valitsin!$C$8,VK!$B$2:$B$294,VK!R$2:R$294))</f>
        <v>7.3000000000000007</v>
      </c>
      <c r="CQ230" s="10">
        <f>ABS(S230-_xlfn.XLOOKUP(VK_valitsin!$C$8,VK!$B$2:$B$294,VK!S$2:S$294))</f>
        <v>145</v>
      </c>
      <c r="CR230" s="10">
        <f>ABS(T230-_xlfn.XLOOKUP(VK_valitsin!$C$8,VK!$B$2:$B$294,VK!T$2:T$294))</f>
        <v>0</v>
      </c>
      <c r="CS230" s="10">
        <f>ABS(U230-_xlfn.XLOOKUP(VK_valitsin!$C$8,VK!$B$2:$B$294,VK!U$2:U$294))</f>
        <v>534.59999999999991</v>
      </c>
      <c r="CT230" s="10">
        <f>ABS(V230-_xlfn.XLOOKUP(VK_valitsin!$C$8,VK!$B$2:$B$294,VK!V$2:V$294))</f>
        <v>1.92</v>
      </c>
      <c r="CU230" s="10">
        <f>ABS(W230-_xlfn.XLOOKUP(VK_valitsin!$C$8,VK!$B$2:$B$294,VK!W$2:W$294))</f>
        <v>3079</v>
      </c>
      <c r="CV230" s="10">
        <f>ABS(X230-_xlfn.XLOOKUP(VK_valitsin!$C$8,VK!$B$2:$B$294,VK!X$2:X$294))</f>
        <v>1726</v>
      </c>
      <c r="CW230" s="10">
        <f>ABS(Y230-_xlfn.XLOOKUP(VK_valitsin!$C$8,VK!$B$2:$B$294,VK!Y$2:Y$294))</f>
        <v>1109</v>
      </c>
      <c r="CX230" s="10">
        <f>ABS(Z230-_xlfn.XLOOKUP(VK_valitsin!$C$8,VK!$B$2:$B$294,VK!Z$2:Z$294))</f>
        <v>1511</v>
      </c>
      <c r="CY230" s="10">
        <f>ABS(AA230-_xlfn.XLOOKUP(VK_valitsin!$C$8,VK!$B$2:$B$294,VK!AA$2:AA$294))</f>
        <v>955</v>
      </c>
      <c r="CZ230" s="10">
        <f>ABS(AB230-_xlfn.XLOOKUP(VK_valitsin!$C$8,VK!$B$2:$B$294,VK!AB$2:AB$294))</f>
        <v>13.644230842590332</v>
      </c>
      <c r="DA230" s="10">
        <f>ABS(AC230-_xlfn.XLOOKUP(VK_valitsin!$C$8,VK!$B$2:$B$294,VK!AC$2:AC$294))</f>
        <v>0.7</v>
      </c>
      <c r="DB230" s="10">
        <f>ABS(AD230-_xlfn.XLOOKUP(VK_valitsin!$C$8,VK!$B$2:$B$294,VK!AD$2:AD$294))</f>
        <v>0.8</v>
      </c>
      <c r="DC230" s="10">
        <f>ABS(AE230-_xlfn.XLOOKUP(VK_valitsin!$C$8,VK!$B$2:$B$294,VK!AE$2:AE$294))</f>
        <v>1.7</v>
      </c>
      <c r="DD230" s="10">
        <f>ABS(AF230-_xlfn.XLOOKUP(VK_valitsin!$C$8,VK!$B$2:$B$294,VK!AF$2:AF$294))</f>
        <v>5</v>
      </c>
      <c r="DE230" s="10">
        <f>ABS(AG230-_xlfn.XLOOKUP(VK_valitsin!$C$8,VK!$B$2:$B$294,VK!AG$2:AG$294))</f>
        <v>0</v>
      </c>
      <c r="DF230" s="10">
        <f>ABS(AH230-_xlfn.XLOOKUP(VK_valitsin!$C$8,VK!$B$2:$B$294,VK!AH$2:AH$294))</f>
        <v>0.5</v>
      </c>
      <c r="DG230" s="10">
        <f>ABS(AI230-_xlfn.XLOOKUP(VK_valitsin!$C$8,VK!$B$2:$B$294,VK!AI$2:AI$294))</f>
        <v>9.9999999999999867E-2</v>
      </c>
      <c r="DH230" s="10">
        <f>ABS(AJ230-_xlfn.XLOOKUP(VK_valitsin!$C$8,VK!$B$2:$B$294,VK!AJ$2:AJ$294))</f>
        <v>5.0000000000000044E-2</v>
      </c>
      <c r="DI230" s="10">
        <f>ABS(AK230-_xlfn.XLOOKUP(VK_valitsin!$C$8,VK!$B$2:$B$294,VK!AK$2:AK$294))</f>
        <v>5.0000000000000044E-2</v>
      </c>
      <c r="DJ230" s="10">
        <f>ABS(AL230-_xlfn.XLOOKUP(VK_valitsin!$C$8,VK!$B$2:$B$294,VK!AL$2:AL$294))</f>
        <v>7.1000000000000085</v>
      </c>
      <c r="DK230" s="10">
        <f>ABS(AM230-_xlfn.XLOOKUP(VK_valitsin!$C$8,VK!$B$2:$B$294,VK!AM$2:AM$294))</f>
        <v>36</v>
      </c>
      <c r="DL230" s="10">
        <f>ABS(AN230-_xlfn.XLOOKUP(VK_valitsin!$C$8,VK!$B$2:$B$294,VK!AN$2:AN$294))</f>
        <v>3.5</v>
      </c>
      <c r="DM230" s="10">
        <f>ABS(AO230-_xlfn.XLOOKUP(VK_valitsin!$C$8,VK!$B$2:$B$294,VK!AO$2:AO$294))</f>
        <v>5.1999999999999993</v>
      </c>
      <c r="DN230" s="10">
        <f>ABS(AP230-_xlfn.XLOOKUP(VK_valitsin!$C$8,VK!$B$2:$B$294,VK!AP$2:AP$294))</f>
        <v>166</v>
      </c>
      <c r="DO230" s="10">
        <f>ABS(AQ230-_xlfn.XLOOKUP(VK_valitsin!$C$8,VK!$B$2:$B$294,VK!AQ$2:AQ$294))</f>
        <v>232</v>
      </c>
      <c r="DP230" s="10">
        <f>ABS(AR230-_xlfn.XLOOKUP(VK_valitsin!$C$8,VK!$B$2:$B$294,VK!AR$2:AR$294))</f>
        <v>1678</v>
      </c>
      <c r="DQ230" s="10">
        <f>ABS(AS230-_xlfn.XLOOKUP(VK_valitsin!$C$8,VK!$B$2:$B$294,VK!AS$2:AS$294))</f>
        <v>0.66600000000000015</v>
      </c>
      <c r="DR230" s="10">
        <f>ABS(AT230-_xlfn.XLOOKUP(VK_valitsin!$C$8,VK!$B$2:$B$294,VK!AT$2:AT$294))</f>
        <v>8520</v>
      </c>
      <c r="DS230" s="10">
        <f>ABS(AU230-_xlfn.XLOOKUP(VK_valitsin!$C$8,VK!$B$2:$B$294,VK!AU$2:AU$294))</f>
        <v>12764</v>
      </c>
      <c r="DT230" s="10">
        <f>ABS(AV230-_xlfn.XLOOKUP(VK_valitsin!$C$8,VK!$B$2:$B$294,VK!AV$2:AV$294))</f>
        <v>1</v>
      </c>
      <c r="DU230" s="10">
        <f>ABS(AW230-_xlfn.XLOOKUP(VK_valitsin!$C$8,VK!$B$2:$B$294,VK!AW$2:AW$294))</f>
        <v>100.98496627807617</v>
      </c>
      <c r="DV230" s="10">
        <f>ABS(AX230-_xlfn.XLOOKUP(VK_valitsin!$C$8,VK!$B$2:$B$294,VK!AX$2:AX$294))</f>
        <v>0</v>
      </c>
      <c r="DW230" s="10">
        <f>ABS(AY230-_xlfn.XLOOKUP(VK_valitsin!$C$8,VK!$B$2:$B$294,VK!AY$2:AY$294))</f>
        <v>0</v>
      </c>
      <c r="DX230" s="10">
        <f>ABS(AZ230-_xlfn.XLOOKUP(VK_valitsin!$C$8,VK!$B$2:$B$294,VK!AZ$2:AZ$294))</f>
        <v>0</v>
      </c>
      <c r="DY230" s="10">
        <f>ABS(BA230-_xlfn.XLOOKUP(VK_valitsin!$C$8,VK!$B$2:$B$294,VK!BA$2:BA$294))</f>
        <v>0</v>
      </c>
      <c r="DZ230" s="10">
        <f>ABS(BB230-_xlfn.XLOOKUP(VK_valitsin!$C$8,VK!$B$2:$B$294,VK!BB$2:BB$294))</f>
        <v>0</v>
      </c>
      <c r="EA230" s="10">
        <f>ABS(BC230-_xlfn.XLOOKUP(VK_valitsin!$C$8,VK!$B$2:$B$294,VK!BC$2:BC$294))</f>
        <v>7.54290771484375</v>
      </c>
      <c r="EB230" s="10">
        <f>ABS(BD230-_xlfn.XLOOKUP(VK_valitsin!$C$8,VK!$B$2:$B$294,VK!BD$2:BD$294))</f>
        <v>3.98126220703125</v>
      </c>
      <c r="EC230" s="10">
        <f>ABS(BE230-_xlfn.XLOOKUP(VK_valitsin!$C$8,VK!$B$2:$B$294,VK!BE$2:BE$294))</f>
        <v>733.6898193359375</v>
      </c>
      <c r="ED230" s="10">
        <f>ABS(BF230-_xlfn.XLOOKUP(VK_valitsin!$C$8,VK!$B$2:$B$294,VK!BF$2:BF$294))</f>
        <v>700.63671875</v>
      </c>
      <c r="EE230" s="10">
        <f>ABS(BG230-_xlfn.XLOOKUP(VK_valitsin!$C$8,VK!$B$2:$B$294,VK!BG$2:BG$294))</f>
        <v>1807.87109375</v>
      </c>
      <c r="EF230" s="10">
        <f>ABS(BH230-_xlfn.XLOOKUP(VK_valitsin!$C$8,VK!$B$2:$B$294,VK!BH$2:BH$294))</f>
        <v>0.64859867095947266</v>
      </c>
      <c r="EG230" s="10">
        <f>ABS(BI230-_xlfn.XLOOKUP(VK_valitsin!$C$8,VK!$B$2:$B$294,VK!BI$2:BI$294))</f>
        <v>9.772265687584877</v>
      </c>
      <c r="EH230" s="10">
        <f>ABS(BJ230-_xlfn.XLOOKUP(VK_valitsin!$C$8,VK!$B$2:$B$294,VK!BJ$2:BJ$294))</f>
        <v>4.7925930023193359</v>
      </c>
      <c r="EI230" s="10">
        <f>ABS(BK230-_xlfn.XLOOKUP(VK_valitsin!$C$8,VK!$B$2:$B$294,VK!BK$2:BK$294))</f>
        <v>0.13452911376953125</v>
      </c>
      <c r="EJ230" s="10">
        <f>ABS(BL230-_xlfn.XLOOKUP(VK_valitsin!$C$8,VK!$B$2:$B$294,VK!BL$2:BL$294))</f>
        <v>195.5</v>
      </c>
      <c r="EK230" s="10">
        <f>ABS(BM230-_xlfn.XLOOKUP(VK_valitsin!$C$8,VK!$B$2:$B$294,VK!BM$2:BM$294))</f>
        <v>2.2522523403167725</v>
      </c>
      <c r="EL230" s="10">
        <f>ABS(BN230-_xlfn.XLOOKUP(VK_valitsin!$C$8,VK!$B$2:$B$294,VK!BN$2:BN$294))</f>
        <v>2421.12890625</v>
      </c>
      <c r="EM230" s="10">
        <f>ABS(BO230-_xlfn.XLOOKUP(VK_valitsin!$C$8,VK!$B$2:$B$294,VK!BO$2:BO$294))</f>
        <v>17.74560546875</v>
      </c>
      <c r="EN230" s="10">
        <f>ABS(BP230-_xlfn.XLOOKUP(VK_valitsin!$C$8,VK!$B$2:$B$294,VK!BP$2:BP$294))</f>
        <v>0</v>
      </c>
      <c r="EO230" s="10">
        <f>ABS(BQ230-_xlfn.XLOOKUP(VK_valitsin!$C$8,VK!$B$2:$B$294,VK!BQ$2:BQ$294))</f>
        <v>8.0260574817657471E-2</v>
      </c>
      <c r="EP230" s="10">
        <f>ABS(BR230-_xlfn.XLOOKUP(VK_valitsin!$C$8,VK!$B$2:$B$294,VK!BR$2:BR$294))</f>
        <v>1.0841086506843567E-2</v>
      </c>
      <c r="EQ230" s="10">
        <f>ABS(BS230-_xlfn.XLOOKUP(VK_valitsin!$C$8,VK!$B$2:$B$294,VK!BS$2:BS$294))</f>
        <v>1.7604540884494781</v>
      </c>
      <c r="ER230" s="10">
        <f>ABS(BT230-_xlfn.XLOOKUP(VK_valitsin!$C$8,VK!$B$2:$B$294,VK!BT$2:BT$294))</f>
        <v>178.42441558837891</v>
      </c>
      <c r="ES230" s="10">
        <f>ABS(BU230-_xlfn.XLOOKUP(VK_valitsin!$C$8,VK!$B$2:$B$294,VK!BU$2:BU$294))</f>
        <v>43.821548461914063</v>
      </c>
      <c r="ET230" s="10">
        <f>ABS(BV230-_xlfn.XLOOKUP(VK_valitsin!$C$8,VK!$B$2:$B$294,VK!BV$2:BV$294))</f>
        <v>0</v>
      </c>
      <c r="EU230" s="10">
        <f>ABS(BW230-_xlfn.XLOOKUP(VK_valitsin!$C$8,VK!$B$2:$B$294,VK!BW$2:BW$294))</f>
        <v>0</v>
      </c>
      <c r="EV230" s="10">
        <f>ABS(BX230-_xlfn.XLOOKUP(VK_valitsin!$C$8,VK!$B$2:$B$294,VK!BX$2:BX$294))</f>
        <v>209</v>
      </c>
      <c r="EW230" s="10">
        <f>ABS(BY230-_xlfn.XLOOKUP(VK_valitsin!$C$8,VK!$B$2:$B$294,VK!BY$2:BY$294))</f>
        <v>1168.775390625</v>
      </c>
      <c r="EX230" s="10">
        <f>ABS(BZ230-_xlfn.XLOOKUP(VK_valitsin!$C$8,VK!$B$2:$B$294,VK!BZ$2:BZ$294))</f>
        <v>0.32450789213180542</v>
      </c>
      <c r="EY230" s="10">
        <f>ABS(CA230-_xlfn.XLOOKUP(VK_valitsin!$C$8,VK!$B$2:$B$294,VK!CA$2:CA$294))</f>
        <v>5.1521143913269043</v>
      </c>
      <c r="EZ230" s="10">
        <f>ABS(CB230-_xlfn.XLOOKUP(VK_valitsin!$C$8,VK!$B$2:$B$294,VK!CB$2:CB$294))</f>
        <v>32.835819244384766</v>
      </c>
      <c r="FA230" s="10">
        <f>ABS(CC230-_xlfn.XLOOKUP(VK_valitsin!$C$8,VK!$B$2:$B$294,VK!CC$2:CC$294))</f>
        <v>1.2478532791137695</v>
      </c>
      <c r="FB230" s="10">
        <f>ABS(CD230-_xlfn.XLOOKUP(VK_valitsin!$C$8,VK!$B$2:$B$294,VK!CD$2:CD$294))</f>
        <v>16.48902416229248</v>
      </c>
      <c r="FC230" s="10">
        <f>ABS(CE230-_xlfn.XLOOKUP(VK_valitsin!$C$8,VK!$B$2:$B$294,VK!CE$2:CE$294))</f>
        <v>0</v>
      </c>
      <c r="FD230" s="10">
        <f>ABS(CF230-_xlfn.XLOOKUP(VK_valitsin!$C$8,VK!$B$2:$B$294,VK!CF$2:CF$294))</f>
        <v>0.715859055519104</v>
      </c>
      <c r="FE230" s="10">
        <f>ABS(CG230-_xlfn.XLOOKUP(VK_valitsin!$C$8,VK!$B$2:$B$294,VK!CG$2:CG$294))</f>
        <v>10680.384765625</v>
      </c>
      <c r="FF230" s="4">
        <f>IF($B230=VK_valitsin!$C$8,100000,VK!CH230/VK!J$296*VK_valitsin!D$5)</f>
        <v>0</v>
      </c>
      <c r="FG230" s="4">
        <f>IF($B230=VK_valitsin!$C$8,100000,VK!CI230/VK!K$296*VK_valitsin!E$5)</f>
        <v>0</v>
      </c>
      <c r="FH230" s="4">
        <f>IF($B230=VK_valitsin!$C$8,100000,VK!CJ230/VK!L$296*VK_valitsin!F$5)</f>
        <v>0.16616780669268233</v>
      </c>
      <c r="FI230" s="4">
        <f>IF($B230=VK_valitsin!$C$8,100000,VK!CK230/VK!M$296*VK_valitsin!CD$5)</f>
        <v>0</v>
      </c>
      <c r="FJ230" s="4">
        <f>IF($B230=VK_valitsin!$C$8,100000,VK!CL230/VK!N$296*VK_valitsin!G$5)</f>
        <v>0</v>
      </c>
      <c r="FK230" s="4">
        <f>IF($B230=VK_valitsin!$C$8,100000,VK!CM230/VK!O$296*VK_valitsin!H$5)</f>
        <v>0</v>
      </c>
      <c r="FL230" s="4">
        <f>IF($B230=VK_valitsin!$C$8,100000,VK!CN230/VK!P$296*VK_valitsin!I$5)</f>
        <v>0</v>
      </c>
      <c r="FM230" s="4">
        <f>IF($B230=VK_valitsin!$C$8,100000,VK!CO230/VK!Q$296*VK_valitsin!J$5)</f>
        <v>0</v>
      </c>
      <c r="FN230" s="4">
        <f>IF($B230=VK_valitsin!$C$8,100000,VK!CP230/VK!R$296*VK_valitsin!K$5)</f>
        <v>0</v>
      </c>
      <c r="FO230" s="4">
        <f>IF($B230=VK_valitsin!$C$8,100000,VK!CQ230/VK!S$296*VK_valitsin!L$5)</f>
        <v>2.8836096676772213E-2</v>
      </c>
      <c r="FP230" s="4">
        <f>IF($B230=VK_valitsin!$C$8,100000,VK!CR230/VK!T$296*VK_valitsin!M$5)</f>
        <v>0</v>
      </c>
      <c r="FQ230" s="4">
        <f>IF($B230=VK_valitsin!$C$8,100000,VK!CS230/VK!U$296*VK_valitsin!N$5)</f>
        <v>0</v>
      </c>
      <c r="FR230" s="4">
        <f>IF($B230=VK_valitsin!$C$8,100000,VK!CT230/VK!V$296*VK_valitsin!O$5)</f>
        <v>0</v>
      </c>
      <c r="FS230" s="4">
        <f>IF($B230=VK_valitsin!$C$8,100000,VK!CU230/VK!W$296*VK_valitsin!P$5)</f>
        <v>0</v>
      </c>
      <c r="FT230" s="4">
        <f>IF($B230=VK_valitsin!$C$8,100000,VK!CV230/VK!X$296*VK_valitsin!Q$5)</f>
        <v>0</v>
      </c>
      <c r="FU230" s="4">
        <f>IF($B230=VK_valitsin!$C$8,100000,VK!CW230/VK!Y$296*VK_valitsin!R$5)</f>
        <v>0</v>
      </c>
      <c r="FV230" s="4">
        <f>IF($B230=VK_valitsin!$C$8,100000,VK!CX230/VK!Z$296*VK_valitsin!S$5)</f>
        <v>0</v>
      </c>
      <c r="FW230" s="4">
        <f>IF($B230=VK_valitsin!$C$8,100000,VK!CY230/VK!AA$296*VK_valitsin!T$5)</f>
        <v>0</v>
      </c>
      <c r="FX230" s="4">
        <f>IF($B230=VK_valitsin!$C$8,100000,VK!CZ230/VK!AB$296*VK_valitsin!U$5)</f>
        <v>0</v>
      </c>
      <c r="FY230" s="4">
        <f>IF($B230=VK_valitsin!$C$8,100000,VK!DA230/VK!AC$296*VK_valitsin!V$5)</f>
        <v>0</v>
      </c>
      <c r="FZ230" s="4">
        <f>IF($B230=VK_valitsin!$C$8,100000,VK!DB230/VK!AD$296*VK_valitsin!W$5)</f>
        <v>0</v>
      </c>
      <c r="GA230" s="4">
        <f>IF($B230=VK_valitsin!$C$8,100000,VK!DC230/VK!AE$296*VK_valitsin!X$5)</f>
        <v>0</v>
      </c>
      <c r="GB230" s="4">
        <f>IF($B230=VK_valitsin!$C$8,100000,VK!DD230/VK!AF$296*VK_valitsin!Y$5)</f>
        <v>0</v>
      </c>
      <c r="GC230" s="4">
        <f>IF($B230=VK_valitsin!$C$8,100000,VK!DE230/VK!AG$296*VK_valitsin!Z$5)</f>
        <v>0</v>
      </c>
      <c r="GD230" s="4">
        <f>IF($B230=VK_valitsin!$C$8,100000,VK!DF230/VK!AH$296*VK_valitsin!AA$5)</f>
        <v>0</v>
      </c>
      <c r="GE230" s="4">
        <f>IF($B230=VK_valitsin!$C$8,100000,VK!DG230/VK!AI$296*VK_valitsin!AB$5)</f>
        <v>0</v>
      </c>
      <c r="GF230" s="4">
        <f>IF($B230=VK_valitsin!$C$8,100000,VK!DH230/VK!AJ$296*VK_valitsin!AC$5)</f>
        <v>0</v>
      </c>
      <c r="GG230" s="4">
        <f>IF($B230=VK_valitsin!$C$8,100000,VK!DI230/VK!AK$296*VK_valitsin!AD$5)</f>
        <v>0</v>
      </c>
      <c r="GH230" s="4">
        <f>IF($B230=VK_valitsin!$C$8,100000,VK!DJ230/VK!AL$296*VK_valitsin!AE$5)</f>
        <v>0.12496945776807265</v>
      </c>
      <c r="GI230" s="4">
        <f>IF($B230=VK_valitsin!$C$8,100000,VK!DK230/VK!AM$296*VK_valitsin!AF$5)</f>
        <v>0</v>
      </c>
      <c r="GJ230" s="4">
        <f>IF($B230=VK_valitsin!$C$8,100000,VK!DL230/VK!AN$296*VK_valitsin!AG$5)</f>
        <v>0</v>
      </c>
      <c r="GK230" s="4">
        <f>IF($B230=VK_valitsin!$C$8,100000,VK!DM230/VK!AO$296*VK_valitsin!AH$5)</f>
        <v>0</v>
      </c>
      <c r="GL230" s="4">
        <f>IF($B230=VK_valitsin!$C$8,100000,VK!DN230/VK!AP$296*VK_valitsin!AI$5)</f>
        <v>0</v>
      </c>
      <c r="GM230" s="4">
        <f>IF($B230=VK_valitsin!$C$8,100000,VK!DO230/VK!AQ$296*VK_valitsin!AJ$5)</f>
        <v>0</v>
      </c>
      <c r="GN230" s="4">
        <f>IF($B230=VK_valitsin!$C$8,100000,VK!DP230/VK!AR$296*VK_valitsin!AK$5)</f>
        <v>0</v>
      </c>
      <c r="GO230" s="4">
        <f>IF($B230=VK_valitsin!$C$8,100000,VK!DQ230/VK!AS$296*VK_valitsin!AL$5)</f>
        <v>0</v>
      </c>
      <c r="GP230" s="4">
        <f>IF($B230=VK_valitsin!$C$8,100000,VK!DR230/VK!AT$296*VK_valitsin!AM$5)</f>
        <v>0</v>
      </c>
      <c r="GQ230" s="4">
        <f>IF($B230=VK_valitsin!$C$8,100000,VK!DS230/VK!AU$296*VK_valitsin!AN$5)</f>
        <v>0</v>
      </c>
      <c r="GR230" s="4">
        <f>IF($B230=VK_valitsin!$C$8,100000,VK!DT230/VK!AV$296*VK_valitsin!AO$5)</f>
        <v>0</v>
      </c>
      <c r="GS230" s="4">
        <f>IF($B230=VK_valitsin!$C$8,100000,VK!DU230/VK!AW$296*VK_valitsin!AP$5)</f>
        <v>0</v>
      </c>
      <c r="GT230" s="4">
        <f>IF($B230=VK_valitsin!$C$8,100000,VK!DV230/VK!AX$296*VK_valitsin!AQ$5)</f>
        <v>0</v>
      </c>
      <c r="GU230" s="4">
        <f>IF($B230=VK_valitsin!$C$8,100000,VK!DW230/VK!AY$296*VK_valitsin!AR$5)</f>
        <v>0</v>
      </c>
      <c r="GV230" s="4">
        <f>IF($B230=VK_valitsin!$C$8,100000,VK!DX230/VK!AZ$296*VK_valitsin!AS$5)</f>
        <v>0</v>
      </c>
      <c r="GW230" s="4">
        <f>IF($B230=VK_valitsin!$C$8,100000,VK!DY230/VK!BA$296*VK_valitsin!AT$5)</f>
        <v>0</v>
      </c>
      <c r="GX230" s="4">
        <f>IF($B230=VK_valitsin!$C$8,100000,VK!DZ230/VK!BB$296*VK_valitsin!AU$5)</f>
        <v>0</v>
      </c>
      <c r="GY230" s="4">
        <f>IF($B230=VK_valitsin!$C$8,100000,VK!EA230/VK!BC$296*VK_valitsin!AV$5)</f>
        <v>0</v>
      </c>
      <c r="GZ230" s="4">
        <f>IF($B230=VK_valitsin!$C$8,100000,VK!EB230/VK!BD$296*VK_valitsin!AW$5)</f>
        <v>1.725932443801987E-2</v>
      </c>
      <c r="HA230" s="4">
        <f>IF($B230=VK_valitsin!$C$8,100000,VK!EC230/VK!BE$296*VK_valitsin!CE$5)</f>
        <v>0</v>
      </c>
      <c r="HB230" s="4">
        <f>IF($B230=VK_valitsin!$C$8,100000,VK!ED230/VK!BF$296*VK_valitsin!AX$5)</f>
        <v>0</v>
      </c>
      <c r="HC230" s="4">
        <f>IF($B230=VK_valitsin!$C$8,100000,VK!EE230/VK!BG$296*VK_valitsin!AY$5)</f>
        <v>0</v>
      </c>
      <c r="HD230" s="4">
        <f>IF($B230=VK_valitsin!$C$8,100000,VK!EF230/VK!BH$296*VK_valitsin!AZ$5)</f>
        <v>0.11316884481596352</v>
      </c>
      <c r="HE230" s="4">
        <f>IF($B230=VK_valitsin!$C$8,100000,VK!EG230/VK!BI$296*VK_valitsin!BA$5)</f>
        <v>0</v>
      </c>
      <c r="HF230" s="4">
        <f>IF($B230=VK_valitsin!$C$8,100000,VK!EH230/VK!BJ$296*VK_valitsin!BB$5)</f>
        <v>0</v>
      </c>
      <c r="HG230" s="4">
        <f>IF($B230=VK_valitsin!$C$8,100000,VK!EI230/VK!BK$296*VK_valitsin!BC$5)</f>
        <v>0</v>
      </c>
      <c r="HH230" s="4">
        <f>IF($B230=VK_valitsin!$C$8,100000,VK!EJ230/VK!BL$296*VK_valitsin!BD$5)</f>
        <v>0</v>
      </c>
      <c r="HI230" s="4">
        <f>IF($B230=VK_valitsin!$C$8,100000,VK!EK230/VK!BM$296*VK_valitsin!BE$5)</f>
        <v>0</v>
      </c>
      <c r="HJ230" s="4">
        <f>IF($B230=VK_valitsin!$C$8,100000,VK!EL230/VK!BN$296*VK_valitsin!BF$5)</f>
        <v>0.11009252965188332</v>
      </c>
      <c r="HK230" s="4">
        <f>IF($B230=VK_valitsin!$C$8,100000,VK!EM230/VK!BO$296*VK_valitsin!BG$5)</f>
        <v>0</v>
      </c>
      <c r="HM230" s="4">
        <f>IF($B230=VK_valitsin!$C$8,100000,VK!EO230/VK!BQ$296*VK_valitsin!BI$5)</f>
        <v>0</v>
      </c>
      <c r="HN230" s="4">
        <f>IF($B230=VK_valitsin!$C$8,100000,VK!EP230/VK!BR$296*VK_valitsin!BJ$5)</f>
        <v>0</v>
      </c>
      <c r="HO230" s="4">
        <f>IF($B230=VK_valitsin!$C$8,100000,VK!EQ230/VK!BS$296*VK_valitsin!BK$5)</f>
        <v>0</v>
      </c>
      <c r="HP230" s="4">
        <f>IF($B230=VK_valitsin!$C$8,100000,VK!ER230/VK!BT$296*VK_valitsin!BL$5)</f>
        <v>0</v>
      </c>
      <c r="HQ230" s="4">
        <f>IF($B230=VK_valitsin!$C$8,100000,VK!ES230/VK!BU$296*VK_valitsin!BM$5)</f>
        <v>0</v>
      </c>
      <c r="HR230" s="4">
        <f>IF($B230=VK_valitsin!$C$8,100000,VK!ET230/VK!BV$296*VK_valitsin!BN$5)</f>
        <v>0</v>
      </c>
      <c r="HS230" s="4">
        <f>IF($B230=VK_valitsin!$C$8,100000,VK!EU230/VK!BW$296*VK_valitsin!BO$5)</f>
        <v>0</v>
      </c>
      <c r="HT230" s="4">
        <f>IF($B230=VK_valitsin!$C$8,100000,VK!EV230/VK!BX$296*VK_valitsin!BP$5)</f>
        <v>0</v>
      </c>
      <c r="HU230" s="4">
        <f>IF($B230=VK_valitsin!$C$8,100000,VK!EW230/VK!BY$296*VK_valitsin!BQ$5)</f>
        <v>0</v>
      </c>
      <c r="HV230" s="4">
        <f>IF($B230=VK_valitsin!$C$8,100000,VK!EX230/VK!BZ$296*VK_valitsin!BR$5)</f>
        <v>0</v>
      </c>
      <c r="HW230" s="4">
        <f>IF($B230=VK_valitsin!$C$8,100000,VK!EY230/VK!CA$296*VK_valitsin!BS$5)</f>
        <v>0</v>
      </c>
      <c r="HX230" s="4">
        <f>IF($B230=VK_valitsin!$C$8,100000,VK!EZ230/VK!CB$296*VK_valitsin!BT$5)</f>
        <v>0</v>
      </c>
      <c r="HY230" s="4">
        <f>IF($B230=VK_valitsin!$C$8,100000,VK!FA230/VK!CC$296*VK_valitsin!BU$5)</f>
        <v>0</v>
      </c>
      <c r="HZ230" s="4">
        <f>IF($B230=VK_valitsin!$C$8,100000,VK!FB230/VK!CD$296*VK_valitsin!BV$5)</f>
        <v>0</v>
      </c>
      <c r="IA230" s="4">
        <f>IF($B230=VK_valitsin!$C$8,100000,VK!FC230/VK!CE$296*VK_valitsin!BW$5)</f>
        <v>0</v>
      </c>
      <c r="IB230" s="4">
        <f>IF($B230=VK_valitsin!$C$8,100000,VK!FD230/VK!CF$296*VK_valitsin!BX$5)</f>
        <v>0</v>
      </c>
      <c r="IC230" s="4">
        <f>IF($B230=VK_valitsin!$C$8,100000,VK!FE230/VK!CG$296*VK_valitsin!BY$5)</f>
        <v>0</v>
      </c>
      <c r="ID230" s="17">
        <f t="shared" si="9"/>
        <v>0.56049408294339387</v>
      </c>
      <c r="IE230" s="17">
        <f t="shared" si="10"/>
        <v>121</v>
      </c>
      <c r="IF230" s="18">
        <f t="shared" si="11"/>
        <v>2.290000000000002E-8</v>
      </c>
    </row>
    <row r="231" spans="1:240">
      <c r="A231">
        <v>2019</v>
      </c>
      <c r="B231" t="s">
        <v>252</v>
      </c>
      <c r="C231" t="s">
        <v>664</v>
      </c>
      <c r="D231" t="s">
        <v>252</v>
      </c>
      <c r="E231" t="s">
        <v>246</v>
      </c>
      <c r="F231" t="s">
        <v>96</v>
      </c>
      <c r="G231" t="s">
        <v>97</v>
      </c>
      <c r="H231" t="s">
        <v>144</v>
      </c>
      <c r="I231" t="s">
        <v>145</v>
      </c>
      <c r="J231">
        <v>40.900001525878906</v>
      </c>
      <c r="K231">
        <v>1431.75</v>
      </c>
      <c r="L231">
        <v>123.59999847412109</v>
      </c>
      <c r="M231">
        <v>63781</v>
      </c>
      <c r="N231">
        <v>44.5</v>
      </c>
      <c r="O231">
        <v>0.80000001192092896</v>
      </c>
      <c r="P231">
        <v>220</v>
      </c>
      <c r="Q231">
        <v>91.300000000000011</v>
      </c>
      <c r="R231">
        <v>8.4</v>
      </c>
      <c r="S231">
        <v>526</v>
      </c>
      <c r="T231">
        <v>1</v>
      </c>
      <c r="U231">
        <v>4031</v>
      </c>
      <c r="V231">
        <v>10.53</v>
      </c>
      <c r="W231">
        <v>938</v>
      </c>
      <c r="X231">
        <v>186</v>
      </c>
      <c r="Y231">
        <v>476</v>
      </c>
      <c r="Z231">
        <v>308</v>
      </c>
      <c r="AA231">
        <v>545</v>
      </c>
      <c r="AB231">
        <v>17.627571105957031</v>
      </c>
      <c r="AC231">
        <v>0.7</v>
      </c>
      <c r="AD231">
        <v>1</v>
      </c>
      <c r="AE231">
        <v>1.4</v>
      </c>
      <c r="AF231">
        <v>4.8</v>
      </c>
      <c r="AG231">
        <v>0</v>
      </c>
      <c r="AH231">
        <v>21</v>
      </c>
      <c r="AI231">
        <v>1.45</v>
      </c>
      <c r="AJ231">
        <v>0.6</v>
      </c>
      <c r="AK231">
        <v>1.65</v>
      </c>
      <c r="AL231">
        <v>66.099999999999994</v>
      </c>
      <c r="AM231">
        <v>387.5</v>
      </c>
      <c r="AN231">
        <v>44.7</v>
      </c>
      <c r="AO231">
        <v>33.1</v>
      </c>
      <c r="AP231">
        <v>26</v>
      </c>
      <c r="AQ231">
        <v>8</v>
      </c>
      <c r="AR231">
        <v>504</v>
      </c>
      <c r="AS231">
        <v>3.6669999999999998</v>
      </c>
      <c r="AT231">
        <v>5741</v>
      </c>
      <c r="AU231">
        <v>9007</v>
      </c>
      <c r="AV231">
        <v>0</v>
      </c>
      <c r="AW231">
        <v>71.019142150878906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92.933616638183594</v>
      </c>
      <c r="BD231">
        <v>84.857658386230469</v>
      </c>
      <c r="BE231">
        <v>704.77734375</v>
      </c>
      <c r="BF231">
        <v>11733.080078125</v>
      </c>
      <c r="BG231">
        <v>14394.2666015625</v>
      </c>
      <c r="BH231">
        <v>4.4687790870666504</v>
      </c>
      <c r="BI231">
        <v>-10.07705020904541</v>
      </c>
      <c r="BJ231">
        <v>25.488069534301758</v>
      </c>
      <c r="BK231">
        <v>-8.894230842590332</v>
      </c>
      <c r="BL231">
        <v>245.39285278320313</v>
      </c>
      <c r="BM231">
        <v>0.32509753108024597</v>
      </c>
      <c r="BN231">
        <v>23237.23828125</v>
      </c>
      <c r="BO231">
        <v>27.556026458740234</v>
      </c>
      <c r="BQ231">
        <v>0.64834356307983398</v>
      </c>
      <c r="BR231">
        <v>0.21636538207530975</v>
      </c>
      <c r="BS231">
        <v>2.7171101570129395</v>
      </c>
      <c r="BT231">
        <v>161.03541564941406</v>
      </c>
      <c r="BU231">
        <v>433.45196533203125</v>
      </c>
      <c r="BV231">
        <v>1</v>
      </c>
      <c r="BW231">
        <v>4</v>
      </c>
      <c r="BX231">
        <v>9514.6103515625</v>
      </c>
      <c r="BY231">
        <v>7755.56591796875</v>
      </c>
      <c r="BZ231">
        <v>1.1884417533874512</v>
      </c>
      <c r="CA231">
        <v>9.6768627166748047</v>
      </c>
      <c r="CB231">
        <v>79.419525146484375</v>
      </c>
      <c r="CC231">
        <v>9.7375240325927734</v>
      </c>
      <c r="CD231">
        <v>12.799740791320801</v>
      </c>
      <c r="CE231">
        <v>0.24303305149078369</v>
      </c>
      <c r="CF231">
        <v>2.2521061897277832</v>
      </c>
      <c r="CG231">
        <v>9293.1455078125</v>
      </c>
      <c r="CH231" s="10">
        <f>ABS(J231-_xlfn.XLOOKUP(VK_valitsin!$C$8,VK!$B$2:$B$294,VK!J$2:J$294))</f>
        <v>3.2999992370605469</v>
      </c>
      <c r="CI231" s="10">
        <f>ABS(K231-_xlfn.XLOOKUP(VK_valitsin!$C$8,VK!$B$2:$B$294,VK!K$2:K$294))</f>
        <v>1138.489990234375</v>
      </c>
      <c r="CJ231" s="10">
        <f>ABS(L231-_xlfn.XLOOKUP(VK_valitsin!$C$8,VK!$B$2:$B$294,VK!L$2:L$294))</f>
        <v>15.099998474121094</v>
      </c>
      <c r="CK231" s="10">
        <f>ABS(M231-_xlfn.XLOOKUP(VK_valitsin!$C$8,VK!$B$2:$B$294,VK!M$2:M$294))</f>
        <v>47306</v>
      </c>
      <c r="CL231" s="10">
        <f>ABS(N231-_xlfn.XLOOKUP(VK_valitsin!$C$8,VK!$B$2:$B$294,VK!N$2:N$294))</f>
        <v>11.700000762939453</v>
      </c>
      <c r="CM231" s="10">
        <f>ABS(O231-_xlfn.XLOOKUP(VK_valitsin!$C$8,VK!$B$2:$B$294,VK!O$2:O$294))</f>
        <v>1.6000000238418579</v>
      </c>
      <c r="CN231" s="10">
        <f>ABS(P231-_xlfn.XLOOKUP(VK_valitsin!$C$8,VK!$B$2:$B$294,VK!P$2:P$294))</f>
        <v>278</v>
      </c>
      <c r="CO231" s="10">
        <f>ABS(Q231-_xlfn.XLOOKUP(VK_valitsin!$C$8,VK!$B$2:$B$294,VK!Q$2:Q$294))</f>
        <v>3.5</v>
      </c>
      <c r="CP231" s="10">
        <f>ABS(R231-_xlfn.XLOOKUP(VK_valitsin!$C$8,VK!$B$2:$B$294,VK!R$2:R$294))</f>
        <v>9.9999999999999645E-2</v>
      </c>
      <c r="CQ231" s="10">
        <f>ABS(S231-_xlfn.XLOOKUP(VK_valitsin!$C$8,VK!$B$2:$B$294,VK!S$2:S$294))</f>
        <v>374</v>
      </c>
      <c r="CR231" s="10">
        <f>ABS(T231-_xlfn.XLOOKUP(VK_valitsin!$C$8,VK!$B$2:$B$294,VK!T$2:T$294))</f>
        <v>1</v>
      </c>
      <c r="CS231" s="10">
        <f>ABS(U231-_xlfn.XLOOKUP(VK_valitsin!$C$8,VK!$B$2:$B$294,VK!U$2:U$294))</f>
        <v>207.40000000000009</v>
      </c>
      <c r="CT231" s="10">
        <f>ABS(V231-_xlfn.XLOOKUP(VK_valitsin!$C$8,VK!$B$2:$B$294,VK!V$2:V$294))</f>
        <v>2.75</v>
      </c>
      <c r="CU231" s="10">
        <f>ABS(W231-_xlfn.XLOOKUP(VK_valitsin!$C$8,VK!$B$2:$B$294,VK!W$2:W$294))</f>
        <v>333</v>
      </c>
      <c r="CV231" s="10">
        <f>ABS(X231-_xlfn.XLOOKUP(VK_valitsin!$C$8,VK!$B$2:$B$294,VK!X$2:X$294))</f>
        <v>17</v>
      </c>
      <c r="CW231" s="10">
        <f>ABS(Y231-_xlfn.XLOOKUP(VK_valitsin!$C$8,VK!$B$2:$B$294,VK!Y$2:Y$294))</f>
        <v>204</v>
      </c>
      <c r="CX231" s="10">
        <f>ABS(Z231-_xlfn.XLOOKUP(VK_valitsin!$C$8,VK!$B$2:$B$294,VK!Z$2:Z$294))</f>
        <v>120</v>
      </c>
      <c r="CY231" s="10">
        <f>ABS(AA231-_xlfn.XLOOKUP(VK_valitsin!$C$8,VK!$B$2:$B$294,VK!AA$2:AA$294))</f>
        <v>76</v>
      </c>
      <c r="CZ231" s="10">
        <f>ABS(AB231-_xlfn.XLOOKUP(VK_valitsin!$C$8,VK!$B$2:$B$294,VK!AB$2:AB$294))</f>
        <v>1.7474288940429688</v>
      </c>
      <c r="DA231" s="10">
        <f>ABS(AC231-_xlfn.XLOOKUP(VK_valitsin!$C$8,VK!$B$2:$B$294,VK!AC$2:AC$294))</f>
        <v>0</v>
      </c>
      <c r="DB231" s="10">
        <f>ABS(AD231-_xlfn.XLOOKUP(VK_valitsin!$C$8,VK!$B$2:$B$294,VK!AD$2:AD$294))</f>
        <v>0.19999999999999996</v>
      </c>
      <c r="DC231" s="10">
        <f>ABS(AE231-_xlfn.XLOOKUP(VK_valitsin!$C$8,VK!$B$2:$B$294,VK!AE$2:AE$294))</f>
        <v>0.30000000000000004</v>
      </c>
      <c r="DD231" s="10">
        <f>ABS(AF231-_xlfn.XLOOKUP(VK_valitsin!$C$8,VK!$B$2:$B$294,VK!AF$2:AF$294))</f>
        <v>0.20000000000000018</v>
      </c>
      <c r="DE231" s="10">
        <f>ABS(AG231-_xlfn.XLOOKUP(VK_valitsin!$C$8,VK!$B$2:$B$294,VK!AG$2:AG$294))</f>
        <v>0</v>
      </c>
      <c r="DF231" s="10">
        <f>ABS(AH231-_xlfn.XLOOKUP(VK_valitsin!$C$8,VK!$B$2:$B$294,VK!AH$2:AH$294))</f>
        <v>1.25</v>
      </c>
      <c r="DG231" s="10">
        <f>ABS(AI231-_xlfn.XLOOKUP(VK_valitsin!$C$8,VK!$B$2:$B$294,VK!AI$2:AI$294))</f>
        <v>0.34999999999999987</v>
      </c>
      <c r="DH231" s="10">
        <f>ABS(AJ231-_xlfn.XLOOKUP(VK_valitsin!$C$8,VK!$B$2:$B$294,VK!AJ$2:AJ$294))</f>
        <v>5.0000000000000044E-2</v>
      </c>
      <c r="DI231" s="10">
        <f>ABS(AK231-_xlfn.XLOOKUP(VK_valitsin!$C$8,VK!$B$2:$B$294,VK!AK$2:AK$294))</f>
        <v>0.39999999999999991</v>
      </c>
      <c r="DJ231" s="10">
        <f>ABS(AL231-_xlfn.XLOOKUP(VK_valitsin!$C$8,VK!$B$2:$B$294,VK!AL$2:AL$294))</f>
        <v>7.2999999999999972</v>
      </c>
      <c r="DK231" s="10">
        <f>ABS(AM231-_xlfn.XLOOKUP(VK_valitsin!$C$8,VK!$B$2:$B$294,VK!AM$2:AM$294))</f>
        <v>53.899999999999977</v>
      </c>
      <c r="DL231" s="10">
        <f>ABS(AN231-_xlfn.XLOOKUP(VK_valitsin!$C$8,VK!$B$2:$B$294,VK!AN$2:AN$294))</f>
        <v>0.69999999999999574</v>
      </c>
      <c r="DM231" s="10">
        <f>ABS(AO231-_xlfn.XLOOKUP(VK_valitsin!$C$8,VK!$B$2:$B$294,VK!AO$2:AO$294))</f>
        <v>7.7000000000000028</v>
      </c>
      <c r="DN231" s="10">
        <f>ABS(AP231-_xlfn.XLOOKUP(VK_valitsin!$C$8,VK!$B$2:$B$294,VK!AP$2:AP$294))</f>
        <v>22</v>
      </c>
      <c r="DO231" s="10">
        <f>ABS(AQ231-_xlfn.XLOOKUP(VK_valitsin!$C$8,VK!$B$2:$B$294,VK!AQ$2:AQ$294))</f>
        <v>27</v>
      </c>
      <c r="DP231" s="10">
        <f>ABS(AR231-_xlfn.XLOOKUP(VK_valitsin!$C$8,VK!$B$2:$B$294,VK!AR$2:AR$294))</f>
        <v>258</v>
      </c>
      <c r="DQ231" s="10">
        <f>ABS(AS231-_xlfn.XLOOKUP(VK_valitsin!$C$8,VK!$B$2:$B$294,VK!AS$2:AS$294))</f>
        <v>1.3339999999999996</v>
      </c>
      <c r="DR231" s="10">
        <f>ABS(AT231-_xlfn.XLOOKUP(VK_valitsin!$C$8,VK!$B$2:$B$294,VK!AT$2:AT$294))</f>
        <v>594</v>
      </c>
      <c r="DS231" s="10">
        <f>ABS(AU231-_xlfn.XLOOKUP(VK_valitsin!$C$8,VK!$B$2:$B$294,VK!AU$2:AU$294))</f>
        <v>662</v>
      </c>
      <c r="DT231" s="10">
        <f>ABS(AV231-_xlfn.XLOOKUP(VK_valitsin!$C$8,VK!$B$2:$B$294,VK!AV$2:AV$294))</f>
        <v>1</v>
      </c>
      <c r="DU231" s="10">
        <f>ABS(AW231-_xlfn.XLOOKUP(VK_valitsin!$C$8,VK!$B$2:$B$294,VK!AW$2:AW$294))</f>
        <v>33.757770538330078</v>
      </c>
      <c r="DV231" s="10">
        <f>ABS(AX231-_xlfn.XLOOKUP(VK_valitsin!$C$8,VK!$B$2:$B$294,VK!AX$2:AX$294))</f>
        <v>0</v>
      </c>
      <c r="DW231" s="10">
        <f>ABS(AY231-_xlfn.XLOOKUP(VK_valitsin!$C$8,VK!$B$2:$B$294,VK!AY$2:AY$294))</f>
        <v>0</v>
      </c>
      <c r="DX231" s="10">
        <f>ABS(AZ231-_xlfn.XLOOKUP(VK_valitsin!$C$8,VK!$B$2:$B$294,VK!AZ$2:AZ$294))</f>
        <v>0</v>
      </c>
      <c r="DY231" s="10">
        <f>ABS(BA231-_xlfn.XLOOKUP(VK_valitsin!$C$8,VK!$B$2:$B$294,VK!BA$2:BA$294))</f>
        <v>0</v>
      </c>
      <c r="DZ231" s="10">
        <f>ABS(BB231-_xlfn.XLOOKUP(VK_valitsin!$C$8,VK!$B$2:$B$294,VK!BB$2:BB$294))</f>
        <v>1</v>
      </c>
      <c r="EA231" s="10">
        <f>ABS(BC231-_xlfn.XLOOKUP(VK_valitsin!$C$8,VK!$B$2:$B$294,VK!BC$2:BC$294))</f>
        <v>3.9092254638671875</v>
      </c>
      <c r="EB231" s="10">
        <f>ABS(BD231-_xlfn.XLOOKUP(VK_valitsin!$C$8,VK!$B$2:$B$294,VK!BD$2:BD$294))</f>
        <v>11.161079406738281</v>
      </c>
      <c r="EC231" s="10">
        <f>ABS(BE231-_xlfn.XLOOKUP(VK_valitsin!$C$8,VK!$B$2:$B$294,VK!BE$2:BE$294))</f>
        <v>28.9124755859375</v>
      </c>
      <c r="ED231" s="10">
        <f>ABS(BF231-_xlfn.XLOOKUP(VK_valitsin!$C$8,VK!$B$2:$B$294,VK!BF$2:BF$294))</f>
        <v>1774.55078125</v>
      </c>
      <c r="EE231" s="10">
        <f>ABS(BG231-_xlfn.XLOOKUP(VK_valitsin!$C$8,VK!$B$2:$B$294,VK!BG$2:BG$294))</f>
        <v>557.8232421875</v>
      </c>
      <c r="EF231" s="10">
        <f>ABS(BH231-_xlfn.XLOOKUP(VK_valitsin!$C$8,VK!$B$2:$B$294,VK!BH$2:BH$294))</f>
        <v>1.1317226886749268</v>
      </c>
      <c r="EG231" s="10">
        <f>ABS(BI231-_xlfn.XLOOKUP(VK_valitsin!$C$8,VK!$B$2:$B$294,VK!BI$2:BI$294))</f>
        <v>0.35291671752929688</v>
      </c>
      <c r="EH231" s="10">
        <f>ABS(BJ231-_xlfn.XLOOKUP(VK_valitsin!$C$8,VK!$B$2:$B$294,VK!BJ$2:BJ$294))</f>
        <v>4.1937065124511719</v>
      </c>
      <c r="EI231" s="10">
        <f>ABS(BK231-_xlfn.XLOOKUP(VK_valitsin!$C$8,VK!$B$2:$B$294,VK!BK$2:BK$294))</f>
        <v>0.97124004364013672</v>
      </c>
      <c r="EJ231" s="10">
        <f>ABS(BL231-_xlfn.XLOOKUP(VK_valitsin!$C$8,VK!$B$2:$B$294,VK!BL$2:BL$294))</f>
        <v>21.107147216796875</v>
      </c>
      <c r="EK231" s="10">
        <f>ABS(BM231-_xlfn.XLOOKUP(VK_valitsin!$C$8,VK!$B$2:$B$294,VK!BM$2:BM$294))</f>
        <v>1.9271548092365265</v>
      </c>
      <c r="EL231" s="10">
        <f>ABS(BN231-_xlfn.XLOOKUP(VK_valitsin!$C$8,VK!$B$2:$B$294,VK!BN$2:BN$294))</f>
        <v>162.841796875</v>
      </c>
      <c r="EM231" s="10">
        <f>ABS(BO231-_xlfn.XLOOKUP(VK_valitsin!$C$8,VK!$B$2:$B$294,VK!BO$2:BO$294))</f>
        <v>5.7435798645019531</v>
      </c>
      <c r="EN231" s="10">
        <f>ABS(BP231-_xlfn.XLOOKUP(VK_valitsin!$C$8,VK!$B$2:$B$294,VK!BP$2:BP$294))</f>
        <v>0</v>
      </c>
      <c r="EO231" s="10">
        <f>ABS(BQ231-_xlfn.XLOOKUP(VK_valitsin!$C$8,VK!$B$2:$B$294,VK!BQ$2:BQ$294))</f>
        <v>1.1864066123962402E-2</v>
      </c>
      <c r="EP231" s="10">
        <f>ABS(BR231-_xlfn.XLOOKUP(VK_valitsin!$C$8,VK!$B$2:$B$294,VK!BR$2:BR$294))</f>
        <v>2.8201490640640259E-2</v>
      </c>
      <c r="EQ231" s="10">
        <f>ABS(BS231-_xlfn.XLOOKUP(VK_valitsin!$C$8,VK!$B$2:$B$294,VK!BS$2:BS$294))</f>
        <v>0.45914363861083984</v>
      </c>
      <c r="ER231" s="10">
        <f>ABS(BT231-_xlfn.XLOOKUP(VK_valitsin!$C$8,VK!$B$2:$B$294,VK!BT$2:BT$294))</f>
        <v>102.64391326904297</v>
      </c>
      <c r="ES231" s="10">
        <f>ABS(BU231-_xlfn.XLOOKUP(VK_valitsin!$C$8,VK!$B$2:$B$294,VK!BU$2:BU$294))</f>
        <v>166.74484252929688</v>
      </c>
      <c r="ET231" s="10">
        <f>ABS(BV231-_xlfn.XLOOKUP(VK_valitsin!$C$8,VK!$B$2:$B$294,VK!BV$2:BV$294))</f>
        <v>1</v>
      </c>
      <c r="EU231" s="10">
        <f>ABS(BW231-_xlfn.XLOOKUP(VK_valitsin!$C$8,VK!$B$2:$B$294,VK!BW$2:BW$294))</f>
        <v>3</v>
      </c>
      <c r="EV231" s="10">
        <f>ABS(BX231-_xlfn.XLOOKUP(VK_valitsin!$C$8,VK!$B$2:$B$294,VK!BX$2:BX$294))</f>
        <v>1378.78125</v>
      </c>
      <c r="EW231" s="10">
        <f>ABS(BY231-_xlfn.XLOOKUP(VK_valitsin!$C$8,VK!$B$2:$B$294,VK!BY$2:BY$294))</f>
        <v>1899.951171875</v>
      </c>
      <c r="EX231" s="10">
        <f>ABS(BZ231-_xlfn.XLOOKUP(VK_valitsin!$C$8,VK!$B$2:$B$294,VK!BZ$2:BZ$294))</f>
        <v>3.1588554382324219E-2</v>
      </c>
      <c r="EY231" s="10">
        <f>ABS(CA231-_xlfn.XLOOKUP(VK_valitsin!$C$8,VK!$B$2:$B$294,VK!CA$2:CA$294))</f>
        <v>1.3458986282348633</v>
      </c>
      <c r="EZ231" s="10">
        <f>ABS(CB231-_xlfn.XLOOKUP(VK_valitsin!$C$8,VK!$B$2:$B$294,VK!CB$2:CB$294))</f>
        <v>13.250373840332031</v>
      </c>
      <c r="FA231" s="10">
        <f>ABS(CC231-_xlfn.XLOOKUP(VK_valitsin!$C$8,VK!$B$2:$B$294,VK!CC$2:CC$294))</f>
        <v>3.4049248695373535</v>
      </c>
      <c r="FB231" s="10">
        <f>ABS(CD231-_xlfn.XLOOKUP(VK_valitsin!$C$8,VK!$B$2:$B$294,VK!CD$2:CD$294))</f>
        <v>7.0791139602661133</v>
      </c>
      <c r="FC231" s="10">
        <f>ABS(CE231-_xlfn.XLOOKUP(VK_valitsin!$C$8,VK!$B$2:$B$294,VK!CE$2:CE$294))</f>
        <v>0.24303305149078369</v>
      </c>
      <c r="FD231" s="10">
        <f>ABS(CF231-_xlfn.XLOOKUP(VK_valitsin!$C$8,VK!$B$2:$B$294,VK!CF$2:CF$294))</f>
        <v>1.5362471342086792</v>
      </c>
      <c r="FE231" s="10">
        <f>ABS(CG231-_xlfn.XLOOKUP(VK_valitsin!$C$8,VK!$B$2:$B$294,VK!CG$2:CG$294))</f>
        <v>694.3779296875</v>
      </c>
      <c r="FF231" s="4">
        <f>IF($B231=VK_valitsin!$C$8,100000,VK!CH231/VK!J$296*VK_valitsin!D$5)</f>
        <v>0</v>
      </c>
      <c r="FG231" s="4">
        <f>IF($B231=VK_valitsin!$C$8,100000,VK!CI231/VK!K$296*VK_valitsin!E$5)</f>
        <v>0</v>
      </c>
      <c r="FH231" s="4">
        <f>IF($B231=VK_valitsin!$C$8,100000,VK!CJ231/VK!L$296*VK_valitsin!F$5)</f>
        <v>7.6731922375376016E-2</v>
      </c>
      <c r="FI231" s="4">
        <f>IF($B231=VK_valitsin!$C$8,100000,VK!CK231/VK!M$296*VK_valitsin!CD$5)</f>
        <v>0</v>
      </c>
      <c r="FJ231" s="4">
        <f>IF($B231=VK_valitsin!$C$8,100000,VK!CL231/VK!N$296*VK_valitsin!G$5)</f>
        <v>0</v>
      </c>
      <c r="FK231" s="4">
        <f>IF($B231=VK_valitsin!$C$8,100000,VK!CM231/VK!O$296*VK_valitsin!H$5)</f>
        <v>0</v>
      </c>
      <c r="FL231" s="4">
        <f>IF($B231=VK_valitsin!$C$8,100000,VK!CN231/VK!P$296*VK_valitsin!I$5)</f>
        <v>0</v>
      </c>
      <c r="FM231" s="4">
        <f>IF($B231=VK_valitsin!$C$8,100000,VK!CO231/VK!Q$296*VK_valitsin!J$5)</f>
        <v>0</v>
      </c>
      <c r="FN231" s="4">
        <f>IF($B231=VK_valitsin!$C$8,100000,VK!CP231/VK!R$296*VK_valitsin!K$5)</f>
        <v>0</v>
      </c>
      <c r="FO231" s="4">
        <f>IF($B231=VK_valitsin!$C$8,100000,VK!CQ231/VK!S$296*VK_valitsin!L$5)</f>
        <v>7.4377242462846951E-2</v>
      </c>
      <c r="FP231" s="4">
        <f>IF($B231=VK_valitsin!$C$8,100000,VK!CR231/VK!T$296*VK_valitsin!M$5)</f>
        <v>0</v>
      </c>
      <c r="FQ231" s="4">
        <f>IF($B231=VK_valitsin!$C$8,100000,VK!CS231/VK!U$296*VK_valitsin!N$5)</f>
        <v>0</v>
      </c>
      <c r="FR231" s="4">
        <f>IF($B231=VK_valitsin!$C$8,100000,VK!CT231/VK!V$296*VK_valitsin!O$5)</f>
        <v>0</v>
      </c>
      <c r="FS231" s="4">
        <f>IF($B231=VK_valitsin!$C$8,100000,VK!CU231/VK!W$296*VK_valitsin!P$5)</f>
        <v>0</v>
      </c>
      <c r="FT231" s="4">
        <f>IF($B231=VK_valitsin!$C$8,100000,VK!CV231/VK!X$296*VK_valitsin!Q$5)</f>
        <v>0</v>
      </c>
      <c r="FU231" s="4">
        <f>IF($B231=VK_valitsin!$C$8,100000,VK!CW231/VK!Y$296*VK_valitsin!R$5)</f>
        <v>0</v>
      </c>
      <c r="FV231" s="4">
        <f>IF($B231=VK_valitsin!$C$8,100000,VK!CX231/VK!Z$296*VK_valitsin!S$5)</f>
        <v>0</v>
      </c>
      <c r="FW231" s="4">
        <f>IF($B231=VK_valitsin!$C$8,100000,VK!CY231/VK!AA$296*VK_valitsin!T$5)</f>
        <v>0</v>
      </c>
      <c r="FX231" s="4">
        <f>IF($B231=VK_valitsin!$C$8,100000,VK!CZ231/VK!AB$296*VK_valitsin!U$5)</f>
        <v>0</v>
      </c>
      <c r="FY231" s="4">
        <f>IF($B231=VK_valitsin!$C$8,100000,VK!DA231/VK!AC$296*VK_valitsin!V$5)</f>
        <v>0</v>
      </c>
      <c r="FZ231" s="4">
        <f>IF($B231=VK_valitsin!$C$8,100000,VK!DB231/VK!AD$296*VK_valitsin!W$5)</f>
        <v>0</v>
      </c>
      <c r="GA231" s="4">
        <f>IF($B231=VK_valitsin!$C$8,100000,VK!DC231/VK!AE$296*VK_valitsin!X$5)</f>
        <v>0</v>
      </c>
      <c r="GB231" s="4">
        <f>IF($B231=VK_valitsin!$C$8,100000,VK!DD231/VK!AF$296*VK_valitsin!Y$5)</f>
        <v>0</v>
      </c>
      <c r="GC231" s="4">
        <f>IF($B231=VK_valitsin!$C$8,100000,VK!DE231/VK!AG$296*VK_valitsin!Z$5)</f>
        <v>0</v>
      </c>
      <c r="GD231" s="4">
        <f>IF($B231=VK_valitsin!$C$8,100000,VK!DF231/VK!AH$296*VK_valitsin!AA$5)</f>
        <v>0</v>
      </c>
      <c r="GE231" s="4">
        <f>IF($B231=VK_valitsin!$C$8,100000,VK!DG231/VK!AI$296*VK_valitsin!AB$5)</f>
        <v>0</v>
      </c>
      <c r="GF231" s="4">
        <f>IF($B231=VK_valitsin!$C$8,100000,VK!DH231/VK!AJ$296*VK_valitsin!AC$5)</f>
        <v>0</v>
      </c>
      <c r="GG231" s="4">
        <f>IF($B231=VK_valitsin!$C$8,100000,VK!DI231/VK!AK$296*VK_valitsin!AD$5)</f>
        <v>0</v>
      </c>
      <c r="GH231" s="4">
        <f>IF($B231=VK_valitsin!$C$8,100000,VK!DJ231/VK!AL$296*VK_valitsin!AE$5)</f>
        <v>0.12848972418407451</v>
      </c>
      <c r="GI231" s="4">
        <f>IF($B231=VK_valitsin!$C$8,100000,VK!DK231/VK!AM$296*VK_valitsin!AF$5)</f>
        <v>0</v>
      </c>
      <c r="GJ231" s="4">
        <f>IF($B231=VK_valitsin!$C$8,100000,VK!DL231/VK!AN$296*VK_valitsin!AG$5)</f>
        <v>0</v>
      </c>
      <c r="GK231" s="4">
        <f>IF($B231=VK_valitsin!$C$8,100000,VK!DM231/VK!AO$296*VK_valitsin!AH$5)</f>
        <v>0</v>
      </c>
      <c r="GL231" s="4">
        <f>IF($B231=VK_valitsin!$C$8,100000,VK!DN231/VK!AP$296*VK_valitsin!AI$5)</f>
        <v>0</v>
      </c>
      <c r="GM231" s="4">
        <f>IF($B231=VK_valitsin!$C$8,100000,VK!DO231/VK!AQ$296*VK_valitsin!AJ$5)</f>
        <v>0</v>
      </c>
      <c r="GN231" s="4">
        <f>IF($B231=VK_valitsin!$C$8,100000,VK!DP231/VK!AR$296*VK_valitsin!AK$5)</f>
        <v>0</v>
      </c>
      <c r="GO231" s="4">
        <f>IF($B231=VK_valitsin!$C$8,100000,VK!DQ231/VK!AS$296*VK_valitsin!AL$5)</f>
        <v>0</v>
      </c>
      <c r="GP231" s="4">
        <f>IF($B231=VK_valitsin!$C$8,100000,VK!DR231/VK!AT$296*VK_valitsin!AM$5)</f>
        <v>0</v>
      </c>
      <c r="GQ231" s="4">
        <f>IF($B231=VK_valitsin!$C$8,100000,VK!DS231/VK!AU$296*VK_valitsin!AN$5)</f>
        <v>0</v>
      </c>
      <c r="GR231" s="4">
        <f>IF($B231=VK_valitsin!$C$8,100000,VK!DT231/VK!AV$296*VK_valitsin!AO$5)</f>
        <v>0</v>
      </c>
      <c r="GS231" s="4">
        <f>IF($B231=VK_valitsin!$C$8,100000,VK!DU231/VK!AW$296*VK_valitsin!AP$5)</f>
        <v>0</v>
      </c>
      <c r="GT231" s="4">
        <f>IF($B231=VK_valitsin!$C$8,100000,VK!DV231/VK!AX$296*VK_valitsin!AQ$5)</f>
        <v>0</v>
      </c>
      <c r="GU231" s="4">
        <f>IF($B231=VK_valitsin!$C$8,100000,VK!DW231/VK!AY$296*VK_valitsin!AR$5)</f>
        <v>0</v>
      </c>
      <c r="GV231" s="4">
        <f>IF($B231=VK_valitsin!$C$8,100000,VK!DX231/VK!AZ$296*VK_valitsin!AS$5)</f>
        <v>0</v>
      </c>
      <c r="GW231" s="4">
        <f>IF($B231=VK_valitsin!$C$8,100000,VK!DY231/VK!BA$296*VK_valitsin!AT$5)</f>
        <v>0</v>
      </c>
      <c r="GX231" s="4">
        <f>IF($B231=VK_valitsin!$C$8,100000,VK!DZ231/VK!BB$296*VK_valitsin!AU$5)</f>
        <v>0</v>
      </c>
      <c r="GY231" s="4">
        <f>IF($B231=VK_valitsin!$C$8,100000,VK!EA231/VK!BC$296*VK_valitsin!AV$5)</f>
        <v>0</v>
      </c>
      <c r="GZ231" s="4">
        <f>IF($B231=VK_valitsin!$C$8,100000,VK!EB231/VK!BD$296*VK_valitsin!AW$5)</f>
        <v>4.8384828866381249E-2</v>
      </c>
      <c r="HA231" s="4">
        <f>IF($B231=VK_valitsin!$C$8,100000,VK!EC231/VK!BE$296*VK_valitsin!CE$5)</f>
        <v>0</v>
      </c>
      <c r="HB231" s="4">
        <f>IF($B231=VK_valitsin!$C$8,100000,VK!ED231/VK!BF$296*VK_valitsin!AX$5)</f>
        <v>0</v>
      </c>
      <c r="HC231" s="4">
        <f>IF($B231=VK_valitsin!$C$8,100000,VK!EE231/VK!BG$296*VK_valitsin!AY$5)</f>
        <v>0</v>
      </c>
      <c r="HD231" s="4">
        <f>IF($B231=VK_valitsin!$C$8,100000,VK!EF231/VK!BH$296*VK_valitsin!AZ$5)</f>
        <v>0.1974653280431414</v>
      </c>
      <c r="HE231" s="4">
        <f>IF($B231=VK_valitsin!$C$8,100000,VK!EG231/VK!BI$296*VK_valitsin!BA$5)</f>
        <v>0</v>
      </c>
      <c r="HF231" s="4">
        <f>IF($B231=VK_valitsin!$C$8,100000,VK!EH231/VK!BJ$296*VK_valitsin!BB$5)</f>
        <v>0</v>
      </c>
      <c r="HG231" s="4">
        <f>IF($B231=VK_valitsin!$C$8,100000,VK!EI231/VK!BK$296*VK_valitsin!BC$5)</f>
        <v>0</v>
      </c>
      <c r="HH231" s="4">
        <f>IF($B231=VK_valitsin!$C$8,100000,VK!EJ231/VK!BL$296*VK_valitsin!BD$5)</f>
        <v>0</v>
      </c>
      <c r="HI231" s="4">
        <f>IF($B231=VK_valitsin!$C$8,100000,VK!EK231/VK!BM$296*VK_valitsin!BE$5)</f>
        <v>0</v>
      </c>
      <c r="HJ231" s="4">
        <f>IF($B231=VK_valitsin!$C$8,100000,VK!EL231/VK!BN$296*VK_valitsin!BF$5)</f>
        <v>7.4046719713054933E-3</v>
      </c>
      <c r="HK231" s="4">
        <f>IF($B231=VK_valitsin!$C$8,100000,VK!EM231/VK!BO$296*VK_valitsin!BG$5)</f>
        <v>0</v>
      </c>
      <c r="HM231" s="4">
        <f>IF($B231=VK_valitsin!$C$8,100000,VK!EO231/VK!BQ$296*VK_valitsin!BI$5)</f>
        <v>0</v>
      </c>
      <c r="HN231" s="4">
        <f>IF($B231=VK_valitsin!$C$8,100000,VK!EP231/VK!BR$296*VK_valitsin!BJ$5)</f>
        <v>0</v>
      </c>
      <c r="HO231" s="4">
        <f>IF($B231=VK_valitsin!$C$8,100000,VK!EQ231/VK!BS$296*VK_valitsin!BK$5)</f>
        <v>0</v>
      </c>
      <c r="HP231" s="4">
        <f>IF($B231=VK_valitsin!$C$8,100000,VK!ER231/VK!BT$296*VK_valitsin!BL$5)</f>
        <v>0</v>
      </c>
      <c r="HQ231" s="4">
        <f>IF($B231=VK_valitsin!$C$8,100000,VK!ES231/VK!BU$296*VK_valitsin!BM$5)</f>
        <v>0</v>
      </c>
      <c r="HR231" s="4">
        <f>IF($B231=VK_valitsin!$C$8,100000,VK!ET231/VK!BV$296*VK_valitsin!BN$5)</f>
        <v>0</v>
      </c>
      <c r="HS231" s="4">
        <f>IF($B231=VK_valitsin!$C$8,100000,VK!EU231/VK!BW$296*VK_valitsin!BO$5)</f>
        <v>0</v>
      </c>
      <c r="HT231" s="4">
        <f>IF($B231=VK_valitsin!$C$8,100000,VK!EV231/VK!BX$296*VK_valitsin!BP$5)</f>
        <v>0</v>
      </c>
      <c r="HU231" s="4">
        <f>IF($B231=VK_valitsin!$C$8,100000,VK!EW231/VK!BY$296*VK_valitsin!BQ$5)</f>
        <v>0</v>
      </c>
      <c r="HV231" s="4">
        <f>IF($B231=VK_valitsin!$C$8,100000,VK!EX231/VK!BZ$296*VK_valitsin!BR$5)</f>
        <v>0</v>
      </c>
      <c r="HW231" s="4">
        <f>IF($B231=VK_valitsin!$C$8,100000,VK!EY231/VK!CA$296*VK_valitsin!BS$5)</f>
        <v>0</v>
      </c>
      <c r="HX231" s="4">
        <f>IF($B231=VK_valitsin!$C$8,100000,VK!EZ231/VK!CB$296*VK_valitsin!BT$5)</f>
        <v>0</v>
      </c>
      <c r="HY231" s="4">
        <f>IF($B231=VK_valitsin!$C$8,100000,VK!FA231/VK!CC$296*VK_valitsin!BU$5)</f>
        <v>0</v>
      </c>
      <c r="HZ231" s="4">
        <f>IF($B231=VK_valitsin!$C$8,100000,VK!FB231/VK!CD$296*VK_valitsin!BV$5)</f>
        <v>0</v>
      </c>
      <c r="IA231" s="4">
        <f>IF($B231=VK_valitsin!$C$8,100000,VK!FC231/VK!CE$296*VK_valitsin!BW$5)</f>
        <v>0</v>
      </c>
      <c r="IB231" s="4">
        <f>IF($B231=VK_valitsin!$C$8,100000,VK!FD231/VK!CF$296*VK_valitsin!BX$5)</f>
        <v>0</v>
      </c>
      <c r="IC231" s="4">
        <f>IF($B231=VK_valitsin!$C$8,100000,VK!FE231/VK!CG$296*VK_valitsin!BY$5)</f>
        <v>0</v>
      </c>
      <c r="ID231" s="17">
        <f t="shared" si="9"/>
        <v>0.53285374090312554</v>
      </c>
      <c r="IE231" s="17">
        <f t="shared" si="10"/>
        <v>107</v>
      </c>
      <c r="IF231" s="18">
        <f t="shared" si="11"/>
        <v>2.3000000000000021E-8</v>
      </c>
    </row>
    <row r="232" spans="1:240">
      <c r="A232">
        <v>2019</v>
      </c>
      <c r="B232" t="s">
        <v>665</v>
      </c>
      <c r="C232" t="s">
        <v>666</v>
      </c>
      <c r="D232" t="s">
        <v>100</v>
      </c>
      <c r="E232" t="s">
        <v>101</v>
      </c>
      <c r="F232" t="s">
        <v>102</v>
      </c>
      <c r="G232" t="s">
        <v>103</v>
      </c>
      <c r="H232" t="s">
        <v>104</v>
      </c>
      <c r="I232" t="s">
        <v>105</v>
      </c>
      <c r="J232">
        <v>38.599998474121094</v>
      </c>
      <c r="K232">
        <v>786.97998046875</v>
      </c>
      <c r="L232">
        <v>177</v>
      </c>
      <c r="M232">
        <v>4910</v>
      </c>
      <c r="N232">
        <v>6.1999998092651367</v>
      </c>
      <c r="O232">
        <v>-1.3999999761581421</v>
      </c>
      <c r="P232">
        <v>-84</v>
      </c>
      <c r="Q232">
        <v>50.1</v>
      </c>
      <c r="R232">
        <v>8.8000000000000007</v>
      </c>
      <c r="S232">
        <v>159</v>
      </c>
      <c r="T232">
        <v>0</v>
      </c>
      <c r="U232">
        <v>3143</v>
      </c>
      <c r="V232">
        <v>11.72</v>
      </c>
      <c r="W232">
        <v>1254</v>
      </c>
      <c r="X232">
        <v>1112</v>
      </c>
      <c r="Y232">
        <v>663</v>
      </c>
      <c r="Z232">
        <v>421</v>
      </c>
      <c r="AA232">
        <v>600</v>
      </c>
      <c r="AB232">
        <v>16.963235855102539</v>
      </c>
      <c r="AC232">
        <v>0</v>
      </c>
      <c r="AD232">
        <v>0</v>
      </c>
      <c r="AE232">
        <v>0</v>
      </c>
      <c r="AF232">
        <v>6.7</v>
      </c>
      <c r="AG232">
        <v>0</v>
      </c>
      <c r="AH232">
        <v>21.75</v>
      </c>
      <c r="AI232">
        <v>0.93</v>
      </c>
      <c r="AJ232">
        <v>0.7</v>
      </c>
      <c r="AK232">
        <v>1.3</v>
      </c>
      <c r="AL232">
        <v>53</v>
      </c>
      <c r="AM232">
        <v>296.5</v>
      </c>
      <c r="AN232">
        <v>50.1</v>
      </c>
      <c r="AO232">
        <v>17.399999999999999</v>
      </c>
      <c r="AP232">
        <v>89</v>
      </c>
      <c r="AQ232">
        <v>68</v>
      </c>
      <c r="AR232">
        <v>803</v>
      </c>
      <c r="AS232">
        <v>4.6669999999999998</v>
      </c>
      <c r="AT232">
        <v>8465</v>
      </c>
      <c r="AU232">
        <v>9068</v>
      </c>
      <c r="AV232">
        <v>0</v>
      </c>
      <c r="AW232">
        <v>131.63673400878906</v>
      </c>
      <c r="AX232">
        <v>0</v>
      </c>
      <c r="AY232">
        <v>0</v>
      </c>
      <c r="AZ232">
        <v>0</v>
      </c>
      <c r="BA232">
        <v>0</v>
      </c>
      <c r="BB232">
        <v>1</v>
      </c>
      <c r="BC232">
        <v>70.689651489257813</v>
      </c>
      <c r="BD232">
        <v>93.9271240234375</v>
      </c>
      <c r="BE232">
        <v>271.889404296875</v>
      </c>
      <c r="BF232">
        <v>10099.1220703125</v>
      </c>
      <c r="BG232">
        <v>12120.685546875</v>
      </c>
      <c r="BH232">
        <v>4.684725284576416</v>
      </c>
      <c r="BI232">
        <v>2.2456536293029785</v>
      </c>
      <c r="BJ232">
        <v>28.873239517211914</v>
      </c>
      <c r="BK232">
        <v>-6.5217390060424805</v>
      </c>
      <c r="BL232">
        <v>120.625</v>
      </c>
      <c r="BM232">
        <v>0.12285012006759644</v>
      </c>
      <c r="BN232">
        <v>18408.013671875</v>
      </c>
      <c r="BO232">
        <v>53.732463836669922</v>
      </c>
      <c r="BQ232">
        <v>0.54704684019088745</v>
      </c>
      <c r="BR232">
        <v>0.16293278336524963</v>
      </c>
      <c r="BS232">
        <v>1.5885946750640869</v>
      </c>
      <c r="BT232">
        <v>80.855400085449219</v>
      </c>
      <c r="BU232">
        <v>232.38288879394531</v>
      </c>
      <c r="BV232">
        <v>0</v>
      </c>
      <c r="BW232">
        <v>1</v>
      </c>
      <c r="BX232">
        <v>6423.962890625</v>
      </c>
      <c r="BY232">
        <v>5352.53466796875</v>
      </c>
      <c r="BZ232">
        <v>1.7515275478363037</v>
      </c>
      <c r="CA232">
        <v>16.598777770996094</v>
      </c>
      <c r="CB232">
        <v>82.558135986328125</v>
      </c>
      <c r="CC232">
        <v>7.8527607917785645</v>
      </c>
      <c r="CD232">
        <v>8.3435583114624023</v>
      </c>
      <c r="CE232">
        <v>0.12269938737154007</v>
      </c>
      <c r="CF232">
        <v>2.3312883377075195</v>
      </c>
      <c r="CG232">
        <v>9272.7373046875</v>
      </c>
      <c r="CH232" s="10">
        <f>ABS(J232-_xlfn.XLOOKUP(VK_valitsin!$C$8,VK!$B$2:$B$294,VK!J$2:J$294))</f>
        <v>5.6000022888183594</v>
      </c>
      <c r="CI232" s="10">
        <f>ABS(K232-_xlfn.XLOOKUP(VK_valitsin!$C$8,VK!$B$2:$B$294,VK!K$2:K$294))</f>
        <v>493.719970703125</v>
      </c>
      <c r="CJ232" s="10">
        <f>ABS(L232-_xlfn.XLOOKUP(VK_valitsin!$C$8,VK!$B$2:$B$294,VK!L$2:L$294))</f>
        <v>38.300003051757813</v>
      </c>
      <c r="CK232" s="10">
        <f>ABS(M232-_xlfn.XLOOKUP(VK_valitsin!$C$8,VK!$B$2:$B$294,VK!M$2:M$294))</f>
        <v>11565</v>
      </c>
      <c r="CL232" s="10">
        <f>ABS(N232-_xlfn.XLOOKUP(VK_valitsin!$C$8,VK!$B$2:$B$294,VK!N$2:N$294))</f>
        <v>50.000000953674316</v>
      </c>
      <c r="CM232" s="10">
        <f>ABS(O232-_xlfn.XLOOKUP(VK_valitsin!$C$8,VK!$B$2:$B$294,VK!O$2:O$294))</f>
        <v>0.59999996423721313</v>
      </c>
      <c r="CN232" s="10">
        <f>ABS(P232-_xlfn.XLOOKUP(VK_valitsin!$C$8,VK!$B$2:$B$294,VK!P$2:P$294))</f>
        <v>26</v>
      </c>
      <c r="CO232" s="10">
        <f>ABS(Q232-_xlfn.XLOOKUP(VK_valitsin!$C$8,VK!$B$2:$B$294,VK!Q$2:Q$294))</f>
        <v>37.70000000000001</v>
      </c>
      <c r="CP232" s="10">
        <f>ABS(R232-_xlfn.XLOOKUP(VK_valitsin!$C$8,VK!$B$2:$B$294,VK!R$2:R$294))</f>
        <v>0.30000000000000071</v>
      </c>
      <c r="CQ232" s="10">
        <f>ABS(S232-_xlfn.XLOOKUP(VK_valitsin!$C$8,VK!$B$2:$B$294,VK!S$2:S$294))</f>
        <v>7</v>
      </c>
      <c r="CR232" s="10">
        <f>ABS(T232-_xlfn.XLOOKUP(VK_valitsin!$C$8,VK!$B$2:$B$294,VK!T$2:T$294))</f>
        <v>0</v>
      </c>
      <c r="CS232" s="10">
        <f>ABS(U232-_xlfn.XLOOKUP(VK_valitsin!$C$8,VK!$B$2:$B$294,VK!U$2:U$294))</f>
        <v>680.59999999999991</v>
      </c>
      <c r="CT232" s="10">
        <f>ABS(V232-_xlfn.XLOOKUP(VK_valitsin!$C$8,VK!$B$2:$B$294,VK!V$2:V$294))</f>
        <v>1.5599999999999987</v>
      </c>
      <c r="CU232" s="10">
        <f>ABS(W232-_xlfn.XLOOKUP(VK_valitsin!$C$8,VK!$B$2:$B$294,VK!W$2:W$294))</f>
        <v>649</v>
      </c>
      <c r="CV232" s="10">
        <f>ABS(X232-_xlfn.XLOOKUP(VK_valitsin!$C$8,VK!$B$2:$B$294,VK!X$2:X$294))</f>
        <v>943</v>
      </c>
      <c r="CW232" s="10">
        <f>ABS(Y232-_xlfn.XLOOKUP(VK_valitsin!$C$8,VK!$B$2:$B$294,VK!Y$2:Y$294))</f>
        <v>17</v>
      </c>
      <c r="CX232" s="10">
        <f>ABS(Z232-_xlfn.XLOOKUP(VK_valitsin!$C$8,VK!$B$2:$B$294,VK!Z$2:Z$294))</f>
        <v>7</v>
      </c>
      <c r="CY232" s="10">
        <f>ABS(AA232-_xlfn.XLOOKUP(VK_valitsin!$C$8,VK!$B$2:$B$294,VK!AA$2:AA$294))</f>
        <v>131</v>
      </c>
      <c r="CZ232" s="10">
        <f>ABS(AB232-_xlfn.XLOOKUP(VK_valitsin!$C$8,VK!$B$2:$B$294,VK!AB$2:AB$294))</f>
        <v>2.4117641448974609</v>
      </c>
      <c r="DA232" s="10">
        <f>ABS(AC232-_xlfn.XLOOKUP(VK_valitsin!$C$8,VK!$B$2:$B$294,VK!AC$2:AC$294))</f>
        <v>0.7</v>
      </c>
      <c r="DB232" s="10">
        <f>ABS(AD232-_xlfn.XLOOKUP(VK_valitsin!$C$8,VK!$B$2:$B$294,VK!AD$2:AD$294))</f>
        <v>0.8</v>
      </c>
      <c r="DC232" s="10">
        <f>ABS(AE232-_xlfn.XLOOKUP(VK_valitsin!$C$8,VK!$B$2:$B$294,VK!AE$2:AE$294))</f>
        <v>1.7</v>
      </c>
      <c r="DD232" s="10">
        <f>ABS(AF232-_xlfn.XLOOKUP(VK_valitsin!$C$8,VK!$B$2:$B$294,VK!AF$2:AF$294))</f>
        <v>1.7000000000000002</v>
      </c>
      <c r="DE232" s="10">
        <f>ABS(AG232-_xlfn.XLOOKUP(VK_valitsin!$C$8,VK!$B$2:$B$294,VK!AG$2:AG$294))</f>
        <v>0</v>
      </c>
      <c r="DF232" s="10">
        <f>ABS(AH232-_xlfn.XLOOKUP(VK_valitsin!$C$8,VK!$B$2:$B$294,VK!AH$2:AH$294))</f>
        <v>0.5</v>
      </c>
      <c r="DG232" s="10">
        <f>ABS(AI232-_xlfn.XLOOKUP(VK_valitsin!$C$8,VK!$B$2:$B$294,VK!AI$2:AI$294))</f>
        <v>0.17000000000000004</v>
      </c>
      <c r="DH232" s="10">
        <f>ABS(AJ232-_xlfn.XLOOKUP(VK_valitsin!$C$8,VK!$B$2:$B$294,VK!AJ$2:AJ$294))</f>
        <v>4.9999999999999933E-2</v>
      </c>
      <c r="DI232" s="10">
        <f>ABS(AK232-_xlfn.XLOOKUP(VK_valitsin!$C$8,VK!$B$2:$B$294,VK!AK$2:AK$294))</f>
        <v>5.0000000000000044E-2</v>
      </c>
      <c r="DJ232" s="10">
        <f>ABS(AL232-_xlfn.XLOOKUP(VK_valitsin!$C$8,VK!$B$2:$B$294,VK!AL$2:AL$294))</f>
        <v>5.7999999999999972</v>
      </c>
      <c r="DK232" s="10">
        <f>ABS(AM232-_xlfn.XLOOKUP(VK_valitsin!$C$8,VK!$B$2:$B$294,VK!AM$2:AM$294))</f>
        <v>37.100000000000023</v>
      </c>
      <c r="DL232" s="10">
        <f>ABS(AN232-_xlfn.XLOOKUP(VK_valitsin!$C$8,VK!$B$2:$B$294,VK!AN$2:AN$294))</f>
        <v>4.7000000000000028</v>
      </c>
      <c r="DM232" s="10">
        <f>ABS(AO232-_xlfn.XLOOKUP(VK_valitsin!$C$8,VK!$B$2:$B$294,VK!AO$2:AO$294))</f>
        <v>8</v>
      </c>
      <c r="DN232" s="10">
        <f>ABS(AP232-_xlfn.XLOOKUP(VK_valitsin!$C$8,VK!$B$2:$B$294,VK!AP$2:AP$294))</f>
        <v>41</v>
      </c>
      <c r="DO232" s="10">
        <f>ABS(AQ232-_xlfn.XLOOKUP(VK_valitsin!$C$8,VK!$B$2:$B$294,VK!AQ$2:AQ$294))</f>
        <v>33</v>
      </c>
      <c r="DP232" s="10">
        <f>ABS(AR232-_xlfn.XLOOKUP(VK_valitsin!$C$8,VK!$B$2:$B$294,VK!AR$2:AR$294))</f>
        <v>557</v>
      </c>
      <c r="DQ232" s="10">
        <f>ABS(AS232-_xlfn.XLOOKUP(VK_valitsin!$C$8,VK!$B$2:$B$294,VK!AS$2:AS$294))</f>
        <v>2.3339999999999996</v>
      </c>
      <c r="DR232" s="10">
        <f>ABS(AT232-_xlfn.XLOOKUP(VK_valitsin!$C$8,VK!$B$2:$B$294,VK!AT$2:AT$294))</f>
        <v>3318</v>
      </c>
      <c r="DS232" s="10">
        <f>ABS(AU232-_xlfn.XLOOKUP(VK_valitsin!$C$8,VK!$B$2:$B$294,VK!AU$2:AU$294))</f>
        <v>723</v>
      </c>
      <c r="DT232" s="10">
        <f>ABS(AV232-_xlfn.XLOOKUP(VK_valitsin!$C$8,VK!$B$2:$B$294,VK!AV$2:AV$294))</f>
        <v>1</v>
      </c>
      <c r="DU232" s="10">
        <f>ABS(AW232-_xlfn.XLOOKUP(VK_valitsin!$C$8,VK!$B$2:$B$294,VK!AW$2:AW$294))</f>
        <v>94.375362396240234</v>
      </c>
      <c r="DV232" s="10">
        <f>ABS(AX232-_xlfn.XLOOKUP(VK_valitsin!$C$8,VK!$B$2:$B$294,VK!AX$2:AX$294))</f>
        <v>0</v>
      </c>
      <c r="DW232" s="10">
        <f>ABS(AY232-_xlfn.XLOOKUP(VK_valitsin!$C$8,VK!$B$2:$B$294,VK!AY$2:AY$294))</f>
        <v>0</v>
      </c>
      <c r="DX232" s="10">
        <f>ABS(AZ232-_xlfn.XLOOKUP(VK_valitsin!$C$8,VK!$B$2:$B$294,VK!AZ$2:AZ$294))</f>
        <v>0</v>
      </c>
      <c r="DY232" s="10">
        <f>ABS(BA232-_xlfn.XLOOKUP(VK_valitsin!$C$8,VK!$B$2:$B$294,VK!BA$2:BA$294))</f>
        <v>0</v>
      </c>
      <c r="DZ232" s="10">
        <f>ABS(BB232-_xlfn.XLOOKUP(VK_valitsin!$C$8,VK!$B$2:$B$294,VK!BB$2:BB$294))</f>
        <v>0</v>
      </c>
      <c r="EA232" s="10">
        <f>ABS(BC232-_xlfn.XLOOKUP(VK_valitsin!$C$8,VK!$B$2:$B$294,VK!BC$2:BC$294))</f>
        <v>18.334739685058594</v>
      </c>
      <c r="EB232" s="10">
        <f>ABS(BD232-_xlfn.XLOOKUP(VK_valitsin!$C$8,VK!$B$2:$B$294,VK!BD$2:BD$294))</f>
        <v>2.09161376953125</v>
      </c>
      <c r="EC232" s="10">
        <f>ABS(BE232-_xlfn.XLOOKUP(VK_valitsin!$C$8,VK!$B$2:$B$294,VK!BE$2:BE$294))</f>
        <v>461.8004150390625</v>
      </c>
      <c r="ED232" s="10">
        <f>ABS(BF232-_xlfn.XLOOKUP(VK_valitsin!$C$8,VK!$B$2:$B$294,VK!BF$2:BF$294))</f>
        <v>140.5927734375</v>
      </c>
      <c r="EE232" s="10">
        <f>ABS(BG232-_xlfn.XLOOKUP(VK_valitsin!$C$8,VK!$B$2:$B$294,VK!BG$2:BG$294))</f>
        <v>1715.7578125</v>
      </c>
      <c r="EF232" s="10">
        <f>ABS(BH232-_xlfn.XLOOKUP(VK_valitsin!$C$8,VK!$B$2:$B$294,VK!BH$2:BH$294))</f>
        <v>1.3476688861846924</v>
      </c>
      <c r="EG232" s="10">
        <f>ABS(BI232-_xlfn.XLOOKUP(VK_valitsin!$C$8,VK!$B$2:$B$294,VK!BI$2:BI$294))</f>
        <v>11.969787120819092</v>
      </c>
      <c r="EH232" s="10">
        <f>ABS(BJ232-_xlfn.XLOOKUP(VK_valitsin!$C$8,VK!$B$2:$B$294,VK!BJ$2:BJ$294))</f>
        <v>7.5788764953613281</v>
      </c>
      <c r="EI232" s="10">
        <f>ABS(BK232-_xlfn.XLOOKUP(VK_valitsin!$C$8,VK!$B$2:$B$294,VK!BK$2:BK$294))</f>
        <v>3.3437318801879883</v>
      </c>
      <c r="EJ232" s="10">
        <f>ABS(BL232-_xlfn.XLOOKUP(VK_valitsin!$C$8,VK!$B$2:$B$294,VK!BL$2:BL$294))</f>
        <v>145.875</v>
      </c>
      <c r="EK232" s="10">
        <f>ABS(BM232-_xlfn.XLOOKUP(VK_valitsin!$C$8,VK!$B$2:$B$294,VK!BM$2:BM$294))</f>
        <v>2.129402220249176</v>
      </c>
      <c r="EL232" s="10">
        <f>ABS(BN232-_xlfn.XLOOKUP(VK_valitsin!$C$8,VK!$B$2:$B$294,VK!BN$2:BN$294))</f>
        <v>4666.3828125</v>
      </c>
      <c r="EM232" s="10">
        <f>ABS(BO232-_xlfn.XLOOKUP(VK_valitsin!$C$8,VK!$B$2:$B$294,VK!BO$2:BO$294))</f>
        <v>20.432857513427734</v>
      </c>
      <c r="EN232" s="10">
        <f>ABS(BP232-_xlfn.XLOOKUP(VK_valitsin!$C$8,VK!$B$2:$B$294,VK!BP$2:BP$294))</f>
        <v>0</v>
      </c>
      <c r="EO232" s="10">
        <f>ABS(BQ232-_xlfn.XLOOKUP(VK_valitsin!$C$8,VK!$B$2:$B$294,VK!BQ$2:BQ$294))</f>
        <v>8.9432656764984131E-2</v>
      </c>
      <c r="EP232" s="10">
        <f>ABS(BR232-_xlfn.XLOOKUP(VK_valitsin!$C$8,VK!$B$2:$B$294,VK!BR$2:BR$294))</f>
        <v>2.5231108069419861E-2</v>
      </c>
      <c r="EQ232" s="10">
        <f>ABS(BS232-_xlfn.XLOOKUP(VK_valitsin!$C$8,VK!$B$2:$B$294,VK!BS$2:BS$294))</f>
        <v>0.6693718433380127</v>
      </c>
      <c r="ER232" s="10">
        <f>ABS(BT232-_xlfn.XLOOKUP(VK_valitsin!$C$8,VK!$B$2:$B$294,VK!BT$2:BT$294))</f>
        <v>22.463897705078125</v>
      </c>
      <c r="ES232" s="10">
        <f>ABS(BU232-_xlfn.XLOOKUP(VK_valitsin!$C$8,VK!$B$2:$B$294,VK!BU$2:BU$294))</f>
        <v>34.324234008789063</v>
      </c>
      <c r="ET232" s="10">
        <f>ABS(BV232-_xlfn.XLOOKUP(VK_valitsin!$C$8,VK!$B$2:$B$294,VK!BV$2:BV$294))</f>
        <v>0</v>
      </c>
      <c r="EU232" s="10">
        <f>ABS(BW232-_xlfn.XLOOKUP(VK_valitsin!$C$8,VK!$B$2:$B$294,VK!BW$2:BW$294))</f>
        <v>0</v>
      </c>
      <c r="EV232" s="10">
        <f>ABS(BX232-_xlfn.XLOOKUP(VK_valitsin!$C$8,VK!$B$2:$B$294,VK!BX$2:BX$294))</f>
        <v>1711.8662109375</v>
      </c>
      <c r="EW232" s="10">
        <f>ABS(BY232-_xlfn.XLOOKUP(VK_valitsin!$C$8,VK!$B$2:$B$294,VK!BY$2:BY$294))</f>
        <v>503.080078125</v>
      </c>
      <c r="EX232" s="10">
        <f>ABS(BZ232-_xlfn.XLOOKUP(VK_valitsin!$C$8,VK!$B$2:$B$294,VK!BZ$2:BZ$294))</f>
        <v>0.53149724006652832</v>
      </c>
      <c r="EY232" s="10">
        <f>ABS(CA232-_xlfn.XLOOKUP(VK_valitsin!$C$8,VK!$B$2:$B$294,VK!CA$2:CA$294))</f>
        <v>5.5760164260864258</v>
      </c>
      <c r="EZ232" s="10">
        <f>ABS(CB232-_xlfn.XLOOKUP(VK_valitsin!$C$8,VK!$B$2:$B$294,VK!CB$2:CB$294))</f>
        <v>16.388984680175781</v>
      </c>
      <c r="FA232" s="10">
        <f>ABS(CC232-_xlfn.XLOOKUP(VK_valitsin!$C$8,VK!$B$2:$B$294,VK!CC$2:CC$294))</f>
        <v>1.5201616287231445</v>
      </c>
      <c r="FB232" s="10">
        <f>ABS(CD232-_xlfn.XLOOKUP(VK_valitsin!$C$8,VK!$B$2:$B$294,VK!CD$2:CD$294))</f>
        <v>11.535296440124512</v>
      </c>
      <c r="FC232" s="10">
        <f>ABS(CE232-_xlfn.XLOOKUP(VK_valitsin!$C$8,VK!$B$2:$B$294,VK!CE$2:CE$294))</f>
        <v>0.12269938737154007</v>
      </c>
      <c r="FD232" s="10">
        <f>ABS(CF232-_xlfn.XLOOKUP(VK_valitsin!$C$8,VK!$B$2:$B$294,VK!CF$2:CF$294))</f>
        <v>1.6154292821884155</v>
      </c>
      <c r="FE232" s="10">
        <f>ABS(CG232-_xlfn.XLOOKUP(VK_valitsin!$C$8,VK!$B$2:$B$294,VK!CG$2:CG$294))</f>
        <v>673.9697265625</v>
      </c>
      <c r="FF232" s="4">
        <f>IF($B232=VK_valitsin!$C$8,100000,VK!CH232/VK!J$296*VK_valitsin!D$5)</f>
        <v>0</v>
      </c>
      <c r="FG232" s="4">
        <f>IF($B232=VK_valitsin!$C$8,100000,VK!CI232/VK!K$296*VK_valitsin!E$5)</f>
        <v>0</v>
      </c>
      <c r="FH232" s="4">
        <f>IF($B232=VK_valitsin!$C$8,100000,VK!CJ232/VK!L$296*VK_valitsin!F$5)</f>
        <v>0.19462471245813828</v>
      </c>
      <c r="FI232" s="4">
        <f>IF($B232=VK_valitsin!$C$8,100000,VK!CK232/VK!M$296*VK_valitsin!CD$5)</f>
        <v>0</v>
      </c>
      <c r="FJ232" s="4">
        <f>IF($B232=VK_valitsin!$C$8,100000,VK!CL232/VK!N$296*VK_valitsin!G$5)</f>
        <v>0</v>
      </c>
      <c r="FK232" s="4">
        <f>IF($B232=VK_valitsin!$C$8,100000,VK!CM232/VK!O$296*VK_valitsin!H$5)</f>
        <v>0</v>
      </c>
      <c r="FL232" s="4">
        <f>IF($B232=VK_valitsin!$C$8,100000,VK!CN232/VK!P$296*VK_valitsin!I$5)</f>
        <v>0</v>
      </c>
      <c r="FM232" s="4">
        <f>IF($B232=VK_valitsin!$C$8,100000,VK!CO232/VK!Q$296*VK_valitsin!J$5)</f>
        <v>0</v>
      </c>
      <c r="FN232" s="4">
        <f>IF($B232=VK_valitsin!$C$8,100000,VK!CP232/VK!R$296*VK_valitsin!K$5)</f>
        <v>0</v>
      </c>
      <c r="FO232" s="4">
        <f>IF($B232=VK_valitsin!$C$8,100000,VK!CQ232/VK!S$296*VK_valitsin!L$5)</f>
        <v>1.3920874257752104E-3</v>
      </c>
      <c r="FP232" s="4">
        <f>IF($B232=VK_valitsin!$C$8,100000,VK!CR232/VK!T$296*VK_valitsin!M$5)</f>
        <v>0</v>
      </c>
      <c r="FQ232" s="4">
        <f>IF($B232=VK_valitsin!$C$8,100000,VK!CS232/VK!U$296*VK_valitsin!N$5)</f>
        <v>0</v>
      </c>
      <c r="FR232" s="4">
        <f>IF($B232=VK_valitsin!$C$8,100000,VK!CT232/VK!V$296*VK_valitsin!O$5)</f>
        <v>0</v>
      </c>
      <c r="FS232" s="4">
        <f>IF($B232=VK_valitsin!$C$8,100000,VK!CU232/VK!W$296*VK_valitsin!P$5)</f>
        <v>0</v>
      </c>
      <c r="FT232" s="4">
        <f>IF($B232=VK_valitsin!$C$8,100000,VK!CV232/VK!X$296*VK_valitsin!Q$5)</f>
        <v>0</v>
      </c>
      <c r="FU232" s="4">
        <f>IF($B232=VK_valitsin!$C$8,100000,VK!CW232/VK!Y$296*VK_valitsin!R$5)</f>
        <v>0</v>
      </c>
      <c r="FV232" s="4">
        <f>IF($B232=VK_valitsin!$C$8,100000,VK!CX232/VK!Z$296*VK_valitsin!S$5)</f>
        <v>0</v>
      </c>
      <c r="FW232" s="4">
        <f>IF($B232=VK_valitsin!$C$8,100000,VK!CY232/VK!AA$296*VK_valitsin!T$5)</f>
        <v>0</v>
      </c>
      <c r="FX232" s="4">
        <f>IF($B232=VK_valitsin!$C$8,100000,VK!CZ232/VK!AB$296*VK_valitsin!U$5)</f>
        <v>0</v>
      </c>
      <c r="FY232" s="4">
        <f>IF($B232=VK_valitsin!$C$8,100000,VK!DA232/VK!AC$296*VK_valitsin!V$5)</f>
        <v>0</v>
      </c>
      <c r="FZ232" s="4">
        <f>IF($B232=VK_valitsin!$C$8,100000,VK!DB232/VK!AD$296*VK_valitsin!W$5)</f>
        <v>0</v>
      </c>
      <c r="GA232" s="4">
        <f>IF($B232=VK_valitsin!$C$8,100000,VK!DC232/VK!AE$296*VK_valitsin!X$5)</f>
        <v>0</v>
      </c>
      <c r="GB232" s="4">
        <f>IF($B232=VK_valitsin!$C$8,100000,VK!DD232/VK!AF$296*VK_valitsin!Y$5)</f>
        <v>0</v>
      </c>
      <c r="GC232" s="4">
        <f>IF($B232=VK_valitsin!$C$8,100000,VK!DE232/VK!AG$296*VK_valitsin!Z$5)</f>
        <v>0</v>
      </c>
      <c r="GD232" s="4">
        <f>IF($B232=VK_valitsin!$C$8,100000,VK!DF232/VK!AH$296*VK_valitsin!AA$5)</f>
        <v>0</v>
      </c>
      <c r="GE232" s="4">
        <f>IF($B232=VK_valitsin!$C$8,100000,VK!DG232/VK!AI$296*VK_valitsin!AB$5)</f>
        <v>0</v>
      </c>
      <c r="GF232" s="4">
        <f>IF($B232=VK_valitsin!$C$8,100000,VK!DH232/VK!AJ$296*VK_valitsin!AC$5)</f>
        <v>0</v>
      </c>
      <c r="GG232" s="4">
        <f>IF($B232=VK_valitsin!$C$8,100000,VK!DI232/VK!AK$296*VK_valitsin!AD$5)</f>
        <v>0</v>
      </c>
      <c r="GH232" s="4">
        <f>IF($B232=VK_valitsin!$C$8,100000,VK!DJ232/VK!AL$296*VK_valitsin!AE$5)</f>
        <v>0.10208772606405918</v>
      </c>
      <c r="GI232" s="4">
        <f>IF($B232=VK_valitsin!$C$8,100000,VK!DK232/VK!AM$296*VK_valitsin!AF$5)</f>
        <v>0</v>
      </c>
      <c r="GJ232" s="4">
        <f>IF($B232=VK_valitsin!$C$8,100000,VK!DL232/VK!AN$296*VK_valitsin!AG$5)</f>
        <v>0</v>
      </c>
      <c r="GK232" s="4">
        <f>IF($B232=VK_valitsin!$C$8,100000,VK!DM232/VK!AO$296*VK_valitsin!AH$5)</f>
        <v>0</v>
      </c>
      <c r="GL232" s="4">
        <f>IF($B232=VK_valitsin!$C$8,100000,VK!DN232/VK!AP$296*VK_valitsin!AI$5)</f>
        <v>0</v>
      </c>
      <c r="GM232" s="4">
        <f>IF($B232=VK_valitsin!$C$8,100000,VK!DO232/VK!AQ$296*VK_valitsin!AJ$5)</f>
        <v>0</v>
      </c>
      <c r="GN232" s="4">
        <f>IF($B232=VK_valitsin!$C$8,100000,VK!DP232/VK!AR$296*VK_valitsin!AK$5)</f>
        <v>0</v>
      </c>
      <c r="GO232" s="4">
        <f>IF($B232=VK_valitsin!$C$8,100000,VK!DQ232/VK!AS$296*VK_valitsin!AL$5)</f>
        <v>0</v>
      </c>
      <c r="GP232" s="4">
        <f>IF($B232=VK_valitsin!$C$8,100000,VK!DR232/VK!AT$296*VK_valitsin!AM$5)</f>
        <v>0</v>
      </c>
      <c r="GQ232" s="4">
        <f>IF($B232=VK_valitsin!$C$8,100000,VK!DS232/VK!AU$296*VK_valitsin!AN$5)</f>
        <v>0</v>
      </c>
      <c r="GR232" s="4">
        <f>IF($B232=VK_valitsin!$C$8,100000,VK!DT232/VK!AV$296*VK_valitsin!AO$5)</f>
        <v>0</v>
      </c>
      <c r="GS232" s="4">
        <f>IF($B232=VK_valitsin!$C$8,100000,VK!DU232/VK!AW$296*VK_valitsin!AP$5)</f>
        <v>0</v>
      </c>
      <c r="GT232" s="4">
        <f>IF($B232=VK_valitsin!$C$8,100000,VK!DV232/VK!AX$296*VK_valitsin!AQ$5)</f>
        <v>0</v>
      </c>
      <c r="GU232" s="4">
        <f>IF($B232=VK_valitsin!$C$8,100000,VK!DW232/VK!AY$296*VK_valitsin!AR$5)</f>
        <v>0</v>
      </c>
      <c r="GV232" s="4">
        <f>IF($B232=VK_valitsin!$C$8,100000,VK!DX232/VK!AZ$296*VK_valitsin!AS$5)</f>
        <v>0</v>
      </c>
      <c r="GW232" s="4">
        <f>IF($B232=VK_valitsin!$C$8,100000,VK!DY232/VK!BA$296*VK_valitsin!AT$5)</f>
        <v>0</v>
      </c>
      <c r="GX232" s="4">
        <f>IF($B232=VK_valitsin!$C$8,100000,VK!DZ232/VK!BB$296*VK_valitsin!AU$5)</f>
        <v>0</v>
      </c>
      <c r="GY232" s="4">
        <f>IF($B232=VK_valitsin!$C$8,100000,VK!EA232/VK!BC$296*VK_valitsin!AV$5)</f>
        <v>0</v>
      </c>
      <c r="GZ232" s="4">
        <f>IF($B232=VK_valitsin!$C$8,100000,VK!EB232/VK!BD$296*VK_valitsin!AW$5)</f>
        <v>9.0674360969277921E-3</v>
      </c>
      <c r="HA232" s="4">
        <f>IF($B232=VK_valitsin!$C$8,100000,VK!EC232/VK!BE$296*VK_valitsin!CE$5)</f>
        <v>0</v>
      </c>
      <c r="HB232" s="4">
        <f>IF($B232=VK_valitsin!$C$8,100000,VK!ED232/VK!BF$296*VK_valitsin!AX$5)</f>
        <v>0</v>
      </c>
      <c r="HC232" s="4">
        <f>IF($B232=VK_valitsin!$C$8,100000,VK!EE232/VK!BG$296*VK_valitsin!AY$5)</f>
        <v>0</v>
      </c>
      <c r="HD232" s="4">
        <f>IF($B232=VK_valitsin!$C$8,100000,VK!EF232/VK!BH$296*VK_valitsin!AZ$5)</f>
        <v>0.23514406962679027</v>
      </c>
      <c r="HE232" s="4">
        <f>IF($B232=VK_valitsin!$C$8,100000,VK!EG232/VK!BI$296*VK_valitsin!BA$5)</f>
        <v>0</v>
      </c>
      <c r="HF232" s="4">
        <f>IF($B232=VK_valitsin!$C$8,100000,VK!EH232/VK!BJ$296*VK_valitsin!BB$5)</f>
        <v>0</v>
      </c>
      <c r="HG232" s="4">
        <f>IF($B232=VK_valitsin!$C$8,100000,VK!EI232/VK!BK$296*VK_valitsin!BC$5)</f>
        <v>0</v>
      </c>
      <c r="HH232" s="4">
        <f>IF($B232=VK_valitsin!$C$8,100000,VK!EJ232/VK!BL$296*VK_valitsin!BD$5)</f>
        <v>0</v>
      </c>
      <c r="HI232" s="4">
        <f>IF($B232=VK_valitsin!$C$8,100000,VK!EK232/VK!BM$296*VK_valitsin!BE$5)</f>
        <v>0</v>
      </c>
      <c r="HJ232" s="4">
        <f>IF($B232=VK_valitsin!$C$8,100000,VK!EL232/VK!BN$296*VK_valitsin!BF$5)</f>
        <v>0.21218774713978325</v>
      </c>
      <c r="HK232" s="4">
        <f>IF($B232=VK_valitsin!$C$8,100000,VK!EM232/VK!BO$296*VK_valitsin!BG$5)</f>
        <v>0</v>
      </c>
      <c r="HM232" s="4">
        <f>IF($B232=VK_valitsin!$C$8,100000,VK!EO232/VK!BQ$296*VK_valitsin!BI$5)</f>
        <v>0</v>
      </c>
      <c r="HN232" s="4">
        <f>IF($B232=VK_valitsin!$C$8,100000,VK!EP232/VK!BR$296*VK_valitsin!BJ$5)</f>
        <v>0</v>
      </c>
      <c r="HO232" s="4">
        <f>IF($B232=VK_valitsin!$C$8,100000,VK!EQ232/VK!BS$296*VK_valitsin!BK$5)</f>
        <v>0</v>
      </c>
      <c r="HP232" s="4">
        <f>IF($B232=VK_valitsin!$C$8,100000,VK!ER232/VK!BT$296*VK_valitsin!BL$5)</f>
        <v>0</v>
      </c>
      <c r="HQ232" s="4">
        <f>IF($B232=VK_valitsin!$C$8,100000,VK!ES232/VK!BU$296*VK_valitsin!BM$5)</f>
        <v>0</v>
      </c>
      <c r="HR232" s="4">
        <f>IF($B232=VK_valitsin!$C$8,100000,VK!ET232/VK!BV$296*VK_valitsin!BN$5)</f>
        <v>0</v>
      </c>
      <c r="HS232" s="4">
        <f>IF($B232=VK_valitsin!$C$8,100000,VK!EU232/VK!BW$296*VK_valitsin!BO$5)</f>
        <v>0</v>
      </c>
      <c r="HT232" s="4">
        <f>IF($B232=VK_valitsin!$C$8,100000,VK!EV232/VK!BX$296*VK_valitsin!BP$5)</f>
        <v>0</v>
      </c>
      <c r="HU232" s="4">
        <f>IF($B232=VK_valitsin!$C$8,100000,VK!EW232/VK!BY$296*VK_valitsin!BQ$5)</f>
        <v>0</v>
      </c>
      <c r="HV232" s="4">
        <f>IF($B232=VK_valitsin!$C$8,100000,VK!EX232/VK!BZ$296*VK_valitsin!BR$5)</f>
        <v>0</v>
      </c>
      <c r="HW232" s="4">
        <f>IF($B232=VK_valitsin!$C$8,100000,VK!EY232/VK!CA$296*VK_valitsin!BS$5)</f>
        <v>0</v>
      </c>
      <c r="HX232" s="4">
        <f>IF($B232=VK_valitsin!$C$8,100000,VK!EZ232/VK!CB$296*VK_valitsin!BT$5)</f>
        <v>0</v>
      </c>
      <c r="HY232" s="4">
        <f>IF($B232=VK_valitsin!$C$8,100000,VK!FA232/VK!CC$296*VK_valitsin!BU$5)</f>
        <v>0</v>
      </c>
      <c r="HZ232" s="4">
        <f>IF($B232=VK_valitsin!$C$8,100000,VK!FB232/VK!CD$296*VK_valitsin!BV$5)</f>
        <v>0</v>
      </c>
      <c r="IA232" s="4">
        <f>IF($B232=VK_valitsin!$C$8,100000,VK!FC232/VK!CE$296*VK_valitsin!BW$5)</f>
        <v>0</v>
      </c>
      <c r="IB232" s="4">
        <f>IF($B232=VK_valitsin!$C$8,100000,VK!FD232/VK!CF$296*VK_valitsin!BX$5)</f>
        <v>0</v>
      </c>
      <c r="IC232" s="4">
        <f>IF($B232=VK_valitsin!$C$8,100000,VK!FE232/VK!CG$296*VK_valitsin!BY$5)</f>
        <v>0</v>
      </c>
      <c r="ID232" s="17">
        <f t="shared" si="9"/>
        <v>0.75450380191147404</v>
      </c>
      <c r="IE232" s="17">
        <f t="shared" si="10"/>
        <v>206</v>
      </c>
      <c r="IF232" s="18">
        <f t="shared" si="11"/>
        <v>2.3100000000000022E-8</v>
      </c>
    </row>
    <row r="233" spans="1:240">
      <c r="A233">
        <v>2019</v>
      </c>
      <c r="B233" t="s">
        <v>667</v>
      </c>
      <c r="C233" t="s">
        <v>668</v>
      </c>
      <c r="D233" t="s">
        <v>290</v>
      </c>
      <c r="E233" t="s">
        <v>291</v>
      </c>
      <c r="F233" t="s">
        <v>150</v>
      </c>
      <c r="G233" t="s">
        <v>151</v>
      </c>
      <c r="H233" t="s">
        <v>104</v>
      </c>
      <c r="I233" t="s">
        <v>105</v>
      </c>
      <c r="J233">
        <v>52</v>
      </c>
      <c r="K233">
        <v>463.29000854492188</v>
      </c>
      <c r="L233">
        <v>210.19999694824219</v>
      </c>
      <c r="M233">
        <v>1437</v>
      </c>
      <c r="N233">
        <v>3.0999999046325684</v>
      </c>
      <c r="O233">
        <v>-1.3999999761581421</v>
      </c>
      <c r="P233">
        <v>-10</v>
      </c>
      <c r="Q233">
        <v>29.3</v>
      </c>
      <c r="R233">
        <v>14.4</v>
      </c>
      <c r="S233">
        <v>125</v>
      </c>
      <c r="T233">
        <v>0</v>
      </c>
      <c r="U233">
        <v>3329.9</v>
      </c>
      <c r="V233">
        <v>10.29</v>
      </c>
      <c r="W233">
        <v>696</v>
      </c>
      <c r="X233">
        <v>870</v>
      </c>
      <c r="Y233">
        <v>696</v>
      </c>
      <c r="Z233">
        <v>1926</v>
      </c>
      <c r="AA233">
        <v>824</v>
      </c>
      <c r="AB233">
        <v>10.740740776062012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22</v>
      </c>
      <c r="AI233">
        <v>1.1000000000000001</v>
      </c>
      <c r="AJ233">
        <v>0.5</v>
      </c>
      <c r="AK233">
        <v>1.3</v>
      </c>
      <c r="AL233">
        <v>55</v>
      </c>
      <c r="AM233">
        <v>252.1</v>
      </c>
      <c r="AN233">
        <v>47.1</v>
      </c>
      <c r="AO233">
        <v>15.5</v>
      </c>
      <c r="AP233">
        <v>90</v>
      </c>
      <c r="AQ233">
        <v>62</v>
      </c>
      <c r="AR233">
        <v>526</v>
      </c>
      <c r="AS233">
        <v>2.3330000000000002</v>
      </c>
      <c r="AT233">
        <v>12556</v>
      </c>
      <c r="AU233">
        <v>16776</v>
      </c>
      <c r="AV233">
        <v>1</v>
      </c>
      <c r="AW233">
        <v>111.00492095947266</v>
      </c>
      <c r="AX233">
        <v>0</v>
      </c>
      <c r="AY233">
        <v>0</v>
      </c>
      <c r="AZ233">
        <v>0</v>
      </c>
      <c r="BA233">
        <v>0</v>
      </c>
      <c r="BB233">
        <v>1</v>
      </c>
      <c r="BC233">
        <v>100</v>
      </c>
      <c r="BD233">
        <v>100</v>
      </c>
      <c r="BE233">
        <v>16.666666030883789</v>
      </c>
      <c r="BF233">
        <v>13575.7578125</v>
      </c>
      <c r="BG233">
        <v>15545.4541015625</v>
      </c>
      <c r="BH233">
        <v>2.2964508533477783</v>
      </c>
      <c r="BI233">
        <v>-2.9268980026245117</v>
      </c>
      <c r="BJ233">
        <v>19.354839324951172</v>
      </c>
      <c r="BK233">
        <v>-47.058822631835938</v>
      </c>
      <c r="BL233">
        <v>123</v>
      </c>
      <c r="BM233">
        <v>0</v>
      </c>
      <c r="BN233">
        <v>18507.77734375</v>
      </c>
      <c r="BO233">
        <v>51.347126007080078</v>
      </c>
      <c r="BQ233">
        <v>0.66666668653488159</v>
      </c>
      <c r="BR233">
        <v>0.20876826345920563</v>
      </c>
      <c r="BS233">
        <v>1.2526096105575562</v>
      </c>
      <c r="BT233">
        <v>93.945716857910156</v>
      </c>
      <c r="BU233">
        <v>253.30549621582031</v>
      </c>
      <c r="BV233">
        <v>0</v>
      </c>
      <c r="BW233">
        <v>0</v>
      </c>
      <c r="BX233">
        <v>8550</v>
      </c>
      <c r="BY233">
        <v>7466.66650390625</v>
      </c>
      <c r="BZ233">
        <v>0.62630480527877808</v>
      </c>
      <c r="CA233">
        <v>6.7501740455627441</v>
      </c>
      <c r="CB233">
        <v>211.11111450195313</v>
      </c>
      <c r="CC233">
        <v>17.525774002075195</v>
      </c>
      <c r="CD233">
        <v>9.278350830078125</v>
      </c>
      <c r="CE233">
        <v>0</v>
      </c>
      <c r="CF233">
        <v>6.1855669021606445</v>
      </c>
      <c r="CG233">
        <v>16027.3154296875</v>
      </c>
      <c r="CH233" s="10">
        <f>ABS(J233-_xlfn.XLOOKUP(VK_valitsin!$C$8,VK!$B$2:$B$294,VK!J$2:J$294))</f>
        <v>7.7999992370605469</v>
      </c>
      <c r="CI233" s="10">
        <f>ABS(K233-_xlfn.XLOOKUP(VK_valitsin!$C$8,VK!$B$2:$B$294,VK!K$2:K$294))</f>
        <v>170.02999877929688</v>
      </c>
      <c r="CJ233" s="10">
        <f>ABS(L233-_xlfn.XLOOKUP(VK_valitsin!$C$8,VK!$B$2:$B$294,VK!L$2:L$294))</f>
        <v>71.5</v>
      </c>
      <c r="CK233" s="10">
        <f>ABS(M233-_xlfn.XLOOKUP(VK_valitsin!$C$8,VK!$B$2:$B$294,VK!M$2:M$294))</f>
        <v>15038</v>
      </c>
      <c r="CL233" s="10">
        <f>ABS(N233-_xlfn.XLOOKUP(VK_valitsin!$C$8,VK!$B$2:$B$294,VK!N$2:N$294))</f>
        <v>53.100000858306885</v>
      </c>
      <c r="CM233" s="10">
        <f>ABS(O233-_xlfn.XLOOKUP(VK_valitsin!$C$8,VK!$B$2:$B$294,VK!O$2:O$294))</f>
        <v>0.59999996423721313</v>
      </c>
      <c r="CN233" s="10">
        <f>ABS(P233-_xlfn.XLOOKUP(VK_valitsin!$C$8,VK!$B$2:$B$294,VK!P$2:P$294))</f>
        <v>48</v>
      </c>
      <c r="CO233" s="10">
        <f>ABS(Q233-_xlfn.XLOOKUP(VK_valitsin!$C$8,VK!$B$2:$B$294,VK!Q$2:Q$294))</f>
        <v>58.500000000000014</v>
      </c>
      <c r="CP233" s="10">
        <f>ABS(R233-_xlfn.XLOOKUP(VK_valitsin!$C$8,VK!$B$2:$B$294,VK!R$2:R$294))</f>
        <v>5.9</v>
      </c>
      <c r="CQ233" s="10">
        <f>ABS(S233-_xlfn.XLOOKUP(VK_valitsin!$C$8,VK!$B$2:$B$294,VK!S$2:S$294))</f>
        <v>27</v>
      </c>
      <c r="CR233" s="10">
        <f>ABS(T233-_xlfn.XLOOKUP(VK_valitsin!$C$8,VK!$B$2:$B$294,VK!T$2:T$294))</f>
        <v>0</v>
      </c>
      <c r="CS233" s="10">
        <f>ABS(U233-_xlfn.XLOOKUP(VK_valitsin!$C$8,VK!$B$2:$B$294,VK!U$2:U$294))</f>
        <v>493.69999999999982</v>
      </c>
      <c r="CT233" s="10">
        <f>ABS(V233-_xlfn.XLOOKUP(VK_valitsin!$C$8,VK!$B$2:$B$294,VK!V$2:V$294))</f>
        <v>2.99</v>
      </c>
      <c r="CU233" s="10">
        <f>ABS(W233-_xlfn.XLOOKUP(VK_valitsin!$C$8,VK!$B$2:$B$294,VK!W$2:W$294))</f>
        <v>91</v>
      </c>
      <c r="CV233" s="10">
        <f>ABS(X233-_xlfn.XLOOKUP(VK_valitsin!$C$8,VK!$B$2:$B$294,VK!X$2:X$294))</f>
        <v>701</v>
      </c>
      <c r="CW233" s="10">
        <f>ABS(Y233-_xlfn.XLOOKUP(VK_valitsin!$C$8,VK!$B$2:$B$294,VK!Y$2:Y$294))</f>
        <v>16</v>
      </c>
      <c r="CX233" s="10">
        <f>ABS(Z233-_xlfn.XLOOKUP(VK_valitsin!$C$8,VK!$B$2:$B$294,VK!Z$2:Z$294))</f>
        <v>1498</v>
      </c>
      <c r="CY233" s="10">
        <f>ABS(AA233-_xlfn.XLOOKUP(VK_valitsin!$C$8,VK!$B$2:$B$294,VK!AA$2:AA$294))</f>
        <v>355</v>
      </c>
      <c r="CZ233" s="10">
        <f>ABS(AB233-_xlfn.XLOOKUP(VK_valitsin!$C$8,VK!$B$2:$B$294,VK!AB$2:AB$294))</f>
        <v>8.6342592239379883</v>
      </c>
      <c r="DA233" s="10">
        <f>ABS(AC233-_xlfn.XLOOKUP(VK_valitsin!$C$8,VK!$B$2:$B$294,VK!AC$2:AC$294))</f>
        <v>0.7</v>
      </c>
      <c r="DB233" s="10">
        <f>ABS(AD233-_xlfn.XLOOKUP(VK_valitsin!$C$8,VK!$B$2:$B$294,VK!AD$2:AD$294))</f>
        <v>0.8</v>
      </c>
      <c r="DC233" s="10">
        <f>ABS(AE233-_xlfn.XLOOKUP(VK_valitsin!$C$8,VK!$B$2:$B$294,VK!AE$2:AE$294))</f>
        <v>1.7</v>
      </c>
      <c r="DD233" s="10">
        <f>ABS(AF233-_xlfn.XLOOKUP(VK_valitsin!$C$8,VK!$B$2:$B$294,VK!AF$2:AF$294))</f>
        <v>5</v>
      </c>
      <c r="DE233" s="10">
        <f>ABS(AG233-_xlfn.XLOOKUP(VK_valitsin!$C$8,VK!$B$2:$B$294,VK!AG$2:AG$294))</f>
        <v>0</v>
      </c>
      <c r="DF233" s="10">
        <f>ABS(AH233-_xlfn.XLOOKUP(VK_valitsin!$C$8,VK!$B$2:$B$294,VK!AH$2:AH$294))</f>
        <v>0.25</v>
      </c>
      <c r="DG233" s="10">
        <f>ABS(AI233-_xlfn.XLOOKUP(VK_valitsin!$C$8,VK!$B$2:$B$294,VK!AI$2:AI$294))</f>
        <v>0</v>
      </c>
      <c r="DH233" s="10">
        <f>ABS(AJ233-_xlfn.XLOOKUP(VK_valitsin!$C$8,VK!$B$2:$B$294,VK!AJ$2:AJ$294))</f>
        <v>0.15000000000000002</v>
      </c>
      <c r="DI233" s="10">
        <f>ABS(AK233-_xlfn.XLOOKUP(VK_valitsin!$C$8,VK!$B$2:$B$294,VK!AK$2:AK$294))</f>
        <v>5.0000000000000044E-2</v>
      </c>
      <c r="DJ233" s="10">
        <f>ABS(AL233-_xlfn.XLOOKUP(VK_valitsin!$C$8,VK!$B$2:$B$294,VK!AL$2:AL$294))</f>
        <v>3.7999999999999972</v>
      </c>
      <c r="DK233" s="10">
        <f>ABS(AM233-_xlfn.XLOOKUP(VK_valitsin!$C$8,VK!$B$2:$B$294,VK!AM$2:AM$294))</f>
        <v>81.500000000000028</v>
      </c>
      <c r="DL233" s="10">
        <f>ABS(AN233-_xlfn.XLOOKUP(VK_valitsin!$C$8,VK!$B$2:$B$294,VK!AN$2:AN$294))</f>
        <v>1.7000000000000028</v>
      </c>
      <c r="DM233" s="10">
        <f>ABS(AO233-_xlfn.XLOOKUP(VK_valitsin!$C$8,VK!$B$2:$B$294,VK!AO$2:AO$294))</f>
        <v>9.8999999999999986</v>
      </c>
      <c r="DN233" s="10">
        <f>ABS(AP233-_xlfn.XLOOKUP(VK_valitsin!$C$8,VK!$B$2:$B$294,VK!AP$2:AP$294))</f>
        <v>42</v>
      </c>
      <c r="DO233" s="10">
        <f>ABS(AQ233-_xlfn.XLOOKUP(VK_valitsin!$C$8,VK!$B$2:$B$294,VK!AQ$2:AQ$294))</f>
        <v>27</v>
      </c>
      <c r="DP233" s="10">
        <f>ABS(AR233-_xlfn.XLOOKUP(VK_valitsin!$C$8,VK!$B$2:$B$294,VK!AR$2:AR$294))</f>
        <v>280</v>
      </c>
      <c r="DQ233" s="10">
        <f>ABS(AS233-_xlfn.XLOOKUP(VK_valitsin!$C$8,VK!$B$2:$B$294,VK!AS$2:AS$294))</f>
        <v>0</v>
      </c>
      <c r="DR233" s="10">
        <f>ABS(AT233-_xlfn.XLOOKUP(VK_valitsin!$C$8,VK!$B$2:$B$294,VK!AT$2:AT$294))</f>
        <v>7409</v>
      </c>
      <c r="DS233" s="10">
        <f>ABS(AU233-_xlfn.XLOOKUP(VK_valitsin!$C$8,VK!$B$2:$B$294,VK!AU$2:AU$294))</f>
        <v>8431</v>
      </c>
      <c r="DT233" s="10">
        <f>ABS(AV233-_xlfn.XLOOKUP(VK_valitsin!$C$8,VK!$B$2:$B$294,VK!AV$2:AV$294))</f>
        <v>0</v>
      </c>
      <c r="DU233" s="10">
        <f>ABS(AW233-_xlfn.XLOOKUP(VK_valitsin!$C$8,VK!$B$2:$B$294,VK!AW$2:AW$294))</f>
        <v>73.743549346923828</v>
      </c>
      <c r="DV233" s="10">
        <f>ABS(AX233-_xlfn.XLOOKUP(VK_valitsin!$C$8,VK!$B$2:$B$294,VK!AX$2:AX$294))</f>
        <v>0</v>
      </c>
      <c r="DW233" s="10">
        <f>ABS(AY233-_xlfn.XLOOKUP(VK_valitsin!$C$8,VK!$B$2:$B$294,VK!AY$2:AY$294))</f>
        <v>0</v>
      </c>
      <c r="DX233" s="10">
        <f>ABS(AZ233-_xlfn.XLOOKUP(VK_valitsin!$C$8,VK!$B$2:$B$294,VK!AZ$2:AZ$294))</f>
        <v>0</v>
      </c>
      <c r="DY233" s="10">
        <f>ABS(BA233-_xlfn.XLOOKUP(VK_valitsin!$C$8,VK!$B$2:$B$294,VK!BA$2:BA$294))</f>
        <v>0</v>
      </c>
      <c r="DZ233" s="10">
        <f>ABS(BB233-_xlfn.XLOOKUP(VK_valitsin!$C$8,VK!$B$2:$B$294,VK!BB$2:BB$294))</f>
        <v>0</v>
      </c>
      <c r="EA233" s="10">
        <f>ABS(BC233-_xlfn.XLOOKUP(VK_valitsin!$C$8,VK!$B$2:$B$294,VK!BC$2:BC$294))</f>
        <v>10.975608825683594</v>
      </c>
      <c r="EB233" s="10">
        <f>ABS(BD233-_xlfn.XLOOKUP(VK_valitsin!$C$8,VK!$B$2:$B$294,VK!BD$2:BD$294))</f>
        <v>3.98126220703125</v>
      </c>
      <c r="EC233" s="10">
        <f>ABS(BE233-_xlfn.XLOOKUP(VK_valitsin!$C$8,VK!$B$2:$B$294,VK!BE$2:BE$294))</f>
        <v>717.02315330505371</v>
      </c>
      <c r="ED233" s="10">
        <f>ABS(BF233-_xlfn.XLOOKUP(VK_valitsin!$C$8,VK!$B$2:$B$294,VK!BF$2:BF$294))</f>
        <v>3617.228515625</v>
      </c>
      <c r="EE233" s="10">
        <f>ABS(BG233-_xlfn.XLOOKUP(VK_valitsin!$C$8,VK!$B$2:$B$294,VK!BG$2:BG$294))</f>
        <v>1709.0107421875</v>
      </c>
      <c r="EF233" s="10">
        <f>ABS(BH233-_xlfn.XLOOKUP(VK_valitsin!$C$8,VK!$B$2:$B$294,VK!BH$2:BH$294))</f>
        <v>1.0406055450439453</v>
      </c>
      <c r="EG233" s="10">
        <f>ABS(BI233-_xlfn.XLOOKUP(VK_valitsin!$C$8,VK!$B$2:$B$294,VK!BI$2:BI$294))</f>
        <v>6.7972354888916016</v>
      </c>
      <c r="EH233" s="10">
        <f>ABS(BJ233-_xlfn.XLOOKUP(VK_valitsin!$C$8,VK!$B$2:$B$294,VK!BJ$2:BJ$294))</f>
        <v>1.9395236968994141</v>
      </c>
      <c r="EI233" s="10">
        <f>ABS(BK233-_xlfn.XLOOKUP(VK_valitsin!$C$8,VK!$B$2:$B$294,VK!BK$2:BK$294))</f>
        <v>37.193351745605469</v>
      </c>
      <c r="EJ233" s="10">
        <f>ABS(BL233-_xlfn.XLOOKUP(VK_valitsin!$C$8,VK!$B$2:$B$294,VK!BL$2:BL$294))</f>
        <v>143.5</v>
      </c>
      <c r="EK233" s="10">
        <f>ABS(BM233-_xlfn.XLOOKUP(VK_valitsin!$C$8,VK!$B$2:$B$294,VK!BM$2:BM$294))</f>
        <v>2.2522523403167725</v>
      </c>
      <c r="EL233" s="10">
        <f>ABS(BN233-_xlfn.XLOOKUP(VK_valitsin!$C$8,VK!$B$2:$B$294,VK!BN$2:BN$294))</f>
        <v>4566.619140625</v>
      </c>
      <c r="EM233" s="10">
        <f>ABS(BO233-_xlfn.XLOOKUP(VK_valitsin!$C$8,VK!$B$2:$B$294,VK!BO$2:BO$294))</f>
        <v>18.047519683837891</v>
      </c>
      <c r="EN233" s="10">
        <f>ABS(BP233-_xlfn.XLOOKUP(VK_valitsin!$C$8,VK!$B$2:$B$294,VK!BP$2:BP$294))</f>
        <v>0</v>
      </c>
      <c r="EO233" s="10">
        <f>ABS(BQ233-_xlfn.XLOOKUP(VK_valitsin!$C$8,VK!$B$2:$B$294,VK!BQ$2:BQ$294))</f>
        <v>3.018718957901001E-2</v>
      </c>
      <c r="EP233" s="10">
        <f>ABS(BR233-_xlfn.XLOOKUP(VK_valitsin!$C$8,VK!$B$2:$B$294,VK!BR$2:BR$294))</f>
        <v>2.0604372024536133E-2</v>
      </c>
      <c r="EQ233" s="10">
        <f>ABS(BS233-_xlfn.XLOOKUP(VK_valitsin!$C$8,VK!$B$2:$B$294,VK!BS$2:BS$294))</f>
        <v>1.0053569078445435</v>
      </c>
      <c r="ER233" s="10">
        <f>ABS(BT233-_xlfn.XLOOKUP(VK_valitsin!$C$8,VK!$B$2:$B$294,VK!BT$2:BT$294))</f>
        <v>35.554214477539063</v>
      </c>
      <c r="ES233" s="10">
        <f>ABS(BU233-_xlfn.XLOOKUP(VK_valitsin!$C$8,VK!$B$2:$B$294,VK!BU$2:BU$294))</f>
        <v>13.401626586914063</v>
      </c>
      <c r="ET233" s="10">
        <f>ABS(BV233-_xlfn.XLOOKUP(VK_valitsin!$C$8,VK!$B$2:$B$294,VK!BV$2:BV$294))</f>
        <v>0</v>
      </c>
      <c r="EU233" s="10">
        <f>ABS(BW233-_xlfn.XLOOKUP(VK_valitsin!$C$8,VK!$B$2:$B$294,VK!BW$2:BW$294))</f>
        <v>1</v>
      </c>
      <c r="EV233" s="10">
        <f>ABS(BX233-_xlfn.XLOOKUP(VK_valitsin!$C$8,VK!$B$2:$B$294,VK!BX$2:BX$294))</f>
        <v>414.1708984375</v>
      </c>
      <c r="EW233" s="10">
        <f>ABS(BY233-_xlfn.XLOOKUP(VK_valitsin!$C$8,VK!$B$2:$B$294,VK!BY$2:BY$294))</f>
        <v>1611.0517578125</v>
      </c>
      <c r="EX233" s="10">
        <f>ABS(BZ233-_xlfn.XLOOKUP(VK_valitsin!$C$8,VK!$B$2:$B$294,VK!BZ$2:BZ$294))</f>
        <v>0.59372550249099731</v>
      </c>
      <c r="EY233" s="10">
        <f>ABS(CA233-_xlfn.XLOOKUP(VK_valitsin!$C$8,VK!$B$2:$B$294,VK!CA$2:CA$294))</f>
        <v>4.2725872993469238</v>
      </c>
      <c r="EZ233" s="10">
        <f>ABS(CB233-_xlfn.XLOOKUP(VK_valitsin!$C$8,VK!$B$2:$B$294,VK!CB$2:CB$294))</f>
        <v>144.94196319580078</v>
      </c>
      <c r="FA233" s="10">
        <f>ABS(CC233-_xlfn.XLOOKUP(VK_valitsin!$C$8,VK!$B$2:$B$294,VK!CC$2:CC$294))</f>
        <v>11.193174839019775</v>
      </c>
      <c r="FB233" s="10">
        <f>ABS(CD233-_xlfn.XLOOKUP(VK_valitsin!$C$8,VK!$B$2:$B$294,VK!CD$2:CD$294))</f>
        <v>10.600503921508789</v>
      </c>
      <c r="FC233" s="10">
        <f>ABS(CE233-_xlfn.XLOOKUP(VK_valitsin!$C$8,VK!$B$2:$B$294,VK!CE$2:CE$294))</f>
        <v>0</v>
      </c>
      <c r="FD233" s="10">
        <f>ABS(CF233-_xlfn.XLOOKUP(VK_valitsin!$C$8,VK!$B$2:$B$294,VK!CF$2:CF$294))</f>
        <v>5.4697078466415405</v>
      </c>
      <c r="FE233" s="10">
        <f>ABS(CG233-_xlfn.XLOOKUP(VK_valitsin!$C$8,VK!$B$2:$B$294,VK!CG$2:CG$294))</f>
        <v>7428.5478515625</v>
      </c>
      <c r="FF233" s="4">
        <f>IF($B233=VK_valitsin!$C$8,100000,VK!CH233/VK!J$296*VK_valitsin!D$5)</f>
        <v>0</v>
      </c>
      <c r="FG233" s="4">
        <f>IF($B233=VK_valitsin!$C$8,100000,VK!CI233/VK!K$296*VK_valitsin!E$5)</f>
        <v>0</v>
      </c>
      <c r="FH233" s="4">
        <f>IF($B233=VK_valitsin!$C$8,100000,VK!CJ233/VK!L$296*VK_valitsin!F$5)</f>
        <v>0.36333331153920667</v>
      </c>
      <c r="FI233" s="4">
        <f>IF($B233=VK_valitsin!$C$8,100000,VK!CK233/VK!M$296*VK_valitsin!CD$5)</f>
        <v>0</v>
      </c>
      <c r="FJ233" s="4">
        <f>IF($B233=VK_valitsin!$C$8,100000,VK!CL233/VK!N$296*VK_valitsin!G$5)</f>
        <v>0</v>
      </c>
      <c r="FK233" s="4">
        <f>IF($B233=VK_valitsin!$C$8,100000,VK!CM233/VK!O$296*VK_valitsin!H$5)</f>
        <v>0</v>
      </c>
      <c r="FL233" s="4">
        <f>IF($B233=VK_valitsin!$C$8,100000,VK!CN233/VK!P$296*VK_valitsin!I$5)</f>
        <v>0</v>
      </c>
      <c r="FM233" s="4">
        <f>IF($B233=VK_valitsin!$C$8,100000,VK!CO233/VK!Q$296*VK_valitsin!J$5)</f>
        <v>0</v>
      </c>
      <c r="FN233" s="4">
        <f>IF($B233=VK_valitsin!$C$8,100000,VK!CP233/VK!R$296*VK_valitsin!K$5)</f>
        <v>0</v>
      </c>
      <c r="FO233" s="4">
        <f>IF($B233=VK_valitsin!$C$8,100000,VK!CQ233/VK!S$296*VK_valitsin!L$5)</f>
        <v>5.3694800708472398E-3</v>
      </c>
      <c r="FP233" s="4">
        <f>IF($B233=VK_valitsin!$C$8,100000,VK!CR233/VK!T$296*VK_valitsin!M$5)</f>
        <v>0</v>
      </c>
      <c r="FQ233" s="4">
        <f>IF($B233=VK_valitsin!$C$8,100000,VK!CS233/VK!U$296*VK_valitsin!N$5)</f>
        <v>0</v>
      </c>
      <c r="FR233" s="4">
        <f>IF($B233=VK_valitsin!$C$8,100000,VK!CT233/VK!V$296*VK_valitsin!O$5)</f>
        <v>0</v>
      </c>
      <c r="FS233" s="4">
        <f>IF($B233=VK_valitsin!$C$8,100000,VK!CU233/VK!W$296*VK_valitsin!P$5)</f>
        <v>0</v>
      </c>
      <c r="FT233" s="4">
        <f>IF($B233=VK_valitsin!$C$8,100000,VK!CV233/VK!X$296*VK_valitsin!Q$5)</f>
        <v>0</v>
      </c>
      <c r="FU233" s="4">
        <f>IF($B233=VK_valitsin!$C$8,100000,VK!CW233/VK!Y$296*VK_valitsin!R$5)</f>
        <v>0</v>
      </c>
      <c r="FV233" s="4">
        <f>IF($B233=VK_valitsin!$C$8,100000,VK!CX233/VK!Z$296*VK_valitsin!S$5)</f>
        <v>0</v>
      </c>
      <c r="FW233" s="4">
        <f>IF($B233=VK_valitsin!$C$8,100000,VK!CY233/VK!AA$296*VK_valitsin!T$5)</f>
        <v>0</v>
      </c>
      <c r="FX233" s="4">
        <f>IF($B233=VK_valitsin!$C$8,100000,VK!CZ233/VK!AB$296*VK_valitsin!U$5)</f>
        <v>0</v>
      </c>
      <c r="FY233" s="4">
        <f>IF($B233=VK_valitsin!$C$8,100000,VK!DA233/VK!AC$296*VK_valitsin!V$5)</f>
        <v>0</v>
      </c>
      <c r="FZ233" s="4">
        <f>IF($B233=VK_valitsin!$C$8,100000,VK!DB233/VK!AD$296*VK_valitsin!W$5)</f>
        <v>0</v>
      </c>
      <c r="GA233" s="4">
        <f>IF($B233=VK_valitsin!$C$8,100000,VK!DC233/VK!AE$296*VK_valitsin!X$5)</f>
        <v>0</v>
      </c>
      <c r="GB233" s="4">
        <f>IF($B233=VK_valitsin!$C$8,100000,VK!DD233/VK!AF$296*VK_valitsin!Y$5)</f>
        <v>0</v>
      </c>
      <c r="GC233" s="4">
        <f>IF($B233=VK_valitsin!$C$8,100000,VK!DE233/VK!AG$296*VK_valitsin!Z$5)</f>
        <v>0</v>
      </c>
      <c r="GD233" s="4">
        <f>IF($B233=VK_valitsin!$C$8,100000,VK!DF233/VK!AH$296*VK_valitsin!AA$5)</f>
        <v>0</v>
      </c>
      <c r="GE233" s="4">
        <f>IF($B233=VK_valitsin!$C$8,100000,VK!DG233/VK!AI$296*VK_valitsin!AB$5)</f>
        <v>0</v>
      </c>
      <c r="GF233" s="4">
        <f>IF($B233=VK_valitsin!$C$8,100000,VK!DH233/VK!AJ$296*VK_valitsin!AC$5)</f>
        <v>0</v>
      </c>
      <c r="GG233" s="4">
        <f>IF($B233=VK_valitsin!$C$8,100000,VK!DI233/VK!AK$296*VK_valitsin!AD$5)</f>
        <v>0</v>
      </c>
      <c r="GH233" s="4">
        <f>IF($B233=VK_valitsin!$C$8,100000,VK!DJ233/VK!AL$296*VK_valitsin!AE$5)</f>
        <v>6.6885061904038756E-2</v>
      </c>
      <c r="GI233" s="4">
        <f>IF($B233=VK_valitsin!$C$8,100000,VK!DK233/VK!AM$296*VK_valitsin!AF$5)</f>
        <v>0</v>
      </c>
      <c r="GJ233" s="4">
        <f>IF($B233=VK_valitsin!$C$8,100000,VK!DL233/VK!AN$296*VK_valitsin!AG$5)</f>
        <v>0</v>
      </c>
      <c r="GK233" s="4">
        <f>IF($B233=VK_valitsin!$C$8,100000,VK!DM233/VK!AO$296*VK_valitsin!AH$5)</f>
        <v>0</v>
      </c>
      <c r="GL233" s="4">
        <f>IF($B233=VK_valitsin!$C$8,100000,VK!DN233/VK!AP$296*VK_valitsin!AI$5)</f>
        <v>0</v>
      </c>
      <c r="GM233" s="4">
        <f>IF($B233=VK_valitsin!$C$8,100000,VK!DO233/VK!AQ$296*VK_valitsin!AJ$5)</f>
        <v>0</v>
      </c>
      <c r="GN233" s="4">
        <f>IF($B233=VK_valitsin!$C$8,100000,VK!DP233/VK!AR$296*VK_valitsin!AK$5)</f>
        <v>0</v>
      </c>
      <c r="GO233" s="4">
        <f>IF($B233=VK_valitsin!$C$8,100000,VK!DQ233/VK!AS$296*VK_valitsin!AL$5)</f>
        <v>0</v>
      </c>
      <c r="GP233" s="4">
        <f>IF($B233=VK_valitsin!$C$8,100000,VK!DR233/VK!AT$296*VK_valitsin!AM$5)</f>
        <v>0</v>
      </c>
      <c r="GQ233" s="4">
        <f>IF($B233=VK_valitsin!$C$8,100000,VK!DS233/VK!AU$296*VK_valitsin!AN$5)</f>
        <v>0</v>
      </c>
      <c r="GR233" s="4">
        <f>IF($B233=VK_valitsin!$C$8,100000,VK!DT233/VK!AV$296*VK_valitsin!AO$5)</f>
        <v>0</v>
      </c>
      <c r="GS233" s="4">
        <f>IF($B233=VK_valitsin!$C$8,100000,VK!DU233/VK!AW$296*VK_valitsin!AP$5)</f>
        <v>0</v>
      </c>
      <c r="GT233" s="4">
        <f>IF($B233=VK_valitsin!$C$8,100000,VK!DV233/VK!AX$296*VK_valitsin!AQ$5)</f>
        <v>0</v>
      </c>
      <c r="GU233" s="4">
        <f>IF($B233=VK_valitsin!$C$8,100000,VK!DW233/VK!AY$296*VK_valitsin!AR$5)</f>
        <v>0</v>
      </c>
      <c r="GV233" s="4">
        <f>IF($B233=VK_valitsin!$C$8,100000,VK!DX233/VK!AZ$296*VK_valitsin!AS$5)</f>
        <v>0</v>
      </c>
      <c r="GW233" s="4">
        <f>IF($B233=VK_valitsin!$C$8,100000,VK!DY233/VK!BA$296*VK_valitsin!AT$5)</f>
        <v>0</v>
      </c>
      <c r="GX233" s="4">
        <f>IF($B233=VK_valitsin!$C$8,100000,VK!DZ233/VK!BB$296*VK_valitsin!AU$5)</f>
        <v>0</v>
      </c>
      <c r="GY233" s="4">
        <f>IF($B233=VK_valitsin!$C$8,100000,VK!EA233/VK!BC$296*VK_valitsin!AV$5)</f>
        <v>0</v>
      </c>
      <c r="GZ233" s="4">
        <f>IF($B233=VK_valitsin!$C$8,100000,VK!EB233/VK!BD$296*VK_valitsin!AW$5)</f>
        <v>1.725932443801987E-2</v>
      </c>
      <c r="HA233" s="4">
        <f>IF($B233=VK_valitsin!$C$8,100000,VK!EC233/VK!BE$296*VK_valitsin!CE$5)</f>
        <v>0</v>
      </c>
      <c r="HB233" s="4">
        <f>IF($B233=VK_valitsin!$C$8,100000,VK!ED233/VK!BF$296*VK_valitsin!AX$5)</f>
        <v>0</v>
      </c>
      <c r="HC233" s="4">
        <f>IF($B233=VK_valitsin!$C$8,100000,VK!EE233/VK!BG$296*VK_valitsin!AY$5)</f>
        <v>0</v>
      </c>
      <c r="HD233" s="4">
        <f>IF($B233=VK_valitsin!$C$8,100000,VK!EF233/VK!BH$296*VK_valitsin!AZ$5)</f>
        <v>0.18156701935189107</v>
      </c>
      <c r="HE233" s="4">
        <f>IF($B233=VK_valitsin!$C$8,100000,VK!EG233/VK!BI$296*VK_valitsin!BA$5)</f>
        <v>0</v>
      </c>
      <c r="HF233" s="4">
        <f>IF($B233=VK_valitsin!$C$8,100000,VK!EH233/VK!BJ$296*VK_valitsin!BB$5)</f>
        <v>0</v>
      </c>
      <c r="HG233" s="4">
        <f>IF($B233=VK_valitsin!$C$8,100000,VK!EI233/VK!BK$296*VK_valitsin!BC$5)</f>
        <v>0</v>
      </c>
      <c r="HH233" s="4">
        <f>IF($B233=VK_valitsin!$C$8,100000,VK!EJ233/VK!BL$296*VK_valitsin!BD$5)</f>
        <v>0</v>
      </c>
      <c r="HI233" s="4">
        <f>IF($B233=VK_valitsin!$C$8,100000,VK!EK233/VK!BM$296*VK_valitsin!BE$5)</f>
        <v>0</v>
      </c>
      <c r="HJ233" s="4">
        <f>IF($B233=VK_valitsin!$C$8,100000,VK!EL233/VK!BN$296*VK_valitsin!BF$5)</f>
        <v>0.20765133646965056</v>
      </c>
      <c r="HK233" s="4">
        <f>IF($B233=VK_valitsin!$C$8,100000,VK!EM233/VK!BO$296*VK_valitsin!BG$5)</f>
        <v>0</v>
      </c>
      <c r="HM233" s="4">
        <f>IF($B233=VK_valitsin!$C$8,100000,VK!EO233/VK!BQ$296*VK_valitsin!BI$5)</f>
        <v>0</v>
      </c>
      <c r="HN233" s="4">
        <f>IF($B233=VK_valitsin!$C$8,100000,VK!EP233/VK!BR$296*VK_valitsin!BJ$5)</f>
        <v>0</v>
      </c>
      <c r="HO233" s="4">
        <f>IF($B233=VK_valitsin!$C$8,100000,VK!EQ233/VK!BS$296*VK_valitsin!BK$5)</f>
        <v>0</v>
      </c>
      <c r="HP233" s="4">
        <f>IF($B233=VK_valitsin!$C$8,100000,VK!ER233/VK!BT$296*VK_valitsin!BL$5)</f>
        <v>0</v>
      </c>
      <c r="HQ233" s="4">
        <f>IF($B233=VK_valitsin!$C$8,100000,VK!ES233/VK!BU$296*VK_valitsin!BM$5)</f>
        <v>0</v>
      </c>
      <c r="HR233" s="4">
        <f>IF($B233=VK_valitsin!$C$8,100000,VK!ET233/VK!BV$296*VK_valitsin!BN$5)</f>
        <v>0</v>
      </c>
      <c r="HS233" s="4">
        <f>IF($B233=VK_valitsin!$C$8,100000,VK!EU233/VK!BW$296*VK_valitsin!BO$5)</f>
        <v>0</v>
      </c>
      <c r="HT233" s="4">
        <f>IF($B233=VK_valitsin!$C$8,100000,VK!EV233/VK!BX$296*VK_valitsin!BP$5)</f>
        <v>0</v>
      </c>
      <c r="HU233" s="4">
        <f>IF($B233=VK_valitsin!$C$8,100000,VK!EW233/VK!BY$296*VK_valitsin!BQ$5)</f>
        <v>0</v>
      </c>
      <c r="HV233" s="4">
        <f>IF($B233=VK_valitsin!$C$8,100000,VK!EX233/VK!BZ$296*VK_valitsin!BR$5)</f>
        <v>0</v>
      </c>
      <c r="HW233" s="4">
        <f>IF($B233=VK_valitsin!$C$8,100000,VK!EY233/VK!CA$296*VK_valitsin!BS$5)</f>
        <v>0</v>
      </c>
      <c r="HX233" s="4">
        <f>IF($B233=VK_valitsin!$C$8,100000,VK!EZ233/VK!CB$296*VK_valitsin!BT$5)</f>
        <v>0</v>
      </c>
      <c r="HY233" s="4">
        <f>IF($B233=VK_valitsin!$C$8,100000,VK!FA233/VK!CC$296*VK_valitsin!BU$5)</f>
        <v>0</v>
      </c>
      <c r="HZ233" s="4">
        <f>IF($B233=VK_valitsin!$C$8,100000,VK!FB233/VK!CD$296*VK_valitsin!BV$5)</f>
        <v>0</v>
      </c>
      <c r="IA233" s="4">
        <f>IF($B233=VK_valitsin!$C$8,100000,VK!FC233/VK!CE$296*VK_valitsin!BW$5)</f>
        <v>0</v>
      </c>
      <c r="IB233" s="4">
        <f>IF($B233=VK_valitsin!$C$8,100000,VK!FD233/VK!CF$296*VK_valitsin!BX$5)</f>
        <v>0</v>
      </c>
      <c r="IC233" s="4">
        <f>IF($B233=VK_valitsin!$C$8,100000,VK!FE233/VK!CG$296*VK_valitsin!BY$5)</f>
        <v>0</v>
      </c>
      <c r="ID233" s="17">
        <f t="shared" si="9"/>
        <v>0.84206555697365426</v>
      </c>
      <c r="IE233" s="17">
        <f t="shared" si="10"/>
        <v>231</v>
      </c>
      <c r="IF233" s="18">
        <f t="shared" si="11"/>
        <v>2.3200000000000022E-8</v>
      </c>
    </row>
    <row r="234" spans="1:240">
      <c r="A234">
        <v>2019</v>
      </c>
      <c r="B234" t="s">
        <v>669</v>
      </c>
      <c r="C234" t="s">
        <v>670</v>
      </c>
      <c r="D234" t="s">
        <v>603</v>
      </c>
      <c r="E234" t="s">
        <v>604</v>
      </c>
      <c r="F234" t="s">
        <v>102</v>
      </c>
      <c r="G234" t="s">
        <v>103</v>
      </c>
      <c r="H234" t="s">
        <v>104</v>
      </c>
      <c r="I234" t="s">
        <v>105</v>
      </c>
      <c r="J234">
        <v>42.299999237060547</v>
      </c>
      <c r="K234">
        <v>1054.050048828125</v>
      </c>
      <c r="L234">
        <v>171.69999694824219</v>
      </c>
      <c r="M234">
        <v>5145</v>
      </c>
      <c r="N234">
        <v>4.9000000953674316</v>
      </c>
      <c r="O234">
        <v>-2</v>
      </c>
      <c r="P234">
        <v>-145</v>
      </c>
      <c r="Q234">
        <v>47.5</v>
      </c>
      <c r="R234">
        <v>8.8000000000000007</v>
      </c>
      <c r="S234">
        <v>319</v>
      </c>
      <c r="T234">
        <v>0</v>
      </c>
      <c r="U234">
        <v>3371</v>
      </c>
      <c r="V234">
        <v>11.72</v>
      </c>
      <c r="W234">
        <v>509</v>
      </c>
      <c r="X234">
        <v>559</v>
      </c>
      <c r="Y234">
        <v>484</v>
      </c>
      <c r="Z234">
        <v>688</v>
      </c>
      <c r="AA234">
        <v>629</v>
      </c>
      <c r="AB234">
        <v>14.230769157409668</v>
      </c>
      <c r="AC234">
        <v>0</v>
      </c>
      <c r="AD234">
        <v>0</v>
      </c>
      <c r="AE234">
        <v>0</v>
      </c>
      <c r="AF234">
        <v>2.9</v>
      </c>
      <c r="AG234">
        <v>0</v>
      </c>
      <c r="AH234">
        <v>22</v>
      </c>
      <c r="AI234">
        <v>1.05</v>
      </c>
      <c r="AJ234">
        <v>0.55000000000000004</v>
      </c>
      <c r="AK234">
        <v>1.1000000000000001</v>
      </c>
      <c r="AL234">
        <v>49.6</v>
      </c>
      <c r="AM234">
        <v>301.39999999999998</v>
      </c>
      <c r="AN234">
        <v>51.1</v>
      </c>
      <c r="AO234">
        <v>18.7</v>
      </c>
      <c r="AP234">
        <v>58</v>
      </c>
      <c r="AQ234">
        <v>74</v>
      </c>
      <c r="AR234">
        <v>869</v>
      </c>
      <c r="AS234">
        <v>1.667</v>
      </c>
      <c r="AT234">
        <v>6078</v>
      </c>
      <c r="AU234">
        <v>10323</v>
      </c>
      <c r="AV234">
        <v>0</v>
      </c>
      <c r="AW234">
        <v>42.747718811035156</v>
      </c>
      <c r="AX234">
        <v>0</v>
      </c>
      <c r="AY234">
        <v>0</v>
      </c>
      <c r="AZ234">
        <v>0</v>
      </c>
      <c r="BA234">
        <v>0</v>
      </c>
      <c r="BB234">
        <v>1</v>
      </c>
      <c r="BC234">
        <v>85.576919555664063</v>
      </c>
      <c r="BD234">
        <v>98.113204956054688</v>
      </c>
      <c r="BE234">
        <v>491.44253540039063</v>
      </c>
      <c r="BF234">
        <v>10824.986328125</v>
      </c>
      <c r="BG234">
        <v>12929.8447265625</v>
      </c>
      <c r="BH234">
        <v>3.9429347515106201</v>
      </c>
      <c r="BI234">
        <v>5.6033272743225098</v>
      </c>
      <c r="BJ234">
        <v>27.272727966308594</v>
      </c>
      <c r="BK234">
        <v>9.7560977935791016</v>
      </c>
      <c r="BL234">
        <v>170.80000305175781</v>
      </c>
      <c r="BM234">
        <v>-4.0160641670227051</v>
      </c>
      <c r="BN234">
        <v>20063.890625</v>
      </c>
      <c r="BO234">
        <v>50.582717895507813</v>
      </c>
      <c r="BQ234">
        <v>0.59591835737228394</v>
      </c>
      <c r="BR234">
        <v>3.8872692734003067E-2</v>
      </c>
      <c r="BS234">
        <v>1.7687075138092041</v>
      </c>
      <c r="BT234">
        <v>98.930999755859375</v>
      </c>
      <c r="BU234">
        <v>245.6754150390625</v>
      </c>
      <c r="BV234">
        <v>0</v>
      </c>
      <c r="BW234">
        <v>2</v>
      </c>
      <c r="BX234">
        <v>6413.203125</v>
      </c>
      <c r="BY234">
        <v>5369.193359375</v>
      </c>
      <c r="BZ234">
        <v>1.7492711544036865</v>
      </c>
      <c r="CA234">
        <v>13.935859680175781</v>
      </c>
      <c r="CB234">
        <v>63.333332061767578</v>
      </c>
      <c r="CC234">
        <v>6.6945605278015137</v>
      </c>
      <c r="CD234">
        <v>16.73640251159668</v>
      </c>
      <c r="CE234">
        <v>0.55788004398345947</v>
      </c>
      <c r="CF234">
        <v>2.092050313949585</v>
      </c>
      <c r="CG234">
        <v>10885.5634765625</v>
      </c>
      <c r="CH234" s="10">
        <f>ABS(J234-_xlfn.XLOOKUP(VK_valitsin!$C$8,VK!$B$2:$B$294,VK!J$2:J$294))</f>
        <v>1.9000015258789063</v>
      </c>
      <c r="CI234" s="10">
        <f>ABS(K234-_xlfn.XLOOKUP(VK_valitsin!$C$8,VK!$B$2:$B$294,VK!K$2:K$294))</f>
        <v>760.7900390625</v>
      </c>
      <c r="CJ234" s="10">
        <f>ABS(L234-_xlfn.XLOOKUP(VK_valitsin!$C$8,VK!$B$2:$B$294,VK!L$2:L$294))</f>
        <v>33</v>
      </c>
      <c r="CK234" s="10">
        <f>ABS(M234-_xlfn.XLOOKUP(VK_valitsin!$C$8,VK!$B$2:$B$294,VK!M$2:M$294))</f>
        <v>11330</v>
      </c>
      <c r="CL234" s="10">
        <f>ABS(N234-_xlfn.XLOOKUP(VK_valitsin!$C$8,VK!$B$2:$B$294,VK!N$2:N$294))</f>
        <v>51.300000667572021</v>
      </c>
      <c r="CM234" s="10">
        <f>ABS(O234-_xlfn.XLOOKUP(VK_valitsin!$C$8,VK!$B$2:$B$294,VK!O$2:O$294))</f>
        <v>1.199999988079071</v>
      </c>
      <c r="CN234" s="10">
        <f>ABS(P234-_xlfn.XLOOKUP(VK_valitsin!$C$8,VK!$B$2:$B$294,VK!P$2:P$294))</f>
        <v>87</v>
      </c>
      <c r="CO234" s="10">
        <f>ABS(Q234-_xlfn.XLOOKUP(VK_valitsin!$C$8,VK!$B$2:$B$294,VK!Q$2:Q$294))</f>
        <v>40.300000000000011</v>
      </c>
      <c r="CP234" s="10">
        <f>ABS(R234-_xlfn.XLOOKUP(VK_valitsin!$C$8,VK!$B$2:$B$294,VK!R$2:R$294))</f>
        <v>0.30000000000000071</v>
      </c>
      <c r="CQ234" s="10">
        <f>ABS(S234-_xlfn.XLOOKUP(VK_valitsin!$C$8,VK!$B$2:$B$294,VK!S$2:S$294))</f>
        <v>167</v>
      </c>
      <c r="CR234" s="10">
        <f>ABS(T234-_xlfn.XLOOKUP(VK_valitsin!$C$8,VK!$B$2:$B$294,VK!T$2:T$294))</f>
        <v>0</v>
      </c>
      <c r="CS234" s="10">
        <f>ABS(U234-_xlfn.XLOOKUP(VK_valitsin!$C$8,VK!$B$2:$B$294,VK!U$2:U$294))</f>
        <v>452.59999999999991</v>
      </c>
      <c r="CT234" s="10">
        <f>ABS(V234-_xlfn.XLOOKUP(VK_valitsin!$C$8,VK!$B$2:$B$294,VK!V$2:V$294))</f>
        <v>1.5599999999999987</v>
      </c>
      <c r="CU234" s="10">
        <f>ABS(W234-_xlfn.XLOOKUP(VK_valitsin!$C$8,VK!$B$2:$B$294,VK!W$2:W$294))</f>
        <v>96</v>
      </c>
      <c r="CV234" s="10">
        <f>ABS(X234-_xlfn.XLOOKUP(VK_valitsin!$C$8,VK!$B$2:$B$294,VK!X$2:X$294))</f>
        <v>390</v>
      </c>
      <c r="CW234" s="10">
        <f>ABS(Y234-_xlfn.XLOOKUP(VK_valitsin!$C$8,VK!$B$2:$B$294,VK!Y$2:Y$294))</f>
        <v>196</v>
      </c>
      <c r="CX234" s="10">
        <f>ABS(Z234-_xlfn.XLOOKUP(VK_valitsin!$C$8,VK!$B$2:$B$294,VK!Z$2:Z$294))</f>
        <v>260</v>
      </c>
      <c r="CY234" s="10">
        <f>ABS(AA234-_xlfn.XLOOKUP(VK_valitsin!$C$8,VK!$B$2:$B$294,VK!AA$2:AA$294))</f>
        <v>160</v>
      </c>
      <c r="CZ234" s="10">
        <f>ABS(AB234-_xlfn.XLOOKUP(VK_valitsin!$C$8,VK!$B$2:$B$294,VK!AB$2:AB$294))</f>
        <v>5.144230842590332</v>
      </c>
      <c r="DA234" s="10">
        <f>ABS(AC234-_xlfn.XLOOKUP(VK_valitsin!$C$8,VK!$B$2:$B$294,VK!AC$2:AC$294))</f>
        <v>0.7</v>
      </c>
      <c r="DB234" s="10">
        <f>ABS(AD234-_xlfn.XLOOKUP(VK_valitsin!$C$8,VK!$B$2:$B$294,VK!AD$2:AD$294))</f>
        <v>0.8</v>
      </c>
      <c r="DC234" s="10">
        <f>ABS(AE234-_xlfn.XLOOKUP(VK_valitsin!$C$8,VK!$B$2:$B$294,VK!AE$2:AE$294))</f>
        <v>1.7</v>
      </c>
      <c r="DD234" s="10">
        <f>ABS(AF234-_xlfn.XLOOKUP(VK_valitsin!$C$8,VK!$B$2:$B$294,VK!AF$2:AF$294))</f>
        <v>2.1</v>
      </c>
      <c r="DE234" s="10">
        <f>ABS(AG234-_xlfn.XLOOKUP(VK_valitsin!$C$8,VK!$B$2:$B$294,VK!AG$2:AG$294))</f>
        <v>0</v>
      </c>
      <c r="DF234" s="10">
        <f>ABS(AH234-_xlfn.XLOOKUP(VK_valitsin!$C$8,VK!$B$2:$B$294,VK!AH$2:AH$294))</f>
        <v>0.25</v>
      </c>
      <c r="DG234" s="10">
        <f>ABS(AI234-_xlfn.XLOOKUP(VK_valitsin!$C$8,VK!$B$2:$B$294,VK!AI$2:AI$294))</f>
        <v>5.0000000000000044E-2</v>
      </c>
      <c r="DH234" s="10">
        <f>ABS(AJ234-_xlfn.XLOOKUP(VK_valitsin!$C$8,VK!$B$2:$B$294,VK!AJ$2:AJ$294))</f>
        <v>9.9999999999999978E-2</v>
      </c>
      <c r="DI234" s="10">
        <f>ABS(AK234-_xlfn.XLOOKUP(VK_valitsin!$C$8,VK!$B$2:$B$294,VK!AK$2:AK$294))</f>
        <v>0.14999999999999991</v>
      </c>
      <c r="DJ234" s="10">
        <f>ABS(AL234-_xlfn.XLOOKUP(VK_valitsin!$C$8,VK!$B$2:$B$294,VK!AL$2:AL$294))</f>
        <v>9.1999999999999957</v>
      </c>
      <c r="DK234" s="10">
        <f>ABS(AM234-_xlfn.XLOOKUP(VK_valitsin!$C$8,VK!$B$2:$B$294,VK!AM$2:AM$294))</f>
        <v>32.200000000000045</v>
      </c>
      <c r="DL234" s="10">
        <f>ABS(AN234-_xlfn.XLOOKUP(VK_valitsin!$C$8,VK!$B$2:$B$294,VK!AN$2:AN$294))</f>
        <v>5.7000000000000028</v>
      </c>
      <c r="DM234" s="10">
        <f>ABS(AO234-_xlfn.XLOOKUP(VK_valitsin!$C$8,VK!$B$2:$B$294,VK!AO$2:AO$294))</f>
        <v>6.6999999999999993</v>
      </c>
      <c r="DN234" s="10">
        <f>ABS(AP234-_xlfn.XLOOKUP(VK_valitsin!$C$8,VK!$B$2:$B$294,VK!AP$2:AP$294))</f>
        <v>10</v>
      </c>
      <c r="DO234" s="10">
        <f>ABS(AQ234-_xlfn.XLOOKUP(VK_valitsin!$C$8,VK!$B$2:$B$294,VK!AQ$2:AQ$294))</f>
        <v>39</v>
      </c>
      <c r="DP234" s="10">
        <f>ABS(AR234-_xlfn.XLOOKUP(VK_valitsin!$C$8,VK!$B$2:$B$294,VK!AR$2:AR$294))</f>
        <v>623</v>
      </c>
      <c r="DQ234" s="10">
        <f>ABS(AS234-_xlfn.XLOOKUP(VK_valitsin!$C$8,VK!$B$2:$B$294,VK!AS$2:AS$294))</f>
        <v>0.66600000000000015</v>
      </c>
      <c r="DR234" s="10">
        <f>ABS(AT234-_xlfn.XLOOKUP(VK_valitsin!$C$8,VK!$B$2:$B$294,VK!AT$2:AT$294))</f>
        <v>931</v>
      </c>
      <c r="DS234" s="10">
        <f>ABS(AU234-_xlfn.XLOOKUP(VK_valitsin!$C$8,VK!$B$2:$B$294,VK!AU$2:AU$294))</f>
        <v>1978</v>
      </c>
      <c r="DT234" s="10">
        <f>ABS(AV234-_xlfn.XLOOKUP(VK_valitsin!$C$8,VK!$B$2:$B$294,VK!AV$2:AV$294))</f>
        <v>1</v>
      </c>
      <c r="DU234" s="10">
        <f>ABS(AW234-_xlfn.XLOOKUP(VK_valitsin!$C$8,VK!$B$2:$B$294,VK!AW$2:AW$294))</f>
        <v>5.4863471984863281</v>
      </c>
      <c r="DV234" s="10">
        <f>ABS(AX234-_xlfn.XLOOKUP(VK_valitsin!$C$8,VK!$B$2:$B$294,VK!AX$2:AX$294))</f>
        <v>0</v>
      </c>
      <c r="DW234" s="10">
        <f>ABS(AY234-_xlfn.XLOOKUP(VK_valitsin!$C$8,VK!$B$2:$B$294,VK!AY$2:AY$294))</f>
        <v>0</v>
      </c>
      <c r="DX234" s="10">
        <f>ABS(AZ234-_xlfn.XLOOKUP(VK_valitsin!$C$8,VK!$B$2:$B$294,VK!AZ$2:AZ$294))</f>
        <v>0</v>
      </c>
      <c r="DY234" s="10">
        <f>ABS(BA234-_xlfn.XLOOKUP(VK_valitsin!$C$8,VK!$B$2:$B$294,VK!BA$2:BA$294))</f>
        <v>0</v>
      </c>
      <c r="DZ234" s="10">
        <f>ABS(BB234-_xlfn.XLOOKUP(VK_valitsin!$C$8,VK!$B$2:$B$294,VK!BB$2:BB$294))</f>
        <v>0</v>
      </c>
      <c r="EA234" s="10">
        <f>ABS(BC234-_xlfn.XLOOKUP(VK_valitsin!$C$8,VK!$B$2:$B$294,VK!BC$2:BC$294))</f>
        <v>3.4474716186523438</v>
      </c>
      <c r="EB234" s="10">
        <f>ABS(BD234-_xlfn.XLOOKUP(VK_valitsin!$C$8,VK!$B$2:$B$294,VK!BD$2:BD$294))</f>
        <v>2.0944671630859375</v>
      </c>
      <c r="EC234" s="10">
        <f>ABS(BE234-_xlfn.XLOOKUP(VK_valitsin!$C$8,VK!$B$2:$B$294,VK!BE$2:BE$294))</f>
        <v>242.24728393554688</v>
      </c>
      <c r="ED234" s="10">
        <f>ABS(BF234-_xlfn.XLOOKUP(VK_valitsin!$C$8,VK!$B$2:$B$294,VK!BF$2:BF$294))</f>
        <v>866.45703125</v>
      </c>
      <c r="EE234" s="10">
        <f>ABS(BG234-_xlfn.XLOOKUP(VK_valitsin!$C$8,VK!$B$2:$B$294,VK!BG$2:BG$294))</f>
        <v>906.5986328125</v>
      </c>
      <c r="EF234" s="10">
        <f>ABS(BH234-_xlfn.XLOOKUP(VK_valitsin!$C$8,VK!$B$2:$B$294,VK!BH$2:BH$294))</f>
        <v>0.60587835311889648</v>
      </c>
      <c r="EG234" s="10">
        <f>ABS(BI234-_xlfn.XLOOKUP(VK_valitsin!$C$8,VK!$B$2:$B$294,VK!BI$2:BI$294))</f>
        <v>15.327460765838623</v>
      </c>
      <c r="EH234" s="10">
        <f>ABS(BJ234-_xlfn.XLOOKUP(VK_valitsin!$C$8,VK!$B$2:$B$294,VK!BJ$2:BJ$294))</f>
        <v>5.9783649444580078</v>
      </c>
      <c r="EI234" s="10">
        <f>ABS(BK234-_xlfn.XLOOKUP(VK_valitsin!$C$8,VK!$B$2:$B$294,VK!BK$2:BK$294))</f>
        <v>19.62156867980957</v>
      </c>
      <c r="EJ234" s="10">
        <f>ABS(BL234-_xlfn.XLOOKUP(VK_valitsin!$C$8,VK!$B$2:$B$294,VK!BL$2:BL$294))</f>
        <v>95.699996948242188</v>
      </c>
      <c r="EK234" s="10">
        <f>ABS(BM234-_xlfn.XLOOKUP(VK_valitsin!$C$8,VK!$B$2:$B$294,VK!BM$2:BM$294))</f>
        <v>6.2683165073394775</v>
      </c>
      <c r="EL234" s="10">
        <f>ABS(BN234-_xlfn.XLOOKUP(VK_valitsin!$C$8,VK!$B$2:$B$294,VK!BN$2:BN$294))</f>
        <v>3010.505859375</v>
      </c>
      <c r="EM234" s="10">
        <f>ABS(BO234-_xlfn.XLOOKUP(VK_valitsin!$C$8,VK!$B$2:$B$294,VK!BO$2:BO$294))</f>
        <v>17.283111572265625</v>
      </c>
      <c r="EN234" s="10">
        <f>ABS(BP234-_xlfn.XLOOKUP(VK_valitsin!$C$8,VK!$B$2:$B$294,VK!BP$2:BP$294))</f>
        <v>0</v>
      </c>
      <c r="EO234" s="10">
        <f>ABS(BQ234-_xlfn.XLOOKUP(VK_valitsin!$C$8,VK!$B$2:$B$294,VK!BQ$2:BQ$294))</f>
        <v>4.0561139583587646E-2</v>
      </c>
      <c r="EP234" s="10">
        <f>ABS(BR234-_xlfn.XLOOKUP(VK_valitsin!$C$8,VK!$B$2:$B$294,VK!BR$2:BR$294))</f>
        <v>0.14929119870066643</v>
      </c>
      <c r="EQ234" s="10">
        <f>ABS(BS234-_xlfn.XLOOKUP(VK_valitsin!$C$8,VK!$B$2:$B$294,VK!BS$2:BS$294))</f>
        <v>0.48925900459289551</v>
      </c>
      <c r="ER234" s="10">
        <f>ABS(BT234-_xlfn.XLOOKUP(VK_valitsin!$C$8,VK!$B$2:$B$294,VK!BT$2:BT$294))</f>
        <v>40.539497375488281</v>
      </c>
      <c r="ES234" s="10">
        <f>ABS(BU234-_xlfn.XLOOKUP(VK_valitsin!$C$8,VK!$B$2:$B$294,VK!BU$2:BU$294))</f>
        <v>21.031707763671875</v>
      </c>
      <c r="ET234" s="10">
        <f>ABS(BV234-_xlfn.XLOOKUP(VK_valitsin!$C$8,VK!$B$2:$B$294,VK!BV$2:BV$294))</f>
        <v>0</v>
      </c>
      <c r="EU234" s="10">
        <f>ABS(BW234-_xlfn.XLOOKUP(VK_valitsin!$C$8,VK!$B$2:$B$294,VK!BW$2:BW$294))</f>
        <v>1</v>
      </c>
      <c r="EV234" s="10">
        <f>ABS(BX234-_xlfn.XLOOKUP(VK_valitsin!$C$8,VK!$B$2:$B$294,VK!BX$2:BX$294))</f>
        <v>1722.6259765625</v>
      </c>
      <c r="EW234" s="10">
        <f>ABS(BY234-_xlfn.XLOOKUP(VK_valitsin!$C$8,VK!$B$2:$B$294,VK!BY$2:BY$294))</f>
        <v>486.42138671875</v>
      </c>
      <c r="EX234" s="10">
        <f>ABS(BZ234-_xlfn.XLOOKUP(VK_valitsin!$C$8,VK!$B$2:$B$294,VK!BZ$2:BZ$294))</f>
        <v>0.52924084663391113</v>
      </c>
      <c r="EY234" s="10">
        <f>ABS(CA234-_xlfn.XLOOKUP(VK_valitsin!$C$8,VK!$B$2:$B$294,VK!CA$2:CA$294))</f>
        <v>2.9130983352661133</v>
      </c>
      <c r="EZ234" s="10">
        <f>ABS(CB234-_xlfn.XLOOKUP(VK_valitsin!$C$8,VK!$B$2:$B$294,VK!CB$2:CB$294))</f>
        <v>2.8358192443847656</v>
      </c>
      <c r="FA234" s="10">
        <f>ABS(CC234-_xlfn.XLOOKUP(VK_valitsin!$C$8,VK!$B$2:$B$294,VK!CC$2:CC$294))</f>
        <v>0.36196136474609375</v>
      </c>
      <c r="FB234" s="10">
        <f>ABS(CD234-_xlfn.XLOOKUP(VK_valitsin!$C$8,VK!$B$2:$B$294,VK!CD$2:CD$294))</f>
        <v>3.1424522399902344</v>
      </c>
      <c r="FC234" s="10">
        <f>ABS(CE234-_xlfn.XLOOKUP(VK_valitsin!$C$8,VK!$B$2:$B$294,VK!CE$2:CE$294))</f>
        <v>0.55788004398345947</v>
      </c>
      <c r="FD234" s="10">
        <f>ABS(CF234-_xlfn.XLOOKUP(VK_valitsin!$C$8,VK!$B$2:$B$294,VK!CF$2:CF$294))</f>
        <v>1.376191258430481</v>
      </c>
      <c r="FE234" s="10">
        <f>ABS(CG234-_xlfn.XLOOKUP(VK_valitsin!$C$8,VK!$B$2:$B$294,VK!CG$2:CG$294))</f>
        <v>2286.7958984375</v>
      </c>
      <c r="FF234" s="4">
        <f>IF($B234=VK_valitsin!$C$8,100000,VK!CH234/VK!J$296*VK_valitsin!D$5)</f>
        <v>0</v>
      </c>
      <c r="FG234" s="4">
        <f>IF($B234=VK_valitsin!$C$8,100000,VK!CI234/VK!K$296*VK_valitsin!E$5)</f>
        <v>0</v>
      </c>
      <c r="FH234" s="4">
        <f>IF($B234=VK_valitsin!$C$8,100000,VK!CJ234/VK!L$296*VK_valitsin!F$5)</f>
        <v>0.16769229763348001</v>
      </c>
      <c r="FI234" s="4">
        <f>IF($B234=VK_valitsin!$C$8,100000,VK!CK234/VK!M$296*VK_valitsin!CD$5)</f>
        <v>0</v>
      </c>
      <c r="FJ234" s="4">
        <f>IF($B234=VK_valitsin!$C$8,100000,VK!CL234/VK!N$296*VK_valitsin!G$5)</f>
        <v>0</v>
      </c>
      <c r="FK234" s="4">
        <f>IF($B234=VK_valitsin!$C$8,100000,VK!CM234/VK!O$296*VK_valitsin!H$5)</f>
        <v>0</v>
      </c>
      <c r="FL234" s="4">
        <f>IF($B234=VK_valitsin!$C$8,100000,VK!CN234/VK!P$296*VK_valitsin!I$5)</f>
        <v>0</v>
      </c>
      <c r="FM234" s="4">
        <f>IF($B234=VK_valitsin!$C$8,100000,VK!CO234/VK!Q$296*VK_valitsin!J$5)</f>
        <v>0</v>
      </c>
      <c r="FN234" s="4">
        <f>IF($B234=VK_valitsin!$C$8,100000,VK!CP234/VK!R$296*VK_valitsin!K$5)</f>
        <v>0</v>
      </c>
      <c r="FO234" s="4">
        <f>IF($B234=VK_valitsin!$C$8,100000,VK!CQ234/VK!S$296*VK_valitsin!L$5)</f>
        <v>3.3211228586351442E-2</v>
      </c>
      <c r="FP234" s="4">
        <f>IF($B234=VK_valitsin!$C$8,100000,VK!CR234/VK!T$296*VK_valitsin!M$5)</f>
        <v>0</v>
      </c>
      <c r="FQ234" s="4">
        <f>IF($B234=VK_valitsin!$C$8,100000,VK!CS234/VK!U$296*VK_valitsin!N$5)</f>
        <v>0</v>
      </c>
      <c r="FR234" s="4">
        <f>IF($B234=VK_valitsin!$C$8,100000,VK!CT234/VK!V$296*VK_valitsin!O$5)</f>
        <v>0</v>
      </c>
      <c r="FS234" s="4">
        <f>IF($B234=VK_valitsin!$C$8,100000,VK!CU234/VK!W$296*VK_valitsin!P$5)</f>
        <v>0</v>
      </c>
      <c r="FT234" s="4">
        <f>IF($B234=VK_valitsin!$C$8,100000,VK!CV234/VK!X$296*VK_valitsin!Q$5)</f>
        <v>0</v>
      </c>
      <c r="FU234" s="4">
        <f>IF($B234=VK_valitsin!$C$8,100000,VK!CW234/VK!Y$296*VK_valitsin!R$5)</f>
        <v>0</v>
      </c>
      <c r="FV234" s="4">
        <f>IF($B234=VK_valitsin!$C$8,100000,VK!CX234/VK!Z$296*VK_valitsin!S$5)</f>
        <v>0</v>
      </c>
      <c r="FW234" s="4">
        <f>IF($B234=VK_valitsin!$C$8,100000,VK!CY234/VK!AA$296*VK_valitsin!T$5)</f>
        <v>0</v>
      </c>
      <c r="FX234" s="4">
        <f>IF($B234=VK_valitsin!$C$8,100000,VK!CZ234/VK!AB$296*VK_valitsin!U$5)</f>
        <v>0</v>
      </c>
      <c r="FY234" s="4">
        <f>IF($B234=VK_valitsin!$C$8,100000,VK!DA234/VK!AC$296*VK_valitsin!V$5)</f>
        <v>0</v>
      </c>
      <c r="FZ234" s="4">
        <f>IF($B234=VK_valitsin!$C$8,100000,VK!DB234/VK!AD$296*VK_valitsin!W$5)</f>
        <v>0</v>
      </c>
      <c r="GA234" s="4">
        <f>IF($B234=VK_valitsin!$C$8,100000,VK!DC234/VK!AE$296*VK_valitsin!X$5)</f>
        <v>0</v>
      </c>
      <c r="GB234" s="4">
        <f>IF($B234=VK_valitsin!$C$8,100000,VK!DD234/VK!AF$296*VK_valitsin!Y$5)</f>
        <v>0</v>
      </c>
      <c r="GC234" s="4">
        <f>IF($B234=VK_valitsin!$C$8,100000,VK!DE234/VK!AG$296*VK_valitsin!Z$5)</f>
        <v>0</v>
      </c>
      <c r="GD234" s="4">
        <f>IF($B234=VK_valitsin!$C$8,100000,VK!DF234/VK!AH$296*VK_valitsin!AA$5)</f>
        <v>0</v>
      </c>
      <c r="GE234" s="4">
        <f>IF($B234=VK_valitsin!$C$8,100000,VK!DG234/VK!AI$296*VK_valitsin!AB$5)</f>
        <v>0</v>
      </c>
      <c r="GF234" s="4">
        <f>IF($B234=VK_valitsin!$C$8,100000,VK!DH234/VK!AJ$296*VK_valitsin!AC$5)</f>
        <v>0</v>
      </c>
      <c r="GG234" s="4">
        <f>IF($B234=VK_valitsin!$C$8,100000,VK!DI234/VK!AK$296*VK_valitsin!AD$5)</f>
        <v>0</v>
      </c>
      <c r="GH234" s="4">
        <f>IF($B234=VK_valitsin!$C$8,100000,VK!DJ234/VK!AL$296*VK_valitsin!AE$5)</f>
        <v>0.16193225513609388</v>
      </c>
      <c r="GI234" s="4">
        <f>IF($B234=VK_valitsin!$C$8,100000,VK!DK234/VK!AM$296*VK_valitsin!AF$5)</f>
        <v>0</v>
      </c>
      <c r="GJ234" s="4">
        <f>IF($B234=VK_valitsin!$C$8,100000,VK!DL234/VK!AN$296*VK_valitsin!AG$5)</f>
        <v>0</v>
      </c>
      <c r="GK234" s="4">
        <f>IF($B234=VK_valitsin!$C$8,100000,VK!DM234/VK!AO$296*VK_valitsin!AH$5)</f>
        <v>0</v>
      </c>
      <c r="GL234" s="4">
        <f>IF($B234=VK_valitsin!$C$8,100000,VK!DN234/VK!AP$296*VK_valitsin!AI$5)</f>
        <v>0</v>
      </c>
      <c r="GM234" s="4">
        <f>IF($B234=VK_valitsin!$C$8,100000,VK!DO234/VK!AQ$296*VK_valitsin!AJ$5)</f>
        <v>0</v>
      </c>
      <c r="GN234" s="4">
        <f>IF($B234=VK_valitsin!$C$8,100000,VK!DP234/VK!AR$296*VK_valitsin!AK$5)</f>
        <v>0</v>
      </c>
      <c r="GO234" s="4">
        <f>IF($B234=VK_valitsin!$C$8,100000,VK!DQ234/VK!AS$296*VK_valitsin!AL$5)</f>
        <v>0</v>
      </c>
      <c r="GP234" s="4">
        <f>IF($B234=VK_valitsin!$C$8,100000,VK!DR234/VK!AT$296*VK_valitsin!AM$5)</f>
        <v>0</v>
      </c>
      <c r="GQ234" s="4">
        <f>IF($B234=VK_valitsin!$C$8,100000,VK!DS234/VK!AU$296*VK_valitsin!AN$5)</f>
        <v>0</v>
      </c>
      <c r="GR234" s="4">
        <f>IF($B234=VK_valitsin!$C$8,100000,VK!DT234/VK!AV$296*VK_valitsin!AO$5)</f>
        <v>0</v>
      </c>
      <c r="GS234" s="4">
        <f>IF($B234=VK_valitsin!$C$8,100000,VK!DU234/VK!AW$296*VK_valitsin!AP$5)</f>
        <v>0</v>
      </c>
      <c r="GT234" s="4">
        <f>IF($B234=VK_valitsin!$C$8,100000,VK!DV234/VK!AX$296*VK_valitsin!AQ$5)</f>
        <v>0</v>
      </c>
      <c r="GU234" s="4">
        <f>IF($B234=VK_valitsin!$C$8,100000,VK!DW234/VK!AY$296*VK_valitsin!AR$5)</f>
        <v>0</v>
      </c>
      <c r="GV234" s="4">
        <f>IF($B234=VK_valitsin!$C$8,100000,VK!DX234/VK!AZ$296*VK_valitsin!AS$5)</f>
        <v>0</v>
      </c>
      <c r="GW234" s="4">
        <f>IF($B234=VK_valitsin!$C$8,100000,VK!DY234/VK!BA$296*VK_valitsin!AT$5)</f>
        <v>0</v>
      </c>
      <c r="GX234" s="4">
        <f>IF($B234=VK_valitsin!$C$8,100000,VK!DZ234/VK!BB$296*VK_valitsin!AU$5)</f>
        <v>0</v>
      </c>
      <c r="GY234" s="4">
        <f>IF($B234=VK_valitsin!$C$8,100000,VK!EA234/VK!BC$296*VK_valitsin!AV$5)</f>
        <v>0</v>
      </c>
      <c r="GZ234" s="4">
        <f>IF($B234=VK_valitsin!$C$8,100000,VK!EB234/VK!BD$296*VK_valitsin!AW$5)</f>
        <v>9.0798059541611909E-3</v>
      </c>
      <c r="HA234" s="4">
        <f>IF($B234=VK_valitsin!$C$8,100000,VK!EC234/VK!BE$296*VK_valitsin!CE$5)</f>
        <v>0</v>
      </c>
      <c r="HB234" s="4">
        <f>IF($B234=VK_valitsin!$C$8,100000,VK!ED234/VK!BF$296*VK_valitsin!AX$5)</f>
        <v>0</v>
      </c>
      <c r="HC234" s="4">
        <f>IF($B234=VK_valitsin!$C$8,100000,VK!EE234/VK!BG$296*VK_valitsin!AY$5)</f>
        <v>0</v>
      </c>
      <c r="HD234" s="4">
        <f>IF($B234=VK_valitsin!$C$8,100000,VK!EF234/VK!BH$296*VK_valitsin!AZ$5)</f>
        <v>0.10571491492579436</v>
      </c>
      <c r="HE234" s="4">
        <f>IF($B234=VK_valitsin!$C$8,100000,VK!EG234/VK!BI$296*VK_valitsin!BA$5)</f>
        <v>0</v>
      </c>
      <c r="HF234" s="4">
        <f>IF($B234=VK_valitsin!$C$8,100000,VK!EH234/VK!BJ$296*VK_valitsin!BB$5)</f>
        <v>0</v>
      </c>
      <c r="HG234" s="4">
        <f>IF($B234=VK_valitsin!$C$8,100000,VK!EI234/VK!BK$296*VK_valitsin!BC$5)</f>
        <v>0</v>
      </c>
      <c r="HH234" s="4">
        <f>IF($B234=VK_valitsin!$C$8,100000,VK!EJ234/VK!BL$296*VK_valitsin!BD$5)</f>
        <v>0</v>
      </c>
      <c r="HI234" s="4">
        <f>IF($B234=VK_valitsin!$C$8,100000,VK!EK234/VK!BM$296*VK_valitsin!BE$5)</f>
        <v>0</v>
      </c>
      <c r="HJ234" s="4">
        <f>IF($B234=VK_valitsin!$C$8,100000,VK!EL234/VK!BN$296*VK_valitsin!BF$5)</f>
        <v>0.13689242432934201</v>
      </c>
      <c r="HK234" s="4">
        <f>IF($B234=VK_valitsin!$C$8,100000,VK!EM234/VK!BO$296*VK_valitsin!BG$5)</f>
        <v>0</v>
      </c>
      <c r="HM234" s="4">
        <f>IF($B234=VK_valitsin!$C$8,100000,VK!EO234/VK!BQ$296*VK_valitsin!BI$5)</f>
        <v>0</v>
      </c>
      <c r="HN234" s="4">
        <f>IF($B234=VK_valitsin!$C$8,100000,VK!EP234/VK!BR$296*VK_valitsin!BJ$5)</f>
        <v>0</v>
      </c>
      <c r="HO234" s="4">
        <f>IF($B234=VK_valitsin!$C$8,100000,VK!EQ234/VK!BS$296*VK_valitsin!BK$5)</f>
        <v>0</v>
      </c>
      <c r="HP234" s="4">
        <f>IF($B234=VK_valitsin!$C$8,100000,VK!ER234/VK!BT$296*VK_valitsin!BL$5)</f>
        <v>0</v>
      </c>
      <c r="HQ234" s="4">
        <f>IF($B234=VK_valitsin!$C$8,100000,VK!ES234/VK!BU$296*VK_valitsin!BM$5)</f>
        <v>0</v>
      </c>
      <c r="HR234" s="4">
        <f>IF($B234=VK_valitsin!$C$8,100000,VK!ET234/VK!BV$296*VK_valitsin!BN$5)</f>
        <v>0</v>
      </c>
      <c r="HS234" s="4">
        <f>IF($B234=VK_valitsin!$C$8,100000,VK!EU234/VK!BW$296*VK_valitsin!BO$5)</f>
        <v>0</v>
      </c>
      <c r="HT234" s="4">
        <f>IF($B234=VK_valitsin!$C$8,100000,VK!EV234/VK!BX$296*VK_valitsin!BP$5)</f>
        <v>0</v>
      </c>
      <c r="HU234" s="4">
        <f>IF($B234=VK_valitsin!$C$8,100000,VK!EW234/VK!BY$296*VK_valitsin!BQ$5)</f>
        <v>0</v>
      </c>
      <c r="HV234" s="4">
        <f>IF($B234=VK_valitsin!$C$8,100000,VK!EX234/VK!BZ$296*VK_valitsin!BR$5)</f>
        <v>0</v>
      </c>
      <c r="HW234" s="4">
        <f>IF($B234=VK_valitsin!$C$8,100000,VK!EY234/VK!CA$296*VK_valitsin!BS$5)</f>
        <v>0</v>
      </c>
      <c r="HX234" s="4">
        <f>IF($B234=VK_valitsin!$C$8,100000,VK!EZ234/VK!CB$296*VK_valitsin!BT$5)</f>
        <v>0</v>
      </c>
      <c r="HY234" s="4">
        <f>IF($B234=VK_valitsin!$C$8,100000,VK!FA234/VK!CC$296*VK_valitsin!BU$5)</f>
        <v>0</v>
      </c>
      <c r="HZ234" s="4">
        <f>IF($B234=VK_valitsin!$C$8,100000,VK!FB234/VK!CD$296*VK_valitsin!BV$5)</f>
        <v>0</v>
      </c>
      <c r="IA234" s="4">
        <f>IF($B234=VK_valitsin!$C$8,100000,VK!FC234/VK!CE$296*VK_valitsin!BW$5)</f>
        <v>0</v>
      </c>
      <c r="IB234" s="4">
        <f>IF($B234=VK_valitsin!$C$8,100000,VK!FD234/VK!CF$296*VK_valitsin!BX$5)</f>
        <v>0</v>
      </c>
      <c r="IC234" s="4">
        <f>IF($B234=VK_valitsin!$C$8,100000,VK!FE234/VK!CG$296*VK_valitsin!BY$5)</f>
        <v>0</v>
      </c>
      <c r="ID234" s="17">
        <f t="shared" si="9"/>
        <v>0.61452294986522293</v>
      </c>
      <c r="IE234" s="17">
        <f t="shared" si="10"/>
        <v>142</v>
      </c>
      <c r="IF234" s="18">
        <f t="shared" si="11"/>
        <v>2.3300000000000023E-8</v>
      </c>
    </row>
    <row r="235" spans="1:240">
      <c r="A235">
        <v>2019</v>
      </c>
      <c r="B235" t="s">
        <v>671</v>
      </c>
      <c r="C235" t="s">
        <v>672</v>
      </c>
      <c r="D235" t="s">
        <v>166</v>
      </c>
      <c r="E235" t="s">
        <v>167</v>
      </c>
      <c r="F235" t="s">
        <v>102</v>
      </c>
      <c r="G235" t="s">
        <v>103</v>
      </c>
      <c r="H235" t="s">
        <v>104</v>
      </c>
      <c r="I235" t="s">
        <v>105</v>
      </c>
      <c r="J235">
        <v>48.299999237060547</v>
      </c>
      <c r="K235">
        <v>2172.93994140625</v>
      </c>
      <c r="L235">
        <v>177.39999389648438</v>
      </c>
      <c r="M235">
        <v>5231</v>
      </c>
      <c r="N235">
        <v>2.4000000953674316</v>
      </c>
      <c r="O235">
        <v>-1.2999999523162842</v>
      </c>
      <c r="P235">
        <v>-26</v>
      </c>
      <c r="Q235">
        <v>47.2</v>
      </c>
      <c r="R235">
        <v>11</v>
      </c>
      <c r="S235">
        <v>531</v>
      </c>
      <c r="T235">
        <v>0</v>
      </c>
      <c r="U235">
        <v>3113</v>
      </c>
      <c r="V235">
        <v>11.72</v>
      </c>
      <c r="W235">
        <v>1484</v>
      </c>
      <c r="X235">
        <v>2043</v>
      </c>
      <c r="Y235">
        <v>559</v>
      </c>
      <c r="Z235">
        <v>1491</v>
      </c>
      <c r="AA235">
        <v>648</v>
      </c>
      <c r="AB235">
        <v>16.141935348510742</v>
      </c>
      <c r="AC235">
        <v>0</v>
      </c>
      <c r="AD235">
        <v>0</v>
      </c>
      <c r="AE235">
        <v>0</v>
      </c>
      <c r="AF235">
        <v>5.4</v>
      </c>
      <c r="AG235">
        <v>0</v>
      </c>
      <c r="AH235">
        <v>22</v>
      </c>
      <c r="AI235">
        <v>0.95</v>
      </c>
      <c r="AJ235">
        <v>0.65</v>
      </c>
      <c r="AK235">
        <v>1.25</v>
      </c>
      <c r="AL235">
        <v>58.5</v>
      </c>
      <c r="AM235">
        <v>270.10000000000002</v>
      </c>
      <c r="AN235">
        <v>51.2</v>
      </c>
      <c r="AO235">
        <v>15.6</v>
      </c>
      <c r="AP235">
        <v>121</v>
      </c>
      <c r="AQ235">
        <v>90</v>
      </c>
      <c r="AR235">
        <v>790</v>
      </c>
      <c r="AS235">
        <v>2</v>
      </c>
      <c r="AT235">
        <v>11020</v>
      </c>
      <c r="AU235">
        <v>13008</v>
      </c>
      <c r="AV235">
        <v>0</v>
      </c>
      <c r="AW235">
        <v>84.758934020996094</v>
      </c>
      <c r="AX235">
        <v>0</v>
      </c>
      <c r="AY235">
        <v>0</v>
      </c>
      <c r="AZ235">
        <v>0</v>
      </c>
      <c r="BA235">
        <v>0</v>
      </c>
      <c r="BB235">
        <v>1</v>
      </c>
      <c r="BC235">
        <v>94.375</v>
      </c>
      <c r="BD235">
        <v>100</v>
      </c>
      <c r="BE235">
        <v>950.3546142578125</v>
      </c>
      <c r="BF235">
        <v>12341.6376953125</v>
      </c>
      <c r="BG235">
        <v>14141.96484375</v>
      </c>
      <c r="BH235">
        <v>3.1536991596221924</v>
      </c>
      <c r="BI235">
        <v>1.7956335544586182</v>
      </c>
      <c r="BJ235">
        <v>28.181818008422852</v>
      </c>
      <c r="BK235">
        <v>6.5217390060424805</v>
      </c>
      <c r="BL235">
        <v>90.333335876464844</v>
      </c>
      <c r="BM235">
        <v>-3.4000000953674316</v>
      </c>
      <c r="BN235">
        <v>19653.484375</v>
      </c>
      <c r="BO235">
        <v>58.017532348632813</v>
      </c>
      <c r="BQ235">
        <v>0.61020839214324951</v>
      </c>
      <c r="BR235">
        <v>7.6467216014862061E-2</v>
      </c>
      <c r="BS235">
        <v>0.70732176303863525</v>
      </c>
      <c r="BT235">
        <v>99.789718627929688</v>
      </c>
      <c r="BU235">
        <v>279.1053466796875</v>
      </c>
      <c r="BV235">
        <v>0</v>
      </c>
      <c r="BW235">
        <v>1</v>
      </c>
      <c r="BX235">
        <v>8273.0498046875</v>
      </c>
      <c r="BY235">
        <v>7219.8583984375</v>
      </c>
      <c r="BZ235">
        <v>0.93672335147857666</v>
      </c>
      <c r="CA235">
        <v>9.2334165573120117</v>
      </c>
      <c r="CB235">
        <v>112.24489593505859</v>
      </c>
      <c r="CC235">
        <v>11.387163162231445</v>
      </c>
      <c r="CD235">
        <v>13.664596557617188</v>
      </c>
      <c r="CE235">
        <v>0</v>
      </c>
      <c r="CF235">
        <v>2.8985507488250732</v>
      </c>
      <c r="CG235">
        <v>12976.8330078125</v>
      </c>
      <c r="CH235" s="10">
        <f>ABS(J235-_xlfn.XLOOKUP(VK_valitsin!$C$8,VK!$B$2:$B$294,VK!J$2:J$294))</f>
        <v>4.0999984741210938</v>
      </c>
      <c r="CI235" s="10">
        <f>ABS(K235-_xlfn.XLOOKUP(VK_valitsin!$C$8,VK!$B$2:$B$294,VK!K$2:K$294))</f>
        <v>1879.679931640625</v>
      </c>
      <c r="CJ235" s="10">
        <f>ABS(L235-_xlfn.XLOOKUP(VK_valitsin!$C$8,VK!$B$2:$B$294,VK!L$2:L$294))</f>
        <v>38.699996948242188</v>
      </c>
      <c r="CK235" s="10">
        <f>ABS(M235-_xlfn.XLOOKUP(VK_valitsin!$C$8,VK!$B$2:$B$294,VK!M$2:M$294))</f>
        <v>11244</v>
      </c>
      <c r="CL235" s="10">
        <f>ABS(N235-_xlfn.XLOOKUP(VK_valitsin!$C$8,VK!$B$2:$B$294,VK!N$2:N$294))</f>
        <v>53.800000667572021</v>
      </c>
      <c r="CM235" s="10">
        <f>ABS(O235-_xlfn.XLOOKUP(VK_valitsin!$C$8,VK!$B$2:$B$294,VK!O$2:O$294))</f>
        <v>0.49999994039535522</v>
      </c>
      <c r="CN235" s="10">
        <f>ABS(P235-_xlfn.XLOOKUP(VK_valitsin!$C$8,VK!$B$2:$B$294,VK!P$2:P$294))</f>
        <v>32</v>
      </c>
      <c r="CO235" s="10">
        <f>ABS(Q235-_xlfn.XLOOKUP(VK_valitsin!$C$8,VK!$B$2:$B$294,VK!Q$2:Q$294))</f>
        <v>40.600000000000009</v>
      </c>
      <c r="CP235" s="10">
        <f>ABS(R235-_xlfn.XLOOKUP(VK_valitsin!$C$8,VK!$B$2:$B$294,VK!R$2:R$294))</f>
        <v>2.5</v>
      </c>
      <c r="CQ235" s="10">
        <f>ABS(S235-_xlfn.XLOOKUP(VK_valitsin!$C$8,VK!$B$2:$B$294,VK!S$2:S$294))</f>
        <v>379</v>
      </c>
      <c r="CR235" s="10">
        <f>ABS(T235-_xlfn.XLOOKUP(VK_valitsin!$C$8,VK!$B$2:$B$294,VK!T$2:T$294))</f>
        <v>0</v>
      </c>
      <c r="CS235" s="10">
        <f>ABS(U235-_xlfn.XLOOKUP(VK_valitsin!$C$8,VK!$B$2:$B$294,VK!U$2:U$294))</f>
        <v>710.59999999999991</v>
      </c>
      <c r="CT235" s="10">
        <f>ABS(V235-_xlfn.XLOOKUP(VK_valitsin!$C$8,VK!$B$2:$B$294,VK!V$2:V$294))</f>
        <v>1.5599999999999987</v>
      </c>
      <c r="CU235" s="10">
        <f>ABS(W235-_xlfn.XLOOKUP(VK_valitsin!$C$8,VK!$B$2:$B$294,VK!W$2:W$294))</f>
        <v>879</v>
      </c>
      <c r="CV235" s="10">
        <f>ABS(X235-_xlfn.XLOOKUP(VK_valitsin!$C$8,VK!$B$2:$B$294,VK!X$2:X$294))</f>
        <v>1874</v>
      </c>
      <c r="CW235" s="10">
        <f>ABS(Y235-_xlfn.XLOOKUP(VK_valitsin!$C$8,VK!$B$2:$B$294,VK!Y$2:Y$294))</f>
        <v>121</v>
      </c>
      <c r="CX235" s="10">
        <f>ABS(Z235-_xlfn.XLOOKUP(VK_valitsin!$C$8,VK!$B$2:$B$294,VK!Z$2:Z$294))</f>
        <v>1063</v>
      </c>
      <c r="CY235" s="10">
        <f>ABS(AA235-_xlfn.XLOOKUP(VK_valitsin!$C$8,VK!$B$2:$B$294,VK!AA$2:AA$294))</f>
        <v>179</v>
      </c>
      <c r="CZ235" s="10">
        <f>ABS(AB235-_xlfn.XLOOKUP(VK_valitsin!$C$8,VK!$B$2:$B$294,VK!AB$2:AB$294))</f>
        <v>3.2330646514892578</v>
      </c>
      <c r="DA235" s="10">
        <f>ABS(AC235-_xlfn.XLOOKUP(VK_valitsin!$C$8,VK!$B$2:$B$294,VK!AC$2:AC$294))</f>
        <v>0.7</v>
      </c>
      <c r="DB235" s="10">
        <f>ABS(AD235-_xlfn.XLOOKUP(VK_valitsin!$C$8,VK!$B$2:$B$294,VK!AD$2:AD$294))</f>
        <v>0.8</v>
      </c>
      <c r="DC235" s="10">
        <f>ABS(AE235-_xlfn.XLOOKUP(VK_valitsin!$C$8,VK!$B$2:$B$294,VK!AE$2:AE$294))</f>
        <v>1.7</v>
      </c>
      <c r="DD235" s="10">
        <f>ABS(AF235-_xlfn.XLOOKUP(VK_valitsin!$C$8,VK!$B$2:$B$294,VK!AF$2:AF$294))</f>
        <v>0.40000000000000036</v>
      </c>
      <c r="DE235" s="10">
        <f>ABS(AG235-_xlfn.XLOOKUP(VK_valitsin!$C$8,VK!$B$2:$B$294,VK!AG$2:AG$294))</f>
        <v>0</v>
      </c>
      <c r="DF235" s="10">
        <f>ABS(AH235-_xlfn.XLOOKUP(VK_valitsin!$C$8,VK!$B$2:$B$294,VK!AH$2:AH$294))</f>
        <v>0.25</v>
      </c>
      <c r="DG235" s="10">
        <f>ABS(AI235-_xlfn.XLOOKUP(VK_valitsin!$C$8,VK!$B$2:$B$294,VK!AI$2:AI$294))</f>
        <v>0.15000000000000013</v>
      </c>
      <c r="DH235" s="10">
        <f>ABS(AJ235-_xlfn.XLOOKUP(VK_valitsin!$C$8,VK!$B$2:$B$294,VK!AJ$2:AJ$294))</f>
        <v>0</v>
      </c>
      <c r="DI235" s="10">
        <f>ABS(AK235-_xlfn.XLOOKUP(VK_valitsin!$C$8,VK!$B$2:$B$294,VK!AK$2:AK$294))</f>
        <v>0</v>
      </c>
      <c r="DJ235" s="10">
        <f>ABS(AL235-_xlfn.XLOOKUP(VK_valitsin!$C$8,VK!$B$2:$B$294,VK!AL$2:AL$294))</f>
        <v>0.29999999999999716</v>
      </c>
      <c r="DK235" s="10">
        <f>ABS(AM235-_xlfn.XLOOKUP(VK_valitsin!$C$8,VK!$B$2:$B$294,VK!AM$2:AM$294))</f>
        <v>63.5</v>
      </c>
      <c r="DL235" s="10">
        <f>ABS(AN235-_xlfn.XLOOKUP(VK_valitsin!$C$8,VK!$B$2:$B$294,VK!AN$2:AN$294))</f>
        <v>5.8000000000000043</v>
      </c>
      <c r="DM235" s="10">
        <f>ABS(AO235-_xlfn.XLOOKUP(VK_valitsin!$C$8,VK!$B$2:$B$294,VK!AO$2:AO$294))</f>
        <v>9.7999999999999989</v>
      </c>
      <c r="DN235" s="10">
        <f>ABS(AP235-_xlfn.XLOOKUP(VK_valitsin!$C$8,VK!$B$2:$B$294,VK!AP$2:AP$294))</f>
        <v>73</v>
      </c>
      <c r="DO235" s="10">
        <f>ABS(AQ235-_xlfn.XLOOKUP(VK_valitsin!$C$8,VK!$B$2:$B$294,VK!AQ$2:AQ$294))</f>
        <v>55</v>
      </c>
      <c r="DP235" s="10">
        <f>ABS(AR235-_xlfn.XLOOKUP(VK_valitsin!$C$8,VK!$B$2:$B$294,VK!AR$2:AR$294))</f>
        <v>544</v>
      </c>
      <c r="DQ235" s="10">
        <f>ABS(AS235-_xlfn.XLOOKUP(VK_valitsin!$C$8,VK!$B$2:$B$294,VK!AS$2:AS$294))</f>
        <v>0.33300000000000018</v>
      </c>
      <c r="DR235" s="10">
        <f>ABS(AT235-_xlfn.XLOOKUP(VK_valitsin!$C$8,VK!$B$2:$B$294,VK!AT$2:AT$294))</f>
        <v>5873</v>
      </c>
      <c r="DS235" s="10">
        <f>ABS(AU235-_xlfn.XLOOKUP(VK_valitsin!$C$8,VK!$B$2:$B$294,VK!AU$2:AU$294))</f>
        <v>4663</v>
      </c>
      <c r="DT235" s="10">
        <f>ABS(AV235-_xlfn.XLOOKUP(VK_valitsin!$C$8,VK!$B$2:$B$294,VK!AV$2:AV$294))</f>
        <v>1</v>
      </c>
      <c r="DU235" s="10">
        <f>ABS(AW235-_xlfn.XLOOKUP(VK_valitsin!$C$8,VK!$B$2:$B$294,VK!AW$2:AW$294))</f>
        <v>47.497562408447266</v>
      </c>
      <c r="DV235" s="10">
        <f>ABS(AX235-_xlfn.XLOOKUP(VK_valitsin!$C$8,VK!$B$2:$B$294,VK!AX$2:AX$294))</f>
        <v>0</v>
      </c>
      <c r="DW235" s="10">
        <f>ABS(AY235-_xlfn.XLOOKUP(VK_valitsin!$C$8,VK!$B$2:$B$294,VK!AY$2:AY$294))</f>
        <v>0</v>
      </c>
      <c r="DX235" s="10">
        <f>ABS(AZ235-_xlfn.XLOOKUP(VK_valitsin!$C$8,VK!$B$2:$B$294,VK!AZ$2:AZ$294))</f>
        <v>0</v>
      </c>
      <c r="DY235" s="10">
        <f>ABS(BA235-_xlfn.XLOOKUP(VK_valitsin!$C$8,VK!$B$2:$B$294,VK!BA$2:BA$294))</f>
        <v>0</v>
      </c>
      <c r="DZ235" s="10">
        <f>ABS(BB235-_xlfn.XLOOKUP(VK_valitsin!$C$8,VK!$B$2:$B$294,VK!BB$2:BB$294))</f>
        <v>0</v>
      </c>
      <c r="EA235" s="10">
        <f>ABS(BC235-_xlfn.XLOOKUP(VK_valitsin!$C$8,VK!$B$2:$B$294,VK!BC$2:BC$294))</f>
        <v>5.3506088256835938</v>
      </c>
      <c r="EB235" s="10">
        <f>ABS(BD235-_xlfn.XLOOKUP(VK_valitsin!$C$8,VK!$B$2:$B$294,VK!BD$2:BD$294))</f>
        <v>3.98126220703125</v>
      </c>
      <c r="EC235" s="10">
        <f>ABS(BE235-_xlfn.XLOOKUP(VK_valitsin!$C$8,VK!$B$2:$B$294,VK!BE$2:BE$294))</f>
        <v>216.664794921875</v>
      </c>
      <c r="ED235" s="10">
        <f>ABS(BF235-_xlfn.XLOOKUP(VK_valitsin!$C$8,VK!$B$2:$B$294,VK!BF$2:BF$294))</f>
        <v>2383.1083984375</v>
      </c>
      <c r="EE235" s="10">
        <f>ABS(BG235-_xlfn.XLOOKUP(VK_valitsin!$C$8,VK!$B$2:$B$294,VK!BG$2:BG$294))</f>
        <v>305.521484375</v>
      </c>
      <c r="EF235" s="10">
        <f>ABS(BH235-_xlfn.XLOOKUP(VK_valitsin!$C$8,VK!$B$2:$B$294,VK!BH$2:BH$294))</f>
        <v>0.18335723876953125</v>
      </c>
      <c r="EG235" s="10">
        <f>ABS(BI235-_xlfn.XLOOKUP(VK_valitsin!$C$8,VK!$B$2:$B$294,VK!BI$2:BI$294))</f>
        <v>11.519767045974731</v>
      </c>
      <c r="EH235" s="10">
        <f>ABS(BJ235-_xlfn.XLOOKUP(VK_valitsin!$C$8,VK!$B$2:$B$294,VK!BJ$2:BJ$294))</f>
        <v>6.8874549865722656</v>
      </c>
      <c r="EI235" s="10">
        <f>ABS(BK235-_xlfn.XLOOKUP(VK_valitsin!$C$8,VK!$B$2:$B$294,VK!BK$2:BK$294))</f>
        <v>16.387209892272949</v>
      </c>
      <c r="EJ235" s="10">
        <f>ABS(BL235-_xlfn.XLOOKUP(VK_valitsin!$C$8,VK!$B$2:$B$294,VK!BL$2:BL$294))</f>
        <v>176.16666412353516</v>
      </c>
      <c r="EK235" s="10">
        <f>ABS(BM235-_xlfn.XLOOKUP(VK_valitsin!$C$8,VK!$B$2:$B$294,VK!BM$2:BM$294))</f>
        <v>5.6522524356842041</v>
      </c>
      <c r="EL235" s="10">
        <f>ABS(BN235-_xlfn.XLOOKUP(VK_valitsin!$C$8,VK!$B$2:$B$294,VK!BN$2:BN$294))</f>
        <v>3420.912109375</v>
      </c>
      <c r="EM235" s="10">
        <f>ABS(BO235-_xlfn.XLOOKUP(VK_valitsin!$C$8,VK!$B$2:$B$294,VK!BO$2:BO$294))</f>
        <v>24.717926025390625</v>
      </c>
      <c r="EN235" s="10">
        <f>ABS(BP235-_xlfn.XLOOKUP(VK_valitsin!$C$8,VK!$B$2:$B$294,VK!BP$2:BP$294))</f>
        <v>0</v>
      </c>
      <c r="EO235" s="10">
        <f>ABS(BQ235-_xlfn.XLOOKUP(VK_valitsin!$C$8,VK!$B$2:$B$294,VK!BQ$2:BQ$294))</f>
        <v>2.627110481262207E-2</v>
      </c>
      <c r="EP235" s="10">
        <f>ABS(BR235-_xlfn.XLOOKUP(VK_valitsin!$C$8,VK!$B$2:$B$294,VK!BR$2:BR$294))</f>
        <v>0.11169667541980743</v>
      </c>
      <c r="EQ235" s="10">
        <f>ABS(BS235-_xlfn.XLOOKUP(VK_valitsin!$C$8,VK!$B$2:$B$294,VK!BS$2:BS$294))</f>
        <v>1.5506447553634644</v>
      </c>
      <c r="ER235" s="10">
        <f>ABS(BT235-_xlfn.XLOOKUP(VK_valitsin!$C$8,VK!$B$2:$B$294,VK!BT$2:BT$294))</f>
        <v>41.398216247558594</v>
      </c>
      <c r="ES235" s="10">
        <f>ABS(BU235-_xlfn.XLOOKUP(VK_valitsin!$C$8,VK!$B$2:$B$294,VK!BU$2:BU$294))</f>
        <v>12.398223876953125</v>
      </c>
      <c r="ET235" s="10">
        <f>ABS(BV235-_xlfn.XLOOKUP(VK_valitsin!$C$8,VK!$B$2:$B$294,VK!BV$2:BV$294))</f>
        <v>0</v>
      </c>
      <c r="EU235" s="10">
        <f>ABS(BW235-_xlfn.XLOOKUP(VK_valitsin!$C$8,VK!$B$2:$B$294,VK!BW$2:BW$294))</f>
        <v>0</v>
      </c>
      <c r="EV235" s="10">
        <f>ABS(BX235-_xlfn.XLOOKUP(VK_valitsin!$C$8,VK!$B$2:$B$294,VK!BX$2:BX$294))</f>
        <v>137.220703125</v>
      </c>
      <c r="EW235" s="10">
        <f>ABS(BY235-_xlfn.XLOOKUP(VK_valitsin!$C$8,VK!$B$2:$B$294,VK!BY$2:BY$294))</f>
        <v>1364.24365234375</v>
      </c>
      <c r="EX235" s="10">
        <f>ABS(BZ235-_xlfn.XLOOKUP(VK_valitsin!$C$8,VK!$B$2:$B$294,VK!BZ$2:BZ$294))</f>
        <v>0.28330695629119873</v>
      </c>
      <c r="EY235" s="10">
        <f>ABS(CA235-_xlfn.XLOOKUP(VK_valitsin!$C$8,VK!$B$2:$B$294,VK!CA$2:CA$294))</f>
        <v>1.7893447875976563</v>
      </c>
      <c r="EZ235" s="10">
        <f>ABS(CB235-_xlfn.XLOOKUP(VK_valitsin!$C$8,VK!$B$2:$B$294,VK!CB$2:CB$294))</f>
        <v>46.07574462890625</v>
      </c>
      <c r="FA235" s="10">
        <f>ABS(CC235-_xlfn.XLOOKUP(VK_valitsin!$C$8,VK!$B$2:$B$294,VK!CC$2:CC$294))</f>
        <v>5.0545639991760254</v>
      </c>
      <c r="FB235" s="10">
        <f>ABS(CD235-_xlfn.XLOOKUP(VK_valitsin!$C$8,VK!$B$2:$B$294,VK!CD$2:CD$294))</f>
        <v>6.2142581939697266</v>
      </c>
      <c r="FC235" s="10">
        <f>ABS(CE235-_xlfn.XLOOKUP(VK_valitsin!$C$8,VK!$B$2:$B$294,VK!CE$2:CE$294))</f>
        <v>0</v>
      </c>
      <c r="FD235" s="10">
        <f>ABS(CF235-_xlfn.XLOOKUP(VK_valitsin!$C$8,VK!$B$2:$B$294,VK!CF$2:CF$294))</f>
        <v>2.1826916933059692</v>
      </c>
      <c r="FE235" s="10">
        <f>ABS(CG235-_xlfn.XLOOKUP(VK_valitsin!$C$8,VK!$B$2:$B$294,VK!CG$2:CG$294))</f>
        <v>4378.0654296875</v>
      </c>
      <c r="FF235" s="4">
        <f>IF($B235=VK_valitsin!$C$8,100000,VK!CH235/VK!J$296*VK_valitsin!D$5)</f>
        <v>0</v>
      </c>
      <c r="FG235" s="4">
        <f>IF($B235=VK_valitsin!$C$8,100000,VK!CI235/VK!K$296*VK_valitsin!E$5)</f>
        <v>0</v>
      </c>
      <c r="FH235" s="4">
        <f>IF($B235=VK_valitsin!$C$8,100000,VK!CJ235/VK!L$296*VK_valitsin!F$5)</f>
        <v>0.19665731535331504</v>
      </c>
      <c r="FI235" s="4">
        <f>IF($B235=VK_valitsin!$C$8,100000,VK!CK235/VK!M$296*VK_valitsin!CD$5)</f>
        <v>0</v>
      </c>
      <c r="FJ235" s="4">
        <f>IF($B235=VK_valitsin!$C$8,100000,VK!CL235/VK!N$296*VK_valitsin!G$5)</f>
        <v>0</v>
      </c>
      <c r="FK235" s="4">
        <f>IF($B235=VK_valitsin!$C$8,100000,VK!CM235/VK!O$296*VK_valitsin!H$5)</f>
        <v>0</v>
      </c>
      <c r="FL235" s="4">
        <f>IF($B235=VK_valitsin!$C$8,100000,VK!CN235/VK!P$296*VK_valitsin!I$5)</f>
        <v>0</v>
      </c>
      <c r="FM235" s="4">
        <f>IF($B235=VK_valitsin!$C$8,100000,VK!CO235/VK!Q$296*VK_valitsin!J$5)</f>
        <v>0</v>
      </c>
      <c r="FN235" s="4">
        <f>IF($B235=VK_valitsin!$C$8,100000,VK!CP235/VK!R$296*VK_valitsin!K$5)</f>
        <v>0</v>
      </c>
      <c r="FO235" s="4">
        <f>IF($B235=VK_valitsin!$C$8,100000,VK!CQ235/VK!S$296*VK_valitsin!L$5)</f>
        <v>7.5371590624114956E-2</v>
      </c>
      <c r="FP235" s="4">
        <f>IF($B235=VK_valitsin!$C$8,100000,VK!CR235/VK!T$296*VK_valitsin!M$5)</f>
        <v>0</v>
      </c>
      <c r="FQ235" s="4">
        <f>IF($B235=VK_valitsin!$C$8,100000,VK!CS235/VK!U$296*VK_valitsin!N$5)</f>
        <v>0</v>
      </c>
      <c r="FR235" s="4">
        <f>IF($B235=VK_valitsin!$C$8,100000,VK!CT235/VK!V$296*VK_valitsin!O$5)</f>
        <v>0</v>
      </c>
      <c r="FS235" s="4">
        <f>IF($B235=VK_valitsin!$C$8,100000,VK!CU235/VK!W$296*VK_valitsin!P$5)</f>
        <v>0</v>
      </c>
      <c r="FT235" s="4">
        <f>IF($B235=VK_valitsin!$C$8,100000,VK!CV235/VK!X$296*VK_valitsin!Q$5)</f>
        <v>0</v>
      </c>
      <c r="FU235" s="4">
        <f>IF($B235=VK_valitsin!$C$8,100000,VK!CW235/VK!Y$296*VK_valitsin!R$5)</f>
        <v>0</v>
      </c>
      <c r="FV235" s="4">
        <f>IF($B235=VK_valitsin!$C$8,100000,VK!CX235/VK!Z$296*VK_valitsin!S$5)</f>
        <v>0</v>
      </c>
      <c r="FW235" s="4">
        <f>IF($B235=VK_valitsin!$C$8,100000,VK!CY235/VK!AA$296*VK_valitsin!T$5)</f>
        <v>0</v>
      </c>
      <c r="FX235" s="4">
        <f>IF($B235=VK_valitsin!$C$8,100000,VK!CZ235/VK!AB$296*VK_valitsin!U$5)</f>
        <v>0</v>
      </c>
      <c r="FY235" s="4">
        <f>IF($B235=VK_valitsin!$C$8,100000,VK!DA235/VK!AC$296*VK_valitsin!V$5)</f>
        <v>0</v>
      </c>
      <c r="FZ235" s="4">
        <f>IF($B235=VK_valitsin!$C$8,100000,VK!DB235/VK!AD$296*VK_valitsin!W$5)</f>
        <v>0</v>
      </c>
      <c r="GA235" s="4">
        <f>IF($B235=VK_valitsin!$C$8,100000,VK!DC235/VK!AE$296*VK_valitsin!X$5)</f>
        <v>0</v>
      </c>
      <c r="GB235" s="4">
        <f>IF($B235=VK_valitsin!$C$8,100000,VK!DD235/VK!AF$296*VK_valitsin!Y$5)</f>
        <v>0</v>
      </c>
      <c r="GC235" s="4">
        <f>IF($B235=VK_valitsin!$C$8,100000,VK!DE235/VK!AG$296*VK_valitsin!Z$5)</f>
        <v>0</v>
      </c>
      <c r="GD235" s="4">
        <f>IF($B235=VK_valitsin!$C$8,100000,VK!DF235/VK!AH$296*VK_valitsin!AA$5)</f>
        <v>0</v>
      </c>
      <c r="GE235" s="4">
        <f>IF($B235=VK_valitsin!$C$8,100000,VK!DG235/VK!AI$296*VK_valitsin!AB$5)</f>
        <v>0</v>
      </c>
      <c r="GF235" s="4">
        <f>IF($B235=VK_valitsin!$C$8,100000,VK!DH235/VK!AJ$296*VK_valitsin!AC$5)</f>
        <v>0</v>
      </c>
      <c r="GG235" s="4">
        <f>IF($B235=VK_valitsin!$C$8,100000,VK!DI235/VK!AK$296*VK_valitsin!AD$5)</f>
        <v>0</v>
      </c>
      <c r="GH235" s="4">
        <f>IF($B235=VK_valitsin!$C$8,100000,VK!DJ235/VK!AL$296*VK_valitsin!AE$5)</f>
        <v>5.280399624003014E-3</v>
      </c>
      <c r="GI235" s="4">
        <f>IF($B235=VK_valitsin!$C$8,100000,VK!DK235/VK!AM$296*VK_valitsin!AF$5)</f>
        <v>0</v>
      </c>
      <c r="GJ235" s="4">
        <f>IF($B235=VK_valitsin!$C$8,100000,VK!DL235/VK!AN$296*VK_valitsin!AG$5)</f>
        <v>0</v>
      </c>
      <c r="GK235" s="4">
        <f>IF($B235=VK_valitsin!$C$8,100000,VK!DM235/VK!AO$296*VK_valitsin!AH$5)</f>
        <v>0</v>
      </c>
      <c r="GL235" s="4">
        <f>IF($B235=VK_valitsin!$C$8,100000,VK!DN235/VK!AP$296*VK_valitsin!AI$5)</f>
        <v>0</v>
      </c>
      <c r="GM235" s="4">
        <f>IF($B235=VK_valitsin!$C$8,100000,VK!DO235/VK!AQ$296*VK_valitsin!AJ$5)</f>
        <v>0</v>
      </c>
      <c r="GN235" s="4">
        <f>IF($B235=VK_valitsin!$C$8,100000,VK!DP235/VK!AR$296*VK_valitsin!AK$5)</f>
        <v>0</v>
      </c>
      <c r="GO235" s="4">
        <f>IF($B235=VK_valitsin!$C$8,100000,VK!DQ235/VK!AS$296*VK_valitsin!AL$5)</f>
        <v>0</v>
      </c>
      <c r="GP235" s="4">
        <f>IF($B235=VK_valitsin!$C$8,100000,VK!DR235/VK!AT$296*VK_valitsin!AM$5)</f>
        <v>0</v>
      </c>
      <c r="GQ235" s="4">
        <f>IF($B235=VK_valitsin!$C$8,100000,VK!DS235/VK!AU$296*VK_valitsin!AN$5)</f>
        <v>0</v>
      </c>
      <c r="GR235" s="4">
        <f>IF($B235=VK_valitsin!$C$8,100000,VK!DT235/VK!AV$296*VK_valitsin!AO$5)</f>
        <v>0</v>
      </c>
      <c r="GS235" s="4">
        <f>IF($B235=VK_valitsin!$C$8,100000,VK!DU235/VK!AW$296*VK_valitsin!AP$5)</f>
        <v>0</v>
      </c>
      <c r="GT235" s="4">
        <f>IF($B235=VK_valitsin!$C$8,100000,VK!DV235/VK!AX$296*VK_valitsin!AQ$5)</f>
        <v>0</v>
      </c>
      <c r="GU235" s="4">
        <f>IF($B235=VK_valitsin!$C$8,100000,VK!DW235/VK!AY$296*VK_valitsin!AR$5)</f>
        <v>0</v>
      </c>
      <c r="GV235" s="4">
        <f>IF($B235=VK_valitsin!$C$8,100000,VK!DX235/VK!AZ$296*VK_valitsin!AS$5)</f>
        <v>0</v>
      </c>
      <c r="GW235" s="4">
        <f>IF($B235=VK_valitsin!$C$8,100000,VK!DY235/VK!BA$296*VK_valitsin!AT$5)</f>
        <v>0</v>
      </c>
      <c r="GX235" s="4">
        <f>IF($B235=VK_valitsin!$C$8,100000,VK!DZ235/VK!BB$296*VK_valitsin!AU$5)</f>
        <v>0</v>
      </c>
      <c r="GY235" s="4">
        <f>IF($B235=VK_valitsin!$C$8,100000,VK!EA235/VK!BC$296*VK_valitsin!AV$5)</f>
        <v>0</v>
      </c>
      <c r="GZ235" s="4">
        <f>IF($B235=VK_valitsin!$C$8,100000,VK!EB235/VK!BD$296*VK_valitsin!AW$5)</f>
        <v>1.725932443801987E-2</v>
      </c>
      <c r="HA235" s="4">
        <f>IF($B235=VK_valitsin!$C$8,100000,VK!EC235/VK!BE$296*VK_valitsin!CE$5)</f>
        <v>0</v>
      </c>
      <c r="HB235" s="4">
        <f>IF($B235=VK_valitsin!$C$8,100000,VK!ED235/VK!BF$296*VK_valitsin!AX$5)</f>
        <v>0</v>
      </c>
      <c r="HC235" s="4">
        <f>IF($B235=VK_valitsin!$C$8,100000,VK!EE235/VK!BG$296*VK_valitsin!AY$5)</f>
        <v>0</v>
      </c>
      <c r="HD235" s="4">
        <f>IF($B235=VK_valitsin!$C$8,100000,VK!EF235/VK!BH$296*VK_valitsin!AZ$5)</f>
        <v>3.1992552296625391E-2</v>
      </c>
      <c r="HE235" s="4">
        <f>IF($B235=VK_valitsin!$C$8,100000,VK!EG235/VK!BI$296*VK_valitsin!BA$5)</f>
        <v>0</v>
      </c>
      <c r="HF235" s="4">
        <f>IF($B235=VK_valitsin!$C$8,100000,VK!EH235/VK!BJ$296*VK_valitsin!BB$5)</f>
        <v>0</v>
      </c>
      <c r="HG235" s="4">
        <f>IF($B235=VK_valitsin!$C$8,100000,VK!EI235/VK!BK$296*VK_valitsin!BC$5)</f>
        <v>0</v>
      </c>
      <c r="HH235" s="4">
        <f>IF($B235=VK_valitsin!$C$8,100000,VK!EJ235/VK!BL$296*VK_valitsin!BD$5)</f>
        <v>0</v>
      </c>
      <c r="HI235" s="4">
        <f>IF($B235=VK_valitsin!$C$8,100000,VK!EK235/VK!BM$296*VK_valitsin!BE$5)</f>
        <v>0</v>
      </c>
      <c r="HJ235" s="4">
        <f>IF($B235=VK_valitsin!$C$8,100000,VK!EL235/VK!BN$296*VK_valitsin!BF$5)</f>
        <v>0.15555424036516186</v>
      </c>
      <c r="HK235" s="4">
        <f>IF($B235=VK_valitsin!$C$8,100000,VK!EM235/VK!BO$296*VK_valitsin!BG$5)</f>
        <v>0</v>
      </c>
      <c r="HM235" s="4">
        <f>IF($B235=VK_valitsin!$C$8,100000,VK!EO235/VK!BQ$296*VK_valitsin!BI$5)</f>
        <v>0</v>
      </c>
      <c r="HN235" s="4">
        <f>IF($B235=VK_valitsin!$C$8,100000,VK!EP235/VK!BR$296*VK_valitsin!BJ$5)</f>
        <v>0</v>
      </c>
      <c r="HO235" s="4">
        <f>IF($B235=VK_valitsin!$C$8,100000,VK!EQ235/VK!BS$296*VK_valitsin!BK$5)</f>
        <v>0</v>
      </c>
      <c r="HP235" s="4">
        <f>IF($B235=VK_valitsin!$C$8,100000,VK!ER235/VK!BT$296*VK_valitsin!BL$5)</f>
        <v>0</v>
      </c>
      <c r="HQ235" s="4">
        <f>IF($B235=VK_valitsin!$C$8,100000,VK!ES235/VK!BU$296*VK_valitsin!BM$5)</f>
        <v>0</v>
      </c>
      <c r="HR235" s="4">
        <f>IF($B235=VK_valitsin!$C$8,100000,VK!ET235/VK!BV$296*VK_valitsin!BN$5)</f>
        <v>0</v>
      </c>
      <c r="HS235" s="4">
        <f>IF($B235=VK_valitsin!$C$8,100000,VK!EU235/VK!BW$296*VK_valitsin!BO$5)</f>
        <v>0</v>
      </c>
      <c r="HT235" s="4">
        <f>IF($B235=VK_valitsin!$C$8,100000,VK!EV235/VK!BX$296*VK_valitsin!BP$5)</f>
        <v>0</v>
      </c>
      <c r="HU235" s="4">
        <f>IF($B235=VK_valitsin!$C$8,100000,VK!EW235/VK!BY$296*VK_valitsin!BQ$5)</f>
        <v>0</v>
      </c>
      <c r="HV235" s="4">
        <f>IF($B235=VK_valitsin!$C$8,100000,VK!EX235/VK!BZ$296*VK_valitsin!BR$5)</f>
        <v>0</v>
      </c>
      <c r="HW235" s="4">
        <f>IF($B235=VK_valitsin!$C$8,100000,VK!EY235/VK!CA$296*VK_valitsin!BS$5)</f>
        <v>0</v>
      </c>
      <c r="HX235" s="4">
        <f>IF($B235=VK_valitsin!$C$8,100000,VK!EZ235/VK!CB$296*VK_valitsin!BT$5)</f>
        <v>0</v>
      </c>
      <c r="HY235" s="4">
        <f>IF($B235=VK_valitsin!$C$8,100000,VK!FA235/VK!CC$296*VK_valitsin!BU$5)</f>
        <v>0</v>
      </c>
      <c r="HZ235" s="4">
        <f>IF($B235=VK_valitsin!$C$8,100000,VK!FB235/VK!CD$296*VK_valitsin!BV$5)</f>
        <v>0</v>
      </c>
      <c r="IA235" s="4">
        <f>IF($B235=VK_valitsin!$C$8,100000,VK!FC235/VK!CE$296*VK_valitsin!BW$5)</f>
        <v>0</v>
      </c>
      <c r="IB235" s="4">
        <f>IF($B235=VK_valitsin!$C$8,100000,VK!FD235/VK!CF$296*VK_valitsin!BX$5)</f>
        <v>0</v>
      </c>
      <c r="IC235" s="4">
        <f>IF($B235=VK_valitsin!$C$8,100000,VK!FE235/VK!CG$296*VK_valitsin!BY$5)</f>
        <v>0</v>
      </c>
      <c r="ID235" s="17">
        <f t="shared" si="9"/>
        <v>0.48211544610124013</v>
      </c>
      <c r="IE235" s="17">
        <f t="shared" si="10"/>
        <v>85</v>
      </c>
      <c r="IF235" s="18">
        <f t="shared" si="11"/>
        <v>2.3400000000000024E-8</v>
      </c>
    </row>
    <row r="236" spans="1:240">
      <c r="A236">
        <v>2019</v>
      </c>
      <c r="B236" t="s">
        <v>673</v>
      </c>
      <c r="C236" t="s">
        <v>674</v>
      </c>
      <c r="D236" t="s">
        <v>412</v>
      </c>
      <c r="E236" t="s">
        <v>414</v>
      </c>
      <c r="F236" t="s">
        <v>243</v>
      </c>
      <c r="G236" t="s">
        <v>244</v>
      </c>
      <c r="H236" t="s">
        <v>90</v>
      </c>
      <c r="I236" t="s">
        <v>91</v>
      </c>
      <c r="J236">
        <v>41.799999237060547</v>
      </c>
      <c r="K236">
        <v>400.95999145507813</v>
      </c>
      <c r="L236">
        <v>131</v>
      </c>
      <c r="M236">
        <v>21423</v>
      </c>
      <c r="N236">
        <v>53.400001525878906</v>
      </c>
      <c r="O236">
        <v>-1.2000000476837158</v>
      </c>
      <c r="P236">
        <v>-304</v>
      </c>
      <c r="Q236">
        <v>82.300000000000011</v>
      </c>
      <c r="R236">
        <v>7.8000000000000007</v>
      </c>
      <c r="S236">
        <v>187</v>
      </c>
      <c r="T236">
        <v>0</v>
      </c>
      <c r="U236">
        <v>3978.7</v>
      </c>
      <c r="V236">
        <v>12.35</v>
      </c>
      <c r="W236">
        <v>2255</v>
      </c>
      <c r="X236">
        <v>105</v>
      </c>
      <c r="Y236">
        <v>1287</v>
      </c>
      <c r="Z236">
        <v>129</v>
      </c>
      <c r="AA236">
        <v>585</v>
      </c>
      <c r="AB236">
        <v>17.995073318481445</v>
      </c>
      <c r="AC236">
        <v>0.5</v>
      </c>
      <c r="AD236">
        <v>0.3</v>
      </c>
      <c r="AE236">
        <v>1.4</v>
      </c>
      <c r="AF236">
        <v>4.7</v>
      </c>
      <c r="AG236">
        <v>0</v>
      </c>
      <c r="AH236">
        <v>21.25</v>
      </c>
      <c r="AI236">
        <v>1.25</v>
      </c>
      <c r="AJ236">
        <v>0.65</v>
      </c>
      <c r="AK236">
        <v>1</v>
      </c>
      <c r="AL236">
        <v>68.099999999999994</v>
      </c>
      <c r="AM236">
        <v>391.2</v>
      </c>
      <c r="AN236">
        <v>45.6</v>
      </c>
      <c r="AO236">
        <v>32.5</v>
      </c>
      <c r="AP236">
        <v>22</v>
      </c>
      <c r="AQ236">
        <v>29</v>
      </c>
      <c r="AR236">
        <v>745</v>
      </c>
      <c r="AS236">
        <v>4.1669999999999998</v>
      </c>
      <c r="AT236">
        <v>7987</v>
      </c>
      <c r="AU236">
        <v>9887</v>
      </c>
      <c r="AV236">
        <v>1</v>
      </c>
      <c r="AW236">
        <v>20.186100006103516</v>
      </c>
      <c r="AX236">
        <v>0</v>
      </c>
      <c r="AY236">
        <v>0</v>
      </c>
      <c r="AZ236">
        <v>0</v>
      </c>
      <c r="BA236">
        <v>1</v>
      </c>
      <c r="BB236">
        <v>1</v>
      </c>
      <c r="BC236">
        <v>92.250923156738281</v>
      </c>
      <c r="BD236">
        <v>87.138259887695313</v>
      </c>
      <c r="BE236">
        <v>1219.10107421875</v>
      </c>
      <c r="BF236">
        <v>11855.591796875</v>
      </c>
      <c r="BG236">
        <v>13950.0732421875</v>
      </c>
      <c r="BH236">
        <v>5.0924801826477051</v>
      </c>
      <c r="BI236">
        <v>-5.3132333755493164</v>
      </c>
      <c r="BJ236">
        <v>26.364847183227539</v>
      </c>
      <c r="BK236">
        <v>-6.3253011703491211</v>
      </c>
      <c r="BL236">
        <v>275.5</v>
      </c>
      <c r="BM236">
        <v>-0.79302144050598145</v>
      </c>
      <c r="BN236">
        <v>23922.796875</v>
      </c>
      <c r="BO236">
        <v>28.090150833129883</v>
      </c>
      <c r="BQ236">
        <v>0.59370768070220947</v>
      </c>
      <c r="BR236">
        <v>4.6678803861141205E-2</v>
      </c>
      <c r="BS236">
        <v>1.4050319194793701</v>
      </c>
      <c r="BT236">
        <v>69.738128662109375</v>
      </c>
      <c r="BU236">
        <v>417.26181030273438</v>
      </c>
      <c r="BV236">
        <v>0</v>
      </c>
      <c r="BW236">
        <v>2</v>
      </c>
      <c r="BX236">
        <v>9500</v>
      </c>
      <c r="BY236">
        <v>8073.65771484375</v>
      </c>
      <c r="BZ236">
        <v>1.4517108201980591</v>
      </c>
      <c r="CA236">
        <v>11.679036140441895</v>
      </c>
      <c r="CB236">
        <v>81.350479125976563</v>
      </c>
      <c r="CC236">
        <v>10.111910820007324</v>
      </c>
      <c r="CD236">
        <v>14.34852123260498</v>
      </c>
      <c r="CE236">
        <v>0.11990407854318619</v>
      </c>
      <c r="CF236">
        <v>2.1183054447174072</v>
      </c>
      <c r="CG236">
        <v>9548.3876953125</v>
      </c>
      <c r="CH236" s="10">
        <f>ABS(J236-_xlfn.XLOOKUP(VK_valitsin!$C$8,VK!$B$2:$B$294,VK!J$2:J$294))</f>
        <v>2.4000015258789063</v>
      </c>
      <c r="CI236" s="10">
        <f>ABS(K236-_xlfn.XLOOKUP(VK_valitsin!$C$8,VK!$B$2:$B$294,VK!K$2:K$294))</f>
        <v>107.69998168945313</v>
      </c>
      <c r="CJ236" s="10">
        <f>ABS(L236-_xlfn.XLOOKUP(VK_valitsin!$C$8,VK!$B$2:$B$294,VK!L$2:L$294))</f>
        <v>7.6999969482421875</v>
      </c>
      <c r="CK236" s="10">
        <f>ABS(M236-_xlfn.XLOOKUP(VK_valitsin!$C$8,VK!$B$2:$B$294,VK!M$2:M$294))</f>
        <v>4948</v>
      </c>
      <c r="CL236" s="10">
        <f>ABS(N236-_xlfn.XLOOKUP(VK_valitsin!$C$8,VK!$B$2:$B$294,VK!N$2:N$294))</f>
        <v>2.7999992370605469</v>
      </c>
      <c r="CM236" s="10">
        <f>ABS(O236-_xlfn.XLOOKUP(VK_valitsin!$C$8,VK!$B$2:$B$294,VK!O$2:O$294))</f>
        <v>0.40000003576278687</v>
      </c>
      <c r="CN236" s="10">
        <f>ABS(P236-_xlfn.XLOOKUP(VK_valitsin!$C$8,VK!$B$2:$B$294,VK!P$2:P$294))</f>
        <v>246</v>
      </c>
      <c r="CO236" s="10">
        <f>ABS(Q236-_xlfn.XLOOKUP(VK_valitsin!$C$8,VK!$B$2:$B$294,VK!Q$2:Q$294))</f>
        <v>5.5</v>
      </c>
      <c r="CP236" s="10">
        <f>ABS(R236-_xlfn.XLOOKUP(VK_valitsin!$C$8,VK!$B$2:$B$294,VK!R$2:R$294))</f>
        <v>0.69999999999999929</v>
      </c>
      <c r="CQ236" s="10">
        <f>ABS(S236-_xlfn.XLOOKUP(VK_valitsin!$C$8,VK!$B$2:$B$294,VK!S$2:S$294))</f>
        <v>35</v>
      </c>
      <c r="CR236" s="10">
        <f>ABS(T236-_xlfn.XLOOKUP(VK_valitsin!$C$8,VK!$B$2:$B$294,VK!T$2:T$294))</f>
        <v>0</v>
      </c>
      <c r="CS236" s="10">
        <f>ABS(U236-_xlfn.XLOOKUP(VK_valitsin!$C$8,VK!$B$2:$B$294,VK!U$2:U$294))</f>
        <v>155.09999999999991</v>
      </c>
      <c r="CT236" s="10">
        <f>ABS(V236-_xlfn.XLOOKUP(VK_valitsin!$C$8,VK!$B$2:$B$294,VK!V$2:V$294))</f>
        <v>0.92999999999999972</v>
      </c>
      <c r="CU236" s="10">
        <f>ABS(W236-_xlfn.XLOOKUP(VK_valitsin!$C$8,VK!$B$2:$B$294,VK!W$2:W$294))</f>
        <v>1650</v>
      </c>
      <c r="CV236" s="10">
        <f>ABS(X236-_xlfn.XLOOKUP(VK_valitsin!$C$8,VK!$B$2:$B$294,VK!X$2:X$294))</f>
        <v>64</v>
      </c>
      <c r="CW236" s="10">
        <f>ABS(Y236-_xlfn.XLOOKUP(VK_valitsin!$C$8,VK!$B$2:$B$294,VK!Y$2:Y$294))</f>
        <v>607</v>
      </c>
      <c r="CX236" s="10">
        <f>ABS(Z236-_xlfn.XLOOKUP(VK_valitsin!$C$8,VK!$B$2:$B$294,VK!Z$2:Z$294))</f>
        <v>299</v>
      </c>
      <c r="CY236" s="10">
        <f>ABS(AA236-_xlfn.XLOOKUP(VK_valitsin!$C$8,VK!$B$2:$B$294,VK!AA$2:AA$294))</f>
        <v>116</v>
      </c>
      <c r="CZ236" s="10">
        <f>ABS(AB236-_xlfn.XLOOKUP(VK_valitsin!$C$8,VK!$B$2:$B$294,VK!AB$2:AB$294))</f>
        <v>1.3799266815185547</v>
      </c>
      <c r="DA236" s="10">
        <f>ABS(AC236-_xlfn.XLOOKUP(VK_valitsin!$C$8,VK!$B$2:$B$294,VK!AC$2:AC$294))</f>
        <v>0.19999999999999996</v>
      </c>
      <c r="DB236" s="10">
        <f>ABS(AD236-_xlfn.XLOOKUP(VK_valitsin!$C$8,VK!$B$2:$B$294,VK!AD$2:AD$294))</f>
        <v>0.5</v>
      </c>
      <c r="DC236" s="10">
        <f>ABS(AE236-_xlfn.XLOOKUP(VK_valitsin!$C$8,VK!$B$2:$B$294,VK!AE$2:AE$294))</f>
        <v>0.30000000000000004</v>
      </c>
      <c r="DD236" s="10">
        <f>ABS(AF236-_xlfn.XLOOKUP(VK_valitsin!$C$8,VK!$B$2:$B$294,VK!AF$2:AF$294))</f>
        <v>0.29999999999999982</v>
      </c>
      <c r="DE236" s="10">
        <f>ABS(AG236-_xlfn.XLOOKUP(VK_valitsin!$C$8,VK!$B$2:$B$294,VK!AG$2:AG$294))</f>
        <v>0</v>
      </c>
      <c r="DF236" s="10">
        <f>ABS(AH236-_xlfn.XLOOKUP(VK_valitsin!$C$8,VK!$B$2:$B$294,VK!AH$2:AH$294))</f>
        <v>1</v>
      </c>
      <c r="DG236" s="10">
        <f>ABS(AI236-_xlfn.XLOOKUP(VK_valitsin!$C$8,VK!$B$2:$B$294,VK!AI$2:AI$294))</f>
        <v>0.14999999999999991</v>
      </c>
      <c r="DH236" s="10">
        <f>ABS(AJ236-_xlfn.XLOOKUP(VK_valitsin!$C$8,VK!$B$2:$B$294,VK!AJ$2:AJ$294))</f>
        <v>0</v>
      </c>
      <c r="DI236" s="10">
        <f>ABS(AK236-_xlfn.XLOOKUP(VK_valitsin!$C$8,VK!$B$2:$B$294,VK!AK$2:AK$294))</f>
        <v>0.25</v>
      </c>
      <c r="DJ236" s="10">
        <f>ABS(AL236-_xlfn.XLOOKUP(VK_valitsin!$C$8,VK!$B$2:$B$294,VK!AL$2:AL$294))</f>
        <v>9.2999999999999972</v>
      </c>
      <c r="DK236" s="10">
        <f>ABS(AM236-_xlfn.XLOOKUP(VK_valitsin!$C$8,VK!$B$2:$B$294,VK!AM$2:AM$294))</f>
        <v>57.599999999999966</v>
      </c>
      <c r="DL236" s="10">
        <f>ABS(AN236-_xlfn.XLOOKUP(VK_valitsin!$C$8,VK!$B$2:$B$294,VK!AN$2:AN$294))</f>
        <v>0.20000000000000284</v>
      </c>
      <c r="DM236" s="10">
        <f>ABS(AO236-_xlfn.XLOOKUP(VK_valitsin!$C$8,VK!$B$2:$B$294,VK!AO$2:AO$294))</f>
        <v>7.1000000000000014</v>
      </c>
      <c r="DN236" s="10">
        <f>ABS(AP236-_xlfn.XLOOKUP(VK_valitsin!$C$8,VK!$B$2:$B$294,VK!AP$2:AP$294))</f>
        <v>26</v>
      </c>
      <c r="DO236" s="10">
        <f>ABS(AQ236-_xlfn.XLOOKUP(VK_valitsin!$C$8,VK!$B$2:$B$294,VK!AQ$2:AQ$294))</f>
        <v>6</v>
      </c>
      <c r="DP236" s="10">
        <f>ABS(AR236-_xlfn.XLOOKUP(VK_valitsin!$C$8,VK!$B$2:$B$294,VK!AR$2:AR$294))</f>
        <v>499</v>
      </c>
      <c r="DQ236" s="10">
        <f>ABS(AS236-_xlfn.XLOOKUP(VK_valitsin!$C$8,VK!$B$2:$B$294,VK!AS$2:AS$294))</f>
        <v>1.8339999999999996</v>
      </c>
      <c r="DR236" s="10">
        <f>ABS(AT236-_xlfn.XLOOKUP(VK_valitsin!$C$8,VK!$B$2:$B$294,VK!AT$2:AT$294))</f>
        <v>2840</v>
      </c>
      <c r="DS236" s="10">
        <f>ABS(AU236-_xlfn.XLOOKUP(VK_valitsin!$C$8,VK!$B$2:$B$294,VK!AU$2:AU$294))</f>
        <v>1542</v>
      </c>
      <c r="DT236" s="10">
        <f>ABS(AV236-_xlfn.XLOOKUP(VK_valitsin!$C$8,VK!$B$2:$B$294,VK!AV$2:AV$294))</f>
        <v>0</v>
      </c>
      <c r="DU236" s="10">
        <f>ABS(AW236-_xlfn.XLOOKUP(VK_valitsin!$C$8,VK!$B$2:$B$294,VK!AW$2:AW$294))</f>
        <v>17.075271606445313</v>
      </c>
      <c r="DV236" s="10">
        <f>ABS(AX236-_xlfn.XLOOKUP(VK_valitsin!$C$8,VK!$B$2:$B$294,VK!AX$2:AX$294))</f>
        <v>0</v>
      </c>
      <c r="DW236" s="10">
        <f>ABS(AY236-_xlfn.XLOOKUP(VK_valitsin!$C$8,VK!$B$2:$B$294,VK!AY$2:AY$294))</f>
        <v>0</v>
      </c>
      <c r="DX236" s="10">
        <f>ABS(AZ236-_xlfn.XLOOKUP(VK_valitsin!$C$8,VK!$B$2:$B$294,VK!AZ$2:AZ$294))</f>
        <v>0</v>
      </c>
      <c r="DY236" s="10">
        <f>ABS(BA236-_xlfn.XLOOKUP(VK_valitsin!$C$8,VK!$B$2:$B$294,VK!BA$2:BA$294))</f>
        <v>1</v>
      </c>
      <c r="DZ236" s="10">
        <f>ABS(BB236-_xlfn.XLOOKUP(VK_valitsin!$C$8,VK!$B$2:$B$294,VK!BB$2:BB$294))</f>
        <v>0</v>
      </c>
      <c r="EA236" s="10">
        <f>ABS(BC236-_xlfn.XLOOKUP(VK_valitsin!$C$8,VK!$B$2:$B$294,VK!BC$2:BC$294))</f>
        <v>3.226531982421875</v>
      </c>
      <c r="EB236" s="10">
        <f>ABS(BD236-_xlfn.XLOOKUP(VK_valitsin!$C$8,VK!$B$2:$B$294,VK!BD$2:BD$294))</f>
        <v>8.8804779052734375</v>
      </c>
      <c r="EC236" s="10">
        <f>ABS(BE236-_xlfn.XLOOKUP(VK_valitsin!$C$8,VK!$B$2:$B$294,VK!BE$2:BE$294))</f>
        <v>485.4112548828125</v>
      </c>
      <c r="ED236" s="10">
        <f>ABS(BF236-_xlfn.XLOOKUP(VK_valitsin!$C$8,VK!$B$2:$B$294,VK!BF$2:BF$294))</f>
        <v>1897.0625</v>
      </c>
      <c r="EE236" s="10">
        <f>ABS(BG236-_xlfn.XLOOKUP(VK_valitsin!$C$8,VK!$B$2:$B$294,VK!BG$2:BG$294))</f>
        <v>113.6298828125</v>
      </c>
      <c r="EF236" s="10">
        <f>ABS(BH236-_xlfn.XLOOKUP(VK_valitsin!$C$8,VK!$B$2:$B$294,VK!BH$2:BH$294))</f>
        <v>1.7554237842559814</v>
      </c>
      <c r="EG236" s="10">
        <f>ABS(BI236-_xlfn.XLOOKUP(VK_valitsin!$C$8,VK!$B$2:$B$294,VK!BI$2:BI$294))</f>
        <v>4.4109001159667969</v>
      </c>
      <c r="EH236" s="10">
        <f>ABS(BJ236-_xlfn.XLOOKUP(VK_valitsin!$C$8,VK!$B$2:$B$294,VK!BJ$2:BJ$294))</f>
        <v>5.0704841613769531</v>
      </c>
      <c r="EI236" s="10">
        <f>ABS(BK236-_xlfn.XLOOKUP(VK_valitsin!$C$8,VK!$B$2:$B$294,VK!BK$2:BK$294))</f>
        <v>3.5401697158813477</v>
      </c>
      <c r="EJ236" s="10">
        <f>ABS(BL236-_xlfn.XLOOKUP(VK_valitsin!$C$8,VK!$B$2:$B$294,VK!BL$2:BL$294))</f>
        <v>9</v>
      </c>
      <c r="EK236" s="10">
        <f>ABS(BM236-_xlfn.XLOOKUP(VK_valitsin!$C$8,VK!$B$2:$B$294,VK!BM$2:BM$294))</f>
        <v>3.0452737808227539</v>
      </c>
      <c r="EL236" s="10">
        <f>ABS(BN236-_xlfn.XLOOKUP(VK_valitsin!$C$8,VK!$B$2:$B$294,VK!BN$2:BN$294))</f>
        <v>848.400390625</v>
      </c>
      <c r="EM236" s="10">
        <f>ABS(BO236-_xlfn.XLOOKUP(VK_valitsin!$C$8,VK!$B$2:$B$294,VK!BO$2:BO$294))</f>
        <v>5.2094554901123047</v>
      </c>
      <c r="EN236" s="10">
        <f>ABS(BP236-_xlfn.XLOOKUP(VK_valitsin!$C$8,VK!$B$2:$B$294,VK!BP$2:BP$294))</f>
        <v>0</v>
      </c>
      <c r="EO236" s="10">
        <f>ABS(BQ236-_xlfn.XLOOKUP(VK_valitsin!$C$8,VK!$B$2:$B$294,VK!BQ$2:BQ$294))</f>
        <v>4.2771816253662109E-2</v>
      </c>
      <c r="EP236" s="10">
        <f>ABS(BR236-_xlfn.XLOOKUP(VK_valitsin!$C$8,VK!$B$2:$B$294,VK!BR$2:BR$294))</f>
        <v>0.14148508757352829</v>
      </c>
      <c r="EQ236" s="10">
        <f>ABS(BS236-_xlfn.XLOOKUP(VK_valitsin!$C$8,VK!$B$2:$B$294,VK!BS$2:BS$294))</f>
        <v>0.85293459892272949</v>
      </c>
      <c r="ER236" s="10">
        <f>ABS(BT236-_xlfn.XLOOKUP(VK_valitsin!$C$8,VK!$B$2:$B$294,VK!BT$2:BT$294))</f>
        <v>11.346626281738281</v>
      </c>
      <c r="ES236" s="10">
        <f>ABS(BU236-_xlfn.XLOOKUP(VK_valitsin!$C$8,VK!$B$2:$B$294,VK!BU$2:BU$294))</f>
        <v>150.5546875</v>
      </c>
      <c r="ET236" s="10">
        <f>ABS(BV236-_xlfn.XLOOKUP(VK_valitsin!$C$8,VK!$B$2:$B$294,VK!BV$2:BV$294))</f>
        <v>0</v>
      </c>
      <c r="EU236" s="10">
        <f>ABS(BW236-_xlfn.XLOOKUP(VK_valitsin!$C$8,VK!$B$2:$B$294,VK!BW$2:BW$294))</f>
        <v>1</v>
      </c>
      <c r="EV236" s="10">
        <f>ABS(BX236-_xlfn.XLOOKUP(VK_valitsin!$C$8,VK!$B$2:$B$294,VK!BX$2:BX$294))</f>
        <v>1364.1708984375</v>
      </c>
      <c r="EW236" s="10">
        <f>ABS(BY236-_xlfn.XLOOKUP(VK_valitsin!$C$8,VK!$B$2:$B$294,VK!BY$2:BY$294))</f>
        <v>2218.04296875</v>
      </c>
      <c r="EX236" s="10">
        <f>ABS(BZ236-_xlfn.XLOOKUP(VK_valitsin!$C$8,VK!$B$2:$B$294,VK!BZ$2:BZ$294))</f>
        <v>0.23168051242828369</v>
      </c>
      <c r="EY236" s="10">
        <f>ABS(CA236-_xlfn.XLOOKUP(VK_valitsin!$C$8,VK!$B$2:$B$294,VK!CA$2:CA$294))</f>
        <v>0.65627479553222656</v>
      </c>
      <c r="EZ236" s="10">
        <f>ABS(CB236-_xlfn.XLOOKUP(VK_valitsin!$C$8,VK!$B$2:$B$294,VK!CB$2:CB$294))</f>
        <v>15.181327819824219</v>
      </c>
      <c r="FA236" s="10">
        <f>ABS(CC236-_xlfn.XLOOKUP(VK_valitsin!$C$8,VK!$B$2:$B$294,VK!CC$2:CC$294))</f>
        <v>3.7793116569519043</v>
      </c>
      <c r="FB236" s="10">
        <f>ABS(CD236-_xlfn.XLOOKUP(VK_valitsin!$C$8,VK!$B$2:$B$294,VK!CD$2:CD$294))</f>
        <v>5.5303335189819336</v>
      </c>
      <c r="FC236" s="10">
        <f>ABS(CE236-_xlfn.XLOOKUP(VK_valitsin!$C$8,VK!$B$2:$B$294,VK!CE$2:CE$294))</f>
        <v>0.11990407854318619</v>
      </c>
      <c r="FD236" s="10">
        <f>ABS(CF236-_xlfn.XLOOKUP(VK_valitsin!$C$8,VK!$B$2:$B$294,VK!CF$2:CF$294))</f>
        <v>1.4024463891983032</v>
      </c>
      <c r="FE236" s="10">
        <f>ABS(CG236-_xlfn.XLOOKUP(VK_valitsin!$C$8,VK!$B$2:$B$294,VK!CG$2:CG$294))</f>
        <v>949.6201171875</v>
      </c>
      <c r="FF236" s="4">
        <f>IF($B236=VK_valitsin!$C$8,100000,VK!CH236/VK!J$296*VK_valitsin!D$5)</f>
        <v>0</v>
      </c>
      <c r="FG236" s="4">
        <f>IF($B236=VK_valitsin!$C$8,100000,VK!CI236/VK!K$296*VK_valitsin!E$5)</f>
        <v>0</v>
      </c>
      <c r="FH236" s="4">
        <f>IF($B236=VK_valitsin!$C$8,100000,VK!CJ236/VK!L$296*VK_valitsin!F$5)</f>
        <v>3.9128187273379293E-2</v>
      </c>
      <c r="FI236" s="4">
        <f>IF($B236=VK_valitsin!$C$8,100000,VK!CK236/VK!M$296*VK_valitsin!CD$5)</f>
        <v>0</v>
      </c>
      <c r="FJ236" s="4">
        <f>IF($B236=VK_valitsin!$C$8,100000,VK!CL236/VK!N$296*VK_valitsin!G$5)</f>
        <v>0</v>
      </c>
      <c r="FK236" s="4">
        <f>IF($B236=VK_valitsin!$C$8,100000,VK!CM236/VK!O$296*VK_valitsin!H$5)</f>
        <v>0</v>
      </c>
      <c r="FL236" s="4">
        <f>IF($B236=VK_valitsin!$C$8,100000,VK!CN236/VK!P$296*VK_valitsin!I$5)</f>
        <v>0</v>
      </c>
      <c r="FM236" s="4">
        <f>IF($B236=VK_valitsin!$C$8,100000,VK!CO236/VK!Q$296*VK_valitsin!J$5)</f>
        <v>0</v>
      </c>
      <c r="FN236" s="4">
        <f>IF($B236=VK_valitsin!$C$8,100000,VK!CP236/VK!R$296*VK_valitsin!K$5)</f>
        <v>0</v>
      </c>
      <c r="FO236" s="4">
        <f>IF($B236=VK_valitsin!$C$8,100000,VK!CQ236/VK!S$296*VK_valitsin!L$5)</f>
        <v>6.9604371288760512E-3</v>
      </c>
      <c r="FP236" s="4">
        <f>IF($B236=VK_valitsin!$C$8,100000,VK!CR236/VK!T$296*VK_valitsin!M$5)</f>
        <v>0</v>
      </c>
      <c r="FQ236" s="4">
        <f>IF($B236=VK_valitsin!$C$8,100000,VK!CS236/VK!U$296*VK_valitsin!N$5)</f>
        <v>0</v>
      </c>
      <c r="FR236" s="4">
        <f>IF($B236=VK_valitsin!$C$8,100000,VK!CT236/VK!V$296*VK_valitsin!O$5)</f>
        <v>0</v>
      </c>
      <c r="FS236" s="4">
        <f>IF($B236=VK_valitsin!$C$8,100000,VK!CU236/VK!W$296*VK_valitsin!P$5)</f>
        <v>0</v>
      </c>
      <c r="FT236" s="4">
        <f>IF($B236=VK_valitsin!$C$8,100000,VK!CV236/VK!X$296*VK_valitsin!Q$5)</f>
        <v>0</v>
      </c>
      <c r="FU236" s="4">
        <f>IF($B236=VK_valitsin!$C$8,100000,VK!CW236/VK!Y$296*VK_valitsin!R$5)</f>
        <v>0</v>
      </c>
      <c r="FV236" s="4">
        <f>IF($B236=VK_valitsin!$C$8,100000,VK!CX236/VK!Z$296*VK_valitsin!S$5)</f>
        <v>0</v>
      </c>
      <c r="FW236" s="4">
        <f>IF($B236=VK_valitsin!$C$8,100000,VK!CY236/VK!AA$296*VK_valitsin!T$5)</f>
        <v>0</v>
      </c>
      <c r="FX236" s="4">
        <f>IF($B236=VK_valitsin!$C$8,100000,VK!CZ236/VK!AB$296*VK_valitsin!U$5)</f>
        <v>0</v>
      </c>
      <c r="FY236" s="4">
        <f>IF($B236=VK_valitsin!$C$8,100000,VK!DA236/VK!AC$296*VK_valitsin!V$5)</f>
        <v>0</v>
      </c>
      <c r="FZ236" s="4">
        <f>IF($B236=VK_valitsin!$C$8,100000,VK!DB236/VK!AD$296*VK_valitsin!W$5)</f>
        <v>0</v>
      </c>
      <c r="GA236" s="4">
        <f>IF($B236=VK_valitsin!$C$8,100000,VK!DC236/VK!AE$296*VK_valitsin!X$5)</f>
        <v>0</v>
      </c>
      <c r="GB236" s="4">
        <f>IF($B236=VK_valitsin!$C$8,100000,VK!DD236/VK!AF$296*VK_valitsin!Y$5)</f>
        <v>0</v>
      </c>
      <c r="GC236" s="4">
        <f>IF($B236=VK_valitsin!$C$8,100000,VK!DE236/VK!AG$296*VK_valitsin!Z$5)</f>
        <v>0</v>
      </c>
      <c r="GD236" s="4">
        <f>IF($B236=VK_valitsin!$C$8,100000,VK!DF236/VK!AH$296*VK_valitsin!AA$5)</f>
        <v>0</v>
      </c>
      <c r="GE236" s="4">
        <f>IF($B236=VK_valitsin!$C$8,100000,VK!DG236/VK!AI$296*VK_valitsin!AB$5)</f>
        <v>0</v>
      </c>
      <c r="GF236" s="4">
        <f>IF($B236=VK_valitsin!$C$8,100000,VK!DH236/VK!AJ$296*VK_valitsin!AC$5)</f>
        <v>0</v>
      </c>
      <c r="GG236" s="4">
        <f>IF($B236=VK_valitsin!$C$8,100000,VK!DI236/VK!AK$296*VK_valitsin!AD$5)</f>
        <v>0</v>
      </c>
      <c r="GH236" s="4">
        <f>IF($B236=VK_valitsin!$C$8,100000,VK!DJ236/VK!AL$296*VK_valitsin!AE$5)</f>
        <v>0.16369238834409494</v>
      </c>
      <c r="GI236" s="4">
        <f>IF($B236=VK_valitsin!$C$8,100000,VK!DK236/VK!AM$296*VK_valitsin!AF$5)</f>
        <v>0</v>
      </c>
      <c r="GJ236" s="4">
        <f>IF($B236=VK_valitsin!$C$8,100000,VK!DL236/VK!AN$296*VK_valitsin!AG$5)</f>
        <v>0</v>
      </c>
      <c r="GK236" s="4">
        <f>IF($B236=VK_valitsin!$C$8,100000,VK!DM236/VK!AO$296*VK_valitsin!AH$5)</f>
        <v>0</v>
      </c>
      <c r="GL236" s="4">
        <f>IF($B236=VK_valitsin!$C$8,100000,VK!DN236/VK!AP$296*VK_valitsin!AI$5)</f>
        <v>0</v>
      </c>
      <c r="GM236" s="4">
        <f>IF($B236=VK_valitsin!$C$8,100000,VK!DO236/VK!AQ$296*VK_valitsin!AJ$5)</f>
        <v>0</v>
      </c>
      <c r="GN236" s="4">
        <f>IF($B236=VK_valitsin!$C$8,100000,VK!DP236/VK!AR$296*VK_valitsin!AK$5)</f>
        <v>0</v>
      </c>
      <c r="GO236" s="4">
        <f>IF($B236=VK_valitsin!$C$8,100000,VK!DQ236/VK!AS$296*VK_valitsin!AL$5)</f>
        <v>0</v>
      </c>
      <c r="GP236" s="4">
        <f>IF($B236=VK_valitsin!$C$8,100000,VK!DR236/VK!AT$296*VK_valitsin!AM$5)</f>
        <v>0</v>
      </c>
      <c r="GQ236" s="4">
        <f>IF($B236=VK_valitsin!$C$8,100000,VK!DS236/VK!AU$296*VK_valitsin!AN$5)</f>
        <v>0</v>
      </c>
      <c r="GR236" s="4">
        <f>IF($B236=VK_valitsin!$C$8,100000,VK!DT236/VK!AV$296*VK_valitsin!AO$5)</f>
        <v>0</v>
      </c>
      <c r="GS236" s="4">
        <f>IF($B236=VK_valitsin!$C$8,100000,VK!DU236/VK!AW$296*VK_valitsin!AP$5)</f>
        <v>0</v>
      </c>
      <c r="GT236" s="4">
        <f>IF($B236=VK_valitsin!$C$8,100000,VK!DV236/VK!AX$296*VK_valitsin!AQ$5)</f>
        <v>0</v>
      </c>
      <c r="GU236" s="4">
        <f>IF($B236=VK_valitsin!$C$8,100000,VK!DW236/VK!AY$296*VK_valitsin!AR$5)</f>
        <v>0</v>
      </c>
      <c r="GV236" s="4">
        <f>IF($B236=VK_valitsin!$C$8,100000,VK!DX236/VK!AZ$296*VK_valitsin!AS$5)</f>
        <v>0</v>
      </c>
      <c r="GW236" s="4">
        <f>IF($B236=VK_valitsin!$C$8,100000,VK!DY236/VK!BA$296*VK_valitsin!AT$5)</f>
        <v>0</v>
      </c>
      <c r="GX236" s="4">
        <f>IF($B236=VK_valitsin!$C$8,100000,VK!DZ236/VK!BB$296*VK_valitsin!AU$5)</f>
        <v>0</v>
      </c>
      <c r="GY236" s="4">
        <f>IF($B236=VK_valitsin!$C$8,100000,VK!EA236/VK!BC$296*VK_valitsin!AV$5)</f>
        <v>0</v>
      </c>
      <c r="GZ236" s="4">
        <f>IF($B236=VK_valitsin!$C$8,100000,VK!EB236/VK!BD$296*VK_valitsin!AW$5)</f>
        <v>3.8498104711890503E-2</v>
      </c>
      <c r="HA236" s="4">
        <f>IF($B236=VK_valitsin!$C$8,100000,VK!EC236/VK!BE$296*VK_valitsin!CE$5)</f>
        <v>0</v>
      </c>
      <c r="HB236" s="4">
        <f>IF($B236=VK_valitsin!$C$8,100000,VK!ED236/VK!BF$296*VK_valitsin!AX$5)</f>
        <v>0</v>
      </c>
      <c r="HC236" s="4">
        <f>IF($B236=VK_valitsin!$C$8,100000,VK!EE236/VK!BG$296*VK_valitsin!AY$5)</f>
        <v>0</v>
      </c>
      <c r="HD236" s="4">
        <f>IF($B236=VK_valitsin!$C$8,100000,VK!EF236/VK!BH$296*VK_valitsin!AZ$5)</f>
        <v>0.30628999213464275</v>
      </c>
      <c r="HE236" s="4">
        <f>IF($B236=VK_valitsin!$C$8,100000,VK!EG236/VK!BI$296*VK_valitsin!BA$5)</f>
        <v>0</v>
      </c>
      <c r="HF236" s="4">
        <f>IF($B236=VK_valitsin!$C$8,100000,VK!EH236/VK!BJ$296*VK_valitsin!BB$5)</f>
        <v>0</v>
      </c>
      <c r="HG236" s="4">
        <f>IF($B236=VK_valitsin!$C$8,100000,VK!EI236/VK!BK$296*VK_valitsin!BC$5)</f>
        <v>0</v>
      </c>
      <c r="HH236" s="4">
        <f>IF($B236=VK_valitsin!$C$8,100000,VK!EJ236/VK!BL$296*VK_valitsin!BD$5)</f>
        <v>0</v>
      </c>
      <c r="HI236" s="4">
        <f>IF($B236=VK_valitsin!$C$8,100000,VK!EK236/VK!BM$296*VK_valitsin!BE$5)</f>
        <v>0</v>
      </c>
      <c r="HJ236" s="4">
        <f>IF($B236=VK_valitsin!$C$8,100000,VK!EL236/VK!BN$296*VK_valitsin!BF$5)</f>
        <v>3.8578096738442591E-2</v>
      </c>
      <c r="HK236" s="4">
        <f>IF($B236=VK_valitsin!$C$8,100000,VK!EM236/VK!BO$296*VK_valitsin!BG$5)</f>
        <v>0</v>
      </c>
      <c r="HM236" s="4">
        <f>IF($B236=VK_valitsin!$C$8,100000,VK!EO236/VK!BQ$296*VK_valitsin!BI$5)</f>
        <v>0</v>
      </c>
      <c r="HN236" s="4">
        <f>IF($B236=VK_valitsin!$C$8,100000,VK!EP236/VK!BR$296*VK_valitsin!BJ$5)</f>
        <v>0</v>
      </c>
      <c r="HO236" s="4">
        <f>IF($B236=VK_valitsin!$C$8,100000,VK!EQ236/VK!BS$296*VK_valitsin!BK$5)</f>
        <v>0</v>
      </c>
      <c r="HP236" s="4">
        <f>IF($B236=VK_valitsin!$C$8,100000,VK!ER236/VK!BT$296*VK_valitsin!BL$5)</f>
        <v>0</v>
      </c>
      <c r="HQ236" s="4">
        <f>IF($B236=VK_valitsin!$C$8,100000,VK!ES236/VK!BU$296*VK_valitsin!BM$5)</f>
        <v>0</v>
      </c>
      <c r="HR236" s="4">
        <f>IF($B236=VK_valitsin!$C$8,100000,VK!ET236/VK!BV$296*VK_valitsin!BN$5)</f>
        <v>0</v>
      </c>
      <c r="HS236" s="4">
        <f>IF($B236=VK_valitsin!$C$8,100000,VK!EU236/VK!BW$296*VK_valitsin!BO$5)</f>
        <v>0</v>
      </c>
      <c r="HT236" s="4">
        <f>IF($B236=VK_valitsin!$C$8,100000,VK!EV236/VK!BX$296*VK_valitsin!BP$5)</f>
        <v>0</v>
      </c>
      <c r="HU236" s="4">
        <f>IF($B236=VK_valitsin!$C$8,100000,VK!EW236/VK!BY$296*VK_valitsin!BQ$5)</f>
        <v>0</v>
      </c>
      <c r="HV236" s="4">
        <f>IF($B236=VK_valitsin!$C$8,100000,VK!EX236/VK!BZ$296*VK_valitsin!BR$5)</f>
        <v>0</v>
      </c>
      <c r="HW236" s="4">
        <f>IF($B236=VK_valitsin!$C$8,100000,VK!EY236/VK!CA$296*VK_valitsin!BS$5)</f>
        <v>0</v>
      </c>
      <c r="HX236" s="4">
        <f>IF($B236=VK_valitsin!$C$8,100000,VK!EZ236/VK!CB$296*VK_valitsin!BT$5)</f>
        <v>0</v>
      </c>
      <c r="HY236" s="4">
        <f>IF($B236=VK_valitsin!$C$8,100000,VK!FA236/VK!CC$296*VK_valitsin!BU$5)</f>
        <v>0</v>
      </c>
      <c r="HZ236" s="4">
        <f>IF($B236=VK_valitsin!$C$8,100000,VK!FB236/VK!CD$296*VK_valitsin!BV$5)</f>
        <v>0</v>
      </c>
      <c r="IA236" s="4">
        <f>IF($B236=VK_valitsin!$C$8,100000,VK!FC236/VK!CE$296*VK_valitsin!BW$5)</f>
        <v>0</v>
      </c>
      <c r="IB236" s="4">
        <f>IF($B236=VK_valitsin!$C$8,100000,VK!FD236/VK!CF$296*VK_valitsin!BX$5)</f>
        <v>0</v>
      </c>
      <c r="IC236" s="4">
        <f>IF($B236=VK_valitsin!$C$8,100000,VK!FE236/VK!CG$296*VK_valitsin!BY$5)</f>
        <v>0</v>
      </c>
      <c r="ID236" s="17">
        <f t="shared" si="9"/>
        <v>0.59314722983132606</v>
      </c>
      <c r="IE236" s="17">
        <f t="shared" si="10"/>
        <v>134</v>
      </c>
      <c r="IF236" s="18">
        <f t="shared" si="11"/>
        <v>2.3500000000000025E-8</v>
      </c>
    </row>
    <row r="237" spans="1:240">
      <c r="A237">
        <v>2019</v>
      </c>
      <c r="B237" t="s">
        <v>675</v>
      </c>
      <c r="C237" t="s">
        <v>676</v>
      </c>
      <c r="D237" t="s">
        <v>347</v>
      </c>
      <c r="E237" t="s">
        <v>348</v>
      </c>
      <c r="F237" t="s">
        <v>138</v>
      </c>
      <c r="G237" t="s">
        <v>139</v>
      </c>
      <c r="H237" t="s">
        <v>104</v>
      </c>
      <c r="I237" t="s">
        <v>105</v>
      </c>
      <c r="J237">
        <v>49.599998474121094</v>
      </c>
      <c r="K237">
        <v>1447.3399658203125</v>
      </c>
      <c r="L237">
        <v>193.10000610351563</v>
      </c>
      <c r="M237">
        <v>2988</v>
      </c>
      <c r="N237">
        <v>2.0999999046325684</v>
      </c>
      <c r="O237">
        <v>-1.8999999761581421</v>
      </c>
      <c r="P237">
        <v>-31</v>
      </c>
      <c r="Q237">
        <v>53.7</v>
      </c>
      <c r="R237">
        <v>11.3</v>
      </c>
      <c r="S237">
        <v>250</v>
      </c>
      <c r="T237">
        <v>0</v>
      </c>
      <c r="U237">
        <v>4129.2</v>
      </c>
      <c r="V237">
        <v>11.36</v>
      </c>
      <c r="W237">
        <v>892</v>
      </c>
      <c r="X237">
        <v>185</v>
      </c>
      <c r="Y237">
        <v>646</v>
      </c>
      <c r="Z237">
        <v>1041</v>
      </c>
      <c r="AA237">
        <v>677</v>
      </c>
      <c r="AB237">
        <v>15.861110687255859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22</v>
      </c>
      <c r="AI237">
        <v>1.4</v>
      </c>
      <c r="AJ237">
        <v>0.55000000000000004</v>
      </c>
      <c r="AK237">
        <v>1.3</v>
      </c>
      <c r="AL237">
        <v>125</v>
      </c>
      <c r="AM237">
        <v>303.89999999999998</v>
      </c>
      <c r="AN237">
        <v>47.2</v>
      </c>
      <c r="AO237">
        <v>21.6</v>
      </c>
      <c r="AP237">
        <v>45</v>
      </c>
      <c r="AQ237">
        <v>44</v>
      </c>
      <c r="AR237">
        <v>904</v>
      </c>
      <c r="AS237">
        <v>1.833</v>
      </c>
      <c r="AT237">
        <v>7793</v>
      </c>
      <c r="AU237">
        <v>10507</v>
      </c>
      <c r="AV237">
        <v>1</v>
      </c>
      <c r="AW237">
        <v>74.649879455566406</v>
      </c>
      <c r="AX237">
        <v>0</v>
      </c>
      <c r="AY237">
        <v>0</v>
      </c>
      <c r="AZ237">
        <v>0</v>
      </c>
      <c r="BA237">
        <v>0</v>
      </c>
      <c r="BB237">
        <v>1</v>
      </c>
      <c r="BC237">
        <v>93.442619323730469</v>
      </c>
      <c r="BD237">
        <v>100</v>
      </c>
      <c r="BE237">
        <v>689.6551513671875</v>
      </c>
      <c r="BF237">
        <v>5931.03466796875</v>
      </c>
      <c r="BG237">
        <v>7496.5517578125</v>
      </c>
      <c r="BH237">
        <v>4.8527441024780273</v>
      </c>
      <c r="BI237">
        <v>38.167610168457031</v>
      </c>
      <c r="BJ237">
        <v>28.205127716064453</v>
      </c>
      <c r="BK237">
        <v>-34.090908050537109</v>
      </c>
      <c r="BL237">
        <v>164.5</v>
      </c>
      <c r="BM237">
        <v>4.123711109161377</v>
      </c>
      <c r="BN237">
        <v>22978.251953125</v>
      </c>
      <c r="BO237">
        <v>39.714427947998047</v>
      </c>
      <c r="BQ237">
        <v>0.62483268976211548</v>
      </c>
      <c r="BR237">
        <v>0.13386881351470947</v>
      </c>
      <c r="BS237">
        <v>0.8701472282409668</v>
      </c>
      <c r="BT237">
        <v>77.978584289550781</v>
      </c>
      <c r="BU237">
        <v>196.45248413085938</v>
      </c>
      <c r="BV237">
        <v>0</v>
      </c>
      <c r="BW237">
        <v>1</v>
      </c>
      <c r="BX237">
        <v>9370.689453125</v>
      </c>
      <c r="BY237">
        <v>7413.79296875</v>
      </c>
      <c r="BZ237">
        <v>0.97054886817932129</v>
      </c>
      <c r="CA237">
        <v>10.140562057495117</v>
      </c>
      <c r="CB237">
        <v>89.655174255371094</v>
      </c>
      <c r="CC237">
        <v>8.5808582305908203</v>
      </c>
      <c r="CD237">
        <v>4.6204619407653809</v>
      </c>
      <c r="CE237">
        <v>0</v>
      </c>
      <c r="CF237">
        <v>3.3003299236297607</v>
      </c>
      <c r="CG237">
        <v>10538.7646484375</v>
      </c>
      <c r="CH237" s="10">
        <f>ABS(J237-_xlfn.XLOOKUP(VK_valitsin!$C$8,VK!$B$2:$B$294,VK!J$2:J$294))</f>
        <v>5.3999977111816406</v>
      </c>
      <c r="CI237" s="10">
        <f>ABS(K237-_xlfn.XLOOKUP(VK_valitsin!$C$8,VK!$B$2:$B$294,VK!K$2:K$294))</f>
        <v>1154.0799560546875</v>
      </c>
      <c r="CJ237" s="10">
        <f>ABS(L237-_xlfn.XLOOKUP(VK_valitsin!$C$8,VK!$B$2:$B$294,VK!L$2:L$294))</f>
        <v>54.400009155273438</v>
      </c>
      <c r="CK237" s="10">
        <f>ABS(M237-_xlfn.XLOOKUP(VK_valitsin!$C$8,VK!$B$2:$B$294,VK!M$2:M$294))</f>
        <v>13487</v>
      </c>
      <c r="CL237" s="10">
        <f>ABS(N237-_xlfn.XLOOKUP(VK_valitsin!$C$8,VK!$B$2:$B$294,VK!N$2:N$294))</f>
        <v>54.100000858306885</v>
      </c>
      <c r="CM237" s="10">
        <f>ABS(O237-_xlfn.XLOOKUP(VK_valitsin!$C$8,VK!$B$2:$B$294,VK!O$2:O$294))</f>
        <v>1.0999999642372131</v>
      </c>
      <c r="CN237" s="10">
        <f>ABS(P237-_xlfn.XLOOKUP(VK_valitsin!$C$8,VK!$B$2:$B$294,VK!P$2:P$294))</f>
        <v>27</v>
      </c>
      <c r="CO237" s="10">
        <f>ABS(Q237-_xlfn.XLOOKUP(VK_valitsin!$C$8,VK!$B$2:$B$294,VK!Q$2:Q$294))</f>
        <v>34.100000000000009</v>
      </c>
      <c r="CP237" s="10">
        <f>ABS(R237-_xlfn.XLOOKUP(VK_valitsin!$C$8,VK!$B$2:$B$294,VK!R$2:R$294))</f>
        <v>2.8000000000000007</v>
      </c>
      <c r="CQ237" s="10">
        <f>ABS(S237-_xlfn.XLOOKUP(VK_valitsin!$C$8,VK!$B$2:$B$294,VK!S$2:S$294))</f>
        <v>98</v>
      </c>
      <c r="CR237" s="10">
        <f>ABS(T237-_xlfn.XLOOKUP(VK_valitsin!$C$8,VK!$B$2:$B$294,VK!T$2:T$294))</f>
        <v>0</v>
      </c>
      <c r="CS237" s="10">
        <f>ABS(U237-_xlfn.XLOOKUP(VK_valitsin!$C$8,VK!$B$2:$B$294,VK!U$2:U$294))</f>
        <v>305.59999999999991</v>
      </c>
      <c r="CT237" s="10">
        <f>ABS(V237-_xlfn.XLOOKUP(VK_valitsin!$C$8,VK!$B$2:$B$294,VK!V$2:V$294))</f>
        <v>1.92</v>
      </c>
      <c r="CU237" s="10">
        <f>ABS(W237-_xlfn.XLOOKUP(VK_valitsin!$C$8,VK!$B$2:$B$294,VK!W$2:W$294))</f>
        <v>287</v>
      </c>
      <c r="CV237" s="10">
        <f>ABS(X237-_xlfn.XLOOKUP(VK_valitsin!$C$8,VK!$B$2:$B$294,VK!X$2:X$294))</f>
        <v>16</v>
      </c>
      <c r="CW237" s="10">
        <f>ABS(Y237-_xlfn.XLOOKUP(VK_valitsin!$C$8,VK!$B$2:$B$294,VK!Y$2:Y$294))</f>
        <v>34</v>
      </c>
      <c r="CX237" s="10">
        <f>ABS(Z237-_xlfn.XLOOKUP(VK_valitsin!$C$8,VK!$B$2:$B$294,VK!Z$2:Z$294))</f>
        <v>613</v>
      </c>
      <c r="CY237" s="10">
        <f>ABS(AA237-_xlfn.XLOOKUP(VK_valitsin!$C$8,VK!$B$2:$B$294,VK!AA$2:AA$294))</f>
        <v>208</v>
      </c>
      <c r="CZ237" s="10">
        <f>ABS(AB237-_xlfn.XLOOKUP(VK_valitsin!$C$8,VK!$B$2:$B$294,VK!AB$2:AB$294))</f>
        <v>3.5138893127441406</v>
      </c>
      <c r="DA237" s="10">
        <f>ABS(AC237-_xlfn.XLOOKUP(VK_valitsin!$C$8,VK!$B$2:$B$294,VK!AC$2:AC$294))</f>
        <v>0.7</v>
      </c>
      <c r="DB237" s="10">
        <f>ABS(AD237-_xlfn.XLOOKUP(VK_valitsin!$C$8,VK!$B$2:$B$294,VK!AD$2:AD$294))</f>
        <v>0.8</v>
      </c>
      <c r="DC237" s="10">
        <f>ABS(AE237-_xlfn.XLOOKUP(VK_valitsin!$C$8,VK!$B$2:$B$294,VK!AE$2:AE$294))</f>
        <v>1.7</v>
      </c>
      <c r="DD237" s="10">
        <f>ABS(AF237-_xlfn.XLOOKUP(VK_valitsin!$C$8,VK!$B$2:$B$294,VK!AF$2:AF$294))</f>
        <v>5</v>
      </c>
      <c r="DE237" s="10">
        <f>ABS(AG237-_xlfn.XLOOKUP(VK_valitsin!$C$8,VK!$B$2:$B$294,VK!AG$2:AG$294))</f>
        <v>0</v>
      </c>
      <c r="DF237" s="10">
        <f>ABS(AH237-_xlfn.XLOOKUP(VK_valitsin!$C$8,VK!$B$2:$B$294,VK!AH$2:AH$294))</f>
        <v>0.25</v>
      </c>
      <c r="DG237" s="10">
        <f>ABS(AI237-_xlfn.XLOOKUP(VK_valitsin!$C$8,VK!$B$2:$B$294,VK!AI$2:AI$294))</f>
        <v>0.29999999999999982</v>
      </c>
      <c r="DH237" s="10">
        <f>ABS(AJ237-_xlfn.XLOOKUP(VK_valitsin!$C$8,VK!$B$2:$B$294,VK!AJ$2:AJ$294))</f>
        <v>9.9999999999999978E-2</v>
      </c>
      <c r="DI237" s="10">
        <f>ABS(AK237-_xlfn.XLOOKUP(VK_valitsin!$C$8,VK!$B$2:$B$294,VK!AK$2:AK$294))</f>
        <v>5.0000000000000044E-2</v>
      </c>
      <c r="DJ237" s="10">
        <f>ABS(AL237-_xlfn.XLOOKUP(VK_valitsin!$C$8,VK!$B$2:$B$294,VK!AL$2:AL$294))</f>
        <v>66.2</v>
      </c>
      <c r="DK237" s="10">
        <f>ABS(AM237-_xlfn.XLOOKUP(VK_valitsin!$C$8,VK!$B$2:$B$294,VK!AM$2:AM$294))</f>
        <v>29.700000000000045</v>
      </c>
      <c r="DL237" s="10">
        <f>ABS(AN237-_xlfn.XLOOKUP(VK_valitsin!$C$8,VK!$B$2:$B$294,VK!AN$2:AN$294))</f>
        <v>1.8000000000000043</v>
      </c>
      <c r="DM237" s="10">
        <f>ABS(AO237-_xlfn.XLOOKUP(VK_valitsin!$C$8,VK!$B$2:$B$294,VK!AO$2:AO$294))</f>
        <v>3.7999999999999972</v>
      </c>
      <c r="DN237" s="10">
        <f>ABS(AP237-_xlfn.XLOOKUP(VK_valitsin!$C$8,VK!$B$2:$B$294,VK!AP$2:AP$294))</f>
        <v>3</v>
      </c>
      <c r="DO237" s="10">
        <f>ABS(AQ237-_xlfn.XLOOKUP(VK_valitsin!$C$8,VK!$B$2:$B$294,VK!AQ$2:AQ$294))</f>
        <v>9</v>
      </c>
      <c r="DP237" s="10">
        <f>ABS(AR237-_xlfn.XLOOKUP(VK_valitsin!$C$8,VK!$B$2:$B$294,VK!AR$2:AR$294))</f>
        <v>658</v>
      </c>
      <c r="DQ237" s="10">
        <f>ABS(AS237-_xlfn.XLOOKUP(VK_valitsin!$C$8,VK!$B$2:$B$294,VK!AS$2:AS$294))</f>
        <v>0.50000000000000022</v>
      </c>
      <c r="DR237" s="10">
        <f>ABS(AT237-_xlfn.XLOOKUP(VK_valitsin!$C$8,VK!$B$2:$B$294,VK!AT$2:AT$294))</f>
        <v>2646</v>
      </c>
      <c r="DS237" s="10">
        <f>ABS(AU237-_xlfn.XLOOKUP(VK_valitsin!$C$8,VK!$B$2:$B$294,VK!AU$2:AU$294))</f>
        <v>2162</v>
      </c>
      <c r="DT237" s="10">
        <f>ABS(AV237-_xlfn.XLOOKUP(VK_valitsin!$C$8,VK!$B$2:$B$294,VK!AV$2:AV$294))</f>
        <v>0</v>
      </c>
      <c r="DU237" s="10">
        <f>ABS(AW237-_xlfn.XLOOKUP(VK_valitsin!$C$8,VK!$B$2:$B$294,VK!AW$2:AW$294))</f>
        <v>37.388507843017578</v>
      </c>
      <c r="DV237" s="10">
        <f>ABS(AX237-_xlfn.XLOOKUP(VK_valitsin!$C$8,VK!$B$2:$B$294,VK!AX$2:AX$294))</f>
        <v>0</v>
      </c>
      <c r="DW237" s="10">
        <f>ABS(AY237-_xlfn.XLOOKUP(VK_valitsin!$C$8,VK!$B$2:$B$294,VK!AY$2:AY$294))</f>
        <v>0</v>
      </c>
      <c r="DX237" s="10">
        <f>ABS(AZ237-_xlfn.XLOOKUP(VK_valitsin!$C$8,VK!$B$2:$B$294,VK!AZ$2:AZ$294))</f>
        <v>0</v>
      </c>
      <c r="DY237" s="10">
        <f>ABS(BA237-_xlfn.XLOOKUP(VK_valitsin!$C$8,VK!$B$2:$B$294,VK!BA$2:BA$294))</f>
        <v>0</v>
      </c>
      <c r="DZ237" s="10">
        <f>ABS(BB237-_xlfn.XLOOKUP(VK_valitsin!$C$8,VK!$B$2:$B$294,VK!BB$2:BB$294))</f>
        <v>0</v>
      </c>
      <c r="EA237" s="10">
        <f>ABS(BC237-_xlfn.XLOOKUP(VK_valitsin!$C$8,VK!$B$2:$B$294,VK!BC$2:BC$294))</f>
        <v>4.4182281494140625</v>
      </c>
      <c r="EB237" s="10">
        <f>ABS(BD237-_xlfn.XLOOKUP(VK_valitsin!$C$8,VK!$B$2:$B$294,VK!BD$2:BD$294))</f>
        <v>3.98126220703125</v>
      </c>
      <c r="EC237" s="10">
        <f>ABS(BE237-_xlfn.XLOOKUP(VK_valitsin!$C$8,VK!$B$2:$B$294,VK!BE$2:BE$294))</f>
        <v>44.03466796875</v>
      </c>
      <c r="ED237" s="10">
        <f>ABS(BF237-_xlfn.XLOOKUP(VK_valitsin!$C$8,VK!$B$2:$B$294,VK!BF$2:BF$294))</f>
        <v>4027.49462890625</v>
      </c>
      <c r="EE237" s="10">
        <f>ABS(BG237-_xlfn.XLOOKUP(VK_valitsin!$C$8,VK!$B$2:$B$294,VK!BG$2:BG$294))</f>
        <v>6339.8916015625</v>
      </c>
      <c r="EF237" s="10">
        <f>ABS(BH237-_xlfn.XLOOKUP(VK_valitsin!$C$8,VK!$B$2:$B$294,VK!BH$2:BH$294))</f>
        <v>1.5156877040863037</v>
      </c>
      <c r="EG237" s="10">
        <f>ABS(BI237-_xlfn.XLOOKUP(VK_valitsin!$C$8,VK!$B$2:$B$294,VK!BI$2:BI$294))</f>
        <v>47.891743659973145</v>
      </c>
      <c r="EH237" s="10">
        <f>ABS(BJ237-_xlfn.XLOOKUP(VK_valitsin!$C$8,VK!$B$2:$B$294,VK!BJ$2:BJ$294))</f>
        <v>6.9107646942138672</v>
      </c>
      <c r="EI237" s="10">
        <f>ABS(BK237-_xlfn.XLOOKUP(VK_valitsin!$C$8,VK!$B$2:$B$294,VK!BK$2:BK$294))</f>
        <v>24.225437164306641</v>
      </c>
      <c r="EJ237" s="10">
        <f>ABS(BL237-_xlfn.XLOOKUP(VK_valitsin!$C$8,VK!$B$2:$B$294,VK!BL$2:BL$294))</f>
        <v>102</v>
      </c>
      <c r="EK237" s="10">
        <f>ABS(BM237-_xlfn.XLOOKUP(VK_valitsin!$C$8,VK!$B$2:$B$294,VK!BM$2:BM$294))</f>
        <v>1.8714587688446045</v>
      </c>
      <c r="EL237" s="10">
        <f>ABS(BN237-_xlfn.XLOOKUP(VK_valitsin!$C$8,VK!$B$2:$B$294,VK!BN$2:BN$294))</f>
        <v>96.14453125</v>
      </c>
      <c r="EM237" s="10">
        <f>ABS(BO237-_xlfn.XLOOKUP(VK_valitsin!$C$8,VK!$B$2:$B$294,VK!BO$2:BO$294))</f>
        <v>6.4148216247558594</v>
      </c>
      <c r="EN237" s="10">
        <f>ABS(BP237-_xlfn.XLOOKUP(VK_valitsin!$C$8,VK!$B$2:$B$294,VK!BP$2:BP$294))</f>
        <v>0</v>
      </c>
      <c r="EO237" s="10">
        <f>ABS(BQ237-_xlfn.XLOOKUP(VK_valitsin!$C$8,VK!$B$2:$B$294,VK!BQ$2:BQ$294))</f>
        <v>1.1646807193756104E-2</v>
      </c>
      <c r="EP237" s="10">
        <f>ABS(BR237-_xlfn.XLOOKUP(VK_valitsin!$C$8,VK!$B$2:$B$294,VK!BR$2:BR$294))</f>
        <v>5.4295077919960022E-2</v>
      </c>
      <c r="EQ237" s="10">
        <f>ABS(BS237-_xlfn.XLOOKUP(VK_valitsin!$C$8,VK!$B$2:$B$294,VK!BS$2:BS$294))</f>
        <v>1.3878192901611328</v>
      </c>
      <c r="ER237" s="10">
        <f>ABS(BT237-_xlfn.XLOOKUP(VK_valitsin!$C$8,VK!$B$2:$B$294,VK!BT$2:BT$294))</f>
        <v>19.587081909179688</v>
      </c>
      <c r="ES237" s="10">
        <f>ABS(BU237-_xlfn.XLOOKUP(VK_valitsin!$C$8,VK!$B$2:$B$294,VK!BU$2:BU$294))</f>
        <v>70.254638671875</v>
      </c>
      <c r="ET237" s="10">
        <f>ABS(BV237-_xlfn.XLOOKUP(VK_valitsin!$C$8,VK!$B$2:$B$294,VK!BV$2:BV$294))</f>
        <v>0</v>
      </c>
      <c r="EU237" s="10">
        <f>ABS(BW237-_xlfn.XLOOKUP(VK_valitsin!$C$8,VK!$B$2:$B$294,VK!BW$2:BW$294))</f>
        <v>0</v>
      </c>
      <c r="EV237" s="10">
        <f>ABS(BX237-_xlfn.XLOOKUP(VK_valitsin!$C$8,VK!$B$2:$B$294,VK!BX$2:BX$294))</f>
        <v>1234.8603515625</v>
      </c>
      <c r="EW237" s="10">
        <f>ABS(BY237-_xlfn.XLOOKUP(VK_valitsin!$C$8,VK!$B$2:$B$294,VK!BY$2:BY$294))</f>
        <v>1558.17822265625</v>
      </c>
      <c r="EX237" s="10">
        <f>ABS(BZ237-_xlfn.XLOOKUP(VK_valitsin!$C$8,VK!$B$2:$B$294,VK!BZ$2:BZ$294))</f>
        <v>0.2494814395904541</v>
      </c>
      <c r="EY237" s="10">
        <f>ABS(CA237-_xlfn.XLOOKUP(VK_valitsin!$C$8,VK!$B$2:$B$294,VK!CA$2:CA$294))</f>
        <v>0.88219928741455078</v>
      </c>
      <c r="EZ237" s="10">
        <f>ABS(CB237-_xlfn.XLOOKUP(VK_valitsin!$C$8,VK!$B$2:$B$294,VK!CB$2:CB$294))</f>
        <v>23.48602294921875</v>
      </c>
      <c r="FA237" s="10">
        <f>ABS(CC237-_xlfn.XLOOKUP(VK_valitsin!$C$8,VK!$B$2:$B$294,VK!CC$2:CC$294))</f>
        <v>2.2482590675354004</v>
      </c>
      <c r="FB237" s="10">
        <f>ABS(CD237-_xlfn.XLOOKUP(VK_valitsin!$C$8,VK!$B$2:$B$294,VK!CD$2:CD$294))</f>
        <v>15.258392810821533</v>
      </c>
      <c r="FC237" s="10">
        <f>ABS(CE237-_xlfn.XLOOKUP(VK_valitsin!$C$8,VK!$B$2:$B$294,VK!CE$2:CE$294))</f>
        <v>0</v>
      </c>
      <c r="FD237" s="10">
        <f>ABS(CF237-_xlfn.XLOOKUP(VK_valitsin!$C$8,VK!$B$2:$B$294,VK!CF$2:CF$294))</f>
        <v>2.5844708681106567</v>
      </c>
      <c r="FE237" s="10">
        <f>ABS(CG237-_xlfn.XLOOKUP(VK_valitsin!$C$8,VK!$B$2:$B$294,VK!CG$2:CG$294))</f>
        <v>1939.9970703125</v>
      </c>
      <c r="FF237" s="4">
        <f>IF($B237=VK_valitsin!$C$8,100000,VK!CH237/VK!J$296*VK_valitsin!D$5)</f>
        <v>0</v>
      </c>
      <c r="FG237" s="4">
        <f>IF($B237=VK_valitsin!$C$8,100000,VK!CI237/VK!K$296*VK_valitsin!E$5)</f>
        <v>0</v>
      </c>
      <c r="FH237" s="4">
        <f>IF($B237=VK_valitsin!$C$8,100000,VK!CJ237/VK!L$296*VK_valitsin!F$5)</f>
        <v>0.27643825837970148</v>
      </c>
      <c r="FI237" s="4">
        <f>IF($B237=VK_valitsin!$C$8,100000,VK!CK237/VK!M$296*VK_valitsin!CD$5)</f>
        <v>0</v>
      </c>
      <c r="FJ237" s="4">
        <f>IF($B237=VK_valitsin!$C$8,100000,VK!CL237/VK!N$296*VK_valitsin!G$5)</f>
        <v>0</v>
      </c>
      <c r="FK237" s="4">
        <f>IF($B237=VK_valitsin!$C$8,100000,VK!CM237/VK!O$296*VK_valitsin!H$5)</f>
        <v>0</v>
      </c>
      <c r="FL237" s="4">
        <f>IF($B237=VK_valitsin!$C$8,100000,VK!CN237/VK!P$296*VK_valitsin!I$5)</f>
        <v>0</v>
      </c>
      <c r="FM237" s="4">
        <f>IF($B237=VK_valitsin!$C$8,100000,VK!CO237/VK!Q$296*VK_valitsin!J$5)</f>
        <v>0</v>
      </c>
      <c r="FN237" s="4">
        <f>IF($B237=VK_valitsin!$C$8,100000,VK!CP237/VK!R$296*VK_valitsin!K$5)</f>
        <v>0</v>
      </c>
      <c r="FO237" s="4">
        <f>IF($B237=VK_valitsin!$C$8,100000,VK!CQ237/VK!S$296*VK_valitsin!L$5)</f>
        <v>1.9489223960852942E-2</v>
      </c>
      <c r="FP237" s="4">
        <f>IF($B237=VK_valitsin!$C$8,100000,VK!CR237/VK!T$296*VK_valitsin!M$5)</f>
        <v>0</v>
      </c>
      <c r="FQ237" s="4">
        <f>IF($B237=VK_valitsin!$C$8,100000,VK!CS237/VK!U$296*VK_valitsin!N$5)</f>
        <v>0</v>
      </c>
      <c r="FR237" s="4">
        <f>IF($B237=VK_valitsin!$C$8,100000,VK!CT237/VK!V$296*VK_valitsin!O$5)</f>
        <v>0</v>
      </c>
      <c r="FS237" s="4">
        <f>IF($B237=VK_valitsin!$C$8,100000,VK!CU237/VK!W$296*VK_valitsin!P$5)</f>
        <v>0</v>
      </c>
      <c r="FT237" s="4">
        <f>IF($B237=VK_valitsin!$C$8,100000,VK!CV237/VK!X$296*VK_valitsin!Q$5)</f>
        <v>0</v>
      </c>
      <c r="FU237" s="4">
        <f>IF($B237=VK_valitsin!$C$8,100000,VK!CW237/VK!Y$296*VK_valitsin!R$5)</f>
        <v>0</v>
      </c>
      <c r="FV237" s="4">
        <f>IF($B237=VK_valitsin!$C$8,100000,VK!CX237/VK!Z$296*VK_valitsin!S$5)</f>
        <v>0</v>
      </c>
      <c r="FW237" s="4">
        <f>IF($B237=VK_valitsin!$C$8,100000,VK!CY237/VK!AA$296*VK_valitsin!T$5)</f>
        <v>0</v>
      </c>
      <c r="FX237" s="4">
        <f>IF($B237=VK_valitsin!$C$8,100000,VK!CZ237/VK!AB$296*VK_valitsin!U$5)</f>
        <v>0</v>
      </c>
      <c r="FY237" s="4">
        <f>IF($B237=VK_valitsin!$C$8,100000,VK!DA237/VK!AC$296*VK_valitsin!V$5)</f>
        <v>0</v>
      </c>
      <c r="FZ237" s="4">
        <f>IF($B237=VK_valitsin!$C$8,100000,VK!DB237/VK!AD$296*VK_valitsin!W$5)</f>
        <v>0</v>
      </c>
      <c r="GA237" s="4">
        <f>IF($B237=VK_valitsin!$C$8,100000,VK!DC237/VK!AE$296*VK_valitsin!X$5)</f>
        <v>0</v>
      </c>
      <c r="GB237" s="4">
        <f>IF($B237=VK_valitsin!$C$8,100000,VK!DD237/VK!AF$296*VK_valitsin!Y$5)</f>
        <v>0</v>
      </c>
      <c r="GC237" s="4">
        <f>IF($B237=VK_valitsin!$C$8,100000,VK!DE237/VK!AG$296*VK_valitsin!Z$5)</f>
        <v>0</v>
      </c>
      <c r="GD237" s="4">
        <f>IF($B237=VK_valitsin!$C$8,100000,VK!DF237/VK!AH$296*VK_valitsin!AA$5)</f>
        <v>0</v>
      </c>
      <c r="GE237" s="4">
        <f>IF($B237=VK_valitsin!$C$8,100000,VK!DG237/VK!AI$296*VK_valitsin!AB$5)</f>
        <v>0</v>
      </c>
      <c r="GF237" s="4">
        <f>IF($B237=VK_valitsin!$C$8,100000,VK!DH237/VK!AJ$296*VK_valitsin!AC$5)</f>
        <v>0</v>
      </c>
      <c r="GG237" s="4">
        <f>IF($B237=VK_valitsin!$C$8,100000,VK!DI237/VK!AK$296*VK_valitsin!AD$5)</f>
        <v>0</v>
      </c>
      <c r="GH237" s="4">
        <f>IF($B237=VK_valitsin!$C$8,100000,VK!DJ237/VK!AL$296*VK_valitsin!AE$5)</f>
        <v>1.1652081836966759</v>
      </c>
      <c r="GI237" s="4">
        <f>IF($B237=VK_valitsin!$C$8,100000,VK!DK237/VK!AM$296*VK_valitsin!AF$5)</f>
        <v>0</v>
      </c>
      <c r="GJ237" s="4">
        <f>IF($B237=VK_valitsin!$C$8,100000,VK!DL237/VK!AN$296*VK_valitsin!AG$5)</f>
        <v>0</v>
      </c>
      <c r="GK237" s="4">
        <f>IF($B237=VK_valitsin!$C$8,100000,VK!DM237/VK!AO$296*VK_valitsin!AH$5)</f>
        <v>0</v>
      </c>
      <c r="GL237" s="4">
        <f>IF($B237=VK_valitsin!$C$8,100000,VK!DN237/VK!AP$296*VK_valitsin!AI$5)</f>
        <v>0</v>
      </c>
      <c r="GM237" s="4">
        <f>IF($B237=VK_valitsin!$C$8,100000,VK!DO237/VK!AQ$296*VK_valitsin!AJ$5)</f>
        <v>0</v>
      </c>
      <c r="GN237" s="4">
        <f>IF($B237=VK_valitsin!$C$8,100000,VK!DP237/VK!AR$296*VK_valitsin!AK$5)</f>
        <v>0</v>
      </c>
      <c r="GO237" s="4">
        <f>IF($B237=VK_valitsin!$C$8,100000,VK!DQ237/VK!AS$296*VK_valitsin!AL$5)</f>
        <v>0</v>
      </c>
      <c r="GP237" s="4">
        <f>IF($B237=VK_valitsin!$C$8,100000,VK!DR237/VK!AT$296*VK_valitsin!AM$5)</f>
        <v>0</v>
      </c>
      <c r="GQ237" s="4">
        <f>IF($B237=VK_valitsin!$C$8,100000,VK!DS237/VK!AU$296*VK_valitsin!AN$5)</f>
        <v>0</v>
      </c>
      <c r="GR237" s="4">
        <f>IF($B237=VK_valitsin!$C$8,100000,VK!DT237/VK!AV$296*VK_valitsin!AO$5)</f>
        <v>0</v>
      </c>
      <c r="GS237" s="4">
        <f>IF($B237=VK_valitsin!$C$8,100000,VK!DU237/VK!AW$296*VK_valitsin!AP$5)</f>
        <v>0</v>
      </c>
      <c r="GT237" s="4">
        <f>IF($B237=VK_valitsin!$C$8,100000,VK!DV237/VK!AX$296*VK_valitsin!AQ$5)</f>
        <v>0</v>
      </c>
      <c r="GU237" s="4">
        <f>IF($B237=VK_valitsin!$C$8,100000,VK!DW237/VK!AY$296*VK_valitsin!AR$5)</f>
        <v>0</v>
      </c>
      <c r="GV237" s="4">
        <f>IF($B237=VK_valitsin!$C$8,100000,VK!DX237/VK!AZ$296*VK_valitsin!AS$5)</f>
        <v>0</v>
      </c>
      <c r="GW237" s="4">
        <f>IF($B237=VK_valitsin!$C$8,100000,VK!DY237/VK!BA$296*VK_valitsin!AT$5)</f>
        <v>0</v>
      </c>
      <c r="GX237" s="4">
        <f>IF($B237=VK_valitsin!$C$8,100000,VK!DZ237/VK!BB$296*VK_valitsin!AU$5)</f>
        <v>0</v>
      </c>
      <c r="GY237" s="4">
        <f>IF($B237=VK_valitsin!$C$8,100000,VK!EA237/VK!BC$296*VK_valitsin!AV$5)</f>
        <v>0</v>
      </c>
      <c r="GZ237" s="4">
        <f>IF($B237=VK_valitsin!$C$8,100000,VK!EB237/VK!BD$296*VK_valitsin!AW$5)</f>
        <v>1.725932443801987E-2</v>
      </c>
      <c r="HA237" s="4">
        <f>IF($B237=VK_valitsin!$C$8,100000,VK!EC237/VK!BE$296*VK_valitsin!CE$5)</f>
        <v>0</v>
      </c>
      <c r="HB237" s="4">
        <f>IF($B237=VK_valitsin!$C$8,100000,VK!ED237/VK!BF$296*VK_valitsin!AX$5)</f>
        <v>0</v>
      </c>
      <c r="HC237" s="4">
        <f>IF($B237=VK_valitsin!$C$8,100000,VK!EE237/VK!BG$296*VK_valitsin!AY$5)</f>
        <v>0</v>
      </c>
      <c r="HD237" s="4">
        <f>IF($B237=VK_valitsin!$C$8,100000,VK!EF237/VK!BH$296*VK_valitsin!AZ$5)</f>
        <v>0.26446034235541138</v>
      </c>
      <c r="HE237" s="4">
        <f>IF($B237=VK_valitsin!$C$8,100000,VK!EG237/VK!BI$296*VK_valitsin!BA$5)</f>
        <v>0</v>
      </c>
      <c r="HF237" s="4">
        <f>IF($B237=VK_valitsin!$C$8,100000,VK!EH237/VK!BJ$296*VK_valitsin!BB$5)</f>
        <v>0</v>
      </c>
      <c r="HG237" s="4">
        <f>IF($B237=VK_valitsin!$C$8,100000,VK!EI237/VK!BK$296*VK_valitsin!BC$5)</f>
        <v>0</v>
      </c>
      <c r="HH237" s="4">
        <f>IF($B237=VK_valitsin!$C$8,100000,VK!EJ237/VK!BL$296*VK_valitsin!BD$5)</f>
        <v>0</v>
      </c>
      <c r="HI237" s="4">
        <f>IF($B237=VK_valitsin!$C$8,100000,VK!EK237/VK!BM$296*VK_valitsin!BE$5)</f>
        <v>0</v>
      </c>
      <c r="HJ237" s="4">
        <f>IF($B237=VK_valitsin!$C$8,100000,VK!EL237/VK!BN$296*VK_valitsin!BF$5)</f>
        <v>4.3718426681797198E-3</v>
      </c>
      <c r="HK237" s="4">
        <f>IF($B237=VK_valitsin!$C$8,100000,VK!EM237/VK!BO$296*VK_valitsin!BG$5)</f>
        <v>0</v>
      </c>
      <c r="HM237" s="4">
        <f>IF($B237=VK_valitsin!$C$8,100000,VK!EO237/VK!BQ$296*VK_valitsin!BI$5)</f>
        <v>0</v>
      </c>
      <c r="HN237" s="4">
        <f>IF($B237=VK_valitsin!$C$8,100000,VK!EP237/VK!BR$296*VK_valitsin!BJ$5)</f>
        <v>0</v>
      </c>
      <c r="HO237" s="4">
        <f>IF($B237=VK_valitsin!$C$8,100000,VK!EQ237/VK!BS$296*VK_valitsin!BK$5)</f>
        <v>0</v>
      </c>
      <c r="HP237" s="4">
        <f>IF($B237=VK_valitsin!$C$8,100000,VK!ER237/VK!BT$296*VK_valitsin!BL$5)</f>
        <v>0</v>
      </c>
      <c r="HQ237" s="4">
        <f>IF($B237=VK_valitsin!$C$8,100000,VK!ES237/VK!BU$296*VK_valitsin!BM$5)</f>
        <v>0</v>
      </c>
      <c r="HR237" s="4">
        <f>IF($B237=VK_valitsin!$C$8,100000,VK!ET237/VK!BV$296*VK_valitsin!BN$5)</f>
        <v>0</v>
      </c>
      <c r="HS237" s="4">
        <f>IF($B237=VK_valitsin!$C$8,100000,VK!EU237/VK!BW$296*VK_valitsin!BO$5)</f>
        <v>0</v>
      </c>
      <c r="HT237" s="4">
        <f>IF($B237=VK_valitsin!$C$8,100000,VK!EV237/VK!BX$296*VK_valitsin!BP$5)</f>
        <v>0</v>
      </c>
      <c r="HU237" s="4">
        <f>IF($B237=VK_valitsin!$C$8,100000,VK!EW237/VK!BY$296*VK_valitsin!BQ$5)</f>
        <v>0</v>
      </c>
      <c r="HV237" s="4">
        <f>IF($B237=VK_valitsin!$C$8,100000,VK!EX237/VK!BZ$296*VK_valitsin!BR$5)</f>
        <v>0</v>
      </c>
      <c r="HW237" s="4">
        <f>IF($B237=VK_valitsin!$C$8,100000,VK!EY237/VK!CA$296*VK_valitsin!BS$5)</f>
        <v>0</v>
      </c>
      <c r="HX237" s="4">
        <f>IF($B237=VK_valitsin!$C$8,100000,VK!EZ237/VK!CB$296*VK_valitsin!BT$5)</f>
        <v>0</v>
      </c>
      <c r="HY237" s="4">
        <f>IF($B237=VK_valitsin!$C$8,100000,VK!FA237/VK!CC$296*VK_valitsin!BU$5)</f>
        <v>0</v>
      </c>
      <c r="HZ237" s="4">
        <f>IF($B237=VK_valitsin!$C$8,100000,VK!FB237/VK!CD$296*VK_valitsin!BV$5)</f>
        <v>0</v>
      </c>
      <c r="IA237" s="4">
        <f>IF($B237=VK_valitsin!$C$8,100000,VK!FC237/VK!CE$296*VK_valitsin!BW$5)</f>
        <v>0</v>
      </c>
      <c r="IB237" s="4">
        <f>IF($B237=VK_valitsin!$C$8,100000,VK!FD237/VK!CF$296*VK_valitsin!BX$5)</f>
        <v>0</v>
      </c>
      <c r="IC237" s="4">
        <f>IF($B237=VK_valitsin!$C$8,100000,VK!FE237/VK!CG$296*VK_valitsin!BY$5)</f>
        <v>0</v>
      </c>
      <c r="ID237" s="17">
        <f t="shared" si="9"/>
        <v>1.7472271990988415</v>
      </c>
      <c r="IE237" s="17">
        <f t="shared" si="10"/>
        <v>291</v>
      </c>
      <c r="IF237" s="18">
        <f t="shared" si="11"/>
        <v>2.3600000000000026E-8</v>
      </c>
    </row>
    <row r="238" spans="1:240">
      <c r="A238">
        <v>2019</v>
      </c>
      <c r="B238" t="s">
        <v>677</v>
      </c>
      <c r="C238" t="s">
        <v>678</v>
      </c>
      <c r="D238" t="s">
        <v>142</v>
      </c>
      <c r="E238" t="s">
        <v>143</v>
      </c>
      <c r="F238" t="s">
        <v>120</v>
      </c>
      <c r="G238" t="s">
        <v>121</v>
      </c>
      <c r="H238" t="s">
        <v>90</v>
      </c>
      <c r="I238" t="s">
        <v>91</v>
      </c>
      <c r="J238">
        <v>41.5</v>
      </c>
      <c r="K238">
        <v>339.70001220703125</v>
      </c>
      <c r="L238">
        <v>104</v>
      </c>
      <c r="M238">
        <v>21170</v>
      </c>
      <c r="N238">
        <v>62.299999237060547</v>
      </c>
      <c r="O238">
        <v>2.4000000953674316</v>
      </c>
      <c r="P238">
        <v>461</v>
      </c>
      <c r="Q238">
        <v>83.5</v>
      </c>
      <c r="R238">
        <v>5.5</v>
      </c>
      <c r="S238">
        <v>192</v>
      </c>
      <c r="T238">
        <v>0</v>
      </c>
      <c r="U238">
        <v>4875.8</v>
      </c>
      <c r="V238">
        <v>16.3</v>
      </c>
      <c r="W238">
        <v>2385</v>
      </c>
      <c r="X238">
        <v>25</v>
      </c>
      <c r="Y238">
        <v>774</v>
      </c>
      <c r="Z238">
        <v>366</v>
      </c>
      <c r="AA238">
        <v>577</v>
      </c>
      <c r="AB238">
        <v>16.022727966308594</v>
      </c>
      <c r="AC238">
        <v>0</v>
      </c>
      <c r="AD238">
        <v>0.5</v>
      </c>
      <c r="AE238">
        <v>0</v>
      </c>
      <c r="AF238">
        <v>4.9000000000000004</v>
      </c>
      <c r="AG238">
        <v>1</v>
      </c>
      <c r="AH238">
        <v>19.25</v>
      </c>
      <c r="AI238">
        <v>1.03</v>
      </c>
      <c r="AJ238">
        <v>0.5</v>
      </c>
      <c r="AK238">
        <v>1.1000000000000001</v>
      </c>
      <c r="AL238">
        <v>55.6</v>
      </c>
      <c r="AM238">
        <v>402.3</v>
      </c>
      <c r="AN238">
        <v>37.200000000000003</v>
      </c>
      <c r="AO238">
        <v>36.1</v>
      </c>
      <c r="AP238">
        <v>45</v>
      </c>
      <c r="AQ238">
        <v>39</v>
      </c>
      <c r="AR238">
        <v>328</v>
      </c>
      <c r="AS238">
        <v>3</v>
      </c>
      <c r="AT238">
        <v>7243</v>
      </c>
      <c r="AU238">
        <v>11336</v>
      </c>
      <c r="AV238">
        <v>0</v>
      </c>
      <c r="AW238">
        <v>29.522165298461914</v>
      </c>
      <c r="AX238">
        <v>0</v>
      </c>
      <c r="AY238">
        <v>1</v>
      </c>
      <c r="AZ238">
        <v>0</v>
      </c>
      <c r="BA238">
        <v>1</v>
      </c>
      <c r="BB238">
        <v>1</v>
      </c>
      <c r="BC238">
        <v>96.649482727050781</v>
      </c>
      <c r="BD238">
        <v>72.591209411621094</v>
      </c>
      <c r="BE238">
        <v>1504.32275390625</v>
      </c>
      <c r="BF238">
        <v>14405.3349609375</v>
      </c>
      <c r="BG238">
        <v>19221.798828125</v>
      </c>
      <c r="BH238">
        <v>3.6453850269317627</v>
      </c>
      <c r="BI238">
        <v>0.47312349081039429</v>
      </c>
      <c r="BJ238">
        <v>25.719425201416016</v>
      </c>
      <c r="BK238">
        <v>-45.986984252929688</v>
      </c>
      <c r="BL238">
        <v>174.26666259765625</v>
      </c>
      <c r="BM238">
        <v>-1.5410245656967163</v>
      </c>
      <c r="BN238">
        <v>28743.888671875</v>
      </c>
      <c r="BO238">
        <v>12.77170467376709</v>
      </c>
      <c r="BQ238">
        <v>0.64690601825714111</v>
      </c>
      <c r="BR238">
        <v>30.722721099853516</v>
      </c>
      <c r="BS238">
        <v>5.1440715789794922</v>
      </c>
      <c r="BT238">
        <v>90.316482543945313</v>
      </c>
      <c r="BU238">
        <v>435.75814819335938</v>
      </c>
      <c r="BV238">
        <v>0</v>
      </c>
      <c r="BW238">
        <v>2</v>
      </c>
      <c r="BX238">
        <v>10687.3203125</v>
      </c>
      <c r="BY238">
        <v>8009.3662109375</v>
      </c>
      <c r="BZ238">
        <v>1.1761927604675293</v>
      </c>
      <c r="CA238">
        <v>11.166745185852051</v>
      </c>
      <c r="CB238">
        <v>91.566261291503906</v>
      </c>
      <c r="CC238">
        <v>9.6446704864501953</v>
      </c>
      <c r="CD238">
        <v>10.871404647827148</v>
      </c>
      <c r="CE238">
        <v>0.29610830545425415</v>
      </c>
      <c r="CF238">
        <v>0.50761419534683228</v>
      </c>
      <c r="CG238">
        <v>11243.681640625</v>
      </c>
      <c r="CH238" s="10">
        <f>ABS(J238-_xlfn.XLOOKUP(VK_valitsin!$C$8,VK!$B$2:$B$294,VK!J$2:J$294))</f>
        <v>2.7000007629394531</v>
      </c>
      <c r="CI238" s="10">
        <f>ABS(K238-_xlfn.XLOOKUP(VK_valitsin!$C$8,VK!$B$2:$B$294,VK!K$2:K$294))</f>
        <v>46.44000244140625</v>
      </c>
      <c r="CJ238" s="10">
        <f>ABS(L238-_xlfn.XLOOKUP(VK_valitsin!$C$8,VK!$B$2:$B$294,VK!L$2:L$294))</f>
        <v>34.699996948242188</v>
      </c>
      <c r="CK238" s="10">
        <f>ABS(M238-_xlfn.XLOOKUP(VK_valitsin!$C$8,VK!$B$2:$B$294,VK!M$2:M$294))</f>
        <v>4695</v>
      </c>
      <c r="CL238" s="10">
        <f>ABS(N238-_xlfn.XLOOKUP(VK_valitsin!$C$8,VK!$B$2:$B$294,VK!N$2:N$294))</f>
        <v>6.0999984741210938</v>
      </c>
      <c r="CM238" s="10">
        <f>ABS(O238-_xlfn.XLOOKUP(VK_valitsin!$C$8,VK!$B$2:$B$294,VK!O$2:O$294))</f>
        <v>3.2000001072883606</v>
      </c>
      <c r="CN238" s="10">
        <f>ABS(P238-_xlfn.XLOOKUP(VK_valitsin!$C$8,VK!$B$2:$B$294,VK!P$2:P$294))</f>
        <v>519</v>
      </c>
      <c r="CO238" s="10">
        <f>ABS(Q238-_xlfn.XLOOKUP(VK_valitsin!$C$8,VK!$B$2:$B$294,VK!Q$2:Q$294))</f>
        <v>4.3000000000000114</v>
      </c>
      <c r="CP238" s="10">
        <f>ABS(R238-_xlfn.XLOOKUP(VK_valitsin!$C$8,VK!$B$2:$B$294,VK!R$2:R$294))</f>
        <v>3</v>
      </c>
      <c r="CQ238" s="10">
        <f>ABS(S238-_xlfn.XLOOKUP(VK_valitsin!$C$8,VK!$B$2:$B$294,VK!S$2:S$294))</f>
        <v>40</v>
      </c>
      <c r="CR238" s="10">
        <f>ABS(T238-_xlfn.XLOOKUP(VK_valitsin!$C$8,VK!$B$2:$B$294,VK!T$2:T$294))</f>
        <v>0</v>
      </c>
      <c r="CS238" s="10">
        <f>ABS(U238-_xlfn.XLOOKUP(VK_valitsin!$C$8,VK!$B$2:$B$294,VK!U$2:U$294))</f>
        <v>1052.2000000000003</v>
      </c>
      <c r="CT238" s="10">
        <f>ABS(V238-_xlfn.XLOOKUP(VK_valitsin!$C$8,VK!$B$2:$B$294,VK!V$2:V$294))</f>
        <v>3.0200000000000014</v>
      </c>
      <c r="CU238" s="10">
        <f>ABS(W238-_xlfn.XLOOKUP(VK_valitsin!$C$8,VK!$B$2:$B$294,VK!W$2:W$294))</f>
        <v>1780</v>
      </c>
      <c r="CV238" s="10">
        <f>ABS(X238-_xlfn.XLOOKUP(VK_valitsin!$C$8,VK!$B$2:$B$294,VK!X$2:X$294))</f>
        <v>144</v>
      </c>
      <c r="CW238" s="10">
        <f>ABS(Y238-_xlfn.XLOOKUP(VK_valitsin!$C$8,VK!$B$2:$B$294,VK!Y$2:Y$294))</f>
        <v>94</v>
      </c>
      <c r="CX238" s="10">
        <f>ABS(Z238-_xlfn.XLOOKUP(VK_valitsin!$C$8,VK!$B$2:$B$294,VK!Z$2:Z$294))</f>
        <v>62</v>
      </c>
      <c r="CY238" s="10">
        <f>ABS(AA238-_xlfn.XLOOKUP(VK_valitsin!$C$8,VK!$B$2:$B$294,VK!AA$2:AA$294))</f>
        <v>108</v>
      </c>
      <c r="CZ238" s="10">
        <f>ABS(AB238-_xlfn.XLOOKUP(VK_valitsin!$C$8,VK!$B$2:$B$294,VK!AB$2:AB$294))</f>
        <v>3.3522720336914063</v>
      </c>
      <c r="DA238" s="10">
        <f>ABS(AC238-_xlfn.XLOOKUP(VK_valitsin!$C$8,VK!$B$2:$B$294,VK!AC$2:AC$294))</f>
        <v>0.7</v>
      </c>
      <c r="DB238" s="10">
        <f>ABS(AD238-_xlfn.XLOOKUP(VK_valitsin!$C$8,VK!$B$2:$B$294,VK!AD$2:AD$294))</f>
        <v>0.30000000000000004</v>
      </c>
      <c r="DC238" s="10">
        <f>ABS(AE238-_xlfn.XLOOKUP(VK_valitsin!$C$8,VK!$B$2:$B$294,VK!AE$2:AE$294))</f>
        <v>1.7</v>
      </c>
      <c r="DD238" s="10">
        <f>ABS(AF238-_xlfn.XLOOKUP(VK_valitsin!$C$8,VK!$B$2:$B$294,VK!AF$2:AF$294))</f>
        <v>9.9999999999999645E-2</v>
      </c>
      <c r="DE238" s="10">
        <f>ABS(AG238-_xlfn.XLOOKUP(VK_valitsin!$C$8,VK!$B$2:$B$294,VK!AG$2:AG$294))</f>
        <v>1</v>
      </c>
      <c r="DF238" s="10">
        <f>ABS(AH238-_xlfn.XLOOKUP(VK_valitsin!$C$8,VK!$B$2:$B$294,VK!AH$2:AH$294))</f>
        <v>3</v>
      </c>
      <c r="DG238" s="10">
        <f>ABS(AI238-_xlfn.XLOOKUP(VK_valitsin!$C$8,VK!$B$2:$B$294,VK!AI$2:AI$294))</f>
        <v>7.0000000000000062E-2</v>
      </c>
      <c r="DH238" s="10">
        <f>ABS(AJ238-_xlfn.XLOOKUP(VK_valitsin!$C$8,VK!$B$2:$B$294,VK!AJ$2:AJ$294))</f>
        <v>0.15000000000000002</v>
      </c>
      <c r="DI238" s="10">
        <f>ABS(AK238-_xlfn.XLOOKUP(VK_valitsin!$C$8,VK!$B$2:$B$294,VK!AK$2:AK$294))</f>
        <v>0.14999999999999991</v>
      </c>
      <c r="DJ238" s="10">
        <f>ABS(AL238-_xlfn.XLOOKUP(VK_valitsin!$C$8,VK!$B$2:$B$294,VK!AL$2:AL$294))</f>
        <v>3.1999999999999957</v>
      </c>
      <c r="DK238" s="10">
        <f>ABS(AM238-_xlfn.XLOOKUP(VK_valitsin!$C$8,VK!$B$2:$B$294,VK!AM$2:AM$294))</f>
        <v>68.699999999999989</v>
      </c>
      <c r="DL238" s="10">
        <f>ABS(AN238-_xlfn.XLOOKUP(VK_valitsin!$C$8,VK!$B$2:$B$294,VK!AN$2:AN$294))</f>
        <v>8.1999999999999957</v>
      </c>
      <c r="DM238" s="10">
        <f>ABS(AO238-_xlfn.XLOOKUP(VK_valitsin!$C$8,VK!$B$2:$B$294,VK!AO$2:AO$294))</f>
        <v>10.700000000000003</v>
      </c>
      <c r="DN238" s="10">
        <f>ABS(AP238-_xlfn.XLOOKUP(VK_valitsin!$C$8,VK!$B$2:$B$294,VK!AP$2:AP$294))</f>
        <v>3</v>
      </c>
      <c r="DO238" s="10">
        <f>ABS(AQ238-_xlfn.XLOOKUP(VK_valitsin!$C$8,VK!$B$2:$B$294,VK!AQ$2:AQ$294))</f>
        <v>4</v>
      </c>
      <c r="DP238" s="10">
        <f>ABS(AR238-_xlfn.XLOOKUP(VK_valitsin!$C$8,VK!$B$2:$B$294,VK!AR$2:AR$294))</f>
        <v>82</v>
      </c>
      <c r="DQ238" s="10">
        <f>ABS(AS238-_xlfn.XLOOKUP(VK_valitsin!$C$8,VK!$B$2:$B$294,VK!AS$2:AS$294))</f>
        <v>0.66699999999999982</v>
      </c>
      <c r="DR238" s="10">
        <f>ABS(AT238-_xlfn.XLOOKUP(VK_valitsin!$C$8,VK!$B$2:$B$294,VK!AT$2:AT$294))</f>
        <v>2096</v>
      </c>
      <c r="DS238" s="10">
        <f>ABS(AU238-_xlfn.XLOOKUP(VK_valitsin!$C$8,VK!$B$2:$B$294,VK!AU$2:AU$294))</f>
        <v>2991</v>
      </c>
      <c r="DT238" s="10">
        <f>ABS(AV238-_xlfn.XLOOKUP(VK_valitsin!$C$8,VK!$B$2:$B$294,VK!AV$2:AV$294))</f>
        <v>1</v>
      </c>
      <c r="DU238" s="10">
        <f>ABS(AW238-_xlfn.XLOOKUP(VK_valitsin!$C$8,VK!$B$2:$B$294,VK!AW$2:AW$294))</f>
        <v>7.7392063140869141</v>
      </c>
      <c r="DV238" s="10">
        <f>ABS(AX238-_xlfn.XLOOKUP(VK_valitsin!$C$8,VK!$B$2:$B$294,VK!AX$2:AX$294))</f>
        <v>0</v>
      </c>
      <c r="DW238" s="10">
        <f>ABS(AY238-_xlfn.XLOOKUP(VK_valitsin!$C$8,VK!$B$2:$B$294,VK!AY$2:AY$294))</f>
        <v>1</v>
      </c>
      <c r="DX238" s="10">
        <f>ABS(AZ238-_xlfn.XLOOKUP(VK_valitsin!$C$8,VK!$B$2:$B$294,VK!AZ$2:AZ$294))</f>
        <v>0</v>
      </c>
      <c r="DY238" s="10">
        <f>ABS(BA238-_xlfn.XLOOKUP(VK_valitsin!$C$8,VK!$B$2:$B$294,VK!BA$2:BA$294))</f>
        <v>1</v>
      </c>
      <c r="DZ238" s="10">
        <f>ABS(BB238-_xlfn.XLOOKUP(VK_valitsin!$C$8,VK!$B$2:$B$294,VK!BB$2:BB$294))</f>
        <v>0</v>
      </c>
      <c r="EA238" s="10">
        <f>ABS(BC238-_xlfn.XLOOKUP(VK_valitsin!$C$8,VK!$B$2:$B$294,VK!BC$2:BC$294))</f>
        <v>7.625091552734375</v>
      </c>
      <c r="EB238" s="10">
        <f>ABS(BD238-_xlfn.XLOOKUP(VK_valitsin!$C$8,VK!$B$2:$B$294,VK!BD$2:BD$294))</f>
        <v>23.427528381347656</v>
      </c>
      <c r="EC238" s="10">
        <f>ABS(BE238-_xlfn.XLOOKUP(VK_valitsin!$C$8,VK!$B$2:$B$294,VK!BE$2:BE$294))</f>
        <v>770.6329345703125</v>
      </c>
      <c r="ED238" s="10">
        <f>ABS(BF238-_xlfn.XLOOKUP(VK_valitsin!$C$8,VK!$B$2:$B$294,VK!BF$2:BF$294))</f>
        <v>4446.8056640625</v>
      </c>
      <c r="EE238" s="10">
        <f>ABS(BG238-_xlfn.XLOOKUP(VK_valitsin!$C$8,VK!$B$2:$B$294,VK!BG$2:BG$294))</f>
        <v>5385.35546875</v>
      </c>
      <c r="EF238" s="10">
        <f>ABS(BH238-_xlfn.XLOOKUP(VK_valitsin!$C$8,VK!$B$2:$B$294,VK!BH$2:BH$294))</f>
        <v>0.30832862854003906</v>
      </c>
      <c r="EG238" s="10">
        <f>ABS(BI238-_xlfn.XLOOKUP(VK_valitsin!$C$8,VK!$B$2:$B$294,VK!BI$2:BI$294))</f>
        <v>10.197256982326508</v>
      </c>
      <c r="EH238" s="10">
        <f>ABS(BJ238-_xlfn.XLOOKUP(VK_valitsin!$C$8,VK!$B$2:$B$294,VK!BJ$2:BJ$294))</f>
        <v>4.4250621795654297</v>
      </c>
      <c r="EI238" s="10">
        <f>ABS(BK238-_xlfn.XLOOKUP(VK_valitsin!$C$8,VK!$B$2:$B$294,VK!BK$2:BK$294))</f>
        <v>36.121513366699219</v>
      </c>
      <c r="EJ238" s="10">
        <f>ABS(BL238-_xlfn.XLOOKUP(VK_valitsin!$C$8,VK!$B$2:$B$294,VK!BL$2:BL$294))</f>
        <v>92.23333740234375</v>
      </c>
      <c r="EK238" s="10">
        <f>ABS(BM238-_xlfn.XLOOKUP(VK_valitsin!$C$8,VK!$B$2:$B$294,VK!BM$2:BM$294))</f>
        <v>3.7932769060134888</v>
      </c>
      <c r="EL238" s="10">
        <f>ABS(BN238-_xlfn.XLOOKUP(VK_valitsin!$C$8,VK!$B$2:$B$294,VK!BN$2:BN$294))</f>
        <v>5669.4921875</v>
      </c>
      <c r="EM238" s="10">
        <f>ABS(BO238-_xlfn.XLOOKUP(VK_valitsin!$C$8,VK!$B$2:$B$294,VK!BO$2:BO$294))</f>
        <v>20.527901649475098</v>
      </c>
      <c r="EN238" s="10">
        <f>ABS(BP238-_xlfn.XLOOKUP(VK_valitsin!$C$8,VK!$B$2:$B$294,VK!BP$2:BP$294))</f>
        <v>0</v>
      </c>
      <c r="EO238" s="10">
        <f>ABS(BQ238-_xlfn.XLOOKUP(VK_valitsin!$C$8,VK!$B$2:$B$294,VK!BQ$2:BQ$294))</f>
        <v>1.0426521301269531E-2</v>
      </c>
      <c r="EP238" s="10">
        <f>ABS(BR238-_xlfn.XLOOKUP(VK_valitsin!$C$8,VK!$B$2:$B$294,VK!BR$2:BR$294))</f>
        <v>30.534557208418846</v>
      </c>
      <c r="EQ238" s="10">
        <f>ABS(BS238-_xlfn.XLOOKUP(VK_valitsin!$C$8,VK!$B$2:$B$294,VK!BS$2:BS$294))</f>
        <v>2.8861050605773926</v>
      </c>
      <c r="ER238" s="10">
        <f>ABS(BT238-_xlfn.XLOOKUP(VK_valitsin!$C$8,VK!$B$2:$B$294,VK!BT$2:BT$294))</f>
        <v>31.924980163574219</v>
      </c>
      <c r="ES238" s="10">
        <f>ABS(BU238-_xlfn.XLOOKUP(VK_valitsin!$C$8,VK!$B$2:$B$294,VK!BU$2:BU$294))</f>
        <v>169.051025390625</v>
      </c>
      <c r="ET238" s="10">
        <f>ABS(BV238-_xlfn.XLOOKUP(VK_valitsin!$C$8,VK!$B$2:$B$294,VK!BV$2:BV$294))</f>
        <v>0</v>
      </c>
      <c r="EU238" s="10">
        <f>ABS(BW238-_xlfn.XLOOKUP(VK_valitsin!$C$8,VK!$B$2:$B$294,VK!BW$2:BW$294))</f>
        <v>1</v>
      </c>
      <c r="EV238" s="10">
        <f>ABS(BX238-_xlfn.XLOOKUP(VK_valitsin!$C$8,VK!$B$2:$B$294,VK!BX$2:BX$294))</f>
        <v>2551.4912109375</v>
      </c>
      <c r="EW238" s="10">
        <f>ABS(BY238-_xlfn.XLOOKUP(VK_valitsin!$C$8,VK!$B$2:$B$294,VK!BY$2:BY$294))</f>
        <v>2153.75146484375</v>
      </c>
      <c r="EX238" s="10">
        <f>ABS(BZ238-_xlfn.XLOOKUP(VK_valitsin!$C$8,VK!$B$2:$B$294,VK!BZ$2:BZ$294))</f>
        <v>4.3837547302246094E-2</v>
      </c>
      <c r="EY238" s="10">
        <f>ABS(CA238-_xlfn.XLOOKUP(VK_valitsin!$C$8,VK!$B$2:$B$294,VK!CA$2:CA$294))</f>
        <v>0.14398384094238281</v>
      </c>
      <c r="EZ238" s="10">
        <f>ABS(CB238-_xlfn.XLOOKUP(VK_valitsin!$C$8,VK!$B$2:$B$294,VK!CB$2:CB$294))</f>
        <v>25.397109985351563</v>
      </c>
      <c r="FA238" s="10">
        <f>ABS(CC238-_xlfn.XLOOKUP(VK_valitsin!$C$8,VK!$B$2:$B$294,VK!CC$2:CC$294))</f>
        <v>3.3120713233947754</v>
      </c>
      <c r="FB238" s="10">
        <f>ABS(CD238-_xlfn.XLOOKUP(VK_valitsin!$C$8,VK!$B$2:$B$294,VK!CD$2:CD$294))</f>
        <v>9.0074501037597656</v>
      </c>
      <c r="FC238" s="10">
        <f>ABS(CE238-_xlfn.XLOOKUP(VK_valitsin!$C$8,VK!$B$2:$B$294,VK!CE$2:CE$294))</f>
        <v>0.29610830545425415</v>
      </c>
      <c r="FD238" s="10">
        <f>ABS(CF238-_xlfn.XLOOKUP(VK_valitsin!$C$8,VK!$B$2:$B$294,VK!CF$2:CF$294))</f>
        <v>0.20824486017227173</v>
      </c>
      <c r="FE238" s="10">
        <f>ABS(CG238-_xlfn.XLOOKUP(VK_valitsin!$C$8,VK!$B$2:$B$294,VK!CG$2:CG$294))</f>
        <v>2644.9140625</v>
      </c>
      <c r="FF238" s="4">
        <f>IF($B238=VK_valitsin!$C$8,100000,VK!CH238/VK!J$296*VK_valitsin!D$5)</f>
        <v>0</v>
      </c>
      <c r="FG238" s="4">
        <f>IF($B238=VK_valitsin!$C$8,100000,VK!CI238/VK!K$296*VK_valitsin!E$5)</f>
        <v>0</v>
      </c>
      <c r="FH238" s="4">
        <f>IF($B238=VK_valitsin!$C$8,100000,VK!CJ238/VK!L$296*VK_valitsin!F$5)</f>
        <v>0.17633097624622657</v>
      </c>
      <c r="FI238" s="4">
        <f>IF($B238=VK_valitsin!$C$8,100000,VK!CK238/VK!M$296*VK_valitsin!CD$5)</f>
        <v>0</v>
      </c>
      <c r="FJ238" s="4">
        <f>IF($B238=VK_valitsin!$C$8,100000,VK!CL238/VK!N$296*VK_valitsin!G$5)</f>
        <v>0</v>
      </c>
      <c r="FK238" s="4">
        <f>IF($B238=VK_valitsin!$C$8,100000,VK!CM238/VK!O$296*VK_valitsin!H$5)</f>
        <v>0</v>
      </c>
      <c r="FL238" s="4">
        <f>IF($B238=VK_valitsin!$C$8,100000,VK!CN238/VK!P$296*VK_valitsin!I$5)</f>
        <v>0</v>
      </c>
      <c r="FM238" s="4">
        <f>IF($B238=VK_valitsin!$C$8,100000,VK!CO238/VK!Q$296*VK_valitsin!J$5)</f>
        <v>0</v>
      </c>
      <c r="FN238" s="4">
        <f>IF($B238=VK_valitsin!$C$8,100000,VK!CP238/VK!R$296*VK_valitsin!K$5)</f>
        <v>0</v>
      </c>
      <c r="FO238" s="4">
        <f>IF($B238=VK_valitsin!$C$8,100000,VK!CQ238/VK!S$296*VK_valitsin!L$5)</f>
        <v>7.9547852901440588E-3</v>
      </c>
      <c r="FP238" s="4">
        <f>IF($B238=VK_valitsin!$C$8,100000,VK!CR238/VK!T$296*VK_valitsin!M$5)</f>
        <v>0</v>
      </c>
      <c r="FQ238" s="4">
        <f>IF($B238=VK_valitsin!$C$8,100000,VK!CS238/VK!U$296*VK_valitsin!N$5)</f>
        <v>0</v>
      </c>
      <c r="FR238" s="4">
        <f>IF($B238=VK_valitsin!$C$8,100000,VK!CT238/VK!V$296*VK_valitsin!O$5)</f>
        <v>0</v>
      </c>
      <c r="FS238" s="4">
        <f>IF($B238=VK_valitsin!$C$8,100000,VK!CU238/VK!W$296*VK_valitsin!P$5)</f>
        <v>0</v>
      </c>
      <c r="FT238" s="4">
        <f>IF($B238=VK_valitsin!$C$8,100000,VK!CV238/VK!X$296*VK_valitsin!Q$5)</f>
        <v>0</v>
      </c>
      <c r="FU238" s="4">
        <f>IF($B238=VK_valitsin!$C$8,100000,VK!CW238/VK!Y$296*VK_valitsin!R$5)</f>
        <v>0</v>
      </c>
      <c r="FV238" s="4">
        <f>IF($B238=VK_valitsin!$C$8,100000,VK!CX238/VK!Z$296*VK_valitsin!S$5)</f>
        <v>0</v>
      </c>
      <c r="FW238" s="4">
        <f>IF($B238=VK_valitsin!$C$8,100000,VK!CY238/VK!AA$296*VK_valitsin!T$5)</f>
        <v>0</v>
      </c>
      <c r="FX238" s="4">
        <f>IF($B238=VK_valitsin!$C$8,100000,VK!CZ238/VK!AB$296*VK_valitsin!U$5)</f>
        <v>0</v>
      </c>
      <c r="FY238" s="4">
        <f>IF($B238=VK_valitsin!$C$8,100000,VK!DA238/VK!AC$296*VK_valitsin!V$5)</f>
        <v>0</v>
      </c>
      <c r="FZ238" s="4">
        <f>IF($B238=VK_valitsin!$C$8,100000,VK!DB238/VK!AD$296*VK_valitsin!W$5)</f>
        <v>0</v>
      </c>
      <c r="GA238" s="4">
        <f>IF($B238=VK_valitsin!$C$8,100000,VK!DC238/VK!AE$296*VK_valitsin!X$5)</f>
        <v>0</v>
      </c>
      <c r="GB238" s="4">
        <f>IF($B238=VK_valitsin!$C$8,100000,VK!DD238/VK!AF$296*VK_valitsin!Y$5)</f>
        <v>0</v>
      </c>
      <c r="GC238" s="4">
        <f>IF($B238=VK_valitsin!$C$8,100000,VK!DE238/VK!AG$296*VK_valitsin!Z$5)</f>
        <v>0.10940897735217005</v>
      </c>
      <c r="GD238" s="4">
        <f>IF($B238=VK_valitsin!$C$8,100000,VK!DF238/VK!AH$296*VK_valitsin!AA$5)</f>
        <v>0</v>
      </c>
      <c r="GE238" s="4">
        <f>IF($B238=VK_valitsin!$C$8,100000,VK!DG238/VK!AI$296*VK_valitsin!AB$5)</f>
        <v>0</v>
      </c>
      <c r="GF238" s="4">
        <f>IF($B238=VK_valitsin!$C$8,100000,VK!DH238/VK!AJ$296*VK_valitsin!AC$5)</f>
        <v>0</v>
      </c>
      <c r="GG238" s="4">
        <f>IF($B238=VK_valitsin!$C$8,100000,VK!DI238/VK!AK$296*VK_valitsin!AD$5)</f>
        <v>0</v>
      </c>
      <c r="GH238" s="4">
        <f>IF($B238=VK_valitsin!$C$8,100000,VK!DJ238/VK!AL$296*VK_valitsin!AE$5)</f>
        <v>5.6324262656032603E-2</v>
      </c>
      <c r="GI238" s="4">
        <f>IF($B238=VK_valitsin!$C$8,100000,VK!DK238/VK!AM$296*VK_valitsin!AF$5)</f>
        <v>0</v>
      </c>
      <c r="GJ238" s="4">
        <f>IF($B238=VK_valitsin!$C$8,100000,VK!DL238/VK!AN$296*VK_valitsin!AG$5)</f>
        <v>0</v>
      </c>
      <c r="GK238" s="4">
        <f>IF($B238=VK_valitsin!$C$8,100000,VK!DM238/VK!AO$296*VK_valitsin!AH$5)</f>
        <v>0</v>
      </c>
      <c r="GL238" s="4">
        <f>IF($B238=VK_valitsin!$C$8,100000,VK!DN238/VK!AP$296*VK_valitsin!AI$5)</f>
        <v>0</v>
      </c>
      <c r="GM238" s="4">
        <f>IF($B238=VK_valitsin!$C$8,100000,VK!DO238/VK!AQ$296*VK_valitsin!AJ$5)</f>
        <v>0</v>
      </c>
      <c r="GN238" s="4">
        <f>IF($B238=VK_valitsin!$C$8,100000,VK!DP238/VK!AR$296*VK_valitsin!AK$5)</f>
        <v>0</v>
      </c>
      <c r="GO238" s="4">
        <f>IF($B238=VK_valitsin!$C$8,100000,VK!DQ238/VK!AS$296*VK_valitsin!AL$5)</f>
        <v>0</v>
      </c>
      <c r="GP238" s="4">
        <f>IF($B238=VK_valitsin!$C$8,100000,VK!DR238/VK!AT$296*VK_valitsin!AM$5)</f>
        <v>0</v>
      </c>
      <c r="GQ238" s="4">
        <f>IF($B238=VK_valitsin!$C$8,100000,VK!DS238/VK!AU$296*VK_valitsin!AN$5)</f>
        <v>0</v>
      </c>
      <c r="GR238" s="4">
        <f>IF($B238=VK_valitsin!$C$8,100000,VK!DT238/VK!AV$296*VK_valitsin!AO$5)</f>
        <v>0</v>
      </c>
      <c r="GS238" s="4">
        <f>IF($B238=VK_valitsin!$C$8,100000,VK!DU238/VK!AW$296*VK_valitsin!AP$5)</f>
        <v>0</v>
      </c>
      <c r="GT238" s="4">
        <f>IF($B238=VK_valitsin!$C$8,100000,VK!DV238/VK!AX$296*VK_valitsin!AQ$5)</f>
        <v>0</v>
      </c>
      <c r="GU238" s="4">
        <f>IF($B238=VK_valitsin!$C$8,100000,VK!DW238/VK!AY$296*VK_valitsin!AR$5)</f>
        <v>0</v>
      </c>
      <c r="GV238" s="4">
        <f>IF($B238=VK_valitsin!$C$8,100000,VK!DX238/VK!AZ$296*VK_valitsin!AS$5)</f>
        <v>0</v>
      </c>
      <c r="GW238" s="4">
        <f>IF($B238=VK_valitsin!$C$8,100000,VK!DY238/VK!BA$296*VK_valitsin!AT$5)</f>
        <v>0</v>
      </c>
      <c r="GX238" s="4">
        <f>IF($B238=VK_valitsin!$C$8,100000,VK!DZ238/VK!BB$296*VK_valitsin!AU$5)</f>
        <v>0</v>
      </c>
      <c r="GY238" s="4">
        <f>IF($B238=VK_valitsin!$C$8,100000,VK!EA238/VK!BC$296*VK_valitsin!AV$5)</f>
        <v>0</v>
      </c>
      <c r="GZ238" s="4">
        <f>IF($B238=VK_valitsin!$C$8,100000,VK!EB238/VK!BD$296*VK_valitsin!AW$5)</f>
        <v>0.10156158828235246</v>
      </c>
      <c r="HA238" s="4">
        <f>IF($B238=VK_valitsin!$C$8,100000,VK!EC238/VK!BE$296*VK_valitsin!CE$5)</f>
        <v>0</v>
      </c>
      <c r="HB238" s="4">
        <f>IF($B238=VK_valitsin!$C$8,100000,VK!ED238/VK!BF$296*VK_valitsin!AX$5)</f>
        <v>0</v>
      </c>
      <c r="HC238" s="4">
        <f>IF($B238=VK_valitsin!$C$8,100000,VK!EE238/VK!BG$296*VK_valitsin!AY$5)</f>
        <v>0</v>
      </c>
      <c r="HD238" s="4">
        <f>IF($B238=VK_valitsin!$C$8,100000,VK!EF238/VK!BH$296*VK_valitsin!AZ$5)</f>
        <v>5.3797820251387518E-2</v>
      </c>
      <c r="HE238" s="4">
        <f>IF($B238=VK_valitsin!$C$8,100000,VK!EG238/VK!BI$296*VK_valitsin!BA$5)</f>
        <v>0</v>
      </c>
      <c r="HF238" s="4">
        <f>IF($B238=VK_valitsin!$C$8,100000,VK!EH238/VK!BJ$296*VK_valitsin!BB$5)</f>
        <v>0</v>
      </c>
      <c r="HG238" s="4">
        <f>IF($B238=VK_valitsin!$C$8,100000,VK!EI238/VK!BK$296*VK_valitsin!BC$5)</f>
        <v>0</v>
      </c>
      <c r="HH238" s="4">
        <f>IF($B238=VK_valitsin!$C$8,100000,VK!EJ238/VK!BL$296*VK_valitsin!BD$5)</f>
        <v>0</v>
      </c>
      <c r="HI238" s="4">
        <f>IF($B238=VK_valitsin!$C$8,100000,VK!EK238/VK!BM$296*VK_valitsin!BE$5)</f>
        <v>0</v>
      </c>
      <c r="HJ238" s="4">
        <f>IF($B238=VK_valitsin!$C$8,100000,VK!EL238/VK!BN$296*VK_valitsin!BF$5)</f>
        <v>0.25780070410634076</v>
      </c>
      <c r="HK238" s="4">
        <f>IF($B238=VK_valitsin!$C$8,100000,VK!EM238/VK!BO$296*VK_valitsin!BG$5)</f>
        <v>0</v>
      </c>
      <c r="HM238" s="4">
        <f>IF($B238=VK_valitsin!$C$8,100000,VK!EO238/VK!BQ$296*VK_valitsin!BI$5)</f>
        <v>0</v>
      </c>
      <c r="HN238" s="4">
        <f>IF($B238=VK_valitsin!$C$8,100000,VK!EP238/VK!BR$296*VK_valitsin!BJ$5)</f>
        <v>0</v>
      </c>
      <c r="HO238" s="4">
        <f>IF($B238=VK_valitsin!$C$8,100000,VK!EQ238/VK!BS$296*VK_valitsin!BK$5)</f>
        <v>0</v>
      </c>
      <c r="HP238" s="4">
        <f>IF($B238=VK_valitsin!$C$8,100000,VK!ER238/VK!BT$296*VK_valitsin!BL$5)</f>
        <v>0</v>
      </c>
      <c r="HQ238" s="4">
        <f>IF($B238=VK_valitsin!$C$8,100000,VK!ES238/VK!BU$296*VK_valitsin!BM$5)</f>
        <v>0</v>
      </c>
      <c r="HR238" s="4">
        <f>IF($B238=VK_valitsin!$C$8,100000,VK!ET238/VK!BV$296*VK_valitsin!BN$5)</f>
        <v>0</v>
      </c>
      <c r="HS238" s="4">
        <f>IF($B238=VK_valitsin!$C$8,100000,VK!EU238/VK!BW$296*VK_valitsin!BO$5)</f>
        <v>0</v>
      </c>
      <c r="HT238" s="4">
        <f>IF($B238=VK_valitsin!$C$8,100000,VK!EV238/VK!BX$296*VK_valitsin!BP$5)</f>
        <v>0</v>
      </c>
      <c r="HU238" s="4">
        <f>IF($B238=VK_valitsin!$C$8,100000,VK!EW238/VK!BY$296*VK_valitsin!BQ$5)</f>
        <v>0</v>
      </c>
      <c r="HV238" s="4">
        <f>IF($B238=VK_valitsin!$C$8,100000,VK!EX238/VK!BZ$296*VK_valitsin!BR$5)</f>
        <v>0</v>
      </c>
      <c r="HW238" s="4">
        <f>IF($B238=VK_valitsin!$C$8,100000,VK!EY238/VK!CA$296*VK_valitsin!BS$5)</f>
        <v>0</v>
      </c>
      <c r="HX238" s="4">
        <f>IF($B238=VK_valitsin!$C$8,100000,VK!EZ238/VK!CB$296*VK_valitsin!BT$5)</f>
        <v>0</v>
      </c>
      <c r="HY238" s="4">
        <f>IF($B238=VK_valitsin!$C$8,100000,VK!FA238/VK!CC$296*VK_valitsin!BU$5)</f>
        <v>0</v>
      </c>
      <c r="HZ238" s="4">
        <f>IF($B238=VK_valitsin!$C$8,100000,VK!FB238/VK!CD$296*VK_valitsin!BV$5)</f>
        <v>0</v>
      </c>
      <c r="IA238" s="4">
        <f>IF($B238=VK_valitsin!$C$8,100000,VK!FC238/VK!CE$296*VK_valitsin!BW$5)</f>
        <v>0</v>
      </c>
      <c r="IB238" s="4">
        <f>IF($B238=VK_valitsin!$C$8,100000,VK!FD238/VK!CF$296*VK_valitsin!BX$5)</f>
        <v>0</v>
      </c>
      <c r="IC238" s="4">
        <f>IF($B238=VK_valitsin!$C$8,100000,VK!FE238/VK!CG$296*VK_valitsin!BY$5)</f>
        <v>0</v>
      </c>
      <c r="ID238" s="17">
        <f t="shared" si="9"/>
        <v>0.76317913788465397</v>
      </c>
      <c r="IE238" s="17">
        <f t="shared" si="10"/>
        <v>210</v>
      </c>
      <c r="IF238" s="18">
        <f t="shared" si="11"/>
        <v>2.3700000000000027E-8</v>
      </c>
    </row>
    <row r="239" spans="1:240">
      <c r="A239">
        <v>2019</v>
      </c>
      <c r="B239" t="s">
        <v>679</v>
      </c>
      <c r="C239" t="s">
        <v>680</v>
      </c>
      <c r="D239" t="s">
        <v>142</v>
      </c>
      <c r="E239" t="s">
        <v>143</v>
      </c>
      <c r="F239" t="s">
        <v>120</v>
      </c>
      <c r="G239" t="s">
        <v>121</v>
      </c>
      <c r="H239" t="s">
        <v>104</v>
      </c>
      <c r="I239" t="s">
        <v>105</v>
      </c>
      <c r="J239">
        <v>42.400001525878906</v>
      </c>
      <c r="K239">
        <v>241.11000061035156</v>
      </c>
      <c r="L239">
        <v>112.90000152587891</v>
      </c>
      <c r="M239">
        <v>6145</v>
      </c>
      <c r="N239">
        <v>25.5</v>
      </c>
      <c r="O239">
        <v>0.20000000298023224</v>
      </c>
      <c r="P239">
        <v>-25</v>
      </c>
      <c r="Q239">
        <v>49.1</v>
      </c>
      <c r="R239">
        <v>6.1000000000000005</v>
      </c>
      <c r="S239">
        <v>113</v>
      </c>
      <c r="T239">
        <v>0</v>
      </c>
      <c r="U239">
        <v>4823.3</v>
      </c>
      <c r="V239">
        <v>16.3</v>
      </c>
      <c r="W239">
        <v>409</v>
      </c>
      <c r="X239">
        <v>292</v>
      </c>
      <c r="Y239">
        <v>350</v>
      </c>
      <c r="Z239">
        <v>1517</v>
      </c>
      <c r="AA239">
        <v>390</v>
      </c>
      <c r="AB239">
        <v>10.529411315917969</v>
      </c>
      <c r="AC239">
        <v>0</v>
      </c>
      <c r="AD239">
        <v>0</v>
      </c>
      <c r="AE239">
        <v>0</v>
      </c>
      <c r="AF239">
        <v>8.6</v>
      </c>
      <c r="AG239">
        <v>0</v>
      </c>
      <c r="AH239">
        <v>21.5</v>
      </c>
      <c r="AI239">
        <v>1.2</v>
      </c>
      <c r="AJ239">
        <v>0.5</v>
      </c>
      <c r="AK239">
        <v>1.2</v>
      </c>
      <c r="AL239">
        <v>48.9</v>
      </c>
      <c r="AM239">
        <v>393.1</v>
      </c>
      <c r="AN239">
        <v>37.1</v>
      </c>
      <c r="AO239">
        <v>35.200000000000003</v>
      </c>
      <c r="AP239">
        <v>57</v>
      </c>
      <c r="AQ239">
        <v>38</v>
      </c>
      <c r="AR239">
        <v>409</v>
      </c>
      <c r="AS239">
        <v>2</v>
      </c>
      <c r="AT239">
        <v>5406</v>
      </c>
      <c r="AU239">
        <v>10240</v>
      </c>
      <c r="AV239">
        <v>1</v>
      </c>
      <c r="AW239">
        <v>25.149595260620117</v>
      </c>
      <c r="AX239">
        <v>0</v>
      </c>
      <c r="AY239">
        <v>0</v>
      </c>
      <c r="AZ239">
        <v>0</v>
      </c>
      <c r="BA239">
        <v>0</v>
      </c>
      <c r="BB239">
        <v>1</v>
      </c>
      <c r="BC239">
        <v>91.16021728515625</v>
      </c>
      <c r="BD239">
        <v>71.259841918945313</v>
      </c>
      <c r="BE239">
        <v>1429.729736328125</v>
      </c>
      <c r="BF239">
        <v>17293.98046875</v>
      </c>
      <c r="BG239">
        <v>21096.556640625</v>
      </c>
      <c r="BH239">
        <v>2.9443447589874268</v>
      </c>
      <c r="BI239">
        <v>-31.459684371948242</v>
      </c>
      <c r="BJ239">
        <v>18.965517044067383</v>
      </c>
      <c r="BK239">
        <v>-1.4285714626312256</v>
      </c>
      <c r="BL239">
        <v>341</v>
      </c>
      <c r="BM239">
        <v>-6.8613138198852539</v>
      </c>
      <c r="BN239">
        <v>27542.20703125</v>
      </c>
      <c r="BO239">
        <v>13.957221984863281</v>
      </c>
      <c r="BQ239">
        <v>0.66948741674423218</v>
      </c>
      <c r="BR239">
        <v>27.762409210205078</v>
      </c>
      <c r="BS239">
        <v>5.7119607925415039</v>
      </c>
      <c r="BT239">
        <v>71.277458190917969</v>
      </c>
      <c r="BU239">
        <v>343.85678100585938</v>
      </c>
      <c r="BV239">
        <v>0</v>
      </c>
      <c r="BW239">
        <v>0</v>
      </c>
      <c r="BX239">
        <v>10316.2158203125</v>
      </c>
      <c r="BY239">
        <v>8456.7568359375</v>
      </c>
      <c r="BZ239">
        <v>1.1228641271591187</v>
      </c>
      <c r="CA239">
        <v>10.382424354553223</v>
      </c>
      <c r="CB239">
        <v>63.768115997314453</v>
      </c>
      <c r="CC239">
        <v>6.8965516090393066</v>
      </c>
      <c r="CD239">
        <v>13.949843406677246</v>
      </c>
      <c r="CE239">
        <v>0</v>
      </c>
      <c r="CF239">
        <v>0.94043886661529541</v>
      </c>
      <c r="CG239">
        <v>11074.9716796875</v>
      </c>
      <c r="CH239" s="10">
        <f>ABS(J239-_xlfn.XLOOKUP(VK_valitsin!$C$8,VK!$B$2:$B$294,VK!J$2:J$294))</f>
        <v>1.7999992370605469</v>
      </c>
      <c r="CI239" s="10">
        <f>ABS(K239-_xlfn.XLOOKUP(VK_valitsin!$C$8,VK!$B$2:$B$294,VK!K$2:K$294))</f>
        <v>52.150009155273438</v>
      </c>
      <c r="CJ239" s="10">
        <f>ABS(L239-_xlfn.XLOOKUP(VK_valitsin!$C$8,VK!$B$2:$B$294,VK!L$2:L$294))</f>
        <v>25.799995422363281</v>
      </c>
      <c r="CK239" s="10">
        <f>ABS(M239-_xlfn.XLOOKUP(VK_valitsin!$C$8,VK!$B$2:$B$294,VK!M$2:M$294))</f>
        <v>10330</v>
      </c>
      <c r="CL239" s="10">
        <f>ABS(N239-_xlfn.XLOOKUP(VK_valitsin!$C$8,VK!$B$2:$B$294,VK!N$2:N$294))</f>
        <v>30.700000762939453</v>
      </c>
      <c r="CM239" s="10">
        <f>ABS(O239-_xlfn.XLOOKUP(VK_valitsin!$C$8,VK!$B$2:$B$294,VK!O$2:O$294))</f>
        <v>1.0000000149011612</v>
      </c>
      <c r="CN239" s="10">
        <f>ABS(P239-_xlfn.XLOOKUP(VK_valitsin!$C$8,VK!$B$2:$B$294,VK!P$2:P$294))</f>
        <v>33</v>
      </c>
      <c r="CO239" s="10">
        <f>ABS(Q239-_xlfn.XLOOKUP(VK_valitsin!$C$8,VK!$B$2:$B$294,VK!Q$2:Q$294))</f>
        <v>38.70000000000001</v>
      </c>
      <c r="CP239" s="10">
        <f>ABS(R239-_xlfn.XLOOKUP(VK_valitsin!$C$8,VK!$B$2:$B$294,VK!R$2:R$294))</f>
        <v>2.3999999999999995</v>
      </c>
      <c r="CQ239" s="10">
        <f>ABS(S239-_xlfn.XLOOKUP(VK_valitsin!$C$8,VK!$B$2:$B$294,VK!S$2:S$294))</f>
        <v>39</v>
      </c>
      <c r="CR239" s="10">
        <f>ABS(T239-_xlfn.XLOOKUP(VK_valitsin!$C$8,VK!$B$2:$B$294,VK!T$2:T$294))</f>
        <v>0</v>
      </c>
      <c r="CS239" s="10">
        <f>ABS(U239-_xlfn.XLOOKUP(VK_valitsin!$C$8,VK!$B$2:$B$294,VK!U$2:U$294))</f>
        <v>999.70000000000027</v>
      </c>
      <c r="CT239" s="10">
        <f>ABS(V239-_xlfn.XLOOKUP(VK_valitsin!$C$8,VK!$B$2:$B$294,VK!V$2:V$294))</f>
        <v>3.0200000000000014</v>
      </c>
      <c r="CU239" s="10">
        <f>ABS(W239-_xlfn.XLOOKUP(VK_valitsin!$C$8,VK!$B$2:$B$294,VK!W$2:W$294))</f>
        <v>196</v>
      </c>
      <c r="CV239" s="10">
        <f>ABS(X239-_xlfn.XLOOKUP(VK_valitsin!$C$8,VK!$B$2:$B$294,VK!X$2:X$294))</f>
        <v>123</v>
      </c>
      <c r="CW239" s="10">
        <f>ABS(Y239-_xlfn.XLOOKUP(VK_valitsin!$C$8,VK!$B$2:$B$294,VK!Y$2:Y$294))</f>
        <v>330</v>
      </c>
      <c r="CX239" s="10">
        <f>ABS(Z239-_xlfn.XLOOKUP(VK_valitsin!$C$8,VK!$B$2:$B$294,VK!Z$2:Z$294))</f>
        <v>1089</v>
      </c>
      <c r="CY239" s="10">
        <f>ABS(AA239-_xlfn.XLOOKUP(VK_valitsin!$C$8,VK!$B$2:$B$294,VK!AA$2:AA$294))</f>
        <v>79</v>
      </c>
      <c r="CZ239" s="10">
        <f>ABS(AB239-_xlfn.XLOOKUP(VK_valitsin!$C$8,VK!$B$2:$B$294,VK!AB$2:AB$294))</f>
        <v>8.8455886840820313</v>
      </c>
      <c r="DA239" s="10">
        <f>ABS(AC239-_xlfn.XLOOKUP(VK_valitsin!$C$8,VK!$B$2:$B$294,VK!AC$2:AC$294))</f>
        <v>0.7</v>
      </c>
      <c r="DB239" s="10">
        <f>ABS(AD239-_xlfn.XLOOKUP(VK_valitsin!$C$8,VK!$B$2:$B$294,VK!AD$2:AD$294))</f>
        <v>0.8</v>
      </c>
      <c r="DC239" s="10">
        <f>ABS(AE239-_xlfn.XLOOKUP(VK_valitsin!$C$8,VK!$B$2:$B$294,VK!AE$2:AE$294))</f>
        <v>1.7</v>
      </c>
      <c r="DD239" s="10">
        <f>ABS(AF239-_xlfn.XLOOKUP(VK_valitsin!$C$8,VK!$B$2:$B$294,VK!AF$2:AF$294))</f>
        <v>3.5999999999999996</v>
      </c>
      <c r="DE239" s="10">
        <f>ABS(AG239-_xlfn.XLOOKUP(VK_valitsin!$C$8,VK!$B$2:$B$294,VK!AG$2:AG$294))</f>
        <v>0</v>
      </c>
      <c r="DF239" s="10">
        <f>ABS(AH239-_xlfn.XLOOKUP(VK_valitsin!$C$8,VK!$B$2:$B$294,VK!AH$2:AH$294))</f>
        <v>0.75</v>
      </c>
      <c r="DG239" s="10">
        <f>ABS(AI239-_xlfn.XLOOKUP(VK_valitsin!$C$8,VK!$B$2:$B$294,VK!AI$2:AI$294))</f>
        <v>9.9999999999999867E-2</v>
      </c>
      <c r="DH239" s="10">
        <f>ABS(AJ239-_xlfn.XLOOKUP(VK_valitsin!$C$8,VK!$B$2:$B$294,VK!AJ$2:AJ$294))</f>
        <v>0.15000000000000002</v>
      </c>
      <c r="DI239" s="10">
        <f>ABS(AK239-_xlfn.XLOOKUP(VK_valitsin!$C$8,VK!$B$2:$B$294,VK!AK$2:AK$294))</f>
        <v>5.0000000000000044E-2</v>
      </c>
      <c r="DJ239" s="10">
        <f>ABS(AL239-_xlfn.XLOOKUP(VK_valitsin!$C$8,VK!$B$2:$B$294,VK!AL$2:AL$294))</f>
        <v>9.8999999999999986</v>
      </c>
      <c r="DK239" s="10">
        <f>ABS(AM239-_xlfn.XLOOKUP(VK_valitsin!$C$8,VK!$B$2:$B$294,VK!AM$2:AM$294))</f>
        <v>59.5</v>
      </c>
      <c r="DL239" s="10">
        <f>ABS(AN239-_xlfn.XLOOKUP(VK_valitsin!$C$8,VK!$B$2:$B$294,VK!AN$2:AN$294))</f>
        <v>8.2999999999999972</v>
      </c>
      <c r="DM239" s="10">
        <f>ABS(AO239-_xlfn.XLOOKUP(VK_valitsin!$C$8,VK!$B$2:$B$294,VK!AO$2:AO$294))</f>
        <v>9.8000000000000043</v>
      </c>
      <c r="DN239" s="10">
        <f>ABS(AP239-_xlfn.XLOOKUP(VK_valitsin!$C$8,VK!$B$2:$B$294,VK!AP$2:AP$294))</f>
        <v>9</v>
      </c>
      <c r="DO239" s="10">
        <f>ABS(AQ239-_xlfn.XLOOKUP(VK_valitsin!$C$8,VK!$B$2:$B$294,VK!AQ$2:AQ$294))</f>
        <v>3</v>
      </c>
      <c r="DP239" s="10">
        <f>ABS(AR239-_xlfn.XLOOKUP(VK_valitsin!$C$8,VK!$B$2:$B$294,VK!AR$2:AR$294))</f>
        <v>163</v>
      </c>
      <c r="DQ239" s="10">
        <f>ABS(AS239-_xlfn.XLOOKUP(VK_valitsin!$C$8,VK!$B$2:$B$294,VK!AS$2:AS$294))</f>
        <v>0.33300000000000018</v>
      </c>
      <c r="DR239" s="10">
        <f>ABS(AT239-_xlfn.XLOOKUP(VK_valitsin!$C$8,VK!$B$2:$B$294,VK!AT$2:AT$294))</f>
        <v>259</v>
      </c>
      <c r="DS239" s="10">
        <f>ABS(AU239-_xlfn.XLOOKUP(VK_valitsin!$C$8,VK!$B$2:$B$294,VK!AU$2:AU$294))</f>
        <v>1895</v>
      </c>
      <c r="DT239" s="10">
        <f>ABS(AV239-_xlfn.XLOOKUP(VK_valitsin!$C$8,VK!$B$2:$B$294,VK!AV$2:AV$294))</f>
        <v>0</v>
      </c>
      <c r="DU239" s="10">
        <f>ABS(AW239-_xlfn.XLOOKUP(VK_valitsin!$C$8,VK!$B$2:$B$294,VK!AW$2:AW$294))</f>
        <v>12.111776351928711</v>
      </c>
      <c r="DV239" s="10">
        <f>ABS(AX239-_xlfn.XLOOKUP(VK_valitsin!$C$8,VK!$B$2:$B$294,VK!AX$2:AX$294))</f>
        <v>0</v>
      </c>
      <c r="DW239" s="10">
        <f>ABS(AY239-_xlfn.XLOOKUP(VK_valitsin!$C$8,VK!$B$2:$B$294,VK!AY$2:AY$294))</f>
        <v>0</v>
      </c>
      <c r="DX239" s="10">
        <f>ABS(AZ239-_xlfn.XLOOKUP(VK_valitsin!$C$8,VK!$B$2:$B$294,VK!AZ$2:AZ$294))</f>
        <v>0</v>
      </c>
      <c r="DY239" s="10">
        <f>ABS(BA239-_xlfn.XLOOKUP(VK_valitsin!$C$8,VK!$B$2:$B$294,VK!BA$2:BA$294))</f>
        <v>0</v>
      </c>
      <c r="DZ239" s="10">
        <f>ABS(BB239-_xlfn.XLOOKUP(VK_valitsin!$C$8,VK!$B$2:$B$294,VK!BB$2:BB$294))</f>
        <v>0</v>
      </c>
      <c r="EA239" s="10">
        <f>ABS(BC239-_xlfn.XLOOKUP(VK_valitsin!$C$8,VK!$B$2:$B$294,VK!BC$2:BC$294))</f>
        <v>2.1358261108398438</v>
      </c>
      <c r="EB239" s="10">
        <f>ABS(BD239-_xlfn.XLOOKUP(VK_valitsin!$C$8,VK!$B$2:$B$294,VK!BD$2:BD$294))</f>
        <v>24.758895874023438</v>
      </c>
      <c r="EC239" s="10">
        <f>ABS(BE239-_xlfn.XLOOKUP(VK_valitsin!$C$8,VK!$B$2:$B$294,VK!BE$2:BE$294))</f>
        <v>696.0399169921875</v>
      </c>
      <c r="ED239" s="10">
        <f>ABS(BF239-_xlfn.XLOOKUP(VK_valitsin!$C$8,VK!$B$2:$B$294,VK!BF$2:BF$294))</f>
        <v>7335.451171875</v>
      </c>
      <c r="EE239" s="10">
        <f>ABS(BG239-_xlfn.XLOOKUP(VK_valitsin!$C$8,VK!$B$2:$B$294,VK!BG$2:BG$294))</f>
        <v>7260.11328125</v>
      </c>
      <c r="EF239" s="10">
        <f>ABS(BH239-_xlfn.XLOOKUP(VK_valitsin!$C$8,VK!$B$2:$B$294,VK!BH$2:BH$294))</f>
        <v>0.39271163940429688</v>
      </c>
      <c r="EG239" s="10">
        <f>ABS(BI239-_xlfn.XLOOKUP(VK_valitsin!$C$8,VK!$B$2:$B$294,VK!BI$2:BI$294))</f>
        <v>21.735550880432129</v>
      </c>
      <c r="EH239" s="10">
        <f>ABS(BJ239-_xlfn.XLOOKUP(VK_valitsin!$C$8,VK!$B$2:$B$294,VK!BJ$2:BJ$294))</f>
        <v>2.3288459777832031</v>
      </c>
      <c r="EI239" s="10">
        <f>ABS(BK239-_xlfn.XLOOKUP(VK_valitsin!$C$8,VK!$B$2:$B$294,VK!BK$2:BK$294))</f>
        <v>8.4368994235992432</v>
      </c>
      <c r="EJ239" s="10">
        <f>ABS(BL239-_xlfn.XLOOKUP(VK_valitsin!$C$8,VK!$B$2:$B$294,VK!BL$2:BL$294))</f>
        <v>74.5</v>
      </c>
      <c r="EK239" s="10">
        <f>ABS(BM239-_xlfn.XLOOKUP(VK_valitsin!$C$8,VK!$B$2:$B$294,VK!BM$2:BM$294))</f>
        <v>9.1135661602020264</v>
      </c>
      <c r="EL239" s="10">
        <f>ABS(BN239-_xlfn.XLOOKUP(VK_valitsin!$C$8,VK!$B$2:$B$294,VK!BN$2:BN$294))</f>
        <v>4467.810546875</v>
      </c>
      <c r="EM239" s="10">
        <f>ABS(BO239-_xlfn.XLOOKUP(VK_valitsin!$C$8,VK!$B$2:$B$294,VK!BO$2:BO$294))</f>
        <v>19.342384338378906</v>
      </c>
      <c r="EN239" s="10">
        <f>ABS(BP239-_xlfn.XLOOKUP(VK_valitsin!$C$8,VK!$B$2:$B$294,VK!BP$2:BP$294))</f>
        <v>0</v>
      </c>
      <c r="EO239" s="10">
        <f>ABS(BQ239-_xlfn.XLOOKUP(VK_valitsin!$C$8,VK!$B$2:$B$294,VK!BQ$2:BQ$294))</f>
        <v>3.3007919788360596E-2</v>
      </c>
      <c r="EP239" s="10">
        <f>ABS(BR239-_xlfn.XLOOKUP(VK_valitsin!$C$8,VK!$B$2:$B$294,VK!BR$2:BR$294))</f>
        <v>27.574245318770409</v>
      </c>
      <c r="EQ239" s="10">
        <f>ABS(BS239-_xlfn.XLOOKUP(VK_valitsin!$C$8,VK!$B$2:$B$294,VK!BS$2:BS$294))</f>
        <v>3.4539942741394043</v>
      </c>
      <c r="ER239" s="10">
        <f>ABS(BT239-_xlfn.XLOOKUP(VK_valitsin!$C$8,VK!$B$2:$B$294,VK!BT$2:BT$294))</f>
        <v>12.885955810546875</v>
      </c>
      <c r="ES239" s="10">
        <f>ABS(BU239-_xlfn.XLOOKUP(VK_valitsin!$C$8,VK!$B$2:$B$294,VK!BU$2:BU$294))</f>
        <v>77.149658203125</v>
      </c>
      <c r="ET239" s="10">
        <f>ABS(BV239-_xlfn.XLOOKUP(VK_valitsin!$C$8,VK!$B$2:$B$294,VK!BV$2:BV$294))</f>
        <v>0</v>
      </c>
      <c r="EU239" s="10">
        <f>ABS(BW239-_xlfn.XLOOKUP(VK_valitsin!$C$8,VK!$B$2:$B$294,VK!BW$2:BW$294))</f>
        <v>1</v>
      </c>
      <c r="EV239" s="10">
        <f>ABS(BX239-_xlfn.XLOOKUP(VK_valitsin!$C$8,VK!$B$2:$B$294,VK!BX$2:BX$294))</f>
        <v>2180.38671875</v>
      </c>
      <c r="EW239" s="10">
        <f>ABS(BY239-_xlfn.XLOOKUP(VK_valitsin!$C$8,VK!$B$2:$B$294,VK!BY$2:BY$294))</f>
        <v>2601.14208984375</v>
      </c>
      <c r="EX239" s="10">
        <f>ABS(BZ239-_xlfn.XLOOKUP(VK_valitsin!$C$8,VK!$B$2:$B$294,VK!BZ$2:BZ$294))</f>
        <v>9.7166180610656738E-2</v>
      </c>
      <c r="EY239" s="10">
        <f>ABS(CA239-_xlfn.XLOOKUP(VK_valitsin!$C$8,VK!$B$2:$B$294,VK!CA$2:CA$294))</f>
        <v>0.64033699035644531</v>
      </c>
      <c r="EZ239" s="10">
        <f>ABS(CB239-_xlfn.XLOOKUP(VK_valitsin!$C$8,VK!$B$2:$B$294,VK!CB$2:CB$294))</f>
        <v>2.4010353088378906</v>
      </c>
      <c r="FA239" s="10">
        <f>ABS(CC239-_xlfn.XLOOKUP(VK_valitsin!$C$8,VK!$B$2:$B$294,VK!CC$2:CC$294))</f>
        <v>0.56395244598388672</v>
      </c>
      <c r="FB239" s="10">
        <f>ABS(CD239-_xlfn.XLOOKUP(VK_valitsin!$C$8,VK!$B$2:$B$294,VK!CD$2:CD$294))</f>
        <v>5.929011344909668</v>
      </c>
      <c r="FC239" s="10">
        <f>ABS(CE239-_xlfn.XLOOKUP(VK_valitsin!$C$8,VK!$B$2:$B$294,VK!CE$2:CE$294))</f>
        <v>0</v>
      </c>
      <c r="FD239" s="10">
        <f>ABS(CF239-_xlfn.XLOOKUP(VK_valitsin!$C$8,VK!$B$2:$B$294,VK!CF$2:CF$294))</f>
        <v>0.22457981109619141</v>
      </c>
      <c r="FE239" s="10">
        <f>ABS(CG239-_xlfn.XLOOKUP(VK_valitsin!$C$8,VK!$B$2:$B$294,VK!CG$2:CG$294))</f>
        <v>2476.2041015625</v>
      </c>
      <c r="FF239" s="4">
        <f>IF($B239=VK_valitsin!$C$8,100000,VK!CH239/VK!J$296*VK_valitsin!D$5)</f>
        <v>0</v>
      </c>
      <c r="FG239" s="4">
        <f>IF($B239=VK_valitsin!$C$8,100000,VK!CI239/VK!K$296*VK_valitsin!E$5)</f>
        <v>0</v>
      </c>
      <c r="FH239" s="4">
        <f>IF($B239=VK_valitsin!$C$8,100000,VK!CJ239/VK!L$296*VK_valitsin!F$5)</f>
        <v>0.13110486397907167</v>
      </c>
      <c r="FI239" s="4">
        <f>IF($B239=VK_valitsin!$C$8,100000,VK!CK239/VK!M$296*VK_valitsin!CD$5)</f>
        <v>0</v>
      </c>
      <c r="FJ239" s="4">
        <f>IF($B239=VK_valitsin!$C$8,100000,VK!CL239/VK!N$296*VK_valitsin!G$5)</f>
        <v>0</v>
      </c>
      <c r="FK239" s="4">
        <f>IF($B239=VK_valitsin!$C$8,100000,VK!CM239/VK!O$296*VK_valitsin!H$5)</f>
        <v>0</v>
      </c>
      <c r="FL239" s="4">
        <f>IF($B239=VK_valitsin!$C$8,100000,VK!CN239/VK!P$296*VK_valitsin!I$5)</f>
        <v>0</v>
      </c>
      <c r="FM239" s="4">
        <f>IF($B239=VK_valitsin!$C$8,100000,VK!CO239/VK!Q$296*VK_valitsin!J$5)</f>
        <v>0</v>
      </c>
      <c r="FN239" s="4">
        <f>IF($B239=VK_valitsin!$C$8,100000,VK!CP239/VK!R$296*VK_valitsin!K$5)</f>
        <v>0</v>
      </c>
      <c r="FO239" s="4">
        <f>IF($B239=VK_valitsin!$C$8,100000,VK!CQ239/VK!S$296*VK_valitsin!L$5)</f>
        <v>7.7559156578904569E-3</v>
      </c>
      <c r="FP239" s="4">
        <f>IF($B239=VK_valitsin!$C$8,100000,VK!CR239/VK!T$296*VK_valitsin!M$5)</f>
        <v>0</v>
      </c>
      <c r="FQ239" s="4">
        <f>IF($B239=VK_valitsin!$C$8,100000,VK!CS239/VK!U$296*VK_valitsin!N$5)</f>
        <v>0</v>
      </c>
      <c r="FR239" s="4">
        <f>IF($B239=VK_valitsin!$C$8,100000,VK!CT239/VK!V$296*VK_valitsin!O$5)</f>
        <v>0</v>
      </c>
      <c r="FS239" s="4">
        <f>IF($B239=VK_valitsin!$C$8,100000,VK!CU239/VK!W$296*VK_valitsin!P$5)</f>
        <v>0</v>
      </c>
      <c r="FT239" s="4">
        <f>IF($B239=VK_valitsin!$C$8,100000,VK!CV239/VK!X$296*VK_valitsin!Q$5)</f>
        <v>0</v>
      </c>
      <c r="FU239" s="4">
        <f>IF($B239=VK_valitsin!$C$8,100000,VK!CW239/VK!Y$296*VK_valitsin!R$5)</f>
        <v>0</v>
      </c>
      <c r="FV239" s="4">
        <f>IF($B239=VK_valitsin!$C$8,100000,VK!CX239/VK!Z$296*VK_valitsin!S$5)</f>
        <v>0</v>
      </c>
      <c r="FW239" s="4">
        <f>IF($B239=VK_valitsin!$C$8,100000,VK!CY239/VK!AA$296*VK_valitsin!T$5)</f>
        <v>0</v>
      </c>
      <c r="FX239" s="4">
        <f>IF($B239=VK_valitsin!$C$8,100000,VK!CZ239/VK!AB$296*VK_valitsin!U$5)</f>
        <v>0</v>
      </c>
      <c r="FY239" s="4">
        <f>IF($B239=VK_valitsin!$C$8,100000,VK!DA239/VK!AC$296*VK_valitsin!V$5)</f>
        <v>0</v>
      </c>
      <c r="FZ239" s="4">
        <f>IF($B239=VK_valitsin!$C$8,100000,VK!DB239/VK!AD$296*VK_valitsin!W$5)</f>
        <v>0</v>
      </c>
      <c r="GA239" s="4">
        <f>IF($B239=VK_valitsin!$C$8,100000,VK!DC239/VK!AE$296*VK_valitsin!X$5)</f>
        <v>0</v>
      </c>
      <c r="GB239" s="4">
        <f>IF($B239=VK_valitsin!$C$8,100000,VK!DD239/VK!AF$296*VK_valitsin!Y$5)</f>
        <v>0</v>
      </c>
      <c r="GC239" s="4">
        <f>IF($B239=VK_valitsin!$C$8,100000,VK!DE239/VK!AG$296*VK_valitsin!Z$5)</f>
        <v>0</v>
      </c>
      <c r="GD239" s="4">
        <f>IF($B239=VK_valitsin!$C$8,100000,VK!DF239/VK!AH$296*VK_valitsin!AA$5)</f>
        <v>0</v>
      </c>
      <c r="GE239" s="4">
        <f>IF($B239=VK_valitsin!$C$8,100000,VK!DG239/VK!AI$296*VK_valitsin!AB$5)</f>
        <v>0</v>
      </c>
      <c r="GF239" s="4">
        <f>IF($B239=VK_valitsin!$C$8,100000,VK!DH239/VK!AJ$296*VK_valitsin!AC$5)</f>
        <v>0</v>
      </c>
      <c r="GG239" s="4">
        <f>IF($B239=VK_valitsin!$C$8,100000,VK!DI239/VK!AK$296*VK_valitsin!AD$5)</f>
        <v>0</v>
      </c>
      <c r="GH239" s="4">
        <f>IF($B239=VK_valitsin!$C$8,100000,VK!DJ239/VK!AL$296*VK_valitsin!AE$5)</f>
        <v>0.17425318759210107</v>
      </c>
      <c r="GI239" s="4">
        <f>IF($B239=VK_valitsin!$C$8,100000,VK!DK239/VK!AM$296*VK_valitsin!AF$5)</f>
        <v>0</v>
      </c>
      <c r="GJ239" s="4">
        <f>IF($B239=VK_valitsin!$C$8,100000,VK!DL239/VK!AN$296*VK_valitsin!AG$5)</f>
        <v>0</v>
      </c>
      <c r="GK239" s="4">
        <f>IF($B239=VK_valitsin!$C$8,100000,VK!DM239/VK!AO$296*VK_valitsin!AH$5)</f>
        <v>0</v>
      </c>
      <c r="GL239" s="4">
        <f>IF($B239=VK_valitsin!$C$8,100000,VK!DN239/VK!AP$296*VK_valitsin!AI$5)</f>
        <v>0</v>
      </c>
      <c r="GM239" s="4">
        <f>IF($B239=VK_valitsin!$C$8,100000,VK!DO239/VK!AQ$296*VK_valitsin!AJ$5)</f>
        <v>0</v>
      </c>
      <c r="GN239" s="4">
        <f>IF($B239=VK_valitsin!$C$8,100000,VK!DP239/VK!AR$296*VK_valitsin!AK$5)</f>
        <v>0</v>
      </c>
      <c r="GO239" s="4">
        <f>IF($B239=VK_valitsin!$C$8,100000,VK!DQ239/VK!AS$296*VK_valitsin!AL$5)</f>
        <v>0</v>
      </c>
      <c r="GP239" s="4">
        <f>IF($B239=VK_valitsin!$C$8,100000,VK!DR239/VK!AT$296*VK_valitsin!AM$5)</f>
        <v>0</v>
      </c>
      <c r="GQ239" s="4">
        <f>IF($B239=VK_valitsin!$C$8,100000,VK!DS239/VK!AU$296*VK_valitsin!AN$5)</f>
        <v>0</v>
      </c>
      <c r="GR239" s="4">
        <f>IF($B239=VK_valitsin!$C$8,100000,VK!DT239/VK!AV$296*VK_valitsin!AO$5)</f>
        <v>0</v>
      </c>
      <c r="GS239" s="4">
        <f>IF($B239=VK_valitsin!$C$8,100000,VK!DU239/VK!AW$296*VK_valitsin!AP$5)</f>
        <v>0</v>
      </c>
      <c r="GT239" s="4">
        <f>IF($B239=VK_valitsin!$C$8,100000,VK!DV239/VK!AX$296*VK_valitsin!AQ$5)</f>
        <v>0</v>
      </c>
      <c r="GU239" s="4">
        <f>IF($B239=VK_valitsin!$C$8,100000,VK!DW239/VK!AY$296*VK_valitsin!AR$5)</f>
        <v>0</v>
      </c>
      <c r="GV239" s="4">
        <f>IF($B239=VK_valitsin!$C$8,100000,VK!DX239/VK!AZ$296*VK_valitsin!AS$5)</f>
        <v>0</v>
      </c>
      <c r="GW239" s="4">
        <f>IF($B239=VK_valitsin!$C$8,100000,VK!DY239/VK!BA$296*VK_valitsin!AT$5)</f>
        <v>0</v>
      </c>
      <c r="GX239" s="4">
        <f>IF($B239=VK_valitsin!$C$8,100000,VK!DZ239/VK!BB$296*VK_valitsin!AU$5)</f>
        <v>0</v>
      </c>
      <c r="GY239" s="4">
        <f>IF($B239=VK_valitsin!$C$8,100000,VK!EA239/VK!BC$296*VK_valitsin!AV$5)</f>
        <v>0</v>
      </c>
      <c r="GZ239" s="4">
        <f>IF($B239=VK_valitsin!$C$8,100000,VK!EB239/VK!BD$296*VK_valitsin!AW$5)</f>
        <v>0.10733325121420917</v>
      </c>
      <c r="HA239" s="4">
        <f>IF($B239=VK_valitsin!$C$8,100000,VK!EC239/VK!BE$296*VK_valitsin!CE$5)</f>
        <v>0</v>
      </c>
      <c r="HB239" s="4">
        <f>IF($B239=VK_valitsin!$C$8,100000,VK!ED239/VK!BF$296*VK_valitsin!AX$5)</f>
        <v>0</v>
      </c>
      <c r="HC239" s="4">
        <f>IF($B239=VK_valitsin!$C$8,100000,VK!EE239/VK!BG$296*VK_valitsin!AY$5)</f>
        <v>0</v>
      </c>
      <c r="HD239" s="4">
        <f>IF($B239=VK_valitsin!$C$8,100000,VK!EF239/VK!BH$296*VK_valitsin!AZ$5)</f>
        <v>6.8521143454431291E-2</v>
      </c>
      <c r="HE239" s="4">
        <f>IF($B239=VK_valitsin!$C$8,100000,VK!EG239/VK!BI$296*VK_valitsin!BA$5)</f>
        <v>0</v>
      </c>
      <c r="HF239" s="4">
        <f>IF($B239=VK_valitsin!$C$8,100000,VK!EH239/VK!BJ$296*VK_valitsin!BB$5)</f>
        <v>0</v>
      </c>
      <c r="HG239" s="4">
        <f>IF($B239=VK_valitsin!$C$8,100000,VK!EI239/VK!BK$296*VK_valitsin!BC$5)</f>
        <v>0</v>
      </c>
      <c r="HH239" s="4">
        <f>IF($B239=VK_valitsin!$C$8,100000,VK!EJ239/VK!BL$296*VK_valitsin!BD$5)</f>
        <v>0</v>
      </c>
      <c r="HI239" s="4">
        <f>IF($B239=VK_valitsin!$C$8,100000,VK!EK239/VK!BM$296*VK_valitsin!BE$5)</f>
        <v>0</v>
      </c>
      <c r="HJ239" s="4">
        <f>IF($B239=VK_valitsin!$C$8,100000,VK!EL239/VK!BN$296*VK_valitsin!BF$5)</f>
        <v>0.20315835470019514</v>
      </c>
      <c r="HK239" s="4">
        <f>IF($B239=VK_valitsin!$C$8,100000,VK!EM239/VK!BO$296*VK_valitsin!BG$5)</f>
        <v>0</v>
      </c>
      <c r="HM239" s="4">
        <f>IF($B239=VK_valitsin!$C$8,100000,VK!EO239/VK!BQ$296*VK_valitsin!BI$5)</f>
        <v>0</v>
      </c>
      <c r="HN239" s="4">
        <f>IF($B239=VK_valitsin!$C$8,100000,VK!EP239/VK!BR$296*VK_valitsin!BJ$5)</f>
        <v>0</v>
      </c>
      <c r="HO239" s="4">
        <f>IF($B239=VK_valitsin!$C$8,100000,VK!EQ239/VK!BS$296*VK_valitsin!BK$5)</f>
        <v>0</v>
      </c>
      <c r="HP239" s="4">
        <f>IF($B239=VK_valitsin!$C$8,100000,VK!ER239/VK!BT$296*VK_valitsin!BL$5)</f>
        <v>0</v>
      </c>
      <c r="HQ239" s="4">
        <f>IF($B239=VK_valitsin!$C$8,100000,VK!ES239/VK!BU$296*VK_valitsin!BM$5)</f>
        <v>0</v>
      </c>
      <c r="HR239" s="4">
        <f>IF($B239=VK_valitsin!$C$8,100000,VK!ET239/VK!BV$296*VK_valitsin!BN$5)</f>
        <v>0</v>
      </c>
      <c r="HS239" s="4">
        <f>IF($B239=VK_valitsin!$C$8,100000,VK!EU239/VK!BW$296*VK_valitsin!BO$5)</f>
        <v>0</v>
      </c>
      <c r="HT239" s="4">
        <f>IF($B239=VK_valitsin!$C$8,100000,VK!EV239/VK!BX$296*VK_valitsin!BP$5)</f>
        <v>0</v>
      </c>
      <c r="HU239" s="4">
        <f>IF($B239=VK_valitsin!$C$8,100000,VK!EW239/VK!BY$296*VK_valitsin!BQ$5)</f>
        <v>0</v>
      </c>
      <c r="HV239" s="4">
        <f>IF($B239=VK_valitsin!$C$8,100000,VK!EX239/VK!BZ$296*VK_valitsin!BR$5)</f>
        <v>0</v>
      </c>
      <c r="HW239" s="4">
        <f>IF($B239=VK_valitsin!$C$8,100000,VK!EY239/VK!CA$296*VK_valitsin!BS$5)</f>
        <v>0</v>
      </c>
      <c r="HX239" s="4">
        <f>IF($B239=VK_valitsin!$C$8,100000,VK!EZ239/VK!CB$296*VK_valitsin!BT$5)</f>
        <v>0</v>
      </c>
      <c r="HY239" s="4">
        <f>IF($B239=VK_valitsin!$C$8,100000,VK!FA239/VK!CC$296*VK_valitsin!BU$5)</f>
        <v>0</v>
      </c>
      <c r="HZ239" s="4">
        <f>IF($B239=VK_valitsin!$C$8,100000,VK!FB239/VK!CD$296*VK_valitsin!BV$5)</f>
        <v>0</v>
      </c>
      <c r="IA239" s="4">
        <f>IF($B239=VK_valitsin!$C$8,100000,VK!FC239/VK!CE$296*VK_valitsin!BW$5)</f>
        <v>0</v>
      </c>
      <c r="IB239" s="4">
        <f>IF($B239=VK_valitsin!$C$8,100000,VK!FD239/VK!CF$296*VK_valitsin!BX$5)</f>
        <v>0</v>
      </c>
      <c r="IC239" s="4">
        <f>IF($B239=VK_valitsin!$C$8,100000,VK!FE239/VK!CG$296*VK_valitsin!BY$5)</f>
        <v>0</v>
      </c>
      <c r="ID239" s="17">
        <f t="shared" si="9"/>
        <v>0.69212674039789879</v>
      </c>
      <c r="IE239" s="17">
        <f t="shared" si="10"/>
        <v>184</v>
      </c>
      <c r="IF239" s="18">
        <f t="shared" si="11"/>
        <v>2.3800000000000028E-8</v>
      </c>
    </row>
    <row r="240" spans="1:240">
      <c r="A240">
        <v>2019</v>
      </c>
      <c r="B240" t="s">
        <v>681</v>
      </c>
      <c r="C240" t="s">
        <v>682</v>
      </c>
      <c r="D240" t="s">
        <v>261</v>
      </c>
      <c r="E240" t="s">
        <v>262</v>
      </c>
      <c r="F240" t="s">
        <v>138</v>
      </c>
      <c r="G240" t="s">
        <v>139</v>
      </c>
      <c r="H240" t="s">
        <v>90</v>
      </c>
      <c r="I240" t="s">
        <v>91</v>
      </c>
      <c r="J240">
        <v>47.599998474121094</v>
      </c>
      <c r="K240">
        <v>11691.7001953125</v>
      </c>
      <c r="L240">
        <v>131.5</v>
      </c>
      <c r="M240">
        <v>8303</v>
      </c>
      <c r="N240">
        <v>0.69999998807907104</v>
      </c>
      <c r="O240">
        <v>-1.7000000476837158</v>
      </c>
      <c r="P240">
        <v>-118</v>
      </c>
      <c r="Q240">
        <v>60.5</v>
      </c>
      <c r="R240">
        <v>7.9</v>
      </c>
      <c r="S240">
        <v>652</v>
      </c>
      <c r="T240">
        <v>0</v>
      </c>
      <c r="U240">
        <v>4490.8999999999996</v>
      </c>
      <c r="V240">
        <v>11.36</v>
      </c>
      <c r="W240">
        <v>1165</v>
      </c>
      <c r="X240">
        <v>278</v>
      </c>
      <c r="Y240">
        <v>646</v>
      </c>
      <c r="Z240">
        <v>860</v>
      </c>
      <c r="AA240">
        <v>760</v>
      </c>
      <c r="AB240">
        <v>13.724832534790039</v>
      </c>
      <c r="AC240">
        <v>0</v>
      </c>
      <c r="AD240">
        <v>0</v>
      </c>
      <c r="AE240">
        <v>0</v>
      </c>
      <c r="AF240">
        <v>8.6999999999999993</v>
      </c>
      <c r="AG240">
        <v>1</v>
      </c>
      <c r="AH240">
        <v>20</v>
      </c>
      <c r="AI240">
        <v>1.4</v>
      </c>
      <c r="AJ240">
        <v>0.45</v>
      </c>
      <c r="AK240">
        <v>1.1499999999999999</v>
      </c>
      <c r="AL240">
        <v>76.599999999999994</v>
      </c>
      <c r="AM240">
        <v>324.60000000000002</v>
      </c>
      <c r="AN240">
        <v>49.4</v>
      </c>
      <c r="AO240">
        <v>24.2</v>
      </c>
      <c r="AP240">
        <v>163</v>
      </c>
      <c r="AQ240">
        <v>179</v>
      </c>
      <c r="AR240">
        <v>1634</v>
      </c>
      <c r="AS240">
        <v>5</v>
      </c>
      <c r="AT240">
        <v>9771</v>
      </c>
      <c r="AU240">
        <v>13400</v>
      </c>
      <c r="AV240">
        <v>1</v>
      </c>
      <c r="AW240">
        <v>108.42990112304688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79.615386962890625</v>
      </c>
      <c r="BD240">
        <v>100</v>
      </c>
      <c r="BE240">
        <v>807.9625244140625</v>
      </c>
      <c r="BF240">
        <v>10547.8134765625</v>
      </c>
      <c r="BG240">
        <v>14549.8681640625</v>
      </c>
      <c r="BH240">
        <v>3.9393231868743896</v>
      </c>
      <c r="BI240">
        <v>-3.227311372756958</v>
      </c>
      <c r="BJ240">
        <v>27.131782531738281</v>
      </c>
      <c r="BK240">
        <v>8.9743585586547852</v>
      </c>
      <c r="BL240">
        <v>117.83333587646484</v>
      </c>
      <c r="BM240">
        <v>1.8957345485687256</v>
      </c>
      <c r="BN240">
        <v>24508.681640625</v>
      </c>
      <c r="BO240">
        <v>40.424770355224609</v>
      </c>
      <c r="BQ240">
        <v>0.58689630031585693</v>
      </c>
      <c r="BR240">
        <v>0.18065759539604187</v>
      </c>
      <c r="BS240">
        <v>1.5416114330291748</v>
      </c>
      <c r="BT240">
        <v>174.03347778320313</v>
      </c>
      <c r="BU240">
        <v>384.198486328125</v>
      </c>
      <c r="BV240">
        <v>0</v>
      </c>
      <c r="BW240">
        <v>1</v>
      </c>
      <c r="BX240">
        <v>11145.19921875</v>
      </c>
      <c r="BY240">
        <v>8079.62548828125</v>
      </c>
      <c r="BZ240">
        <v>1.0237263441085815</v>
      </c>
      <c r="CA240">
        <v>7.7682766914367676</v>
      </c>
      <c r="CB240">
        <v>54.117645263671875</v>
      </c>
      <c r="CC240">
        <v>7.1317830085754395</v>
      </c>
      <c r="CD240">
        <v>11.317829132080078</v>
      </c>
      <c r="CE240">
        <v>0.15503875911235809</v>
      </c>
      <c r="CF240">
        <v>2.4806201457977295</v>
      </c>
      <c r="CG240">
        <v>13552.001953125</v>
      </c>
      <c r="CH240" s="10">
        <f>ABS(J240-_xlfn.XLOOKUP(VK_valitsin!$C$8,VK!$B$2:$B$294,VK!J$2:J$294))</f>
        <v>3.3999977111816406</v>
      </c>
      <c r="CI240" s="10">
        <f>ABS(K240-_xlfn.XLOOKUP(VK_valitsin!$C$8,VK!$B$2:$B$294,VK!K$2:K$294))</f>
        <v>11398.440185546875</v>
      </c>
      <c r="CJ240" s="10">
        <f>ABS(L240-_xlfn.XLOOKUP(VK_valitsin!$C$8,VK!$B$2:$B$294,VK!L$2:L$294))</f>
        <v>7.1999969482421875</v>
      </c>
      <c r="CK240" s="10">
        <f>ABS(M240-_xlfn.XLOOKUP(VK_valitsin!$C$8,VK!$B$2:$B$294,VK!M$2:M$294))</f>
        <v>8172</v>
      </c>
      <c r="CL240" s="10">
        <f>ABS(N240-_xlfn.XLOOKUP(VK_valitsin!$C$8,VK!$B$2:$B$294,VK!N$2:N$294))</f>
        <v>55.500000774860382</v>
      </c>
      <c r="CM240" s="10">
        <f>ABS(O240-_xlfn.XLOOKUP(VK_valitsin!$C$8,VK!$B$2:$B$294,VK!O$2:O$294))</f>
        <v>0.90000003576278687</v>
      </c>
      <c r="CN240" s="10">
        <f>ABS(P240-_xlfn.XLOOKUP(VK_valitsin!$C$8,VK!$B$2:$B$294,VK!P$2:P$294))</f>
        <v>60</v>
      </c>
      <c r="CO240" s="10">
        <f>ABS(Q240-_xlfn.XLOOKUP(VK_valitsin!$C$8,VK!$B$2:$B$294,VK!Q$2:Q$294))</f>
        <v>27.300000000000011</v>
      </c>
      <c r="CP240" s="10">
        <f>ABS(R240-_xlfn.XLOOKUP(VK_valitsin!$C$8,VK!$B$2:$B$294,VK!R$2:R$294))</f>
        <v>0.59999999999999964</v>
      </c>
      <c r="CQ240" s="10">
        <f>ABS(S240-_xlfn.XLOOKUP(VK_valitsin!$C$8,VK!$B$2:$B$294,VK!S$2:S$294))</f>
        <v>500</v>
      </c>
      <c r="CR240" s="10">
        <f>ABS(T240-_xlfn.XLOOKUP(VK_valitsin!$C$8,VK!$B$2:$B$294,VK!T$2:T$294))</f>
        <v>0</v>
      </c>
      <c r="CS240" s="10">
        <f>ABS(U240-_xlfn.XLOOKUP(VK_valitsin!$C$8,VK!$B$2:$B$294,VK!U$2:U$294))</f>
        <v>667.29999999999973</v>
      </c>
      <c r="CT240" s="10">
        <f>ABS(V240-_xlfn.XLOOKUP(VK_valitsin!$C$8,VK!$B$2:$B$294,VK!V$2:V$294))</f>
        <v>1.92</v>
      </c>
      <c r="CU240" s="10">
        <f>ABS(W240-_xlfn.XLOOKUP(VK_valitsin!$C$8,VK!$B$2:$B$294,VK!W$2:W$294))</f>
        <v>560</v>
      </c>
      <c r="CV240" s="10">
        <f>ABS(X240-_xlfn.XLOOKUP(VK_valitsin!$C$8,VK!$B$2:$B$294,VK!X$2:X$294))</f>
        <v>109</v>
      </c>
      <c r="CW240" s="10">
        <f>ABS(Y240-_xlfn.XLOOKUP(VK_valitsin!$C$8,VK!$B$2:$B$294,VK!Y$2:Y$294))</f>
        <v>34</v>
      </c>
      <c r="CX240" s="10">
        <f>ABS(Z240-_xlfn.XLOOKUP(VK_valitsin!$C$8,VK!$B$2:$B$294,VK!Z$2:Z$294))</f>
        <v>432</v>
      </c>
      <c r="CY240" s="10">
        <f>ABS(AA240-_xlfn.XLOOKUP(VK_valitsin!$C$8,VK!$B$2:$B$294,VK!AA$2:AA$294))</f>
        <v>291</v>
      </c>
      <c r="CZ240" s="10">
        <f>ABS(AB240-_xlfn.XLOOKUP(VK_valitsin!$C$8,VK!$B$2:$B$294,VK!AB$2:AB$294))</f>
        <v>5.6501674652099609</v>
      </c>
      <c r="DA240" s="10">
        <f>ABS(AC240-_xlfn.XLOOKUP(VK_valitsin!$C$8,VK!$B$2:$B$294,VK!AC$2:AC$294))</f>
        <v>0.7</v>
      </c>
      <c r="DB240" s="10">
        <f>ABS(AD240-_xlfn.XLOOKUP(VK_valitsin!$C$8,VK!$B$2:$B$294,VK!AD$2:AD$294))</f>
        <v>0.8</v>
      </c>
      <c r="DC240" s="10">
        <f>ABS(AE240-_xlfn.XLOOKUP(VK_valitsin!$C$8,VK!$B$2:$B$294,VK!AE$2:AE$294))</f>
        <v>1.7</v>
      </c>
      <c r="DD240" s="10">
        <f>ABS(AF240-_xlfn.XLOOKUP(VK_valitsin!$C$8,VK!$B$2:$B$294,VK!AF$2:AF$294))</f>
        <v>3.6999999999999993</v>
      </c>
      <c r="DE240" s="10">
        <f>ABS(AG240-_xlfn.XLOOKUP(VK_valitsin!$C$8,VK!$B$2:$B$294,VK!AG$2:AG$294))</f>
        <v>1</v>
      </c>
      <c r="DF240" s="10">
        <f>ABS(AH240-_xlfn.XLOOKUP(VK_valitsin!$C$8,VK!$B$2:$B$294,VK!AH$2:AH$294))</f>
        <v>2.25</v>
      </c>
      <c r="DG240" s="10">
        <f>ABS(AI240-_xlfn.XLOOKUP(VK_valitsin!$C$8,VK!$B$2:$B$294,VK!AI$2:AI$294))</f>
        <v>0.29999999999999982</v>
      </c>
      <c r="DH240" s="10">
        <f>ABS(AJ240-_xlfn.XLOOKUP(VK_valitsin!$C$8,VK!$B$2:$B$294,VK!AJ$2:AJ$294))</f>
        <v>0.2</v>
      </c>
      <c r="DI240" s="10">
        <f>ABS(AK240-_xlfn.XLOOKUP(VK_valitsin!$C$8,VK!$B$2:$B$294,VK!AK$2:AK$294))</f>
        <v>0.10000000000000009</v>
      </c>
      <c r="DJ240" s="10">
        <f>ABS(AL240-_xlfn.XLOOKUP(VK_valitsin!$C$8,VK!$B$2:$B$294,VK!AL$2:AL$294))</f>
        <v>17.799999999999997</v>
      </c>
      <c r="DK240" s="10">
        <f>ABS(AM240-_xlfn.XLOOKUP(VK_valitsin!$C$8,VK!$B$2:$B$294,VK!AM$2:AM$294))</f>
        <v>9</v>
      </c>
      <c r="DL240" s="10">
        <f>ABS(AN240-_xlfn.XLOOKUP(VK_valitsin!$C$8,VK!$B$2:$B$294,VK!AN$2:AN$294))</f>
        <v>4</v>
      </c>
      <c r="DM240" s="10">
        <f>ABS(AO240-_xlfn.XLOOKUP(VK_valitsin!$C$8,VK!$B$2:$B$294,VK!AO$2:AO$294))</f>
        <v>1.1999999999999993</v>
      </c>
      <c r="DN240" s="10">
        <f>ABS(AP240-_xlfn.XLOOKUP(VK_valitsin!$C$8,VK!$B$2:$B$294,VK!AP$2:AP$294))</f>
        <v>115</v>
      </c>
      <c r="DO240" s="10">
        <f>ABS(AQ240-_xlfn.XLOOKUP(VK_valitsin!$C$8,VK!$B$2:$B$294,VK!AQ$2:AQ$294))</f>
        <v>144</v>
      </c>
      <c r="DP240" s="10">
        <f>ABS(AR240-_xlfn.XLOOKUP(VK_valitsin!$C$8,VK!$B$2:$B$294,VK!AR$2:AR$294))</f>
        <v>1388</v>
      </c>
      <c r="DQ240" s="10">
        <f>ABS(AS240-_xlfn.XLOOKUP(VK_valitsin!$C$8,VK!$B$2:$B$294,VK!AS$2:AS$294))</f>
        <v>2.6669999999999998</v>
      </c>
      <c r="DR240" s="10">
        <f>ABS(AT240-_xlfn.XLOOKUP(VK_valitsin!$C$8,VK!$B$2:$B$294,VK!AT$2:AT$294))</f>
        <v>4624</v>
      </c>
      <c r="DS240" s="10">
        <f>ABS(AU240-_xlfn.XLOOKUP(VK_valitsin!$C$8,VK!$B$2:$B$294,VK!AU$2:AU$294))</f>
        <v>5055</v>
      </c>
      <c r="DT240" s="10">
        <f>ABS(AV240-_xlfn.XLOOKUP(VK_valitsin!$C$8,VK!$B$2:$B$294,VK!AV$2:AV$294))</f>
        <v>0</v>
      </c>
      <c r="DU240" s="10">
        <f>ABS(AW240-_xlfn.XLOOKUP(VK_valitsin!$C$8,VK!$B$2:$B$294,VK!AW$2:AW$294))</f>
        <v>71.168529510498047</v>
      </c>
      <c r="DV240" s="10">
        <f>ABS(AX240-_xlfn.XLOOKUP(VK_valitsin!$C$8,VK!$B$2:$B$294,VK!AX$2:AX$294))</f>
        <v>0</v>
      </c>
      <c r="DW240" s="10">
        <f>ABS(AY240-_xlfn.XLOOKUP(VK_valitsin!$C$8,VK!$B$2:$B$294,VK!AY$2:AY$294))</f>
        <v>0</v>
      </c>
      <c r="DX240" s="10">
        <f>ABS(AZ240-_xlfn.XLOOKUP(VK_valitsin!$C$8,VK!$B$2:$B$294,VK!AZ$2:AZ$294))</f>
        <v>0</v>
      </c>
      <c r="DY240" s="10">
        <f>ABS(BA240-_xlfn.XLOOKUP(VK_valitsin!$C$8,VK!$B$2:$B$294,VK!BA$2:BA$294))</f>
        <v>0</v>
      </c>
      <c r="DZ240" s="10">
        <f>ABS(BB240-_xlfn.XLOOKUP(VK_valitsin!$C$8,VK!$B$2:$B$294,VK!BB$2:BB$294))</f>
        <v>0</v>
      </c>
      <c r="EA240" s="10">
        <f>ABS(BC240-_xlfn.XLOOKUP(VK_valitsin!$C$8,VK!$B$2:$B$294,VK!BC$2:BC$294))</f>
        <v>9.4090042114257813</v>
      </c>
      <c r="EB240" s="10">
        <f>ABS(BD240-_xlfn.XLOOKUP(VK_valitsin!$C$8,VK!$B$2:$B$294,VK!BD$2:BD$294))</f>
        <v>3.98126220703125</v>
      </c>
      <c r="EC240" s="10">
        <f>ABS(BE240-_xlfn.XLOOKUP(VK_valitsin!$C$8,VK!$B$2:$B$294,VK!BE$2:BE$294))</f>
        <v>74.272705078125</v>
      </c>
      <c r="ED240" s="10">
        <f>ABS(BF240-_xlfn.XLOOKUP(VK_valitsin!$C$8,VK!$B$2:$B$294,VK!BF$2:BF$294))</f>
        <v>589.2841796875</v>
      </c>
      <c r="EE240" s="10">
        <f>ABS(BG240-_xlfn.XLOOKUP(VK_valitsin!$C$8,VK!$B$2:$B$294,VK!BG$2:BG$294))</f>
        <v>713.4248046875</v>
      </c>
      <c r="EF240" s="10">
        <f>ABS(BH240-_xlfn.XLOOKUP(VK_valitsin!$C$8,VK!$B$2:$B$294,VK!BH$2:BH$294))</f>
        <v>0.60226678848266602</v>
      </c>
      <c r="EG240" s="10">
        <f>ABS(BI240-_xlfn.XLOOKUP(VK_valitsin!$C$8,VK!$B$2:$B$294,VK!BI$2:BI$294))</f>
        <v>6.4968221187591553</v>
      </c>
      <c r="EH240" s="10">
        <f>ABS(BJ240-_xlfn.XLOOKUP(VK_valitsin!$C$8,VK!$B$2:$B$294,VK!BJ$2:BJ$294))</f>
        <v>5.8374195098876953</v>
      </c>
      <c r="EI240" s="10">
        <f>ABS(BK240-_xlfn.XLOOKUP(VK_valitsin!$C$8,VK!$B$2:$B$294,VK!BK$2:BK$294))</f>
        <v>18.839829444885254</v>
      </c>
      <c r="EJ240" s="10">
        <f>ABS(BL240-_xlfn.XLOOKUP(VK_valitsin!$C$8,VK!$B$2:$B$294,VK!BL$2:BL$294))</f>
        <v>148.66666412353516</v>
      </c>
      <c r="EK240" s="10">
        <f>ABS(BM240-_xlfn.XLOOKUP(VK_valitsin!$C$8,VK!$B$2:$B$294,VK!BM$2:BM$294))</f>
        <v>0.35651779174804688</v>
      </c>
      <c r="EL240" s="10">
        <f>ABS(BN240-_xlfn.XLOOKUP(VK_valitsin!$C$8,VK!$B$2:$B$294,VK!BN$2:BN$294))</f>
        <v>1434.28515625</v>
      </c>
      <c r="EM240" s="10">
        <f>ABS(BO240-_xlfn.XLOOKUP(VK_valitsin!$C$8,VK!$B$2:$B$294,VK!BO$2:BO$294))</f>
        <v>7.1251640319824219</v>
      </c>
      <c r="EN240" s="10">
        <f>ABS(BP240-_xlfn.XLOOKUP(VK_valitsin!$C$8,VK!$B$2:$B$294,VK!BP$2:BP$294))</f>
        <v>0</v>
      </c>
      <c r="EO240" s="10">
        <f>ABS(BQ240-_xlfn.XLOOKUP(VK_valitsin!$C$8,VK!$B$2:$B$294,VK!BQ$2:BQ$294))</f>
        <v>4.9583196640014648E-2</v>
      </c>
      <c r="EP240" s="10">
        <f>ABS(BR240-_xlfn.XLOOKUP(VK_valitsin!$C$8,VK!$B$2:$B$294,VK!BR$2:BR$294))</f>
        <v>7.5062960386276245E-3</v>
      </c>
      <c r="EQ240" s="10">
        <f>ABS(BS240-_xlfn.XLOOKUP(VK_valitsin!$C$8,VK!$B$2:$B$294,VK!BS$2:BS$294))</f>
        <v>0.7163550853729248</v>
      </c>
      <c r="ER240" s="10">
        <f>ABS(BT240-_xlfn.XLOOKUP(VK_valitsin!$C$8,VK!$B$2:$B$294,VK!BT$2:BT$294))</f>
        <v>115.64197540283203</v>
      </c>
      <c r="ES240" s="10">
        <f>ABS(BU240-_xlfn.XLOOKUP(VK_valitsin!$C$8,VK!$B$2:$B$294,VK!BU$2:BU$294))</f>
        <v>117.49136352539063</v>
      </c>
      <c r="ET240" s="10">
        <f>ABS(BV240-_xlfn.XLOOKUP(VK_valitsin!$C$8,VK!$B$2:$B$294,VK!BV$2:BV$294))</f>
        <v>0</v>
      </c>
      <c r="EU240" s="10">
        <f>ABS(BW240-_xlfn.XLOOKUP(VK_valitsin!$C$8,VK!$B$2:$B$294,VK!BW$2:BW$294))</f>
        <v>0</v>
      </c>
      <c r="EV240" s="10">
        <f>ABS(BX240-_xlfn.XLOOKUP(VK_valitsin!$C$8,VK!$B$2:$B$294,VK!BX$2:BX$294))</f>
        <v>3009.3701171875</v>
      </c>
      <c r="EW240" s="10">
        <f>ABS(BY240-_xlfn.XLOOKUP(VK_valitsin!$C$8,VK!$B$2:$B$294,VK!BY$2:BY$294))</f>
        <v>2224.0107421875</v>
      </c>
      <c r="EX240" s="10">
        <f>ABS(BZ240-_xlfn.XLOOKUP(VK_valitsin!$C$8,VK!$B$2:$B$294,VK!BZ$2:BZ$294))</f>
        <v>0.19630396366119385</v>
      </c>
      <c r="EY240" s="10">
        <f>ABS(CA240-_xlfn.XLOOKUP(VK_valitsin!$C$8,VK!$B$2:$B$294,VK!CA$2:CA$294))</f>
        <v>3.2544846534729004</v>
      </c>
      <c r="EZ240" s="10">
        <f>ABS(CB240-_xlfn.XLOOKUP(VK_valitsin!$C$8,VK!$B$2:$B$294,VK!CB$2:CB$294))</f>
        <v>12.051506042480469</v>
      </c>
      <c r="FA240" s="10">
        <f>ABS(CC240-_xlfn.XLOOKUP(VK_valitsin!$C$8,VK!$B$2:$B$294,VK!CC$2:CC$294))</f>
        <v>0.79918384552001953</v>
      </c>
      <c r="FB240" s="10">
        <f>ABS(CD240-_xlfn.XLOOKUP(VK_valitsin!$C$8,VK!$B$2:$B$294,VK!CD$2:CD$294))</f>
        <v>8.5610256195068359</v>
      </c>
      <c r="FC240" s="10">
        <f>ABS(CE240-_xlfn.XLOOKUP(VK_valitsin!$C$8,VK!$B$2:$B$294,VK!CE$2:CE$294))</f>
        <v>0.15503875911235809</v>
      </c>
      <c r="FD240" s="10">
        <f>ABS(CF240-_xlfn.XLOOKUP(VK_valitsin!$C$8,VK!$B$2:$B$294,VK!CF$2:CF$294))</f>
        <v>1.7647610902786255</v>
      </c>
      <c r="FE240" s="10">
        <f>ABS(CG240-_xlfn.XLOOKUP(VK_valitsin!$C$8,VK!$B$2:$B$294,VK!CG$2:CG$294))</f>
        <v>4953.234375</v>
      </c>
      <c r="FF240" s="4">
        <f>IF($B240=VK_valitsin!$C$8,100000,VK!CH240/VK!J$296*VK_valitsin!D$5)</f>
        <v>0</v>
      </c>
      <c r="FG240" s="4">
        <f>IF($B240=VK_valitsin!$C$8,100000,VK!CI240/VK!K$296*VK_valitsin!E$5)</f>
        <v>0</v>
      </c>
      <c r="FH240" s="4">
        <f>IF($B240=VK_valitsin!$C$8,100000,VK!CJ240/VK!L$296*VK_valitsin!F$5)</f>
        <v>3.6587394884993234E-2</v>
      </c>
      <c r="FI240" s="4">
        <f>IF($B240=VK_valitsin!$C$8,100000,VK!CK240/VK!M$296*VK_valitsin!CD$5)</f>
        <v>0</v>
      </c>
      <c r="FJ240" s="4">
        <f>IF($B240=VK_valitsin!$C$8,100000,VK!CL240/VK!N$296*VK_valitsin!G$5)</f>
        <v>0</v>
      </c>
      <c r="FK240" s="4">
        <f>IF($B240=VK_valitsin!$C$8,100000,VK!CM240/VK!O$296*VK_valitsin!H$5)</f>
        <v>0</v>
      </c>
      <c r="FL240" s="4">
        <f>IF($B240=VK_valitsin!$C$8,100000,VK!CN240/VK!P$296*VK_valitsin!I$5)</f>
        <v>0</v>
      </c>
      <c r="FM240" s="4">
        <f>IF($B240=VK_valitsin!$C$8,100000,VK!CO240/VK!Q$296*VK_valitsin!J$5)</f>
        <v>0</v>
      </c>
      <c r="FN240" s="4">
        <f>IF($B240=VK_valitsin!$C$8,100000,VK!CP240/VK!R$296*VK_valitsin!K$5)</f>
        <v>0</v>
      </c>
      <c r="FO240" s="4">
        <f>IF($B240=VK_valitsin!$C$8,100000,VK!CQ240/VK!S$296*VK_valitsin!L$5)</f>
        <v>9.9434816126800732E-2</v>
      </c>
      <c r="FP240" s="4">
        <f>IF($B240=VK_valitsin!$C$8,100000,VK!CR240/VK!T$296*VK_valitsin!M$5)</f>
        <v>0</v>
      </c>
      <c r="FQ240" s="4">
        <f>IF($B240=VK_valitsin!$C$8,100000,VK!CS240/VK!U$296*VK_valitsin!N$5)</f>
        <v>0</v>
      </c>
      <c r="FR240" s="4">
        <f>IF($B240=VK_valitsin!$C$8,100000,VK!CT240/VK!V$296*VK_valitsin!O$5)</f>
        <v>0</v>
      </c>
      <c r="FS240" s="4">
        <f>IF($B240=VK_valitsin!$C$8,100000,VK!CU240/VK!W$296*VK_valitsin!P$5)</f>
        <v>0</v>
      </c>
      <c r="FT240" s="4">
        <f>IF($B240=VK_valitsin!$C$8,100000,VK!CV240/VK!X$296*VK_valitsin!Q$5)</f>
        <v>0</v>
      </c>
      <c r="FU240" s="4">
        <f>IF($B240=VK_valitsin!$C$8,100000,VK!CW240/VK!Y$296*VK_valitsin!R$5)</f>
        <v>0</v>
      </c>
      <c r="FV240" s="4">
        <f>IF($B240=VK_valitsin!$C$8,100000,VK!CX240/VK!Z$296*VK_valitsin!S$5)</f>
        <v>0</v>
      </c>
      <c r="FW240" s="4">
        <f>IF($B240=VK_valitsin!$C$8,100000,VK!CY240/VK!AA$296*VK_valitsin!T$5)</f>
        <v>0</v>
      </c>
      <c r="FX240" s="4">
        <f>IF($B240=VK_valitsin!$C$8,100000,VK!CZ240/VK!AB$296*VK_valitsin!U$5)</f>
        <v>0</v>
      </c>
      <c r="FY240" s="4">
        <f>IF($B240=VK_valitsin!$C$8,100000,VK!DA240/VK!AC$296*VK_valitsin!V$5)</f>
        <v>0</v>
      </c>
      <c r="FZ240" s="4">
        <f>IF($B240=VK_valitsin!$C$8,100000,VK!DB240/VK!AD$296*VK_valitsin!W$5)</f>
        <v>0</v>
      </c>
      <c r="GA240" s="4">
        <f>IF($B240=VK_valitsin!$C$8,100000,VK!DC240/VK!AE$296*VK_valitsin!X$5)</f>
        <v>0</v>
      </c>
      <c r="GB240" s="4">
        <f>IF($B240=VK_valitsin!$C$8,100000,VK!DD240/VK!AF$296*VK_valitsin!Y$5)</f>
        <v>0</v>
      </c>
      <c r="GC240" s="4">
        <f>IF($B240=VK_valitsin!$C$8,100000,VK!DE240/VK!AG$296*VK_valitsin!Z$5)</f>
        <v>0.10940897735217005</v>
      </c>
      <c r="GD240" s="4">
        <f>IF($B240=VK_valitsin!$C$8,100000,VK!DF240/VK!AH$296*VK_valitsin!AA$5)</f>
        <v>0</v>
      </c>
      <c r="GE240" s="4">
        <f>IF($B240=VK_valitsin!$C$8,100000,VK!DG240/VK!AI$296*VK_valitsin!AB$5)</f>
        <v>0</v>
      </c>
      <c r="GF240" s="4">
        <f>IF($B240=VK_valitsin!$C$8,100000,VK!DH240/VK!AJ$296*VK_valitsin!AC$5)</f>
        <v>0</v>
      </c>
      <c r="GG240" s="4">
        <f>IF($B240=VK_valitsin!$C$8,100000,VK!DI240/VK!AK$296*VK_valitsin!AD$5)</f>
        <v>0</v>
      </c>
      <c r="GH240" s="4">
        <f>IF($B240=VK_valitsin!$C$8,100000,VK!DJ240/VK!AL$296*VK_valitsin!AE$5)</f>
        <v>0.31330371102418175</v>
      </c>
      <c r="GI240" s="4">
        <f>IF($B240=VK_valitsin!$C$8,100000,VK!DK240/VK!AM$296*VK_valitsin!AF$5)</f>
        <v>0</v>
      </c>
      <c r="GJ240" s="4">
        <f>IF($B240=VK_valitsin!$C$8,100000,VK!DL240/VK!AN$296*VK_valitsin!AG$5)</f>
        <v>0</v>
      </c>
      <c r="GK240" s="4">
        <f>IF($B240=VK_valitsin!$C$8,100000,VK!DM240/VK!AO$296*VK_valitsin!AH$5)</f>
        <v>0</v>
      </c>
      <c r="GL240" s="4">
        <f>IF($B240=VK_valitsin!$C$8,100000,VK!DN240/VK!AP$296*VK_valitsin!AI$5)</f>
        <v>0</v>
      </c>
      <c r="GM240" s="4">
        <f>IF($B240=VK_valitsin!$C$8,100000,VK!DO240/VK!AQ$296*VK_valitsin!AJ$5)</f>
        <v>0</v>
      </c>
      <c r="GN240" s="4">
        <f>IF($B240=VK_valitsin!$C$8,100000,VK!DP240/VK!AR$296*VK_valitsin!AK$5)</f>
        <v>0</v>
      </c>
      <c r="GO240" s="4">
        <f>IF($B240=VK_valitsin!$C$8,100000,VK!DQ240/VK!AS$296*VK_valitsin!AL$5)</f>
        <v>0</v>
      </c>
      <c r="GP240" s="4">
        <f>IF($B240=VK_valitsin!$C$8,100000,VK!DR240/VK!AT$296*VK_valitsin!AM$5)</f>
        <v>0</v>
      </c>
      <c r="GQ240" s="4">
        <f>IF($B240=VK_valitsin!$C$8,100000,VK!DS240/VK!AU$296*VK_valitsin!AN$5)</f>
        <v>0</v>
      </c>
      <c r="GR240" s="4">
        <f>IF($B240=VK_valitsin!$C$8,100000,VK!DT240/VK!AV$296*VK_valitsin!AO$5)</f>
        <v>0</v>
      </c>
      <c r="GS240" s="4">
        <f>IF($B240=VK_valitsin!$C$8,100000,VK!DU240/VK!AW$296*VK_valitsin!AP$5)</f>
        <v>0</v>
      </c>
      <c r="GT240" s="4">
        <f>IF($B240=VK_valitsin!$C$8,100000,VK!DV240/VK!AX$296*VK_valitsin!AQ$5)</f>
        <v>0</v>
      </c>
      <c r="GU240" s="4">
        <f>IF($B240=VK_valitsin!$C$8,100000,VK!DW240/VK!AY$296*VK_valitsin!AR$5)</f>
        <v>0</v>
      </c>
      <c r="GV240" s="4">
        <f>IF($B240=VK_valitsin!$C$8,100000,VK!DX240/VK!AZ$296*VK_valitsin!AS$5)</f>
        <v>0</v>
      </c>
      <c r="GW240" s="4">
        <f>IF($B240=VK_valitsin!$C$8,100000,VK!DY240/VK!BA$296*VK_valitsin!AT$5)</f>
        <v>0</v>
      </c>
      <c r="GX240" s="4">
        <f>IF($B240=VK_valitsin!$C$8,100000,VK!DZ240/VK!BB$296*VK_valitsin!AU$5)</f>
        <v>0</v>
      </c>
      <c r="GY240" s="4">
        <f>IF($B240=VK_valitsin!$C$8,100000,VK!EA240/VK!BC$296*VK_valitsin!AV$5)</f>
        <v>0</v>
      </c>
      <c r="GZ240" s="4">
        <f>IF($B240=VK_valitsin!$C$8,100000,VK!EB240/VK!BD$296*VK_valitsin!AW$5)</f>
        <v>1.725932443801987E-2</v>
      </c>
      <c r="HA240" s="4">
        <f>IF($B240=VK_valitsin!$C$8,100000,VK!EC240/VK!BE$296*VK_valitsin!CE$5)</f>
        <v>0</v>
      </c>
      <c r="HB240" s="4">
        <f>IF($B240=VK_valitsin!$C$8,100000,VK!ED240/VK!BF$296*VK_valitsin!AX$5)</f>
        <v>0</v>
      </c>
      <c r="HC240" s="4">
        <f>IF($B240=VK_valitsin!$C$8,100000,VK!EE240/VK!BG$296*VK_valitsin!AY$5)</f>
        <v>0</v>
      </c>
      <c r="HD240" s="4">
        <f>IF($B240=VK_valitsin!$C$8,100000,VK!EF240/VK!BH$296*VK_valitsin!AZ$5)</f>
        <v>0.10508476161811681</v>
      </c>
      <c r="HE240" s="4">
        <f>IF($B240=VK_valitsin!$C$8,100000,VK!EG240/VK!BI$296*VK_valitsin!BA$5)</f>
        <v>0</v>
      </c>
      <c r="HF240" s="4">
        <f>IF($B240=VK_valitsin!$C$8,100000,VK!EH240/VK!BJ$296*VK_valitsin!BB$5)</f>
        <v>0</v>
      </c>
      <c r="HG240" s="4">
        <f>IF($B240=VK_valitsin!$C$8,100000,VK!EI240/VK!BK$296*VK_valitsin!BC$5)</f>
        <v>0</v>
      </c>
      <c r="HH240" s="4">
        <f>IF($B240=VK_valitsin!$C$8,100000,VK!EJ240/VK!BL$296*VK_valitsin!BD$5)</f>
        <v>0</v>
      </c>
      <c r="HI240" s="4">
        <f>IF($B240=VK_valitsin!$C$8,100000,VK!EK240/VK!BM$296*VK_valitsin!BE$5)</f>
        <v>0</v>
      </c>
      <c r="HJ240" s="4">
        <f>IF($B240=VK_valitsin!$C$8,100000,VK!EL240/VK!BN$296*VK_valitsin!BF$5)</f>
        <v>6.5219196171707031E-2</v>
      </c>
      <c r="HK240" s="4">
        <f>IF($B240=VK_valitsin!$C$8,100000,VK!EM240/VK!BO$296*VK_valitsin!BG$5)</f>
        <v>0</v>
      </c>
      <c r="HM240" s="4">
        <f>IF($B240=VK_valitsin!$C$8,100000,VK!EO240/VK!BQ$296*VK_valitsin!BI$5)</f>
        <v>0</v>
      </c>
      <c r="HN240" s="4">
        <f>IF($B240=VK_valitsin!$C$8,100000,VK!EP240/VK!BR$296*VK_valitsin!BJ$5)</f>
        <v>0</v>
      </c>
      <c r="HO240" s="4">
        <f>IF($B240=VK_valitsin!$C$8,100000,VK!EQ240/VK!BS$296*VK_valitsin!BK$5)</f>
        <v>0</v>
      </c>
      <c r="HP240" s="4">
        <f>IF($B240=VK_valitsin!$C$8,100000,VK!ER240/VK!BT$296*VK_valitsin!BL$5)</f>
        <v>0</v>
      </c>
      <c r="HQ240" s="4">
        <f>IF($B240=VK_valitsin!$C$8,100000,VK!ES240/VK!BU$296*VK_valitsin!BM$5)</f>
        <v>0</v>
      </c>
      <c r="HR240" s="4">
        <f>IF($B240=VK_valitsin!$C$8,100000,VK!ET240/VK!BV$296*VK_valitsin!BN$5)</f>
        <v>0</v>
      </c>
      <c r="HS240" s="4">
        <f>IF($B240=VK_valitsin!$C$8,100000,VK!EU240/VK!BW$296*VK_valitsin!BO$5)</f>
        <v>0</v>
      </c>
      <c r="HT240" s="4">
        <f>IF($B240=VK_valitsin!$C$8,100000,VK!EV240/VK!BX$296*VK_valitsin!BP$5)</f>
        <v>0</v>
      </c>
      <c r="HU240" s="4">
        <f>IF($B240=VK_valitsin!$C$8,100000,VK!EW240/VK!BY$296*VK_valitsin!BQ$5)</f>
        <v>0</v>
      </c>
      <c r="HV240" s="4">
        <f>IF($B240=VK_valitsin!$C$8,100000,VK!EX240/VK!BZ$296*VK_valitsin!BR$5)</f>
        <v>0</v>
      </c>
      <c r="HW240" s="4">
        <f>IF($B240=VK_valitsin!$C$8,100000,VK!EY240/VK!CA$296*VK_valitsin!BS$5)</f>
        <v>0</v>
      </c>
      <c r="HX240" s="4">
        <f>IF($B240=VK_valitsin!$C$8,100000,VK!EZ240/VK!CB$296*VK_valitsin!BT$5)</f>
        <v>0</v>
      </c>
      <c r="HY240" s="4">
        <f>IF($B240=VK_valitsin!$C$8,100000,VK!FA240/VK!CC$296*VK_valitsin!BU$5)</f>
        <v>0</v>
      </c>
      <c r="HZ240" s="4">
        <f>IF($B240=VK_valitsin!$C$8,100000,VK!FB240/VK!CD$296*VK_valitsin!BV$5)</f>
        <v>0</v>
      </c>
      <c r="IA240" s="4">
        <f>IF($B240=VK_valitsin!$C$8,100000,VK!FC240/VK!CE$296*VK_valitsin!BW$5)</f>
        <v>0</v>
      </c>
      <c r="IB240" s="4">
        <f>IF($B240=VK_valitsin!$C$8,100000,VK!FD240/VK!CF$296*VK_valitsin!BX$5)</f>
        <v>0</v>
      </c>
      <c r="IC240" s="4">
        <f>IF($B240=VK_valitsin!$C$8,100000,VK!FE240/VK!CG$296*VK_valitsin!BY$5)</f>
        <v>0</v>
      </c>
      <c r="ID240" s="17">
        <f t="shared" si="9"/>
        <v>0.74629820551598947</v>
      </c>
      <c r="IE240" s="17">
        <f t="shared" si="10"/>
        <v>200</v>
      </c>
      <c r="IF240" s="18">
        <f t="shared" si="11"/>
        <v>2.3900000000000029E-8</v>
      </c>
    </row>
    <row r="241" spans="1:240">
      <c r="A241">
        <v>2019</v>
      </c>
      <c r="B241" t="s">
        <v>683</v>
      </c>
      <c r="C241" t="s">
        <v>684</v>
      </c>
      <c r="D241" t="s">
        <v>94</v>
      </c>
      <c r="E241" t="s">
        <v>95</v>
      </c>
      <c r="F241" t="s">
        <v>96</v>
      </c>
      <c r="G241" t="s">
        <v>97</v>
      </c>
      <c r="H241" t="s">
        <v>104</v>
      </c>
      <c r="I241" t="s">
        <v>105</v>
      </c>
      <c r="J241">
        <v>47.700000762939453</v>
      </c>
      <c r="K241">
        <v>551.95001220703125</v>
      </c>
      <c r="L241">
        <v>178.39999389648438</v>
      </c>
      <c r="M241">
        <v>2052</v>
      </c>
      <c r="N241">
        <v>3.7000000476837158</v>
      </c>
      <c r="O241">
        <v>-1.6000000238418579</v>
      </c>
      <c r="P241">
        <v>-27</v>
      </c>
      <c r="Q241">
        <v>47.7</v>
      </c>
      <c r="R241">
        <v>10.700000000000001</v>
      </c>
      <c r="S241">
        <v>174</v>
      </c>
      <c r="T241">
        <v>0</v>
      </c>
      <c r="U241">
        <v>3000.5</v>
      </c>
      <c r="V241">
        <v>10.53</v>
      </c>
      <c r="W241">
        <v>0</v>
      </c>
      <c r="X241">
        <v>793</v>
      </c>
      <c r="Y241">
        <v>724</v>
      </c>
      <c r="Z241">
        <v>960</v>
      </c>
      <c r="AA241">
        <v>741</v>
      </c>
      <c r="AB241">
        <v>15.714285850524902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21.75</v>
      </c>
      <c r="AI241">
        <v>1.1000000000000001</v>
      </c>
      <c r="AJ241">
        <v>0.6</v>
      </c>
      <c r="AK241">
        <v>1.35</v>
      </c>
      <c r="AL241">
        <v>58</v>
      </c>
      <c r="AM241">
        <v>256.5</v>
      </c>
      <c r="AN241">
        <v>43.5</v>
      </c>
      <c r="AO241">
        <v>17.399999999999999</v>
      </c>
      <c r="AP241">
        <v>107</v>
      </c>
      <c r="AQ241">
        <v>107</v>
      </c>
      <c r="AR241">
        <v>750</v>
      </c>
      <c r="AS241">
        <v>2</v>
      </c>
      <c r="AT241">
        <v>2790</v>
      </c>
      <c r="AU241">
        <v>9837</v>
      </c>
      <c r="AV241">
        <v>0</v>
      </c>
      <c r="AW241">
        <v>105.89231109619141</v>
      </c>
      <c r="AX241">
        <v>0</v>
      </c>
      <c r="AY241">
        <v>0</v>
      </c>
      <c r="AZ241">
        <v>0</v>
      </c>
      <c r="BA241">
        <v>0</v>
      </c>
      <c r="BB241">
        <v>1</v>
      </c>
      <c r="BC241">
        <v>92.405059814453125</v>
      </c>
      <c r="BD241">
        <v>100</v>
      </c>
      <c r="BE241">
        <v>0</v>
      </c>
      <c r="BF241">
        <v>11134.5087890625</v>
      </c>
      <c r="BG241">
        <v>13003.421875</v>
      </c>
      <c r="BH241">
        <v>3.7027292251586914</v>
      </c>
      <c r="BI241">
        <v>-8.3960227966308594</v>
      </c>
      <c r="BJ241">
        <v>21.739130020141602</v>
      </c>
      <c r="BK241">
        <v>121.42857360839844</v>
      </c>
      <c r="BL241">
        <v>265</v>
      </c>
      <c r="BM241">
        <v>2.3584904670715332</v>
      </c>
      <c r="BN241">
        <v>18776.9609375</v>
      </c>
      <c r="BO241">
        <v>55.554733276367188</v>
      </c>
      <c r="BQ241">
        <v>0.62378168106079102</v>
      </c>
      <c r="BR241">
        <v>9.7465887665748596E-2</v>
      </c>
      <c r="BS241">
        <v>0.77972710132598877</v>
      </c>
      <c r="BT241">
        <v>106.23781585693359</v>
      </c>
      <c r="BU241">
        <v>263.15789794921875</v>
      </c>
      <c r="BV241">
        <v>0</v>
      </c>
      <c r="BW241">
        <v>0</v>
      </c>
      <c r="BX241">
        <v>7541.98486328125</v>
      </c>
      <c r="BY241">
        <v>6458.01513671875</v>
      </c>
      <c r="BZ241">
        <v>3.0214424133300781</v>
      </c>
      <c r="CA241">
        <v>10.575048446655273</v>
      </c>
      <c r="CB241">
        <v>29.032258987426758</v>
      </c>
      <c r="CC241">
        <v>7.8341012001037598</v>
      </c>
      <c r="CD241">
        <v>10.599078178405762</v>
      </c>
      <c r="CE241">
        <v>0</v>
      </c>
      <c r="CF241">
        <v>0</v>
      </c>
      <c r="CG241">
        <v>9370.3505859375</v>
      </c>
      <c r="CH241" s="10">
        <f>ABS(J241-_xlfn.XLOOKUP(VK_valitsin!$C$8,VK!$B$2:$B$294,VK!J$2:J$294))</f>
        <v>3.5</v>
      </c>
      <c r="CI241" s="10">
        <f>ABS(K241-_xlfn.XLOOKUP(VK_valitsin!$C$8,VK!$B$2:$B$294,VK!K$2:K$294))</f>
        <v>258.69000244140625</v>
      </c>
      <c r="CJ241" s="10">
        <f>ABS(L241-_xlfn.XLOOKUP(VK_valitsin!$C$8,VK!$B$2:$B$294,VK!L$2:L$294))</f>
        <v>39.699996948242188</v>
      </c>
      <c r="CK241" s="10">
        <f>ABS(M241-_xlfn.XLOOKUP(VK_valitsin!$C$8,VK!$B$2:$B$294,VK!M$2:M$294))</f>
        <v>14423</v>
      </c>
      <c r="CL241" s="10">
        <f>ABS(N241-_xlfn.XLOOKUP(VK_valitsin!$C$8,VK!$B$2:$B$294,VK!N$2:N$294))</f>
        <v>52.500000715255737</v>
      </c>
      <c r="CM241" s="10">
        <f>ABS(O241-_xlfn.XLOOKUP(VK_valitsin!$C$8,VK!$B$2:$B$294,VK!O$2:O$294))</f>
        <v>0.80000001192092896</v>
      </c>
      <c r="CN241" s="10">
        <f>ABS(P241-_xlfn.XLOOKUP(VK_valitsin!$C$8,VK!$B$2:$B$294,VK!P$2:P$294))</f>
        <v>31</v>
      </c>
      <c r="CO241" s="10">
        <f>ABS(Q241-_xlfn.XLOOKUP(VK_valitsin!$C$8,VK!$B$2:$B$294,VK!Q$2:Q$294))</f>
        <v>40.100000000000009</v>
      </c>
      <c r="CP241" s="10">
        <f>ABS(R241-_xlfn.XLOOKUP(VK_valitsin!$C$8,VK!$B$2:$B$294,VK!R$2:R$294))</f>
        <v>2.2000000000000011</v>
      </c>
      <c r="CQ241" s="10">
        <f>ABS(S241-_xlfn.XLOOKUP(VK_valitsin!$C$8,VK!$B$2:$B$294,VK!S$2:S$294))</f>
        <v>22</v>
      </c>
      <c r="CR241" s="10">
        <f>ABS(T241-_xlfn.XLOOKUP(VK_valitsin!$C$8,VK!$B$2:$B$294,VK!T$2:T$294))</f>
        <v>0</v>
      </c>
      <c r="CS241" s="10">
        <f>ABS(U241-_xlfn.XLOOKUP(VK_valitsin!$C$8,VK!$B$2:$B$294,VK!U$2:U$294))</f>
        <v>823.09999999999991</v>
      </c>
      <c r="CT241" s="10">
        <f>ABS(V241-_xlfn.XLOOKUP(VK_valitsin!$C$8,VK!$B$2:$B$294,VK!V$2:V$294))</f>
        <v>2.75</v>
      </c>
      <c r="CU241" s="10">
        <f>ABS(W241-_xlfn.XLOOKUP(VK_valitsin!$C$8,VK!$B$2:$B$294,VK!W$2:W$294))</f>
        <v>605</v>
      </c>
      <c r="CV241" s="10">
        <f>ABS(X241-_xlfn.XLOOKUP(VK_valitsin!$C$8,VK!$B$2:$B$294,VK!X$2:X$294))</f>
        <v>624</v>
      </c>
      <c r="CW241" s="10">
        <f>ABS(Y241-_xlfn.XLOOKUP(VK_valitsin!$C$8,VK!$B$2:$B$294,VK!Y$2:Y$294))</f>
        <v>44</v>
      </c>
      <c r="CX241" s="10">
        <f>ABS(Z241-_xlfn.XLOOKUP(VK_valitsin!$C$8,VK!$B$2:$B$294,VK!Z$2:Z$294))</f>
        <v>532</v>
      </c>
      <c r="CY241" s="10">
        <f>ABS(AA241-_xlfn.XLOOKUP(VK_valitsin!$C$8,VK!$B$2:$B$294,VK!AA$2:AA$294))</f>
        <v>272</v>
      </c>
      <c r="CZ241" s="10">
        <f>ABS(AB241-_xlfn.XLOOKUP(VK_valitsin!$C$8,VK!$B$2:$B$294,VK!AB$2:AB$294))</f>
        <v>3.6607141494750977</v>
      </c>
      <c r="DA241" s="10">
        <f>ABS(AC241-_xlfn.XLOOKUP(VK_valitsin!$C$8,VK!$B$2:$B$294,VK!AC$2:AC$294))</f>
        <v>0.7</v>
      </c>
      <c r="DB241" s="10">
        <f>ABS(AD241-_xlfn.XLOOKUP(VK_valitsin!$C$8,VK!$B$2:$B$294,VK!AD$2:AD$294))</f>
        <v>0.8</v>
      </c>
      <c r="DC241" s="10">
        <f>ABS(AE241-_xlfn.XLOOKUP(VK_valitsin!$C$8,VK!$B$2:$B$294,VK!AE$2:AE$294))</f>
        <v>1.7</v>
      </c>
      <c r="DD241" s="10">
        <f>ABS(AF241-_xlfn.XLOOKUP(VK_valitsin!$C$8,VK!$B$2:$B$294,VK!AF$2:AF$294))</f>
        <v>5</v>
      </c>
      <c r="DE241" s="10">
        <f>ABS(AG241-_xlfn.XLOOKUP(VK_valitsin!$C$8,VK!$B$2:$B$294,VK!AG$2:AG$294))</f>
        <v>0</v>
      </c>
      <c r="DF241" s="10">
        <f>ABS(AH241-_xlfn.XLOOKUP(VK_valitsin!$C$8,VK!$B$2:$B$294,VK!AH$2:AH$294))</f>
        <v>0.5</v>
      </c>
      <c r="DG241" s="10">
        <f>ABS(AI241-_xlfn.XLOOKUP(VK_valitsin!$C$8,VK!$B$2:$B$294,VK!AI$2:AI$294))</f>
        <v>0</v>
      </c>
      <c r="DH241" s="10">
        <f>ABS(AJ241-_xlfn.XLOOKUP(VK_valitsin!$C$8,VK!$B$2:$B$294,VK!AJ$2:AJ$294))</f>
        <v>5.0000000000000044E-2</v>
      </c>
      <c r="DI241" s="10">
        <f>ABS(AK241-_xlfn.XLOOKUP(VK_valitsin!$C$8,VK!$B$2:$B$294,VK!AK$2:AK$294))</f>
        <v>0.10000000000000009</v>
      </c>
      <c r="DJ241" s="10">
        <f>ABS(AL241-_xlfn.XLOOKUP(VK_valitsin!$C$8,VK!$B$2:$B$294,VK!AL$2:AL$294))</f>
        <v>0.79999999999999716</v>
      </c>
      <c r="DK241" s="10">
        <f>ABS(AM241-_xlfn.XLOOKUP(VK_valitsin!$C$8,VK!$B$2:$B$294,VK!AM$2:AM$294))</f>
        <v>77.100000000000023</v>
      </c>
      <c r="DL241" s="10">
        <f>ABS(AN241-_xlfn.XLOOKUP(VK_valitsin!$C$8,VK!$B$2:$B$294,VK!AN$2:AN$294))</f>
        <v>1.8999999999999986</v>
      </c>
      <c r="DM241" s="10">
        <f>ABS(AO241-_xlfn.XLOOKUP(VK_valitsin!$C$8,VK!$B$2:$B$294,VK!AO$2:AO$294))</f>
        <v>8</v>
      </c>
      <c r="DN241" s="10">
        <f>ABS(AP241-_xlfn.XLOOKUP(VK_valitsin!$C$8,VK!$B$2:$B$294,VK!AP$2:AP$294))</f>
        <v>59</v>
      </c>
      <c r="DO241" s="10">
        <f>ABS(AQ241-_xlfn.XLOOKUP(VK_valitsin!$C$8,VK!$B$2:$B$294,VK!AQ$2:AQ$294))</f>
        <v>72</v>
      </c>
      <c r="DP241" s="10">
        <f>ABS(AR241-_xlfn.XLOOKUP(VK_valitsin!$C$8,VK!$B$2:$B$294,VK!AR$2:AR$294))</f>
        <v>504</v>
      </c>
      <c r="DQ241" s="10">
        <f>ABS(AS241-_xlfn.XLOOKUP(VK_valitsin!$C$8,VK!$B$2:$B$294,VK!AS$2:AS$294))</f>
        <v>0.33300000000000018</v>
      </c>
      <c r="DR241" s="10">
        <f>ABS(AT241-_xlfn.XLOOKUP(VK_valitsin!$C$8,VK!$B$2:$B$294,VK!AT$2:AT$294))</f>
        <v>2357</v>
      </c>
      <c r="DS241" s="10">
        <f>ABS(AU241-_xlfn.XLOOKUP(VK_valitsin!$C$8,VK!$B$2:$B$294,VK!AU$2:AU$294))</f>
        <v>1492</v>
      </c>
      <c r="DT241" s="10">
        <f>ABS(AV241-_xlfn.XLOOKUP(VK_valitsin!$C$8,VK!$B$2:$B$294,VK!AV$2:AV$294))</f>
        <v>1</v>
      </c>
      <c r="DU241" s="10">
        <f>ABS(AW241-_xlfn.XLOOKUP(VK_valitsin!$C$8,VK!$B$2:$B$294,VK!AW$2:AW$294))</f>
        <v>68.630939483642578</v>
      </c>
      <c r="DV241" s="10">
        <f>ABS(AX241-_xlfn.XLOOKUP(VK_valitsin!$C$8,VK!$B$2:$B$294,VK!AX$2:AX$294))</f>
        <v>0</v>
      </c>
      <c r="DW241" s="10">
        <f>ABS(AY241-_xlfn.XLOOKUP(VK_valitsin!$C$8,VK!$B$2:$B$294,VK!AY$2:AY$294))</f>
        <v>0</v>
      </c>
      <c r="DX241" s="10">
        <f>ABS(AZ241-_xlfn.XLOOKUP(VK_valitsin!$C$8,VK!$B$2:$B$294,VK!AZ$2:AZ$294))</f>
        <v>0</v>
      </c>
      <c r="DY241" s="10">
        <f>ABS(BA241-_xlfn.XLOOKUP(VK_valitsin!$C$8,VK!$B$2:$B$294,VK!BA$2:BA$294))</f>
        <v>0</v>
      </c>
      <c r="DZ241" s="10">
        <f>ABS(BB241-_xlfn.XLOOKUP(VK_valitsin!$C$8,VK!$B$2:$B$294,VK!BB$2:BB$294))</f>
        <v>0</v>
      </c>
      <c r="EA241" s="10">
        <f>ABS(BC241-_xlfn.XLOOKUP(VK_valitsin!$C$8,VK!$B$2:$B$294,VK!BC$2:BC$294))</f>
        <v>3.3806686401367188</v>
      </c>
      <c r="EB241" s="10">
        <f>ABS(BD241-_xlfn.XLOOKUP(VK_valitsin!$C$8,VK!$B$2:$B$294,VK!BD$2:BD$294))</f>
        <v>3.98126220703125</v>
      </c>
      <c r="EC241" s="10">
        <f>ABS(BE241-_xlfn.XLOOKUP(VK_valitsin!$C$8,VK!$B$2:$B$294,VK!BE$2:BE$294))</f>
        <v>733.6898193359375</v>
      </c>
      <c r="ED241" s="10">
        <f>ABS(BF241-_xlfn.XLOOKUP(VK_valitsin!$C$8,VK!$B$2:$B$294,VK!BF$2:BF$294))</f>
        <v>1175.9794921875</v>
      </c>
      <c r="EE241" s="10">
        <f>ABS(BG241-_xlfn.XLOOKUP(VK_valitsin!$C$8,VK!$B$2:$B$294,VK!BG$2:BG$294))</f>
        <v>833.021484375</v>
      </c>
      <c r="EF241" s="10">
        <f>ABS(BH241-_xlfn.XLOOKUP(VK_valitsin!$C$8,VK!$B$2:$B$294,VK!BH$2:BH$294))</f>
        <v>0.36567282676696777</v>
      </c>
      <c r="EG241" s="10">
        <f>ABS(BI241-_xlfn.XLOOKUP(VK_valitsin!$C$8,VK!$B$2:$B$294,VK!BI$2:BI$294))</f>
        <v>1.3281106948852539</v>
      </c>
      <c r="EH241" s="10">
        <f>ABS(BJ241-_xlfn.XLOOKUP(VK_valitsin!$C$8,VK!$B$2:$B$294,VK!BJ$2:BJ$294))</f>
        <v>0.44476699829101563</v>
      </c>
      <c r="EI241" s="10">
        <f>ABS(BK241-_xlfn.XLOOKUP(VK_valitsin!$C$8,VK!$B$2:$B$294,VK!BK$2:BK$294))</f>
        <v>131.29404449462891</v>
      </c>
      <c r="EJ241" s="10">
        <f>ABS(BL241-_xlfn.XLOOKUP(VK_valitsin!$C$8,VK!$B$2:$B$294,VK!BL$2:BL$294))</f>
        <v>1.5</v>
      </c>
      <c r="EK241" s="10">
        <f>ABS(BM241-_xlfn.XLOOKUP(VK_valitsin!$C$8,VK!$B$2:$B$294,VK!BM$2:BM$294))</f>
        <v>0.10623812675476074</v>
      </c>
      <c r="EL241" s="10">
        <f>ABS(BN241-_xlfn.XLOOKUP(VK_valitsin!$C$8,VK!$B$2:$B$294,VK!BN$2:BN$294))</f>
        <v>4297.435546875</v>
      </c>
      <c r="EM241" s="10">
        <f>ABS(BO241-_xlfn.XLOOKUP(VK_valitsin!$C$8,VK!$B$2:$B$294,VK!BO$2:BO$294))</f>
        <v>22.255126953125</v>
      </c>
      <c r="EN241" s="10">
        <f>ABS(BP241-_xlfn.XLOOKUP(VK_valitsin!$C$8,VK!$B$2:$B$294,VK!BP$2:BP$294))</f>
        <v>0</v>
      </c>
      <c r="EO241" s="10">
        <f>ABS(BQ241-_xlfn.XLOOKUP(VK_valitsin!$C$8,VK!$B$2:$B$294,VK!BQ$2:BQ$294))</f>
        <v>1.2697815895080566E-2</v>
      </c>
      <c r="EP241" s="10">
        <f>ABS(BR241-_xlfn.XLOOKUP(VK_valitsin!$C$8,VK!$B$2:$B$294,VK!BR$2:BR$294))</f>
        <v>9.0698003768920898E-2</v>
      </c>
      <c r="EQ241" s="10">
        <f>ABS(BS241-_xlfn.XLOOKUP(VK_valitsin!$C$8,VK!$B$2:$B$294,VK!BS$2:BS$294))</f>
        <v>1.4782394170761108</v>
      </c>
      <c r="ER241" s="10">
        <f>ABS(BT241-_xlfn.XLOOKUP(VK_valitsin!$C$8,VK!$B$2:$B$294,VK!BT$2:BT$294))</f>
        <v>47.8463134765625</v>
      </c>
      <c r="ES241" s="10">
        <f>ABS(BU241-_xlfn.XLOOKUP(VK_valitsin!$C$8,VK!$B$2:$B$294,VK!BU$2:BU$294))</f>
        <v>3.549224853515625</v>
      </c>
      <c r="ET241" s="10">
        <f>ABS(BV241-_xlfn.XLOOKUP(VK_valitsin!$C$8,VK!$B$2:$B$294,VK!BV$2:BV$294))</f>
        <v>0</v>
      </c>
      <c r="EU241" s="10">
        <f>ABS(BW241-_xlfn.XLOOKUP(VK_valitsin!$C$8,VK!$B$2:$B$294,VK!BW$2:BW$294))</f>
        <v>1</v>
      </c>
      <c r="EV241" s="10">
        <f>ABS(BX241-_xlfn.XLOOKUP(VK_valitsin!$C$8,VK!$B$2:$B$294,VK!BX$2:BX$294))</f>
        <v>593.84423828125</v>
      </c>
      <c r="EW241" s="10">
        <f>ABS(BY241-_xlfn.XLOOKUP(VK_valitsin!$C$8,VK!$B$2:$B$294,VK!BY$2:BY$294))</f>
        <v>602.400390625</v>
      </c>
      <c r="EX241" s="10">
        <f>ABS(BZ241-_xlfn.XLOOKUP(VK_valitsin!$C$8,VK!$B$2:$B$294,VK!BZ$2:BZ$294))</f>
        <v>1.8014121055603027</v>
      </c>
      <c r="EY241" s="10">
        <f>ABS(CA241-_xlfn.XLOOKUP(VK_valitsin!$C$8,VK!$B$2:$B$294,VK!CA$2:CA$294))</f>
        <v>0.44771289825439453</v>
      </c>
      <c r="EZ241" s="10">
        <f>ABS(CB241-_xlfn.XLOOKUP(VK_valitsin!$C$8,VK!$B$2:$B$294,VK!CB$2:CB$294))</f>
        <v>37.136892318725586</v>
      </c>
      <c r="FA241" s="10">
        <f>ABS(CC241-_xlfn.XLOOKUP(VK_valitsin!$C$8,VK!$B$2:$B$294,VK!CC$2:CC$294))</f>
        <v>1.5015020370483398</v>
      </c>
      <c r="FB241" s="10">
        <f>ABS(CD241-_xlfn.XLOOKUP(VK_valitsin!$C$8,VK!$B$2:$B$294,VK!CD$2:CD$294))</f>
        <v>9.2797765731811523</v>
      </c>
      <c r="FC241" s="10">
        <f>ABS(CE241-_xlfn.XLOOKUP(VK_valitsin!$C$8,VK!$B$2:$B$294,VK!CE$2:CE$294))</f>
        <v>0</v>
      </c>
      <c r="FD241" s="10">
        <f>ABS(CF241-_xlfn.XLOOKUP(VK_valitsin!$C$8,VK!$B$2:$B$294,VK!CF$2:CF$294))</f>
        <v>0.715859055519104</v>
      </c>
      <c r="FE241" s="10">
        <f>ABS(CG241-_xlfn.XLOOKUP(VK_valitsin!$C$8,VK!$B$2:$B$294,VK!CG$2:CG$294))</f>
        <v>771.5830078125</v>
      </c>
      <c r="FF241" s="4">
        <f>IF($B241=VK_valitsin!$C$8,100000,VK!CH241/VK!J$296*VK_valitsin!D$5)</f>
        <v>0</v>
      </c>
      <c r="FG241" s="4">
        <f>IF($B241=VK_valitsin!$C$8,100000,VK!CI241/VK!K$296*VK_valitsin!E$5)</f>
        <v>0</v>
      </c>
      <c r="FH241" s="4">
        <f>IF($B241=VK_valitsin!$C$8,100000,VK!CJ241/VK!L$296*VK_valitsin!F$5)</f>
        <v>0.20173890013008716</v>
      </c>
      <c r="FI241" s="4">
        <f>IF($B241=VK_valitsin!$C$8,100000,VK!CK241/VK!M$296*VK_valitsin!CD$5)</f>
        <v>0</v>
      </c>
      <c r="FJ241" s="4">
        <f>IF($B241=VK_valitsin!$C$8,100000,VK!CL241/VK!N$296*VK_valitsin!G$5)</f>
        <v>0</v>
      </c>
      <c r="FK241" s="4">
        <f>IF($B241=VK_valitsin!$C$8,100000,VK!CM241/VK!O$296*VK_valitsin!H$5)</f>
        <v>0</v>
      </c>
      <c r="FL241" s="4">
        <f>IF($B241=VK_valitsin!$C$8,100000,VK!CN241/VK!P$296*VK_valitsin!I$5)</f>
        <v>0</v>
      </c>
      <c r="FM241" s="4">
        <f>IF($B241=VK_valitsin!$C$8,100000,VK!CO241/VK!Q$296*VK_valitsin!J$5)</f>
        <v>0</v>
      </c>
      <c r="FN241" s="4">
        <f>IF($B241=VK_valitsin!$C$8,100000,VK!CP241/VK!R$296*VK_valitsin!K$5)</f>
        <v>0</v>
      </c>
      <c r="FO241" s="4">
        <f>IF($B241=VK_valitsin!$C$8,100000,VK!CQ241/VK!S$296*VK_valitsin!L$5)</f>
        <v>4.3751319095792322E-3</v>
      </c>
      <c r="FP241" s="4">
        <f>IF($B241=VK_valitsin!$C$8,100000,VK!CR241/VK!T$296*VK_valitsin!M$5)</f>
        <v>0</v>
      </c>
      <c r="FQ241" s="4">
        <f>IF($B241=VK_valitsin!$C$8,100000,VK!CS241/VK!U$296*VK_valitsin!N$5)</f>
        <v>0</v>
      </c>
      <c r="FR241" s="4">
        <f>IF($B241=VK_valitsin!$C$8,100000,VK!CT241/VK!V$296*VK_valitsin!O$5)</f>
        <v>0</v>
      </c>
      <c r="FS241" s="4">
        <f>IF($B241=VK_valitsin!$C$8,100000,VK!CU241/VK!W$296*VK_valitsin!P$5)</f>
        <v>0</v>
      </c>
      <c r="FT241" s="4">
        <f>IF($B241=VK_valitsin!$C$8,100000,VK!CV241/VK!X$296*VK_valitsin!Q$5)</f>
        <v>0</v>
      </c>
      <c r="FU241" s="4">
        <f>IF($B241=VK_valitsin!$C$8,100000,VK!CW241/VK!Y$296*VK_valitsin!R$5)</f>
        <v>0</v>
      </c>
      <c r="FV241" s="4">
        <f>IF($B241=VK_valitsin!$C$8,100000,VK!CX241/VK!Z$296*VK_valitsin!S$5)</f>
        <v>0</v>
      </c>
      <c r="FW241" s="4">
        <f>IF($B241=VK_valitsin!$C$8,100000,VK!CY241/VK!AA$296*VK_valitsin!T$5)</f>
        <v>0</v>
      </c>
      <c r="FX241" s="4">
        <f>IF($B241=VK_valitsin!$C$8,100000,VK!CZ241/VK!AB$296*VK_valitsin!U$5)</f>
        <v>0</v>
      </c>
      <c r="FY241" s="4">
        <f>IF($B241=VK_valitsin!$C$8,100000,VK!DA241/VK!AC$296*VK_valitsin!V$5)</f>
        <v>0</v>
      </c>
      <c r="FZ241" s="4">
        <f>IF($B241=VK_valitsin!$C$8,100000,VK!DB241/VK!AD$296*VK_valitsin!W$5)</f>
        <v>0</v>
      </c>
      <c r="GA241" s="4">
        <f>IF($B241=VK_valitsin!$C$8,100000,VK!DC241/VK!AE$296*VK_valitsin!X$5)</f>
        <v>0</v>
      </c>
      <c r="GB241" s="4">
        <f>IF($B241=VK_valitsin!$C$8,100000,VK!DD241/VK!AF$296*VK_valitsin!Y$5)</f>
        <v>0</v>
      </c>
      <c r="GC241" s="4">
        <f>IF($B241=VK_valitsin!$C$8,100000,VK!DE241/VK!AG$296*VK_valitsin!Z$5)</f>
        <v>0</v>
      </c>
      <c r="GD241" s="4">
        <f>IF($B241=VK_valitsin!$C$8,100000,VK!DF241/VK!AH$296*VK_valitsin!AA$5)</f>
        <v>0</v>
      </c>
      <c r="GE241" s="4">
        <f>IF($B241=VK_valitsin!$C$8,100000,VK!DG241/VK!AI$296*VK_valitsin!AB$5)</f>
        <v>0</v>
      </c>
      <c r="GF241" s="4">
        <f>IF($B241=VK_valitsin!$C$8,100000,VK!DH241/VK!AJ$296*VK_valitsin!AC$5)</f>
        <v>0</v>
      </c>
      <c r="GG241" s="4">
        <f>IF($B241=VK_valitsin!$C$8,100000,VK!DI241/VK!AK$296*VK_valitsin!AD$5)</f>
        <v>0</v>
      </c>
      <c r="GH241" s="4">
        <f>IF($B241=VK_valitsin!$C$8,100000,VK!DJ241/VK!AL$296*VK_valitsin!AE$5)</f>
        <v>1.408106566400812E-2</v>
      </c>
      <c r="GI241" s="4">
        <f>IF($B241=VK_valitsin!$C$8,100000,VK!DK241/VK!AM$296*VK_valitsin!AF$5)</f>
        <v>0</v>
      </c>
      <c r="GJ241" s="4">
        <f>IF($B241=VK_valitsin!$C$8,100000,VK!DL241/VK!AN$296*VK_valitsin!AG$5)</f>
        <v>0</v>
      </c>
      <c r="GK241" s="4">
        <f>IF($B241=VK_valitsin!$C$8,100000,VK!DM241/VK!AO$296*VK_valitsin!AH$5)</f>
        <v>0</v>
      </c>
      <c r="GL241" s="4">
        <f>IF($B241=VK_valitsin!$C$8,100000,VK!DN241/VK!AP$296*VK_valitsin!AI$5)</f>
        <v>0</v>
      </c>
      <c r="GM241" s="4">
        <f>IF($B241=VK_valitsin!$C$8,100000,VK!DO241/VK!AQ$296*VK_valitsin!AJ$5)</f>
        <v>0</v>
      </c>
      <c r="GN241" s="4">
        <f>IF($B241=VK_valitsin!$C$8,100000,VK!DP241/VK!AR$296*VK_valitsin!AK$5)</f>
        <v>0</v>
      </c>
      <c r="GO241" s="4">
        <f>IF($B241=VK_valitsin!$C$8,100000,VK!DQ241/VK!AS$296*VK_valitsin!AL$5)</f>
        <v>0</v>
      </c>
      <c r="GP241" s="4">
        <f>IF($B241=VK_valitsin!$C$8,100000,VK!DR241/VK!AT$296*VK_valitsin!AM$5)</f>
        <v>0</v>
      </c>
      <c r="GQ241" s="4">
        <f>IF($B241=VK_valitsin!$C$8,100000,VK!DS241/VK!AU$296*VK_valitsin!AN$5)</f>
        <v>0</v>
      </c>
      <c r="GR241" s="4">
        <f>IF($B241=VK_valitsin!$C$8,100000,VK!DT241/VK!AV$296*VK_valitsin!AO$5)</f>
        <v>0</v>
      </c>
      <c r="GS241" s="4">
        <f>IF($B241=VK_valitsin!$C$8,100000,VK!DU241/VK!AW$296*VK_valitsin!AP$5)</f>
        <v>0</v>
      </c>
      <c r="GT241" s="4">
        <f>IF($B241=VK_valitsin!$C$8,100000,VK!DV241/VK!AX$296*VK_valitsin!AQ$5)</f>
        <v>0</v>
      </c>
      <c r="GU241" s="4">
        <f>IF($B241=VK_valitsin!$C$8,100000,VK!DW241/VK!AY$296*VK_valitsin!AR$5)</f>
        <v>0</v>
      </c>
      <c r="GV241" s="4">
        <f>IF($B241=VK_valitsin!$C$8,100000,VK!DX241/VK!AZ$296*VK_valitsin!AS$5)</f>
        <v>0</v>
      </c>
      <c r="GW241" s="4">
        <f>IF($B241=VK_valitsin!$C$8,100000,VK!DY241/VK!BA$296*VK_valitsin!AT$5)</f>
        <v>0</v>
      </c>
      <c r="GX241" s="4">
        <f>IF($B241=VK_valitsin!$C$8,100000,VK!DZ241/VK!BB$296*VK_valitsin!AU$5)</f>
        <v>0</v>
      </c>
      <c r="GY241" s="4">
        <f>IF($B241=VK_valitsin!$C$8,100000,VK!EA241/VK!BC$296*VK_valitsin!AV$5)</f>
        <v>0</v>
      </c>
      <c r="GZ241" s="4">
        <f>IF($B241=VK_valitsin!$C$8,100000,VK!EB241/VK!BD$296*VK_valitsin!AW$5)</f>
        <v>1.725932443801987E-2</v>
      </c>
      <c r="HA241" s="4">
        <f>IF($B241=VK_valitsin!$C$8,100000,VK!EC241/VK!BE$296*VK_valitsin!CE$5)</f>
        <v>0</v>
      </c>
      <c r="HB241" s="4">
        <f>IF($B241=VK_valitsin!$C$8,100000,VK!ED241/VK!BF$296*VK_valitsin!AX$5)</f>
        <v>0</v>
      </c>
      <c r="HC241" s="4">
        <f>IF($B241=VK_valitsin!$C$8,100000,VK!EE241/VK!BG$296*VK_valitsin!AY$5)</f>
        <v>0</v>
      </c>
      <c r="HD241" s="4">
        <f>IF($B241=VK_valitsin!$C$8,100000,VK!EF241/VK!BH$296*VK_valitsin!AZ$5)</f>
        <v>6.3803355200509615E-2</v>
      </c>
      <c r="HE241" s="4">
        <f>IF($B241=VK_valitsin!$C$8,100000,VK!EG241/VK!BI$296*VK_valitsin!BA$5)</f>
        <v>0</v>
      </c>
      <c r="HF241" s="4">
        <f>IF($B241=VK_valitsin!$C$8,100000,VK!EH241/VK!BJ$296*VK_valitsin!BB$5)</f>
        <v>0</v>
      </c>
      <c r="HG241" s="4">
        <f>IF($B241=VK_valitsin!$C$8,100000,VK!EI241/VK!BK$296*VK_valitsin!BC$5)</f>
        <v>0</v>
      </c>
      <c r="HH241" s="4">
        <f>IF($B241=VK_valitsin!$C$8,100000,VK!EJ241/VK!BL$296*VK_valitsin!BD$5)</f>
        <v>0</v>
      </c>
      <c r="HI241" s="4">
        <f>IF($B241=VK_valitsin!$C$8,100000,VK!EK241/VK!BM$296*VK_valitsin!BE$5)</f>
        <v>0</v>
      </c>
      <c r="HJ241" s="4">
        <f>IF($B241=VK_valitsin!$C$8,100000,VK!EL241/VK!BN$296*VK_valitsin!BF$5)</f>
        <v>0.19541113616465186</v>
      </c>
      <c r="HK241" s="4">
        <f>IF($B241=VK_valitsin!$C$8,100000,VK!EM241/VK!BO$296*VK_valitsin!BG$5)</f>
        <v>0</v>
      </c>
      <c r="HM241" s="4">
        <f>IF($B241=VK_valitsin!$C$8,100000,VK!EO241/VK!BQ$296*VK_valitsin!BI$5)</f>
        <v>0</v>
      </c>
      <c r="HN241" s="4">
        <f>IF($B241=VK_valitsin!$C$8,100000,VK!EP241/VK!BR$296*VK_valitsin!BJ$5)</f>
        <v>0</v>
      </c>
      <c r="HO241" s="4">
        <f>IF($B241=VK_valitsin!$C$8,100000,VK!EQ241/VK!BS$296*VK_valitsin!BK$5)</f>
        <v>0</v>
      </c>
      <c r="HP241" s="4">
        <f>IF($B241=VK_valitsin!$C$8,100000,VK!ER241/VK!BT$296*VK_valitsin!BL$5)</f>
        <v>0</v>
      </c>
      <c r="HQ241" s="4">
        <f>IF($B241=VK_valitsin!$C$8,100000,VK!ES241/VK!BU$296*VK_valitsin!BM$5)</f>
        <v>0</v>
      </c>
      <c r="HR241" s="4">
        <f>IF($B241=VK_valitsin!$C$8,100000,VK!ET241/VK!BV$296*VK_valitsin!BN$5)</f>
        <v>0</v>
      </c>
      <c r="HS241" s="4">
        <f>IF($B241=VK_valitsin!$C$8,100000,VK!EU241/VK!BW$296*VK_valitsin!BO$5)</f>
        <v>0</v>
      </c>
      <c r="HT241" s="4">
        <f>IF($B241=VK_valitsin!$C$8,100000,VK!EV241/VK!BX$296*VK_valitsin!BP$5)</f>
        <v>0</v>
      </c>
      <c r="HU241" s="4">
        <f>IF($B241=VK_valitsin!$C$8,100000,VK!EW241/VK!BY$296*VK_valitsin!BQ$5)</f>
        <v>0</v>
      </c>
      <c r="HV241" s="4">
        <f>IF($B241=VK_valitsin!$C$8,100000,VK!EX241/VK!BZ$296*VK_valitsin!BR$5)</f>
        <v>0</v>
      </c>
      <c r="HW241" s="4">
        <f>IF($B241=VK_valitsin!$C$8,100000,VK!EY241/VK!CA$296*VK_valitsin!BS$5)</f>
        <v>0</v>
      </c>
      <c r="HX241" s="4">
        <f>IF($B241=VK_valitsin!$C$8,100000,VK!EZ241/VK!CB$296*VK_valitsin!BT$5)</f>
        <v>0</v>
      </c>
      <c r="HY241" s="4">
        <f>IF($B241=VK_valitsin!$C$8,100000,VK!FA241/VK!CC$296*VK_valitsin!BU$5)</f>
        <v>0</v>
      </c>
      <c r="HZ241" s="4">
        <f>IF($B241=VK_valitsin!$C$8,100000,VK!FB241/VK!CD$296*VK_valitsin!BV$5)</f>
        <v>0</v>
      </c>
      <c r="IA241" s="4">
        <f>IF($B241=VK_valitsin!$C$8,100000,VK!FC241/VK!CE$296*VK_valitsin!BW$5)</f>
        <v>0</v>
      </c>
      <c r="IB241" s="4">
        <f>IF($B241=VK_valitsin!$C$8,100000,VK!FD241/VK!CF$296*VK_valitsin!BX$5)</f>
        <v>0</v>
      </c>
      <c r="IC241" s="4">
        <f>IF($B241=VK_valitsin!$C$8,100000,VK!FE241/VK!CG$296*VK_valitsin!BY$5)</f>
        <v>0</v>
      </c>
      <c r="ID241" s="17">
        <f t="shared" si="9"/>
        <v>0.49666893750685581</v>
      </c>
      <c r="IE241" s="17">
        <f t="shared" si="10"/>
        <v>91</v>
      </c>
      <c r="IF241" s="18">
        <f t="shared" si="11"/>
        <v>2.400000000000003E-8</v>
      </c>
    </row>
    <row r="242" spans="1:240">
      <c r="A242">
        <v>2019</v>
      </c>
      <c r="B242" t="s">
        <v>685</v>
      </c>
      <c r="C242" t="s">
        <v>686</v>
      </c>
      <c r="D242" t="s">
        <v>652</v>
      </c>
      <c r="E242" t="s">
        <v>654</v>
      </c>
      <c r="F242" t="s">
        <v>126</v>
      </c>
      <c r="G242" t="s">
        <v>127</v>
      </c>
      <c r="H242" t="s">
        <v>104</v>
      </c>
      <c r="I242" t="s">
        <v>105</v>
      </c>
      <c r="J242">
        <v>49.099998474121094</v>
      </c>
      <c r="K242">
        <v>667.83001708984375</v>
      </c>
      <c r="L242">
        <v>162.69999694824219</v>
      </c>
      <c r="M242">
        <v>8711</v>
      </c>
      <c r="N242">
        <v>13</v>
      </c>
      <c r="O242">
        <v>-1.2999999523162842</v>
      </c>
      <c r="P242">
        <v>-57</v>
      </c>
      <c r="Q242">
        <v>57.5</v>
      </c>
      <c r="R242">
        <v>7.8000000000000007</v>
      </c>
      <c r="S242">
        <v>280</v>
      </c>
      <c r="T242">
        <v>0</v>
      </c>
      <c r="U242">
        <v>3158.1</v>
      </c>
      <c r="V242">
        <v>12.51</v>
      </c>
      <c r="W242">
        <v>981</v>
      </c>
      <c r="X242">
        <v>553</v>
      </c>
      <c r="Y242">
        <v>616</v>
      </c>
      <c r="Z242">
        <v>711</v>
      </c>
      <c r="AA242">
        <v>629</v>
      </c>
      <c r="AB242">
        <v>16.23255729675293</v>
      </c>
      <c r="AC242">
        <v>0</v>
      </c>
      <c r="AD242">
        <v>1</v>
      </c>
      <c r="AE242">
        <v>2</v>
      </c>
      <c r="AF242">
        <v>4.0999999999999996</v>
      </c>
      <c r="AG242">
        <v>0</v>
      </c>
      <c r="AH242">
        <v>20</v>
      </c>
      <c r="AI242">
        <v>0.93</v>
      </c>
      <c r="AJ242">
        <v>0.41</v>
      </c>
      <c r="AK242">
        <v>0.93</v>
      </c>
      <c r="AL242">
        <v>66.5</v>
      </c>
      <c r="AM242">
        <v>281.5</v>
      </c>
      <c r="AN242">
        <v>43</v>
      </c>
      <c r="AO242">
        <v>20.6</v>
      </c>
      <c r="AP242">
        <v>92</v>
      </c>
      <c r="AQ242">
        <v>78</v>
      </c>
      <c r="AR242">
        <v>517</v>
      </c>
      <c r="AS242">
        <v>3</v>
      </c>
      <c r="AT242">
        <v>7091</v>
      </c>
      <c r="AU242">
        <v>11493</v>
      </c>
      <c r="AV242">
        <v>0</v>
      </c>
      <c r="AW242">
        <v>71.434608459472656</v>
      </c>
      <c r="AX242">
        <v>0</v>
      </c>
      <c r="AY242">
        <v>0</v>
      </c>
      <c r="AZ242">
        <v>0</v>
      </c>
      <c r="BA242">
        <v>0</v>
      </c>
      <c r="BB242">
        <v>1</v>
      </c>
      <c r="BC242">
        <v>83.576644897460938</v>
      </c>
      <c r="BD242">
        <v>100</v>
      </c>
      <c r="BE242">
        <v>873.78643798828125</v>
      </c>
      <c r="BF242">
        <v>13088.546875</v>
      </c>
      <c r="BG242">
        <v>15380.6845703125</v>
      </c>
      <c r="BH242">
        <v>3.1452188491821289</v>
      </c>
      <c r="BI242">
        <v>-1.0934633016586304</v>
      </c>
      <c r="BJ242">
        <v>20.809247970581055</v>
      </c>
      <c r="BK242">
        <v>1.1494252681732178</v>
      </c>
      <c r="BL242">
        <v>166.19999694824219</v>
      </c>
      <c r="BM242">
        <v>-1.8030513525009155</v>
      </c>
      <c r="BN242">
        <v>21860.396484375</v>
      </c>
      <c r="BO242">
        <v>48.250774383544922</v>
      </c>
      <c r="BQ242">
        <v>0.68706232309341431</v>
      </c>
      <c r="BR242">
        <v>0.56250715255737305</v>
      </c>
      <c r="BS242">
        <v>3.3750431537628174</v>
      </c>
      <c r="BT242">
        <v>101.48088836669922</v>
      </c>
      <c r="BU242">
        <v>408.90826416015625</v>
      </c>
      <c r="BV242">
        <v>0</v>
      </c>
      <c r="BW242">
        <v>1</v>
      </c>
      <c r="BX242">
        <v>10228.1552734375</v>
      </c>
      <c r="BY242">
        <v>8703.8837890625</v>
      </c>
      <c r="BZ242">
        <v>1.0102169513702393</v>
      </c>
      <c r="CA242">
        <v>8.127655029296875</v>
      </c>
      <c r="CB242">
        <v>139.77272033691406</v>
      </c>
      <c r="CC242">
        <v>17.372880935668945</v>
      </c>
      <c r="CD242">
        <v>7.4858756065368652</v>
      </c>
      <c r="CE242">
        <v>0.14124293625354767</v>
      </c>
      <c r="CF242">
        <v>4.5197739601135254</v>
      </c>
      <c r="CG242">
        <v>11497.8046875</v>
      </c>
      <c r="CH242" s="10">
        <f>ABS(J242-_xlfn.XLOOKUP(VK_valitsin!$C$8,VK!$B$2:$B$294,VK!J$2:J$294))</f>
        <v>4.8999977111816406</v>
      </c>
      <c r="CI242" s="10">
        <f>ABS(K242-_xlfn.XLOOKUP(VK_valitsin!$C$8,VK!$B$2:$B$294,VK!K$2:K$294))</f>
        <v>374.57000732421875</v>
      </c>
      <c r="CJ242" s="10">
        <f>ABS(L242-_xlfn.XLOOKUP(VK_valitsin!$C$8,VK!$B$2:$B$294,VK!L$2:L$294))</f>
        <v>24</v>
      </c>
      <c r="CK242" s="10">
        <f>ABS(M242-_xlfn.XLOOKUP(VK_valitsin!$C$8,VK!$B$2:$B$294,VK!M$2:M$294))</f>
        <v>7764</v>
      </c>
      <c r="CL242" s="10">
        <f>ABS(N242-_xlfn.XLOOKUP(VK_valitsin!$C$8,VK!$B$2:$B$294,VK!N$2:N$294))</f>
        <v>43.200000762939453</v>
      </c>
      <c r="CM242" s="10">
        <f>ABS(O242-_xlfn.XLOOKUP(VK_valitsin!$C$8,VK!$B$2:$B$294,VK!O$2:O$294))</f>
        <v>0.49999994039535522</v>
      </c>
      <c r="CN242" s="10">
        <f>ABS(P242-_xlfn.XLOOKUP(VK_valitsin!$C$8,VK!$B$2:$B$294,VK!P$2:P$294))</f>
        <v>1</v>
      </c>
      <c r="CO242" s="10">
        <f>ABS(Q242-_xlfn.XLOOKUP(VK_valitsin!$C$8,VK!$B$2:$B$294,VK!Q$2:Q$294))</f>
        <v>30.300000000000011</v>
      </c>
      <c r="CP242" s="10">
        <f>ABS(R242-_xlfn.XLOOKUP(VK_valitsin!$C$8,VK!$B$2:$B$294,VK!R$2:R$294))</f>
        <v>0.69999999999999929</v>
      </c>
      <c r="CQ242" s="10">
        <f>ABS(S242-_xlfn.XLOOKUP(VK_valitsin!$C$8,VK!$B$2:$B$294,VK!S$2:S$294))</f>
        <v>128</v>
      </c>
      <c r="CR242" s="10">
        <f>ABS(T242-_xlfn.XLOOKUP(VK_valitsin!$C$8,VK!$B$2:$B$294,VK!T$2:T$294))</f>
        <v>0</v>
      </c>
      <c r="CS242" s="10">
        <f>ABS(U242-_xlfn.XLOOKUP(VK_valitsin!$C$8,VK!$B$2:$B$294,VK!U$2:U$294))</f>
        <v>665.5</v>
      </c>
      <c r="CT242" s="10">
        <f>ABS(V242-_xlfn.XLOOKUP(VK_valitsin!$C$8,VK!$B$2:$B$294,VK!V$2:V$294))</f>
        <v>0.76999999999999957</v>
      </c>
      <c r="CU242" s="10">
        <f>ABS(W242-_xlfn.XLOOKUP(VK_valitsin!$C$8,VK!$B$2:$B$294,VK!W$2:W$294))</f>
        <v>376</v>
      </c>
      <c r="CV242" s="10">
        <f>ABS(X242-_xlfn.XLOOKUP(VK_valitsin!$C$8,VK!$B$2:$B$294,VK!X$2:X$294))</f>
        <v>384</v>
      </c>
      <c r="CW242" s="10">
        <f>ABS(Y242-_xlfn.XLOOKUP(VK_valitsin!$C$8,VK!$B$2:$B$294,VK!Y$2:Y$294))</f>
        <v>64</v>
      </c>
      <c r="CX242" s="10">
        <f>ABS(Z242-_xlfn.XLOOKUP(VK_valitsin!$C$8,VK!$B$2:$B$294,VK!Z$2:Z$294))</f>
        <v>283</v>
      </c>
      <c r="CY242" s="10">
        <f>ABS(AA242-_xlfn.XLOOKUP(VK_valitsin!$C$8,VK!$B$2:$B$294,VK!AA$2:AA$294))</f>
        <v>160</v>
      </c>
      <c r="CZ242" s="10">
        <f>ABS(AB242-_xlfn.XLOOKUP(VK_valitsin!$C$8,VK!$B$2:$B$294,VK!AB$2:AB$294))</f>
        <v>3.1424427032470703</v>
      </c>
      <c r="DA242" s="10">
        <f>ABS(AC242-_xlfn.XLOOKUP(VK_valitsin!$C$8,VK!$B$2:$B$294,VK!AC$2:AC$294))</f>
        <v>0.7</v>
      </c>
      <c r="DB242" s="10">
        <f>ABS(AD242-_xlfn.XLOOKUP(VK_valitsin!$C$8,VK!$B$2:$B$294,VK!AD$2:AD$294))</f>
        <v>0.19999999999999996</v>
      </c>
      <c r="DC242" s="10">
        <f>ABS(AE242-_xlfn.XLOOKUP(VK_valitsin!$C$8,VK!$B$2:$B$294,VK!AE$2:AE$294))</f>
        <v>0.30000000000000004</v>
      </c>
      <c r="DD242" s="10">
        <f>ABS(AF242-_xlfn.XLOOKUP(VK_valitsin!$C$8,VK!$B$2:$B$294,VK!AF$2:AF$294))</f>
        <v>0.90000000000000036</v>
      </c>
      <c r="DE242" s="10">
        <f>ABS(AG242-_xlfn.XLOOKUP(VK_valitsin!$C$8,VK!$B$2:$B$294,VK!AG$2:AG$294))</f>
        <v>0</v>
      </c>
      <c r="DF242" s="10">
        <f>ABS(AH242-_xlfn.XLOOKUP(VK_valitsin!$C$8,VK!$B$2:$B$294,VK!AH$2:AH$294))</f>
        <v>2.25</v>
      </c>
      <c r="DG242" s="10">
        <f>ABS(AI242-_xlfn.XLOOKUP(VK_valitsin!$C$8,VK!$B$2:$B$294,VK!AI$2:AI$294))</f>
        <v>0.17000000000000004</v>
      </c>
      <c r="DH242" s="10">
        <f>ABS(AJ242-_xlfn.XLOOKUP(VK_valitsin!$C$8,VK!$B$2:$B$294,VK!AJ$2:AJ$294))</f>
        <v>0.24000000000000005</v>
      </c>
      <c r="DI242" s="10">
        <f>ABS(AK242-_xlfn.XLOOKUP(VK_valitsin!$C$8,VK!$B$2:$B$294,VK!AK$2:AK$294))</f>
        <v>0.31999999999999995</v>
      </c>
      <c r="DJ242" s="10">
        <f>ABS(AL242-_xlfn.XLOOKUP(VK_valitsin!$C$8,VK!$B$2:$B$294,VK!AL$2:AL$294))</f>
        <v>7.7000000000000028</v>
      </c>
      <c r="DK242" s="10">
        <f>ABS(AM242-_xlfn.XLOOKUP(VK_valitsin!$C$8,VK!$B$2:$B$294,VK!AM$2:AM$294))</f>
        <v>52.100000000000023</v>
      </c>
      <c r="DL242" s="10">
        <f>ABS(AN242-_xlfn.XLOOKUP(VK_valitsin!$C$8,VK!$B$2:$B$294,VK!AN$2:AN$294))</f>
        <v>2.3999999999999986</v>
      </c>
      <c r="DM242" s="10">
        <f>ABS(AO242-_xlfn.XLOOKUP(VK_valitsin!$C$8,VK!$B$2:$B$294,VK!AO$2:AO$294))</f>
        <v>4.7999999999999972</v>
      </c>
      <c r="DN242" s="10">
        <f>ABS(AP242-_xlfn.XLOOKUP(VK_valitsin!$C$8,VK!$B$2:$B$294,VK!AP$2:AP$294))</f>
        <v>44</v>
      </c>
      <c r="DO242" s="10">
        <f>ABS(AQ242-_xlfn.XLOOKUP(VK_valitsin!$C$8,VK!$B$2:$B$294,VK!AQ$2:AQ$294))</f>
        <v>43</v>
      </c>
      <c r="DP242" s="10">
        <f>ABS(AR242-_xlfn.XLOOKUP(VK_valitsin!$C$8,VK!$B$2:$B$294,VK!AR$2:AR$294))</f>
        <v>271</v>
      </c>
      <c r="DQ242" s="10">
        <f>ABS(AS242-_xlfn.XLOOKUP(VK_valitsin!$C$8,VK!$B$2:$B$294,VK!AS$2:AS$294))</f>
        <v>0.66699999999999982</v>
      </c>
      <c r="DR242" s="10">
        <f>ABS(AT242-_xlfn.XLOOKUP(VK_valitsin!$C$8,VK!$B$2:$B$294,VK!AT$2:AT$294))</f>
        <v>1944</v>
      </c>
      <c r="DS242" s="10">
        <f>ABS(AU242-_xlfn.XLOOKUP(VK_valitsin!$C$8,VK!$B$2:$B$294,VK!AU$2:AU$294))</f>
        <v>3148</v>
      </c>
      <c r="DT242" s="10">
        <f>ABS(AV242-_xlfn.XLOOKUP(VK_valitsin!$C$8,VK!$B$2:$B$294,VK!AV$2:AV$294))</f>
        <v>1</v>
      </c>
      <c r="DU242" s="10">
        <f>ABS(AW242-_xlfn.XLOOKUP(VK_valitsin!$C$8,VK!$B$2:$B$294,VK!AW$2:AW$294))</f>
        <v>34.173236846923828</v>
      </c>
      <c r="DV242" s="10">
        <f>ABS(AX242-_xlfn.XLOOKUP(VK_valitsin!$C$8,VK!$B$2:$B$294,VK!AX$2:AX$294))</f>
        <v>0</v>
      </c>
      <c r="DW242" s="10">
        <f>ABS(AY242-_xlfn.XLOOKUP(VK_valitsin!$C$8,VK!$B$2:$B$294,VK!AY$2:AY$294))</f>
        <v>0</v>
      </c>
      <c r="DX242" s="10">
        <f>ABS(AZ242-_xlfn.XLOOKUP(VK_valitsin!$C$8,VK!$B$2:$B$294,VK!AZ$2:AZ$294))</f>
        <v>0</v>
      </c>
      <c r="DY242" s="10">
        <f>ABS(BA242-_xlfn.XLOOKUP(VK_valitsin!$C$8,VK!$B$2:$B$294,VK!BA$2:BA$294))</f>
        <v>0</v>
      </c>
      <c r="DZ242" s="10">
        <f>ABS(BB242-_xlfn.XLOOKUP(VK_valitsin!$C$8,VK!$B$2:$B$294,VK!BB$2:BB$294))</f>
        <v>0</v>
      </c>
      <c r="EA242" s="10">
        <f>ABS(BC242-_xlfn.XLOOKUP(VK_valitsin!$C$8,VK!$B$2:$B$294,VK!BC$2:BC$294))</f>
        <v>5.4477462768554688</v>
      </c>
      <c r="EB242" s="10">
        <f>ABS(BD242-_xlfn.XLOOKUP(VK_valitsin!$C$8,VK!$B$2:$B$294,VK!BD$2:BD$294))</f>
        <v>3.98126220703125</v>
      </c>
      <c r="EC242" s="10">
        <f>ABS(BE242-_xlfn.XLOOKUP(VK_valitsin!$C$8,VK!$B$2:$B$294,VK!BE$2:BE$294))</f>
        <v>140.09661865234375</v>
      </c>
      <c r="ED242" s="10">
        <f>ABS(BF242-_xlfn.XLOOKUP(VK_valitsin!$C$8,VK!$B$2:$B$294,VK!BF$2:BF$294))</f>
        <v>3130.017578125</v>
      </c>
      <c r="EE242" s="10">
        <f>ABS(BG242-_xlfn.XLOOKUP(VK_valitsin!$C$8,VK!$B$2:$B$294,VK!BG$2:BG$294))</f>
        <v>1544.2412109375</v>
      </c>
      <c r="EF242" s="10">
        <f>ABS(BH242-_xlfn.XLOOKUP(VK_valitsin!$C$8,VK!$B$2:$B$294,VK!BH$2:BH$294))</f>
        <v>0.19183754920959473</v>
      </c>
      <c r="EG242" s="10">
        <f>ABS(BI242-_xlfn.XLOOKUP(VK_valitsin!$C$8,VK!$B$2:$B$294,VK!BI$2:BI$294))</f>
        <v>8.6306701898574829</v>
      </c>
      <c r="EH242" s="10">
        <f>ABS(BJ242-_xlfn.XLOOKUP(VK_valitsin!$C$8,VK!$B$2:$B$294,VK!BJ$2:BJ$294))</f>
        <v>0.48511505126953125</v>
      </c>
      <c r="EI242" s="10">
        <f>ABS(BK242-_xlfn.XLOOKUP(VK_valitsin!$C$8,VK!$B$2:$B$294,VK!BK$2:BK$294))</f>
        <v>11.014896154403687</v>
      </c>
      <c r="EJ242" s="10">
        <f>ABS(BL242-_xlfn.XLOOKUP(VK_valitsin!$C$8,VK!$B$2:$B$294,VK!BL$2:BL$294))</f>
        <v>100.30000305175781</v>
      </c>
      <c r="EK242" s="10">
        <f>ABS(BM242-_xlfn.XLOOKUP(VK_valitsin!$C$8,VK!$B$2:$B$294,VK!BM$2:BM$294))</f>
        <v>4.055303692817688</v>
      </c>
      <c r="EL242" s="10">
        <f>ABS(BN242-_xlfn.XLOOKUP(VK_valitsin!$C$8,VK!$B$2:$B$294,VK!BN$2:BN$294))</f>
        <v>1214</v>
      </c>
      <c r="EM242" s="10">
        <f>ABS(BO242-_xlfn.XLOOKUP(VK_valitsin!$C$8,VK!$B$2:$B$294,VK!BO$2:BO$294))</f>
        <v>14.951168060302734</v>
      </c>
      <c r="EN242" s="10">
        <f>ABS(BP242-_xlfn.XLOOKUP(VK_valitsin!$C$8,VK!$B$2:$B$294,VK!BP$2:BP$294))</f>
        <v>0</v>
      </c>
      <c r="EO242" s="10">
        <f>ABS(BQ242-_xlfn.XLOOKUP(VK_valitsin!$C$8,VK!$B$2:$B$294,VK!BQ$2:BQ$294))</f>
        <v>5.0582826137542725E-2</v>
      </c>
      <c r="EP242" s="10">
        <f>ABS(BR242-_xlfn.XLOOKUP(VK_valitsin!$C$8,VK!$B$2:$B$294,VK!BR$2:BR$294))</f>
        <v>0.37434326112270355</v>
      </c>
      <c r="EQ242" s="10">
        <f>ABS(BS242-_xlfn.XLOOKUP(VK_valitsin!$C$8,VK!$B$2:$B$294,VK!BS$2:BS$294))</f>
        <v>1.1170766353607178</v>
      </c>
      <c r="ER242" s="10">
        <f>ABS(BT242-_xlfn.XLOOKUP(VK_valitsin!$C$8,VK!$B$2:$B$294,VK!BT$2:BT$294))</f>
        <v>43.089385986328125</v>
      </c>
      <c r="ES242" s="10">
        <f>ABS(BU242-_xlfn.XLOOKUP(VK_valitsin!$C$8,VK!$B$2:$B$294,VK!BU$2:BU$294))</f>
        <v>142.20114135742188</v>
      </c>
      <c r="ET242" s="10">
        <f>ABS(BV242-_xlfn.XLOOKUP(VK_valitsin!$C$8,VK!$B$2:$B$294,VK!BV$2:BV$294))</f>
        <v>0</v>
      </c>
      <c r="EU242" s="10">
        <f>ABS(BW242-_xlfn.XLOOKUP(VK_valitsin!$C$8,VK!$B$2:$B$294,VK!BW$2:BW$294))</f>
        <v>0</v>
      </c>
      <c r="EV242" s="10">
        <f>ABS(BX242-_xlfn.XLOOKUP(VK_valitsin!$C$8,VK!$B$2:$B$294,VK!BX$2:BX$294))</f>
        <v>2092.326171875</v>
      </c>
      <c r="EW242" s="10">
        <f>ABS(BY242-_xlfn.XLOOKUP(VK_valitsin!$C$8,VK!$B$2:$B$294,VK!BY$2:BY$294))</f>
        <v>2848.26904296875</v>
      </c>
      <c r="EX242" s="10">
        <f>ABS(BZ242-_xlfn.XLOOKUP(VK_valitsin!$C$8,VK!$B$2:$B$294,VK!BZ$2:BZ$294))</f>
        <v>0.20981335639953613</v>
      </c>
      <c r="EY242" s="10">
        <f>ABS(CA242-_xlfn.XLOOKUP(VK_valitsin!$C$8,VK!$B$2:$B$294,VK!CA$2:CA$294))</f>
        <v>2.895106315612793</v>
      </c>
      <c r="EZ242" s="10">
        <f>ABS(CB242-_xlfn.XLOOKUP(VK_valitsin!$C$8,VK!$B$2:$B$294,VK!CB$2:CB$294))</f>
        <v>73.603569030761719</v>
      </c>
      <c r="FA242" s="10">
        <f>ABS(CC242-_xlfn.XLOOKUP(VK_valitsin!$C$8,VK!$B$2:$B$294,VK!CC$2:CC$294))</f>
        <v>11.040281772613525</v>
      </c>
      <c r="FB242" s="10">
        <f>ABS(CD242-_xlfn.XLOOKUP(VK_valitsin!$C$8,VK!$B$2:$B$294,VK!CD$2:CD$294))</f>
        <v>12.392979145050049</v>
      </c>
      <c r="FC242" s="10">
        <f>ABS(CE242-_xlfn.XLOOKUP(VK_valitsin!$C$8,VK!$B$2:$B$294,VK!CE$2:CE$294))</f>
        <v>0.14124293625354767</v>
      </c>
      <c r="FD242" s="10">
        <f>ABS(CF242-_xlfn.XLOOKUP(VK_valitsin!$C$8,VK!$B$2:$B$294,VK!CF$2:CF$294))</f>
        <v>3.8039149045944214</v>
      </c>
      <c r="FE242" s="10">
        <f>ABS(CG242-_xlfn.XLOOKUP(VK_valitsin!$C$8,VK!$B$2:$B$294,VK!CG$2:CG$294))</f>
        <v>2899.037109375</v>
      </c>
      <c r="FF242" s="4">
        <f>IF($B242=VK_valitsin!$C$8,100000,VK!CH242/VK!J$296*VK_valitsin!D$5)</f>
        <v>0</v>
      </c>
      <c r="FG242" s="4">
        <f>IF($B242=VK_valitsin!$C$8,100000,VK!CI242/VK!K$296*VK_valitsin!E$5)</f>
        <v>0</v>
      </c>
      <c r="FH242" s="4">
        <f>IF($B242=VK_valitsin!$C$8,100000,VK!CJ242/VK!L$296*VK_valitsin!F$5)</f>
        <v>0.12195803464253091</v>
      </c>
      <c r="FI242" s="4">
        <f>IF($B242=VK_valitsin!$C$8,100000,VK!CK242/VK!M$296*VK_valitsin!CD$5)</f>
        <v>0</v>
      </c>
      <c r="FJ242" s="4">
        <f>IF($B242=VK_valitsin!$C$8,100000,VK!CL242/VK!N$296*VK_valitsin!G$5)</f>
        <v>0</v>
      </c>
      <c r="FK242" s="4">
        <f>IF($B242=VK_valitsin!$C$8,100000,VK!CM242/VK!O$296*VK_valitsin!H$5)</f>
        <v>0</v>
      </c>
      <c r="FL242" s="4">
        <f>IF($B242=VK_valitsin!$C$8,100000,VK!CN242/VK!P$296*VK_valitsin!I$5)</f>
        <v>0</v>
      </c>
      <c r="FM242" s="4">
        <f>IF($B242=VK_valitsin!$C$8,100000,VK!CO242/VK!Q$296*VK_valitsin!J$5)</f>
        <v>0</v>
      </c>
      <c r="FN242" s="4">
        <f>IF($B242=VK_valitsin!$C$8,100000,VK!CP242/VK!R$296*VK_valitsin!K$5)</f>
        <v>0</v>
      </c>
      <c r="FO242" s="4">
        <f>IF($B242=VK_valitsin!$C$8,100000,VK!CQ242/VK!S$296*VK_valitsin!L$5)</f>
        <v>2.5455312928460986E-2</v>
      </c>
      <c r="FP242" s="4">
        <f>IF($B242=VK_valitsin!$C$8,100000,VK!CR242/VK!T$296*VK_valitsin!M$5)</f>
        <v>0</v>
      </c>
      <c r="FQ242" s="4">
        <f>IF($B242=VK_valitsin!$C$8,100000,VK!CS242/VK!U$296*VK_valitsin!N$5)</f>
        <v>0</v>
      </c>
      <c r="FR242" s="4">
        <f>IF($B242=VK_valitsin!$C$8,100000,VK!CT242/VK!V$296*VK_valitsin!O$5)</f>
        <v>0</v>
      </c>
      <c r="FS242" s="4">
        <f>IF($B242=VK_valitsin!$C$8,100000,VK!CU242/VK!W$296*VK_valitsin!P$5)</f>
        <v>0</v>
      </c>
      <c r="FT242" s="4">
        <f>IF($B242=VK_valitsin!$C$8,100000,VK!CV242/VK!X$296*VK_valitsin!Q$5)</f>
        <v>0</v>
      </c>
      <c r="FU242" s="4">
        <f>IF($B242=VK_valitsin!$C$8,100000,VK!CW242/VK!Y$296*VK_valitsin!R$5)</f>
        <v>0</v>
      </c>
      <c r="FV242" s="4">
        <f>IF($B242=VK_valitsin!$C$8,100000,VK!CX242/VK!Z$296*VK_valitsin!S$5)</f>
        <v>0</v>
      </c>
      <c r="FW242" s="4">
        <f>IF($B242=VK_valitsin!$C$8,100000,VK!CY242/VK!AA$296*VK_valitsin!T$5)</f>
        <v>0</v>
      </c>
      <c r="FX242" s="4">
        <f>IF($B242=VK_valitsin!$C$8,100000,VK!CZ242/VK!AB$296*VK_valitsin!U$5)</f>
        <v>0</v>
      </c>
      <c r="FY242" s="4">
        <f>IF($B242=VK_valitsin!$C$8,100000,VK!DA242/VK!AC$296*VK_valitsin!V$5)</f>
        <v>0</v>
      </c>
      <c r="FZ242" s="4">
        <f>IF($B242=VK_valitsin!$C$8,100000,VK!DB242/VK!AD$296*VK_valitsin!W$5)</f>
        <v>0</v>
      </c>
      <c r="GA242" s="4">
        <f>IF($B242=VK_valitsin!$C$8,100000,VK!DC242/VK!AE$296*VK_valitsin!X$5)</f>
        <v>0</v>
      </c>
      <c r="GB242" s="4">
        <f>IF($B242=VK_valitsin!$C$8,100000,VK!DD242/VK!AF$296*VK_valitsin!Y$5)</f>
        <v>0</v>
      </c>
      <c r="GC242" s="4">
        <f>IF($B242=VK_valitsin!$C$8,100000,VK!DE242/VK!AG$296*VK_valitsin!Z$5)</f>
        <v>0</v>
      </c>
      <c r="GD242" s="4">
        <f>IF($B242=VK_valitsin!$C$8,100000,VK!DF242/VK!AH$296*VK_valitsin!AA$5)</f>
        <v>0</v>
      </c>
      <c r="GE242" s="4">
        <f>IF($B242=VK_valitsin!$C$8,100000,VK!DG242/VK!AI$296*VK_valitsin!AB$5)</f>
        <v>0</v>
      </c>
      <c r="GF242" s="4">
        <f>IF($B242=VK_valitsin!$C$8,100000,VK!DH242/VK!AJ$296*VK_valitsin!AC$5)</f>
        <v>0</v>
      </c>
      <c r="GG242" s="4">
        <f>IF($B242=VK_valitsin!$C$8,100000,VK!DI242/VK!AK$296*VK_valitsin!AD$5)</f>
        <v>0</v>
      </c>
      <c r="GH242" s="4">
        <f>IF($B242=VK_valitsin!$C$8,100000,VK!DJ242/VK!AL$296*VK_valitsin!AE$5)</f>
        <v>0.13553025701607868</v>
      </c>
      <c r="GI242" s="4">
        <f>IF($B242=VK_valitsin!$C$8,100000,VK!DK242/VK!AM$296*VK_valitsin!AF$5)</f>
        <v>0</v>
      </c>
      <c r="GJ242" s="4">
        <f>IF($B242=VK_valitsin!$C$8,100000,VK!DL242/VK!AN$296*VK_valitsin!AG$5)</f>
        <v>0</v>
      </c>
      <c r="GK242" s="4">
        <f>IF($B242=VK_valitsin!$C$8,100000,VK!DM242/VK!AO$296*VK_valitsin!AH$5)</f>
        <v>0</v>
      </c>
      <c r="GL242" s="4">
        <f>IF($B242=VK_valitsin!$C$8,100000,VK!DN242/VK!AP$296*VK_valitsin!AI$5)</f>
        <v>0</v>
      </c>
      <c r="GM242" s="4">
        <f>IF($B242=VK_valitsin!$C$8,100000,VK!DO242/VK!AQ$296*VK_valitsin!AJ$5)</f>
        <v>0</v>
      </c>
      <c r="GN242" s="4">
        <f>IF($B242=VK_valitsin!$C$8,100000,VK!DP242/VK!AR$296*VK_valitsin!AK$5)</f>
        <v>0</v>
      </c>
      <c r="GO242" s="4">
        <f>IF($B242=VK_valitsin!$C$8,100000,VK!DQ242/VK!AS$296*VK_valitsin!AL$5)</f>
        <v>0</v>
      </c>
      <c r="GP242" s="4">
        <f>IF($B242=VK_valitsin!$C$8,100000,VK!DR242/VK!AT$296*VK_valitsin!AM$5)</f>
        <v>0</v>
      </c>
      <c r="GQ242" s="4">
        <f>IF($B242=VK_valitsin!$C$8,100000,VK!DS242/VK!AU$296*VK_valitsin!AN$5)</f>
        <v>0</v>
      </c>
      <c r="GR242" s="4">
        <f>IF($B242=VK_valitsin!$C$8,100000,VK!DT242/VK!AV$296*VK_valitsin!AO$5)</f>
        <v>0</v>
      </c>
      <c r="GS242" s="4">
        <f>IF($B242=VK_valitsin!$C$8,100000,VK!DU242/VK!AW$296*VK_valitsin!AP$5)</f>
        <v>0</v>
      </c>
      <c r="GT242" s="4">
        <f>IF($B242=VK_valitsin!$C$8,100000,VK!DV242/VK!AX$296*VK_valitsin!AQ$5)</f>
        <v>0</v>
      </c>
      <c r="GU242" s="4">
        <f>IF($B242=VK_valitsin!$C$8,100000,VK!DW242/VK!AY$296*VK_valitsin!AR$5)</f>
        <v>0</v>
      </c>
      <c r="GV242" s="4">
        <f>IF($B242=VK_valitsin!$C$8,100000,VK!DX242/VK!AZ$296*VK_valitsin!AS$5)</f>
        <v>0</v>
      </c>
      <c r="GW242" s="4">
        <f>IF($B242=VK_valitsin!$C$8,100000,VK!DY242/VK!BA$296*VK_valitsin!AT$5)</f>
        <v>0</v>
      </c>
      <c r="GX242" s="4">
        <f>IF($B242=VK_valitsin!$C$8,100000,VK!DZ242/VK!BB$296*VK_valitsin!AU$5)</f>
        <v>0</v>
      </c>
      <c r="GY242" s="4">
        <f>IF($B242=VK_valitsin!$C$8,100000,VK!EA242/VK!BC$296*VK_valitsin!AV$5)</f>
        <v>0</v>
      </c>
      <c r="GZ242" s="4">
        <f>IF($B242=VK_valitsin!$C$8,100000,VK!EB242/VK!BD$296*VK_valitsin!AW$5)</f>
        <v>1.725932443801987E-2</v>
      </c>
      <c r="HA242" s="4">
        <f>IF($B242=VK_valitsin!$C$8,100000,VK!EC242/VK!BE$296*VK_valitsin!CE$5)</f>
        <v>0</v>
      </c>
      <c r="HB242" s="4">
        <f>IF($B242=VK_valitsin!$C$8,100000,VK!ED242/VK!BF$296*VK_valitsin!AX$5)</f>
        <v>0</v>
      </c>
      <c r="HC242" s="4">
        <f>IF($B242=VK_valitsin!$C$8,100000,VK!EE242/VK!BG$296*VK_valitsin!AY$5)</f>
        <v>0</v>
      </c>
      <c r="HD242" s="4">
        <f>IF($B242=VK_valitsin!$C$8,100000,VK!EF242/VK!BH$296*VK_valitsin!AZ$5)</f>
        <v>3.3472214496307433E-2</v>
      </c>
      <c r="HE242" s="4">
        <f>IF($B242=VK_valitsin!$C$8,100000,VK!EG242/VK!BI$296*VK_valitsin!BA$5)</f>
        <v>0</v>
      </c>
      <c r="HF242" s="4">
        <f>IF($B242=VK_valitsin!$C$8,100000,VK!EH242/VK!BJ$296*VK_valitsin!BB$5)</f>
        <v>0</v>
      </c>
      <c r="HG242" s="4">
        <f>IF($B242=VK_valitsin!$C$8,100000,VK!EI242/VK!BK$296*VK_valitsin!BC$5)</f>
        <v>0</v>
      </c>
      <c r="HH242" s="4">
        <f>IF($B242=VK_valitsin!$C$8,100000,VK!EJ242/VK!BL$296*VK_valitsin!BD$5)</f>
        <v>0</v>
      </c>
      <c r="HI242" s="4">
        <f>IF($B242=VK_valitsin!$C$8,100000,VK!EK242/VK!BM$296*VK_valitsin!BE$5)</f>
        <v>0</v>
      </c>
      <c r="HJ242" s="4">
        <f>IF($B242=VK_valitsin!$C$8,100000,VK!EL242/VK!BN$296*VK_valitsin!BF$5)</f>
        <v>5.5202484532058921E-2</v>
      </c>
      <c r="HK242" s="4">
        <f>IF($B242=VK_valitsin!$C$8,100000,VK!EM242/VK!BO$296*VK_valitsin!BG$5)</f>
        <v>0</v>
      </c>
      <c r="HM242" s="4">
        <f>IF($B242=VK_valitsin!$C$8,100000,VK!EO242/VK!BQ$296*VK_valitsin!BI$5)</f>
        <v>0</v>
      </c>
      <c r="HN242" s="4">
        <f>IF($B242=VK_valitsin!$C$8,100000,VK!EP242/VK!BR$296*VK_valitsin!BJ$5)</f>
        <v>0</v>
      </c>
      <c r="HO242" s="4">
        <f>IF($B242=VK_valitsin!$C$8,100000,VK!EQ242/VK!BS$296*VK_valitsin!BK$5)</f>
        <v>0</v>
      </c>
      <c r="HP242" s="4">
        <f>IF($B242=VK_valitsin!$C$8,100000,VK!ER242/VK!BT$296*VK_valitsin!BL$5)</f>
        <v>0</v>
      </c>
      <c r="HQ242" s="4">
        <f>IF($B242=VK_valitsin!$C$8,100000,VK!ES242/VK!BU$296*VK_valitsin!BM$5)</f>
        <v>0</v>
      </c>
      <c r="HR242" s="4">
        <f>IF($B242=VK_valitsin!$C$8,100000,VK!ET242/VK!BV$296*VK_valitsin!BN$5)</f>
        <v>0</v>
      </c>
      <c r="HS242" s="4">
        <f>IF($B242=VK_valitsin!$C$8,100000,VK!EU242/VK!BW$296*VK_valitsin!BO$5)</f>
        <v>0</v>
      </c>
      <c r="HT242" s="4">
        <f>IF($B242=VK_valitsin!$C$8,100000,VK!EV242/VK!BX$296*VK_valitsin!BP$5)</f>
        <v>0</v>
      </c>
      <c r="HU242" s="4">
        <f>IF($B242=VK_valitsin!$C$8,100000,VK!EW242/VK!BY$296*VK_valitsin!BQ$5)</f>
        <v>0</v>
      </c>
      <c r="HV242" s="4">
        <f>IF($B242=VK_valitsin!$C$8,100000,VK!EX242/VK!BZ$296*VK_valitsin!BR$5)</f>
        <v>0</v>
      </c>
      <c r="HW242" s="4">
        <f>IF($B242=VK_valitsin!$C$8,100000,VK!EY242/VK!CA$296*VK_valitsin!BS$5)</f>
        <v>0</v>
      </c>
      <c r="HX242" s="4">
        <f>IF($B242=VK_valitsin!$C$8,100000,VK!EZ242/VK!CB$296*VK_valitsin!BT$5)</f>
        <v>0</v>
      </c>
      <c r="HY242" s="4">
        <f>IF($B242=VK_valitsin!$C$8,100000,VK!FA242/VK!CC$296*VK_valitsin!BU$5)</f>
        <v>0</v>
      </c>
      <c r="HZ242" s="4">
        <f>IF($B242=VK_valitsin!$C$8,100000,VK!FB242/VK!CD$296*VK_valitsin!BV$5)</f>
        <v>0</v>
      </c>
      <c r="IA242" s="4">
        <f>IF($B242=VK_valitsin!$C$8,100000,VK!FC242/VK!CE$296*VK_valitsin!BW$5)</f>
        <v>0</v>
      </c>
      <c r="IB242" s="4">
        <f>IF($B242=VK_valitsin!$C$8,100000,VK!FD242/VK!CF$296*VK_valitsin!BX$5)</f>
        <v>0</v>
      </c>
      <c r="IC242" s="4">
        <f>IF($B242=VK_valitsin!$C$8,100000,VK!FE242/VK!CG$296*VK_valitsin!BY$5)</f>
        <v>0</v>
      </c>
      <c r="ID242" s="17">
        <f t="shared" si="9"/>
        <v>0.38887765215345682</v>
      </c>
      <c r="IE242" s="17">
        <f t="shared" si="10"/>
        <v>49</v>
      </c>
      <c r="IF242" s="18">
        <f t="shared" si="11"/>
        <v>2.4100000000000031E-8</v>
      </c>
    </row>
    <row r="243" spans="1:240">
      <c r="A243">
        <v>2019</v>
      </c>
      <c r="B243" t="s">
        <v>687</v>
      </c>
      <c r="C243" t="s">
        <v>688</v>
      </c>
      <c r="D243" t="s">
        <v>242</v>
      </c>
      <c r="E243" t="s">
        <v>206</v>
      </c>
      <c r="F243" t="s">
        <v>243</v>
      </c>
      <c r="G243" t="s">
        <v>244</v>
      </c>
      <c r="H243" t="s">
        <v>104</v>
      </c>
      <c r="I243" t="s">
        <v>105</v>
      </c>
      <c r="J243">
        <v>50.700000762939453</v>
      </c>
      <c r="K243">
        <v>1465.9100341796875</v>
      </c>
      <c r="L243">
        <v>187.89999389648438</v>
      </c>
      <c r="M243">
        <v>3897</v>
      </c>
      <c r="N243">
        <v>2.7000000476837158</v>
      </c>
      <c r="O243">
        <v>-1.7999999523162842</v>
      </c>
      <c r="P243">
        <v>-21</v>
      </c>
      <c r="Q243">
        <v>43</v>
      </c>
      <c r="R243">
        <v>13.8</v>
      </c>
      <c r="S243">
        <v>360</v>
      </c>
      <c r="T243">
        <v>0</v>
      </c>
      <c r="U243">
        <v>3266.1</v>
      </c>
      <c r="V243">
        <v>12.35</v>
      </c>
      <c r="W243">
        <v>1424</v>
      </c>
      <c r="X243">
        <v>636</v>
      </c>
      <c r="Y243">
        <v>970</v>
      </c>
      <c r="Z243">
        <v>865</v>
      </c>
      <c r="AA243">
        <v>774</v>
      </c>
      <c r="AB243">
        <v>16.027778625488281</v>
      </c>
      <c r="AC243">
        <v>0</v>
      </c>
      <c r="AD243">
        <v>0</v>
      </c>
      <c r="AE243">
        <v>0</v>
      </c>
      <c r="AF243">
        <v>5.6</v>
      </c>
      <c r="AG243">
        <v>0</v>
      </c>
      <c r="AH243">
        <v>20.5</v>
      </c>
      <c r="AI243">
        <v>0.93</v>
      </c>
      <c r="AJ243">
        <v>0.41</v>
      </c>
      <c r="AK243">
        <v>0.93</v>
      </c>
      <c r="AL243">
        <v>75.7</v>
      </c>
      <c r="AM243">
        <v>268.10000000000002</v>
      </c>
      <c r="AN243">
        <v>50.2</v>
      </c>
      <c r="AO243">
        <v>16.399999999999999</v>
      </c>
      <c r="AP243">
        <v>88</v>
      </c>
      <c r="AQ243">
        <v>102</v>
      </c>
      <c r="AR243">
        <v>840</v>
      </c>
      <c r="AS243">
        <v>2.8330000000000002</v>
      </c>
      <c r="AT243">
        <v>7500</v>
      </c>
      <c r="AU243">
        <v>10215</v>
      </c>
      <c r="AV243">
        <v>1</v>
      </c>
      <c r="AW243">
        <v>86.880294799804688</v>
      </c>
      <c r="AX243">
        <v>0</v>
      </c>
      <c r="AY243">
        <v>0</v>
      </c>
      <c r="AZ243">
        <v>0</v>
      </c>
      <c r="BA243">
        <v>0</v>
      </c>
      <c r="BB243">
        <v>1</v>
      </c>
      <c r="BC243">
        <v>89.393936157226563</v>
      </c>
      <c r="BD243">
        <v>100</v>
      </c>
      <c r="BE243">
        <v>1124.2603759765625</v>
      </c>
      <c r="BF243">
        <v>11717.0703125</v>
      </c>
      <c r="BG243">
        <v>13092.791015625</v>
      </c>
      <c r="BH243">
        <v>3.2828586101531982</v>
      </c>
      <c r="BI243">
        <v>3.1077437400817871</v>
      </c>
      <c r="BJ243">
        <v>36.363636016845703</v>
      </c>
      <c r="BK243">
        <v>18.181818008422852</v>
      </c>
      <c r="BL243">
        <v>125.33333587646484</v>
      </c>
      <c r="BM243">
        <v>-5.5727553367614746</v>
      </c>
      <c r="BN243">
        <v>20081.84765625</v>
      </c>
      <c r="BO243">
        <v>54.492763519287109</v>
      </c>
      <c r="BQ243">
        <v>0.63022840023040771</v>
      </c>
      <c r="BR243">
        <v>0.10264305770397186</v>
      </c>
      <c r="BS243">
        <v>0.64151912927627563</v>
      </c>
      <c r="BT243">
        <v>113.16397094726563</v>
      </c>
      <c r="BU243">
        <v>285.86093139648438</v>
      </c>
      <c r="BV243">
        <v>0</v>
      </c>
      <c r="BW243">
        <v>1</v>
      </c>
      <c r="BX243">
        <v>9911.2421875</v>
      </c>
      <c r="BY243">
        <v>8869.822265625</v>
      </c>
      <c r="BZ243">
        <v>1.0007698535919189</v>
      </c>
      <c r="CA243">
        <v>7.826533317565918</v>
      </c>
      <c r="CB243">
        <v>89.74359130859375</v>
      </c>
      <c r="CC243">
        <v>10.491803169250488</v>
      </c>
      <c r="CD243">
        <v>7.2131147384643555</v>
      </c>
      <c r="CE243">
        <v>0</v>
      </c>
      <c r="CF243">
        <v>2.2950818538665771</v>
      </c>
      <c r="CG243">
        <v>10296.6474609375</v>
      </c>
      <c r="CH243" s="10">
        <f>ABS(J243-_xlfn.XLOOKUP(VK_valitsin!$C$8,VK!$B$2:$B$294,VK!J$2:J$294))</f>
        <v>6.5</v>
      </c>
      <c r="CI243" s="10">
        <f>ABS(K243-_xlfn.XLOOKUP(VK_valitsin!$C$8,VK!$B$2:$B$294,VK!K$2:K$294))</f>
        <v>1172.6500244140625</v>
      </c>
      <c r="CJ243" s="10">
        <f>ABS(L243-_xlfn.XLOOKUP(VK_valitsin!$C$8,VK!$B$2:$B$294,VK!L$2:L$294))</f>
        <v>49.199996948242188</v>
      </c>
      <c r="CK243" s="10">
        <f>ABS(M243-_xlfn.XLOOKUP(VK_valitsin!$C$8,VK!$B$2:$B$294,VK!M$2:M$294))</f>
        <v>12578</v>
      </c>
      <c r="CL243" s="10">
        <f>ABS(N243-_xlfn.XLOOKUP(VK_valitsin!$C$8,VK!$B$2:$B$294,VK!N$2:N$294))</f>
        <v>53.500000715255737</v>
      </c>
      <c r="CM243" s="10">
        <f>ABS(O243-_xlfn.XLOOKUP(VK_valitsin!$C$8,VK!$B$2:$B$294,VK!O$2:O$294))</f>
        <v>0.99999994039535522</v>
      </c>
      <c r="CN243" s="10">
        <f>ABS(P243-_xlfn.XLOOKUP(VK_valitsin!$C$8,VK!$B$2:$B$294,VK!P$2:P$294))</f>
        <v>37</v>
      </c>
      <c r="CO243" s="10">
        <f>ABS(Q243-_xlfn.XLOOKUP(VK_valitsin!$C$8,VK!$B$2:$B$294,VK!Q$2:Q$294))</f>
        <v>44.800000000000011</v>
      </c>
      <c r="CP243" s="10">
        <f>ABS(R243-_xlfn.XLOOKUP(VK_valitsin!$C$8,VK!$B$2:$B$294,VK!R$2:R$294))</f>
        <v>5.3000000000000007</v>
      </c>
      <c r="CQ243" s="10">
        <f>ABS(S243-_xlfn.XLOOKUP(VK_valitsin!$C$8,VK!$B$2:$B$294,VK!S$2:S$294))</f>
        <v>208</v>
      </c>
      <c r="CR243" s="10">
        <f>ABS(T243-_xlfn.XLOOKUP(VK_valitsin!$C$8,VK!$B$2:$B$294,VK!T$2:T$294))</f>
        <v>0</v>
      </c>
      <c r="CS243" s="10">
        <f>ABS(U243-_xlfn.XLOOKUP(VK_valitsin!$C$8,VK!$B$2:$B$294,VK!U$2:U$294))</f>
        <v>557.5</v>
      </c>
      <c r="CT243" s="10">
        <f>ABS(V243-_xlfn.XLOOKUP(VK_valitsin!$C$8,VK!$B$2:$B$294,VK!V$2:V$294))</f>
        <v>0.92999999999999972</v>
      </c>
      <c r="CU243" s="10">
        <f>ABS(W243-_xlfn.XLOOKUP(VK_valitsin!$C$8,VK!$B$2:$B$294,VK!W$2:W$294))</f>
        <v>819</v>
      </c>
      <c r="CV243" s="10">
        <f>ABS(X243-_xlfn.XLOOKUP(VK_valitsin!$C$8,VK!$B$2:$B$294,VK!X$2:X$294))</f>
        <v>467</v>
      </c>
      <c r="CW243" s="10">
        <f>ABS(Y243-_xlfn.XLOOKUP(VK_valitsin!$C$8,VK!$B$2:$B$294,VK!Y$2:Y$294))</f>
        <v>290</v>
      </c>
      <c r="CX243" s="10">
        <f>ABS(Z243-_xlfn.XLOOKUP(VK_valitsin!$C$8,VK!$B$2:$B$294,VK!Z$2:Z$294))</f>
        <v>437</v>
      </c>
      <c r="CY243" s="10">
        <f>ABS(AA243-_xlfn.XLOOKUP(VK_valitsin!$C$8,VK!$B$2:$B$294,VK!AA$2:AA$294))</f>
        <v>305</v>
      </c>
      <c r="CZ243" s="10">
        <f>ABS(AB243-_xlfn.XLOOKUP(VK_valitsin!$C$8,VK!$B$2:$B$294,VK!AB$2:AB$294))</f>
        <v>3.3472213745117188</v>
      </c>
      <c r="DA243" s="10">
        <f>ABS(AC243-_xlfn.XLOOKUP(VK_valitsin!$C$8,VK!$B$2:$B$294,VK!AC$2:AC$294))</f>
        <v>0.7</v>
      </c>
      <c r="DB243" s="10">
        <f>ABS(AD243-_xlfn.XLOOKUP(VK_valitsin!$C$8,VK!$B$2:$B$294,VK!AD$2:AD$294))</f>
        <v>0.8</v>
      </c>
      <c r="DC243" s="10">
        <f>ABS(AE243-_xlfn.XLOOKUP(VK_valitsin!$C$8,VK!$B$2:$B$294,VK!AE$2:AE$294))</f>
        <v>1.7</v>
      </c>
      <c r="DD243" s="10">
        <f>ABS(AF243-_xlfn.XLOOKUP(VK_valitsin!$C$8,VK!$B$2:$B$294,VK!AF$2:AF$294))</f>
        <v>0.59999999999999964</v>
      </c>
      <c r="DE243" s="10">
        <f>ABS(AG243-_xlfn.XLOOKUP(VK_valitsin!$C$8,VK!$B$2:$B$294,VK!AG$2:AG$294))</f>
        <v>0</v>
      </c>
      <c r="DF243" s="10">
        <f>ABS(AH243-_xlfn.XLOOKUP(VK_valitsin!$C$8,VK!$B$2:$B$294,VK!AH$2:AH$294))</f>
        <v>1.75</v>
      </c>
      <c r="DG243" s="10">
        <f>ABS(AI243-_xlfn.XLOOKUP(VK_valitsin!$C$8,VK!$B$2:$B$294,VK!AI$2:AI$294))</f>
        <v>0.17000000000000004</v>
      </c>
      <c r="DH243" s="10">
        <f>ABS(AJ243-_xlfn.XLOOKUP(VK_valitsin!$C$8,VK!$B$2:$B$294,VK!AJ$2:AJ$294))</f>
        <v>0.24000000000000005</v>
      </c>
      <c r="DI243" s="10">
        <f>ABS(AK243-_xlfn.XLOOKUP(VK_valitsin!$C$8,VK!$B$2:$B$294,VK!AK$2:AK$294))</f>
        <v>0.31999999999999995</v>
      </c>
      <c r="DJ243" s="10">
        <f>ABS(AL243-_xlfn.XLOOKUP(VK_valitsin!$C$8,VK!$B$2:$B$294,VK!AL$2:AL$294))</f>
        <v>16.900000000000006</v>
      </c>
      <c r="DK243" s="10">
        <f>ABS(AM243-_xlfn.XLOOKUP(VK_valitsin!$C$8,VK!$B$2:$B$294,VK!AM$2:AM$294))</f>
        <v>65.5</v>
      </c>
      <c r="DL243" s="10">
        <f>ABS(AN243-_xlfn.XLOOKUP(VK_valitsin!$C$8,VK!$B$2:$B$294,VK!AN$2:AN$294))</f>
        <v>4.8000000000000043</v>
      </c>
      <c r="DM243" s="10">
        <f>ABS(AO243-_xlfn.XLOOKUP(VK_valitsin!$C$8,VK!$B$2:$B$294,VK!AO$2:AO$294))</f>
        <v>9</v>
      </c>
      <c r="DN243" s="10">
        <f>ABS(AP243-_xlfn.XLOOKUP(VK_valitsin!$C$8,VK!$B$2:$B$294,VK!AP$2:AP$294))</f>
        <v>40</v>
      </c>
      <c r="DO243" s="10">
        <f>ABS(AQ243-_xlfn.XLOOKUP(VK_valitsin!$C$8,VK!$B$2:$B$294,VK!AQ$2:AQ$294))</f>
        <v>67</v>
      </c>
      <c r="DP243" s="10">
        <f>ABS(AR243-_xlfn.XLOOKUP(VK_valitsin!$C$8,VK!$B$2:$B$294,VK!AR$2:AR$294))</f>
        <v>594</v>
      </c>
      <c r="DQ243" s="10">
        <f>ABS(AS243-_xlfn.XLOOKUP(VK_valitsin!$C$8,VK!$B$2:$B$294,VK!AS$2:AS$294))</f>
        <v>0.5</v>
      </c>
      <c r="DR243" s="10">
        <f>ABS(AT243-_xlfn.XLOOKUP(VK_valitsin!$C$8,VK!$B$2:$B$294,VK!AT$2:AT$294))</f>
        <v>2353</v>
      </c>
      <c r="DS243" s="10">
        <f>ABS(AU243-_xlfn.XLOOKUP(VK_valitsin!$C$8,VK!$B$2:$B$294,VK!AU$2:AU$294))</f>
        <v>1870</v>
      </c>
      <c r="DT243" s="10">
        <f>ABS(AV243-_xlfn.XLOOKUP(VK_valitsin!$C$8,VK!$B$2:$B$294,VK!AV$2:AV$294))</f>
        <v>0</v>
      </c>
      <c r="DU243" s="10">
        <f>ABS(AW243-_xlfn.XLOOKUP(VK_valitsin!$C$8,VK!$B$2:$B$294,VK!AW$2:AW$294))</f>
        <v>49.618923187255859</v>
      </c>
      <c r="DV243" s="10">
        <f>ABS(AX243-_xlfn.XLOOKUP(VK_valitsin!$C$8,VK!$B$2:$B$294,VK!AX$2:AX$294))</f>
        <v>0</v>
      </c>
      <c r="DW243" s="10">
        <f>ABS(AY243-_xlfn.XLOOKUP(VK_valitsin!$C$8,VK!$B$2:$B$294,VK!AY$2:AY$294))</f>
        <v>0</v>
      </c>
      <c r="DX243" s="10">
        <f>ABS(AZ243-_xlfn.XLOOKUP(VK_valitsin!$C$8,VK!$B$2:$B$294,VK!AZ$2:AZ$294))</f>
        <v>0</v>
      </c>
      <c r="DY243" s="10">
        <f>ABS(BA243-_xlfn.XLOOKUP(VK_valitsin!$C$8,VK!$B$2:$B$294,VK!BA$2:BA$294))</f>
        <v>0</v>
      </c>
      <c r="DZ243" s="10">
        <f>ABS(BB243-_xlfn.XLOOKUP(VK_valitsin!$C$8,VK!$B$2:$B$294,VK!BB$2:BB$294))</f>
        <v>0</v>
      </c>
      <c r="EA243" s="10">
        <f>ABS(BC243-_xlfn.XLOOKUP(VK_valitsin!$C$8,VK!$B$2:$B$294,VK!BC$2:BC$294))</f>
        <v>0.36954498291015625</v>
      </c>
      <c r="EB243" s="10">
        <f>ABS(BD243-_xlfn.XLOOKUP(VK_valitsin!$C$8,VK!$B$2:$B$294,VK!BD$2:BD$294))</f>
        <v>3.98126220703125</v>
      </c>
      <c r="EC243" s="10">
        <f>ABS(BE243-_xlfn.XLOOKUP(VK_valitsin!$C$8,VK!$B$2:$B$294,VK!BE$2:BE$294))</f>
        <v>390.570556640625</v>
      </c>
      <c r="ED243" s="10">
        <f>ABS(BF243-_xlfn.XLOOKUP(VK_valitsin!$C$8,VK!$B$2:$B$294,VK!BF$2:BF$294))</f>
        <v>1758.541015625</v>
      </c>
      <c r="EE243" s="10">
        <f>ABS(BG243-_xlfn.XLOOKUP(VK_valitsin!$C$8,VK!$B$2:$B$294,VK!BG$2:BG$294))</f>
        <v>743.65234375</v>
      </c>
      <c r="EF243" s="10">
        <f>ABS(BH243-_xlfn.XLOOKUP(VK_valitsin!$C$8,VK!$B$2:$B$294,VK!BH$2:BH$294))</f>
        <v>5.4197788238525391E-2</v>
      </c>
      <c r="EG243" s="10">
        <f>ABS(BI243-_xlfn.XLOOKUP(VK_valitsin!$C$8,VK!$B$2:$B$294,VK!BI$2:BI$294))</f>
        <v>12.8318772315979</v>
      </c>
      <c r="EH243" s="10">
        <f>ABS(BJ243-_xlfn.XLOOKUP(VK_valitsin!$C$8,VK!$B$2:$B$294,VK!BJ$2:BJ$294))</f>
        <v>15.069272994995117</v>
      </c>
      <c r="EI243" s="10">
        <f>ABS(BK243-_xlfn.XLOOKUP(VK_valitsin!$C$8,VK!$B$2:$B$294,VK!BK$2:BK$294))</f>
        <v>28.04728889465332</v>
      </c>
      <c r="EJ243" s="10">
        <f>ABS(BL243-_xlfn.XLOOKUP(VK_valitsin!$C$8,VK!$B$2:$B$294,VK!BL$2:BL$294))</f>
        <v>141.16666412353516</v>
      </c>
      <c r="EK243" s="10">
        <f>ABS(BM243-_xlfn.XLOOKUP(VK_valitsin!$C$8,VK!$B$2:$B$294,VK!BM$2:BM$294))</f>
        <v>7.8250076770782471</v>
      </c>
      <c r="EL243" s="10">
        <f>ABS(BN243-_xlfn.XLOOKUP(VK_valitsin!$C$8,VK!$B$2:$B$294,VK!BN$2:BN$294))</f>
        <v>2992.548828125</v>
      </c>
      <c r="EM243" s="10">
        <f>ABS(BO243-_xlfn.XLOOKUP(VK_valitsin!$C$8,VK!$B$2:$B$294,VK!BO$2:BO$294))</f>
        <v>21.193157196044922</v>
      </c>
      <c r="EN243" s="10">
        <f>ABS(BP243-_xlfn.XLOOKUP(VK_valitsin!$C$8,VK!$B$2:$B$294,VK!BP$2:BP$294))</f>
        <v>0</v>
      </c>
      <c r="EO243" s="10">
        <f>ABS(BQ243-_xlfn.XLOOKUP(VK_valitsin!$C$8,VK!$B$2:$B$294,VK!BQ$2:BQ$294))</f>
        <v>6.2510967254638672E-3</v>
      </c>
      <c r="EP243" s="10">
        <f>ABS(BR243-_xlfn.XLOOKUP(VK_valitsin!$C$8,VK!$B$2:$B$294,VK!BR$2:BR$294))</f>
        <v>8.5520833730697632E-2</v>
      </c>
      <c r="EQ243" s="10">
        <f>ABS(BS243-_xlfn.XLOOKUP(VK_valitsin!$C$8,VK!$B$2:$B$294,VK!BS$2:BS$294))</f>
        <v>1.616447389125824</v>
      </c>
      <c r="ER243" s="10">
        <f>ABS(BT243-_xlfn.XLOOKUP(VK_valitsin!$C$8,VK!$B$2:$B$294,VK!BT$2:BT$294))</f>
        <v>54.772468566894531</v>
      </c>
      <c r="ES243" s="10">
        <f>ABS(BU243-_xlfn.XLOOKUP(VK_valitsin!$C$8,VK!$B$2:$B$294,VK!BU$2:BU$294))</f>
        <v>19.15380859375</v>
      </c>
      <c r="ET243" s="10">
        <f>ABS(BV243-_xlfn.XLOOKUP(VK_valitsin!$C$8,VK!$B$2:$B$294,VK!BV$2:BV$294))</f>
        <v>0</v>
      </c>
      <c r="EU243" s="10">
        <f>ABS(BW243-_xlfn.XLOOKUP(VK_valitsin!$C$8,VK!$B$2:$B$294,VK!BW$2:BW$294))</f>
        <v>0</v>
      </c>
      <c r="EV243" s="10">
        <f>ABS(BX243-_xlfn.XLOOKUP(VK_valitsin!$C$8,VK!$B$2:$B$294,VK!BX$2:BX$294))</f>
        <v>1775.4130859375</v>
      </c>
      <c r="EW243" s="10">
        <f>ABS(BY243-_xlfn.XLOOKUP(VK_valitsin!$C$8,VK!$B$2:$B$294,VK!BY$2:BY$294))</f>
        <v>3014.20751953125</v>
      </c>
      <c r="EX243" s="10">
        <f>ABS(BZ243-_xlfn.XLOOKUP(VK_valitsin!$C$8,VK!$B$2:$B$294,VK!BZ$2:BZ$294))</f>
        <v>0.21926045417785645</v>
      </c>
      <c r="EY243" s="10">
        <f>ABS(CA243-_xlfn.XLOOKUP(VK_valitsin!$C$8,VK!$B$2:$B$294,VK!CA$2:CA$294))</f>
        <v>3.19622802734375</v>
      </c>
      <c r="EZ243" s="10">
        <f>ABS(CB243-_xlfn.XLOOKUP(VK_valitsin!$C$8,VK!$B$2:$B$294,VK!CB$2:CB$294))</f>
        <v>23.574440002441406</v>
      </c>
      <c r="FA243" s="10">
        <f>ABS(CC243-_xlfn.XLOOKUP(VK_valitsin!$C$8,VK!$B$2:$B$294,VK!CC$2:CC$294))</f>
        <v>4.1592040061950684</v>
      </c>
      <c r="FB243" s="10">
        <f>ABS(CD243-_xlfn.XLOOKUP(VK_valitsin!$C$8,VK!$B$2:$B$294,VK!CD$2:CD$294))</f>
        <v>12.665740013122559</v>
      </c>
      <c r="FC243" s="10">
        <f>ABS(CE243-_xlfn.XLOOKUP(VK_valitsin!$C$8,VK!$B$2:$B$294,VK!CE$2:CE$294))</f>
        <v>0</v>
      </c>
      <c r="FD243" s="10">
        <f>ABS(CF243-_xlfn.XLOOKUP(VK_valitsin!$C$8,VK!$B$2:$B$294,VK!CF$2:CF$294))</f>
        <v>1.5792227983474731</v>
      </c>
      <c r="FE243" s="10">
        <f>ABS(CG243-_xlfn.XLOOKUP(VK_valitsin!$C$8,VK!$B$2:$B$294,VK!CG$2:CG$294))</f>
        <v>1697.8798828125</v>
      </c>
      <c r="FF243" s="4">
        <f>IF($B243=VK_valitsin!$C$8,100000,VK!CH243/VK!J$296*VK_valitsin!D$5)</f>
        <v>0</v>
      </c>
      <c r="FG243" s="4">
        <f>IF($B243=VK_valitsin!$C$8,100000,VK!CI243/VK!K$296*VK_valitsin!E$5)</f>
        <v>0</v>
      </c>
      <c r="FH243" s="4">
        <f>IF($B243=VK_valitsin!$C$8,100000,VK!CJ243/VK!L$296*VK_valitsin!F$5)</f>
        <v>0.25001395550942229</v>
      </c>
      <c r="FI243" s="4">
        <f>IF($B243=VK_valitsin!$C$8,100000,VK!CK243/VK!M$296*VK_valitsin!CD$5)</f>
        <v>0</v>
      </c>
      <c r="FJ243" s="4">
        <f>IF($B243=VK_valitsin!$C$8,100000,VK!CL243/VK!N$296*VK_valitsin!G$5)</f>
        <v>0</v>
      </c>
      <c r="FK243" s="4">
        <f>IF($B243=VK_valitsin!$C$8,100000,VK!CM243/VK!O$296*VK_valitsin!H$5)</f>
        <v>0</v>
      </c>
      <c r="FL243" s="4">
        <f>IF($B243=VK_valitsin!$C$8,100000,VK!CN243/VK!P$296*VK_valitsin!I$5)</f>
        <v>0</v>
      </c>
      <c r="FM243" s="4">
        <f>IF($B243=VK_valitsin!$C$8,100000,VK!CO243/VK!Q$296*VK_valitsin!J$5)</f>
        <v>0</v>
      </c>
      <c r="FN243" s="4">
        <f>IF($B243=VK_valitsin!$C$8,100000,VK!CP243/VK!R$296*VK_valitsin!K$5)</f>
        <v>0</v>
      </c>
      <c r="FO243" s="4">
        <f>IF($B243=VK_valitsin!$C$8,100000,VK!CQ243/VK!S$296*VK_valitsin!L$5)</f>
        <v>4.1364883508749103E-2</v>
      </c>
      <c r="FP243" s="4">
        <f>IF($B243=VK_valitsin!$C$8,100000,VK!CR243/VK!T$296*VK_valitsin!M$5)</f>
        <v>0</v>
      </c>
      <c r="FQ243" s="4">
        <f>IF($B243=VK_valitsin!$C$8,100000,VK!CS243/VK!U$296*VK_valitsin!N$5)</f>
        <v>0</v>
      </c>
      <c r="FR243" s="4">
        <f>IF($B243=VK_valitsin!$C$8,100000,VK!CT243/VK!V$296*VK_valitsin!O$5)</f>
        <v>0</v>
      </c>
      <c r="FS243" s="4">
        <f>IF($B243=VK_valitsin!$C$8,100000,VK!CU243/VK!W$296*VK_valitsin!P$5)</f>
        <v>0</v>
      </c>
      <c r="FT243" s="4">
        <f>IF($B243=VK_valitsin!$C$8,100000,VK!CV243/VK!X$296*VK_valitsin!Q$5)</f>
        <v>0</v>
      </c>
      <c r="FU243" s="4">
        <f>IF($B243=VK_valitsin!$C$8,100000,VK!CW243/VK!Y$296*VK_valitsin!R$5)</f>
        <v>0</v>
      </c>
      <c r="FV243" s="4">
        <f>IF($B243=VK_valitsin!$C$8,100000,VK!CX243/VK!Z$296*VK_valitsin!S$5)</f>
        <v>0</v>
      </c>
      <c r="FW243" s="4">
        <f>IF($B243=VK_valitsin!$C$8,100000,VK!CY243/VK!AA$296*VK_valitsin!T$5)</f>
        <v>0</v>
      </c>
      <c r="FX243" s="4">
        <f>IF($B243=VK_valitsin!$C$8,100000,VK!CZ243/VK!AB$296*VK_valitsin!U$5)</f>
        <v>0</v>
      </c>
      <c r="FY243" s="4">
        <f>IF($B243=VK_valitsin!$C$8,100000,VK!DA243/VK!AC$296*VK_valitsin!V$5)</f>
        <v>0</v>
      </c>
      <c r="FZ243" s="4">
        <f>IF($B243=VK_valitsin!$C$8,100000,VK!DB243/VK!AD$296*VK_valitsin!W$5)</f>
        <v>0</v>
      </c>
      <c r="GA243" s="4">
        <f>IF($B243=VK_valitsin!$C$8,100000,VK!DC243/VK!AE$296*VK_valitsin!X$5)</f>
        <v>0</v>
      </c>
      <c r="GB243" s="4">
        <f>IF($B243=VK_valitsin!$C$8,100000,VK!DD243/VK!AF$296*VK_valitsin!Y$5)</f>
        <v>0</v>
      </c>
      <c r="GC243" s="4">
        <f>IF($B243=VK_valitsin!$C$8,100000,VK!DE243/VK!AG$296*VK_valitsin!Z$5)</f>
        <v>0</v>
      </c>
      <c r="GD243" s="4">
        <f>IF($B243=VK_valitsin!$C$8,100000,VK!DF243/VK!AH$296*VK_valitsin!AA$5)</f>
        <v>0</v>
      </c>
      <c r="GE243" s="4">
        <f>IF($B243=VK_valitsin!$C$8,100000,VK!DG243/VK!AI$296*VK_valitsin!AB$5)</f>
        <v>0</v>
      </c>
      <c r="GF243" s="4">
        <f>IF($B243=VK_valitsin!$C$8,100000,VK!DH243/VK!AJ$296*VK_valitsin!AC$5)</f>
        <v>0</v>
      </c>
      <c r="GG243" s="4">
        <f>IF($B243=VK_valitsin!$C$8,100000,VK!DI243/VK!AK$296*VK_valitsin!AD$5)</f>
        <v>0</v>
      </c>
      <c r="GH243" s="4">
        <f>IF($B243=VK_valitsin!$C$8,100000,VK!DJ243/VK!AL$296*VK_valitsin!AE$5)</f>
        <v>0.29746251215217268</v>
      </c>
      <c r="GI243" s="4">
        <f>IF($B243=VK_valitsin!$C$8,100000,VK!DK243/VK!AM$296*VK_valitsin!AF$5)</f>
        <v>0</v>
      </c>
      <c r="GJ243" s="4">
        <f>IF($B243=VK_valitsin!$C$8,100000,VK!DL243/VK!AN$296*VK_valitsin!AG$5)</f>
        <v>0</v>
      </c>
      <c r="GK243" s="4">
        <f>IF($B243=VK_valitsin!$C$8,100000,VK!DM243/VK!AO$296*VK_valitsin!AH$5)</f>
        <v>0</v>
      </c>
      <c r="GL243" s="4">
        <f>IF($B243=VK_valitsin!$C$8,100000,VK!DN243/VK!AP$296*VK_valitsin!AI$5)</f>
        <v>0</v>
      </c>
      <c r="GM243" s="4">
        <f>IF($B243=VK_valitsin!$C$8,100000,VK!DO243/VK!AQ$296*VK_valitsin!AJ$5)</f>
        <v>0</v>
      </c>
      <c r="GN243" s="4">
        <f>IF($B243=VK_valitsin!$C$8,100000,VK!DP243/VK!AR$296*VK_valitsin!AK$5)</f>
        <v>0</v>
      </c>
      <c r="GO243" s="4">
        <f>IF($B243=VK_valitsin!$C$8,100000,VK!DQ243/VK!AS$296*VK_valitsin!AL$5)</f>
        <v>0</v>
      </c>
      <c r="GP243" s="4">
        <f>IF($B243=VK_valitsin!$C$8,100000,VK!DR243/VK!AT$296*VK_valitsin!AM$5)</f>
        <v>0</v>
      </c>
      <c r="GQ243" s="4">
        <f>IF($B243=VK_valitsin!$C$8,100000,VK!DS243/VK!AU$296*VK_valitsin!AN$5)</f>
        <v>0</v>
      </c>
      <c r="GR243" s="4">
        <f>IF($B243=VK_valitsin!$C$8,100000,VK!DT243/VK!AV$296*VK_valitsin!AO$5)</f>
        <v>0</v>
      </c>
      <c r="GS243" s="4">
        <f>IF($B243=VK_valitsin!$C$8,100000,VK!DU243/VK!AW$296*VK_valitsin!AP$5)</f>
        <v>0</v>
      </c>
      <c r="GT243" s="4">
        <f>IF($B243=VK_valitsin!$C$8,100000,VK!DV243/VK!AX$296*VK_valitsin!AQ$5)</f>
        <v>0</v>
      </c>
      <c r="GU243" s="4">
        <f>IF($B243=VK_valitsin!$C$8,100000,VK!DW243/VK!AY$296*VK_valitsin!AR$5)</f>
        <v>0</v>
      </c>
      <c r="GV243" s="4">
        <f>IF($B243=VK_valitsin!$C$8,100000,VK!DX243/VK!AZ$296*VK_valitsin!AS$5)</f>
        <v>0</v>
      </c>
      <c r="GW243" s="4">
        <f>IF($B243=VK_valitsin!$C$8,100000,VK!DY243/VK!BA$296*VK_valitsin!AT$5)</f>
        <v>0</v>
      </c>
      <c r="GX243" s="4">
        <f>IF($B243=VK_valitsin!$C$8,100000,VK!DZ243/VK!BB$296*VK_valitsin!AU$5)</f>
        <v>0</v>
      </c>
      <c r="GY243" s="4">
        <f>IF($B243=VK_valitsin!$C$8,100000,VK!EA243/VK!BC$296*VK_valitsin!AV$5)</f>
        <v>0</v>
      </c>
      <c r="GZ243" s="4">
        <f>IF($B243=VK_valitsin!$C$8,100000,VK!EB243/VK!BD$296*VK_valitsin!AW$5)</f>
        <v>1.725932443801987E-2</v>
      </c>
      <c r="HA243" s="4">
        <f>IF($B243=VK_valitsin!$C$8,100000,VK!EC243/VK!BE$296*VK_valitsin!CE$5)</f>
        <v>0</v>
      </c>
      <c r="HB243" s="4">
        <f>IF($B243=VK_valitsin!$C$8,100000,VK!ED243/VK!BF$296*VK_valitsin!AX$5)</f>
        <v>0</v>
      </c>
      <c r="HC243" s="4">
        <f>IF($B243=VK_valitsin!$C$8,100000,VK!EE243/VK!BG$296*VK_valitsin!AY$5)</f>
        <v>0</v>
      </c>
      <c r="HD243" s="4">
        <f>IF($B243=VK_valitsin!$C$8,100000,VK!EF243/VK!BH$296*VK_valitsin!AZ$5)</f>
        <v>9.4565427916477821E-3</v>
      </c>
      <c r="HE243" s="4">
        <f>IF($B243=VK_valitsin!$C$8,100000,VK!EG243/VK!BI$296*VK_valitsin!BA$5)</f>
        <v>0</v>
      </c>
      <c r="HF243" s="4">
        <f>IF($B243=VK_valitsin!$C$8,100000,VK!EH243/VK!BJ$296*VK_valitsin!BB$5)</f>
        <v>0</v>
      </c>
      <c r="HG243" s="4">
        <f>IF($B243=VK_valitsin!$C$8,100000,VK!EI243/VK!BK$296*VK_valitsin!BC$5)</f>
        <v>0</v>
      </c>
      <c r="HH243" s="4">
        <f>IF($B243=VK_valitsin!$C$8,100000,VK!EJ243/VK!BL$296*VK_valitsin!BD$5)</f>
        <v>0</v>
      </c>
      <c r="HI243" s="4">
        <f>IF($B243=VK_valitsin!$C$8,100000,VK!EK243/VK!BM$296*VK_valitsin!BE$5)</f>
        <v>0</v>
      </c>
      <c r="HJ243" s="4">
        <f>IF($B243=VK_valitsin!$C$8,100000,VK!EL243/VK!BN$296*VK_valitsin!BF$5)</f>
        <v>0.13607588994728284</v>
      </c>
      <c r="HK243" s="4">
        <f>IF($B243=VK_valitsin!$C$8,100000,VK!EM243/VK!BO$296*VK_valitsin!BG$5)</f>
        <v>0</v>
      </c>
      <c r="HM243" s="4">
        <f>IF($B243=VK_valitsin!$C$8,100000,VK!EO243/VK!BQ$296*VK_valitsin!BI$5)</f>
        <v>0</v>
      </c>
      <c r="HN243" s="4">
        <f>IF($B243=VK_valitsin!$C$8,100000,VK!EP243/VK!BR$296*VK_valitsin!BJ$5)</f>
        <v>0</v>
      </c>
      <c r="HO243" s="4">
        <f>IF($B243=VK_valitsin!$C$8,100000,VK!EQ243/VK!BS$296*VK_valitsin!BK$5)</f>
        <v>0</v>
      </c>
      <c r="HP243" s="4">
        <f>IF($B243=VK_valitsin!$C$8,100000,VK!ER243/VK!BT$296*VK_valitsin!BL$5)</f>
        <v>0</v>
      </c>
      <c r="HQ243" s="4">
        <f>IF($B243=VK_valitsin!$C$8,100000,VK!ES243/VK!BU$296*VK_valitsin!BM$5)</f>
        <v>0</v>
      </c>
      <c r="HR243" s="4">
        <f>IF($B243=VK_valitsin!$C$8,100000,VK!ET243/VK!BV$296*VK_valitsin!BN$5)</f>
        <v>0</v>
      </c>
      <c r="HS243" s="4">
        <f>IF($B243=VK_valitsin!$C$8,100000,VK!EU243/VK!BW$296*VK_valitsin!BO$5)</f>
        <v>0</v>
      </c>
      <c r="HT243" s="4">
        <f>IF($B243=VK_valitsin!$C$8,100000,VK!EV243/VK!BX$296*VK_valitsin!BP$5)</f>
        <v>0</v>
      </c>
      <c r="HU243" s="4">
        <f>IF($B243=VK_valitsin!$C$8,100000,VK!EW243/VK!BY$296*VK_valitsin!BQ$5)</f>
        <v>0</v>
      </c>
      <c r="HV243" s="4">
        <f>IF($B243=VK_valitsin!$C$8,100000,VK!EX243/VK!BZ$296*VK_valitsin!BR$5)</f>
        <v>0</v>
      </c>
      <c r="HW243" s="4">
        <f>IF($B243=VK_valitsin!$C$8,100000,VK!EY243/VK!CA$296*VK_valitsin!BS$5)</f>
        <v>0</v>
      </c>
      <c r="HX243" s="4">
        <f>IF($B243=VK_valitsin!$C$8,100000,VK!EZ243/VK!CB$296*VK_valitsin!BT$5)</f>
        <v>0</v>
      </c>
      <c r="HY243" s="4">
        <f>IF($B243=VK_valitsin!$C$8,100000,VK!FA243/VK!CC$296*VK_valitsin!BU$5)</f>
        <v>0</v>
      </c>
      <c r="HZ243" s="4">
        <f>IF($B243=VK_valitsin!$C$8,100000,VK!FB243/VK!CD$296*VK_valitsin!BV$5)</f>
        <v>0</v>
      </c>
      <c r="IA243" s="4">
        <f>IF($B243=VK_valitsin!$C$8,100000,VK!FC243/VK!CE$296*VK_valitsin!BW$5)</f>
        <v>0</v>
      </c>
      <c r="IB243" s="4">
        <f>IF($B243=VK_valitsin!$C$8,100000,VK!FD243/VK!CF$296*VK_valitsin!BX$5)</f>
        <v>0</v>
      </c>
      <c r="IC243" s="4">
        <f>IF($B243=VK_valitsin!$C$8,100000,VK!FE243/VK!CG$296*VK_valitsin!BY$5)</f>
        <v>0</v>
      </c>
      <c r="ID243" s="17">
        <f t="shared" si="9"/>
        <v>0.75163313254729458</v>
      </c>
      <c r="IE243" s="17">
        <f t="shared" si="10"/>
        <v>202</v>
      </c>
      <c r="IF243" s="18">
        <f t="shared" si="11"/>
        <v>2.4200000000000031E-8</v>
      </c>
    </row>
    <row r="244" spans="1:240">
      <c r="A244">
        <v>2019</v>
      </c>
      <c r="B244" t="s">
        <v>689</v>
      </c>
      <c r="C244" t="s">
        <v>690</v>
      </c>
      <c r="D244" t="s">
        <v>305</v>
      </c>
      <c r="E244" t="s">
        <v>293</v>
      </c>
      <c r="F244" t="s">
        <v>227</v>
      </c>
      <c r="G244" t="s">
        <v>228</v>
      </c>
      <c r="H244" t="s">
        <v>90</v>
      </c>
      <c r="I244" t="s">
        <v>91</v>
      </c>
      <c r="J244">
        <v>46.200000762939453</v>
      </c>
      <c r="K244">
        <v>2648.75</v>
      </c>
      <c r="L244">
        <v>144.39999389648438</v>
      </c>
      <c r="M244">
        <v>10336</v>
      </c>
      <c r="N244">
        <v>3.9000000953674316</v>
      </c>
      <c r="O244">
        <v>-0.5</v>
      </c>
      <c r="P244">
        <v>-20</v>
      </c>
      <c r="Q244">
        <v>60.6</v>
      </c>
      <c r="R244">
        <v>8.6</v>
      </c>
      <c r="S244">
        <v>662</v>
      </c>
      <c r="T244">
        <v>0</v>
      </c>
      <c r="U244">
        <v>3923</v>
      </c>
      <c r="V244">
        <v>11.07</v>
      </c>
      <c r="W244">
        <v>208</v>
      </c>
      <c r="X244">
        <v>66</v>
      </c>
      <c r="Y244">
        <v>255</v>
      </c>
      <c r="Z244">
        <v>949</v>
      </c>
      <c r="AA244">
        <v>487</v>
      </c>
      <c r="AB244">
        <v>16.4254150390625</v>
      </c>
      <c r="AC244">
        <v>0</v>
      </c>
      <c r="AD244">
        <v>0.9</v>
      </c>
      <c r="AE244">
        <v>0</v>
      </c>
      <c r="AF244">
        <v>4.7</v>
      </c>
      <c r="AG244">
        <v>0</v>
      </c>
      <c r="AH244">
        <v>21.25</v>
      </c>
      <c r="AI244">
        <v>1.1000000000000001</v>
      </c>
      <c r="AJ244">
        <v>0.6</v>
      </c>
      <c r="AK244">
        <v>1.2</v>
      </c>
      <c r="AL244">
        <v>73.400000000000006</v>
      </c>
      <c r="AM244">
        <v>341.9</v>
      </c>
      <c r="AN244">
        <v>47.7</v>
      </c>
      <c r="AO244">
        <v>26.1</v>
      </c>
      <c r="AP244">
        <v>74</v>
      </c>
      <c r="AQ244">
        <v>106</v>
      </c>
      <c r="AR244">
        <v>1009</v>
      </c>
      <c r="AS244">
        <v>2.6669999999999998</v>
      </c>
      <c r="AT244">
        <v>13016</v>
      </c>
      <c r="AU244">
        <v>10590</v>
      </c>
      <c r="AV244">
        <v>0</v>
      </c>
      <c r="AW244">
        <v>142.37483215332031</v>
      </c>
      <c r="AX244">
        <v>0</v>
      </c>
      <c r="AY244">
        <v>0</v>
      </c>
      <c r="AZ244">
        <v>0</v>
      </c>
      <c r="BA244">
        <v>0</v>
      </c>
      <c r="BB244">
        <v>1</v>
      </c>
      <c r="BC244">
        <v>94.331062316894531</v>
      </c>
      <c r="BD244">
        <v>86.982246398925781</v>
      </c>
      <c r="BE244">
        <v>244.59234619140625</v>
      </c>
      <c r="BF244">
        <v>12762.5615234375</v>
      </c>
      <c r="BG244">
        <v>14875.298828125</v>
      </c>
      <c r="BH244">
        <v>4.267937183380127</v>
      </c>
      <c r="BI244">
        <v>-8.6815195083618164</v>
      </c>
      <c r="BJ244">
        <v>27.076923370361328</v>
      </c>
      <c r="BK244">
        <v>21.568628311157227</v>
      </c>
      <c r="BL244">
        <v>144</v>
      </c>
      <c r="BM244">
        <v>-2.2821576595306396</v>
      </c>
      <c r="BN244">
        <v>22948.982421875</v>
      </c>
      <c r="BO244">
        <v>39.717563629150391</v>
      </c>
      <c r="BQ244">
        <v>0.60797214508056641</v>
      </c>
      <c r="BR244">
        <v>0.15479876101016998</v>
      </c>
      <c r="BS244">
        <v>2.8347523212432861</v>
      </c>
      <c r="BT244">
        <v>65.595977783203125</v>
      </c>
      <c r="BU244">
        <v>397.83282470703125</v>
      </c>
      <c r="BV244">
        <v>0</v>
      </c>
      <c r="BW244">
        <v>1</v>
      </c>
      <c r="BX244">
        <v>10918.46875</v>
      </c>
      <c r="BY244">
        <v>9367.720703125</v>
      </c>
      <c r="BZ244">
        <v>1.1996904611587524</v>
      </c>
      <c r="CA244">
        <v>9.1137771606445313</v>
      </c>
      <c r="CB244">
        <v>53.225807189941406</v>
      </c>
      <c r="CC244">
        <v>6.1571125984191895</v>
      </c>
      <c r="CD244">
        <v>9.4479827880859375</v>
      </c>
      <c r="CE244">
        <v>0</v>
      </c>
      <c r="CF244">
        <v>2.0169851779937744</v>
      </c>
      <c r="CG244">
        <v>10201.919921875</v>
      </c>
      <c r="CH244" s="10">
        <f>ABS(J244-_xlfn.XLOOKUP(VK_valitsin!$C$8,VK!$B$2:$B$294,VK!J$2:J$294))</f>
        <v>2</v>
      </c>
      <c r="CI244" s="10">
        <f>ABS(K244-_xlfn.XLOOKUP(VK_valitsin!$C$8,VK!$B$2:$B$294,VK!K$2:K$294))</f>
        <v>2355.489990234375</v>
      </c>
      <c r="CJ244" s="10">
        <f>ABS(L244-_xlfn.XLOOKUP(VK_valitsin!$C$8,VK!$B$2:$B$294,VK!L$2:L$294))</f>
        <v>5.6999969482421875</v>
      </c>
      <c r="CK244" s="10">
        <f>ABS(M244-_xlfn.XLOOKUP(VK_valitsin!$C$8,VK!$B$2:$B$294,VK!M$2:M$294))</f>
        <v>6139</v>
      </c>
      <c r="CL244" s="10">
        <f>ABS(N244-_xlfn.XLOOKUP(VK_valitsin!$C$8,VK!$B$2:$B$294,VK!N$2:N$294))</f>
        <v>52.300000667572021</v>
      </c>
      <c r="CM244" s="10">
        <f>ABS(O244-_xlfn.XLOOKUP(VK_valitsin!$C$8,VK!$B$2:$B$294,VK!O$2:O$294))</f>
        <v>0.30000001192092896</v>
      </c>
      <c r="CN244" s="10">
        <f>ABS(P244-_xlfn.XLOOKUP(VK_valitsin!$C$8,VK!$B$2:$B$294,VK!P$2:P$294))</f>
        <v>38</v>
      </c>
      <c r="CO244" s="10">
        <f>ABS(Q244-_xlfn.XLOOKUP(VK_valitsin!$C$8,VK!$B$2:$B$294,VK!Q$2:Q$294))</f>
        <v>27.20000000000001</v>
      </c>
      <c r="CP244" s="10">
        <f>ABS(R244-_xlfn.XLOOKUP(VK_valitsin!$C$8,VK!$B$2:$B$294,VK!R$2:R$294))</f>
        <v>9.9999999999999645E-2</v>
      </c>
      <c r="CQ244" s="10">
        <f>ABS(S244-_xlfn.XLOOKUP(VK_valitsin!$C$8,VK!$B$2:$B$294,VK!S$2:S$294))</f>
        <v>510</v>
      </c>
      <c r="CR244" s="10">
        <f>ABS(T244-_xlfn.XLOOKUP(VK_valitsin!$C$8,VK!$B$2:$B$294,VK!T$2:T$294))</f>
        <v>0</v>
      </c>
      <c r="CS244" s="10">
        <f>ABS(U244-_xlfn.XLOOKUP(VK_valitsin!$C$8,VK!$B$2:$B$294,VK!U$2:U$294))</f>
        <v>99.400000000000091</v>
      </c>
      <c r="CT244" s="10">
        <f>ABS(V244-_xlfn.XLOOKUP(VK_valitsin!$C$8,VK!$B$2:$B$294,VK!V$2:V$294))</f>
        <v>2.2099999999999991</v>
      </c>
      <c r="CU244" s="10">
        <f>ABS(W244-_xlfn.XLOOKUP(VK_valitsin!$C$8,VK!$B$2:$B$294,VK!W$2:W$294))</f>
        <v>397</v>
      </c>
      <c r="CV244" s="10">
        <f>ABS(X244-_xlfn.XLOOKUP(VK_valitsin!$C$8,VK!$B$2:$B$294,VK!X$2:X$294))</f>
        <v>103</v>
      </c>
      <c r="CW244" s="10">
        <f>ABS(Y244-_xlfn.XLOOKUP(VK_valitsin!$C$8,VK!$B$2:$B$294,VK!Y$2:Y$294))</f>
        <v>425</v>
      </c>
      <c r="CX244" s="10">
        <f>ABS(Z244-_xlfn.XLOOKUP(VK_valitsin!$C$8,VK!$B$2:$B$294,VK!Z$2:Z$294))</f>
        <v>521</v>
      </c>
      <c r="CY244" s="10">
        <f>ABS(AA244-_xlfn.XLOOKUP(VK_valitsin!$C$8,VK!$B$2:$B$294,VK!AA$2:AA$294))</f>
        <v>18</v>
      </c>
      <c r="CZ244" s="10">
        <f>ABS(AB244-_xlfn.XLOOKUP(VK_valitsin!$C$8,VK!$B$2:$B$294,VK!AB$2:AB$294))</f>
        <v>2.9495849609375</v>
      </c>
      <c r="DA244" s="10">
        <f>ABS(AC244-_xlfn.XLOOKUP(VK_valitsin!$C$8,VK!$B$2:$B$294,VK!AC$2:AC$294))</f>
        <v>0.7</v>
      </c>
      <c r="DB244" s="10">
        <f>ABS(AD244-_xlfn.XLOOKUP(VK_valitsin!$C$8,VK!$B$2:$B$294,VK!AD$2:AD$294))</f>
        <v>9.9999999999999978E-2</v>
      </c>
      <c r="DC244" s="10">
        <f>ABS(AE244-_xlfn.XLOOKUP(VK_valitsin!$C$8,VK!$B$2:$B$294,VK!AE$2:AE$294))</f>
        <v>1.7</v>
      </c>
      <c r="DD244" s="10">
        <f>ABS(AF244-_xlfn.XLOOKUP(VK_valitsin!$C$8,VK!$B$2:$B$294,VK!AF$2:AF$294))</f>
        <v>0.29999999999999982</v>
      </c>
      <c r="DE244" s="10">
        <f>ABS(AG244-_xlfn.XLOOKUP(VK_valitsin!$C$8,VK!$B$2:$B$294,VK!AG$2:AG$294))</f>
        <v>0</v>
      </c>
      <c r="DF244" s="10">
        <f>ABS(AH244-_xlfn.XLOOKUP(VK_valitsin!$C$8,VK!$B$2:$B$294,VK!AH$2:AH$294))</f>
        <v>1</v>
      </c>
      <c r="DG244" s="10">
        <f>ABS(AI244-_xlfn.XLOOKUP(VK_valitsin!$C$8,VK!$B$2:$B$294,VK!AI$2:AI$294))</f>
        <v>0</v>
      </c>
      <c r="DH244" s="10">
        <f>ABS(AJ244-_xlfn.XLOOKUP(VK_valitsin!$C$8,VK!$B$2:$B$294,VK!AJ$2:AJ$294))</f>
        <v>5.0000000000000044E-2</v>
      </c>
      <c r="DI244" s="10">
        <f>ABS(AK244-_xlfn.XLOOKUP(VK_valitsin!$C$8,VK!$B$2:$B$294,VK!AK$2:AK$294))</f>
        <v>5.0000000000000044E-2</v>
      </c>
      <c r="DJ244" s="10">
        <f>ABS(AL244-_xlfn.XLOOKUP(VK_valitsin!$C$8,VK!$B$2:$B$294,VK!AL$2:AL$294))</f>
        <v>14.600000000000009</v>
      </c>
      <c r="DK244" s="10">
        <f>ABS(AM244-_xlfn.XLOOKUP(VK_valitsin!$C$8,VK!$B$2:$B$294,VK!AM$2:AM$294))</f>
        <v>8.2999999999999545</v>
      </c>
      <c r="DL244" s="10">
        <f>ABS(AN244-_xlfn.XLOOKUP(VK_valitsin!$C$8,VK!$B$2:$B$294,VK!AN$2:AN$294))</f>
        <v>2.3000000000000043</v>
      </c>
      <c r="DM244" s="10">
        <f>ABS(AO244-_xlfn.XLOOKUP(VK_valitsin!$C$8,VK!$B$2:$B$294,VK!AO$2:AO$294))</f>
        <v>0.70000000000000284</v>
      </c>
      <c r="DN244" s="10">
        <f>ABS(AP244-_xlfn.XLOOKUP(VK_valitsin!$C$8,VK!$B$2:$B$294,VK!AP$2:AP$294))</f>
        <v>26</v>
      </c>
      <c r="DO244" s="10">
        <f>ABS(AQ244-_xlfn.XLOOKUP(VK_valitsin!$C$8,VK!$B$2:$B$294,VK!AQ$2:AQ$294))</f>
        <v>71</v>
      </c>
      <c r="DP244" s="10">
        <f>ABS(AR244-_xlfn.XLOOKUP(VK_valitsin!$C$8,VK!$B$2:$B$294,VK!AR$2:AR$294))</f>
        <v>763</v>
      </c>
      <c r="DQ244" s="10">
        <f>ABS(AS244-_xlfn.XLOOKUP(VK_valitsin!$C$8,VK!$B$2:$B$294,VK!AS$2:AS$294))</f>
        <v>0.33399999999999963</v>
      </c>
      <c r="DR244" s="10">
        <f>ABS(AT244-_xlfn.XLOOKUP(VK_valitsin!$C$8,VK!$B$2:$B$294,VK!AT$2:AT$294))</f>
        <v>7869</v>
      </c>
      <c r="DS244" s="10">
        <f>ABS(AU244-_xlfn.XLOOKUP(VK_valitsin!$C$8,VK!$B$2:$B$294,VK!AU$2:AU$294))</f>
        <v>2245</v>
      </c>
      <c r="DT244" s="10">
        <f>ABS(AV244-_xlfn.XLOOKUP(VK_valitsin!$C$8,VK!$B$2:$B$294,VK!AV$2:AV$294))</f>
        <v>1</v>
      </c>
      <c r="DU244" s="10">
        <f>ABS(AW244-_xlfn.XLOOKUP(VK_valitsin!$C$8,VK!$B$2:$B$294,VK!AW$2:AW$294))</f>
        <v>105.11346054077148</v>
      </c>
      <c r="DV244" s="10">
        <f>ABS(AX244-_xlfn.XLOOKUP(VK_valitsin!$C$8,VK!$B$2:$B$294,VK!AX$2:AX$294))</f>
        <v>0</v>
      </c>
      <c r="DW244" s="10">
        <f>ABS(AY244-_xlfn.XLOOKUP(VK_valitsin!$C$8,VK!$B$2:$B$294,VK!AY$2:AY$294))</f>
        <v>0</v>
      </c>
      <c r="DX244" s="10">
        <f>ABS(AZ244-_xlfn.XLOOKUP(VK_valitsin!$C$8,VK!$B$2:$B$294,VK!AZ$2:AZ$294))</f>
        <v>0</v>
      </c>
      <c r="DY244" s="10">
        <f>ABS(BA244-_xlfn.XLOOKUP(VK_valitsin!$C$8,VK!$B$2:$B$294,VK!BA$2:BA$294))</f>
        <v>0</v>
      </c>
      <c r="DZ244" s="10">
        <f>ABS(BB244-_xlfn.XLOOKUP(VK_valitsin!$C$8,VK!$B$2:$B$294,VK!BB$2:BB$294))</f>
        <v>0</v>
      </c>
      <c r="EA244" s="10">
        <f>ABS(BC244-_xlfn.XLOOKUP(VK_valitsin!$C$8,VK!$B$2:$B$294,VK!BC$2:BC$294))</f>
        <v>5.306671142578125</v>
      </c>
      <c r="EB244" s="10">
        <f>ABS(BD244-_xlfn.XLOOKUP(VK_valitsin!$C$8,VK!$B$2:$B$294,VK!BD$2:BD$294))</f>
        <v>9.0364913940429688</v>
      </c>
      <c r="EC244" s="10">
        <f>ABS(BE244-_xlfn.XLOOKUP(VK_valitsin!$C$8,VK!$B$2:$B$294,VK!BE$2:BE$294))</f>
        <v>489.09747314453125</v>
      </c>
      <c r="ED244" s="10">
        <f>ABS(BF244-_xlfn.XLOOKUP(VK_valitsin!$C$8,VK!$B$2:$B$294,VK!BF$2:BF$294))</f>
        <v>2804.0322265625</v>
      </c>
      <c r="EE244" s="10">
        <f>ABS(BG244-_xlfn.XLOOKUP(VK_valitsin!$C$8,VK!$B$2:$B$294,VK!BG$2:BG$294))</f>
        <v>1038.85546875</v>
      </c>
      <c r="EF244" s="10">
        <f>ABS(BH244-_xlfn.XLOOKUP(VK_valitsin!$C$8,VK!$B$2:$B$294,VK!BH$2:BH$294))</f>
        <v>0.93088078498840332</v>
      </c>
      <c r="EG244" s="10">
        <f>ABS(BI244-_xlfn.XLOOKUP(VK_valitsin!$C$8,VK!$B$2:$B$294,VK!BI$2:BI$294))</f>
        <v>1.0426139831542969</v>
      </c>
      <c r="EH244" s="10">
        <f>ABS(BJ244-_xlfn.XLOOKUP(VK_valitsin!$C$8,VK!$B$2:$B$294,VK!BJ$2:BJ$294))</f>
        <v>5.7825603485107422</v>
      </c>
      <c r="EI244" s="10">
        <f>ABS(BK244-_xlfn.XLOOKUP(VK_valitsin!$C$8,VK!$B$2:$B$294,VK!BK$2:BK$294))</f>
        <v>31.434099197387695</v>
      </c>
      <c r="EJ244" s="10">
        <f>ABS(BL244-_xlfn.XLOOKUP(VK_valitsin!$C$8,VK!$B$2:$B$294,VK!BL$2:BL$294))</f>
        <v>122.5</v>
      </c>
      <c r="EK244" s="10">
        <f>ABS(BM244-_xlfn.XLOOKUP(VK_valitsin!$C$8,VK!$B$2:$B$294,VK!BM$2:BM$294))</f>
        <v>4.5344099998474121</v>
      </c>
      <c r="EL244" s="10">
        <f>ABS(BN244-_xlfn.XLOOKUP(VK_valitsin!$C$8,VK!$B$2:$B$294,VK!BN$2:BN$294))</f>
        <v>125.4140625</v>
      </c>
      <c r="EM244" s="10">
        <f>ABS(BO244-_xlfn.XLOOKUP(VK_valitsin!$C$8,VK!$B$2:$B$294,VK!BO$2:BO$294))</f>
        <v>6.4179573059082031</v>
      </c>
      <c r="EN244" s="10">
        <f>ABS(BP244-_xlfn.XLOOKUP(VK_valitsin!$C$8,VK!$B$2:$B$294,VK!BP$2:BP$294))</f>
        <v>0</v>
      </c>
      <c r="EO244" s="10">
        <f>ABS(BQ244-_xlfn.XLOOKUP(VK_valitsin!$C$8,VK!$B$2:$B$294,VK!BQ$2:BQ$294))</f>
        <v>2.8507351875305176E-2</v>
      </c>
      <c r="EP244" s="10">
        <f>ABS(BR244-_xlfn.XLOOKUP(VK_valitsin!$C$8,VK!$B$2:$B$294,VK!BR$2:BR$294))</f>
        <v>3.3365130424499512E-2</v>
      </c>
      <c r="EQ244" s="10">
        <f>ABS(BS244-_xlfn.XLOOKUP(VK_valitsin!$C$8,VK!$B$2:$B$294,VK!BS$2:BS$294))</f>
        <v>0.57678580284118652</v>
      </c>
      <c r="ER244" s="10">
        <f>ABS(BT244-_xlfn.XLOOKUP(VK_valitsin!$C$8,VK!$B$2:$B$294,VK!BT$2:BT$294))</f>
        <v>7.2044754028320313</v>
      </c>
      <c r="ES244" s="10">
        <f>ABS(BU244-_xlfn.XLOOKUP(VK_valitsin!$C$8,VK!$B$2:$B$294,VK!BU$2:BU$294))</f>
        <v>131.12570190429688</v>
      </c>
      <c r="ET244" s="10">
        <f>ABS(BV244-_xlfn.XLOOKUP(VK_valitsin!$C$8,VK!$B$2:$B$294,VK!BV$2:BV$294))</f>
        <v>0</v>
      </c>
      <c r="EU244" s="10">
        <f>ABS(BW244-_xlfn.XLOOKUP(VK_valitsin!$C$8,VK!$B$2:$B$294,VK!BW$2:BW$294))</f>
        <v>0</v>
      </c>
      <c r="EV244" s="10">
        <f>ABS(BX244-_xlfn.XLOOKUP(VK_valitsin!$C$8,VK!$B$2:$B$294,VK!BX$2:BX$294))</f>
        <v>2782.6396484375</v>
      </c>
      <c r="EW244" s="10">
        <f>ABS(BY244-_xlfn.XLOOKUP(VK_valitsin!$C$8,VK!$B$2:$B$294,VK!BY$2:BY$294))</f>
        <v>3512.10595703125</v>
      </c>
      <c r="EX244" s="10">
        <f>ABS(BZ244-_xlfn.XLOOKUP(VK_valitsin!$C$8,VK!$B$2:$B$294,VK!BZ$2:BZ$294))</f>
        <v>2.0339846611022949E-2</v>
      </c>
      <c r="EY244" s="10">
        <f>ABS(CA244-_xlfn.XLOOKUP(VK_valitsin!$C$8,VK!$B$2:$B$294,VK!CA$2:CA$294))</f>
        <v>1.9089841842651367</v>
      </c>
      <c r="EZ244" s="10">
        <f>ABS(CB244-_xlfn.XLOOKUP(VK_valitsin!$C$8,VK!$B$2:$B$294,VK!CB$2:CB$294))</f>
        <v>12.943344116210938</v>
      </c>
      <c r="FA244" s="10">
        <f>ABS(CC244-_xlfn.XLOOKUP(VK_valitsin!$C$8,VK!$B$2:$B$294,VK!CC$2:CC$294))</f>
        <v>0.17548656463623047</v>
      </c>
      <c r="FB244" s="10">
        <f>ABS(CD244-_xlfn.XLOOKUP(VK_valitsin!$C$8,VK!$B$2:$B$294,VK!CD$2:CD$294))</f>
        <v>10.430871963500977</v>
      </c>
      <c r="FC244" s="10">
        <f>ABS(CE244-_xlfn.XLOOKUP(VK_valitsin!$C$8,VK!$B$2:$B$294,VK!CE$2:CE$294))</f>
        <v>0</v>
      </c>
      <c r="FD244" s="10">
        <f>ABS(CF244-_xlfn.XLOOKUP(VK_valitsin!$C$8,VK!$B$2:$B$294,VK!CF$2:CF$294))</f>
        <v>1.3011261224746704</v>
      </c>
      <c r="FE244" s="10">
        <f>ABS(CG244-_xlfn.XLOOKUP(VK_valitsin!$C$8,VK!$B$2:$B$294,VK!CG$2:CG$294))</f>
        <v>1603.15234375</v>
      </c>
      <c r="FF244" s="4">
        <f>IF($B244=VK_valitsin!$C$8,100000,VK!CH244/VK!J$296*VK_valitsin!D$5)</f>
        <v>0</v>
      </c>
      <c r="FG244" s="4">
        <f>IF($B244=VK_valitsin!$C$8,100000,VK!CI244/VK!K$296*VK_valitsin!E$5)</f>
        <v>0</v>
      </c>
      <c r="FH244" s="4">
        <f>IF($B244=VK_valitsin!$C$8,100000,VK!CJ244/VK!L$296*VK_valitsin!F$5)</f>
        <v>2.8965017719835048E-2</v>
      </c>
      <c r="FI244" s="4">
        <f>IF($B244=VK_valitsin!$C$8,100000,VK!CK244/VK!M$296*VK_valitsin!CD$5)</f>
        <v>0</v>
      </c>
      <c r="FJ244" s="4">
        <f>IF($B244=VK_valitsin!$C$8,100000,VK!CL244/VK!N$296*VK_valitsin!G$5)</f>
        <v>0</v>
      </c>
      <c r="FK244" s="4">
        <f>IF($B244=VK_valitsin!$C$8,100000,VK!CM244/VK!O$296*VK_valitsin!H$5)</f>
        <v>0</v>
      </c>
      <c r="FL244" s="4">
        <f>IF($B244=VK_valitsin!$C$8,100000,VK!CN244/VK!P$296*VK_valitsin!I$5)</f>
        <v>0</v>
      </c>
      <c r="FM244" s="4">
        <f>IF($B244=VK_valitsin!$C$8,100000,VK!CO244/VK!Q$296*VK_valitsin!J$5)</f>
        <v>0</v>
      </c>
      <c r="FN244" s="4">
        <f>IF($B244=VK_valitsin!$C$8,100000,VK!CP244/VK!R$296*VK_valitsin!K$5)</f>
        <v>0</v>
      </c>
      <c r="FO244" s="4">
        <f>IF($B244=VK_valitsin!$C$8,100000,VK!CQ244/VK!S$296*VK_valitsin!L$5)</f>
        <v>0.10142351244933674</v>
      </c>
      <c r="FP244" s="4">
        <f>IF($B244=VK_valitsin!$C$8,100000,VK!CR244/VK!T$296*VK_valitsin!M$5)</f>
        <v>0</v>
      </c>
      <c r="FQ244" s="4">
        <f>IF($B244=VK_valitsin!$C$8,100000,VK!CS244/VK!U$296*VK_valitsin!N$5)</f>
        <v>0</v>
      </c>
      <c r="FR244" s="4">
        <f>IF($B244=VK_valitsin!$C$8,100000,VK!CT244/VK!V$296*VK_valitsin!O$5)</f>
        <v>0</v>
      </c>
      <c r="FS244" s="4">
        <f>IF($B244=VK_valitsin!$C$8,100000,VK!CU244/VK!W$296*VK_valitsin!P$5)</f>
        <v>0</v>
      </c>
      <c r="FT244" s="4">
        <f>IF($B244=VK_valitsin!$C$8,100000,VK!CV244/VK!X$296*VK_valitsin!Q$5)</f>
        <v>0</v>
      </c>
      <c r="FU244" s="4">
        <f>IF($B244=VK_valitsin!$C$8,100000,VK!CW244/VK!Y$296*VK_valitsin!R$5)</f>
        <v>0</v>
      </c>
      <c r="FV244" s="4">
        <f>IF($B244=VK_valitsin!$C$8,100000,VK!CX244/VK!Z$296*VK_valitsin!S$5)</f>
        <v>0</v>
      </c>
      <c r="FW244" s="4">
        <f>IF($B244=VK_valitsin!$C$8,100000,VK!CY244/VK!AA$296*VK_valitsin!T$5)</f>
        <v>0</v>
      </c>
      <c r="FX244" s="4">
        <f>IF($B244=VK_valitsin!$C$8,100000,VK!CZ244/VK!AB$296*VK_valitsin!U$5)</f>
        <v>0</v>
      </c>
      <c r="FY244" s="4">
        <f>IF($B244=VK_valitsin!$C$8,100000,VK!DA244/VK!AC$296*VK_valitsin!V$5)</f>
        <v>0</v>
      </c>
      <c r="FZ244" s="4">
        <f>IF($B244=VK_valitsin!$C$8,100000,VK!DB244/VK!AD$296*VK_valitsin!W$5)</f>
        <v>0</v>
      </c>
      <c r="GA244" s="4">
        <f>IF($B244=VK_valitsin!$C$8,100000,VK!DC244/VK!AE$296*VK_valitsin!X$5)</f>
        <v>0</v>
      </c>
      <c r="GB244" s="4">
        <f>IF($B244=VK_valitsin!$C$8,100000,VK!DD244/VK!AF$296*VK_valitsin!Y$5)</f>
        <v>0</v>
      </c>
      <c r="GC244" s="4">
        <f>IF($B244=VK_valitsin!$C$8,100000,VK!DE244/VK!AG$296*VK_valitsin!Z$5)</f>
        <v>0</v>
      </c>
      <c r="GD244" s="4">
        <f>IF($B244=VK_valitsin!$C$8,100000,VK!DF244/VK!AH$296*VK_valitsin!AA$5)</f>
        <v>0</v>
      </c>
      <c r="GE244" s="4">
        <f>IF($B244=VK_valitsin!$C$8,100000,VK!DG244/VK!AI$296*VK_valitsin!AB$5)</f>
        <v>0</v>
      </c>
      <c r="GF244" s="4">
        <f>IF($B244=VK_valitsin!$C$8,100000,VK!DH244/VK!AJ$296*VK_valitsin!AC$5)</f>
        <v>0</v>
      </c>
      <c r="GG244" s="4">
        <f>IF($B244=VK_valitsin!$C$8,100000,VK!DI244/VK!AK$296*VK_valitsin!AD$5)</f>
        <v>0</v>
      </c>
      <c r="GH244" s="4">
        <f>IF($B244=VK_valitsin!$C$8,100000,VK!DJ244/VK!AL$296*VK_valitsin!AE$5)</f>
        <v>0.25697944836814923</v>
      </c>
      <c r="GI244" s="4">
        <f>IF($B244=VK_valitsin!$C$8,100000,VK!DK244/VK!AM$296*VK_valitsin!AF$5)</f>
        <v>0</v>
      </c>
      <c r="GJ244" s="4">
        <f>IF($B244=VK_valitsin!$C$8,100000,VK!DL244/VK!AN$296*VK_valitsin!AG$5)</f>
        <v>0</v>
      </c>
      <c r="GK244" s="4">
        <f>IF($B244=VK_valitsin!$C$8,100000,VK!DM244/VK!AO$296*VK_valitsin!AH$5)</f>
        <v>0</v>
      </c>
      <c r="GL244" s="4">
        <f>IF($B244=VK_valitsin!$C$8,100000,VK!DN244/VK!AP$296*VK_valitsin!AI$5)</f>
        <v>0</v>
      </c>
      <c r="GM244" s="4">
        <f>IF($B244=VK_valitsin!$C$8,100000,VK!DO244/VK!AQ$296*VK_valitsin!AJ$5)</f>
        <v>0</v>
      </c>
      <c r="GN244" s="4">
        <f>IF($B244=VK_valitsin!$C$8,100000,VK!DP244/VK!AR$296*VK_valitsin!AK$5)</f>
        <v>0</v>
      </c>
      <c r="GO244" s="4">
        <f>IF($B244=VK_valitsin!$C$8,100000,VK!DQ244/VK!AS$296*VK_valitsin!AL$5)</f>
        <v>0</v>
      </c>
      <c r="GP244" s="4">
        <f>IF($B244=VK_valitsin!$C$8,100000,VK!DR244/VK!AT$296*VK_valitsin!AM$5)</f>
        <v>0</v>
      </c>
      <c r="GQ244" s="4">
        <f>IF($B244=VK_valitsin!$C$8,100000,VK!DS244/VK!AU$296*VK_valitsin!AN$5)</f>
        <v>0</v>
      </c>
      <c r="GR244" s="4">
        <f>IF($B244=VK_valitsin!$C$8,100000,VK!DT244/VK!AV$296*VK_valitsin!AO$5)</f>
        <v>0</v>
      </c>
      <c r="GS244" s="4">
        <f>IF($B244=VK_valitsin!$C$8,100000,VK!DU244/VK!AW$296*VK_valitsin!AP$5)</f>
        <v>0</v>
      </c>
      <c r="GT244" s="4">
        <f>IF($B244=VK_valitsin!$C$8,100000,VK!DV244/VK!AX$296*VK_valitsin!AQ$5)</f>
        <v>0</v>
      </c>
      <c r="GU244" s="4">
        <f>IF($B244=VK_valitsin!$C$8,100000,VK!DW244/VK!AY$296*VK_valitsin!AR$5)</f>
        <v>0</v>
      </c>
      <c r="GV244" s="4">
        <f>IF($B244=VK_valitsin!$C$8,100000,VK!DX244/VK!AZ$296*VK_valitsin!AS$5)</f>
        <v>0</v>
      </c>
      <c r="GW244" s="4">
        <f>IF($B244=VK_valitsin!$C$8,100000,VK!DY244/VK!BA$296*VK_valitsin!AT$5)</f>
        <v>0</v>
      </c>
      <c r="GX244" s="4">
        <f>IF($B244=VK_valitsin!$C$8,100000,VK!DZ244/VK!BB$296*VK_valitsin!AU$5)</f>
        <v>0</v>
      </c>
      <c r="GY244" s="4">
        <f>IF($B244=VK_valitsin!$C$8,100000,VK!EA244/VK!BC$296*VK_valitsin!AV$5)</f>
        <v>0</v>
      </c>
      <c r="GZ244" s="4">
        <f>IF($B244=VK_valitsin!$C$8,100000,VK!EB244/VK!BD$296*VK_valitsin!AW$5)</f>
        <v>3.9174444847093148E-2</v>
      </c>
      <c r="HA244" s="4">
        <f>IF($B244=VK_valitsin!$C$8,100000,VK!EC244/VK!BE$296*VK_valitsin!CE$5)</f>
        <v>0</v>
      </c>
      <c r="HB244" s="4">
        <f>IF($B244=VK_valitsin!$C$8,100000,VK!ED244/VK!BF$296*VK_valitsin!AX$5)</f>
        <v>0</v>
      </c>
      <c r="HC244" s="4">
        <f>IF($B244=VK_valitsin!$C$8,100000,VK!EE244/VK!BG$296*VK_valitsin!AY$5)</f>
        <v>0</v>
      </c>
      <c r="HD244" s="4">
        <f>IF($B244=VK_valitsin!$C$8,100000,VK!EF244/VK!BH$296*VK_valitsin!AZ$5)</f>
        <v>0.16242201505389373</v>
      </c>
      <c r="HE244" s="4">
        <f>IF($B244=VK_valitsin!$C$8,100000,VK!EG244/VK!BI$296*VK_valitsin!BA$5)</f>
        <v>0</v>
      </c>
      <c r="HF244" s="4">
        <f>IF($B244=VK_valitsin!$C$8,100000,VK!EH244/VK!BJ$296*VK_valitsin!BB$5)</f>
        <v>0</v>
      </c>
      <c r="HG244" s="4">
        <f>IF($B244=VK_valitsin!$C$8,100000,VK!EI244/VK!BK$296*VK_valitsin!BC$5)</f>
        <v>0</v>
      </c>
      <c r="HH244" s="4">
        <f>IF($B244=VK_valitsin!$C$8,100000,VK!EJ244/VK!BL$296*VK_valitsin!BD$5)</f>
        <v>0</v>
      </c>
      <c r="HI244" s="4">
        <f>IF($B244=VK_valitsin!$C$8,100000,VK!EK244/VK!BM$296*VK_valitsin!BE$5)</f>
        <v>0</v>
      </c>
      <c r="HJ244" s="4">
        <f>IF($B244=VK_valitsin!$C$8,100000,VK!EL244/VK!BN$296*VK_valitsin!BF$5)</f>
        <v>5.7027741723714338E-3</v>
      </c>
      <c r="HK244" s="4">
        <f>IF($B244=VK_valitsin!$C$8,100000,VK!EM244/VK!BO$296*VK_valitsin!BG$5)</f>
        <v>0</v>
      </c>
      <c r="HM244" s="4">
        <f>IF($B244=VK_valitsin!$C$8,100000,VK!EO244/VK!BQ$296*VK_valitsin!BI$5)</f>
        <v>0</v>
      </c>
      <c r="HN244" s="4">
        <f>IF($B244=VK_valitsin!$C$8,100000,VK!EP244/VK!BR$296*VK_valitsin!BJ$5)</f>
        <v>0</v>
      </c>
      <c r="HO244" s="4">
        <f>IF($B244=VK_valitsin!$C$8,100000,VK!EQ244/VK!BS$296*VK_valitsin!BK$5)</f>
        <v>0</v>
      </c>
      <c r="HP244" s="4">
        <f>IF($B244=VK_valitsin!$C$8,100000,VK!ER244/VK!BT$296*VK_valitsin!BL$5)</f>
        <v>0</v>
      </c>
      <c r="HQ244" s="4">
        <f>IF($B244=VK_valitsin!$C$8,100000,VK!ES244/VK!BU$296*VK_valitsin!BM$5)</f>
        <v>0</v>
      </c>
      <c r="HR244" s="4">
        <f>IF($B244=VK_valitsin!$C$8,100000,VK!ET244/VK!BV$296*VK_valitsin!BN$5)</f>
        <v>0</v>
      </c>
      <c r="HS244" s="4">
        <f>IF($B244=VK_valitsin!$C$8,100000,VK!EU244/VK!BW$296*VK_valitsin!BO$5)</f>
        <v>0</v>
      </c>
      <c r="HT244" s="4">
        <f>IF($B244=VK_valitsin!$C$8,100000,VK!EV244/VK!BX$296*VK_valitsin!BP$5)</f>
        <v>0</v>
      </c>
      <c r="HU244" s="4">
        <f>IF($B244=VK_valitsin!$C$8,100000,VK!EW244/VK!BY$296*VK_valitsin!BQ$5)</f>
        <v>0</v>
      </c>
      <c r="HV244" s="4">
        <f>IF($B244=VK_valitsin!$C$8,100000,VK!EX244/VK!BZ$296*VK_valitsin!BR$5)</f>
        <v>0</v>
      </c>
      <c r="HW244" s="4">
        <f>IF($B244=VK_valitsin!$C$8,100000,VK!EY244/VK!CA$296*VK_valitsin!BS$5)</f>
        <v>0</v>
      </c>
      <c r="HX244" s="4">
        <f>IF($B244=VK_valitsin!$C$8,100000,VK!EZ244/VK!CB$296*VK_valitsin!BT$5)</f>
        <v>0</v>
      </c>
      <c r="HY244" s="4">
        <f>IF($B244=VK_valitsin!$C$8,100000,VK!FA244/VK!CC$296*VK_valitsin!BU$5)</f>
        <v>0</v>
      </c>
      <c r="HZ244" s="4">
        <f>IF($B244=VK_valitsin!$C$8,100000,VK!FB244/VK!CD$296*VK_valitsin!BV$5)</f>
        <v>0</v>
      </c>
      <c r="IA244" s="4">
        <f>IF($B244=VK_valitsin!$C$8,100000,VK!FC244/VK!CE$296*VK_valitsin!BW$5)</f>
        <v>0</v>
      </c>
      <c r="IB244" s="4">
        <f>IF($B244=VK_valitsin!$C$8,100000,VK!FD244/VK!CF$296*VK_valitsin!BX$5)</f>
        <v>0</v>
      </c>
      <c r="IC244" s="4">
        <f>IF($B244=VK_valitsin!$C$8,100000,VK!FE244/VK!CG$296*VK_valitsin!BY$5)</f>
        <v>0</v>
      </c>
      <c r="ID244" s="17">
        <f t="shared" si="9"/>
        <v>0.59466723691067935</v>
      </c>
      <c r="IE244" s="17">
        <f t="shared" si="10"/>
        <v>135</v>
      </c>
      <c r="IF244" s="18">
        <f t="shared" si="11"/>
        <v>2.4300000000000032E-8</v>
      </c>
    </row>
    <row r="245" spans="1:240">
      <c r="A245">
        <v>2019</v>
      </c>
      <c r="B245" t="s">
        <v>691</v>
      </c>
      <c r="C245" t="s">
        <v>692</v>
      </c>
      <c r="D245" t="s">
        <v>130</v>
      </c>
      <c r="E245" t="s">
        <v>131</v>
      </c>
      <c r="F245" t="s">
        <v>132</v>
      </c>
      <c r="G245" t="s">
        <v>133</v>
      </c>
      <c r="H245" t="s">
        <v>104</v>
      </c>
      <c r="I245" t="s">
        <v>105</v>
      </c>
      <c r="J245">
        <v>54.299999237060547</v>
      </c>
      <c r="K245">
        <v>584.530029296875</v>
      </c>
      <c r="L245">
        <v>194.89999389648438</v>
      </c>
      <c r="M245">
        <v>2492</v>
      </c>
      <c r="N245">
        <v>4.3000001907348633</v>
      </c>
      <c r="O245">
        <v>-1.5</v>
      </c>
      <c r="P245">
        <v>7</v>
      </c>
      <c r="Q245">
        <v>42.2</v>
      </c>
      <c r="R245">
        <v>12</v>
      </c>
      <c r="S245">
        <v>187</v>
      </c>
      <c r="T245">
        <v>0</v>
      </c>
      <c r="U245">
        <v>3391.7</v>
      </c>
      <c r="V245">
        <v>11.04</v>
      </c>
      <c r="W245">
        <v>242</v>
      </c>
      <c r="X245">
        <v>727</v>
      </c>
      <c r="Y245">
        <v>848</v>
      </c>
      <c r="Z245">
        <v>1882</v>
      </c>
      <c r="AA245">
        <v>1148</v>
      </c>
      <c r="AB245">
        <v>13.050847053527832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21.5</v>
      </c>
      <c r="AI245">
        <v>0.93</v>
      </c>
      <c r="AJ245">
        <v>0.45</v>
      </c>
      <c r="AK245">
        <v>1.05</v>
      </c>
      <c r="AL245">
        <v>85.3</v>
      </c>
      <c r="AM245">
        <v>267.8</v>
      </c>
      <c r="AN245">
        <v>43.4</v>
      </c>
      <c r="AO245">
        <v>19.399999999999999</v>
      </c>
      <c r="AP245">
        <v>81</v>
      </c>
      <c r="AQ245">
        <v>71</v>
      </c>
      <c r="AR245">
        <v>884</v>
      </c>
      <c r="AS245">
        <v>1.5</v>
      </c>
      <c r="AT245">
        <v>6091</v>
      </c>
      <c r="AU245">
        <v>15298</v>
      </c>
      <c r="AV245">
        <v>1</v>
      </c>
      <c r="AW245">
        <v>82.060173034667969</v>
      </c>
      <c r="AX245">
        <v>1</v>
      </c>
      <c r="AY245">
        <v>0</v>
      </c>
      <c r="AZ245">
        <v>0</v>
      </c>
      <c r="BA245">
        <v>0</v>
      </c>
      <c r="BB245">
        <v>1</v>
      </c>
      <c r="BC245">
        <v>77.049179077148438</v>
      </c>
      <c r="BD245">
        <v>100</v>
      </c>
      <c r="BE245">
        <v>533.33331298828125</v>
      </c>
      <c r="BF245">
        <v>12317.3115234375</v>
      </c>
      <c r="BG245">
        <v>13599.0625</v>
      </c>
      <c r="BH245">
        <v>2.5672149658203125</v>
      </c>
      <c r="BI245">
        <v>4.8083181381225586</v>
      </c>
      <c r="BJ245">
        <v>25.581396102905273</v>
      </c>
      <c r="BK245">
        <v>69.230766296386719</v>
      </c>
      <c r="BL245">
        <v>158</v>
      </c>
      <c r="BM245">
        <v>-10.650887489318848</v>
      </c>
      <c r="BN245">
        <v>19835.6875</v>
      </c>
      <c r="BO245">
        <v>56.890285491943359</v>
      </c>
      <c r="BQ245">
        <v>0.64646869897842407</v>
      </c>
      <c r="BR245">
        <v>0.16051363945007324</v>
      </c>
      <c r="BS245">
        <v>2.6886036396026611</v>
      </c>
      <c r="BT245">
        <v>126.80577850341797</v>
      </c>
      <c r="BU245">
        <v>285.31298828125</v>
      </c>
      <c r="BV245">
        <v>0</v>
      </c>
      <c r="BW245">
        <v>1</v>
      </c>
      <c r="BX245">
        <v>11600</v>
      </c>
      <c r="BY245">
        <v>10506.6669921875</v>
      </c>
      <c r="BZ245">
        <v>0.88282501697540283</v>
      </c>
      <c r="CA245">
        <v>6.0593900680541992</v>
      </c>
      <c r="CB245">
        <v>31.818181991577148</v>
      </c>
      <c r="CC245">
        <v>4.6357617378234863</v>
      </c>
      <c r="CD245">
        <v>11.920529365539551</v>
      </c>
      <c r="CE245">
        <v>0</v>
      </c>
      <c r="CF245">
        <v>0.66225165128707886</v>
      </c>
      <c r="CG245">
        <v>13733.1611328125</v>
      </c>
      <c r="CH245" s="10">
        <f>ABS(J245-_xlfn.XLOOKUP(VK_valitsin!$C$8,VK!$B$2:$B$294,VK!J$2:J$294))</f>
        <v>10.099998474121094</v>
      </c>
      <c r="CI245" s="10">
        <f>ABS(K245-_xlfn.XLOOKUP(VK_valitsin!$C$8,VK!$B$2:$B$294,VK!K$2:K$294))</f>
        <v>291.27001953125</v>
      </c>
      <c r="CJ245" s="10">
        <f>ABS(L245-_xlfn.XLOOKUP(VK_valitsin!$C$8,VK!$B$2:$B$294,VK!L$2:L$294))</f>
        <v>56.199996948242188</v>
      </c>
      <c r="CK245" s="10">
        <f>ABS(M245-_xlfn.XLOOKUP(VK_valitsin!$C$8,VK!$B$2:$B$294,VK!M$2:M$294))</f>
        <v>13983</v>
      </c>
      <c r="CL245" s="10">
        <f>ABS(N245-_xlfn.XLOOKUP(VK_valitsin!$C$8,VK!$B$2:$B$294,VK!N$2:N$294))</f>
        <v>51.90000057220459</v>
      </c>
      <c r="CM245" s="10">
        <f>ABS(O245-_xlfn.XLOOKUP(VK_valitsin!$C$8,VK!$B$2:$B$294,VK!O$2:O$294))</f>
        <v>0.69999998807907104</v>
      </c>
      <c r="CN245" s="10">
        <f>ABS(P245-_xlfn.XLOOKUP(VK_valitsin!$C$8,VK!$B$2:$B$294,VK!P$2:P$294))</f>
        <v>65</v>
      </c>
      <c r="CO245" s="10">
        <f>ABS(Q245-_xlfn.XLOOKUP(VK_valitsin!$C$8,VK!$B$2:$B$294,VK!Q$2:Q$294))</f>
        <v>45.600000000000009</v>
      </c>
      <c r="CP245" s="10">
        <f>ABS(R245-_xlfn.XLOOKUP(VK_valitsin!$C$8,VK!$B$2:$B$294,VK!R$2:R$294))</f>
        <v>3.5</v>
      </c>
      <c r="CQ245" s="10">
        <f>ABS(S245-_xlfn.XLOOKUP(VK_valitsin!$C$8,VK!$B$2:$B$294,VK!S$2:S$294))</f>
        <v>35</v>
      </c>
      <c r="CR245" s="10">
        <f>ABS(T245-_xlfn.XLOOKUP(VK_valitsin!$C$8,VK!$B$2:$B$294,VK!T$2:T$294))</f>
        <v>0</v>
      </c>
      <c r="CS245" s="10">
        <f>ABS(U245-_xlfn.XLOOKUP(VK_valitsin!$C$8,VK!$B$2:$B$294,VK!U$2:U$294))</f>
        <v>431.90000000000009</v>
      </c>
      <c r="CT245" s="10">
        <f>ABS(V245-_xlfn.XLOOKUP(VK_valitsin!$C$8,VK!$B$2:$B$294,VK!V$2:V$294))</f>
        <v>2.2400000000000002</v>
      </c>
      <c r="CU245" s="10">
        <f>ABS(W245-_xlfn.XLOOKUP(VK_valitsin!$C$8,VK!$B$2:$B$294,VK!W$2:W$294))</f>
        <v>363</v>
      </c>
      <c r="CV245" s="10">
        <f>ABS(X245-_xlfn.XLOOKUP(VK_valitsin!$C$8,VK!$B$2:$B$294,VK!X$2:X$294))</f>
        <v>558</v>
      </c>
      <c r="CW245" s="10">
        <f>ABS(Y245-_xlfn.XLOOKUP(VK_valitsin!$C$8,VK!$B$2:$B$294,VK!Y$2:Y$294))</f>
        <v>168</v>
      </c>
      <c r="CX245" s="10">
        <f>ABS(Z245-_xlfn.XLOOKUP(VK_valitsin!$C$8,VK!$B$2:$B$294,VK!Z$2:Z$294))</f>
        <v>1454</v>
      </c>
      <c r="CY245" s="10">
        <f>ABS(AA245-_xlfn.XLOOKUP(VK_valitsin!$C$8,VK!$B$2:$B$294,VK!AA$2:AA$294))</f>
        <v>679</v>
      </c>
      <c r="CZ245" s="10">
        <f>ABS(AB245-_xlfn.XLOOKUP(VK_valitsin!$C$8,VK!$B$2:$B$294,VK!AB$2:AB$294))</f>
        <v>6.324152946472168</v>
      </c>
      <c r="DA245" s="10">
        <f>ABS(AC245-_xlfn.XLOOKUP(VK_valitsin!$C$8,VK!$B$2:$B$294,VK!AC$2:AC$294))</f>
        <v>0.7</v>
      </c>
      <c r="DB245" s="10">
        <f>ABS(AD245-_xlfn.XLOOKUP(VK_valitsin!$C$8,VK!$B$2:$B$294,VK!AD$2:AD$294))</f>
        <v>0.8</v>
      </c>
      <c r="DC245" s="10">
        <f>ABS(AE245-_xlfn.XLOOKUP(VK_valitsin!$C$8,VK!$B$2:$B$294,VK!AE$2:AE$294))</f>
        <v>1.7</v>
      </c>
      <c r="DD245" s="10">
        <f>ABS(AF245-_xlfn.XLOOKUP(VK_valitsin!$C$8,VK!$B$2:$B$294,VK!AF$2:AF$294))</f>
        <v>5</v>
      </c>
      <c r="DE245" s="10">
        <f>ABS(AG245-_xlfn.XLOOKUP(VK_valitsin!$C$8,VK!$B$2:$B$294,VK!AG$2:AG$294))</f>
        <v>0</v>
      </c>
      <c r="DF245" s="10">
        <f>ABS(AH245-_xlfn.XLOOKUP(VK_valitsin!$C$8,VK!$B$2:$B$294,VK!AH$2:AH$294))</f>
        <v>0.75</v>
      </c>
      <c r="DG245" s="10">
        <f>ABS(AI245-_xlfn.XLOOKUP(VK_valitsin!$C$8,VK!$B$2:$B$294,VK!AI$2:AI$294))</f>
        <v>0.17000000000000004</v>
      </c>
      <c r="DH245" s="10">
        <f>ABS(AJ245-_xlfn.XLOOKUP(VK_valitsin!$C$8,VK!$B$2:$B$294,VK!AJ$2:AJ$294))</f>
        <v>0.2</v>
      </c>
      <c r="DI245" s="10">
        <f>ABS(AK245-_xlfn.XLOOKUP(VK_valitsin!$C$8,VK!$B$2:$B$294,VK!AK$2:AK$294))</f>
        <v>0.19999999999999996</v>
      </c>
      <c r="DJ245" s="10">
        <f>ABS(AL245-_xlfn.XLOOKUP(VK_valitsin!$C$8,VK!$B$2:$B$294,VK!AL$2:AL$294))</f>
        <v>26.5</v>
      </c>
      <c r="DK245" s="10">
        <f>ABS(AM245-_xlfn.XLOOKUP(VK_valitsin!$C$8,VK!$B$2:$B$294,VK!AM$2:AM$294))</f>
        <v>65.800000000000011</v>
      </c>
      <c r="DL245" s="10">
        <f>ABS(AN245-_xlfn.XLOOKUP(VK_valitsin!$C$8,VK!$B$2:$B$294,VK!AN$2:AN$294))</f>
        <v>2</v>
      </c>
      <c r="DM245" s="10">
        <f>ABS(AO245-_xlfn.XLOOKUP(VK_valitsin!$C$8,VK!$B$2:$B$294,VK!AO$2:AO$294))</f>
        <v>6</v>
      </c>
      <c r="DN245" s="10">
        <f>ABS(AP245-_xlfn.XLOOKUP(VK_valitsin!$C$8,VK!$B$2:$B$294,VK!AP$2:AP$294))</f>
        <v>33</v>
      </c>
      <c r="DO245" s="10">
        <f>ABS(AQ245-_xlfn.XLOOKUP(VK_valitsin!$C$8,VK!$B$2:$B$294,VK!AQ$2:AQ$294))</f>
        <v>36</v>
      </c>
      <c r="DP245" s="10">
        <f>ABS(AR245-_xlfn.XLOOKUP(VK_valitsin!$C$8,VK!$B$2:$B$294,VK!AR$2:AR$294))</f>
        <v>638</v>
      </c>
      <c r="DQ245" s="10">
        <f>ABS(AS245-_xlfn.XLOOKUP(VK_valitsin!$C$8,VK!$B$2:$B$294,VK!AS$2:AS$294))</f>
        <v>0.83300000000000018</v>
      </c>
      <c r="DR245" s="10">
        <f>ABS(AT245-_xlfn.XLOOKUP(VK_valitsin!$C$8,VK!$B$2:$B$294,VK!AT$2:AT$294))</f>
        <v>944</v>
      </c>
      <c r="DS245" s="10">
        <f>ABS(AU245-_xlfn.XLOOKUP(VK_valitsin!$C$8,VK!$B$2:$B$294,VK!AU$2:AU$294))</f>
        <v>6953</v>
      </c>
      <c r="DT245" s="10">
        <f>ABS(AV245-_xlfn.XLOOKUP(VK_valitsin!$C$8,VK!$B$2:$B$294,VK!AV$2:AV$294))</f>
        <v>0</v>
      </c>
      <c r="DU245" s="10">
        <f>ABS(AW245-_xlfn.XLOOKUP(VK_valitsin!$C$8,VK!$B$2:$B$294,VK!AW$2:AW$294))</f>
        <v>44.798801422119141</v>
      </c>
      <c r="DV245" s="10">
        <f>ABS(AX245-_xlfn.XLOOKUP(VK_valitsin!$C$8,VK!$B$2:$B$294,VK!AX$2:AX$294))</f>
        <v>1</v>
      </c>
      <c r="DW245" s="10">
        <f>ABS(AY245-_xlfn.XLOOKUP(VK_valitsin!$C$8,VK!$B$2:$B$294,VK!AY$2:AY$294))</f>
        <v>0</v>
      </c>
      <c r="DX245" s="10">
        <f>ABS(AZ245-_xlfn.XLOOKUP(VK_valitsin!$C$8,VK!$B$2:$B$294,VK!AZ$2:AZ$294))</f>
        <v>0</v>
      </c>
      <c r="DY245" s="10">
        <f>ABS(BA245-_xlfn.XLOOKUP(VK_valitsin!$C$8,VK!$B$2:$B$294,VK!BA$2:BA$294))</f>
        <v>0</v>
      </c>
      <c r="DZ245" s="10">
        <f>ABS(BB245-_xlfn.XLOOKUP(VK_valitsin!$C$8,VK!$B$2:$B$294,VK!BB$2:BB$294))</f>
        <v>0</v>
      </c>
      <c r="EA245" s="10">
        <f>ABS(BC245-_xlfn.XLOOKUP(VK_valitsin!$C$8,VK!$B$2:$B$294,VK!BC$2:BC$294))</f>
        <v>11.975212097167969</v>
      </c>
      <c r="EB245" s="10">
        <f>ABS(BD245-_xlfn.XLOOKUP(VK_valitsin!$C$8,VK!$B$2:$B$294,VK!BD$2:BD$294))</f>
        <v>3.98126220703125</v>
      </c>
      <c r="EC245" s="10">
        <f>ABS(BE245-_xlfn.XLOOKUP(VK_valitsin!$C$8,VK!$B$2:$B$294,VK!BE$2:BE$294))</f>
        <v>200.35650634765625</v>
      </c>
      <c r="ED245" s="10">
        <f>ABS(BF245-_xlfn.XLOOKUP(VK_valitsin!$C$8,VK!$B$2:$B$294,VK!BF$2:BF$294))</f>
        <v>2358.7822265625</v>
      </c>
      <c r="EE245" s="10">
        <f>ABS(BG245-_xlfn.XLOOKUP(VK_valitsin!$C$8,VK!$B$2:$B$294,VK!BG$2:BG$294))</f>
        <v>237.380859375</v>
      </c>
      <c r="EF245" s="10">
        <f>ABS(BH245-_xlfn.XLOOKUP(VK_valitsin!$C$8,VK!$B$2:$B$294,VK!BH$2:BH$294))</f>
        <v>0.76984143257141113</v>
      </c>
      <c r="EG245" s="10">
        <f>ABS(BI245-_xlfn.XLOOKUP(VK_valitsin!$C$8,VK!$B$2:$B$294,VK!BI$2:BI$294))</f>
        <v>14.532451629638672</v>
      </c>
      <c r="EH245" s="10">
        <f>ABS(BJ245-_xlfn.XLOOKUP(VK_valitsin!$C$8,VK!$B$2:$B$294,VK!BJ$2:BJ$294))</f>
        <v>4.2870330810546875</v>
      </c>
      <c r="EI245" s="10">
        <f>ABS(BK245-_xlfn.XLOOKUP(VK_valitsin!$C$8,VK!$B$2:$B$294,VK!BK$2:BK$294))</f>
        <v>79.096237182617188</v>
      </c>
      <c r="EJ245" s="10">
        <f>ABS(BL245-_xlfn.XLOOKUP(VK_valitsin!$C$8,VK!$B$2:$B$294,VK!BL$2:BL$294))</f>
        <v>108.5</v>
      </c>
      <c r="EK245" s="10">
        <f>ABS(BM245-_xlfn.XLOOKUP(VK_valitsin!$C$8,VK!$B$2:$B$294,VK!BM$2:BM$294))</f>
        <v>12.90313982963562</v>
      </c>
      <c r="EL245" s="10">
        <f>ABS(BN245-_xlfn.XLOOKUP(VK_valitsin!$C$8,VK!$B$2:$B$294,VK!BN$2:BN$294))</f>
        <v>3238.708984375</v>
      </c>
      <c r="EM245" s="10">
        <f>ABS(BO245-_xlfn.XLOOKUP(VK_valitsin!$C$8,VK!$B$2:$B$294,VK!BO$2:BO$294))</f>
        <v>23.590679168701172</v>
      </c>
      <c r="EN245" s="10">
        <f>ABS(BP245-_xlfn.XLOOKUP(VK_valitsin!$C$8,VK!$B$2:$B$294,VK!BP$2:BP$294))</f>
        <v>0</v>
      </c>
      <c r="EO245" s="10">
        <f>ABS(BQ245-_xlfn.XLOOKUP(VK_valitsin!$C$8,VK!$B$2:$B$294,VK!BQ$2:BQ$294))</f>
        <v>9.9892020225524902E-3</v>
      </c>
      <c r="EP245" s="10">
        <f>ABS(BR245-_xlfn.XLOOKUP(VK_valitsin!$C$8,VK!$B$2:$B$294,VK!BR$2:BR$294))</f>
        <v>2.7650251984596252E-2</v>
      </c>
      <c r="EQ245" s="10">
        <f>ABS(BS245-_xlfn.XLOOKUP(VK_valitsin!$C$8,VK!$B$2:$B$294,VK!BS$2:BS$294))</f>
        <v>0.43063712120056152</v>
      </c>
      <c r="ER245" s="10">
        <f>ABS(BT245-_xlfn.XLOOKUP(VK_valitsin!$C$8,VK!$B$2:$B$294,VK!BT$2:BT$294))</f>
        <v>68.414276123046875</v>
      </c>
      <c r="ES245" s="10">
        <f>ABS(BU245-_xlfn.XLOOKUP(VK_valitsin!$C$8,VK!$B$2:$B$294,VK!BU$2:BU$294))</f>
        <v>18.605865478515625</v>
      </c>
      <c r="ET245" s="10">
        <f>ABS(BV245-_xlfn.XLOOKUP(VK_valitsin!$C$8,VK!$B$2:$B$294,VK!BV$2:BV$294))</f>
        <v>0</v>
      </c>
      <c r="EU245" s="10">
        <f>ABS(BW245-_xlfn.XLOOKUP(VK_valitsin!$C$8,VK!$B$2:$B$294,VK!BW$2:BW$294))</f>
        <v>0</v>
      </c>
      <c r="EV245" s="10">
        <f>ABS(BX245-_xlfn.XLOOKUP(VK_valitsin!$C$8,VK!$B$2:$B$294,VK!BX$2:BX$294))</f>
        <v>3464.1708984375</v>
      </c>
      <c r="EW245" s="10">
        <f>ABS(BY245-_xlfn.XLOOKUP(VK_valitsin!$C$8,VK!$B$2:$B$294,VK!BY$2:BY$294))</f>
        <v>4651.05224609375</v>
      </c>
      <c r="EX245" s="10">
        <f>ABS(BZ245-_xlfn.XLOOKUP(VK_valitsin!$C$8,VK!$B$2:$B$294,VK!BZ$2:BZ$294))</f>
        <v>0.33720529079437256</v>
      </c>
      <c r="EY245" s="10">
        <f>ABS(CA245-_xlfn.XLOOKUP(VK_valitsin!$C$8,VK!$B$2:$B$294,VK!CA$2:CA$294))</f>
        <v>4.9633712768554688</v>
      </c>
      <c r="EZ245" s="10">
        <f>ABS(CB245-_xlfn.XLOOKUP(VK_valitsin!$C$8,VK!$B$2:$B$294,VK!CB$2:CB$294))</f>
        <v>34.350969314575195</v>
      </c>
      <c r="FA245" s="10">
        <f>ABS(CC245-_xlfn.XLOOKUP(VK_valitsin!$C$8,VK!$B$2:$B$294,VK!CC$2:CC$294))</f>
        <v>1.6968374252319336</v>
      </c>
      <c r="FB245" s="10">
        <f>ABS(CD245-_xlfn.XLOOKUP(VK_valitsin!$C$8,VK!$B$2:$B$294,VK!CD$2:CD$294))</f>
        <v>7.9583253860473633</v>
      </c>
      <c r="FC245" s="10">
        <f>ABS(CE245-_xlfn.XLOOKUP(VK_valitsin!$C$8,VK!$B$2:$B$294,VK!CE$2:CE$294))</f>
        <v>0</v>
      </c>
      <c r="FD245" s="10">
        <f>ABS(CF245-_xlfn.XLOOKUP(VK_valitsin!$C$8,VK!$B$2:$B$294,VK!CF$2:CF$294))</f>
        <v>5.3607404232025146E-2</v>
      </c>
      <c r="FE245" s="10">
        <f>ABS(CG245-_xlfn.XLOOKUP(VK_valitsin!$C$8,VK!$B$2:$B$294,VK!CG$2:CG$294))</f>
        <v>5134.3935546875</v>
      </c>
      <c r="FF245" s="4">
        <f>IF($B245=VK_valitsin!$C$8,100000,VK!CH245/VK!J$296*VK_valitsin!D$5)</f>
        <v>0</v>
      </c>
      <c r="FG245" s="4">
        <f>IF($B245=VK_valitsin!$C$8,100000,VK!CI245/VK!K$296*VK_valitsin!E$5)</f>
        <v>0</v>
      </c>
      <c r="FH245" s="4">
        <f>IF($B245=VK_valitsin!$C$8,100000,VK!CJ245/VK!L$296*VK_valitsin!F$5)</f>
        <v>0.28558504894682718</v>
      </c>
      <c r="FI245" s="4">
        <f>IF($B245=VK_valitsin!$C$8,100000,VK!CK245/VK!M$296*VK_valitsin!CD$5)</f>
        <v>0</v>
      </c>
      <c r="FJ245" s="4">
        <f>IF($B245=VK_valitsin!$C$8,100000,VK!CL245/VK!N$296*VK_valitsin!G$5)</f>
        <v>0</v>
      </c>
      <c r="FK245" s="4">
        <f>IF($B245=VK_valitsin!$C$8,100000,VK!CM245/VK!O$296*VK_valitsin!H$5)</f>
        <v>0</v>
      </c>
      <c r="FL245" s="4">
        <f>IF($B245=VK_valitsin!$C$8,100000,VK!CN245/VK!P$296*VK_valitsin!I$5)</f>
        <v>0</v>
      </c>
      <c r="FM245" s="4">
        <f>IF($B245=VK_valitsin!$C$8,100000,VK!CO245/VK!Q$296*VK_valitsin!J$5)</f>
        <v>0</v>
      </c>
      <c r="FN245" s="4">
        <f>IF($B245=VK_valitsin!$C$8,100000,VK!CP245/VK!R$296*VK_valitsin!K$5)</f>
        <v>0</v>
      </c>
      <c r="FO245" s="4">
        <f>IF($B245=VK_valitsin!$C$8,100000,VK!CQ245/VK!S$296*VK_valitsin!L$5)</f>
        <v>6.9604371288760512E-3</v>
      </c>
      <c r="FP245" s="4">
        <f>IF($B245=VK_valitsin!$C$8,100000,VK!CR245/VK!T$296*VK_valitsin!M$5)</f>
        <v>0</v>
      </c>
      <c r="FQ245" s="4">
        <f>IF($B245=VK_valitsin!$C$8,100000,VK!CS245/VK!U$296*VK_valitsin!N$5)</f>
        <v>0</v>
      </c>
      <c r="FR245" s="4">
        <f>IF($B245=VK_valitsin!$C$8,100000,VK!CT245/VK!V$296*VK_valitsin!O$5)</f>
        <v>0</v>
      </c>
      <c r="FS245" s="4">
        <f>IF($B245=VK_valitsin!$C$8,100000,VK!CU245/VK!W$296*VK_valitsin!P$5)</f>
        <v>0</v>
      </c>
      <c r="FT245" s="4">
        <f>IF($B245=VK_valitsin!$C$8,100000,VK!CV245/VK!X$296*VK_valitsin!Q$5)</f>
        <v>0</v>
      </c>
      <c r="FU245" s="4">
        <f>IF($B245=VK_valitsin!$C$8,100000,VK!CW245/VK!Y$296*VK_valitsin!R$5)</f>
        <v>0</v>
      </c>
      <c r="FV245" s="4">
        <f>IF($B245=VK_valitsin!$C$8,100000,VK!CX245/VK!Z$296*VK_valitsin!S$5)</f>
        <v>0</v>
      </c>
      <c r="FW245" s="4">
        <f>IF($B245=VK_valitsin!$C$8,100000,VK!CY245/VK!AA$296*VK_valitsin!T$5)</f>
        <v>0</v>
      </c>
      <c r="FX245" s="4">
        <f>IF($B245=VK_valitsin!$C$8,100000,VK!CZ245/VK!AB$296*VK_valitsin!U$5)</f>
        <v>0</v>
      </c>
      <c r="FY245" s="4">
        <f>IF($B245=VK_valitsin!$C$8,100000,VK!DA245/VK!AC$296*VK_valitsin!V$5)</f>
        <v>0</v>
      </c>
      <c r="FZ245" s="4">
        <f>IF($B245=VK_valitsin!$C$8,100000,VK!DB245/VK!AD$296*VK_valitsin!W$5)</f>
        <v>0</v>
      </c>
      <c r="GA245" s="4">
        <f>IF($B245=VK_valitsin!$C$8,100000,VK!DC245/VK!AE$296*VK_valitsin!X$5)</f>
        <v>0</v>
      </c>
      <c r="GB245" s="4">
        <f>IF($B245=VK_valitsin!$C$8,100000,VK!DD245/VK!AF$296*VK_valitsin!Y$5)</f>
        <v>0</v>
      </c>
      <c r="GC245" s="4">
        <f>IF($B245=VK_valitsin!$C$8,100000,VK!DE245/VK!AG$296*VK_valitsin!Z$5)</f>
        <v>0</v>
      </c>
      <c r="GD245" s="4">
        <f>IF($B245=VK_valitsin!$C$8,100000,VK!DF245/VK!AH$296*VK_valitsin!AA$5)</f>
        <v>0</v>
      </c>
      <c r="GE245" s="4">
        <f>IF($B245=VK_valitsin!$C$8,100000,VK!DG245/VK!AI$296*VK_valitsin!AB$5)</f>
        <v>0</v>
      </c>
      <c r="GF245" s="4">
        <f>IF($B245=VK_valitsin!$C$8,100000,VK!DH245/VK!AJ$296*VK_valitsin!AC$5)</f>
        <v>0</v>
      </c>
      <c r="GG245" s="4">
        <f>IF($B245=VK_valitsin!$C$8,100000,VK!DI245/VK!AK$296*VK_valitsin!AD$5)</f>
        <v>0</v>
      </c>
      <c r="GH245" s="4">
        <f>IF($B245=VK_valitsin!$C$8,100000,VK!DJ245/VK!AL$296*VK_valitsin!AE$5)</f>
        <v>0.46643530012027062</v>
      </c>
      <c r="GI245" s="4">
        <f>IF($B245=VK_valitsin!$C$8,100000,VK!DK245/VK!AM$296*VK_valitsin!AF$5)</f>
        <v>0</v>
      </c>
      <c r="GJ245" s="4">
        <f>IF($B245=VK_valitsin!$C$8,100000,VK!DL245/VK!AN$296*VK_valitsin!AG$5)</f>
        <v>0</v>
      </c>
      <c r="GK245" s="4">
        <f>IF($B245=VK_valitsin!$C$8,100000,VK!DM245/VK!AO$296*VK_valitsin!AH$5)</f>
        <v>0</v>
      </c>
      <c r="GL245" s="4">
        <f>IF($B245=VK_valitsin!$C$8,100000,VK!DN245/VK!AP$296*VK_valitsin!AI$5)</f>
        <v>0</v>
      </c>
      <c r="GM245" s="4">
        <f>IF($B245=VK_valitsin!$C$8,100000,VK!DO245/VK!AQ$296*VK_valitsin!AJ$5)</f>
        <v>0</v>
      </c>
      <c r="GN245" s="4">
        <f>IF($B245=VK_valitsin!$C$8,100000,VK!DP245/VK!AR$296*VK_valitsin!AK$5)</f>
        <v>0</v>
      </c>
      <c r="GO245" s="4">
        <f>IF($B245=VK_valitsin!$C$8,100000,VK!DQ245/VK!AS$296*VK_valitsin!AL$5)</f>
        <v>0</v>
      </c>
      <c r="GP245" s="4">
        <f>IF($B245=VK_valitsin!$C$8,100000,VK!DR245/VK!AT$296*VK_valitsin!AM$5)</f>
        <v>0</v>
      </c>
      <c r="GQ245" s="4">
        <f>IF($B245=VK_valitsin!$C$8,100000,VK!DS245/VK!AU$296*VK_valitsin!AN$5)</f>
        <v>0</v>
      </c>
      <c r="GR245" s="4">
        <f>IF($B245=VK_valitsin!$C$8,100000,VK!DT245/VK!AV$296*VK_valitsin!AO$5)</f>
        <v>0</v>
      </c>
      <c r="GS245" s="4">
        <f>IF($B245=VK_valitsin!$C$8,100000,VK!DU245/VK!AW$296*VK_valitsin!AP$5)</f>
        <v>0</v>
      </c>
      <c r="GT245" s="4">
        <f>IF($B245=VK_valitsin!$C$8,100000,VK!DV245/VK!AX$296*VK_valitsin!AQ$5)</f>
        <v>0</v>
      </c>
      <c r="GU245" s="4">
        <f>IF($B245=VK_valitsin!$C$8,100000,VK!DW245/VK!AY$296*VK_valitsin!AR$5)</f>
        <v>0</v>
      </c>
      <c r="GV245" s="4">
        <f>IF($B245=VK_valitsin!$C$8,100000,VK!DX245/VK!AZ$296*VK_valitsin!AS$5)</f>
        <v>0</v>
      </c>
      <c r="GW245" s="4">
        <f>IF($B245=VK_valitsin!$C$8,100000,VK!DY245/VK!BA$296*VK_valitsin!AT$5)</f>
        <v>0</v>
      </c>
      <c r="GX245" s="4">
        <f>IF($B245=VK_valitsin!$C$8,100000,VK!DZ245/VK!BB$296*VK_valitsin!AU$5)</f>
        <v>0</v>
      </c>
      <c r="GY245" s="4">
        <f>IF($B245=VK_valitsin!$C$8,100000,VK!EA245/VK!BC$296*VK_valitsin!AV$5)</f>
        <v>0</v>
      </c>
      <c r="GZ245" s="4">
        <f>IF($B245=VK_valitsin!$C$8,100000,VK!EB245/VK!BD$296*VK_valitsin!AW$5)</f>
        <v>1.725932443801987E-2</v>
      </c>
      <c r="HA245" s="4">
        <f>IF($B245=VK_valitsin!$C$8,100000,VK!EC245/VK!BE$296*VK_valitsin!CE$5)</f>
        <v>0</v>
      </c>
      <c r="HB245" s="4">
        <f>IF($B245=VK_valitsin!$C$8,100000,VK!ED245/VK!BF$296*VK_valitsin!AX$5)</f>
        <v>0</v>
      </c>
      <c r="HC245" s="4">
        <f>IF($B245=VK_valitsin!$C$8,100000,VK!EE245/VK!BG$296*VK_valitsin!AY$5)</f>
        <v>0</v>
      </c>
      <c r="HD245" s="4">
        <f>IF($B245=VK_valitsin!$C$8,100000,VK!EF245/VK!BH$296*VK_valitsin!AZ$5)</f>
        <v>0.13432353397624655</v>
      </c>
      <c r="HE245" s="4">
        <f>IF($B245=VK_valitsin!$C$8,100000,VK!EG245/VK!BI$296*VK_valitsin!BA$5)</f>
        <v>0</v>
      </c>
      <c r="HF245" s="4">
        <f>IF($B245=VK_valitsin!$C$8,100000,VK!EH245/VK!BJ$296*VK_valitsin!BB$5)</f>
        <v>0</v>
      </c>
      <c r="HG245" s="4">
        <f>IF($B245=VK_valitsin!$C$8,100000,VK!EI245/VK!BK$296*VK_valitsin!BC$5)</f>
        <v>0</v>
      </c>
      <c r="HH245" s="4">
        <f>IF($B245=VK_valitsin!$C$8,100000,VK!EJ245/VK!BL$296*VK_valitsin!BD$5)</f>
        <v>0</v>
      </c>
      <c r="HI245" s="4">
        <f>IF($B245=VK_valitsin!$C$8,100000,VK!EK245/VK!BM$296*VK_valitsin!BE$5)</f>
        <v>0</v>
      </c>
      <c r="HJ245" s="4">
        <f>IF($B245=VK_valitsin!$C$8,100000,VK!EL245/VK!BN$296*VK_valitsin!BF$5)</f>
        <v>0.14726917842981979</v>
      </c>
      <c r="HK245" s="4">
        <f>IF($B245=VK_valitsin!$C$8,100000,VK!EM245/VK!BO$296*VK_valitsin!BG$5)</f>
        <v>0</v>
      </c>
      <c r="HM245" s="4">
        <f>IF($B245=VK_valitsin!$C$8,100000,VK!EO245/VK!BQ$296*VK_valitsin!BI$5)</f>
        <v>0</v>
      </c>
      <c r="HN245" s="4">
        <f>IF($B245=VK_valitsin!$C$8,100000,VK!EP245/VK!BR$296*VK_valitsin!BJ$5)</f>
        <v>0</v>
      </c>
      <c r="HO245" s="4">
        <f>IF($B245=VK_valitsin!$C$8,100000,VK!EQ245/VK!BS$296*VK_valitsin!BK$5)</f>
        <v>0</v>
      </c>
      <c r="HP245" s="4">
        <f>IF($B245=VK_valitsin!$C$8,100000,VK!ER245/VK!BT$296*VK_valitsin!BL$5)</f>
        <v>0</v>
      </c>
      <c r="HQ245" s="4">
        <f>IF($B245=VK_valitsin!$C$8,100000,VK!ES245/VK!BU$296*VK_valitsin!BM$5)</f>
        <v>0</v>
      </c>
      <c r="HR245" s="4">
        <f>IF($B245=VK_valitsin!$C$8,100000,VK!ET245/VK!BV$296*VK_valitsin!BN$5)</f>
        <v>0</v>
      </c>
      <c r="HS245" s="4">
        <f>IF($B245=VK_valitsin!$C$8,100000,VK!EU245/VK!BW$296*VK_valitsin!BO$5)</f>
        <v>0</v>
      </c>
      <c r="HT245" s="4">
        <f>IF($B245=VK_valitsin!$C$8,100000,VK!EV245/VK!BX$296*VK_valitsin!BP$5)</f>
        <v>0</v>
      </c>
      <c r="HU245" s="4">
        <f>IF($B245=VK_valitsin!$C$8,100000,VK!EW245/VK!BY$296*VK_valitsin!BQ$5)</f>
        <v>0</v>
      </c>
      <c r="HV245" s="4">
        <f>IF($B245=VK_valitsin!$C$8,100000,VK!EX245/VK!BZ$296*VK_valitsin!BR$5)</f>
        <v>0</v>
      </c>
      <c r="HW245" s="4">
        <f>IF($B245=VK_valitsin!$C$8,100000,VK!EY245/VK!CA$296*VK_valitsin!BS$5)</f>
        <v>0</v>
      </c>
      <c r="HX245" s="4">
        <f>IF($B245=VK_valitsin!$C$8,100000,VK!EZ245/VK!CB$296*VK_valitsin!BT$5)</f>
        <v>0</v>
      </c>
      <c r="HY245" s="4">
        <f>IF($B245=VK_valitsin!$C$8,100000,VK!FA245/VK!CC$296*VK_valitsin!BU$5)</f>
        <v>0</v>
      </c>
      <c r="HZ245" s="4">
        <f>IF($B245=VK_valitsin!$C$8,100000,VK!FB245/VK!CD$296*VK_valitsin!BV$5)</f>
        <v>0</v>
      </c>
      <c r="IA245" s="4">
        <f>IF($B245=VK_valitsin!$C$8,100000,VK!FC245/VK!CE$296*VK_valitsin!BW$5)</f>
        <v>0</v>
      </c>
      <c r="IB245" s="4">
        <f>IF($B245=VK_valitsin!$C$8,100000,VK!FD245/VK!CF$296*VK_valitsin!BX$5)</f>
        <v>0</v>
      </c>
      <c r="IC245" s="4">
        <f>IF($B245=VK_valitsin!$C$8,100000,VK!FE245/VK!CG$296*VK_valitsin!BY$5)</f>
        <v>0</v>
      </c>
      <c r="ID245" s="17">
        <f t="shared" si="9"/>
        <v>1.05783284744006</v>
      </c>
      <c r="IE245" s="17">
        <f t="shared" si="10"/>
        <v>277</v>
      </c>
      <c r="IF245" s="18">
        <f t="shared" si="11"/>
        <v>2.4400000000000033E-8</v>
      </c>
    </row>
    <row r="246" spans="1:240">
      <c r="A246">
        <v>2019</v>
      </c>
      <c r="B246" t="s">
        <v>693</v>
      </c>
      <c r="C246" t="s">
        <v>694</v>
      </c>
      <c r="D246" t="s">
        <v>225</v>
      </c>
      <c r="E246" t="s">
        <v>226</v>
      </c>
      <c r="F246" t="s">
        <v>227</v>
      </c>
      <c r="G246" t="s">
        <v>228</v>
      </c>
      <c r="H246" t="s">
        <v>104</v>
      </c>
      <c r="I246" t="s">
        <v>105</v>
      </c>
      <c r="J246">
        <v>52.900001525878906</v>
      </c>
      <c r="K246">
        <v>5270.56005859375</v>
      </c>
      <c r="L246">
        <v>200.39999389648438</v>
      </c>
      <c r="M246">
        <v>7727</v>
      </c>
      <c r="N246">
        <v>1.5</v>
      </c>
      <c r="O246">
        <v>-1.7000000476837158</v>
      </c>
      <c r="P246">
        <v>-88</v>
      </c>
      <c r="Q246">
        <v>62.800000000000004</v>
      </c>
      <c r="R246">
        <v>16.100000000000001</v>
      </c>
      <c r="S246">
        <v>1067</v>
      </c>
      <c r="T246">
        <v>0</v>
      </c>
      <c r="U246">
        <v>3477.2</v>
      </c>
      <c r="V246">
        <v>11.07</v>
      </c>
      <c r="W246">
        <v>2525</v>
      </c>
      <c r="X246">
        <v>1443</v>
      </c>
      <c r="Y246">
        <v>754</v>
      </c>
      <c r="Z246">
        <v>1756</v>
      </c>
      <c r="AA246">
        <v>710</v>
      </c>
      <c r="AB246">
        <v>13.903225898742676</v>
      </c>
      <c r="AC246">
        <v>0</v>
      </c>
      <c r="AD246">
        <v>1.7</v>
      </c>
      <c r="AE246">
        <v>0</v>
      </c>
      <c r="AF246">
        <v>5.5</v>
      </c>
      <c r="AG246">
        <v>1</v>
      </c>
      <c r="AH246">
        <v>21.5</v>
      </c>
      <c r="AI246">
        <v>0.95</v>
      </c>
      <c r="AJ246">
        <v>0.45</v>
      </c>
      <c r="AK246">
        <v>1</v>
      </c>
      <c r="AL246">
        <v>53.6</v>
      </c>
      <c r="AM246">
        <v>277.5</v>
      </c>
      <c r="AN246">
        <v>50.4</v>
      </c>
      <c r="AO246">
        <v>17.7</v>
      </c>
      <c r="AP246">
        <v>140</v>
      </c>
      <c r="AQ246">
        <v>181</v>
      </c>
      <c r="AR246">
        <v>1249</v>
      </c>
      <c r="AS246">
        <v>2.3330000000000002</v>
      </c>
      <c r="AT246">
        <v>9188</v>
      </c>
      <c r="AU246">
        <v>14534</v>
      </c>
      <c r="AV246">
        <v>1</v>
      </c>
      <c r="AW246">
        <v>162.81388854980469</v>
      </c>
      <c r="AX246">
        <v>0</v>
      </c>
      <c r="AY246">
        <v>0</v>
      </c>
      <c r="AZ246">
        <v>0</v>
      </c>
      <c r="BA246">
        <v>0</v>
      </c>
      <c r="BB246">
        <v>1</v>
      </c>
      <c r="BC246">
        <v>92.993629455566406</v>
      </c>
      <c r="BD246">
        <v>100</v>
      </c>
      <c r="BE246">
        <v>843.00341796875</v>
      </c>
      <c r="BF246">
        <v>16778.310546875</v>
      </c>
      <c r="BG246">
        <v>18382.9140625</v>
      </c>
      <c r="BH246">
        <v>2.0324575901031494</v>
      </c>
      <c r="BI246">
        <v>-42.274497985839844</v>
      </c>
      <c r="BJ246">
        <v>27.678571701049805</v>
      </c>
      <c r="BK246">
        <v>3.2258064746856689</v>
      </c>
      <c r="BL246">
        <v>301</v>
      </c>
      <c r="BM246">
        <v>-5.8601136207580566</v>
      </c>
      <c r="BN246">
        <v>20905.009765625</v>
      </c>
      <c r="BO246">
        <v>53.366233825683594</v>
      </c>
      <c r="BQ246">
        <v>0.61925715208053589</v>
      </c>
      <c r="BR246">
        <v>9.05914306640625E-2</v>
      </c>
      <c r="BS246">
        <v>2.7436263561248779</v>
      </c>
      <c r="BT246">
        <v>83.991203308105469</v>
      </c>
      <c r="BU246">
        <v>426.42681884765625</v>
      </c>
      <c r="BV246">
        <v>0</v>
      </c>
      <c r="BW246">
        <v>1</v>
      </c>
      <c r="BX246">
        <v>9853.2421875</v>
      </c>
      <c r="BY246">
        <v>8993.173828125</v>
      </c>
      <c r="BZ246">
        <v>0.82826453447341919</v>
      </c>
      <c r="CA246">
        <v>6.4449334144592285</v>
      </c>
      <c r="CB246">
        <v>65.625</v>
      </c>
      <c r="CC246">
        <v>8.2329320907592773</v>
      </c>
      <c r="CD246">
        <v>5.2208833694458008</v>
      </c>
      <c r="CE246">
        <v>4.417670726776123</v>
      </c>
      <c r="CF246">
        <v>3.0120482444763184</v>
      </c>
      <c r="CG246">
        <v>13782.55859375</v>
      </c>
      <c r="CH246" s="10">
        <f>ABS(J246-_xlfn.XLOOKUP(VK_valitsin!$C$8,VK!$B$2:$B$294,VK!J$2:J$294))</f>
        <v>8.7000007629394531</v>
      </c>
      <c r="CI246" s="10">
        <f>ABS(K246-_xlfn.XLOOKUP(VK_valitsin!$C$8,VK!$B$2:$B$294,VK!K$2:K$294))</f>
        <v>4977.300048828125</v>
      </c>
      <c r="CJ246" s="10">
        <f>ABS(L246-_xlfn.XLOOKUP(VK_valitsin!$C$8,VK!$B$2:$B$294,VK!L$2:L$294))</f>
        <v>61.699996948242188</v>
      </c>
      <c r="CK246" s="10">
        <f>ABS(M246-_xlfn.XLOOKUP(VK_valitsin!$C$8,VK!$B$2:$B$294,VK!M$2:M$294))</f>
        <v>8748</v>
      </c>
      <c r="CL246" s="10">
        <f>ABS(N246-_xlfn.XLOOKUP(VK_valitsin!$C$8,VK!$B$2:$B$294,VK!N$2:N$294))</f>
        <v>54.700000762939453</v>
      </c>
      <c r="CM246" s="10">
        <f>ABS(O246-_xlfn.XLOOKUP(VK_valitsin!$C$8,VK!$B$2:$B$294,VK!O$2:O$294))</f>
        <v>0.90000003576278687</v>
      </c>
      <c r="CN246" s="10">
        <f>ABS(P246-_xlfn.XLOOKUP(VK_valitsin!$C$8,VK!$B$2:$B$294,VK!P$2:P$294))</f>
        <v>30</v>
      </c>
      <c r="CO246" s="10">
        <f>ABS(Q246-_xlfn.XLOOKUP(VK_valitsin!$C$8,VK!$B$2:$B$294,VK!Q$2:Q$294))</f>
        <v>25.000000000000007</v>
      </c>
      <c r="CP246" s="10">
        <f>ABS(R246-_xlfn.XLOOKUP(VK_valitsin!$C$8,VK!$B$2:$B$294,VK!R$2:R$294))</f>
        <v>7.6000000000000014</v>
      </c>
      <c r="CQ246" s="10">
        <f>ABS(S246-_xlfn.XLOOKUP(VK_valitsin!$C$8,VK!$B$2:$B$294,VK!S$2:S$294))</f>
        <v>915</v>
      </c>
      <c r="CR246" s="10">
        <f>ABS(T246-_xlfn.XLOOKUP(VK_valitsin!$C$8,VK!$B$2:$B$294,VK!T$2:T$294))</f>
        <v>0</v>
      </c>
      <c r="CS246" s="10">
        <f>ABS(U246-_xlfn.XLOOKUP(VK_valitsin!$C$8,VK!$B$2:$B$294,VK!U$2:U$294))</f>
        <v>346.40000000000009</v>
      </c>
      <c r="CT246" s="10">
        <f>ABS(V246-_xlfn.XLOOKUP(VK_valitsin!$C$8,VK!$B$2:$B$294,VK!V$2:V$294))</f>
        <v>2.2099999999999991</v>
      </c>
      <c r="CU246" s="10">
        <f>ABS(W246-_xlfn.XLOOKUP(VK_valitsin!$C$8,VK!$B$2:$B$294,VK!W$2:W$294))</f>
        <v>1920</v>
      </c>
      <c r="CV246" s="10">
        <f>ABS(X246-_xlfn.XLOOKUP(VK_valitsin!$C$8,VK!$B$2:$B$294,VK!X$2:X$294))</f>
        <v>1274</v>
      </c>
      <c r="CW246" s="10">
        <f>ABS(Y246-_xlfn.XLOOKUP(VK_valitsin!$C$8,VK!$B$2:$B$294,VK!Y$2:Y$294))</f>
        <v>74</v>
      </c>
      <c r="CX246" s="10">
        <f>ABS(Z246-_xlfn.XLOOKUP(VK_valitsin!$C$8,VK!$B$2:$B$294,VK!Z$2:Z$294))</f>
        <v>1328</v>
      </c>
      <c r="CY246" s="10">
        <f>ABS(AA246-_xlfn.XLOOKUP(VK_valitsin!$C$8,VK!$B$2:$B$294,VK!AA$2:AA$294))</f>
        <v>241</v>
      </c>
      <c r="CZ246" s="10">
        <f>ABS(AB246-_xlfn.XLOOKUP(VK_valitsin!$C$8,VK!$B$2:$B$294,VK!AB$2:AB$294))</f>
        <v>5.4717741012573242</v>
      </c>
      <c r="DA246" s="10">
        <f>ABS(AC246-_xlfn.XLOOKUP(VK_valitsin!$C$8,VK!$B$2:$B$294,VK!AC$2:AC$294))</f>
        <v>0.7</v>
      </c>
      <c r="DB246" s="10">
        <f>ABS(AD246-_xlfn.XLOOKUP(VK_valitsin!$C$8,VK!$B$2:$B$294,VK!AD$2:AD$294))</f>
        <v>0.89999999999999991</v>
      </c>
      <c r="DC246" s="10">
        <f>ABS(AE246-_xlfn.XLOOKUP(VK_valitsin!$C$8,VK!$B$2:$B$294,VK!AE$2:AE$294))</f>
        <v>1.7</v>
      </c>
      <c r="DD246" s="10">
        <f>ABS(AF246-_xlfn.XLOOKUP(VK_valitsin!$C$8,VK!$B$2:$B$294,VK!AF$2:AF$294))</f>
        <v>0.5</v>
      </c>
      <c r="DE246" s="10">
        <f>ABS(AG246-_xlfn.XLOOKUP(VK_valitsin!$C$8,VK!$B$2:$B$294,VK!AG$2:AG$294))</f>
        <v>1</v>
      </c>
      <c r="DF246" s="10">
        <f>ABS(AH246-_xlfn.XLOOKUP(VK_valitsin!$C$8,VK!$B$2:$B$294,VK!AH$2:AH$294))</f>
        <v>0.75</v>
      </c>
      <c r="DG246" s="10">
        <f>ABS(AI246-_xlfn.XLOOKUP(VK_valitsin!$C$8,VK!$B$2:$B$294,VK!AI$2:AI$294))</f>
        <v>0.15000000000000013</v>
      </c>
      <c r="DH246" s="10">
        <f>ABS(AJ246-_xlfn.XLOOKUP(VK_valitsin!$C$8,VK!$B$2:$B$294,VK!AJ$2:AJ$294))</f>
        <v>0.2</v>
      </c>
      <c r="DI246" s="10">
        <f>ABS(AK246-_xlfn.XLOOKUP(VK_valitsin!$C$8,VK!$B$2:$B$294,VK!AK$2:AK$294))</f>
        <v>0.25</v>
      </c>
      <c r="DJ246" s="10">
        <f>ABS(AL246-_xlfn.XLOOKUP(VK_valitsin!$C$8,VK!$B$2:$B$294,VK!AL$2:AL$294))</f>
        <v>5.1999999999999957</v>
      </c>
      <c r="DK246" s="10">
        <f>ABS(AM246-_xlfn.XLOOKUP(VK_valitsin!$C$8,VK!$B$2:$B$294,VK!AM$2:AM$294))</f>
        <v>56.100000000000023</v>
      </c>
      <c r="DL246" s="10">
        <f>ABS(AN246-_xlfn.XLOOKUP(VK_valitsin!$C$8,VK!$B$2:$B$294,VK!AN$2:AN$294))</f>
        <v>5</v>
      </c>
      <c r="DM246" s="10">
        <f>ABS(AO246-_xlfn.XLOOKUP(VK_valitsin!$C$8,VK!$B$2:$B$294,VK!AO$2:AO$294))</f>
        <v>7.6999999999999993</v>
      </c>
      <c r="DN246" s="10">
        <f>ABS(AP246-_xlfn.XLOOKUP(VK_valitsin!$C$8,VK!$B$2:$B$294,VK!AP$2:AP$294))</f>
        <v>92</v>
      </c>
      <c r="DO246" s="10">
        <f>ABS(AQ246-_xlfn.XLOOKUP(VK_valitsin!$C$8,VK!$B$2:$B$294,VK!AQ$2:AQ$294))</f>
        <v>146</v>
      </c>
      <c r="DP246" s="10">
        <f>ABS(AR246-_xlfn.XLOOKUP(VK_valitsin!$C$8,VK!$B$2:$B$294,VK!AR$2:AR$294))</f>
        <v>1003</v>
      </c>
      <c r="DQ246" s="10">
        <f>ABS(AS246-_xlfn.XLOOKUP(VK_valitsin!$C$8,VK!$B$2:$B$294,VK!AS$2:AS$294))</f>
        <v>0</v>
      </c>
      <c r="DR246" s="10">
        <f>ABS(AT246-_xlfn.XLOOKUP(VK_valitsin!$C$8,VK!$B$2:$B$294,VK!AT$2:AT$294))</f>
        <v>4041</v>
      </c>
      <c r="DS246" s="10">
        <f>ABS(AU246-_xlfn.XLOOKUP(VK_valitsin!$C$8,VK!$B$2:$B$294,VK!AU$2:AU$294))</f>
        <v>6189</v>
      </c>
      <c r="DT246" s="10">
        <f>ABS(AV246-_xlfn.XLOOKUP(VK_valitsin!$C$8,VK!$B$2:$B$294,VK!AV$2:AV$294))</f>
        <v>0</v>
      </c>
      <c r="DU246" s="10">
        <f>ABS(AW246-_xlfn.XLOOKUP(VK_valitsin!$C$8,VK!$B$2:$B$294,VK!AW$2:AW$294))</f>
        <v>125.55251693725586</v>
      </c>
      <c r="DV246" s="10">
        <f>ABS(AX246-_xlfn.XLOOKUP(VK_valitsin!$C$8,VK!$B$2:$B$294,VK!AX$2:AX$294))</f>
        <v>0</v>
      </c>
      <c r="DW246" s="10">
        <f>ABS(AY246-_xlfn.XLOOKUP(VK_valitsin!$C$8,VK!$B$2:$B$294,VK!AY$2:AY$294))</f>
        <v>0</v>
      </c>
      <c r="DX246" s="10">
        <f>ABS(AZ246-_xlfn.XLOOKUP(VK_valitsin!$C$8,VK!$B$2:$B$294,VK!AZ$2:AZ$294))</f>
        <v>0</v>
      </c>
      <c r="DY246" s="10">
        <f>ABS(BA246-_xlfn.XLOOKUP(VK_valitsin!$C$8,VK!$B$2:$B$294,VK!BA$2:BA$294))</f>
        <v>0</v>
      </c>
      <c r="DZ246" s="10">
        <f>ABS(BB246-_xlfn.XLOOKUP(VK_valitsin!$C$8,VK!$B$2:$B$294,VK!BB$2:BB$294))</f>
        <v>0</v>
      </c>
      <c r="EA246" s="10">
        <f>ABS(BC246-_xlfn.XLOOKUP(VK_valitsin!$C$8,VK!$B$2:$B$294,VK!BC$2:BC$294))</f>
        <v>3.96923828125</v>
      </c>
      <c r="EB246" s="10">
        <f>ABS(BD246-_xlfn.XLOOKUP(VK_valitsin!$C$8,VK!$B$2:$B$294,VK!BD$2:BD$294))</f>
        <v>3.98126220703125</v>
      </c>
      <c r="EC246" s="10">
        <f>ABS(BE246-_xlfn.XLOOKUP(VK_valitsin!$C$8,VK!$B$2:$B$294,VK!BE$2:BE$294))</f>
        <v>109.3135986328125</v>
      </c>
      <c r="ED246" s="10">
        <f>ABS(BF246-_xlfn.XLOOKUP(VK_valitsin!$C$8,VK!$B$2:$B$294,VK!BF$2:BF$294))</f>
        <v>6819.78125</v>
      </c>
      <c r="EE246" s="10">
        <f>ABS(BG246-_xlfn.XLOOKUP(VK_valitsin!$C$8,VK!$B$2:$B$294,VK!BG$2:BG$294))</f>
        <v>4546.470703125</v>
      </c>
      <c r="EF246" s="10">
        <f>ABS(BH246-_xlfn.XLOOKUP(VK_valitsin!$C$8,VK!$B$2:$B$294,VK!BH$2:BH$294))</f>
        <v>1.3045988082885742</v>
      </c>
      <c r="EG246" s="10">
        <f>ABS(BI246-_xlfn.XLOOKUP(VK_valitsin!$C$8,VK!$B$2:$B$294,VK!BI$2:BI$294))</f>
        <v>32.55036449432373</v>
      </c>
      <c r="EH246" s="10">
        <f>ABS(BJ246-_xlfn.XLOOKUP(VK_valitsin!$C$8,VK!$B$2:$B$294,VK!BJ$2:BJ$294))</f>
        <v>6.3842086791992188</v>
      </c>
      <c r="EI246" s="10">
        <f>ABS(BK246-_xlfn.XLOOKUP(VK_valitsin!$C$8,VK!$B$2:$B$294,VK!BK$2:BK$294))</f>
        <v>13.091277360916138</v>
      </c>
      <c r="EJ246" s="10">
        <f>ABS(BL246-_xlfn.XLOOKUP(VK_valitsin!$C$8,VK!$B$2:$B$294,VK!BL$2:BL$294))</f>
        <v>34.5</v>
      </c>
      <c r="EK246" s="10">
        <f>ABS(BM246-_xlfn.XLOOKUP(VK_valitsin!$C$8,VK!$B$2:$B$294,VK!BM$2:BM$294))</f>
        <v>8.1123659610748291</v>
      </c>
      <c r="EL246" s="10">
        <f>ABS(BN246-_xlfn.XLOOKUP(VK_valitsin!$C$8,VK!$B$2:$B$294,VK!BN$2:BN$294))</f>
        <v>2169.38671875</v>
      </c>
      <c r="EM246" s="10">
        <f>ABS(BO246-_xlfn.XLOOKUP(VK_valitsin!$C$8,VK!$B$2:$B$294,VK!BO$2:BO$294))</f>
        <v>20.066627502441406</v>
      </c>
      <c r="EN246" s="10">
        <f>ABS(BP246-_xlfn.XLOOKUP(VK_valitsin!$C$8,VK!$B$2:$B$294,VK!BP$2:BP$294))</f>
        <v>0</v>
      </c>
      <c r="EO246" s="10">
        <f>ABS(BQ246-_xlfn.XLOOKUP(VK_valitsin!$C$8,VK!$B$2:$B$294,VK!BQ$2:BQ$294))</f>
        <v>1.7222344875335693E-2</v>
      </c>
      <c r="EP246" s="10">
        <f>ABS(BR246-_xlfn.XLOOKUP(VK_valitsin!$C$8,VK!$B$2:$B$294,VK!BR$2:BR$294))</f>
        <v>9.7572460770606995E-2</v>
      </c>
      <c r="EQ246" s="10">
        <f>ABS(BS246-_xlfn.XLOOKUP(VK_valitsin!$C$8,VK!$B$2:$B$294,VK!BS$2:BS$294))</f>
        <v>0.48565983772277832</v>
      </c>
      <c r="ER246" s="10">
        <f>ABS(BT246-_xlfn.XLOOKUP(VK_valitsin!$C$8,VK!$B$2:$B$294,VK!BT$2:BT$294))</f>
        <v>25.599700927734375</v>
      </c>
      <c r="ES246" s="10">
        <f>ABS(BU246-_xlfn.XLOOKUP(VK_valitsin!$C$8,VK!$B$2:$B$294,VK!BU$2:BU$294))</f>
        <v>159.71969604492188</v>
      </c>
      <c r="ET246" s="10">
        <f>ABS(BV246-_xlfn.XLOOKUP(VK_valitsin!$C$8,VK!$B$2:$B$294,VK!BV$2:BV$294))</f>
        <v>0</v>
      </c>
      <c r="EU246" s="10">
        <f>ABS(BW246-_xlfn.XLOOKUP(VK_valitsin!$C$8,VK!$B$2:$B$294,VK!BW$2:BW$294))</f>
        <v>0</v>
      </c>
      <c r="EV246" s="10">
        <f>ABS(BX246-_xlfn.XLOOKUP(VK_valitsin!$C$8,VK!$B$2:$B$294,VK!BX$2:BX$294))</f>
        <v>1717.4130859375</v>
      </c>
      <c r="EW246" s="10">
        <f>ABS(BY246-_xlfn.XLOOKUP(VK_valitsin!$C$8,VK!$B$2:$B$294,VK!BY$2:BY$294))</f>
        <v>3137.55908203125</v>
      </c>
      <c r="EX246" s="10">
        <f>ABS(BZ246-_xlfn.XLOOKUP(VK_valitsin!$C$8,VK!$B$2:$B$294,VK!BZ$2:BZ$294))</f>
        <v>0.3917657732963562</v>
      </c>
      <c r="EY246" s="10">
        <f>ABS(CA246-_xlfn.XLOOKUP(VK_valitsin!$C$8,VK!$B$2:$B$294,VK!CA$2:CA$294))</f>
        <v>4.5778279304504395</v>
      </c>
      <c r="EZ246" s="10">
        <f>ABS(CB246-_xlfn.XLOOKUP(VK_valitsin!$C$8,VK!$B$2:$B$294,VK!CB$2:CB$294))</f>
        <v>0.54415130615234375</v>
      </c>
      <c r="FA246" s="10">
        <f>ABS(CC246-_xlfn.XLOOKUP(VK_valitsin!$C$8,VK!$B$2:$B$294,VK!CC$2:CC$294))</f>
        <v>1.9003329277038574</v>
      </c>
      <c r="FB246" s="10">
        <f>ABS(CD246-_xlfn.XLOOKUP(VK_valitsin!$C$8,VK!$B$2:$B$294,VK!CD$2:CD$294))</f>
        <v>14.657971382141113</v>
      </c>
      <c r="FC246" s="10">
        <f>ABS(CE246-_xlfn.XLOOKUP(VK_valitsin!$C$8,VK!$B$2:$B$294,VK!CE$2:CE$294))</f>
        <v>4.417670726776123</v>
      </c>
      <c r="FD246" s="10">
        <f>ABS(CF246-_xlfn.XLOOKUP(VK_valitsin!$C$8,VK!$B$2:$B$294,VK!CF$2:CF$294))</f>
        <v>2.2961891889572144</v>
      </c>
      <c r="FE246" s="10">
        <f>ABS(CG246-_xlfn.XLOOKUP(VK_valitsin!$C$8,VK!$B$2:$B$294,VK!CG$2:CG$294))</f>
        <v>5183.791015625</v>
      </c>
      <c r="FF246" s="4">
        <f>IF($B246=VK_valitsin!$C$8,100000,VK!CH246/VK!J$296*VK_valitsin!D$5)</f>
        <v>0</v>
      </c>
      <c r="FG246" s="4">
        <f>IF($B246=VK_valitsin!$C$8,100000,VK!CI246/VK!K$296*VK_valitsin!E$5)</f>
        <v>0</v>
      </c>
      <c r="FH246" s="4">
        <f>IF($B246=VK_valitsin!$C$8,100000,VK!CJ246/VK!L$296*VK_valitsin!F$5)</f>
        <v>0.31353376521907383</v>
      </c>
      <c r="FI246" s="4">
        <f>IF($B246=VK_valitsin!$C$8,100000,VK!CK246/VK!M$296*VK_valitsin!CD$5)</f>
        <v>0</v>
      </c>
      <c r="FJ246" s="4">
        <f>IF($B246=VK_valitsin!$C$8,100000,VK!CL246/VK!N$296*VK_valitsin!G$5)</f>
        <v>0</v>
      </c>
      <c r="FK246" s="4">
        <f>IF($B246=VK_valitsin!$C$8,100000,VK!CM246/VK!O$296*VK_valitsin!H$5)</f>
        <v>0</v>
      </c>
      <c r="FL246" s="4">
        <f>IF($B246=VK_valitsin!$C$8,100000,VK!CN246/VK!P$296*VK_valitsin!I$5)</f>
        <v>0</v>
      </c>
      <c r="FM246" s="4">
        <f>IF($B246=VK_valitsin!$C$8,100000,VK!CO246/VK!Q$296*VK_valitsin!J$5)</f>
        <v>0</v>
      </c>
      <c r="FN246" s="4">
        <f>IF($B246=VK_valitsin!$C$8,100000,VK!CP246/VK!R$296*VK_valitsin!K$5)</f>
        <v>0</v>
      </c>
      <c r="FO246" s="4">
        <f>IF($B246=VK_valitsin!$C$8,100000,VK!CQ246/VK!S$296*VK_valitsin!L$5)</f>
        <v>0.18196571351204532</v>
      </c>
      <c r="FP246" s="4">
        <f>IF($B246=VK_valitsin!$C$8,100000,VK!CR246/VK!T$296*VK_valitsin!M$5)</f>
        <v>0</v>
      </c>
      <c r="FQ246" s="4">
        <f>IF($B246=VK_valitsin!$C$8,100000,VK!CS246/VK!U$296*VK_valitsin!N$5)</f>
        <v>0</v>
      </c>
      <c r="FR246" s="4">
        <f>IF($B246=VK_valitsin!$C$8,100000,VK!CT246/VK!V$296*VK_valitsin!O$5)</f>
        <v>0</v>
      </c>
      <c r="FS246" s="4">
        <f>IF($B246=VK_valitsin!$C$8,100000,VK!CU246/VK!W$296*VK_valitsin!P$5)</f>
        <v>0</v>
      </c>
      <c r="FT246" s="4">
        <f>IF($B246=VK_valitsin!$C$8,100000,VK!CV246/VK!X$296*VK_valitsin!Q$5)</f>
        <v>0</v>
      </c>
      <c r="FU246" s="4">
        <f>IF($B246=VK_valitsin!$C$8,100000,VK!CW246/VK!Y$296*VK_valitsin!R$5)</f>
        <v>0</v>
      </c>
      <c r="FV246" s="4">
        <f>IF($B246=VK_valitsin!$C$8,100000,VK!CX246/VK!Z$296*VK_valitsin!S$5)</f>
        <v>0</v>
      </c>
      <c r="FW246" s="4">
        <f>IF($B246=VK_valitsin!$C$8,100000,VK!CY246/VK!AA$296*VK_valitsin!T$5)</f>
        <v>0</v>
      </c>
      <c r="FX246" s="4">
        <f>IF($B246=VK_valitsin!$C$8,100000,VK!CZ246/VK!AB$296*VK_valitsin!U$5)</f>
        <v>0</v>
      </c>
      <c r="FY246" s="4">
        <f>IF($B246=VK_valitsin!$C$8,100000,VK!DA246/VK!AC$296*VK_valitsin!V$5)</f>
        <v>0</v>
      </c>
      <c r="FZ246" s="4">
        <f>IF($B246=VK_valitsin!$C$8,100000,VK!DB246/VK!AD$296*VK_valitsin!W$5)</f>
        <v>0</v>
      </c>
      <c r="GA246" s="4">
        <f>IF($B246=VK_valitsin!$C$8,100000,VK!DC246/VK!AE$296*VK_valitsin!X$5)</f>
        <v>0</v>
      </c>
      <c r="GB246" s="4">
        <f>IF($B246=VK_valitsin!$C$8,100000,VK!DD246/VK!AF$296*VK_valitsin!Y$5)</f>
        <v>0</v>
      </c>
      <c r="GC246" s="4">
        <f>IF($B246=VK_valitsin!$C$8,100000,VK!DE246/VK!AG$296*VK_valitsin!Z$5)</f>
        <v>0.10940897735217005</v>
      </c>
      <c r="GD246" s="4">
        <f>IF($B246=VK_valitsin!$C$8,100000,VK!DF246/VK!AH$296*VK_valitsin!AA$5)</f>
        <v>0</v>
      </c>
      <c r="GE246" s="4">
        <f>IF($B246=VK_valitsin!$C$8,100000,VK!DG246/VK!AI$296*VK_valitsin!AB$5)</f>
        <v>0</v>
      </c>
      <c r="GF246" s="4">
        <f>IF($B246=VK_valitsin!$C$8,100000,VK!DH246/VK!AJ$296*VK_valitsin!AC$5)</f>
        <v>0</v>
      </c>
      <c r="GG246" s="4">
        <f>IF($B246=VK_valitsin!$C$8,100000,VK!DI246/VK!AK$296*VK_valitsin!AD$5)</f>
        <v>0</v>
      </c>
      <c r="GH246" s="4">
        <f>IF($B246=VK_valitsin!$C$8,100000,VK!DJ246/VK!AL$296*VK_valitsin!AE$5)</f>
        <v>9.1526926816053025E-2</v>
      </c>
      <c r="GI246" s="4">
        <f>IF($B246=VK_valitsin!$C$8,100000,VK!DK246/VK!AM$296*VK_valitsin!AF$5)</f>
        <v>0</v>
      </c>
      <c r="GJ246" s="4">
        <f>IF($B246=VK_valitsin!$C$8,100000,VK!DL246/VK!AN$296*VK_valitsin!AG$5)</f>
        <v>0</v>
      </c>
      <c r="GK246" s="4">
        <f>IF($B246=VK_valitsin!$C$8,100000,VK!DM246/VK!AO$296*VK_valitsin!AH$5)</f>
        <v>0</v>
      </c>
      <c r="GL246" s="4">
        <f>IF($B246=VK_valitsin!$C$8,100000,VK!DN246/VK!AP$296*VK_valitsin!AI$5)</f>
        <v>0</v>
      </c>
      <c r="GM246" s="4">
        <f>IF($B246=VK_valitsin!$C$8,100000,VK!DO246/VK!AQ$296*VK_valitsin!AJ$5)</f>
        <v>0</v>
      </c>
      <c r="GN246" s="4">
        <f>IF($B246=VK_valitsin!$C$8,100000,VK!DP246/VK!AR$296*VK_valitsin!AK$5)</f>
        <v>0</v>
      </c>
      <c r="GO246" s="4">
        <f>IF($B246=VK_valitsin!$C$8,100000,VK!DQ246/VK!AS$296*VK_valitsin!AL$5)</f>
        <v>0</v>
      </c>
      <c r="GP246" s="4">
        <f>IF($B246=VK_valitsin!$C$8,100000,VK!DR246/VK!AT$296*VK_valitsin!AM$5)</f>
        <v>0</v>
      </c>
      <c r="GQ246" s="4">
        <f>IF($B246=VK_valitsin!$C$8,100000,VK!DS246/VK!AU$296*VK_valitsin!AN$5)</f>
        <v>0</v>
      </c>
      <c r="GR246" s="4">
        <f>IF($B246=VK_valitsin!$C$8,100000,VK!DT246/VK!AV$296*VK_valitsin!AO$5)</f>
        <v>0</v>
      </c>
      <c r="GS246" s="4">
        <f>IF($B246=VK_valitsin!$C$8,100000,VK!DU246/VK!AW$296*VK_valitsin!AP$5)</f>
        <v>0</v>
      </c>
      <c r="GT246" s="4">
        <f>IF($B246=VK_valitsin!$C$8,100000,VK!DV246/VK!AX$296*VK_valitsin!AQ$5)</f>
        <v>0</v>
      </c>
      <c r="GU246" s="4">
        <f>IF($B246=VK_valitsin!$C$8,100000,VK!DW246/VK!AY$296*VK_valitsin!AR$5)</f>
        <v>0</v>
      </c>
      <c r="GV246" s="4">
        <f>IF($B246=VK_valitsin!$C$8,100000,VK!DX246/VK!AZ$296*VK_valitsin!AS$5)</f>
        <v>0</v>
      </c>
      <c r="GW246" s="4">
        <f>IF($B246=VK_valitsin!$C$8,100000,VK!DY246/VK!BA$296*VK_valitsin!AT$5)</f>
        <v>0</v>
      </c>
      <c r="GX246" s="4">
        <f>IF($B246=VK_valitsin!$C$8,100000,VK!DZ246/VK!BB$296*VK_valitsin!AU$5)</f>
        <v>0</v>
      </c>
      <c r="GY246" s="4">
        <f>IF($B246=VK_valitsin!$C$8,100000,VK!EA246/VK!BC$296*VK_valitsin!AV$5)</f>
        <v>0</v>
      </c>
      <c r="GZ246" s="4">
        <f>IF($B246=VK_valitsin!$C$8,100000,VK!EB246/VK!BD$296*VK_valitsin!AW$5)</f>
        <v>1.725932443801987E-2</v>
      </c>
      <c r="HA246" s="4">
        <f>IF($B246=VK_valitsin!$C$8,100000,VK!EC246/VK!BE$296*VK_valitsin!CE$5)</f>
        <v>0</v>
      </c>
      <c r="HB246" s="4">
        <f>IF($B246=VK_valitsin!$C$8,100000,VK!ED246/VK!BF$296*VK_valitsin!AX$5)</f>
        <v>0</v>
      </c>
      <c r="HC246" s="4">
        <f>IF($B246=VK_valitsin!$C$8,100000,VK!EE246/VK!BG$296*VK_valitsin!AY$5)</f>
        <v>0</v>
      </c>
      <c r="HD246" s="4">
        <f>IF($B246=VK_valitsin!$C$8,100000,VK!EF246/VK!BH$296*VK_valitsin!AZ$5)</f>
        <v>0.22762911287483323</v>
      </c>
      <c r="HE246" s="4">
        <f>IF($B246=VK_valitsin!$C$8,100000,VK!EG246/VK!BI$296*VK_valitsin!BA$5)</f>
        <v>0</v>
      </c>
      <c r="HF246" s="4">
        <f>IF($B246=VK_valitsin!$C$8,100000,VK!EH246/VK!BJ$296*VK_valitsin!BB$5)</f>
        <v>0</v>
      </c>
      <c r="HG246" s="4">
        <f>IF($B246=VK_valitsin!$C$8,100000,VK!EI246/VK!BK$296*VK_valitsin!BC$5)</f>
        <v>0</v>
      </c>
      <c r="HH246" s="4">
        <f>IF($B246=VK_valitsin!$C$8,100000,VK!EJ246/VK!BL$296*VK_valitsin!BD$5)</f>
        <v>0</v>
      </c>
      <c r="HI246" s="4">
        <f>IF($B246=VK_valitsin!$C$8,100000,VK!EK246/VK!BM$296*VK_valitsin!BE$5)</f>
        <v>0</v>
      </c>
      <c r="HJ246" s="4">
        <f>IF($B246=VK_valitsin!$C$8,100000,VK!EL246/VK!BN$296*VK_valitsin!BF$5)</f>
        <v>9.8645417451277542E-2</v>
      </c>
      <c r="HK246" s="4">
        <f>IF($B246=VK_valitsin!$C$8,100000,VK!EM246/VK!BO$296*VK_valitsin!BG$5)</f>
        <v>0</v>
      </c>
      <c r="HM246" s="4">
        <f>IF($B246=VK_valitsin!$C$8,100000,VK!EO246/VK!BQ$296*VK_valitsin!BI$5)</f>
        <v>0</v>
      </c>
      <c r="HN246" s="4">
        <f>IF($B246=VK_valitsin!$C$8,100000,VK!EP246/VK!BR$296*VK_valitsin!BJ$5)</f>
        <v>0</v>
      </c>
      <c r="HO246" s="4">
        <f>IF($B246=VK_valitsin!$C$8,100000,VK!EQ246/VK!BS$296*VK_valitsin!BK$5)</f>
        <v>0</v>
      </c>
      <c r="HP246" s="4">
        <f>IF($B246=VK_valitsin!$C$8,100000,VK!ER246/VK!BT$296*VK_valitsin!BL$5)</f>
        <v>0</v>
      </c>
      <c r="HQ246" s="4">
        <f>IF($B246=VK_valitsin!$C$8,100000,VK!ES246/VK!BU$296*VK_valitsin!BM$5)</f>
        <v>0</v>
      </c>
      <c r="HR246" s="4">
        <f>IF($B246=VK_valitsin!$C$8,100000,VK!ET246/VK!BV$296*VK_valitsin!BN$5)</f>
        <v>0</v>
      </c>
      <c r="HS246" s="4">
        <f>IF($B246=VK_valitsin!$C$8,100000,VK!EU246/VK!BW$296*VK_valitsin!BO$5)</f>
        <v>0</v>
      </c>
      <c r="HT246" s="4">
        <f>IF($B246=VK_valitsin!$C$8,100000,VK!EV246/VK!BX$296*VK_valitsin!BP$5)</f>
        <v>0</v>
      </c>
      <c r="HU246" s="4">
        <f>IF($B246=VK_valitsin!$C$8,100000,VK!EW246/VK!BY$296*VK_valitsin!BQ$5)</f>
        <v>0</v>
      </c>
      <c r="HV246" s="4">
        <f>IF($B246=VK_valitsin!$C$8,100000,VK!EX246/VK!BZ$296*VK_valitsin!BR$5)</f>
        <v>0</v>
      </c>
      <c r="HW246" s="4">
        <f>IF($B246=VK_valitsin!$C$8,100000,VK!EY246/VK!CA$296*VK_valitsin!BS$5)</f>
        <v>0</v>
      </c>
      <c r="HX246" s="4">
        <f>IF($B246=VK_valitsin!$C$8,100000,VK!EZ246/VK!CB$296*VK_valitsin!BT$5)</f>
        <v>0</v>
      </c>
      <c r="HY246" s="4">
        <f>IF($B246=VK_valitsin!$C$8,100000,VK!FA246/VK!CC$296*VK_valitsin!BU$5)</f>
        <v>0</v>
      </c>
      <c r="HZ246" s="4">
        <f>IF($B246=VK_valitsin!$C$8,100000,VK!FB246/VK!CD$296*VK_valitsin!BV$5)</f>
        <v>0</v>
      </c>
      <c r="IA246" s="4">
        <f>IF($B246=VK_valitsin!$C$8,100000,VK!FC246/VK!CE$296*VK_valitsin!BW$5)</f>
        <v>0</v>
      </c>
      <c r="IB246" s="4">
        <f>IF($B246=VK_valitsin!$C$8,100000,VK!FD246/VK!CF$296*VK_valitsin!BX$5)</f>
        <v>0</v>
      </c>
      <c r="IC246" s="4">
        <f>IF($B246=VK_valitsin!$C$8,100000,VK!FE246/VK!CG$296*VK_valitsin!BY$5)</f>
        <v>0</v>
      </c>
      <c r="ID246" s="17">
        <f t="shared" si="9"/>
        <v>1.0399692621634731</v>
      </c>
      <c r="IE246" s="17">
        <f t="shared" si="10"/>
        <v>273</v>
      </c>
      <c r="IF246" s="18">
        <f t="shared" si="11"/>
        <v>2.4500000000000034E-8</v>
      </c>
    </row>
    <row r="247" spans="1:240">
      <c r="A247">
        <v>2019</v>
      </c>
      <c r="B247" t="s">
        <v>695</v>
      </c>
      <c r="C247" t="s">
        <v>696</v>
      </c>
      <c r="D247" t="s">
        <v>628</v>
      </c>
      <c r="E247" t="s">
        <v>629</v>
      </c>
      <c r="F247" t="s">
        <v>243</v>
      </c>
      <c r="G247" t="s">
        <v>244</v>
      </c>
      <c r="H247" t="s">
        <v>90</v>
      </c>
      <c r="I247" t="s">
        <v>91</v>
      </c>
      <c r="J247">
        <v>48.799999237060547</v>
      </c>
      <c r="K247">
        <v>713.54998779296875</v>
      </c>
      <c r="L247">
        <v>175.89999389648438</v>
      </c>
      <c r="M247">
        <v>7064</v>
      </c>
      <c r="N247">
        <v>9.8999996185302734</v>
      </c>
      <c r="O247">
        <v>-1.1000000238418579</v>
      </c>
      <c r="P247">
        <v>-21</v>
      </c>
      <c r="Q247">
        <v>72.400000000000006</v>
      </c>
      <c r="R247">
        <v>9.8000000000000007</v>
      </c>
      <c r="S247">
        <v>243</v>
      </c>
      <c r="T247">
        <v>0</v>
      </c>
      <c r="U247">
        <v>3482</v>
      </c>
      <c r="V247">
        <v>12.35</v>
      </c>
      <c r="W247">
        <v>227</v>
      </c>
      <c r="X247">
        <v>318</v>
      </c>
      <c r="Y247">
        <v>576</v>
      </c>
      <c r="Z247">
        <v>746</v>
      </c>
      <c r="AA247">
        <v>775</v>
      </c>
      <c r="AB247">
        <v>14.98692798614502</v>
      </c>
      <c r="AC247">
        <v>0</v>
      </c>
      <c r="AD247">
        <v>1.2</v>
      </c>
      <c r="AE247">
        <v>0</v>
      </c>
      <c r="AF247">
        <v>4.3</v>
      </c>
      <c r="AG247">
        <v>0</v>
      </c>
      <c r="AH247">
        <v>21.75</v>
      </c>
      <c r="AI247">
        <v>1.05</v>
      </c>
      <c r="AJ247">
        <v>0.7</v>
      </c>
      <c r="AK247">
        <v>1.25</v>
      </c>
      <c r="AL247">
        <v>58.6</v>
      </c>
      <c r="AM247">
        <v>298.60000000000002</v>
      </c>
      <c r="AN247">
        <v>48.4</v>
      </c>
      <c r="AO247">
        <v>20.7</v>
      </c>
      <c r="AP247">
        <v>55</v>
      </c>
      <c r="AQ247">
        <v>75</v>
      </c>
      <c r="AR247">
        <v>678</v>
      </c>
      <c r="AS247">
        <v>2</v>
      </c>
      <c r="AT247">
        <v>6880</v>
      </c>
      <c r="AU247">
        <v>11093</v>
      </c>
      <c r="AV247">
        <v>1</v>
      </c>
      <c r="AW247">
        <v>41.550388336181641</v>
      </c>
      <c r="AX247">
        <v>0</v>
      </c>
      <c r="AY247">
        <v>0</v>
      </c>
      <c r="AZ247">
        <v>0</v>
      </c>
      <c r="BA247">
        <v>0</v>
      </c>
      <c r="BB247">
        <v>1</v>
      </c>
      <c r="BC247">
        <v>77.570091247558594</v>
      </c>
      <c r="BD247">
        <v>71.333335876464844</v>
      </c>
      <c r="BE247">
        <v>348.77383422851563</v>
      </c>
      <c r="BF247">
        <v>12298.779296875</v>
      </c>
      <c r="BG247">
        <v>16818.40625</v>
      </c>
      <c r="BH247">
        <v>3.0444788932800293</v>
      </c>
      <c r="BI247">
        <v>6.3820700645446777</v>
      </c>
      <c r="BJ247">
        <v>25.36231803894043</v>
      </c>
      <c r="BK247">
        <v>19.047618865966797</v>
      </c>
      <c r="BL247">
        <v>160.75</v>
      </c>
      <c r="BM247">
        <v>-3.23624587059021</v>
      </c>
      <c r="BN247">
        <v>20923.287109375</v>
      </c>
      <c r="BO247">
        <v>50.9017333984375</v>
      </c>
      <c r="BQ247">
        <v>0.60107588768005371</v>
      </c>
      <c r="BR247">
        <v>4.2468857020139694E-2</v>
      </c>
      <c r="BS247">
        <v>2.1942241191864014</v>
      </c>
      <c r="BT247">
        <v>82.672706604003906</v>
      </c>
      <c r="BU247">
        <v>322.338623046875</v>
      </c>
      <c r="BV247">
        <v>0</v>
      </c>
      <c r="BW247">
        <v>1</v>
      </c>
      <c r="BX247">
        <v>9855.5859375</v>
      </c>
      <c r="BY247">
        <v>7207.08447265625</v>
      </c>
      <c r="BZ247">
        <v>1.0617214441299438</v>
      </c>
      <c r="CA247">
        <v>8.465458869934082</v>
      </c>
      <c r="CB247">
        <v>52</v>
      </c>
      <c r="CC247">
        <v>6.5217390060424805</v>
      </c>
      <c r="CD247">
        <v>20.903009414672852</v>
      </c>
      <c r="CE247">
        <v>0.33444815874099731</v>
      </c>
      <c r="CF247">
        <v>1.8394649028778076</v>
      </c>
      <c r="CG247">
        <v>11121.228515625</v>
      </c>
      <c r="CH247" s="10">
        <f>ABS(J247-_xlfn.XLOOKUP(VK_valitsin!$C$8,VK!$B$2:$B$294,VK!J$2:J$294))</f>
        <v>4.5999984741210938</v>
      </c>
      <c r="CI247" s="10">
        <f>ABS(K247-_xlfn.XLOOKUP(VK_valitsin!$C$8,VK!$B$2:$B$294,VK!K$2:K$294))</f>
        <v>420.28997802734375</v>
      </c>
      <c r="CJ247" s="10">
        <f>ABS(L247-_xlfn.XLOOKUP(VK_valitsin!$C$8,VK!$B$2:$B$294,VK!L$2:L$294))</f>
        <v>37.199996948242188</v>
      </c>
      <c r="CK247" s="10">
        <f>ABS(M247-_xlfn.XLOOKUP(VK_valitsin!$C$8,VK!$B$2:$B$294,VK!M$2:M$294))</f>
        <v>9411</v>
      </c>
      <c r="CL247" s="10">
        <f>ABS(N247-_xlfn.XLOOKUP(VK_valitsin!$C$8,VK!$B$2:$B$294,VK!N$2:N$294))</f>
        <v>46.30000114440918</v>
      </c>
      <c r="CM247" s="10">
        <f>ABS(O247-_xlfn.XLOOKUP(VK_valitsin!$C$8,VK!$B$2:$B$294,VK!O$2:O$294))</f>
        <v>0.30000001192092896</v>
      </c>
      <c r="CN247" s="10">
        <f>ABS(P247-_xlfn.XLOOKUP(VK_valitsin!$C$8,VK!$B$2:$B$294,VK!P$2:P$294))</f>
        <v>37</v>
      </c>
      <c r="CO247" s="10">
        <f>ABS(Q247-_xlfn.XLOOKUP(VK_valitsin!$C$8,VK!$B$2:$B$294,VK!Q$2:Q$294))</f>
        <v>15.400000000000006</v>
      </c>
      <c r="CP247" s="10">
        <f>ABS(R247-_xlfn.XLOOKUP(VK_valitsin!$C$8,VK!$B$2:$B$294,VK!R$2:R$294))</f>
        <v>1.3000000000000007</v>
      </c>
      <c r="CQ247" s="10">
        <f>ABS(S247-_xlfn.XLOOKUP(VK_valitsin!$C$8,VK!$B$2:$B$294,VK!S$2:S$294))</f>
        <v>91</v>
      </c>
      <c r="CR247" s="10">
        <f>ABS(T247-_xlfn.XLOOKUP(VK_valitsin!$C$8,VK!$B$2:$B$294,VK!T$2:T$294))</f>
        <v>0</v>
      </c>
      <c r="CS247" s="10">
        <f>ABS(U247-_xlfn.XLOOKUP(VK_valitsin!$C$8,VK!$B$2:$B$294,VK!U$2:U$294))</f>
        <v>341.59999999999991</v>
      </c>
      <c r="CT247" s="10">
        <f>ABS(V247-_xlfn.XLOOKUP(VK_valitsin!$C$8,VK!$B$2:$B$294,VK!V$2:V$294))</f>
        <v>0.92999999999999972</v>
      </c>
      <c r="CU247" s="10">
        <f>ABS(W247-_xlfn.XLOOKUP(VK_valitsin!$C$8,VK!$B$2:$B$294,VK!W$2:W$294))</f>
        <v>378</v>
      </c>
      <c r="CV247" s="10">
        <f>ABS(X247-_xlfn.XLOOKUP(VK_valitsin!$C$8,VK!$B$2:$B$294,VK!X$2:X$294))</f>
        <v>149</v>
      </c>
      <c r="CW247" s="10">
        <f>ABS(Y247-_xlfn.XLOOKUP(VK_valitsin!$C$8,VK!$B$2:$B$294,VK!Y$2:Y$294))</f>
        <v>104</v>
      </c>
      <c r="CX247" s="10">
        <f>ABS(Z247-_xlfn.XLOOKUP(VK_valitsin!$C$8,VK!$B$2:$B$294,VK!Z$2:Z$294))</f>
        <v>318</v>
      </c>
      <c r="CY247" s="10">
        <f>ABS(AA247-_xlfn.XLOOKUP(VK_valitsin!$C$8,VK!$B$2:$B$294,VK!AA$2:AA$294))</f>
        <v>306</v>
      </c>
      <c r="CZ247" s="10">
        <f>ABS(AB247-_xlfn.XLOOKUP(VK_valitsin!$C$8,VK!$B$2:$B$294,VK!AB$2:AB$294))</f>
        <v>4.3880720138549805</v>
      </c>
      <c r="DA247" s="10">
        <f>ABS(AC247-_xlfn.XLOOKUP(VK_valitsin!$C$8,VK!$B$2:$B$294,VK!AC$2:AC$294))</f>
        <v>0.7</v>
      </c>
      <c r="DB247" s="10">
        <f>ABS(AD247-_xlfn.XLOOKUP(VK_valitsin!$C$8,VK!$B$2:$B$294,VK!AD$2:AD$294))</f>
        <v>0.39999999999999991</v>
      </c>
      <c r="DC247" s="10">
        <f>ABS(AE247-_xlfn.XLOOKUP(VK_valitsin!$C$8,VK!$B$2:$B$294,VK!AE$2:AE$294))</f>
        <v>1.7</v>
      </c>
      <c r="DD247" s="10">
        <f>ABS(AF247-_xlfn.XLOOKUP(VK_valitsin!$C$8,VK!$B$2:$B$294,VK!AF$2:AF$294))</f>
        <v>0.70000000000000018</v>
      </c>
      <c r="DE247" s="10">
        <f>ABS(AG247-_xlfn.XLOOKUP(VK_valitsin!$C$8,VK!$B$2:$B$294,VK!AG$2:AG$294))</f>
        <v>0</v>
      </c>
      <c r="DF247" s="10">
        <f>ABS(AH247-_xlfn.XLOOKUP(VK_valitsin!$C$8,VK!$B$2:$B$294,VK!AH$2:AH$294))</f>
        <v>0.5</v>
      </c>
      <c r="DG247" s="10">
        <f>ABS(AI247-_xlfn.XLOOKUP(VK_valitsin!$C$8,VK!$B$2:$B$294,VK!AI$2:AI$294))</f>
        <v>5.0000000000000044E-2</v>
      </c>
      <c r="DH247" s="10">
        <f>ABS(AJ247-_xlfn.XLOOKUP(VK_valitsin!$C$8,VK!$B$2:$B$294,VK!AJ$2:AJ$294))</f>
        <v>4.9999999999999933E-2</v>
      </c>
      <c r="DI247" s="10">
        <f>ABS(AK247-_xlfn.XLOOKUP(VK_valitsin!$C$8,VK!$B$2:$B$294,VK!AK$2:AK$294))</f>
        <v>0</v>
      </c>
      <c r="DJ247" s="10">
        <f>ABS(AL247-_xlfn.XLOOKUP(VK_valitsin!$C$8,VK!$B$2:$B$294,VK!AL$2:AL$294))</f>
        <v>0.19999999999999574</v>
      </c>
      <c r="DK247" s="10">
        <f>ABS(AM247-_xlfn.XLOOKUP(VK_valitsin!$C$8,VK!$B$2:$B$294,VK!AM$2:AM$294))</f>
        <v>35</v>
      </c>
      <c r="DL247" s="10">
        <f>ABS(AN247-_xlfn.XLOOKUP(VK_valitsin!$C$8,VK!$B$2:$B$294,VK!AN$2:AN$294))</f>
        <v>3</v>
      </c>
      <c r="DM247" s="10">
        <f>ABS(AO247-_xlfn.XLOOKUP(VK_valitsin!$C$8,VK!$B$2:$B$294,VK!AO$2:AO$294))</f>
        <v>4.6999999999999993</v>
      </c>
      <c r="DN247" s="10">
        <f>ABS(AP247-_xlfn.XLOOKUP(VK_valitsin!$C$8,VK!$B$2:$B$294,VK!AP$2:AP$294))</f>
        <v>7</v>
      </c>
      <c r="DO247" s="10">
        <f>ABS(AQ247-_xlfn.XLOOKUP(VK_valitsin!$C$8,VK!$B$2:$B$294,VK!AQ$2:AQ$294))</f>
        <v>40</v>
      </c>
      <c r="DP247" s="10">
        <f>ABS(AR247-_xlfn.XLOOKUP(VK_valitsin!$C$8,VK!$B$2:$B$294,VK!AR$2:AR$294))</f>
        <v>432</v>
      </c>
      <c r="DQ247" s="10">
        <f>ABS(AS247-_xlfn.XLOOKUP(VK_valitsin!$C$8,VK!$B$2:$B$294,VK!AS$2:AS$294))</f>
        <v>0.33300000000000018</v>
      </c>
      <c r="DR247" s="10">
        <f>ABS(AT247-_xlfn.XLOOKUP(VK_valitsin!$C$8,VK!$B$2:$B$294,VK!AT$2:AT$294))</f>
        <v>1733</v>
      </c>
      <c r="DS247" s="10">
        <f>ABS(AU247-_xlfn.XLOOKUP(VK_valitsin!$C$8,VK!$B$2:$B$294,VK!AU$2:AU$294))</f>
        <v>2748</v>
      </c>
      <c r="DT247" s="10">
        <f>ABS(AV247-_xlfn.XLOOKUP(VK_valitsin!$C$8,VK!$B$2:$B$294,VK!AV$2:AV$294))</f>
        <v>0</v>
      </c>
      <c r="DU247" s="10">
        <f>ABS(AW247-_xlfn.XLOOKUP(VK_valitsin!$C$8,VK!$B$2:$B$294,VK!AW$2:AW$294))</f>
        <v>4.2890167236328125</v>
      </c>
      <c r="DV247" s="10">
        <f>ABS(AX247-_xlfn.XLOOKUP(VK_valitsin!$C$8,VK!$B$2:$B$294,VK!AX$2:AX$294))</f>
        <v>0</v>
      </c>
      <c r="DW247" s="10">
        <f>ABS(AY247-_xlfn.XLOOKUP(VK_valitsin!$C$8,VK!$B$2:$B$294,VK!AY$2:AY$294))</f>
        <v>0</v>
      </c>
      <c r="DX247" s="10">
        <f>ABS(AZ247-_xlfn.XLOOKUP(VK_valitsin!$C$8,VK!$B$2:$B$294,VK!AZ$2:AZ$294))</f>
        <v>0</v>
      </c>
      <c r="DY247" s="10">
        <f>ABS(BA247-_xlfn.XLOOKUP(VK_valitsin!$C$8,VK!$B$2:$B$294,VK!BA$2:BA$294))</f>
        <v>0</v>
      </c>
      <c r="DZ247" s="10">
        <f>ABS(BB247-_xlfn.XLOOKUP(VK_valitsin!$C$8,VK!$B$2:$B$294,VK!BB$2:BB$294))</f>
        <v>0</v>
      </c>
      <c r="EA247" s="10">
        <f>ABS(BC247-_xlfn.XLOOKUP(VK_valitsin!$C$8,VK!$B$2:$B$294,VK!BC$2:BC$294))</f>
        <v>11.454299926757813</v>
      </c>
      <c r="EB247" s="10">
        <f>ABS(BD247-_xlfn.XLOOKUP(VK_valitsin!$C$8,VK!$B$2:$B$294,VK!BD$2:BD$294))</f>
        <v>24.685401916503906</v>
      </c>
      <c r="EC247" s="10">
        <f>ABS(BE247-_xlfn.XLOOKUP(VK_valitsin!$C$8,VK!$B$2:$B$294,VK!BE$2:BE$294))</f>
        <v>384.91598510742188</v>
      </c>
      <c r="ED247" s="10">
        <f>ABS(BF247-_xlfn.XLOOKUP(VK_valitsin!$C$8,VK!$B$2:$B$294,VK!BF$2:BF$294))</f>
        <v>2340.25</v>
      </c>
      <c r="EE247" s="10">
        <f>ABS(BG247-_xlfn.XLOOKUP(VK_valitsin!$C$8,VK!$B$2:$B$294,VK!BG$2:BG$294))</f>
        <v>2981.962890625</v>
      </c>
      <c r="EF247" s="10">
        <f>ABS(BH247-_xlfn.XLOOKUP(VK_valitsin!$C$8,VK!$B$2:$B$294,VK!BH$2:BH$294))</f>
        <v>0.29257750511169434</v>
      </c>
      <c r="EG247" s="10">
        <f>ABS(BI247-_xlfn.XLOOKUP(VK_valitsin!$C$8,VK!$B$2:$B$294,VK!BI$2:BI$294))</f>
        <v>16.106203556060791</v>
      </c>
      <c r="EH247" s="10">
        <f>ABS(BJ247-_xlfn.XLOOKUP(VK_valitsin!$C$8,VK!$B$2:$B$294,VK!BJ$2:BJ$294))</f>
        <v>4.0679550170898438</v>
      </c>
      <c r="EI247" s="10">
        <f>ABS(BK247-_xlfn.XLOOKUP(VK_valitsin!$C$8,VK!$B$2:$B$294,VK!BK$2:BK$294))</f>
        <v>28.913089752197266</v>
      </c>
      <c r="EJ247" s="10">
        <f>ABS(BL247-_xlfn.XLOOKUP(VK_valitsin!$C$8,VK!$B$2:$B$294,VK!BL$2:BL$294))</f>
        <v>105.75</v>
      </c>
      <c r="EK247" s="10">
        <f>ABS(BM247-_xlfn.XLOOKUP(VK_valitsin!$C$8,VK!$B$2:$B$294,VK!BM$2:BM$294))</f>
        <v>5.4884982109069824</v>
      </c>
      <c r="EL247" s="10">
        <f>ABS(BN247-_xlfn.XLOOKUP(VK_valitsin!$C$8,VK!$B$2:$B$294,VK!BN$2:BN$294))</f>
        <v>2151.109375</v>
      </c>
      <c r="EM247" s="10">
        <f>ABS(BO247-_xlfn.XLOOKUP(VK_valitsin!$C$8,VK!$B$2:$B$294,VK!BO$2:BO$294))</f>
        <v>17.602127075195313</v>
      </c>
      <c r="EN247" s="10">
        <f>ABS(BP247-_xlfn.XLOOKUP(VK_valitsin!$C$8,VK!$B$2:$B$294,VK!BP$2:BP$294))</f>
        <v>0</v>
      </c>
      <c r="EO247" s="10">
        <f>ABS(BQ247-_xlfn.XLOOKUP(VK_valitsin!$C$8,VK!$B$2:$B$294,VK!BQ$2:BQ$294))</f>
        <v>3.5403609275817871E-2</v>
      </c>
      <c r="EP247" s="10">
        <f>ABS(BR247-_xlfn.XLOOKUP(VK_valitsin!$C$8,VK!$B$2:$B$294,VK!BR$2:BR$294))</f>
        <v>0.1456950344145298</v>
      </c>
      <c r="EQ247" s="10">
        <f>ABS(BS247-_xlfn.XLOOKUP(VK_valitsin!$C$8,VK!$B$2:$B$294,VK!BS$2:BS$294))</f>
        <v>6.3742399215698242E-2</v>
      </c>
      <c r="ER247" s="10">
        <f>ABS(BT247-_xlfn.XLOOKUP(VK_valitsin!$C$8,VK!$B$2:$B$294,VK!BT$2:BT$294))</f>
        <v>24.281204223632813</v>
      </c>
      <c r="ES247" s="10">
        <f>ABS(BU247-_xlfn.XLOOKUP(VK_valitsin!$C$8,VK!$B$2:$B$294,VK!BU$2:BU$294))</f>
        <v>55.631500244140625</v>
      </c>
      <c r="ET247" s="10">
        <f>ABS(BV247-_xlfn.XLOOKUP(VK_valitsin!$C$8,VK!$B$2:$B$294,VK!BV$2:BV$294))</f>
        <v>0</v>
      </c>
      <c r="EU247" s="10">
        <f>ABS(BW247-_xlfn.XLOOKUP(VK_valitsin!$C$8,VK!$B$2:$B$294,VK!BW$2:BW$294))</f>
        <v>0</v>
      </c>
      <c r="EV247" s="10">
        <f>ABS(BX247-_xlfn.XLOOKUP(VK_valitsin!$C$8,VK!$B$2:$B$294,VK!BX$2:BX$294))</f>
        <v>1719.7568359375</v>
      </c>
      <c r="EW247" s="10">
        <f>ABS(BY247-_xlfn.XLOOKUP(VK_valitsin!$C$8,VK!$B$2:$B$294,VK!BY$2:BY$294))</f>
        <v>1351.4697265625</v>
      </c>
      <c r="EX247" s="10">
        <f>ABS(BZ247-_xlfn.XLOOKUP(VK_valitsin!$C$8,VK!$B$2:$B$294,VK!BZ$2:BZ$294))</f>
        <v>0.15830886363983154</v>
      </c>
      <c r="EY247" s="10">
        <f>ABS(CA247-_xlfn.XLOOKUP(VK_valitsin!$C$8,VK!$B$2:$B$294,VK!CA$2:CA$294))</f>
        <v>2.5573024749755859</v>
      </c>
      <c r="EZ247" s="10">
        <f>ABS(CB247-_xlfn.XLOOKUP(VK_valitsin!$C$8,VK!$B$2:$B$294,VK!CB$2:CB$294))</f>
        <v>14.169151306152344</v>
      </c>
      <c r="FA247" s="10">
        <f>ABS(CC247-_xlfn.XLOOKUP(VK_valitsin!$C$8,VK!$B$2:$B$294,VK!CC$2:CC$294))</f>
        <v>0.18913984298706055</v>
      </c>
      <c r="FB247" s="10">
        <f>ABS(CD247-_xlfn.XLOOKUP(VK_valitsin!$C$8,VK!$B$2:$B$294,VK!CD$2:CD$294))</f>
        <v>1.0241546630859375</v>
      </c>
      <c r="FC247" s="10">
        <f>ABS(CE247-_xlfn.XLOOKUP(VK_valitsin!$C$8,VK!$B$2:$B$294,VK!CE$2:CE$294))</f>
        <v>0.33444815874099731</v>
      </c>
      <c r="FD247" s="10">
        <f>ABS(CF247-_xlfn.XLOOKUP(VK_valitsin!$C$8,VK!$B$2:$B$294,VK!CF$2:CF$294))</f>
        <v>1.1236058473587036</v>
      </c>
      <c r="FE247" s="10">
        <f>ABS(CG247-_xlfn.XLOOKUP(VK_valitsin!$C$8,VK!$B$2:$B$294,VK!CG$2:CG$294))</f>
        <v>2522.4609375</v>
      </c>
      <c r="FF247" s="4">
        <f>IF($B247=VK_valitsin!$C$8,100000,VK!CH247/VK!J$296*VK_valitsin!D$5)</f>
        <v>0</v>
      </c>
      <c r="FG247" s="4">
        <f>IF($B247=VK_valitsin!$C$8,100000,VK!CI247/VK!K$296*VK_valitsin!E$5)</f>
        <v>0</v>
      </c>
      <c r="FH247" s="4">
        <f>IF($B247=VK_valitsin!$C$8,100000,VK!CJ247/VK!L$296*VK_valitsin!F$5)</f>
        <v>0.18903493818815686</v>
      </c>
      <c r="FI247" s="4">
        <f>IF($B247=VK_valitsin!$C$8,100000,VK!CK247/VK!M$296*VK_valitsin!CD$5)</f>
        <v>0</v>
      </c>
      <c r="FJ247" s="4">
        <f>IF($B247=VK_valitsin!$C$8,100000,VK!CL247/VK!N$296*VK_valitsin!G$5)</f>
        <v>0</v>
      </c>
      <c r="FK247" s="4">
        <f>IF($B247=VK_valitsin!$C$8,100000,VK!CM247/VK!O$296*VK_valitsin!H$5)</f>
        <v>0</v>
      </c>
      <c r="FL247" s="4">
        <f>IF($B247=VK_valitsin!$C$8,100000,VK!CN247/VK!P$296*VK_valitsin!I$5)</f>
        <v>0</v>
      </c>
      <c r="FM247" s="4">
        <f>IF($B247=VK_valitsin!$C$8,100000,VK!CO247/VK!Q$296*VK_valitsin!J$5)</f>
        <v>0</v>
      </c>
      <c r="FN247" s="4">
        <f>IF($B247=VK_valitsin!$C$8,100000,VK!CP247/VK!R$296*VK_valitsin!K$5)</f>
        <v>0</v>
      </c>
      <c r="FO247" s="4">
        <f>IF($B247=VK_valitsin!$C$8,100000,VK!CQ247/VK!S$296*VK_valitsin!L$5)</f>
        <v>1.8097136535077732E-2</v>
      </c>
      <c r="FP247" s="4">
        <f>IF($B247=VK_valitsin!$C$8,100000,VK!CR247/VK!T$296*VK_valitsin!M$5)</f>
        <v>0</v>
      </c>
      <c r="FQ247" s="4">
        <f>IF($B247=VK_valitsin!$C$8,100000,VK!CS247/VK!U$296*VK_valitsin!N$5)</f>
        <v>0</v>
      </c>
      <c r="FR247" s="4">
        <f>IF($B247=VK_valitsin!$C$8,100000,VK!CT247/VK!V$296*VK_valitsin!O$5)</f>
        <v>0</v>
      </c>
      <c r="FS247" s="4">
        <f>IF($B247=VK_valitsin!$C$8,100000,VK!CU247/VK!W$296*VK_valitsin!P$5)</f>
        <v>0</v>
      </c>
      <c r="FT247" s="4">
        <f>IF($B247=VK_valitsin!$C$8,100000,VK!CV247/VK!X$296*VK_valitsin!Q$5)</f>
        <v>0</v>
      </c>
      <c r="FU247" s="4">
        <f>IF($B247=VK_valitsin!$C$8,100000,VK!CW247/VK!Y$296*VK_valitsin!R$5)</f>
        <v>0</v>
      </c>
      <c r="FV247" s="4">
        <f>IF($B247=VK_valitsin!$C$8,100000,VK!CX247/VK!Z$296*VK_valitsin!S$5)</f>
        <v>0</v>
      </c>
      <c r="FW247" s="4">
        <f>IF($B247=VK_valitsin!$C$8,100000,VK!CY247/VK!AA$296*VK_valitsin!T$5)</f>
        <v>0</v>
      </c>
      <c r="FX247" s="4">
        <f>IF($B247=VK_valitsin!$C$8,100000,VK!CZ247/VK!AB$296*VK_valitsin!U$5)</f>
        <v>0</v>
      </c>
      <c r="FY247" s="4">
        <f>IF($B247=VK_valitsin!$C$8,100000,VK!DA247/VK!AC$296*VK_valitsin!V$5)</f>
        <v>0</v>
      </c>
      <c r="FZ247" s="4">
        <f>IF($B247=VK_valitsin!$C$8,100000,VK!DB247/VK!AD$296*VK_valitsin!W$5)</f>
        <v>0</v>
      </c>
      <c r="GA247" s="4">
        <f>IF($B247=VK_valitsin!$C$8,100000,VK!DC247/VK!AE$296*VK_valitsin!X$5)</f>
        <v>0</v>
      </c>
      <c r="GB247" s="4">
        <f>IF($B247=VK_valitsin!$C$8,100000,VK!DD247/VK!AF$296*VK_valitsin!Y$5)</f>
        <v>0</v>
      </c>
      <c r="GC247" s="4">
        <f>IF($B247=VK_valitsin!$C$8,100000,VK!DE247/VK!AG$296*VK_valitsin!Z$5)</f>
        <v>0</v>
      </c>
      <c r="GD247" s="4">
        <f>IF($B247=VK_valitsin!$C$8,100000,VK!DF247/VK!AH$296*VK_valitsin!AA$5)</f>
        <v>0</v>
      </c>
      <c r="GE247" s="4">
        <f>IF($B247=VK_valitsin!$C$8,100000,VK!DG247/VK!AI$296*VK_valitsin!AB$5)</f>
        <v>0</v>
      </c>
      <c r="GF247" s="4">
        <f>IF($B247=VK_valitsin!$C$8,100000,VK!DH247/VK!AJ$296*VK_valitsin!AC$5)</f>
        <v>0</v>
      </c>
      <c r="GG247" s="4">
        <f>IF($B247=VK_valitsin!$C$8,100000,VK!DI247/VK!AK$296*VK_valitsin!AD$5)</f>
        <v>0</v>
      </c>
      <c r="GH247" s="4">
        <f>IF($B247=VK_valitsin!$C$8,100000,VK!DJ247/VK!AL$296*VK_valitsin!AE$5)</f>
        <v>3.5202664160019674E-3</v>
      </c>
      <c r="GI247" s="4">
        <f>IF($B247=VK_valitsin!$C$8,100000,VK!DK247/VK!AM$296*VK_valitsin!AF$5)</f>
        <v>0</v>
      </c>
      <c r="GJ247" s="4">
        <f>IF($B247=VK_valitsin!$C$8,100000,VK!DL247/VK!AN$296*VK_valitsin!AG$5)</f>
        <v>0</v>
      </c>
      <c r="GK247" s="4">
        <f>IF($B247=VK_valitsin!$C$8,100000,VK!DM247/VK!AO$296*VK_valitsin!AH$5)</f>
        <v>0</v>
      </c>
      <c r="GL247" s="4">
        <f>IF($B247=VK_valitsin!$C$8,100000,VK!DN247/VK!AP$296*VK_valitsin!AI$5)</f>
        <v>0</v>
      </c>
      <c r="GM247" s="4">
        <f>IF($B247=VK_valitsin!$C$8,100000,VK!DO247/VK!AQ$296*VK_valitsin!AJ$5)</f>
        <v>0</v>
      </c>
      <c r="GN247" s="4">
        <f>IF($B247=VK_valitsin!$C$8,100000,VK!DP247/VK!AR$296*VK_valitsin!AK$5)</f>
        <v>0</v>
      </c>
      <c r="GO247" s="4">
        <f>IF($B247=VK_valitsin!$C$8,100000,VK!DQ247/VK!AS$296*VK_valitsin!AL$5)</f>
        <v>0</v>
      </c>
      <c r="GP247" s="4">
        <f>IF($B247=VK_valitsin!$C$8,100000,VK!DR247/VK!AT$296*VK_valitsin!AM$5)</f>
        <v>0</v>
      </c>
      <c r="GQ247" s="4">
        <f>IF($B247=VK_valitsin!$C$8,100000,VK!DS247/VK!AU$296*VK_valitsin!AN$5)</f>
        <v>0</v>
      </c>
      <c r="GR247" s="4">
        <f>IF($B247=VK_valitsin!$C$8,100000,VK!DT247/VK!AV$296*VK_valitsin!AO$5)</f>
        <v>0</v>
      </c>
      <c r="GS247" s="4">
        <f>IF($B247=VK_valitsin!$C$8,100000,VK!DU247/VK!AW$296*VK_valitsin!AP$5)</f>
        <v>0</v>
      </c>
      <c r="GT247" s="4">
        <f>IF($B247=VK_valitsin!$C$8,100000,VK!DV247/VK!AX$296*VK_valitsin!AQ$5)</f>
        <v>0</v>
      </c>
      <c r="GU247" s="4">
        <f>IF($B247=VK_valitsin!$C$8,100000,VK!DW247/VK!AY$296*VK_valitsin!AR$5)</f>
        <v>0</v>
      </c>
      <c r="GV247" s="4">
        <f>IF($B247=VK_valitsin!$C$8,100000,VK!DX247/VK!AZ$296*VK_valitsin!AS$5)</f>
        <v>0</v>
      </c>
      <c r="GW247" s="4">
        <f>IF($B247=VK_valitsin!$C$8,100000,VK!DY247/VK!BA$296*VK_valitsin!AT$5)</f>
        <v>0</v>
      </c>
      <c r="GX247" s="4">
        <f>IF($B247=VK_valitsin!$C$8,100000,VK!DZ247/VK!BB$296*VK_valitsin!AU$5)</f>
        <v>0</v>
      </c>
      <c r="GY247" s="4">
        <f>IF($B247=VK_valitsin!$C$8,100000,VK!EA247/VK!BC$296*VK_valitsin!AV$5)</f>
        <v>0</v>
      </c>
      <c r="GZ247" s="4">
        <f>IF($B247=VK_valitsin!$C$8,100000,VK!EB247/VK!BD$296*VK_valitsin!AW$5)</f>
        <v>0.10701464470423769</v>
      </c>
      <c r="HA247" s="4">
        <f>IF($B247=VK_valitsin!$C$8,100000,VK!EC247/VK!BE$296*VK_valitsin!CE$5)</f>
        <v>0</v>
      </c>
      <c r="HB247" s="4">
        <f>IF($B247=VK_valitsin!$C$8,100000,VK!ED247/VK!BF$296*VK_valitsin!AX$5)</f>
        <v>0</v>
      </c>
      <c r="HC247" s="4">
        <f>IF($B247=VK_valitsin!$C$8,100000,VK!EE247/VK!BG$296*VK_valitsin!AY$5)</f>
        <v>0</v>
      </c>
      <c r="HD247" s="4">
        <f>IF($B247=VK_valitsin!$C$8,100000,VK!EF247/VK!BH$296*VK_valitsin!AZ$5)</f>
        <v>5.1049531482459692E-2</v>
      </c>
      <c r="HE247" s="4">
        <f>IF($B247=VK_valitsin!$C$8,100000,VK!EG247/VK!BI$296*VK_valitsin!BA$5)</f>
        <v>0</v>
      </c>
      <c r="HF247" s="4">
        <f>IF($B247=VK_valitsin!$C$8,100000,VK!EH247/VK!BJ$296*VK_valitsin!BB$5)</f>
        <v>0</v>
      </c>
      <c r="HG247" s="4">
        <f>IF($B247=VK_valitsin!$C$8,100000,VK!EI247/VK!BK$296*VK_valitsin!BC$5)</f>
        <v>0</v>
      </c>
      <c r="HH247" s="4">
        <f>IF($B247=VK_valitsin!$C$8,100000,VK!EJ247/VK!BL$296*VK_valitsin!BD$5)</f>
        <v>0</v>
      </c>
      <c r="HI247" s="4">
        <f>IF($B247=VK_valitsin!$C$8,100000,VK!EK247/VK!BM$296*VK_valitsin!BE$5)</f>
        <v>0</v>
      </c>
      <c r="HJ247" s="4">
        <f>IF($B247=VK_valitsin!$C$8,100000,VK!EL247/VK!BN$296*VK_valitsin!BF$5)</f>
        <v>9.7814317957334793E-2</v>
      </c>
      <c r="HK247" s="4">
        <f>IF($B247=VK_valitsin!$C$8,100000,VK!EM247/VK!BO$296*VK_valitsin!BG$5)</f>
        <v>0</v>
      </c>
      <c r="HM247" s="4">
        <f>IF($B247=VK_valitsin!$C$8,100000,VK!EO247/VK!BQ$296*VK_valitsin!BI$5)</f>
        <v>0</v>
      </c>
      <c r="HN247" s="4">
        <f>IF($B247=VK_valitsin!$C$8,100000,VK!EP247/VK!BR$296*VK_valitsin!BJ$5)</f>
        <v>0</v>
      </c>
      <c r="HO247" s="4">
        <f>IF($B247=VK_valitsin!$C$8,100000,VK!EQ247/VK!BS$296*VK_valitsin!BK$5)</f>
        <v>0</v>
      </c>
      <c r="HP247" s="4">
        <f>IF($B247=VK_valitsin!$C$8,100000,VK!ER247/VK!BT$296*VK_valitsin!BL$5)</f>
        <v>0</v>
      </c>
      <c r="HQ247" s="4">
        <f>IF($B247=VK_valitsin!$C$8,100000,VK!ES247/VK!BU$296*VK_valitsin!BM$5)</f>
        <v>0</v>
      </c>
      <c r="HR247" s="4">
        <f>IF($B247=VK_valitsin!$C$8,100000,VK!ET247/VK!BV$296*VK_valitsin!BN$5)</f>
        <v>0</v>
      </c>
      <c r="HS247" s="4">
        <f>IF($B247=VK_valitsin!$C$8,100000,VK!EU247/VK!BW$296*VK_valitsin!BO$5)</f>
        <v>0</v>
      </c>
      <c r="HT247" s="4">
        <f>IF($B247=VK_valitsin!$C$8,100000,VK!EV247/VK!BX$296*VK_valitsin!BP$5)</f>
        <v>0</v>
      </c>
      <c r="HU247" s="4">
        <f>IF($B247=VK_valitsin!$C$8,100000,VK!EW247/VK!BY$296*VK_valitsin!BQ$5)</f>
        <v>0</v>
      </c>
      <c r="HV247" s="4">
        <f>IF($B247=VK_valitsin!$C$8,100000,VK!EX247/VK!BZ$296*VK_valitsin!BR$5)</f>
        <v>0</v>
      </c>
      <c r="HW247" s="4">
        <f>IF($B247=VK_valitsin!$C$8,100000,VK!EY247/VK!CA$296*VK_valitsin!BS$5)</f>
        <v>0</v>
      </c>
      <c r="HX247" s="4">
        <f>IF($B247=VK_valitsin!$C$8,100000,VK!EZ247/VK!CB$296*VK_valitsin!BT$5)</f>
        <v>0</v>
      </c>
      <c r="HY247" s="4">
        <f>IF($B247=VK_valitsin!$C$8,100000,VK!FA247/VK!CC$296*VK_valitsin!BU$5)</f>
        <v>0</v>
      </c>
      <c r="HZ247" s="4">
        <f>IF($B247=VK_valitsin!$C$8,100000,VK!FB247/VK!CD$296*VK_valitsin!BV$5)</f>
        <v>0</v>
      </c>
      <c r="IA247" s="4">
        <f>IF($B247=VK_valitsin!$C$8,100000,VK!FC247/VK!CE$296*VK_valitsin!BW$5)</f>
        <v>0</v>
      </c>
      <c r="IB247" s="4">
        <f>IF($B247=VK_valitsin!$C$8,100000,VK!FD247/VK!CF$296*VK_valitsin!BX$5)</f>
        <v>0</v>
      </c>
      <c r="IC247" s="4">
        <f>IF($B247=VK_valitsin!$C$8,100000,VK!FE247/VK!CG$296*VK_valitsin!BY$5)</f>
        <v>0</v>
      </c>
      <c r="ID247" s="17">
        <f t="shared" si="9"/>
        <v>0.4665308598832687</v>
      </c>
      <c r="IE247" s="17">
        <f t="shared" si="10"/>
        <v>78</v>
      </c>
      <c r="IF247" s="18">
        <f t="shared" si="11"/>
        <v>2.4600000000000035E-8</v>
      </c>
    </row>
    <row r="248" spans="1:240">
      <c r="A248">
        <v>2019</v>
      </c>
      <c r="B248" t="s">
        <v>697</v>
      </c>
      <c r="C248" t="s">
        <v>698</v>
      </c>
      <c r="D248" t="s">
        <v>112</v>
      </c>
      <c r="E248" t="s">
        <v>113</v>
      </c>
      <c r="F248" t="s">
        <v>114</v>
      </c>
      <c r="G248" t="s">
        <v>115</v>
      </c>
      <c r="H248" t="s">
        <v>104</v>
      </c>
      <c r="I248" t="s">
        <v>105</v>
      </c>
      <c r="J248">
        <v>55.700000762939453</v>
      </c>
      <c r="K248">
        <v>666.29998779296875</v>
      </c>
      <c r="L248">
        <v>206.39999389648438</v>
      </c>
      <c r="M248">
        <v>3657</v>
      </c>
      <c r="N248">
        <v>5.5</v>
      </c>
      <c r="O248">
        <v>-2.5999999046325684</v>
      </c>
      <c r="P248">
        <v>-48</v>
      </c>
      <c r="Q248">
        <v>52.6</v>
      </c>
      <c r="R248">
        <v>10.5</v>
      </c>
      <c r="S248">
        <v>235</v>
      </c>
      <c r="T248">
        <v>0</v>
      </c>
      <c r="U248">
        <v>3242.3</v>
      </c>
      <c r="V248">
        <v>12.18</v>
      </c>
      <c r="W248">
        <v>3116</v>
      </c>
      <c r="X248">
        <v>1302</v>
      </c>
      <c r="Y248">
        <v>186</v>
      </c>
      <c r="Z248">
        <v>1322</v>
      </c>
      <c r="AA248">
        <v>925</v>
      </c>
      <c r="AB248">
        <v>14.805194854736328</v>
      </c>
      <c r="AC248">
        <v>0</v>
      </c>
      <c r="AD248">
        <v>0</v>
      </c>
      <c r="AE248">
        <v>0</v>
      </c>
      <c r="AF248">
        <v>6.8</v>
      </c>
      <c r="AG248">
        <v>0</v>
      </c>
      <c r="AH248">
        <v>19</v>
      </c>
      <c r="AI248">
        <v>0.95</v>
      </c>
      <c r="AJ248">
        <v>0.5</v>
      </c>
      <c r="AK248">
        <v>1</v>
      </c>
      <c r="AL248">
        <v>83.8</v>
      </c>
      <c r="AM248">
        <v>261.60000000000002</v>
      </c>
      <c r="AN248">
        <v>41.4</v>
      </c>
      <c r="AO248">
        <v>19.8</v>
      </c>
      <c r="AP248">
        <v>150</v>
      </c>
      <c r="AQ248">
        <v>60</v>
      </c>
      <c r="AR248">
        <v>668</v>
      </c>
      <c r="AS248">
        <v>2</v>
      </c>
      <c r="AT248">
        <v>11650</v>
      </c>
      <c r="AU248">
        <v>17343</v>
      </c>
      <c r="AV248">
        <v>1</v>
      </c>
      <c r="AW248">
        <v>82.279708862304688</v>
      </c>
      <c r="AX248">
        <v>0</v>
      </c>
      <c r="AY248">
        <v>0</v>
      </c>
      <c r="AZ248">
        <v>0</v>
      </c>
      <c r="BA248">
        <v>0</v>
      </c>
      <c r="BB248">
        <v>1</v>
      </c>
      <c r="BC248">
        <v>70.526313781738281</v>
      </c>
      <c r="BD248">
        <v>100</v>
      </c>
      <c r="BE248">
        <v>905.98291015625</v>
      </c>
      <c r="BF248">
        <v>11902.576171875</v>
      </c>
      <c r="BG248">
        <v>13269.2822265625</v>
      </c>
      <c r="BH248">
        <v>2.6810500621795654</v>
      </c>
      <c r="BI248">
        <v>2.0387799013406038E-3</v>
      </c>
      <c r="BJ248">
        <v>20.895523071289063</v>
      </c>
      <c r="BK248">
        <v>-16.666666030883789</v>
      </c>
      <c r="BL248">
        <v>123.5</v>
      </c>
      <c r="BM248">
        <v>-7.207207202911377</v>
      </c>
      <c r="BN248">
        <v>20735.13671875</v>
      </c>
      <c r="BO248">
        <v>52.713405609130859</v>
      </c>
      <c r="BQ248">
        <v>0.64205634593963623</v>
      </c>
      <c r="BR248">
        <v>0.1367240846157074</v>
      </c>
      <c r="BS248">
        <v>1.8867924213409424</v>
      </c>
      <c r="BT248">
        <v>130.98167419433594</v>
      </c>
      <c r="BU248">
        <v>275.0888671875</v>
      </c>
      <c r="BV248">
        <v>0</v>
      </c>
      <c r="BW248">
        <v>1</v>
      </c>
      <c r="BX248">
        <v>11119.658203125</v>
      </c>
      <c r="BY248">
        <v>9974.359375</v>
      </c>
      <c r="BZ248">
        <v>0.54689633846282959</v>
      </c>
      <c r="CA248">
        <v>5.6330323219299316</v>
      </c>
      <c r="CB248">
        <v>110</v>
      </c>
      <c r="CC248">
        <v>10.194174766540527</v>
      </c>
      <c r="CD248">
        <v>21.359222412109375</v>
      </c>
      <c r="CE248">
        <v>0</v>
      </c>
      <c r="CF248">
        <v>2.9126212596893311</v>
      </c>
      <c r="CG248">
        <v>16646.51171875</v>
      </c>
      <c r="CH248" s="10">
        <f>ABS(J248-_xlfn.XLOOKUP(VK_valitsin!$C$8,VK!$B$2:$B$294,VK!J$2:J$294))</f>
        <v>11.5</v>
      </c>
      <c r="CI248" s="10">
        <f>ABS(K248-_xlfn.XLOOKUP(VK_valitsin!$C$8,VK!$B$2:$B$294,VK!K$2:K$294))</f>
        <v>373.03997802734375</v>
      </c>
      <c r="CJ248" s="10">
        <f>ABS(L248-_xlfn.XLOOKUP(VK_valitsin!$C$8,VK!$B$2:$B$294,VK!L$2:L$294))</f>
        <v>67.699996948242188</v>
      </c>
      <c r="CK248" s="10">
        <f>ABS(M248-_xlfn.XLOOKUP(VK_valitsin!$C$8,VK!$B$2:$B$294,VK!M$2:M$294))</f>
        <v>12818</v>
      </c>
      <c r="CL248" s="10">
        <f>ABS(N248-_xlfn.XLOOKUP(VK_valitsin!$C$8,VK!$B$2:$B$294,VK!N$2:N$294))</f>
        <v>50.700000762939453</v>
      </c>
      <c r="CM248" s="10">
        <f>ABS(O248-_xlfn.XLOOKUP(VK_valitsin!$C$8,VK!$B$2:$B$294,VK!O$2:O$294))</f>
        <v>1.7999998927116394</v>
      </c>
      <c r="CN248" s="10">
        <f>ABS(P248-_xlfn.XLOOKUP(VK_valitsin!$C$8,VK!$B$2:$B$294,VK!P$2:P$294))</f>
        <v>10</v>
      </c>
      <c r="CO248" s="10">
        <f>ABS(Q248-_xlfn.XLOOKUP(VK_valitsin!$C$8,VK!$B$2:$B$294,VK!Q$2:Q$294))</f>
        <v>35.20000000000001</v>
      </c>
      <c r="CP248" s="10">
        <f>ABS(R248-_xlfn.XLOOKUP(VK_valitsin!$C$8,VK!$B$2:$B$294,VK!R$2:R$294))</f>
        <v>2</v>
      </c>
      <c r="CQ248" s="10">
        <f>ABS(S248-_xlfn.XLOOKUP(VK_valitsin!$C$8,VK!$B$2:$B$294,VK!S$2:S$294))</f>
        <v>83</v>
      </c>
      <c r="CR248" s="10">
        <f>ABS(T248-_xlfn.XLOOKUP(VK_valitsin!$C$8,VK!$B$2:$B$294,VK!T$2:T$294))</f>
        <v>0</v>
      </c>
      <c r="CS248" s="10">
        <f>ABS(U248-_xlfn.XLOOKUP(VK_valitsin!$C$8,VK!$B$2:$B$294,VK!U$2:U$294))</f>
        <v>581.29999999999973</v>
      </c>
      <c r="CT248" s="10">
        <f>ABS(V248-_xlfn.XLOOKUP(VK_valitsin!$C$8,VK!$B$2:$B$294,VK!V$2:V$294))</f>
        <v>1.0999999999999996</v>
      </c>
      <c r="CU248" s="10">
        <f>ABS(W248-_xlfn.XLOOKUP(VK_valitsin!$C$8,VK!$B$2:$B$294,VK!W$2:W$294))</f>
        <v>2511</v>
      </c>
      <c r="CV248" s="10">
        <f>ABS(X248-_xlfn.XLOOKUP(VK_valitsin!$C$8,VK!$B$2:$B$294,VK!X$2:X$294))</f>
        <v>1133</v>
      </c>
      <c r="CW248" s="10">
        <f>ABS(Y248-_xlfn.XLOOKUP(VK_valitsin!$C$8,VK!$B$2:$B$294,VK!Y$2:Y$294))</f>
        <v>494</v>
      </c>
      <c r="CX248" s="10">
        <f>ABS(Z248-_xlfn.XLOOKUP(VK_valitsin!$C$8,VK!$B$2:$B$294,VK!Z$2:Z$294))</f>
        <v>894</v>
      </c>
      <c r="CY248" s="10">
        <f>ABS(AA248-_xlfn.XLOOKUP(VK_valitsin!$C$8,VK!$B$2:$B$294,VK!AA$2:AA$294))</f>
        <v>456</v>
      </c>
      <c r="CZ248" s="10">
        <f>ABS(AB248-_xlfn.XLOOKUP(VK_valitsin!$C$8,VK!$B$2:$B$294,VK!AB$2:AB$294))</f>
        <v>4.5698051452636719</v>
      </c>
      <c r="DA248" s="10">
        <f>ABS(AC248-_xlfn.XLOOKUP(VK_valitsin!$C$8,VK!$B$2:$B$294,VK!AC$2:AC$294))</f>
        <v>0.7</v>
      </c>
      <c r="DB248" s="10">
        <f>ABS(AD248-_xlfn.XLOOKUP(VK_valitsin!$C$8,VK!$B$2:$B$294,VK!AD$2:AD$294))</f>
        <v>0.8</v>
      </c>
      <c r="DC248" s="10">
        <f>ABS(AE248-_xlfn.XLOOKUP(VK_valitsin!$C$8,VK!$B$2:$B$294,VK!AE$2:AE$294))</f>
        <v>1.7</v>
      </c>
      <c r="DD248" s="10">
        <f>ABS(AF248-_xlfn.XLOOKUP(VK_valitsin!$C$8,VK!$B$2:$B$294,VK!AF$2:AF$294))</f>
        <v>1.7999999999999998</v>
      </c>
      <c r="DE248" s="10">
        <f>ABS(AG248-_xlfn.XLOOKUP(VK_valitsin!$C$8,VK!$B$2:$B$294,VK!AG$2:AG$294))</f>
        <v>0</v>
      </c>
      <c r="DF248" s="10">
        <f>ABS(AH248-_xlfn.XLOOKUP(VK_valitsin!$C$8,VK!$B$2:$B$294,VK!AH$2:AH$294))</f>
        <v>3.25</v>
      </c>
      <c r="DG248" s="10">
        <f>ABS(AI248-_xlfn.XLOOKUP(VK_valitsin!$C$8,VK!$B$2:$B$294,VK!AI$2:AI$294))</f>
        <v>0.15000000000000013</v>
      </c>
      <c r="DH248" s="10">
        <f>ABS(AJ248-_xlfn.XLOOKUP(VK_valitsin!$C$8,VK!$B$2:$B$294,VK!AJ$2:AJ$294))</f>
        <v>0.15000000000000002</v>
      </c>
      <c r="DI248" s="10">
        <f>ABS(AK248-_xlfn.XLOOKUP(VK_valitsin!$C$8,VK!$B$2:$B$294,VK!AK$2:AK$294))</f>
        <v>0.25</v>
      </c>
      <c r="DJ248" s="10">
        <f>ABS(AL248-_xlfn.XLOOKUP(VK_valitsin!$C$8,VK!$B$2:$B$294,VK!AL$2:AL$294))</f>
        <v>25</v>
      </c>
      <c r="DK248" s="10">
        <f>ABS(AM248-_xlfn.XLOOKUP(VK_valitsin!$C$8,VK!$B$2:$B$294,VK!AM$2:AM$294))</f>
        <v>72</v>
      </c>
      <c r="DL248" s="10">
        <f>ABS(AN248-_xlfn.XLOOKUP(VK_valitsin!$C$8,VK!$B$2:$B$294,VK!AN$2:AN$294))</f>
        <v>4</v>
      </c>
      <c r="DM248" s="10">
        <f>ABS(AO248-_xlfn.XLOOKUP(VK_valitsin!$C$8,VK!$B$2:$B$294,VK!AO$2:AO$294))</f>
        <v>5.5999999999999979</v>
      </c>
      <c r="DN248" s="10">
        <f>ABS(AP248-_xlfn.XLOOKUP(VK_valitsin!$C$8,VK!$B$2:$B$294,VK!AP$2:AP$294))</f>
        <v>102</v>
      </c>
      <c r="DO248" s="10">
        <f>ABS(AQ248-_xlfn.XLOOKUP(VK_valitsin!$C$8,VK!$B$2:$B$294,VK!AQ$2:AQ$294))</f>
        <v>25</v>
      </c>
      <c r="DP248" s="10">
        <f>ABS(AR248-_xlfn.XLOOKUP(VK_valitsin!$C$8,VK!$B$2:$B$294,VK!AR$2:AR$294))</f>
        <v>422</v>
      </c>
      <c r="DQ248" s="10">
        <f>ABS(AS248-_xlfn.XLOOKUP(VK_valitsin!$C$8,VK!$B$2:$B$294,VK!AS$2:AS$294))</f>
        <v>0.33300000000000018</v>
      </c>
      <c r="DR248" s="10">
        <f>ABS(AT248-_xlfn.XLOOKUP(VK_valitsin!$C$8,VK!$B$2:$B$294,VK!AT$2:AT$294))</f>
        <v>6503</v>
      </c>
      <c r="DS248" s="10">
        <f>ABS(AU248-_xlfn.XLOOKUP(VK_valitsin!$C$8,VK!$B$2:$B$294,VK!AU$2:AU$294))</f>
        <v>8998</v>
      </c>
      <c r="DT248" s="10">
        <f>ABS(AV248-_xlfn.XLOOKUP(VK_valitsin!$C$8,VK!$B$2:$B$294,VK!AV$2:AV$294))</f>
        <v>0</v>
      </c>
      <c r="DU248" s="10">
        <f>ABS(AW248-_xlfn.XLOOKUP(VK_valitsin!$C$8,VK!$B$2:$B$294,VK!AW$2:AW$294))</f>
        <v>45.018337249755859</v>
      </c>
      <c r="DV248" s="10">
        <f>ABS(AX248-_xlfn.XLOOKUP(VK_valitsin!$C$8,VK!$B$2:$B$294,VK!AX$2:AX$294))</f>
        <v>0</v>
      </c>
      <c r="DW248" s="10">
        <f>ABS(AY248-_xlfn.XLOOKUP(VK_valitsin!$C$8,VK!$B$2:$B$294,VK!AY$2:AY$294))</f>
        <v>0</v>
      </c>
      <c r="DX248" s="10">
        <f>ABS(AZ248-_xlfn.XLOOKUP(VK_valitsin!$C$8,VK!$B$2:$B$294,VK!AZ$2:AZ$294))</f>
        <v>0</v>
      </c>
      <c r="DY248" s="10">
        <f>ABS(BA248-_xlfn.XLOOKUP(VK_valitsin!$C$8,VK!$B$2:$B$294,VK!BA$2:BA$294))</f>
        <v>0</v>
      </c>
      <c r="DZ248" s="10">
        <f>ABS(BB248-_xlfn.XLOOKUP(VK_valitsin!$C$8,VK!$B$2:$B$294,VK!BB$2:BB$294))</f>
        <v>0</v>
      </c>
      <c r="EA248" s="10">
        <f>ABS(BC248-_xlfn.XLOOKUP(VK_valitsin!$C$8,VK!$B$2:$B$294,VK!BC$2:BC$294))</f>
        <v>18.498077392578125</v>
      </c>
      <c r="EB248" s="10">
        <f>ABS(BD248-_xlfn.XLOOKUP(VK_valitsin!$C$8,VK!$B$2:$B$294,VK!BD$2:BD$294))</f>
        <v>3.98126220703125</v>
      </c>
      <c r="EC248" s="10">
        <f>ABS(BE248-_xlfn.XLOOKUP(VK_valitsin!$C$8,VK!$B$2:$B$294,VK!BE$2:BE$294))</f>
        <v>172.2930908203125</v>
      </c>
      <c r="ED248" s="10">
        <f>ABS(BF248-_xlfn.XLOOKUP(VK_valitsin!$C$8,VK!$B$2:$B$294,VK!BF$2:BF$294))</f>
        <v>1944.046875</v>
      </c>
      <c r="EE248" s="10">
        <f>ABS(BG248-_xlfn.XLOOKUP(VK_valitsin!$C$8,VK!$B$2:$B$294,VK!BG$2:BG$294))</f>
        <v>567.1611328125</v>
      </c>
      <c r="EF248" s="10">
        <f>ABS(BH248-_xlfn.XLOOKUP(VK_valitsin!$C$8,VK!$B$2:$B$294,VK!BH$2:BH$294))</f>
        <v>0.6560063362121582</v>
      </c>
      <c r="EG248" s="10">
        <f>ABS(BI248-_xlfn.XLOOKUP(VK_valitsin!$C$8,VK!$B$2:$B$294,VK!BI$2:BI$294))</f>
        <v>9.7261722714174539</v>
      </c>
      <c r="EH248" s="10">
        <f>ABS(BJ248-_xlfn.XLOOKUP(VK_valitsin!$C$8,VK!$B$2:$B$294,VK!BJ$2:BJ$294))</f>
        <v>0.39883995056152344</v>
      </c>
      <c r="EI248" s="10">
        <f>ABS(BK248-_xlfn.XLOOKUP(VK_valitsin!$C$8,VK!$B$2:$B$294,VK!BK$2:BK$294))</f>
        <v>6.8011951446533203</v>
      </c>
      <c r="EJ248" s="10">
        <f>ABS(BL248-_xlfn.XLOOKUP(VK_valitsin!$C$8,VK!$B$2:$B$294,VK!BL$2:BL$294))</f>
        <v>143</v>
      </c>
      <c r="EK248" s="10">
        <f>ABS(BM248-_xlfn.XLOOKUP(VK_valitsin!$C$8,VK!$B$2:$B$294,VK!BM$2:BM$294))</f>
        <v>9.4594595432281494</v>
      </c>
      <c r="EL248" s="10">
        <f>ABS(BN248-_xlfn.XLOOKUP(VK_valitsin!$C$8,VK!$B$2:$B$294,VK!BN$2:BN$294))</f>
        <v>2339.259765625</v>
      </c>
      <c r="EM248" s="10">
        <f>ABS(BO248-_xlfn.XLOOKUP(VK_valitsin!$C$8,VK!$B$2:$B$294,VK!BO$2:BO$294))</f>
        <v>19.413799285888672</v>
      </c>
      <c r="EN248" s="10">
        <f>ABS(BP248-_xlfn.XLOOKUP(VK_valitsin!$C$8,VK!$B$2:$B$294,VK!BP$2:BP$294))</f>
        <v>0</v>
      </c>
      <c r="EO248" s="10">
        <f>ABS(BQ248-_xlfn.XLOOKUP(VK_valitsin!$C$8,VK!$B$2:$B$294,VK!BQ$2:BQ$294))</f>
        <v>5.5768489837646484E-3</v>
      </c>
      <c r="EP248" s="10">
        <f>ABS(BR248-_xlfn.XLOOKUP(VK_valitsin!$C$8,VK!$B$2:$B$294,VK!BR$2:BR$294))</f>
        <v>5.1439806818962097E-2</v>
      </c>
      <c r="EQ248" s="10">
        <f>ABS(BS248-_xlfn.XLOOKUP(VK_valitsin!$C$8,VK!$B$2:$B$294,VK!BS$2:BS$294))</f>
        <v>0.37117409706115723</v>
      </c>
      <c r="ER248" s="10">
        <f>ABS(BT248-_xlfn.XLOOKUP(VK_valitsin!$C$8,VK!$B$2:$B$294,VK!BT$2:BT$294))</f>
        <v>72.590171813964844</v>
      </c>
      <c r="ES248" s="10">
        <f>ABS(BU248-_xlfn.XLOOKUP(VK_valitsin!$C$8,VK!$B$2:$B$294,VK!BU$2:BU$294))</f>
        <v>8.381744384765625</v>
      </c>
      <c r="ET248" s="10">
        <f>ABS(BV248-_xlfn.XLOOKUP(VK_valitsin!$C$8,VK!$B$2:$B$294,VK!BV$2:BV$294))</f>
        <v>0</v>
      </c>
      <c r="EU248" s="10">
        <f>ABS(BW248-_xlfn.XLOOKUP(VK_valitsin!$C$8,VK!$B$2:$B$294,VK!BW$2:BW$294))</f>
        <v>0</v>
      </c>
      <c r="EV248" s="10">
        <f>ABS(BX248-_xlfn.XLOOKUP(VK_valitsin!$C$8,VK!$B$2:$B$294,VK!BX$2:BX$294))</f>
        <v>2983.8291015625</v>
      </c>
      <c r="EW248" s="10">
        <f>ABS(BY248-_xlfn.XLOOKUP(VK_valitsin!$C$8,VK!$B$2:$B$294,VK!BY$2:BY$294))</f>
        <v>4118.74462890625</v>
      </c>
      <c r="EX248" s="10">
        <f>ABS(BZ248-_xlfn.XLOOKUP(VK_valitsin!$C$8,VK!$B$2:$B$294,VK!BZ$2:BZ$294))</f>
        <v>0.6731339693069458</v>
      </c>
      <c r="EY248" s="10">
        <f>ABS(CA248-_xlfn.XLOOKUP(VK_valitsin!$C$8,VK!$B$2:$B$294,VK!CA$2:CA$294))</f>
        <v>5.3897290229797363</v>
      </c>
      <c r="EZ248" s="10">
        <f>ABS(CB248-_xlfn.XLOOKUP(VK_valitsin!$C$8,VK!$B$2:$B$294,VK!CB$2:CB$294))</f>
        <v>43.830848693847656</v>
      </c>
      <c r="FA248" s="10">
        <f>ABS(CC248-_xlfn.XLOOKUP(VK_valitsin!$C$8,VK!$B$2:$B$294,VK!CC$2:CC$294))</f>
        <v>3.8615756034851074</v>
      </c>
      <c r="FB248" s="10">
        <f>ABS(CD248-_xlfn.XLOOKUP(VK_valitsin!$C$8,VK!$B$2:$B$294,VK!CD$2:CD$294))</f>
        <v>1.4803676605224609</v>
      </c>
      <c r="FC248" s="10">
        <f>ABS(CE248-_xlfn.XLOOKUP(VK_valitsin!$C$8,VK!$B$2:$B$294,VK!CE$2:CE$294))</f>
        <v>0</v>
      </c>
      <c r="FD248" s="10">
        <f>ABS(CF248-_xlfn.XLOOKUP(VK_valitsin!$C$8,VK!$B$2:$B$294,VK!CF$2:CF$294))</f>
        <v>2.1967622041702271</v>
      </c>
      <c r="FE248" s="10">
        <f>ABS(CG248-_xlfn.XLOOKUP(VK_valitsin!$C$8,VK!$B$2:$B$294,VK!CG$2:CG$294))</f>
        <v>8047.744140625</v>
      </c>
      <c r="FF248" s="4">
        <f>IF($B248=VK_valitsin!$C$8,100000,VK!CH248/VK!J$296*VK_valitsin!D$5)</f>
        <v>0</v>
      </c>
      <c r="FG248" s="4">
        <f>IF($B248=VK_valitsin!$C$8,100000,VK!CI248/VK!K$296*VK_valitsin!E$5)</f>
        <v>0</v>
      </c>
      <c r="FH248" s="4">
        <f>IF($B248=VK_valitsin!$C$8,100000,VK!CJ248/VK!L$296*VK_valitsin!F$5)</f>
        <v>0.34402327387970655</v>
      </c>
      <c r="FI248" s="4">
        <f>IF($B248=VK_valitsin!$C$8,100000,VK!CK248/VK!M$296*VK_valitsin!CD$5)</f>
        <v>0</v>
      </c>
      <c r="FJ248" s="4">
        <f>IF($B248=VK_valitsin!$C$8,100000,VK!CL248/VK!N$296*VK_valitsin!G$5)</f>
        <v>0</v>
      </c>
      <c r="FK248" s="4">
        <f>IF($B248=VK_valitsin!$C$8,100000,VK!CM248/VK!O$296*VK_valitsin!H$5)</f>
        <v>0</v>
      </c>
      <c r="FL248" s="4">
        <f>IF($B248=VK_valitsin!$C$8,100000,VK!CN248/VK!P$296*VK_valitsin!I$5)</f>
        <v>0</v>
      </c>
      <c r="FM248" s="4">
        <f>IF($B248=VK_valitsin!$C$8,100000,VK!CO248/VK!Q$296*VK_valitsin!J$5)</f>
        <v>0</v>
      </c>
      <c r="FN248" s="4">
        <f>IF($B248=VK_valitsin!$C$8,100000,VK!CP248/VK!R$296*VK_valitsin!K$5)</f>
        <v>0</v>
      </c>
      <c r="FO248" s="4">
        <f>IF($B248=VK_valitsin!$C$8,100000,VK!CQ248/VK!S$296*VK_valitsin!L$5)</f>
        <v>1.650617947704892E-2</v>
      </c>
      <c r="FP248" s="4">
        <f>IF($B248=VK_valitsin!$C$8,100000,VK!CR248/VK!T$296*VK_valitsin!M$5)</f>
        <v>0</v>
      </c>
      <c r="FQ248" s="4">
        <f>IF($B248=VK_valitsin!$C$8,100000,VK!CS248/VK!U$296*VK_valitsin!N$5)</f>
        <v>0</v>
      </c>
      <c r="FR248" s="4">
        <f>IF($B248=VK_valitsin!$C$8,100000,VK!CT248/VK!V$296*VK_valitsin!O$5)</f>
        <v>0</v>
      </c>
      <c r="FS248" s="4">
        <f>IF($B248=VK_valitsin!$C$8,100000,VK!CU248/VK!W$296*VK_valitsin!P$5)</f>
        <v>0</v>
      </c>
      <c r="FT248" s="4">
        <f>IF($B248=VK_valitsin!$C$8,100000,VK!CV248/VK!X$296*VK_valitsin!Q$5)</f>
        <v>0</v>
      </c>
      <c r="FU248" s="4">
        <f>IF($B248=VK_valitsin!$C$8,100000,VK!CW248/VK!Y$296*VK_valitsin!R$5)</f>
        <v>0</v>
      </c>
      <c r="FV248" s="4">
        <f>IF($B248=VK_valitsin!$C$8,100000,VK!CX248/VK!Z$296*VK_valitsin!S$5)</f>
        <v>0</v>
      </c>
      <c r="FW248" s="4">
        <f>IF($B248=VK_valitsin!$C$8,100000,VK!CY248/VK!AA$296*VK_valitsin!T$5)</f>
        <v>0</v>
      </c>
      <c r="FX248" s="4">
        <f>IF($B248=VK_valitsin!$C$8,100000,VK!CZ248/VK!AB$296*VK_valitsin!U$5)</f>
        <v>0</v>
      </c>
      <c r="FY248" s="4">
        <f>IF($B248=VK_valitsin!$C$8,100000,VK!DA248/VK!AC$296*VK_valitsin!V$5)</f>
        <v>0</v>
      </c>
      <c r="FZ248" s="4">
        <f>IF($B248=VK_valitsin!$C$8,100000,VK!DB248/VK!AD$296*VK_valitsin!W$5)</f>
        <v>0</v>
      </c>
      <c r="GA248" s="4">
        <f>IF($B248=VK_valitsin!$C$8,100000,VK!DC248/VK!AE$296*VK_valitsin!X$5)</f>
        <v>0</v>
      </c>
      <c r="GB248" s="4">
        <f>IF($B248=VK_valitsin!$C$8,100000,VK!DD248/VK!AF$296*VK_valitsin!Y$5)</f>
        <v>0</v>
      </c>
      <c r="GC248" s="4">
        <f>IF($B248=VK_valitsin!$C$8,100000,VK!DE248/VK!AG$296*VK_valitsin!Z$5)</f>
        <v>0</v>
      </c>
      <c r="GD248" s="4">
        <f>IF($B248=VK_valitsin!$C$8,100000,VK!DF248/VK!AH$296*VK_valitsin!AA$5)</f>
        <v>0</v>
      </c>
      <c r="GE248" s="4">
        <f>IF($B248=VK_valitsin!$C$8,100000,VK!DG248/VK!AI$296*VK_valitsin!AB$5)</f>
        <v>0</v>
      </c>
      <c r="GF248" s="4">
        <f>IF($B248=VK_valitsin!$C$8,100000,VK!DH248/VK!AJ$296*VK_valitsin!AC$5)</f>
        <v>0</v>
      </c>
      <c r="GG248" s="4">
        <f>IF($B248=VK_valitsin!$C$8,100000,VK!DI248/VK!AK$296*VK_valitsin!AD$5)</f>
        <v>0</v>
      </c>
      <c r="GH248" s="4">
        <f>IF($B248=VK_valitsin!$C$8,100000,VK!DJ248/VK!AL$296*VK_valitsin!AE$5)</f>
        <v>0.44003330200025531</v>
      </c>
      <c r="GI248" s="4">
        <f>IF($B248=VK_valitsin!$C$8,100000,VK!DK248/VK!AM$296*VK_valitsin!AF$5)</f>
        <v>0</v>
      </c>
      <c r="GJ248" s="4">
        <f>IF($B248=VK_valitsin!$C$8,100000,VK!DL248/VK!AN$296*VK_valitsin!AG$5)</f>
        <v>0</v>
      </c>
      <c r="GK248" s="4">
        <f>IF($B248=VK_valitsin!$C$8,100000,VK!DM248/VK!AO$296*VK_valitsin!AH$5)</f>
        <v>0</v>
      </c>
      <c r="GL248" s="4">
        <f>IF($B248=VK_valitsin!$C$8,100000,VK!DN248/VK!AP$296*VK_valitsin!AI$5)</f>
        <v>0</v>
      </c>
      <c r="GM248" s="4">
        <f>IF($B248=VK_valitsin!$C$8,100000,VK!DO248/VK!AQ$296*VK_valitsin!AJ$5)</f>
        <v>0</v>
      </c>
      <c r="GN248" s="4">
        <f>IF($B248=VK_valitsin!$C$8,100000,VK!DP248/VK!AR$296*VK_valitsin!AK$5)</f>
        <v>0</v>
      </c>
      <c r="GO248" s="4">
        <f>IF($B248=VK_valitsin!$C$8,100000,VK!DQ248/VK!AS$296*VK_valitsin!AL$5)</f>
        <v>0</v>
      </c>
      <c r="GP248" s="4">
        <f>IF($B248=VK_valitsin!$C$8,100000,VK!DR248/VK!AT$296*VK_valitsin!AM$5)</f>
        <v>0</v>
      </c>
      <c r="GQ248" s="4">
        <f>IF($B248=VK_valitsin!$C$8,100000,VK!DS248/VK!AU$296*VK_valitsin!AN$5)</f>
        <v>0</v>
      </c>
      <c r="GR248" s="4">
        <f>IF($B248=VK_valitsin!$C$8,100000,VK!DT248/VK!AV$296*VK_valitsin!AO$5)</f>
        <v>0</v>
      </c>
      <c r="GS248" s="4">
        <f>IF($B248=VK_valitsin!$C$8,100000,VK!DU248/VK!AW$296*VK_valitsin!AP$5)</f>
        <v>0</v>
      </c>
      <c r="GT248" s="4">
        <f>IF($B248=VK_valitsin!$C$8,100000,VK!DV248/VK!AX$296*VK_valitsin!AQ$5)</f>
        <v>0</v>
      </c>
      <c r="GU248" s="4">
        <f>IF($B248=VK_valitsin!$C$8,100000,VK!DW248/VK!AY$296*VK_valitsin!AR$5)</f>
        <v>0</v>
      </c>
      <c r="GV248" s="4">
        <f>IF($B248=VK_valitsin!$C$8,100000,VK!DX248/VK!AZ$296*VK_valitsin!AS$5)</f>
        <v>0</v>
      </c>
      <c r="GW248" s="4">
        <f>IF($B248=VK_valitsin!$C$8,100000,VK!DY248/VK!BA$296*VK_valitsin!AT$5)</f>
        <v>0</v>
      </c>
      <c r="GX248" s="4">
        <f>IF($B248=VK_valitsin!$C$8,100000,VK!DZ248/VK!BB$296*VK_valitsin!AU$5)</f>
        <v>0</v>
      </c>
      <c r="GY248" s="4">
        <f>IF($B248=VK_valitsin!$C$8,100000,VK!EA248/VK!BC$296*VK_valitsin!AV$5)</f>
        <v>0</v>
      </c>
      <c r="GZ248" s="4">
        <f>IF($B248=VK_valitsin!$C$8,100000,VK!EB248/VK!BD$296*VK_valitsin!AW$5)</f>
        <v>1.725932443801987E-2</v>
      </c>
      <c r="HA248" s="4">
        <f>IF($B248=VK_valitsin!$C$8,100000,VK!EC248/VK!BE$296*VK_valitsin!CE$5)</f>
        <v>0</v>
      </c>
      <c r="HB248" s="4">
        <f>IF($B248=VK_valitsin!$C$8,100000,VK!ED248/VK!BF$296*VK_valitsin!AX$5)</f>
        <v>0</v>
      </c>
      <c r="HC248" s="4">
        <f>IF($B248=VK_valitsin!$C$8,100000,VK!EE248/VK!BG$296*VK_valitsin!AY$5)</f>
        <v>0</v>
      </c>
      <c r="HD248" s="4">
        <f>IF($B248=VK_valitsin!$C$8,100000,VK!EF248/VK!BH$296*VK_valitsin!AZ$5)</f>
        <v>0.11446134965287548</v>
      </c>
      <c r="HE248" s="4">
        <f>IF($B248=VK_valitsin!$C$8,100000,VK!EG248/VK!BI$296*VK_valitsin!BA$5)</f>
        <v>0</v>
      </c>
      <c r="HF248" s="4">
        <f>IF($B248=VK_valitsin!$C$8,100000,VK!EH248/VK!BJ$296*VK_valitsin!BB$5)</f>
        <v>0</v>
      </c>
      <c r="HG248" s="4">
        <f>IF($B248=VK_valitsin!$C$8,100000,VK!EI248/VK!BK$296*VK_valitsin!BC$5)</f>
        <v>0</v>
      </c>
      <c r="HH248" s="4">
        <f>IF($B248=VK_valitsin!$C$8,100000,VK!EJ248/VK!BL$296*VK_valitsin!BD$5)</f>
        <v>0</v>
      </c>
      <c r="HI248" s="4">
        <f>IF($B248=VK_valitsin!$C$8,100000,VK!EK248/VK!BM$296*VK_valitsin!BE$5)</f>
        <v>0</v>
      </c>
      <c r="HJ248" s="4">
        <f>IF($B248=VK_valitsin!$C$8,100000,VK!EL248/VK!BN$296*VK_valitsin!BF$5)</f>
        <v>0.10636981139075934</v>
      </c>
      <c r="HK248" s="4">
        <f>IF($B248=VK_valitsin!$C$8,100000,VK!EM248/VK!BO$296*VK_valitsin!BG$5)</f>
        <v>0</v>
      </c>
      <c r="HM248" s="4">
        <f>IF($B248=VK_valitsin!$C$8,100000,VK!EO248/VK!BQ$296*VK_valitsin!BI$5)</f>
        <v>0</v>
      </c>
      <c r="HN248" s="4">
        <f>IF($B248=VK_valitsin!$C$8,100000,VK!EP248/VK!BR$296*VK_valitsin!BJ$5)</f>
        <v>0</v>
      </c>
      <c r="HO248" s="4">
        <f>IF($B248=VK_valitsin!$C$8,100000,VK!EQ248/VK!BS$296*VK_valitsin!BK$5)</f>
        <v>0</v>
      </c>
      <c r="HP248" s="4">
        <f>IF($B248=VK_valitsin!$C$8,100000,VK!ER248/VK!BT$296*VK_valitsin!BL$5)</f>
        <v>0</v>
      </c>
      <c r="HQ248" s="4">
        <f>IF($B248=VK_valitsin!$C$8,100000,VK!ES248/VK!BU$296*VK_valitsin!BM$5)</f>
        <v>0</v>
      </c>
      <c r="HR248" s="4">
        <f>IF($B248=VK_valitsin!$C$8,100000,VK!ET248/VK!BV$296*VK_valitsin!BN$5)</f>
        <v>0</v>
      </c>
      <c r="HS248" s="4">
        <f>IF($B248=VK_valitsin!$C$8,100000,VK!EU248/VK!BW$296*VK_valitsin!BO$5)</f>
        <v>0</v>
      </c>
      <c r="HT248" s="4">
        <f>IF($B248=VK_valitsin!$C$8,100000,VK!EV248/VK!BX$296*VK_valitsin!BP$5)</f>
        <v>0</v>
      </c>
      <c r="HU248" s="4">
        <f>IF($B248=VK_valitsin!$C$8,100000,VK!EW248/VK!BY$296*VK_valitsin!BQ$5)</f>
        <v>0</v>
      </c>
      <c r="HV248" s="4">
        <f>IF($B248=VK_valitsin!$C$8,100000,VK!EX248/VK!BZ$296*VK_valitsin!BR$5)</f>
        <v>0</v>
      </c>
      <c r="HW248" s="4">
        <f>IF($B248=VK_valitsin!$C$8,100000,VK!EY248/VK!CA$296*VK_valitsin!BS$5)</f>
        <v>0</v>
      </c>
      <c r="HX248" s="4">
        <f>IF($B248=VK_valitsin!$C$8,100000,VK!EZ248/VK!CB$296*VK_valitsin!BT$5)</f>
        <v>0</v>
      </c>
      <c r="HY248" s="4">
        <f>IF($B248=VK_valitsin!$C$8,100000,VK!FA248/VK!CC$296*VK_valitsin!BU$5)</f>
        <v>0</v>
      </c>
      <c r="HZ248" s="4">
        <f>IF($B248=VK_valitsin!$C$8,100000,VK!FB248/VK!CD$296*VK_valitsin!BV$5)</f>
        <v>0</v>
      </c>
      <c r="IA248" s="4">
        <f>IF($B248=VK_valitsin!$C$8,100000,VK!FC248/VK!CE$296*VK_valitsin!BW$5)</f>
        <v>0</v>
      </c>
      <c r="IB248" s="4">
        <f>IF($B248=VK_valitsin!$C$8,100000,VK!FD248/VK!CF$296*VK_valitsin!BX$5)</f>
        <v>0</v>
      </c>
      <c r="IC248" s="4">
        <f>IF($B248=VK_valitsin!$C$8,100000,VK!FE248/VK!CG$296*VK_valitsin!BY$5)</f>
        <v>0</v>
      </c>
      <c r="ID248" s="17">
        <f t="shared" si="9"/>
        <v>1.0386532655386655</v>
      </c>
      <c r="IE248" s="17">
        <f t="shared" si="10"/>
        <v>272</v>
      </c>
      <c r="IF248" s="18">
        <f t="shared" si="11"/>
        <v>2.4700000000000036E-8</v>
      </c>
    </row>
    <row r="249" spans="1:240">
      <c r="A249">
        <v>2019</v>
      </c>
      <c r="B249" t="s">
        <v>699</v>
      </c>
      <c r="C249" t="s">
        <v>700</v>
      </c>
      <c r="D249" t="s">
        <v>148</v>
      </c>
      <c r="E249" t="s">
        <v>149</v>
      </c>
      <c r="F249" t="s">
        <v>150</v>
      </c>
      <c r="G249" t="s">
        <v>151</v>
      </c>
      <c r="H249" t="s">
        <v>104</v>
      </c>
      <c r="I249" t="s">
        <v>105</v>
      </c>
      <c r="J249">
        <v>48.900001525878906</v>
      </c>
      <c r="K249">
        <v>406.75</v>
      </c>
      <c r="L249">
        <v>142.39999389648438</v>
      </c>
      <c r="M249">
        <v>6721</v>
      </c>
      <c r="N249">
        <v>16.5</v>
      </c>
      <c r="O249">
        <v>-1.2999999523162842</v>
      </c>
      <c r="P249">
        <v>-52</v>
      </c>
      <c r="Q249">
        <v>73</v>
      </c>
      <c r="R249">
        <v>6</v>
      </c>
      <c r="S249">
        <v>202</v>
      </c>
      <c r="T249">
        <v>0</v>
      </c>
      <c r="U249">
        <v>3958.2</v>
      </c>
      <c r="V249">
        <v>10.29</v>
      </c>
      <c r="W249">
        <v>735</v>
      </c>
      <c r="X249">
        <v>274</v>
      </c>
      <c r="Y249">
        <v>427</v>
      </c>
      <c r="Z249">
        <v>606</v>
      </c>
      <c r="AA249">
        <v>613</v>
      </c>
      <c r="AB249">
        <v>15.85401439666748</v>
      </c>
      <c r="AC249">
        <v>0</v>
      </c>
      <c r="AD249">
        <v>2.2999999999999998</v>
      </c>
      <c r="AE249">
        <v>2.4</v>
      </c>
      <c r="AF249">
        <v>6.6</v>
      </c>
      <c r="AG249">
        <v>0</v>
      </c>
      <c r="AH249">
        <v>21.5</v>
      </c>
      <c r="AI249">
        <v>1</v>
      </c>
      <c r="AJ249">
        <v>0.49</v>
      </c>
      <c r="AK249">
        <v>1.1000000000000001</v>
      </c>
      <c r="AL249">
        <v>71.7</v>
      </c>
      <c r="AM249">
        <v>302.2</v>
      </c>
      <c r="AN249">
        <v>45.3</v>
      </c>
      <c r="AO249">
        <v>23.5</v>
      </c>
      <c r="AP249">
        <v>71</v>
      </c>
      <c r="AQ249">
        <v>68</v>
      </c>
      <c r="AR249">
        <v>441</v>
      </c>
      <c r="AS249">
        <v>3.5</v>
      </c>
      <c r="AT249">
        <v>7048</v>
      </c>
      <c r="AU249">
        <v>11124</v>
      </c>
      <c r="AV249">
        <v>1</v>
      </c>
      <c r="AW249">
        <v>66.620407104492188</v>
      </c>
      <c r="AX249">
        <v>0</v>
      </c>
      <c r="AY249">
        <v>0</v>
      </c>
      <c r="AZ249">
        <v>0</v>
      </c>
      <c r="BA249">
        <v>0</v>
      </c>
      <c r="BB249">
        <v>1</v>
      </c>
      <c r="BC249">
        <v>62.995594024658203</v>
      </c>
      <c r="BD249">
        <v>100</v>
      </c>
      <c r="BE249">
        <v>6.3492064476013184</v>
      </c>
      <c r="BF249">
        <v>11529.521484375</v>
      </c>
      <c r="BG249">
        <v>12747.1162109375</v>
      </c>
      <c r="BH249">
        <v>3.3604373931884766</v>
      </c>
      <c r="BI249">
        <v>-2.2814242839813232</v>
      </c>
      <c r="BJ249">
        <v>27.058822631835938</v>
      </c>
      <c r="BK249">
        <v>6.7796611785888672</v>
      </c>
      <c r="BL249">
        <v>118.59999847412109</v>
      </c>
      <c r="BM249">
        <v>-2.2388060092926025</v>
      </c>
      <c r="BN249">
        <v>23944.37109375</v>
      </c>
      <c r="BO249">
        <v>30.526205062866211</v>
      </c>
      <c r="BQ249">
        <v>0.76015472412109375</v>
      </c>
      <c r="BR249">
        <v>0.19342359900474548</v>
      </c>
      <c r="BS249">
        <v>2.14253830909729</v>
      </c>
      <c r="BT249">
        <v>61.300403594970703</v>
      </c>
      <c r="BU249">
        <v>213.80746459960938</v>
      </c>
      <c r="BV249">
        <v>0</v>
      </c>
      <c r="BW249">
        <v>1</v>
      </c>
      <c r="BX249">
        <v>9139.6826171875</v>
      </c>
      <c r="BY249">
        <v>8266.6669921875</v>
      </c>
      <c r="BZ249">
        <v>0.93736052513122559</v>
      </c>
      <c r="CA249">
        <v>7.7964587211608887</v>
      </c>
      <c r="CB249">
        <v>82.539680480957031</v>
      </c>
      <c r="CC249">
        <v>9.9236640930175781</v>
      </c>
      <c r="CD249">
        <v>6.8702292442321777</v>
      </c>
      <c r="CE249">
        <v>0</v>
      </c>
      <c r="CF249">
        <v>0.19083969295024872</v>
      </c>
      <c r="CG249">
        <v>11339.619140625</v>
      </c>
      <c r="CH249" s="10">
        <f>ABS(J249-_xlfn.XLOOKUP(VK_valitsin!$C$8,VK!$B$2:$B$294,VK!J$2:J$294))</f>
        <v>4.7000007629394531</v>
      </c>
      <c r="CI249" s="10">
        <f>ABS(K249-_xlfn.XLOOKUP(VK_valitsin!$C$8,VK!$B$2:$B$294,VK!K$2:K$294))</f>
        <v>113.489990234375</v>
      </c>
      <c r="CJ249" s="10">
        <f>ABS(L249-_xlfn.XLOOKUP(VK_valitsin!$C$8,VK!$B$2:$B$294,VK!L$2:L$294))</f>
        <v>3.6999969482421875</v>
      </c>
      <c r="CK249" s="10">
        <f>ABS(M249-_xlfn.XLOOKUP(VK_valitsin!$C$8,VK!$B$2:$B$294,VK!M$2:M$294))</f>
        <v>9754</v>
      </c>
      <c r="CL249" s="10">
        <f>ABS(N249-_xlfn.XLOOKUP(VK_valitsin!$C$8,VK!$B$2:$B$294,VK!N$2:N$294))</f>
        <v>39.700000762939453</v>
      </c>
      <c r="CM249" s="10">
        <f>ABS(O249-_xlfn.XLOOKUP(VK_valitsin!$C$8,VK!$B$2:$B$294,VK!O$2:O$294))</f>
        <v>0.49999994039535522</v>
      </c>
      <c r="CN249" s="10">
        <f>ABS(P249-_xlfn.XLOOKUP(VK_valitsin!$C$8,VK!$B$2:$B$294,VK!P$2:P$294))</f>
        <v>6</v>
      </c>
      <c r="CO249" s="10">
        <f>ABS(Q249-_xlfn.XLOOKUP(VK_valitsin!$C$8,VK!$B$2:$B$294,VK!Q$2:Q$294))</f>
        <v>14.800000000000011</v>
      </c>
      <c r="CP249" s="10">
        <f>ABS(R249-_xlfn.XLOOKUP(VK_valitsin!$C$8,VK!$B$2:$B$294,VK!R$2:R$294))</f>
        <v>2.5</v>
      </c>
      <c r="CQ249" s="10">
        <f>ABS(S249-_xlfn.XLOOKUP(VK_valitsin!$C$8,VK!$B$2:$B$294,VK!S$2:S$294))</f>
        <v>50</v>
      </c>
      <c r="CR249" s="10">
        <f>ABS(T249-_xlfn.XLOOKUP(VK_valitsin!$C$8,VK!$B$2:$B$294,VK!T$2:T$294))</f>
        <v>0</v>
      </c>
      <c r="CS249" s="10">
        <f>ABS(U249-_xlfn.XLOOKUP(VK_valitsin!$C$8,VK!$B$2:$B$294,VK!U$2:U$294))</f>
        <v>134.59999999999991</v>
      </c>
      <c r="CT249" s="10">
        <f>ABS(V249-_xlfn.XLOOKUP(VK_valitsin!$C$8,VK!$B$2:$B$294,VK!V$2:V$294))</f>
        <v>2.99</v>
      </c>
      <c r="CU249" s="10">
        <f>ABS(W249-_xlfn.XLOOKUP(VK_valitsin!$C$8,VK!$B$2:$B$294,VK!W$2:W$294))</f>
        <v>130</v>
      </c>
      <c r="CV249" s="10">
        <f>ABS(X249-_xlfn.XLOOKUP(VK_valitsin!$C$8,VK!$B$2:$B$294,VK!X$2:X$294))</f>
        <v>105</v>
      </c>
      <c r="CW249" s="10">
        <f>ABS(Y249-_xlfn.XLOOKUP(VK_valitsin!$C$8,VK!$B$2:$B$294,VK!Y$2:Y$294))</f>
        <v>253</v>
      </c>
      <c r="CX249" s="10">
        <f>ABS(Z249-_xlfn.XLOOKUP(VK_valitsin!$C$8,VK!$B$2:$B$294,VK!Z$2:Z$294))</f>
        <v>178</v>
      </c>
      <c r="CY249" s="10">
        <f>ABS(AA249-_xlfn.XLOOKUP(VK_valitsin!$C$8,VK!$B$2:$B$294,VK!AA$2:AA$294))</f>
        <v>144</v>
      </c>
      <c r="CZ249" s="10">
        <f>ABS(AB249-_xlfn.XLOOKUP(VK_valitsin!$C$8,VK!$B$2:$B$294,VK!AB$2:AB$294))</f>
        <v>3.5209856033325195</v>
      </c>
      <c r="DA249" s="10">
        <f>ABS(AC249-_xlfn.XLOOKUP(VK_valitsin!$C$8,VK!$B$2:$B$294,VK!AC$2:AC$294))</f>
        <v>0.7</v>
      </c>
      <c r="DB249" s="10">
        <f>ABS(AD249-_xlfn.XLOOKUP(VK_valitsin!$C$8,VK!$B$2:$B$294,VK!AD$2:AD$294))</f>
        <v>1.4999999999999998</v>
      </c>
      <c r="DC249" s="10">
        <f>ABS(AE249-_xlfn.XLOOKUP(VK_valitsin!$C$8,VK!$B$2:$B$294,VK!AE$2:AE$294))</f>
        <v>0.7</v>
      </c>
      <c r="DD249" s="10">
        <f>ABS(AF249-_xlfn.XLOOKUP(VK_valitsin!$C$8,VK!$B$2:$B$294,VK!AF$2:AF$294))</f>
        <v>1.5999999999999996</v>
      </c>
      <c r="DE249" s="10">
        <f>ABS(AG249-_xlfn.XLOOKUP(VK_valitsin!$C$8,VK!$B$2:$B$294,VK!AG$2:AG$294))</f>
        <v>0</v>
      </c>
      <c r="DF249" s="10">
        <f>ABS(AH249-_xlfn.XLOOKUP(VK_valitsin!$C$8,VK!$B$2:$B$294,VK!AH$2:AH$294))</f>
        <v>0.75</v>
      </c>
      <c r="DG249" s="10">
        <f>ABS(AI249-_xlfn.XLOOKUP(VK_valitsin!$C$8,VK!$B$2:$B$294,VK!AI$2:AI$294))</f>
        <v>0.10000000000000009</v>
      </c>
      <c r="DH249" s="10">
        <f>ABS(AJ249-_xlfn.XLOOKUP(VK_valitsin!$C$8,VK!$B$2:$B$294,VK!AJ$2:AJ$294))</f>
        <v>0.16000000000000003</v>
      </c>
      <c r="DI249" s="10">
        <f>ABS(AK249-_xlfn.XLOOKUP(VK_valitsin!$C$8,VK!$B$2:$B$294,VK!AK$2:AK$294))</f>
        <v>0.14999999999999991</v>
      </c>
      <c r="DJ249" s="10">
        <f>ABS(AL249-_xlfn.XLOOKUP(VK_valitsin!$C$8,VK!$B$2:$B$294,VK!AL$2:AL$294))</f>
        <v>12.900000000000006</v>
      </c>
      <c r="DK249" s="10">
        <f>ABS(AM249-_xlfn.XLOOKUP(VK_valitsin!$C$8,VK!$B$2:$B$294,VK!AM$2:AM$294))</f>
        <v>31.400000000000034</v>
      </c>
      <c r="DL249" s="10">
        <f>ABS(AN249-_xlfn.XLOOKUP(VK_valitsin!$C$8,VK!$B$2:$B$294,VK!AN$2:AN$294))</f>
        <v>0.10000000000000142</v>
      </c>
      <c r="DM249" s="10">
        <f>ABS(AO249-_xlfn.XLOOKUP(VK_valitsin!$C$8,VK!$B$2:$B$294,VK!AO$2:AO$294))</f>
        <v>1.8999999999999986</v>
      </c>
      <c r="DN249" s="10">
        <f>ABS(AP249-_xlfn.XLOOKUP(VK_valitsin!$C$8,VK!$B$2:$B$294,VK!AP$2:AP$294))</f>
        <v>23</v>
      </c>
      <c r="DO249" s="10">
        <f>ABS(AQ249-_xlfn.XLOOKUP(VK_valitsin!$C$8,VK!$B$2:$B$294,VK!AQ$2:AQ$294))</f>
        <v>33</v>
      </c>
      <c r="DP249" s="10">
        <f>ABS(AR249-_xlfn.XLOOKUP(VK_valitsin!$C$8,VK!$B$2:$B$294,VK!AR$2:AR$294))</f>
        <v>195</v>
      </c>
      <c r="DQ249" s="10">
        <f>ABS(AS249-_xlfn.XLOOKUP(VK_valitsin!$C$8,VK!$B$2:$B$294,VK!AS$2:AS$294))</f>
        <v>1.1669999999999998</v>
      </c>
      <c r="DR249" s="10">
        <f>ABS(AT249-_xlfn.XLOOKUP(VK_valitsin!$C$8,VK!$B$2:$B$294,VK!AT$2:AT$294))</f>
        <v>1901</v>
      </c>
      <c r="DS249" s="10">
        <f>ABS(AU249-_xlfn.XLOOKUP(VK_valitsin!$C$8,VK!$B$2:$B$294,VK!AU$2:AU$294))</f>
        <v>2779</v>
      </c>
      <c r="DT249" s="10">
        <f>ABS(AV249-_xlfn.XLOOKUP(VK_valitsin!$C$8,VK!$B$2:$B$294,VK!AV$2:AV$294))</f>
        <v>0</v>
      </c>
      <c r="DU249" s="10">
        <f>ABS(AW249-_xlfn.XLOOKUP(VK_valitsin!$C$8,VK!$B$2:$B$294,VK!AW$2:AW$294))</f>
        <v>29.359035491943359</v>
      </c>
      <c r="DV249" s="10">
        <f>ABS(AX249-_xlfn.XLOOKUP(VK_valitsin!$C$8,VK!$B$2:$B$294,VK!AX$2:AX$294))</f>
        <v>0</v>
      </c>
      <c r="DW249" s="10">
        <f>ABS(AY249-_xlfn.XLOOKUP(VK_valitsin!$C$8,VK!$B$2:$B$294,VK!AY$2:AY$294))</f>
        <v>0</v>
      </c>
      <c r="DX249" s="10">
        <f>ABS(AZ249-_xlfn.XLOOKUP(VK_valitsin!$C$8,VK!$B$2:$B$294,VK!AZ$2:AZ$294))</f>
        <v>0</v>
      </c>
      <c r="DY249" s="10">
        <f>ABS(BA249-_xlfn.XLOOKUP(VK_valitsin!$C$8,VK!$B$2:$B$294,VK!BA$2:BA$294))</f>
        <v>0</v>
      </c>
      <c r="DZ249" s="10">
        <f>ABS(BB249-_xlfn.XLOOKUP(VK_valitsin!$C$8,VK!$B$2:$B$294,VK!BB$2:BB$294))</f>
        <v>0</v>
      </c>
      <c r="EA249" s="10">
        <f>ABS(BC249-_xlfn.XLOOKUP(VK_valitsin!$C$8,VK!$B$2:$B$294,VK!BC$2:BC$294))</f>
        <v>26.028797149658203</v>
      </c>
      <c r="EB249" s="10">
        <f>ABS(BD249-_xlfn.XLOOKUP(VK_valitsin!$C$8,VK!$B$2:$B$294,VK!BD$2:BD$294))</f>
        <v>3.98126220703125</v>
      </c>
      <c r="EC249" s="10">
        <f>ABS(BE249-_xlfn.XLOOKUP(VK_valitsin!$C$8,VK!$B$2:$B$294,VK!BE$2:BE$294))</f>
        <v>727.34061288833618</v>
      </c>
      <c r="ED249" s="10">
        <f>ABS(BF249-_xlfn.XLOOKUP(VK_valitsin!$C$8,VK!$B$2:$B$294,VK!BF$2:BF$294))</f>
        <v>1570.9921875</v>
      </c>
      <c r="EE249" s="10">
        <f>ABS(BG249-_xlfn.XLOOKUP(VK_valitsin!$C$8,VK!$B$2:$B$294,VK!BG$2:BG$294))</f>
        <v>1089.3271484375</v>
      </c>
      <c r="EF249" s="10">
        <f>ABS(BH249-_xlfn.XLOOKUP(VK_valitsin!$C$8,VK!$B$2:$B$294,VK!BH$2:BH$294))</f>
        <v>2.338099479675293E-2</v>
      </c>
      <c r="EG249" s="10">
        <f>ABS(BI249-_xlfn.XLOOKUP(VK_valitsin!$C$8,VK!$B$2:$B$294,VK!BI$2:BI$294))</f>
        <v>7.44270920753479</v>
      </c>
      <c r="EH249" s="10">
        <f>ABS(BJ249-_xlfn.XLOOKUP(VK_valitsin!$C$8,VK!$B$2:$B$294,VK!BJ$2:BJ$294))</f>
        <v>5.7644596099853516</v>
      </c>
      <c r="EI249" s="10">
        <f>ABS(BK249-_xlfn.XLOOKUP(VK_valitsin!$C$8,VK!$B$2:$B$294,VK!BK$2:BK$294))</f>
        <v>16.645132064819336</v>
      </c>
      <c r="EJ249" s="10">
        <f>ABS(BL249-_xlfn.XLOOKUP(VK_valitsin!$C$8,VK!$B$2:$B$294,VK!BL$2:BL$294))</f>
        <v>147.90000152587891</v>
      </c>
      <c r="EK249" s="10">
        <f>ABS(BM249-_xlfn.XLOOKUP(VK_valitsin!$C$8,VK!$B$2:$B$294,VK!BM$2:BM$294))</f>
        <v>4.491058349609375</v>
      </c>
      <c r="EL249" s="10">
        <f>ABS(BN249-_xlfn.XLOOKUP(VK_valitsin!$C$8,VK!$B$2:$B$294,VK!BN$2:BN$294))</f>
        <v>869.974609375</v>
      </c>
      <c r="EM249" s="10">
        <f>ABS(BO249-_xlfn.XLOOKUP(VK_valitsin!$C$8,VK!$B$2:$B$294,VK!BO$2:BO$294))</f>
        <v>2.7734012603759766</v>
      </c>
      <c r="EN249" s="10">
        <f>ABS(BP249-_xlfn.XLOOKUP(VK_valitsin!$C$8,VK!$B$2:$B$294,VK!BP$2:BP$294))</f>
        <v>0</v>
      </c>
      <c r="EO249" s="10">
        <f>ABS(BQ249-_xlfn.XLOOKUP(VK_valitsin!$C$8,VK!$B$2:$B$294,VK!BQ$2:BQ$294))</f>
        <v>0.12367522716522217</v>
      </c>
      <c r="EP249" s="10">
        <f>ABS(BR249-_xlfn.XLOOKUP(VK_valitsin!$C$8,VK!$B$2:$B$294,VK!BR$2:BR$294))</f>
        <v>5.2597075700759888E-3</v>
      </c>
      <c r="EQ249" s="10">
        <f>ABS(BS249-_xlfn.XLOOKUP(VK_valitsin!$C$8,VK!$B$2:$B$294,VK!BS$2:BS$294))</f>
        <v>0.11542820930480957</v>
      </c>
      <c r="ER249" s="10">
        <f>ABS(BT249-_xlfn.XLOOKUP(VK_valitsin!$C$8,VK!$B$2:$B$294,VK!BT$2:BT$294))</f>
        <v>2.9089012145996094</v>
      </c>
      <c r="ES249" s="10">
        <f>ABS(BU249-_xlfn.XLOOKUP(VK_valitsin!$C$8,VK!$B$2:$B$294,VK!BU$2:BU$294))</f>
        <v>52.899658203125</v>
      </c>
      <c r="ET249" s="10">
        <f>ABS(BV249-_xlfn.XLOOKUP(VK_valitsin!$C$8,VK!$B$2:$B$294,VK!BV$2:BV$294))</f>
        <v>0</v>
      </c>
      <c r="EU249" s="10">
        <f>ABS(BW249-_xlfn.XLOOKUP(VK_valitsin!$C$8,VK!$B$2:$B$294,VK!BW$2:BW$294))</f>
        <v>0</v>
      </c>
      <c r="EV249" s="10">
        <f>ABS(BX249-_xlfn.XLOOKUP(VK_valitsin!$C$8,VK!$B$2:$B$294,VK!BX$2:BX$294))</f>
        <v>1003.853515625</v>
      </c>
      <c r="EW249" s="10">
        <f>ABS(BY249-_xlfn.XLOOKUP(VK_valitsin!$C$8,VK!$B$2:$B$294,VK!BY$2:BY$294))</f>
        <v>2411.05224609375</v>
      </c>
      <c r="EX249" s="10">
        <f>ABS(BZ249-_xlfn.XLOOKUP(VK_valitsin!$C$8,VK!$B$2:$B$294,VK!BZ$2:BZ$294))</f>
        <v>0.2826697826385498</v>
      </c>
      <c r="EY249" s="10">
        <f>ABS(CA249-_xlfn.XLOOKUP(VK_valitsin!$C$8,VK!$B$2:$B$294,VK!CA$2:CA$294))</f>
        <v>3.2263026237487793</v>
      </c>
      <c r="EZ249" s="10">
        <f>ABS(CB249-_xlfn.XLOOKUP(VK_valitsin!$C$8,VK!$B$2:$B$294,VK!CB$2:CB$294))</f>
        <v>16.370529174804688</v>
      </c>
      <c r="FA249" s="10">
        <f>ABS(CC249-_xlfn.XLOOKUP(VK_valitsin!$C$8,VK!$B$2:$B$294,VK!CC$2:CC$294))</f>
        <v>3.5910649299621582</v>
      </c>
      <c r="FB249" s="10">
        <f>ABS(CD249-_xlfn.XLOOKUP(VK_valitsin!$C$8,VK!$B$2:$B$294,VK!CD$2:CD$294))</f>
        <v>13.008625507354736</v>
      </c>
      <c r="FC249" s="10">
        <f>ABS(CE249-_xlfn.XLOOKUP(VK_valitsin!$C$8,VK!$B$2:$B$294,VK!CE$2:CE$294))</f>
        <v>0</v>
      </c>
      <c r="FD249" s="10">
        <f>ABS(CF249-_xlfn.XLOOKUP(VK_valitsin!$C$8,VK!$B$2:$B$294,VK!CF$2:CF$294))</f>
        <v>0.52501936256885529</v>
      </c>
      <c r="FE249" s="10">
        <f>ABS(CG249-_xlfn.XLOOKUP(VK_valitsin!$C$8,VK!$B$2:$B$294,VK!CG$2:CG$294))</f>
        <v>2740.8515625</v>
      </c>
      <c r="FF249" s="4">
        <f>IF($B249=VK_valitsin!$C$8,100000,VK!CH249/VK!J$296*VK_valitsin!D$5)</f>
        <v>0</v>
      </c>
      <c r="FG249" s="4">
        <f>IF($B249=VK_valitsin!$C$8,100000,VK!CI249/VK!K$296*VK_valitsin!E$5)</f>
        <v>0</v>
      </c>
      <c r="FH249" s="4">
        <f>IF($B249=VK_valitsin!$C$8,100000,VK!CJ249/VK!L$296*VK_valitsin!F$5)</f>
        <v>1.8801848166290807E-2</v>
      </c>
      <c r="FI249" s="4">
        <f>IF($B249=VK_valitsin!$C$8,100000,VK!CK249/VK!M$296*VK_valitsin!CD$5)</f>
        <v>0</v>
      </c>
      <c r="FJ249" s="4">
        <f>IF($B249=VK_valitsin!$C$8,100000,VK!CL249/VK!N$296*VK_valitsin!G$5)</f>
        <v>0</v>
      </c>
      <c r="FK249" s="4">
        <f>IF($B249=VK_valitsin!$C$8,100000,VK!CM249/VK!O$296*VK_valitsin!H$5)</f>
        <v>0</v>
      </c>
      <c r="FL249" s="4">
        <f>IF($B249=VK_valitsin!$C$8,100000,VK!CN249/VK!P$296*VK_valitsin!I$5)</f>
        <v>0</v>
      </c>
      <c r="FM249" s="4">
        <f>IF($B249=VK_valitsin!$C$8,100000,VK!CO249/VK!Q$296*VK_valitsin!J$5)</f>
        <v>0</v>
      </c>
      <c r="FN249" s="4">
        <f>IF($B249=VK_valitsin!$C$8,100000,VK!CP249/VK!R$296*VK_valitsin!K$5)</f>
        <v>0</v>
      </c>
      <c r="FO249" s="4">
        <f>IF($B249=VK_valitsin!$C$8,100000,VK!CQ249/VK!S$296*VK_valitsin!L$5)</f>
        <v>9.9434816126800739E-3</v>
      </c>
      <c r="FP249" s="4">
        <f>IF($B249=VK_valitsin!$C$8,100000,VK!CR249/VK!T$296*VK_valitsin!M$5)</f>
        <v>0</v>
      </c>
      <c r="FQ249" s="4">
        <f>IF($B249=VK_valitsin!$C$8,100000,VK!CS249/VK!U$296*VK_valitsin!N$5)</f>
        <v>0</v>
      </c>
      <c r="FR249" s="4">
        <f>IF($B249=VK_valitsin!$C$8,100000,VK!CT249/VK!V$296*VK_valitsin!O$5)</f>
        <v>0</v>
      </c>
      <c r="FS249" s="4">
        <f>IF($B249=VK_valitsin!$C$8,100000,VK!CU249/VK!W$296*VK_valitsin!P$5)</f>
        <v>0</v>
      </c>
      <c r="FT249" s="4">
        <f>IF($B249=VK_valitsin!$C$8,100000,VK!CV249/VK!X$296*VK_valitsin!Q$5)</f>
        <v>0</v>
      </c>
      <c r="FU249" s="4">
        <f>IF($B249=VK_valitsin!$C$8,100000,VK!CW249/VK!Y$296*VK_valitsin!R$5)</f>
        <v>0</v>
      </c>
      <c r="FV249" s="4">
        <f>IF($B249=VK_valitsin!$C$8,100000,VK!CX249/VK!Z$296*VK_valitsin!S$5)</f>
        <v>0</v>
      </c>
      <c r="FW249" s="4">
        <f>IF($B249=VK_valitsin!$C$8,100000,VK!CY249/VK!AA$296*VK_valitsin!T$5)</f>
        <v>0</v>
      </c>
      <c r="FX249" s="4">
        <f>IF($B249=VK_valitsin!$C$8,100000,VK!CZ249/VK!AB$296*VK_valitsin!U$5)</f>
        <v>0</v>
      </c>
      <c r="FY249" s="4">
        <f>IF($B249=VK_valitsin!$C$8,100000,VK!DA249/VK!AC$296*VK_valitsin!V$5)</f>
        <v>0</v>
      </c>
      <c r="FZ249" s="4">
        <f>IF($B249=VK_valitsin!$C$8,100000,VK!DB249/VK!AD$296*VK_valitsin!W$5)</f>
        <v>0</v>
      </c>
      <c r="GA249" s="4">
        <f>IF($B249=VK_valitsin!$C$8,100000,VK!DC249/VK!AE$296*VK_valitsin!X$5)</f>
        <v>0</v>
      </c>
      <c r="GB249" s="4">
        <f>IF($B249=VK_valitsin!$C$8,100000,VK!DD249/VK!AF$296*VK_valitsin!Y$5)</f>
        <v>0</v>
      </c>
      <c r="GC249" s="4">
        <f>IF($B249=VK_valitsin!$C$8,100000,VK!DE249/VK!AG$296*VK_valitsin!Z$5)</f>
        <v>0</v>
      </c>
      <c r="GD249" s="4">
        <f>IF($B249=VK_valitsin!$C$8,100000,VK!DF249/VK!AH$296*VK_valitsin!AA$5)</f>
        <v>0</v>
      </c>
      <c r="GE249" s="4">
        <f>IF($B249=VK_valitsin!$C$8,100000,VK!DG249/VK!AI$296*VK_valitsin!AB$5)</f>
        <v>0</v>
      </c>
      <c r="GF249" s="4">
        <f>IF($B249=VK_valitsin!$C$8,100000,VK!DH249/VK!AJ$296*VK_valitsin!AC$5)</f>
        <v>0</v>
      </c>
      <c r="GG249" s="4">
        <f>IF($B249=VK_valitsin!$C$8,100000,VK!DI249/VK!AK$296*VK_valitsin!AD$5)</f>
        <v>0</v>
      </c>
      <c r="GH249" s="4">
        <f>IF($B249=VK_valitsin!$C$8,100000,VK!DJ249/VK!AL$296*VK_valitsin!AE$5)</f>
        <v>0.22705718383213183</v>
      </c>
      <c r="GI249" s="4">
        <f>IF($B249=VK_valitsin!$C$8,100000,VK!DK249/VK!AM$296*VK_valitsin!AF$5)</f>
        <v>0</v>
      </c>
      <c r="GJ249" s="4">
        <f>IF($B249=VK_valitsin!$C$8,100000,VK!DL249/VK!AN$296*VK_valitsin!AG$5)</f>
        <v>0</v>
      </c>
      <c r="GK249" s="4">
        <f>IF($B249=VK_valitsin!$C$8,100000,VK!DM249/VK!AO$296*VK_valitsin!AH$5)</f>
        <v>0</v>
      </c>
      <c r="GL249" s="4">
        <f>IF($B249=VK_valitsin!$C$8,100000,VK!DN249/VK!AP$296*VK_valitsin!AI$5)</f>
        <v>0</v>
      </c>
      <c r="GM249" s="4">
        <f>IF($B249=VK_valitsin!$C$8,100000,VK!DO249/VK!AQ$296*VK_valitsin!AJ$5)</f>
        <v>0</v>
      </c>
      <c r="GN249" s="4">
        <f>IF($B249=VK_valitsin!$C$8,100000,VK!DP249/VK!AR$296*VK_valitsin!AK$5)</f>
        <v>0</v>
      </c>
      <c r="GO249" s="4">
        <f>IF($B249=VK_valitsin!$C$8,100000,VK!DQ249/VK!AS$296*VK_valitsin!AL$5)</f>
        <v>0</v>
      </c>
      <c r="GP249" s="4">
        <f>IF($B249=VK_valitsin!$C$8,100000,VK!DR249/VK!AT$296*VK_valitsin!AM$5)</f>
        <v>0</v>
      </c>
      <c r="GQ249" s="4">
        <f>IF($B249=VK_valitsin!$C$8,100000,VK!DS249/VK!AU$296*VK_valitsin!AN$5)</f>
        <v>0</v>
      </c>
      <c r="GR249" s="4">
        <f>IF($B249=VK_valitsin!$C$8,100000,VK!DT249/VK!AV$296*VK_valitsin!AO$5)</f>
        <v>0</v>
      </c>
      <c r="GS249" s="4">
        <f>IF($B249=VK_valitsin!$C$8,100000,VK!DU249/VK!AW$296*VK_valitsin!AP$5)</f>
        <v>0</v>
      </c>
      <c r="GT249" s="4">
        <f>IF($B249=VK_valitsin!$C$8,100000,VK!DV249/VK!AX$296*VK_valitsin!AQ$5)</f>
        <v>0</v>
      </c>
      <c r="GU249" s="4">
        <f>IF($B249=VK_valitsin!$C$8,100000,VK!DW249/VK!AY$296*VK_valitsin!AR$5)</f>
        <v>0</v>
      </c>
      <c r="GV249" s="4">
        <f>IF($B249=VK_valitsin!$C$8,100000,VK!DX249/VK!AZ$296*VK_valitsin!AS$5)</f>
        <v>0</v>
      </c>
      <c r="GW249" s="4">
        <f>IF($B249=VK_valitsin!$C$8,100000,VK!DY249/VK!BA$296*VK_valitsin!AT$5)</f>
        <v>0</v>
      </c>
      <c r="GX249" s="4">
        <f>IF($B249=VK_valitsin!$C$8,100000,VK!DZ249/VK!BB$296*VK_valitsin!AU$5)</f>
        <v>0</v>
      </c>
      <c r="GY249" s="4">
        <f>IF($B249=VK_valitsin!$C$8,100000,VK!EA249/VK!BC$296*VK_valitsin!AV$5)</f>
        <v>0</v>
      </c>
      <c r="GZ249" s="4">
        <f>IF($B249=VK_valitsin!$C$8,100000,VK!EB249/VK!BD$296*VK_valitsin!AW$5)</f>
        <v>1.725932443801987E-2</v>
      </c>
      <c r="HA249" s="4">
        <f>IF($B249=VK_valitsin!$C$8,100000,VK!EC249/VK!BE$296*VK_valitsin!CE$5)</f>
        <v>0</v>
      </c>
      <c r="HB249" s="4">
        <f>IF($B249=VK_valitsin!$C$8,100000,VK!ED249/VK!BF$296*VK_valitsin!AX$5)</f>
        <v>0</v>
      </c>
      <c r="HC249" s="4">
        <f>IF($B249=VK_valitsin!$C$8,100000,VK!EE249/VK!BG$296*VK_valitsin!AY$5)</f>
        <v>0</v>
      </c>
      <c r="HD249" s="4">
        <f>IF($B249=VK_valitsin!$C$8,100000,VK!EF249/VK!BH$296*VK_valitsin!AZ$5)</f>
        <v>4.0795645909701798E-3</v>
      </c>
      <c r="HE249" s="4">
        <f>IF($B249=VK_valitsin!$C$8,100000,VK!EG249/VK!BI$296*VK_valitsin!BA$5)</f>
        <v>0</v>
      </c>
      <c r="HF249" s="4">
        <f>IF($B249=VK_valitsin!$C$8,100000,VK!EH249/VK!BJ$296*VK_valitsin!BB$5)</f>
        <v>0</v>
      </c>
      <c r="HG249" s="4">
        <f>IF($B249=VK_valitsin!$C$8,100000,VK!EI249/VK!BK$296*VK_valitsin!BC$5)</f>
        <v>0</v>
      </c>
      <c r="HH249" s="4">
        <f>IF($B249=VK_valitsin!$C$8,100000,VK!EJ249/VK!BL$296*VK_valitsin!BD$5)</f>
        <v>0</v>
      </c>
      <c r="HI249" s="4">
        <f>IF($B249=VK_valitsin!$C$8,100000,VK!EK249/VK!BM$296*VK_valitsin!BE$5)</f>
        <v>0</v>
      </c>
      <c r="HJ249" s="4">
        <f>IF($B249=VK_valitsin!$C$8,100000,VK!EL249/VK!BN$296*VK_valitsin!BF$5)</f>
        <v>3.9559110310796904E-2</v>
      </c>
      <c r="HK249" s="4">
        <f>IF($B249=VK_valitsin!$C$8,100000,VK!EM249/VK!BO$296*VK_valitsin!BG$5)</f>
        <v>0</v>
      </c>
      <c r="HM249" s="4">
        <f>IF($B249=VK_valitsin!$C$8,100000,VK!EO249/VK!BQ$296*VK_valitsin!BI$5)</f>
        <v>0</v>
      </c>
      <c r="HN249" s="4">
        <f>IF($B249=VK_valitsin!$C$8,100000,VK!EP249/VK!BR$296*VK_valitsin!BJ$5)</f>
        <v>0</v>
      </c>
      <c r="HO249" s="4">
        <f>IF($B249=VK_valitsin!$C$8,100000,VK!EQ249/VK!BS$296*VK_valitsin!BK$5)</f>
        <v>0</v>
      </c>
      <c r="HP249" s="4">
        <f>IF($B249=VK_valitsin!$C$8,100000,VK!ER249/VK!BT$296*VK_valitsin!BL$5)</f>
        <v>0</v>
      </c>
      <c r="HQ249" s="4">
        <f>IF($B249=VK_valitsin!$C$8,100000,VK!ES249/VK!BU$296*VK_valitsin!BM$5)</f>
        <v>0</v>
      </c>
      <c r="HR249" s="4">
        <f>IF($B249=VK_valitsin!$C$8,100000,VK!ET249/VK!BV$296*VK_valitsin!BN$5)</f>
        <v>0</v>
      </c>
      <c r="HS249" s="4">
        <f>IF($B249=VK_valitsin!$C$8,100000,VK!EU249/VK!BW$296*VK_valitsin!BO$5)</f>
        <v>0</v>
      </c>
      <c r="HT249" s="4">
        <f>IF($B249=VK_valitsin!$C$8,100000,VK!EV249/VK!BX$296*VK_valitsin!BP$5)</f>
        <v>0</v>
      </c>
      <c r="HU249" s="4">
        <f>IF($B249=VK_valitsin!$C$8,100000,VK!EW249/VK!BY$296*VK_valitsin!BQ$5)</f>
        <v>0</v>
      </c>
      <c r="HV249" s="4">
        <f>IF($B249=VK_valitsin!$C$8,100000,VK!EX249/VK!BZ$296*VK_valitsin!BR$5)</f>
        <v>0</v>
      </c>
      <c r="HW249" s="4">
        <f>IF($B249=VK_valitsin!$C$8,100000,VK!EY249/VK!CA$296*VK_valitsin!BS$5)</f>
        <v>0</v>
      </c>
      <c r="HX249" s="4">
        <f>IF($B249=VK_valitsin!$C$8,100000,VK!EZ249/VK!CB$296*VK_valitsin!BT$5)</f>
        <v>0</v>
      </c>
      <c r="HY249" s="4">
        <f>IF($B249=VK_valitsin!$C$8,100000,VK!FA249/VK!CC$296*VK_valitsin!BU$5)</f>
        <v>0</v>
      </c>
      <c r="HZ249" s="4">
        <f>IF($B249=VK_valitsin!$C$8,100000,VK!FB249/VK!CD$296*VK_valitsin!BV$5)</f>
        <v>0</v>
      </c>
      <c r="IA249" s="4">
        <f>IF($B249=VK_valitsin!$C$8,100000,VK!FC249/VK!CE$296*VK_valitsin!BW$5)</f>
        <v>0</v>
      </c>
      <c r="IB249" s="4">
        <f>IF($B249=VK_valitsin!$C$8,100000,VK!FD249/VK!CF$296*VK_valitsin!BX$5)</f>
        <v>0</v>
      </c>
      <c r="IC249" s="4">
        <f>IF($B249=VK_valitsin!$C$8,100000,VK!FE249/VK!CG$296*VK_valitsin!BY$5)</f>
        <v>0</v>
      </c>
      <c r="ID249" s="17">
        <f t="shared" si="9"/>
        <v>0.31670053775088969</v>
      </c>
      <c r="IE249" s="17">
        <f t="shared" si="10"/>
        <v>23</v>
      </c>
      <c r="IF249" s="18">
        <f t="shared" si="11"/>
        <v>2.4800000000000037E-8</v>
      </c>
    </row>
    <row r="250" spans="1:240">
      <c r="A250">
        <v>2019</v>
      </c>
      <c r="B250" t="s">
        <v>701</v>
      </c>
      <c r="C250" t="s">
        <v>702</v>
      </c>
      <c r="D250" t="s">
        <v>444</v>
      </c>
      <c r="E250" t="s">
        <v>213</v>
      </c>
      <c r="F250" t="s">
        <v>257</v>
      </c>
      <c r="G250" t="s">
        <v>258</v>
      </c>
      <c r="H250" t="s">
        <v>104</v>
      </c>
      <c r="I250" t="s">
        <v>105</v>
      </c>
      <c r="J250">
        <v>46.299999237060547</v>
      </c>
      <c r="K250">
        <v>344.70001220703125</v>
      </c>
      <c r="L250">
        <v>136.5</v>
      </c>
      <c r="M250">
        <v>4671</v>
      </c>
      <c r="N250">
        <v>13.600000381469727</v>
      </c>
      <c r="O250">
        <v>-0.89999997615814209</v>
      </c>
      <c r="P250">
        <v>-29</v>
      </c>
      <c r="Q250">
        <v>58.300000000000004</v>
      </c>
      <c r="R250">
        <v>8.3000000000000007</v>
      </c>
      <c r="S250">
        <v>127</v>
      </c>
      <c r="T250">
        <v>0</v>
      </c>
      <c r="U250">
        <v>4329.8999999999996</v>
      </c>
      <c r="V250">
        <v>11.95</v>
      </c>
      <c r="W250">
        <v>1190</v>
      </c>
      <c r="X250">
        <v>310</v>
      </c>
      <c r="Y250">
        <v>1190</v>
      </c>
      <c r="Z250">
        <v>681</v>
      </c>
      <c r="AA250">
        <v>635</v>
      </c>
      <c r="AB250">
        <v>17.166666030883789</v>
      </c>
      <c r="AC250">
        <v>0</v>
      </c>
      <c r="AD250">
        <v>0</v>
      </c>
      <c r="AE250">
        <v>0</v>
      </c>
      <c r="AF250">
        <v>7.6</v>
      </c>
      <c r="AG250">
        <v>0</v>
      </c>
      <c r="AH250">
        <v>21</v>
      </c>
      <c r="AI250">
        <v>1.4</v>
      </c>
      <c r="AJ250">
        <v>0.55000000000000004</v>
      </c>
      <c r="AK250">
        <v>1.3</v>
      </c>
      <c r="AL250">
        <v>67.5</v>
      </c>
      <c r="AM250">
        <v>385.5</v>
      </c>
      <c r="AN250">
        <v>40.299999999999997</v>
      </c>
      <c r="AO250">
        <v>34.4</v>
      </c>
      <c r="AP250">
        <v>33</v>
      </c>
      <c r="AQ250">
        <v>101</v>
      </c>
      <c r="AR250">
        <v>682</v>
      </c>
      <c r="AS250">
        <v>5</v>
      </c>
      <c r="AT250">
        <v>12026</v>
      </c>
      <c r="AU250">
        <v>11150</v>
      </c>
      <c r="AV250">
        <v>0</v>
      </c>
      <c r="AW250">
        <v>13.407009124755859</v>
      </c>
      <c r="AX250">
        <v>0</v>
      </c>
      <c r="AY250">
        <v>1</v>
      </c>
      <c r="AZ250">
        <v>0</v>
      </c>
      <c r="BA250">
        <v>0</v>
      </c>
      <c r="BB250">
        <v>1</v>
      </c>
      <c r="BC250">
        <v>100</v>
      </c>
      <c r="BD250">
        <v>92.896171569824219</v>
      </c>
      <c r="BE250">
        <v>7.9365077018737793</v>
      </c>
      <c r="BF250">
        <v>10393.8857421875</v>
      </c>
      <c r="BG250">
        <v>12116.40234375</v>
      </c>
      <c r="BH250">
        <v>3.6416187286376953</v>
      </c>
      <c r="BI250">
        <v>1.8270208835601807</v>
      </c>
      <c r="BJ250">
        <v>20.212766647338867</v>
      </c>
      <c r="BK250">
        <v>-18.75</v>
      </c>
      <c r="BL250">
        <v>162.66667175292969</v>
      </c>
      <c r="BM250">
        <v>-3.0172414779663086</v>
      </c>
      <c r="BN250">
        <v>24433.21484375</v>
      </c>
      <c r="BO250">
        <v>23.002098083496094</v>
      </c>
      <c r="BQ250">
        <v>0.67266112565994263</v>
      </c>
      <c r="BR250">
        <v>0.19267822802066803</v>
      </c>
      <c r="BS250">
        <v>4.4101905822753906</v>
      </c>
      <c r="BT250">
        <v>63.1556396484375</v>
      </c>
      <c r="BU250">
        <v>211.946044921875</v>
      </c>
      <c r="BV250">
        <v>0</v>
      </c>
      <c r="BW250">
        <v>0</v>
      </c>
      <c r="BX250">
        <v>8178.5712890625</v>
      </c>
      <c r="BY250">
        <v>7015.873046875</v>
      </c>
      <c r="BZ250">
        <v>0.83493900299072266</v>
      </c>
      <c r="CA250">
        <v>9.6339111328125</v>
      </c>
      <c r="CB250">
        <v>97.435897827148438</v>
      </c>
      <c r="CC250">
        <v>8.4444446563720703</v>
      </c>
      <c r="CD250">
        <v>11.333333015441895</v>
      </c>
      <c r="CE250">
        <v>0</v>
      </c>
      <c r="CF250">
        <v>1.5555555820465088</v>
      </c>
      <c r="CG250">
        <v>11706.7158203125</v>
      </c>
      <c r="CH250" s="10">
        <f>ABS(J250-_xlfn.XLOOKUP(VK_valitsin!$C$8,VK!$B$2:$B$294,VK!J$2:J$294))</f>
        <v>2.0999984741210938</v>
      </c>
      <c r="CI250" s="10">
        <f>ABS(K250-_xlfn.XLOOKUP(VK_valitsin!$C$8,VK!$B$2:$B$294,VK!K$2:K$294))</f>
        <v>51.44000244140625</v>
      </c>
      <c r="CJ250" s="10">
        <f>ABS(L250-_xlfn.XLOOKUP(VK_valitsin!$C$8,VK!$B$2:$B$294,VK!L$2:L$294))</f>
        <v>2.1999969482421875</v>
      </c>
      <c r="CK250" s="10">
        <f>ABS(M250-_xlfn.XLOOKUP(VK_valitsin!$C$8,VK!$B$2:$B$294,VK!M$2:M$294))</f>
        <v>11804</v>
      </c>
      <c r="CL250" s="10">
        <f>ABS(N250-_xlfn.XLOOKUP(VK_valitsin!$C$8,VK!$B$2:$B$294,VK!N$2:N$294))</f>
        <v>42.600000381469727</v>
      </c>
      <c r="CM250" s="10">
        <f>ABS(O250-_xlfn.XLOOKUP(VK_valitsin!$C$8,VK!$B$2:$B$294,VK!O$2:O$294))</f>
        <v>9.9999964237213135E-2</v>
      </c>
      <c r="CN250" s="10">
        <f>ABS(P250-_xlfn.XLOOKUP(VK_valitsin!$C$8,VK!$B$2:$B$294,VK!P$2:P$294))</f>
        <v>29</v>
      </c>
      <c r="CO250" s="10">
        <f>ABS(Q250-_xlfn.XLOOKUP(VK_valitsin!$C$8,VK!$B$2:$B$294,VK!Q$2:Q$294))</f>
        <v>29.500000000000007</v>
      </c>
      <c r="CP250" s="10">
        <f>ABS(R250-_xlfn.XLOOKUP(VK_valitsin!$C$8,VK!$B$2:$B$294,VK!R$2:R$294))</f>
        <v>0.19999999999999929</v>
      </c>
      <c r="CQ250" s="10">
        <f>ABS(S250-_xlfn.XLOOKUP(VK_valitsin!$C$8,VK!$B$2:$B$294,VK!S$2:S$294))</f>
        <v>25</v>
      </c>
      <c r="CR250" s="10">
        <f>ABS(T250-_xlfn.XLOOKUP(VK_valitsin!$C$8,VK!$B$2:$B$294,VK!T$2:T$294))</f>
        <v>0</v>
      </c>
      <c r="CS250" s="10">
        <f>ABS(U250-_xlfn.XLOOKUP(VK_valitsin!$C$8,VK!$B$2:$B$294,VK!U$2:U$294))</f>
        <v>506.29999999999973</v>
      </c>
      <c r="CT250" s="10">
        <f>ABS(V250-_xlfn.XLOOKUP(VK_valitsin!$C$8,VK!$B$2:$B$294,VK!V$2:V$294))</f>
        <v>1.33</v>
      </c>
      <c r="CU250" s="10">
        <f>ABS(W250-_xlfn.XLOOKUP(VK_valitsin!$C$8,VK!$B$2:$B$294,VK!W$2:W$294))</f>
        <v>585</v>
      </c>
      <c r="CV250" s="10">
        <f>ABS(X250-_xlfn.XLOOKUP(VK_valitsin!$C$8,VK!$B$2:$B$294,VK!X$2:X$294))</f>
        <v>141</v>
      </c>
      <c r="CW250" s="10">
        <f>ABS(Y250-_xlfn.XLOOKUP(VK_valitsin!$C$8,VK!$B$2:$B$294,VK!Y$2:Y$294))</f>
        <v>510</v>
      </c>
      <c r="CX250" s="10">
        <f>ABS(Z250-_xlfn.XLOOKUP(VK_valitsin!$C$8,VK!$B$2:$B$294,VK!Z$2:Z$294))</f>
        <v>253</v>
      </c>
      <c r="CY250" s="10">
        <f>ABS(AA250-_xlfn.XLOOKUP(VK_valitsin!$C$8,VK!$B$2:$B$294,VK!AA$2:AA$294))</f>
        <v>166</v>
      </c>
      <c r="CZ250" s="10">
        <f>ABS(AB250-_xlfn.XLOOKUP(VK_valitsin!$C$8,VK!$B$2:$B$294,VK!AB$2:AB$294))</f>
        <v>2.2083339691162109</v>
      </c>
      <c r="DA250" s="10">
        <f>ABS(AC250-_xlfn.XLOOKUP(VK_valitsin!$C$8,VK!$B$2:$B$294,VK!AC$2:AC$294))</f>
        <v>0.7</v>
      </c>
      <c r="DB250" s="10">
        <f>ABS(AD250-_xlfn.XLOOKUP(VK_valitsin!$C$8,VK!$B$2:$B$294,VK!AD$2:AD$294))</f>
        <v>0.8</v>
      </c>
      <c r="DC250" s="10">
        <f>ABS(AE250-_xlfn.XLOOKUP(VK_valitsin!$C$8,VK!$B$2:$B$294,VK!AE$2:AE$294))</f>
        <v>1.7</v>
      </c>
      <c r="DD250" s="10">
        <f>ABS(AF250-_xlfn.XLOOKUP(VK_valitsin!$C$8,VK!$B$2:$B$294,VK!AF$2:AF$294))</f>
        <v>2.5999999999999996</v>
      </c>
      <c r="DE250" s="10">
        <f>ABS(AG250-_xlfn.XLOOKUP(VK_valitsin!$C$8,VK!$B$2:$B$294,VK!AG$2:AG$294))</f>
        <v>0</v>
      </c>
      <c r="DF250" s="10">
        <f>ABS(AH250-_xlfn.XLOOKUP(VK_valitsin!$C$8,VK!$B$2:$B$294,VK!AH$2:AH$294))</f>
        <v>1.25</v>
      </c>
      <c r="DG250" s="10">
        <f>ABS(AI250-_xlfn.XLOOKUP(VK_valitsin!$C$8,VK!$B$2:$B$294,VK!AI$2:AI$294))</f>
        <v>0.29999999999999982</v>
      </c>
      <c r="DH250" s="10">
        <f>ABS(AJ250-_xlfn.XLOOKUP(VK_valitsin!$C$8,VK!$B$2:$B$294,VK!AJ$2:AJ$294))</f>
        <v>9.9999999999999978E-2</v>
      </c>
      <c r="DI250" s="10">
        <f>ABS(AK250-_xlfn.XLOOKUP(VK_valitsin!$C$8,VK!$B$2:$B$294,VK!AK$2:AK$294))</f>
        <v>5.0000000000000044E-2</v>
      </c>
      <c r="DJ250" s="10">
        <f>ABS(AL250-_xlfn.XLOOKUP(VK_valitsin!$C$8,VK!$B$2:$B$294,VK!AL$2:AL$294))</f>
        <v>8.7000000000000028</v>
      </c>
      <c r="DK250" s="10">
        <f>ABS(AM250-_xlfn.XLOOKUP(VK_valitsin!$C$8,VK!$B$2:$B$294,VK!AM$2:AM$294))</f>
        <v>51.899999999999977</v>
      </c>
      <c r="DL250" s="10">
        <f>ABS(AN250-_xlfn.XLOOKUP(VK_valitsin!$C$8,VK!$B$2:$B$294,VK!AN$2:AN$294))</f>
        <v>5.1000000000000014</v>
      </c>
      <c r="DM250" s="10">
        <f>ABS(AO250-_xlfn.XLOOKUP(VK_valitsin!$C$8,VK!$B$2:$B$294,VK!AO$2:AO$294))</f>
        <v>9</v>
      </c>
      <c r="DN250" s="10">
        <f>ABS(AP250-_xlfn.XLOOKUP(VK_valitsin!$C$8,VK!$B$2:$B$294,VK!AP$2:AP$294))</f>
        <v>15</v>
      </c>
      <c r="DO250" s="10">
        <f>ABS(AQ250-_xlfn.XLOOKUP(VK_valitsin!$C$8,VK!$B$2:$B$294,VK!AQ$2:AQ$294))</f>
        <v>66</v>
      </c>
      <c r="DP250" s="10">
        <f>ABS(AR250-_xlfn.XLOOKUP(VK_valitsin!$C$8,VK!$B$2:$B$294,VK!AR$2:AR$294))</f>
        <v>436</v>
      </c>
      <c r="DQ250" s="10">
        <f>ABS(AS250-_xlfn.XLOOKUP(VK_valitsin!$C$8,VK!$B$2:$B$294,VK!AS$2:AS$294))</f>
        <v>2.6669999999999998</v>
      </c>
      <c r="DR250" s="10">
        <f>ABS(AT250-_xlfn.XLOOKUP(VK_valitsin!$C$8,VK!$B$2:$B$294,VK!AT$2:AT$294))</f>
        <v>6879</v>
      </c>
      <c r="DS250" s="10">
        <f>ABS(AU250-_xlfn.XLOOKUP(VK_valitsin!$C$8,VK!$B$2:$B$294,VK!AU$2:AU$294))</f>
        <v>2805</v>
      </c>
      <c r="DT250" s="10">
        <f>ABS(AV250-_xlfn.XLOOKUP(VK_valitsin!$C$8,VK!$B$2:$B$294,VK!AV$2:AV$294))</f>
        <v>1</v>
      </c>
      <c r="DU250" s="10">
        <f>ABS(AW250-_xlfn.XLOOKUP(VK_valitsin!$C$8,VK!$B$2:$B$294,VK!AW$2:AW$294))</f>
        <v>23.854362487792969</v>
      </c>
      <c r="DV250" s="10">
        <f>ABS(AX250-_xlfn.XLOOKUP(VK_valitsin!$C$8,VK!$B$2:$B$294,VK!AX$2:AX$294))</f>
        <v>0</v>
      </c>
      <c r="DW250" s="10">
        <f>ABS(AY250-_xlfn.XLOOKUP(VK_valitsin!$C$8,VK!$B$2:$B$294,VK!AY$2:AY$294))</f>
        <v>1</v>
      </c>
      <c r="DX250" s="10">
        <f>ABS(AZ250-_xlfn.XLOOKUP(VK_valitsin!$C$8,VK!$B$2:$B$294,VK!AZ$2:AZ$294))</f>
        <v>0</v>
      </c>
      <c r="DY250" s="10">
        <f>ABS(BA250-_xlfn.XLOOKUP(VK_valitsin!$C$8,VK!$B$2:$B$294,VK!BA$2:BA$294))</f>
        <v>0</v>
      </c>
      <c r="DZ250" s="10">
        <f>ABS(BB250-_xlfn.XLOOKUP(VK_valitsin!$C$8,VK!$B$2:$B$294,VK!BB$2:BB$294))</f>
        <v>0</v>
      </c>
      <c r="EA250" s="10">
        <f>ABS(BC250-_xlfn.XLOOKUP(VK_valitsin!$C$8,VK!$B$2:$B$294,VK!BC$2:BC$294))</f>
        <v>10.975608825683594</v>
      </c>
      <c r="EB250" s="10">
        <f>ABS(BD250-_xlfn.XLOOKUP(VK_valitsin!$C$8,VK!$B$2:$B$294,VK!BD$2:BD$294))</f>
        <v>3.1225662231445313</v>
      </c>
      <c r="EC250" s="10">
        <f>ABS(BE250-_xlfn.XLOOKUP(VK_valitsin!$C$8,VK!$B$2:$B$294,VK!BE$2:BE$294))</f>
        <v>725.75331163406372</v>
      </c>
      <c r="ED250" s="10">
        <f>ABS(BF250-_xlfn.XLOOKUP(VK_valitsin!$C$8,VK!$B$2:$B$294,VK!BF$2:BF$294))</f>
        <v>435.3564453125</v>
      </c>
      <c r="EE250" s="10">
        <f>ABS(BG250-_xlfn.XLOOKUP(VK_valitsin!$C$8,VK!$B$2:$B$294,VK!BG$2:BG$294))</f>
        <v>1720.041015625</v>
      </c>
      <c r="EF250" s="10">
        <f>ABS(BH250-_xlfn.XLOOKUP(VK_valitsin!$C$8,VK!$B$2:$B$294,VK!BH$2:BH$294))</f>
        <v>0.30456233024597168</v>
      </c>
      <c r="EG250" s="10">
        <f>ABS(BI250-_xlfn.XLOOKUP(VK_valitsin!$C$8,VK!$B$2:$B$294,VK!BI$2:BI$294))</f>
        <v>11.551154375076294</v>
      </c>
      <c r="EH250" s="10">
        <f>ABS(BJ250-_xlfn.XLOOKUP(VK_valitsin!$C$8,VK!$B$2:$B$294,VK!BJ$2:BJ$294))</f>
        <v>1.0815963745117188</v>
      </c>
      <c r="EI250" s="10">
        <f>ABS(BK250-_xlfn.XLOOKUP(VK_valitsin!$C$8,VK!$B$2:$B$294,VK!BK$2:BK$294))</f>
        <v>8.8845291137695313</v>
      </c>
      <c r="EJ250" s="10">
        <f>ABS(BL250-_xlfn.XLOOKUP(VK_valitsin!$C$8,VK!$B$2:$B$294,VK!BL$2:BL$294))</f>
        <v>103.83332824707031</v>
      </c>
      <c r="EK250" s="10">
        <f>ABS(BM250-_xlfn.XLOOKUP(VK_valitsin!$C$8,VK!$B$2:$B$294,VK!BM$2:BM$294))</f>
        <v>5.2694938182830811</v>
      </c>
      <c r="EL250" s="10">
        <f>ABS(BN250-_xlfn.XLOOKUP(VK_valitsin!$C$8,VK!$B$2:$B$294,VK!BN$2:BN$294))</f>
        <v>1358.818359375</v>
      </c>
      <c r="EM250" s="10">
        <f>ABS(BO250-_xlfn.XLOOKUP(VK_valitsin!$C$8,VK!$B$2:$B$294,VK!BO$2:BO$294))</f>
        <v>10.297508239746094</v>
      </c>
      <c r="EN250" s="10">
        <f>ABS(BP250-_xlfn.XLOOKUP(VK_valitsin!$C$8,VK!$B$2:$B$294,VK!BP$2:BP$294))</f>
        <v>0</v>
      </c>
      <c r="EO250" s="10">
        <f>ABS(BQ250-_xlfn.XLOOKUP(VK_valitsin!$C$8,VK!$B$2:$B$294,VK!BQ$2:BQ$294))</f>
        <v>3.6181628704071045E-2</v>
      </c>
      <c r="EP250" s="10">
        <f>ABS(BR250-_xlfn.XLOOKUP(VK_valitsin!$C$8,VK!$B$2:$B$294,VK!BR$2:BR$294))</f>
        <v>4.5143365859985352E-3</v>
      </c>
      <c r="EQ250" s="10">
        <f>ABS(BS250-_xlfn.XLOOKUP(VK_valitsin!$C$8,VK!$B$2:$B$294,VK!BS$2:BS$294))</f>
        <v>2.152224063873291</v>
      </c>
      <c r="ER250" s="10">
        <f>ABS(BT250-_xlfn.XLOOKUP(VK_valitsin!$C$8,VK!$B$2:$B$294,VK!BT$2:BT$294))</f>
        <v>4.7641372680664063</v>
      </c>
      <c r="ES250" s="10">
        <f>ABS(BU250-_xlfn.XLOOKUP(VK_valitsin!$C$8,VK!$B$2:$B$294,VK!BU$2:BU$294))</f>
        <v>54.761077880859375</v>
      </c>
      <c r="ET250" s="10">
        <f>ABS(BV250-_xlfn.XLOOKUP(VK_valitsin!$C$8,VK!$B$2:$B$294,VK!BV$2:BV$294))</f>
        <v>0</v>
      </c>
      <c r="EU250" s="10">
        <f>ABS(BW250-_xlfn.XLOOKUP(VK_valitsin!$C$8,VK!$B$2:$B$294,VK!BW$2:BW$294))</f>
        <v>1</v>
      </c>
      <c r="EV250" s="10">
        <f>ABS(BX250-_xlfn.XLOOKUP(VK_valitsin!$C$8,VK!$B$2:$B$294,VK!BX$2:BX$294))</f>
        <v>42.7421875</v>
      </c>
      <c r="EW250" s="10">
        <f>ABS(BY250-_xlfn.XLOOKUP(VK_valitsin!$C$8,VK!$B$2:$B$294,VK!BY$2:BY$294))</f>
        <v>1160.25830078125</v>
      </c>
      <c r="EX250" s="10">
        <f>ABS(BZ250-_xlfn.XLOOKUP(VK_valitsin!$C$8,VK!$B$2:$B$294,VK!BZ$2:BZ$294))</f>
        <v>0.38509130477905273</v>
      </c>
      <c r="EY250" s="10">
        <f>ABS(CA250-_xlfn.XLOOKUP(VK_valitsin!$C$8,VK!$B$2:$B$294,VK!CA$2:CA$294))</f>
        <v>1.388850212097168</v>
      </c>
      <c r="EZ250" s="10">
        <f>ABS(CB250-_xlfn.XLOOKUP(VK_valitsin!$C$8,VK!$B$2:$B$294,VK!CB$2:CB$294))</f>
        <v>31.266746520996094</v>
      </c>
      <c r="FA250" s="10">
        <f>ABS(CC250-_xlfn.XLOOKUP(VK_valitsin!$C$8,VK!$B$2:$B$294,VK!CC$2:CC$294))</f>
        <v>2.1118454933166504</v>
      </c>
      <c r="FB250" s="10">
        <f>ABS(CD250-_xlfn.XLOOKUP(VK_valitsin!$C$8,VK!$B$2:$B$294,VK!CD$2:CD$294))</f>
        <v>8.5455217361450195</v>
      </c>
      <c r="FC250" s="10">
        <f>ABS(CE250-_xlfn.XLOOKUP(VK_valitsin!$C$8,VK!$B$2:$B$294,VK!CE$2:CE$294))</f>
        <v>0</v>
      </c>
      <c r="FD250" s="10">
        <f>ABS(CF250-_xlfn.XLOOKUP(VK_valitsin!$C$8,VK!$B$2:$B$294,VK!CF$2:CF$294))</f>
        <v>0.83969652652740479</v>
      </c>
      <c r="FE250" s="10">
        <f>ABS(CG250-_xlfn.XLOOKUP(VK_valitsin!$C$8,VK!$B$2:$B$294,VK!CG$2:CG$294))</f>
        <v>3107.9482421875</v>
      </c>
      <c r="FF250" s="4">
        <f>IF($B250=VK_valitsin!$C$8,100000,VK!CH250/VK!J$296*VK_valitsin!D$5)</f>
        <v>0</v>
      </c>
      <c r="FG250" s="4">
        <f>IF($B250=VK_valitsin!$C$8,100000,VK!CI250/VK!K$296*VK_valitsin!E$5)</f>
        <v>0</v>
      </c>
      <c r="FH250" s="4">
        <f>IF($B250=VK_valitsin!$C$8,100000,VK!CJ250/VK!L$296*VK_valitsin!F$5)</f>
        <v>1.1179471001132623E-2</v>
      </c>
      <c r="FI250" s="4">
        <f>IF($B250=VK_valitsin!$C$8,100000,VK!CK250/VK!M$296*VK_valitsin!CD$5)</f>
        <v>0</v>
      </c>
      <c r="FJ250" s="4">
        <f>IF($B250=VK_valitsin!$C$8,100000,VK!CL250/VK!N$296*VK_valitsin!G$5)</f>
        <v>0</v>
      </c>
      <c r="FK250" s="4">
        <f>IF($B250=VK_valitsin!$C$8,100000,VK!CM250/VK!O$296*VK_valitsin!H$5)</f>
        <v>0</v>
      </c>
      <c r="FL250" s="4">
        <f>IF($B250=VK_valitsin!$C$8,100000,VK!CN250/VK!P$296*VK_valitsin!I$5)</f>
        <v>0</v>
      </c>
      <c r="FM250" s="4">
        <f>IF($B250=VK_valitsin!$C$8,100000,VK!CO250/VK!Q$296*VK_valitsin!J$5)</f>
        <v>0</v>
      </c>
      <c r="FN250" s="4">
        <f>IF($B250=VK_valitsin!$C$8,100000,VK!CP250/VK!R$296*VK_valitsin!K$5)</f>
        <v>0</v>
      </c>
      <c r="FO250" s="4">
        <f>IF($B250=VK_valitsin!$C$8,100000,VK!CQ250/VK!S$296*VK_valitsin!L$5)</f>
        <v>4.9717408063400369E-3</v>
      </c>
      <c r="FP250" s="4">
        <f>IF($B250=VK_valitsin!$C$8,100000,VK!CR250/VK!T$296*VK_valitsin!M$5)</f>
        <v>0</v>
      </c>
      <c r="FQ250" s="4">
        <f>IF($B250=VK_valitsin!$C$8,100000,VK!CS250/VK!U$296*VK_valitsin!N$5)</f>
        <v>0</v>
      </c>
      <c r="FR250" s="4">
        <f>IF($B250=VK_valitsin!$C$8,100000,VK!CT250/VK!V$296*VK_valitsin!O$5)</f>
        <v>0</v>
      </c>
      <c r="FS250" s="4">
        <f>IF($B250=VK_valitsin!$C$8,100000,VK!CU250/VK!W$296*VK_valitsin!P$5)</f>
        <v>0</v>
      </c>
      <c r="FT250" s="4">
        <f>IF($B250=VK_valitsin!$C$8,100000,VK!CV250/VK!X$296*VK_valitsin!Q$5)</f>
        <v>0</v>
      </c>
      <c r="FU250" s="4">
        <f>IF($B250=VK_valitsin!$C$8,100000,VK!CW250/VK!Y$296*VK_valitsin!R$5)</f>
        <v>0</v>
      </c>
      <c r="FV250" s="4">
        <f>IF($B250=VK_valitsin!$C$8,100000,VK!CX250/VK!Z$296*VK_valitsin!S$5)</f>
        <v>0</v>
      </c>
      <c r="FW250" s="4">
        <f>IF($B250=VK_valitsin!$C$8,100000,VK!CY250/VK!AA$296*VK_valitsin!T$5)</f>
        <v>0</v>
      </c>
      <c r="FX250" s="4">
        <f>IF($B250=VK_valitsin!$C$8,100000,VK!CZ250/VK!AB$296*VK_valitsin!U$5)</f>
        <v>0</v>
      </c>
      <c r="FY250" s="4">
        <f>IF($B250=VK_valitsin!$C$8,100000,VK!DA250/VK!AC$296*VK_valitsin!V$5)</f>
        <v>0</v>
      </c>
      <c r="FZ250" s="4">
        <f>IF($B250=VK_valitsin!$C$8,100000,VK!DB250/VK!AD$296*VK_valitsin!W$5)</f>
        <v>0</v>
      </c>
      <c r="GA250" s="4">
        <f>IF($B250=VK_valitsin!$C$8,100000,VK!DC250/VK!AE$296*VK_valitsin!X$5)</f>
        <v>0</v>
      </c>
      <c r="GB250" s="4">
        <f>IF($B250=VK_valitsin!$C$8,100000,VK!DD250/VK!AF$296*VK_valitsin!Y$5)</f>
        <v>0</v>
      </c>
      <c r="GC250" s="4">
        <f>IF($B250=VK_valitsin!$C$8,100000,VK!DE250/VK!AG$296*VK_valitsin!Z$5)</f>
        <v>0</v>
      </c>
      <c r="GD250" s="4">
        <f>IF($B250=VK_valitsin!$C$8,100000,VK!DF250/VK!AH$296*VK_valitsin!AA$5)</f>
        <v>0</v>
      </c>
      <c r="GE250" s="4">
        <f>IF($B250=VK_valitsin!$C$8,100000,VK!DG250/VK!AI$296*VK_valitsin!AB$5)</f>
        <v>0</v>
      </c>
      <c r="GF250" s="4">
        <f>IF($B250=VK_valitsin!$C$8,100000,VK!DH250/VK!AJ$296*VK_valitsin!AC$5)</f>
        <v>0</v>
      </c>
      <c r="GG250" s="4">
        <f>IF($B250=VK_valitsin!$C$8,100000,VK!DI250/VK!AK$296*VK_valitsin!AD$5)</f>
        <v>0</v>
      </c>
      <c r="GH250" s="4">
        <f>IF($B250=VK_valitsin!$C$8,100000,VK!DJ250/VK!AL$296*VK_valitsin!AE$5)</f>
        <v>0.1531315890960889</v>
      </c>
      <c r="GI250" s="4">
        <f>IF($B250=VK_valitsin!$C$8,100000,VK!DK250/VK!AM$296*VK_valitsin!AF$5)</f>
        <v>0</v>
      </c>
      <c r="GJ250" s="4">
        <f>IF($B250=VK_valitsin!$C$8,100000,VK!DL250/VK!AN$296*VK_valitsin!AG$5)</f>
        <v>0</v>
      </c>
      <c r="GK250" s="4">
        <f>IF($B250=VK_valitsin!$C$8,100000,VK!DM250/VK!AO$296*VK_valitsin!AH$5)</f>
        <v>0</v>
      </c>
      <c r="GL250" s="4">
        <f>IF($B250=VK_valitsin!$C$8,100000,VK!DN250/VK!AP$296*VK_valitsin!AI$5)</f>
        <v>0</v>
      </c>
      <c r="GM250" s="4">
        <f>IF($B250=VK_valitsin!$C$8,100000,VK!DO250/VK!AQ$296*VK_valitsin!AJ$5)</f>
        <v>0</v>
      </c>
      <c r="GN250" s="4">
        <f>IF($B250=VK_valitsin!$C$8,100000,VK!DP250/VK!AR$296*VK_valitsin!AK$5)</f>
        <v>0</v>
      </c>
      <c r="GO250" s="4">
        <f>IF($B250=VK_valitsin!$C$8,100000,VK!DQ250/VK!AS$296*VK_valitsin!AL$5)</f>
        <v>0</v>
      </c>
      <c r="GP250" s="4">
        <f>IF($B250=VK_valitsin!$C$8,100000,VK!DR250/VK!AT$296*VK_valitsin!AM$5)</f>
        <v>0</v>
      </c>
      <c r="GQ250" s="4">
        <f>IF($B250=VK_valitsin!$C$8,100000,VK!DS250/VK!AU$296*VK_valitsin!AN$5)</f>
        <v>0</v>
      </c>
      <c r="GR250" s="4">
        <f>IF($B250=VK_valitsin!$C$8,100000,VK!DT250/VK!AV$296*VK_valitsin!AO$5)</f>
        <v>0</v>
      </c>
      <c r="GS250" s="4">
        <f>IF($B250=VK_valitsin!$C$8,100000,VK!DU250/VK!AW$296*VK_valitsin!AP$5)</f>
        <v>0</v>
      </c>
      <c r="GT250" s="4">
        <f>IF($B250=VK_valitsin!$C$8,100000,VK!DV250/VK!AX$296*VK_valitsin!AQ$5)</f>
        <v>0</v>
      </c>
      <c r="GU250" s="4">
        <f>IF($B250=VK_valitsin!$C$8,100000,VK!DW250/VK!AY$296*VK_valitsin!AR$5)</f>
        <v>0</v>
      </c>
      <c r="GV250" s="4">
        <f>IF($B250=VK_valitsin!$C$8,100000,VK!DX250/VK!AZ$296*VK_valitsin!AS$5)</f>
        <v>0</v>
      </c>
      <c r="GW250" s="4">
        <f>IF($B250=VK_valitsin!$C$8,100000,VK!DY250/VK!BA$296*VK_valitsin!AT$5)</f>
        <v>0</v>
      </c>
      <c r="GX250" s="4">
        <f>IF($B250=VK_valitsin!$C$8,100000,VK!DZ250/VK!BB$296*VK_valitsin!AU$5)</f>
        <v>0</v>
      </c>
      <c r="GY250" s="4">
        <f>IF($B250=VK_valitsin!$C$8,100000,VK!EA250/VK!BC$296*VK_valitsin!AV$5)</f>
        <v>0</v>
      </c>
      <c r="GZ250" s="4">
        <f>IF($B250=VK_valitsin!$C$8,100000,VK!EB250/VK!BD$296*VK_valitsin!AW$5)</f>
        <v>1.353675812391193E-2</v>
      </c>
      <c r="HA250" s="4">
        <f>IF($B250=VK_valitsin!$C$8,100000,VK!EC250/VK!BE$296*VK_valitsin!CE$5)</f>
        <v>0</v>
      </c>
      <c r="HB250" s="4">
        <f>IF($B250=VK_valitsin!$C$8,100000,VK!ED250/VK!BF$296*VK_valitsin!AX$5)</f>
        <v>0</v>
      </c>
      <c r="HC250" s="4">
        <f>IF($B250=VK_valitsin!$C$8,100000,VK!EE250/VK!BG$296*VK_valitsin!AY$5)</f>
        <v>0</v>
      </c>
      <c r="HD250" s="4">
        <f>IF($B250=VK_valitsin!$C$8,100000,VK!EF250/VK!BH$296*VK_valitsin!AZ$5)</f>
        <v>5.3140668693334794E-2</v>
      </c>
      <c r="HE250" s="4">
        <f>IF($B250=VK_valitsin!$C$8,100000,VK!EG250/VK!BI$296*VK_valitsin!BA$5)</f>
        <v>0</v>
      </c>
      <c r="HF250" s="4">
        <f>IF($B250=VK_valitsin!$C$8,100000,VK!EH250/VK!BJ$296*VK_valitsin!BB$5)</f>
        <v>0</v>
      </c>
      <c r="HG250" s="4">
        <f>IF($B250=VK_valitsin!$C$8,100000,VK!EI250/VK!BK$296*VK_valitsin!BC$5)</f>
        <v>0</v>
      </c>
      <c r="HH250" s="4">
        <f>IF($B250=VK_valitsin!$C$8,100000,VK!EJ250/VK!BL$296*VK_valitsin!BD$5)</f>
        <v>0</v>
      </c>
      <c r="HI250" s="4">
        <f>IF($B250=VK_valitsin!$C$8,100000,VK!EK250/VK!BM$296*VK_valitsin!BE$5)</f>
        <v>0</v>
      </c>
      <c r="HJ250" s="4">
        <f>IF($B250=VK_valitsin!$C$8,100000,VK!EL250/VK!BN$296*VK_valitsin!BF$5)</f>
        <v>6.1787602524939145E-2</v>
      </c>
      <c r="HK250" s="4">
        <f>IF($B250=VK_valitsin!$C$8,100000,VK!EM250/VK!BO$296*VK_valitsin!BG$5)</f>
        <v>0</v>
      </c>
      <c r="HM250" s="4">
        <f>IF($B250=VK_valitsin!$C$8,100000,VK!EO250/VK!BQ$296*VK_valitsin!BI$5)</f>
        <v>0</v>
      </c>
      <c r="HN250" s="4">
        <f>IF($B250=VK_valitsin!$C$8,100000,VK!EP250/VK!BR$296*VK_valitsin!BJ$5)</f>
        <v>0</v>
      </c>
      <c r="HO250" s="4">
        <f>IF($B250=VK_valitsin!$C$8,100000,VK!EQ250/VK!BS$296*VK_valitsin!BK$5)</f>
        <v>0</v>
      </c>
      <c r="HP250" s="4">
        <f>IF($B250=VK_valitsin!$C$8,100000,VK!ER250/VK!BT$296*VK_valitsin!BL$5)</f>
        <v>0</v>
      </c>
      <c r="HQ250" s="4">
        <f>IF($B250=VK_valitsin!$C$8,100000,VK!ES250/VK!BU$296*VK_valitsin!BM$5)</f>
        <v>0</v>
      </c>
      <c r="HR250" s="4">
        <f>IF($B250=VK_valitsin!$C$8,100000,VK!ET250/VK!BV$296*VK_valitsin!BN$5)</f>
        <v>0</v>
      </c>
      <c r="HS250" s="4">
        <f>IF($B250=VK_valitsin!$C$8,100000,VK!EU250/VK!BW$296*VK_valitsin!BO$5)</f>
        <v>0</v>
      </c>
      <c r="HT250" s="4">
        <f>IF($B250=VK_valitsin!$C$8,100000,VK!EV250/VK!BX$296*VK_valitsin!BP$5)</f>
        <v>0</v>
      </c>
      <c r="HU250" s="4">
        <f>IF($B250=VK_valitsin!$C$8,100000,VK!EW250/VK!BY$296*VK_valitsin!BQ$5)</f>
        <v>0</v>
      </c>
      <c r="HV250" s="4">
        <f>IF($B250=VK_valitsin!$C$8,100000,VK!EX250/VK!BZ$296*VK_valitsin!BR$5)</f>
        <v>0</v>
      </c>
      <c r="HW250" s="4">
        <f>IF($B250=VK_valitsin!$C$8,100000,VK!EY250/VK!CA$296*VK_valitsin!BS$5)</f>
        <v>0</v>
      </c>
      <c r="HX250" s="4">
        <f>IF($B250=VK_valitsin!$C$8,100000,VK!EZ250/VK!CB$296*VK_valitsin!BT$5)</f>
        <v>0</v>
      </c>
      <c r="HY250" s="4">
        <f>IF($B250=VK_valitsin!$C$8,100000,VK!FA250/VK!CC$296*VK_valitsin!BU$5)</f>
        <v>0</v>
      </c>
      <c r="HZ250" s="4">
        <f>IF($B250=VK_valitsin!$C$8,100000,VK!FB250/VK!CD$296*VK_valitsin!BV$5)</f>
        <v>0</v>
      </c>
      <c r="IA250" s="4">
        <f>IF($B250=VK_valitsin!$C$8,100000,VK!FC250/VK!CE$296*VK_valitsin!BW$5)</f>
        <v>0</v>
      </c>
      <c r="IB250" s="4">
        <f>IF($B250=VK_valitsin!$C$8,100000,VK!FD250/VK!CF$296*VK_valitsin!BX$5)</f>
        <v>0</v>
      </c>
      <c r="IC250" s="4">
        <f>IF($B250=VK_valitsin!$C$8,100000,VK!FE250/VK!CG$296*VK_valitsin!BY$5)</f>
        <v>0</v>
      </c>
      <c r="ID250" s="17">
        <f t="shared" si="9"/>
        <v>0.29774785514574742</v>
      </c>
      <c r="IE250" s="17">
        <f t="shared" si="10"/>
        <v>20</v>
      </c>
      <c r="IF250" s="18">
        <f t="shared" si="11"/>
        <v>2.4900000000000038E-8</v>
      </c>
    </row>
    <row r="251" spans="1:240">
      <c r="A251">
        <v>2019</v>
      </c>
      <c r="B251" t="s">
        <v>703</v>
      </c>
      <c r="C251" t="s">
        <v>704</v>
      </c>
      <c r="D251" t="s">
        <v>425</v>
      </c>
      <c r="E251" t="s">
        <v>286</v>
      </c>
      <c r="F251" t="s">
        <v>102</v>
      </c>
      <c r="G251" t="s">
        <v>103</v>
      </c>
      <c r="H251" t="s">
        <v>104</v>
      </c>
      <c r="I251" t="s">
        <v>105</v>
      </c>
      <c r="J251">
        <v>48.099998474121094</v>
      </c>
      <c r="K251">
        <v>2437.7900390625</v>
      </c>
      <c r="L251">
        <v>185.39999389648438</v>
      </c>
      <c r="M251">
        <v>3976</v>
      </c>
      <c r="N251">
        <v>1.6000000238418579</v>
      </c>
      <c r="O251">
        <v>-1.2000000476837158</v>
      </c>
      <c r="P251">
        <v>-13</v>
      </c>
      <c r="Q251">
        <v>46.5</v>
      </c>
      <c r="R251">
        <v>13.700000000000001</v>
      </c>
      <c r="S251">
        <v>320</v>
      </c>
      <c r="T251">
        <v>0</v>
      </c>
      <c r="U251">
        <v>3012.8</v>
      </c>
      <c r="V251">
        <v>11.72</v>
      </c>
      <c r="W251">
        <v>1162</v>
      </c>
      <c r="X251">
        <v>1351</v>
      </c>
      <c r="Y251">
        <v>730</v>
      </c>
      <c r="Z251">
        <v>1215</v>
      </c>
      <c r="AA251">
        <v>709</v>
      </c>
      <c r="AB251">
        <v>16.526315689086914</v>
      </c>
      <c r="AC251">
        <v>0</v>
      </c>
      <c r="AD251">
        <v>0</v>
      </c>
      <c r="AE251">
        <v>0</v>
      </c>
      <c r="AF251">
        <v>6.6</v>
      </c>
      <c r="AG251">
        <v>0</v>
      </c>
      <c r="AH251">
        <v>20.5</v>
      </c>
      <c r="AI251">
        <v>1.03</v>
      </c>
      <c r="AJ251">
        <v>0.45</v>
      </c>
      <c r="AK251">
        <v>1.03</v>
      </c>
      <c r="AL251">
        <v>62.5</v>
      </c>
      <c r="AM251">
        <v>281</v>
      </c>
      <c r="AN251">
        <v>51.8</v>
      </c>
      <c r="AO251">
        <v>16.899999999999999</v>
      </c>
      <c r="AP251">
        <v>169</v>
      </c>
      <c r="AQ251">
        <v>163</v>
      </c>
      <c r="AR251">
        <v>1164</v>
      </c>
      <c r="AS251">
        <v>5</v>
      </c>
      <c r="AT251">
        <v>8325</v>
      </c>
      <c r="AU251">
        <v>12466</v>
      </c>
      <c r="AV251">
        <v>1</v>
      </c>
      <c r="AW251">
        <v>143.51193237304688</v>
      </c>
      <c r="AX251">
        <v>0</v>
      </c>
      <c r="AY251">
        <v>0</v>
      </c>
      <c r="AZ251">
        <v>0</v>
      </c>
      <c r="BA251">
        <v>0</v>
      </c>
      <c r="BB251">
        <v>1</v>
      </c>
      <c r="BC251">
        <v>0</v>
      </c>
      <c r="BD251">
        <v>100</v>
      </c>
      <c r="BE251">
        <v>391.30435180664063</v>
      </c>
      <c r="BF251">
        <v>12034.7822265625</v>
      </c>
      <c r="BG251">
        <v>13269.5654296875</v>
      </c>
      <c r="BH251">
        <v>2.8923540115356445</v>
      </c>
      <c r="BI251">
        <v>-6.490382194519043</v>
      </c>
      <c r="BJ251">
        <v>28</v>
      </c>
      <c r="BK251">
        <v>17.647058486938477</v>
      </c>
      <c r="BL251">
        <v>224.5</v>
      </c>
      <c r="BM251">
        <v>-1.7948718070983887</v>
      </c>
      <c r="BN251">
        <v>19695.05859375</v>
      </c>
      <c r="BO251">
        <v>60.120716094970703</v>
      </c>
      <c r="BQ251">
        <v>0.57847082614898682</v>
      </c>
      <c r="BR251">
        <v>5.0301812589168549E-2</v>
      </c>
      <c r="BS251">
        <v>1.7354124784469604</v>
      </c>
      <c r="BT251">
        <v>133.55131530761719</v>
      </c>
      <c r="BU251">
        <v>431.84103393554688</v>
      </c>
      <c r="BV251">
        <v>0</v>
      </c>
      <c r="BW251">
        <v>1</v>
      </c>
      <c r="BX251">
        <v>8293.478515625</v>
      </c>
      <c r="BY251">
        <v>7521.7392578125</v>
      </c>
      <c r="BZ251">
        <v>1.0060361623764038</v>
      </c>
      <c r="CA251">
        <v>9.6327972412109375</v>
      </c>
      <c r="CB251">
        <v>65</v>
      </c>
      <c r="CC251">
        <v>6.7885117530822754</v>
      </c>
      <c r="CD251">
        <v>5.2219319343566895</v>
      </c>
      <c r="CE251">
        <v>0</v>
      </c>
      <c r="CF251">
        <v>2.0887727737426758</v>
      </c>
      <c r="CG251">
        <v>12248.021484375</v>
      </c>
      <c r="CH251" s="10">
        <f>ABS(J251-_xlfn.XLOOKUP(VK_valitsin!$C$8,VK!$B$2:$B$294,VK!J$2:J$294))</f>
        <v>3.8999977111816406</v>
      </c>
      <c r="CI251" s="10">
        <f>ABS(K251-_xlfn.XLOOKUP(VK_valitsin!$C$8,VK!$B$2:$B$294,VK!K$2:K$294))</f>
        <v>2144.530029296875</v>
      </c>
      <c r="CJ251" s="10">
        <f>ABS(L251-_xlfn.XLOOKUP(VK_valitsin!$C$8,VK!$B$2:$B$294,VK!L$2:L$294))</f>
        <v>46.699996948242188</v>
      </c>
      <c r="CK251" s="10">
        <f>ABS(M251-_xlfn.XLOOKUP(VK_valitsin!$C$8,VK!$B$2:$B$294,VK!M$2:M$294))</f>
        <v>12499</v>
      </c>
      <c r="CL251" s="10">
        <f>ABS(N251-_xlfn.XLOOKUP(VK_valitsin!$C$8,VK!$B$2:$B$294,VK!N$2:N$294))</f>
        <v>54.600000739097595</v>
      </c>
      <c r="CM251" s="10">
        <f>ABS(O251-_xlfn.XLOOKUP(VK_valitsin!$C$8,VK!$B$2:$B$294,VK!O$2:O$294))</f>
        <v>0.40000003576278687</v>
      </c>
      <c r="CN251" s="10">
        <f>ABS(P251-_xlfn.XLOOKUP(VK_valitsin!$C$8,VK!$B$2:$B$294,VK!P$2:P$294))</f>
        <v>45</v>
      </c>
      <c r="CO251" s="10">
        <f>ABS(Q251-_xlfn.XLOOKUP(VK_valitsin!$C$8,VK!$B$2:$B$294,VK!Q$2:Q$294))</f>
        <v>41.300000000000011</v>
      </c>
      <c r="CP251" s="10">
        <f>ABS(R251-_xlfn.XLOOKUP(VK_valitsin!$C$8,VK!$B$2:$B$294,VK!R$2:R$294))</f>
        <v>5.2000000000000011</v>
      </c>
      <c r="CQ251" s="10">
        <f>ABS(S251-_xlfn.XLOOKUP(VK_valitsin!$C$8,VK!$B$2:$B$294,VK!S$2:S$294))</f>
        <v>168</v>
      </c>
      <c r="CR251" s="10">
        <f>ABS(T251-_xlfn.XLOOKUP(VK_valitsin!$C$8,VK!$B$2:$B$294,VK!T$2:T$294))</f>
        <v>0</v>
      </c>
      <c r="CS251" s="10">
        <f>ABS(U251-_xlfn.XLOOKUP(VK_valitsin!$C$8,VK!$B$2:$B$294,VK!U$2:U$294))</f>
        <v>810.79999999999973</v>
      </c>
      <c r="CT251" s="10">
        <f>ABS(V251-_xlfn.XLOOKUP(VK_valitsin!$C$8,VK!$B$2:$B$294,VK!V$2:V$294))</f>
        <v>1.5599999999999987</v>
      </c>
      <c r="CU251" s="10">
        <f>ABS(W251-_xlfn.XLOOKUP(VK_valitsin!$C$8,VK!$B$2:$B$294,VK!W$2:W$294))</f>
        <v>557</v>
      </c>
      <c r="CV251" s="10">
        <f>ABS(X251-_xlfn.XLOOKUP(VK_valitsin!$C$8,VK!$B$2:$B$294,VK!X$2:X$294))</f>
        <v>1182</v>
      </c>
      <c r="CW251" s="10">
        <f>ABS(Y251-_xlfn.XLOOKUP(VK_valitsin!$C$8,VK!$B$2:$B$294,VK!Y$2:Y$294))</f>
        <v>50</v>
      </c>
      <c r="CX251" s="10">
        <f>ABS(Z251-_xlfn.XLOOKUP(VK_valitsin!$C$8,VK!$B$2:$B$294,VK!Z$2:Z$294))</f>
        <v>787</v>
      </c>
      <c r="CY251" s="10">
        <f>ABS(AA251-_xlfn.XLOOKUP(VK_valitsin!$C$8,VK!$B$2:$B$294,VK!AA$2:AA$294))</f>
        <v>240</v>
      </c>
      <c r="CZ251" s="10">
        <f>ABS(AB251-_xlfn.XLOOKUP(VK_valitsin!$C$8,VK!$B$2:$B$294,VK!AB$2:AB$294))</f>
        <v>2.8486843109130859</v>
      </c>
      <c r="DA251" s="10">
        <f>ABS(AC251-_xlfn.XLOOKUP(VK_valitsin!$C$8,VK!$B$2:$B$294,VK!AC$2:AC$294))</f>
        <v>0.7</v>
      </c>
      <c r="DB251" s="10">
        <f>ABS(AD251-_xlfn.XLOOKUP(VK_valitsin!$C$8,VK!$B$2:$B$294,VK!AD$2:AD$294))</f>
        <v>0.8</v>
      </c>
      <c r="DC251" s="10">
        <f>ABS(AE251-_xlfn.XLOOKUP(VK_valitsin!$C$8,VK!$B$2:$B$294,VK!AE$2:AE$294))</f>
        <v>1.7</v>
      </c>
      <c r="DD251" s="10">
        <f>ABS(AF251-_xlfn.XLOOKUP(VK_valitsin!$C$8,VK!$B$2:$B$294,VK!AF$2:AF$294))</f>
        <v>1.5999999999999996</v>
      </c>
      <c r="DE251" s="10">
        <f>ABS(AG251-_xlfn.XLOOKUP(VK_valitsin!$C$8,VK!$B$2:$B$294,VK!AG$2:AG$294))</f>
        <v>0</v>
      </c>
      <c r="DF251" s="10">
        <f>ABS(AH251-_xlfn.XLOOKUP(VK_valitsin!$C$8,VK!$B$2:$B$294,VK!AH$2:AH$294))</f>
        <v>1.75</v>
      </c>
      <c r="DG251" s="10">
        <f>ABS(AI251-_xlfn.XLOOKUP(VK_valitsin!$C$8,VK!$B$2:$B$294,VK!AI$2:AI$294))</f>
        <v>7.0000000000000062E-2</v>
      </c>
      <c r="DH251" s="10">
        <f>ABS(AJ251-_xlfn.XLOOKUP(VK_valitsin!$C$8,VK!$B$2:$B$294,VK!AJ$2:AJ$294))</f>
        <v>0.2</v>
      </c>
      <c r="DI251" s="10">
        <f>ABS(AK251-_xlfn.XLOOKUP(VK_valitsin!$C$8,VK!$B$2:$B$294,VK!AK$2:AK$294))</f>
        <v>0.21999999999999997</v>
      </c>
      <c r="DJ251" s="10">
        <f>ABS(AL251-_xlfn.XLOOKUP(VK_valitsin!$C$8,VK!$B$2:$B$294,VK!AL$2:AL$294))</f>
        <v>3.7000000000000028</v>
      </c>
      <c r="DK251" s="10">
        <f>ABS(AM251-_xlfn.XLOOKUP(VK_valitsin!$C$8,VK!$B$2:$B$294,VK!AM$2:AM$294))</f>
        <v>52.600000000000023</v>
      </c>
      <c r="DL251" s="10">
        <f>ABS(AN251-_xlfn.XLOOKUP(VK_valitsin!$C$8,VK!$B$2:$B$294,VK!AN$2:AN$294))</f>
        <v>6.3999999999999986</v>
      </c>
      <c r="DM251" s="10">
        <f>ABS(AO251-_xlfn.XLOOKUP(VK_valitsin!$C$8,VK!$B$2:$B$294,VK!AO$2:AO$294))</f>
        <v>8.5</v>
      </c>
      <c r="DN251" s="10">
        <f>ABS(AP251-_xlfn.XLOOKUP(VK_valitsin!$C$8,VK!$B$2:$B$294,VK!AP$2:AP$294))</f>
        <v>121</v>
      </c>
      <c r="DO251" s="10">
        <f>ABS(AQ251-_xlfn.XLOOKUP(VK_valitsin!$C$8,VK!$B$2:$B$294,VK!AQ$2:AQ$294))</f>
        <v>128</v>
      </c>
      <c r="DP251" s="10">
        <f>ABS(AR251-_xlfn.XLOOKUP(VK_valitsin!$C$8,VK!$B$2:$B$294,VK!AR$2:AR$294))</f>
        <v>918</v>
      </c>
      <c r="DQ251" s="10">
        <f>ABS(AS251-_xlfn.XLOOKUP(VK_valitsin!$C$8,VK!$B$2:$B$294,VK!AS$2:AS$294))</f>
        <v>2.6669999999999998</v>
      </c>
      <c r="DR251" s="10">
        <f>ABS(AT251-_xlfn.XLOOKUP(VK_valitsin!$C$8,VK!$B$2:$B$294,VK!AT$2:AT$294))</f>
        <v>3178</v>
      </c>
      <c r="DS251" s="10">
        <f>ABS(AU251-_xlfn.XLOOKUP(VK_valitsin!$C$8,VK!$B$2:$B$294,VK!AU$2:AU$294))</f>
        <v>4121</v>
      </c>
      <c r="DT251" s="10">
        <f>ABS(AV251-_xlfn.XLOOKUP(VK_valitsin!$C$8,VK!$B$2:$B$294,VK!AV$2:AV$294))</f>
        <v>0</v>
      </c>
      <c r="DU251" s="10">
        <f>ABS(AW251-_xlfn.XLOOKUP(VK_valitsin!$C$8,VK!$B$2:$B$294,VK!AW$2:AW$294))</f>
        <v>106.25056076049805</v>
      </c>
      <c r="DV251" s="10">
        <f>ABS(AX251-_xlfn.XLOOKUP(VK_valitsin!$C$8,VK!$B$2:$B$294,VK!AX$2:AX$294))</f>
        <v>0</v>
      </c>
      <c r="DW251" s="10">
        <f>ABS(AY251-_xlfn.XLOOKUP(VK_valitsin!$C$8,VK!$B$2:$B$294,VK!AY$2:AY$294))</f>
        <v>0</v>
      </c>
      <c r="DX251" s="10">
        <f>ABS(AZ251-_xlfn.XLOOKUP(VK_valitsin!$C$8,VK!$B$2:$B$294,VK!AZ$2:AZ$294))</f>
        <v>0</v>
      </c>
      <c r="DY251" s="10">
        <f>ABS(BA251-_xlfn.XLOOKUP(VK_valitsin!$C$8,VK!$B$2:$B$294,VK!BA$2:BA$294))</f>
        <v>0</v>
      </c>
      <c r="DZ251" s="10">
        <f>ABS(BB251-_xlfn.XLOOKUP(VK_valitsin!$C$8,VK!$B$2:$B$294,VK!BB$2:BB$294))</f>
        <v>0</v>
      </c>
      <c r="EA251" s="10">
        <f>ABS(BC251-_xlfn.XLOOKUP(VK_valitsin!$C$8,VK!$B$2:$B$294,VK!BC$2:BC$294))</f>
        <v>89.024391174316406</v>
      </c>
      <c r="EB251" s="10">
        <f>ABS(BD251-_xlfn.XLOOKUP(VK_valitsin!$C$8,VK!$B$2:$B$294,VK!BD$2:BD$294))</f>
        <v>3.98126220703125</v>
      </c>
      <c r="EC251" s="10">
        <f>ABS(BE251-_xlfn.XLOOKUP(VK_valitsin!$C$8,VK!$B$2:$B$294,VK!BE$2:BE$294))</f>
        <v>342.38546752929688</v>
      </c>
      <c r="ED251" s="10">
        <f>ABS(BF251-_xlfn.XLOOKUP(VK_valitsin!$C$8,VK!$B$2:$B$294,VK!BF$2:BF$294))</f>
        <v>2076.2529296875</v>
      </c>
      <c r="EE251" s="10">
        <f>ABS(BG251-_xlfn.XLOOKUP(VK_valitsin!$C$8,VK!$B$2:$B$294,VK!BG$2:BG$294))</f>
        <v>566.8779296875</v>
      </c>
      <c r="EF251" s="10">
        <f>ABS(BH251-_xlfn.XLOOKUP(VK_valitsin!$C$8,VK!$B$2:$B$294,VK!BH$2:BH$294))</f>
        <v>0.4447023868560791</v>
      </c>
      <c r="EG251" s="10">
        <f>ABS(BI251-_xlfn.XLOOKUP(VK_valitsin!$C$8,VK!$B$2:$B$294,VK!BI$2:BI$294))</f>
        <v>3.2337512969970703</v>
      </c>
      <c r="EH251" s="10">
        <f>ABS(BJ251-_xlfn.XLOOKUP(VK_valitsin!$C$8,VK!$B$2:$B$294,VK!BJ$2:BJ$294))</f>
        <v>6.7056369781494141</v>
      </c>
      <c r="EI251" s="10">
        <f>ABS(BK251-_xlfn.XLOOKUP(VK_valitsin!$C$8,VK!$B$2:$B$294,VK!BK$2:BK$294))</f>
        <v>27.512529373168945</v>
      </c>
      <c r="EJ251" s="10">
        <f>ABS(BL251-_xlfn.XLOOKUP(VK_valitsin!$C$8,VK!$B$2:$B$294,VK!BL$2:BL$294))</f>
        <v>42</v>
      </c>
      <c r="EK251" s="10">
        <f>ABS(BM251-_xlfn.XLOOKUP(VK_valitsin!$C$8,VK!$B$2:$B$294,VK!BM$2:BM$294))</f>
        <v>4.0471241474151611</v>
      </c>
      <c r="EL251" s="10">
        <f>ABS(BN251-_xlfn.XLOOKUP(VK_valitsin!$C$8,VK!$B$2:$B$294,VK!BN$2:BN$294))</f>
        <v>3379.337890625</v>
      </c>
      <c r="EM251" s="10">
        <f>ABS(BO251-_xlfn.XLOOKUP(VK_valitsin!$C$8,VK!$B$2:$B$294,VK!BO$2:BO$294))</f>
        <v>26.821109771728516</v>
      </c>
      <c r="EN251" s="10">
        <f>ABS(BP251-_xlfn.XLOOKUP(VK_valitsin!$C$8,VK!$B$2:$B$294,VK!BP$2:BP$294))</f>
        <v>0</v>
      </c>
      <c r="EO251" s="10">
        <f>ABS(BQ251-_xlfn.XLOOKUP(VK_valitsin!$C$8,VK!$B$2:$B$294,VK!BQ$2:BQ$294))</f>
        <v>5.8008670806884766E-2</v>
      </c>
      <c r="EP251" s="10">
        <f>ABS(BR251-_xlfn.XLOOKUP(VK_valitsin!$C$8,VK!$B$2:$B$294,VK!BR$2:BR$294))</f>
        <v>0.13786207884550095</v>
      </c>
      <c r="EQ251" s="10">
        <f>ABS(BS251-_xlfn.XLOOKUP(VK_valitsin!$C$8,VK!$B$2:$B$294,VK!BS$2:BS$294))</f>
        <v>0.52255403995513916</v>
      </c>
      <c r="ER251" s="10">
        <f>ABS(BT251-_xlfn.XLOOKUP(VK_valitsin!$C$8,VK!$B$2:$B$294,VK!BT$2:BT$294))</f>
        <v>75.159812927246094</v>
      </c>
      <c r="ES251" s="10">
        <f>ABS(BU251-_xlfn.XLOOKUP(VK_valitsin!$C$8,VK!$B$2:$B$294,VK!BU$2:BU$294))</f>
        <v>165.1339111328125</v>
      </c>
      <c r="ET251" s="10">
        <f>ABS(BV251-_xlfn.XLOOKUP(VK_valitsin!$C$8,VK!$B$2:$B$294,VK!BV$2:BV$294))</f>
        <v>0</v>
      </c>
      <c r="EU251" s="10">
        <f>ABS(BW251-_xlfn.XLOOKUP(VK_valitsin!$C$8,VK!$B$2:$B$294,VK!BW$2:BW$294))</f>
        <v>0</v>
      </c>
      <c r="EV251" s="10">
        <f>ABS(BX251-_xlfn.XLOOKUP(VK_valitsin!$C$8,VK!$B$2:$B$294,VK!BX$2:BX$294))</f>
        <v>157.6494140625</v>
      </c>
      <c r="EW251" s="10">
        <f>ABS(BY251-_xlfn.XLOOKUP(VK_valitsin!$C$8,VK!$B$2:$B$294,VK!BY$2:BY$294))</f>
        <v>1666.12451171875</v>
      </c>
      <c r="EX251" s="10">
        <f>ABS(BZ251-_xlfn.XLOOKUP(VK_valitsin!$C$8,VK!$B$2:$B$294,VK!BZ$2:BZ$294))</f>
        <v>0.21399414539337158</v>
      </c>
      <c r="EY251" s="10">
        <f>ABS(CA251-_xlfn.XLOOKUP(VK_valitsin!$C$8,VK!$B$2:$B$294,VK!CA$2:CA$294))</f>
        <v>1.3899641036987305</v>
      </c>
      <c r="EZ251" s="10">
        <f>ABS(CB251-_xlfn.XLOOKUP(VK_valitsin!$C$8,VK!$B$2:$B$294,VK!CB$2:CB$294))</f>
        <v>1.1691513061523438</v>
      </c>
      <c r="FA251" s="10">
        <f>ABS(CC251-_xlfn.XLOOKUP(VK_valitsin!$C$8,VK!$B$2:$B$294,VK!CC$2:CC$294))</f>
        <v>0.45591259002685547</v>
      </c>
      <c r="FB251" s="10">
        <f>ABS(CD251-_xlfn.XLOOKUP(VK_valitsin!$C$8,VK!$B$2:$B$294,VK!CD$2:CD$294))</f>
        <v>14.656922817230225</v>
      </c>
      <c r="FC251" s="10">
        <f>ABS(CE251-_xlfn.XLOOKUP(VK_valitsin!$C$8,VK!$B$2:$B$294,VK!CE$2:CE$294))</f>
        <v>0</v>
      </c>
      <c r="FD251" s="10">
        <f>ABS(CF251-_xlfn.XLOOKUP(VK_valitsin!$C$8,VK!$B$2:$B$294,VK!CF$2:CF$294))</f>
        <v>1.3729137182235718</v>
      </c>
      <c r="FE251" s="10">
        <f>ABS(CG251-_xlfn.XLOOKUP(VK_valitsin!$C$8,VK!$B$2:$B$294,VK!CG$2:CG$294))</f>
        <v>3649.25390625</v>
      </c>
      <c r="FF251" s="4">
        <f>IF($B251=VK_valitsin!$C$8,100000,VK!CH251/VK!J$296*VK_valitsin!D$5)</f>
        <v>0</v>
      </c>
      <c r="FG251" s="4">
        <f>IF($B251=VK_valitsin!$C$8,100000,VK!CI251/VK!K$296*VK_valitsin!E$5)</f>
        <v>0</v>
      </c>
      <c r="FH251" s="4">
        <f>IF($B251=VK_valitsin!$C$8,100000,VK!CJ251/VK!L$296*VK_valitsin!F$5)</f>
        <v>0.23730999356749199</v>
      </c>
      <c r="FI251" s="4">
        <f>IF($B251=VK_valitsin!$C$8,100000,VK!CK251/VK!M$296*VK_valitsin!CD$5)</f>
        <v>0</v>
      </c>
      <c r="FJ251" s="4">
        <f>IF($B251=VK_valitsin!$C$8,100000,VK!CL251/VK!N$296*VK_valitsin!G$5)</f>
        <v>0</v>
      </c>
      <c r="FK251" s="4">
        <f>IF($B251=VK_valitsin!$C$8,100000,VK!CM251/VK!O$296*VK_valitsin!H$5)</f>
        <v>0</v>
      </c>
      <c r="FL251" s="4">
        <f>IF($B251=VK_valitsin!$C$8,100000,VK!CN251/VK!P$296*VK_valitsin!I$5)</f>
        <v>0</v>
      </c>
      <c r="FM251" s="4">
        <f>IF($B251=VK_valitsin!$C$8,100000,VK!CO251/VK!Q$296*VK_valitsin!J$5)</f>
        <v>0</v>
      </c>
      <c r="FN251" s="4">
        <f>IF($B251=VK_valitsin!$C$8,100000,VK!CP251/VK!R$296*VK_valitsin!K$5)</f>
        <v>0</v>
      </c>
      <c r="FO251" s="4">
        <f>IF($B251=VK_valitsin!$C$8,100000,VK!CQ251/VK!S$296*VK_valitsin!L$5)</f>
        <v>3.3410098218605043E-2</v>
      </c>
      <c r="FP251" s="4">
        <f>IF($B251=VK_valitsin!$C$8,100000,VK!CR251/VK!T$296*VK_valitsin!M$5)</f>
        <v>0</v>
      </c>
      <c r="FQ251" s="4">
        <f>IF($B251=VK_valitsin!$C$8,100000,VK!CS251/VK!U$296*VK_valitsin!N$5)</f>
        <v>0</v>
      </c>
      <c r="FR251" s="4">
        <f>IF($B251=VK_valitsin!$C$8,100000,VK!CT251/VK!V$296*VK_valitsin!O$5)</f>
        <v>0</v>
      </c>
      <c r="FS251" s="4">
        <f>IF($B251=VK_valitsin!$C$8,100000,VK!CU251/VK!W$296*VK_valitsin!P$5)</f>
        <v>0</v>
      </c>
      <c r="FT251" s="4">
        <f>IF($B251=VK_valitsin!$C$8,100000,VK!CV251/VK!X$296*VK_valitsin!Q$5)</f>
        <v>0</v>
      </c>
      <c r="FU251" s="4">
        <f>IF($B251=VK_valitsin!$C$8,100000,VK!CW251/VK!Y$296*VK_valitsin!R$5)</f>
        <v>0</v>
      </c>
      <c r="FV251" s="4">
        <f>IF($B251=VK_valitsin!$C$8,100000,VK!CX251/VK!Z$296*VK_valitsin!S$5)</f>
        <v>0</v>
      </c>
      <c r="FW251" s="4">
        <f>IF($B251=VK_valitsin!$C$8,100000,VK!CY251/VK!AA$296*VK_valitsin!T$5)</f>
        <v>0</v>
      </c>
      <c r="FX251" s="4">
        <f>IF($B251=VK_valitsin!$C$8,100000,VK!CZ251/VK!AB$296*VK_valitsin!U$5)</f>
        <v>0</v>
      </c>
      <c r="FY251" s="4">
        <f>IF($B251=VK_valitsin!$C$8,100000,VK!DA251/VK!AC$296*VK_valitsin!V$5)</f>
        <v>0</v>
      </c>
      <c r="FZ251" s="4">
        <f>IF($B251=VK_valitsin!$C$8,100000,VK!DB251/VK!AD$296*VK_valitsin!W$5)</f>
        <v>0</v>
      </c>
      <c r="GA251" s="4">
        <f>IF($B251=VK_valitsin!$C$8,100000,VK!DC251/VK!AE$296*VK_valitsin!X$5)</f>
        <v>0</v>
      </c>
      <c r="GB251" s="4">
        <f>IF($B251=VK_valitsin!$C$8,100000,VK!DD251/VK!AF$296*VK_valitsin!Y$5)</f>
        <v>0</v>
      </c>
      <c r="GC251" s="4">
        <f>IF($B251=VK_valitsin!$C$8,100000,VK!DE251/VK!AG$296*VK_valitsin!Z$5)</f>
        <v>0</v>
      </c>
      <c r="GD251" s="4">
        <f>IF($B251=VK_valitsin!$C$8,100000,VK!DF251/VK!AH$296*VK_valitsin!AA$5)</f>
        <v>0</v>
      </c>
      <c r="GE251" s="4">
        <f>IF($B251=VK_valitsin!$C$8,100000,VK!DG251/VK!AI$296*VK_valitsin!AB$5)</f>
        <v>0</v>
      </c>
      <c r="GF251" s="4">
        <f>IF($B251=VK_valitsin!$C$8,100000,VK!DH251/VK!AJ$296*VK_valitsin!AC$5)</f>
        <v>0</v>
      </c>
      <c r="GG251" s="4">
        <f>IF($B251=VK_valitsin!$C$8,100000,VK!DI251/VK!AK$296*VK_valitsin!AD$5)</f>
        <v>0</v>
      </c>
      <c r="GH251" s="4">
        <f>IF($B251=VK_valitsin!$C$8,100000,VK!DJ251/VK!AL$296*VK_valitsin!AE$5)</f>
        <v>6.5124928696037837E-2</v>
      </c>
      <c r="GI251" s="4">
        <f>IF($B251=VK_valitsin!$C$8,100000,VK!DK251/VK!AM$296*VK_valitsin!AF$5)</f>
        <v>0</v>
      </c>
      <c r="GJ251" s="4">
        <f>IF($B251=VK_valitsin!$C$8,100000,VK!DL251/VK!AN$296*VK_valitsin!AG$5)</f>
        <v>0</v>
      </c>
      <c r="GK251" s="4">
        <f>IF($B251=VK_valitsin!$C$8,100000,VK!DM251/VK!AO$296*VK_valitsin!AH$5)</f>
        <v>0</v>
      </c>
      <c r="GL251" s="4">
        <f>IF($B251=VK_valitsin!$C$8,100000,VK!DN251/VK!AP$296*VK_valitsin!AI$5)</f>
        <v>0</v>
      </c>
      <c r="GM251" s="4">
        <f>IF($B251=VK_valitsin!$C$8,100000,VK!DO251/VK!AQ$296*VK_valitsin!AJ$5)</f>
        <v>0</v>
      </c>
      <c r="GN251" s="4">
        <f>IF($B251=VK_valitsin!$C$8,100000,VK!DP251/VK!AR$296*VK_valitsin!AK$5)</f>
        <v>0</v>
      </c>
      <c r="GO251" s="4">
        <f>IF($B251=VK_valitsin!$C$8,100000,VK!DQ251/VK!AS$296*VK_valitsin!AL$5)</f>
        <v>0</v>
      </c>
      <c r="GP251" s="4">
        <f>IF($B251=VK_valitsin!$C$8,100000,VK!DR251/VK!AT$296*VK_valitsin!AM$5)</f>
        <v>0</v>
      </c>
      <c r="GQ251" s="4">
        <f>IF($B251=VK_valitsin!$C$8,100000,VK!DS251/VK!AU$296*VK_valitsin!AN$5)</f>
        <v>0</v>
      </c>
      <c r="GR251" s="4">
        <f>IF($B251=VK_valitsin!$C$8,100000,VK!DT251/VK!AV$296*VK_valitsin!AO$5)</f>
        <v>0</v>
      </c>
      <c r="GS251" s="4">
        <f>IF($B251=VK_valitsin!$C$8,100000,VK!DU251/VK!AW$296*VK_valitsin!AP$5)</f>
        <v>0</v>
      </c>
      <c r="GT251" s="4">
        <f>IF($B251=VK_valitsin!$C$8,100000,VK!DV251/VK!AX$296*VK_valitsin!AQ$5)</f>
        <v>0</v>
      </c>
      <c r="GU251" s="4">
        <f>IF($B251=VK_valitsin!$C$8,100000,VK!DW251/VK!AY$296*VK_valitsin!AR$5)</f>
        <v>0</v>
      </c>
      <c r="GV251" s="4">
        <f>IF($B251=VK_valitsin!$C$8,100000,VK!DX251/VK!AZ$296*VK_valitsin!AS$5)</f>
        <v>0</v>
      </c>
      <c r="GW251" s="4">
        <f>IF($B251=VK_valitsin!$C$8,100000,VK!DY251/VK!BA$296*VK_valitsin!AT$5)</f>
        <v>0</v>
      </c>
      <c r="GX251" s="4">
        <f>IF($B251=VK_valitsin!$C$8,100000,VK!DZ251/VK!BB$296*VK_valitsin!AU$5)</f>
        <v>0</v>
      </c>
      <c r="GY251" s="4">
        <f>IF($B251=VK_valitsin!$C$8,100000,VK!EA251/VK!BC$296*VK_valitsin!AV$5)</f>
        <v>0</v>
      </c>
      <c r="GZ251" s="4">
        <f>IF($B251=VK_valitsin!$C$8,100000,VK!EB251/VK!BD$296*VK_valitsin!AW$5)</f>
        <v>1.725932443801987E-2</v>
      </c>
      <c r="HA251" s="4">
        <f>IF($B251=VK_valitsin!$C$8,100000,VK!EC251/VK!BE$296*VK_valitsin!CE$5)</f>
        <v>0</v>
      </c>
      <c r="HB251" s="4">
        <f>IF($B251=VK_valitsin!$C$8,100000,VK!ED251/VK!BF$296*VK_valitsin!AX$5)</f>
        <v>0</v>
      </c>
      <c r="HC251" s="4">
        <f>IF($B251=VK_valitsin!$C$8,100000,VK!EE251/VK!BG$296*VK_valitsin!AY$5)</f>
        <v>0</v>
      </c>
      <c r="HD251" s="4">
        <f>IF($B251=VK_valitsin!$C$8,100000,VK!EF251/VK!BH$296*VK_valitsin!AZ$5)</f>
        <v>7.7592597180250494E-2</v>
      </c>
      <c r="HE251" s="4">
        <f>IF($B251=VK_valitsin!$C$8,100000,VK!EG251/VK!BI$296*VK_valitsin!BA$5)</f>
        <v>0</v>
      </c>
      <c r="HF251" s="4">
        <f>IF($B251=VK_valitsin!$C$8,100000,VK!EH251/VK!BJ$296*VK_valitsin!BB$5)</f>
        <v>0</v>
      </c>
      <c r="HG251" s="4">
        <f>IF($B251=VK_valitsin!$C$8,100000,VK!EI251/VK!BK$296*VK_valitsin!BC$5)</f>
        <v>0</v>
      </c>
      <c r="HH251" s="4">
        <f>IF($B251=VK_valitsin!$C$8,100000,VK!EJ251/VK!BL$296*VK_valitsin!BD$5)</f>
        <v>0</v>
      </c>
      <c r="HI251" s="4">
        <f>IF($B251=VK_valitsin!$C$8,100000,VK!EK251/VK!BM$296*VK_valitsin!BE$5)</f>
        <v>0</v>
      </c>
      <c r="HJ251" s="4">
        <f>IF($B251=VK_valitsin!$C$8,100000,VK!EL251/VK!BN$296*VK_valitsin!BF$5)</f>
        <v>0.15366379541666159</v>
      </c>
      <c r="HK251" s="4">
        <f>IF($B251=VK_valitsin!$C$8,100000,VK!EM251/VK!BO$296*VK_valitsin!BG$5)</f>
        <v>0</v>
      </c>
      <c r="HM251" s="4">
        <f>IF($B251=VK_valitsin!$C$8,100000,VK!EO251/VK!BQ$296*VK_valitsin!BI$5)</f>
        <v>0</v>
      </c>
      <c r="HN251" s="4">
        <f>IF($B251=VK_valitsin!$C$8,100000,VK!EP251/VK!BR$296*VK_valitsin!BJ$5)</f>
        <v>0</v>
      </c>
      <c r="HO251" s="4">
        <f>IF($B251=VK_valitsin!$C$8,100000,VK!EQ251/VK!BS$296*VK_valitsin!BK$5)</f>
        <v>0</v>
      </c>
      <c r="HP251" s="4">
        <f>IF($B251=VK_valitsin!$C$8,100000,VK!ER251/VK!BT$296*VK_valitsin!BL$5)</f>
        <v>0</v>
      </c>
      <c r="HQ251" s="4">
        <f>IF($B251=VK_valitsin!$C$8,100000,VK!ES251/VK!BU$296*VK_valitsin!BM$5)</f>
        <v>0</v>
      </c>
      <c r="HR251" s="4">
        <f>IF($B251=VK_valitsin!$C$8,100000,VK!ET251/VK!BV$296*VK_valitsin!BN$5)</f>
        <v>0</v>
      </c>
      <c r="HS251" s="4">
        <f>IF($B251=VK_valitsin!$C$8,100000,VK!EU251/VK!BW$296*VK_valitsin!BO$5)</f>
        <v>0</v>
      </c>
      <c r="HT251" s="4">
        <f>IF($B251=VK_valitsin!$C$8,100000,VK!EV251/VK!BX$296*VK_valitsin!BP$5)</f>
        <v>0</v>
      </c>
      <c r="HU251" s="4">
        <f>IF($B251=VK_valitsin!$C$8,100000,VK!EW251/VK!BY$296*VK_valitsin!BQ$5)</f>
        <v>0</v>
      </c>
      <c r="HV251" s="4">
        <f>IF($B251=VK_valitsin!$C$8,100000,VK!EX251/VK!BZ$296*VK_valitsin!BR$5)</f>
        <v>0</v>
      </c>
      <c r="HW251" s="4">
        <f>IF($B251=VK_valitsin!$C$8,100000,VK!EY251/VK!CA$296*VK_valitsin!BS$5)</f>
        <v>0</v>
      </c>
      <c r="HX251" s="4">
        <f>IF($B251=VK_valitsin!$C$8,100000,VK!EZ251/VK!CB$296*VK_valitsin!BT$5)</f>
        <v>0</v>
      </c>
      <c r="HY251" s="4">
        <f>IF($B251=VK_valitsin!$C$8,100000,VK!FA251/VK!CC$296*VK_valitsin!BU$5)</f>
        <v>0</v>
      </c>
      <c r="HZ251" s="4">
        <f>IF($B251=VK_valitsin!$C$8,100000,VK!FB251/VK!CD$296*VK_valitsin!BV$5)</f>
        <v>0</v>
      </c>
      <c r="IA251" s="4">
        <f>IF($B251=VK_valitsin!$C$8,100000,VK!FC251/VK!CE$296*VK_valitsin!BW$5)</f>
        <v>0</v>
      </c>
      <c r="IB251" s="4">
        <f>IF($B251=VK_valitsin!$C$8,100000,VK!FD251/VK!CF$296*VK_valitsin!BX$5)</f>
        <v>0</v>
      </c>
      <c r="IC251" s="4">
        <f>IF($B251=VK_valitsin!$C$8,100000,VK!FE251/VK!CG$296*VK_valitsin!BY$5)</f>
        <v>0</v>
      </c>
      <c r="ID251" s="17">
        <f t="shared" si="9"/>
        <v>0.5843607625170667</v>
      </c>
      <c r="IE251" s="17">
        <f t="shared" si="10"/>
        <v>130</v>
      </c>
      <c r="IF251" s="18">
        <f t="shared" si="11"/>
        <v>2.5000000000000039E-8</v>
      </c>
    </row>
    <row r="252" spans="1:240">
      <c r="A252">
        <v>2019</v>
      </c>
      <c r="B252" t="s">
        <v>705</v>
      </c>
      <c r="C252" t="s">
        <v>706</v>
      </c>
      <c r="D252" t="s">
        <v>421</v>
      </c>
      <c r="E252" t="s">
        <v>422</v>
      </c>
      <c r="F252" t="s">
        <v>126</v>
      </c>
      <c r="G252" t="s">
        <v>127</v>
      </c>
      <c r="H252" t="s">
        <v>104</v>
      </c>
      <c r="I252" t="s">
        <v>105</v>
      </c>
      <c r="J252">
        <v>50.799999237060547</v>
      </c>
      <c r="K252">
        <v>140.27999877929688</v>
      </c>
      <c r="L252">
        <v>149.19999694824219</v>
      </c>
      <c r="M252">
        <v>1639</v>
      </c>
      <c r="N252">
        <v>11.699999809265137</v>
      </c>
      <c r="O252">
        <v>-1.3999999761581421</v>
      </c>
      <c r="P252">
        <v>-15</v>
      </c>
      <c r="Q252">
        <v>38.1</v>
      </c>
      <c r="R252">
        <v>7</v>
      </c>
      <c r="S252">
        <v>69</v>
      </c>
      <c r="T252">
        <v>0</v>
      </c>
      <c r="U252">
        <v>4007.3</v>
      </c>
      <c r="V252">
        <v>12.51</v>
      </c>
      <c r="W252">
        <v>1029</v>
      </c>
      <c r="X252">
        <v>400</v>
      </c>
      <c r="Y252">
        <v>686</v>
      </c>
      <c r="Z252">
        <v>624</v>
      </c>
      <c r="AA252">
        <v>792</v>
      </c>
      <c r="AB252">
        <v>11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20.75</v>
      </c>
      <c r="AI252">
        <v>1.1499999999999999</v>
      </c>
      <c r="AJ252">
        <v>0.65</v>
      </c>
      <c r="AK252">
        <v>1.35</v>
      </c>
      <c r="AL252">
        <v>76.3</v>
      </c>
      <c r="AM252">
        <v>285.10000000000002</v>
      </c>
      <c r="AN252">
        <v>43.1</v>
      </c>
      <c r="AO252">
        <v>21.5</v>
      </c>
      <c r="AP252">
        <v>92</v>
      </c>
      <c r="AQ252">
        <v>76</v>
      </c>
      <c r="AR252">
        <v>595</v>
      </c>
      <c r="AS252">
        <v>4.3330000000000002</v>
      </c>
      <c r="AT252">
        <v>7889</v>
      </c>
      <c r="AU252">
        <v>13514</v>
      </c>
      <c r="AV252">
        <v>0</v>
      </c>
      <c r="AW252">
        <v>38.078006744384766</v>
      </c>
      <c r="AX252">
        <v>0</v>
      </c>
      <c r="AY252">
        <v>1</v>
      </c>
      <c r="AZ252">
        <v>0</v>
      </c>
      <c r="BA252">
        <v>0</v>
      </c>
      <c r="BB252">
        <v>1</v>
      </c>
      <c r="BC252">
        <v>100</v>
      </c>
      <c r="BD252">
        <v>100</v>
      </c>
      <c r="BE252">
        <v>775</v>
      </c>
      <c r="BF252">
        <v>11615.333984375</v>
      </c>
      <c r="BG252">
        <v>12712.9755859375</v>
      </c>
      <c r="BH252">
        <v>3.7242221832275391</v>
      </c>
      <c r="BI252">
        <v>-8.8628721237182617</v>
      </c>
      <c r="BJ252">
        <v>31.25</v>
      </c>
      <c r="BK252">
        <v>0</v>
      </c>
      <c r="BL252">
        <v>152</v>
      </c>
      <c r="BM252">
        <v>-4.0268454551696777</v>
      </c>
      <c r="BN252">
        <v>24018.1640625</v>
      </c>
      <c r="BO252">
        <v>38.2247314453125</v>
      </c>
      <c r="BQ252">
        <v>0.67358148097991943</v>
      </c>
      <c r="BR252">
        <v>0.79316657781600952</v>
      </c>
      <c r="BS252">
        <v>4.6979866027832031</v>
      </c>
      <c r="BT252">
        <v>86.028068542480469</v>
      </c>
      <c r="BU252">
        <v>186.69920349121094</v>
      </c>
      <c r="BV252">
        <v>0</v>
      </c>
      <c r="BW252">
        <v>0</v>
      </c>
      <c r="BX252">
        <v>9700</v>
      </c>
      <c r="BY252">
        <v>8862.5</v>
      </c>
      <c r="BZ252">
        <v>1.0982306003570557</v>
      </c>
      <c r="CA252">
        <v>8.7248325347900391</v>
      </c>
      <c r="CB252">
        <v>50</v>
      </c>
      <c r="CC252">
        <v>6.2937064170837402</v>
      </c>
      <c r="CD252">
        <v>4.8951048851013184</v>
      </c>
      <c r="CE252">
        <v>0</v>
      </c>
      <c r="CF252">
        <v>2.0979020595550537</v>
      </c>
      <c r="CG252">
        <v>14368.2734375</v>
      </c>
      <c r="CH252" s="10">
        <f>ABS(J252-_xlfn.XLOOKUP(VK_valitsin!$C$8,VK!$B$2:$B$294,VK!J$2:J$294))</f>
        <v>6.5999984741210938</v>
      </c>
      <c r="CI252" s="10">
        <f>ABS(K252-_xlfn.XLOOKUP(VK_valitsin!$C$8,VK!$B$2:$B$294,VK!K$2:K$294))</f>
        <v>152.98001098632813</v>
      </c>
      <c r="CJ252" s="10">
        <f>ABS(L252-_xlfn.XLOOKUP(VK_valitsin!$C$8,VK!$B$2:$B$294,VK!L$2:L$294))</f>
        <v>10.5</v>
      </c>
      <c r="CK252" s="10">
        <f>ABS(M252-_xlfn.XLOOKUP(VK_valitsin!$C$8,VK!$B$2:$B$294,VK!M$2:M$294))</f>
        <v>14836</v>
      </c>
      <c r="CL252" s="10">
        <f>ABS(N252-_xlfn.XLOOKUP(VK_valitsin!$C$8,VK!$B$2:$B$294,VK!N$2:N$294))</f>
        <v>44.500000953674316</v>
      </c>
      <c r="CM252" s="10">
        <f>ABS(O252-_xlfn.XLOOKUP(VK_valitsin!$C$8,VK!$B$2:$B$294,VK!O$2:O$294))</f>
        <v>0.59999996423721313</v>
      </c>
      <c r="CN252" s="10">
        <f>ABS(P252-_xlfn.XLOOKUP(VK_valitsin!$C$8,VK!$B$2:$B$294,VK!P$2:P$294))</f>
        <v>43</v>
      </c>
      <c r="CO252" s="10">
        <f>ABS(Q252-_xlfn.XLOOKUP(VK_valitsin!$C$8,VK!$B$2:$B$294,VK!Q$2:Q$294))</f>
        <v>49.70000000000001</v>
      </c>
      <c r="CP252" s="10">
        <f>ABS(R252-_xlfn.XLOOKUP(VK_valitsin!$C$8,VK!$B$2:$B$294,VK!R$2:R$294))</f>
        <v>1.5</v>
      </c>
      <c r="CQ252" s="10">
        <f>ABS(S252-_xlfn.XLOOKUP(VK_valitsin!$C$8,VK!$B$2:$B$294,VK!S$2:S$294))</f>
        <v>83</v>
      </c>
      <c r="CR252" s="10">
        <f>ABS(T252-_xlfn.XLOOKUP(VK_valitsin!$C$8,VK!$B$2:$B$294,VK!T$2:T$294))</f>
        <v>0</v>
      </c>
      <c r="CS252" s="10">
        <f>ABS(U252-_xlfn.XLOOKUP(VK_valitsin!$C$8,VK!$B$2:$B$294,VK!U$2:U$294))</f>
        <v>183.70000000000027</v>
      </c>
      <c r="CT252" s="10">
        <f>ABS(V252-_xlfn.XLOOKUP(VK_valitsin!$C$8,VK!$B$2:$B$294,VK!V$2:V$294))</f>
        <v>0.76999999999999957</v>
      </c>
      <c r="CU252" s="10">
        <f>ABS(W252-_xlfn.XLOOKUP(VK_valitsin!$C$8,VK!$B$2:$B$294,VK!W$2:W$294))</f>
        <v>424</v>
      </c>
      <c r="CV252" s="10">
        <f>ABS(X252-_xlfn.XLOOKUP(VK_valitsin!$C$8,VK!$B$2:$B$294,VK!X$2:X$294))</f>
        <v>231</v>
      </c>
      <c r="CW252" s="10">
        <f>ABS(Y252-_xlfn.XLOOKUP(VK_valitsin!$C$8,VK!$B$2:$B$294,VK!Y$2:Y$294))</f>
        <v>6</v>
      </c>
      <c r="CX252" s="10">
        <f>ABS(Z252-_xlfn.XLOOKUP(VK_valitsin!$C$8,VK!$B$2:$B$294,VK!Z$2:Z$294))</f>
        <v>196</v>
      </c>
      <c r="CY252" s="10">
        <f>ABS(AA252-_xlfn.XLOOKUP(VK_valitsin!$C$8,VK!$B$2:$B$294,VK!AA$2:AA$294))</f>
        <v>323</v>
      </c>
      <c r="CZ252" s="10">
        <f>ABS(AB252-_xlfn.XLOOKUP(VK_valitsin!$C$8,VK!$B$2:$B$294,VK!AB$2:AB$294))</f>
        <v>8.375</v>
      </c>
      <c r="DA252" s="10">
        <f>ABS(AC252-_xlfn.XLOOKUP(VK_valitsin!$C$8,VK!$B$2:$B$294,VK!AC$2:AC$294))</f>
        <v>0.7</v>
      </c>
      <c r="DB252" s="10">
        <f>ABS(AD252-_xlfn.XLOOKUP(VK_valitsin!$C$8,VK!$B$2:$B$294,VK!AD$2:AD$294))</f>
        <v>0.8</v>
      </c>
      <c r="DC252" s="10">
        <f>ABS(AE252-_xlfn.XLOOKUP(VK_valitsin!$C$8,VK!$B$2:$B$294,VK!AE$2:AE$294))</f>
        <v>1.7</v>
      </c>
      <c r="DD252" s="10">
        <f>ABS(AF252-_xlfn.XLOOKUP(VK_valitsin!$C$8,VK!$B$2:$B$294,VK!AF$2:AF$294))</f>
        <v>5</v>
      </c>
      <c r="DE252" s="10">
        <f>ABS(AG252-_xlfn.XLOOKUP(VK_valitsin!$C$8,VK!$B$2:$B$294,VK!AG$2:AG$294))</f>
        <v>0</v>
      </c>
      <c r="DF252" s="10">
        <f>ABS(AH252-_xlfn.XLOOKUP(VK_valitsin!$C$8,VK!$B$2:$B$294,VK!AH$2:AH$294))</f>
        <v>1.5</v>
      </c>
      <c r="DG252" s="10">
        <f>ABS(AI252-_xlfn.XLOOKUP(VK_valitsin!$C$8,VK!$B$2:$B$294,VK!AI$2:AI$294))</f>
        <v>4.9999999999999822E-2</v>
      </c>
      <c r="DH252" s="10">
        <f>ABS(AJ252-_xlfn.XLOOKUP(VK_valitsin!$C$8,VK!$B$2:$B$294,VK!AJ$2:AJ$294))</f>
        <v>0</v>
      </c>
      <c r="DI252" s="10">
        <f>ABS(AK252-_xlfn.XLOOKUP(VK_valitsin!$C$8,VK!$B$2:$B$294,VK!AK$2:AK$294))</f>
        <v>0.10000000000000009</v>
      </c>
      <c r="DJ252" s="10">
        <f>ABS(AL252-_xlfn.XLOOKUP(VK_valitsin!$C$8,VK!$B$2:$B$294,VK!AL$2:AL$294))</f>
        <v>17.5</v>
      </c>
      <c r="DK252" s="10">
        <f>ABS(AM252-_xlfn.XLOOKUP(VK_valitsin!$C$8,VK!$B$2:$B$294,VK!AM$2:AM$294))</f>
        <v>48.5</v>
      </c>
      <c r="DL252" s="10">
        <f>ABS(AN252-_xlfn.XLOOKUP(VK_valitsin!$C$8,VK!$B$2:$B$294,VK!AN$2:AN$294))</f>
        <v>2.2999999999999972</v>
      </c>
      <c r="DM252" s="10">
        <f>ABS(AO252-_xlfn.XLOOKUP(VK_valitsin!$C$8,VK!$B$2:$B$294,VK!AO$2:AO$294))</f>
        <v>3.8999999999999986</v>
      </c>
      <c r="DN252" s="10">
        <f>ABS(AP252-_xlfn.XLOOKUP(VK_valitsin!$C$8,VK!$B$2:$B$294,VK!AP$2:AP$294))</f>
        <v>44</v>
      </c>
      <c r="DO252" s="10">
        <f>ABS(AQ252-_xlfn.XLOOKUP(VK_valitsin!$C$8,VK!$B$2:$B$294,VK!AQ$2:AQ$294))</f>
        <v>41</v>
      </c>
      <c r="DP252" s="10">
        <f>ABS(AR252-_xlfn.XLOOKUP(VK_valitsin!$C$8,VK!$B$2:$B$294,VK!AR$2:AR$294))</f>
        <v>349</v>
      </c>
      <c r="DQ252" s="10">
        <f>ABS(AS252-_xlfn.XLOOKUP(VK_valitsin!$C$8,VK!$B$2:$B$294,VK!AS$2:AS$294))</f>
        <v>2</v>
      </c>
      <c r="DR252" s="10">
        <f>ABS(AT252-_xlfn.XLOOKUP(VK_valitsin!$C$8,VK!$B$2:$B$294,VK!AT$2:AT$294))</f>
        <v>2742</v>
      </c>
      <c r="DS252" s="10">
        <f>ABS(AU252-_xlfn.XLOOKUP(VK_valitsin!$C$8,VK!$B$2:$B$294,VK!AU$2:AU$294))</f>
        <v>5169</v>
      </c>
      <c r="DT252" s="10">
        <f>ABS(AV252-_xlfn.XLOOKUP(VK_valitsin!$C$8,VK!$B$2:$B$294,VK!AV$2:AV$294))</f>
        <v>1</v>
      </c>
      <c r="DU252" s="10">
        <f>ABS(AW252-_xlfn.XLOOKUP(VK_valitsin!$C$8,VK!$B$2:$B$294,VK!AW$2:AW$294))</f>
        <v>0.8166351318359375</v>
      </c>
      <c r="DV252" s="10">
        <f>ABS(AX252-_xlfn.XLOOKUP(VK_valitsin!$C$8,VK!$B$2:$B$294,VK!AX$2:AX$294))</f>
        <v>0</v>
      </c>
      <c r="DW252" s="10">
        <f>ABS(AY252-_xlfn.XLOOKUP(VK_valitsin!$C$8,VK!$B$2:$B$294,VK!AY$2:AY$294))</f>
        <v>1</v>
      </c>
      <c r="DX252" s="10">
        <f>ABS(AZ252-_xlfn.XLOOKUP(VK_valitsin!$C$8,VK!$B$2:$B$294,VK!AZ$2:AZ$294))</f>
        <v>0</v>
      </c>
      <c r="DY252" s="10">
        <f>ABS(BA252-_xlfn.XLOOKUP(VK_valitsin!$C$8,VK!$B$2:$B$294,VK!BA$2:BA$294))</f>
        <v>0</v>
      </c>
      <c r="DZ252" s="10">
        <f>ABS(BB252-_xlfn.XLOOKUP(VK_valitsin!$C$8,VK!$B$2:$B$294,VK!BB$2:BB$294))</f>
        <v>0</v>
      </c>
      <c r="EA252" s="10">
        <f>ABS(BC252-_xlfn.XLOOKUP(VK_valitsin!$C$8,VK!$B$2:$B$294,VK!BC$2:BC$294))</f>
        <v>10.975608825683594</v>
      </c>
      <c r="EB252" s="10">
        <f>ABS(BD252-_xlfn.XLOOKUP(VK_valitsin!$C$8,VK!$B$2:$B$294,VK!BD$2:BD$294))</f>
        <v>3.98126220703125</v>
      </c>
      <c r="EC252" s="10">
        <f>ABS(BE252-_xlfn.XLOOKUP(VK_valitsin!$C$8,VK!$B$2:$B$294,VK!BE$2:BE$294))</f>
        <v>41.3101806640625</v>
      </c>
      <c r="ED252" s="10">
        <f>ABS(BF252-_xlfn.XLOOKUP(VK_valitsin!$C$8,VK!$B$2:$B$294,VK!BF$2:BF$294))</f>
        <v>1656.8046875</v>
      </c>
      <c r="EE252" s="10">
        <f>ABS(BG252-_xlfn.XLOOKUP(VK_valitsin!$C$8,VK!$B$2:$B$294,VK!BG$2:BG$294))</f>
        <v>1123.4677734375</v>
      </c>
      <c r="EF252" s="10">
        <f>ABS(BH252-_xlfn.XLOOKUP(VK_valitsin!$C$8,VK!$B$2:$B$294,VK!BH$2:BH$294))</f>
        <v>0.38716578483581543</v>
      </c>
      <c r="EG252" s="10">
        <f>ABS(BI252-_xlfn.XLOOKUP(VK_valitsin!$C$8,VK!$B$2:$B$294,VK!BI$2:BI$294))</f>
        <v>0.86126136779785156</v>
      </c>
      <c r="EH252" s="10">
        <f>ABS(BJ252-_xlfn.XLOOKUP(VK_valitsin!$C$8,VK!$B$2:$B$294,VK!BJ$2:BJ$294))</f>
        <v>9.9556369781494141</v>
      </c>
      <c r="EI252" s="10">
        <f>ABS(BK252-_xlfn.XLOOKUP(VK_valitsin!$C$8,VK!$B$2:$B$294,VK!BK$2:BK$294))</f>
        <v>9.8654708862304688</v>
      </c>
      <c r="EJ252" s="10">
        <f>ABS(BL252-_xlfn.XLOOKUP(VK_valitsin!$C$8,VK!$B$2:$B$294,VK!BL$2:BL$294))</f>
        <v>114.5</v>
      </c>
      <c r="EK252" s="10">
        <f>ABS(BM252-_xlfn.XLOOKUP(VK_valitsin!$C$8,VK!$B$2:$B$294,VK!BM$2:BM$294))</f>
        <v>6.2790977954864502</v>
      </c>
      <c r="EL252" s="10">
        <f>ABS(BN252-_xlfn.XLOOKUP(VK_valitsin!$C$8,VK!$B$2:$B$294,VK!BN$2:BN$294))</f>
        <v>943.767578125</v>
      </c>
      <c r="EM252" s="10">
        <f>ABS(BO252-_xlfn.XLOOKUP(VK_valitsin!$C$8,VK!$B$2:$B$294,VK!BO$2:BO$294))</f>
        <v>4.9251251220703125</v>
      </c>
      <c r="EN252" s="10">
        <f>ABS(BP252-_xlfn.XLOOKUP(VK_valitsin!$C$8,VK!$B$2:$B$294,VK!BP$2:BP$294))</f>
        <v>0</v>
      </c>
      <c r="EO252" s="10">
        <f>ABS(BQ252-_xlfn.XLOOKUP(VK_valitsin!$C$8,VK!$B$2:$B$294,VK!BQ$2:BQ$294))</f>
        <v>3.7101984024047852E-2</v>
      </c>
      <c r="EP252" s="10">
        <f>ABS(BR252-_xlfn.XLOOKUP(VK_valitsin!$C$8,VK!$B$2:$B$294,VK!BR$2:BR$294))</f>
        <v>0.60500268638134003</v>
      </c>
      <c r="EQ252" s="10">
        <f>ABS(BS252-_xlfn.XLOOKUP(VK_valitsin!$C$8,VK!$B$2:$B$294,VK!BS$2:BS$294))</f>
        <v>2.4400200843811035</v>
      </c>
      <c r="ER252" s="10">
        <f>ABS(BT252-_xlfn.XLOOKUP(VK_valitsin!$C$8,VK!$B$2:$B$294,VK!BT$2:BT$294))</f>
        <v>27.636566162109375</v>
      </c>
      <c r="ES252" s="10">
        <f>ABS(BU252-_xlfn.XLOOKUP(VK_valitsin!$C$8,VK!$B$2:$B$294,VK!BU$2:BU$294))</f>
        <v>80.007919311523438</v>
      </c>
      <c r="ET252" s="10">
        <f>ABS(BV252-_xlfn.XLOOKUP(VK_valitsin!$C$8,VK!$B$2:$B$294,VK!BV$2:BV$294))</f>
        <v>0</v>
      </c>
      <c r="EU252" s="10">
        <f>ABS(BW252-_xlfn.XLOOKUP(VK_valitsin!$C$8,VK!$B$2:$B$294,VK!BW$2:BW$294))</f>
        <v>1</v>
      </c>
      <c r="EV252" s="10">
        <f>ABS(BX252-_xlfn.XLOOKUP(VK_valitsin!$C$8,VK!$B$2:$B$294,VK!BX$2:BX$294))</f>
        <v>1564.1708984375</v>
      </c>
      <c r="EW252" s="10">
        <f>ABS(BY252-_xlfn.XLOOKUP(VK_valitsin!$C$8,VK!$B$2:$B$294,VK!BY$2:BY$294))</f>
        <v>3006.88525390625</v>
      </c>
      <c r="EX252" s="10">
        <f>ABS(BZ252-_xlfn.XLOOKUP(VK_valitsin!$C$8,VK!$B$2:$B$294,VK!BZ$2:BZ$294))</f>
        <v>0.12179970741271973</v>
      </c>
      <c r="EY252" s="10">
        <f>ABS(CA252-_xlfn.XLOOKUP(VK_valitsin!$C$8,VK!$B$2:$B$294,VK!CA$2:CA$294))</f>
        <v>2.2979288101196289</v>
      </c>
      <c r="EZ252" s="10">
        <f>ABS(CB252-_xlfn.XLOOKUP(VK_valitsin!$C$8,VK!$B$2:$B$294,VK!CB$2:CB$294))</f>
        <v>16.169151306152344</v>
      </c>
      <c r="FA252" s="10">
        <f>ABS(CC252-_xlfn.XLOOKUP(VK_valitsin!$C$8,VK!$B$2:$B$294,VK!CC$2:CC$294))</f>
        <v>3.8892745971679688E-2</v>
      </c>
      <c r="FB252" s="10">
        <f>ABS(CD252-_xlfn.XLOOKUP(VK_valitsin!$C$8,VK!$B$2:$B$294,VK!CD$2:CD$294))</f>
        <v>14.983749866485596</v>
      </c>
      <c r="FC252" s="10">
        <f>ABS(CE252-_xlfn.XLOOKUP(VK_valitsin!$C$8,VK!$B$2:$B$294,VK!CE$2:CE$294))</f>
        <v>0</v>
      </c>
      <c r="FD252" s="10">
        <f>ABS(CF252-_xlfn.XLOOKUP(VK_valitsin!$C$8,VK!$B$2:$B$294,VK!CF$2:CF$294))</f>
        <v>1.3820430040359497</v>
      </c>
      <c r="FE252" s="10">
        <f>ABS(CG252-_xlfn.XLOOKUP(VK_valitsin!$C$8,VK!$B$2:$B$294,VK!CG$2:CG$294))</f>
        <v>5769.505859375</v>
      </c>
      <c r="FF252" s="4">
        <f>IF($B252=VK_valitsin!$C$8,100000,VK!CH252/VK!J$296*VK_valitsin!D$5)</f>
        <v>0</v>
      </c>
      <c r="FG252" s="4">
        <f>IF($B252=VK_valitsin!$C$8,100000,VK!CI252/VK!K$296*VK_valitsin!E$5)</f>
        <v>0</v>
      </c>
      <c r="FH252" s="4">
        <f>IF($B252=VK_valitsin!$C$8,100000,VK!CJ252/VK!L$296*VK_valitsin!F$5)</f>
        <v>5.3356640156107277E-2</v>
      </c>
      <c r="FI252" s="4">
        <f>IF($B252=VK_valitsin!$C$8,100000,VK!CK252/VK!M$296*VK_valitsin!CD$5)</f>
        <v>0</v>
      </c>
      <c r="FJ252" s="4">
        <f>IF($B252=VK_valitsin!$C$8,100000,VK!CL252/VK!N$296*VK_valitsin!G$5)</f>
        <v>0</v>
      </c>
      <c r="FK252" s="4">
        <f>IF($B252=VK_valitsin!$C$8,100000,VK!CM252/VK!O$296*VK_valitsin!H$5)</f>
        <v>0</v>
      </c>
      <c r="FL252" s="4">
        <f>IF($B252=VK_valitsin!$C$8,100000,VK!CN252/VK!P$296*VK_valitsin!I$5)</f>
        <v>0</v>
      </c>
      <c r="FM252" s="4">
        <f>IF($B252=VK_valitsin!$C$8,100000,VK!CO252/VK!Q$296*VK_valitsin!J$5)</f>
        <v>0</v>
      </c>
      <c r="FN252" s="4">
        <f>IF($B252=VK_valitsin!$C$8,100000,VK!CP252/VK!R$296*VK_valitsin!K$5)</f>
        <v>0</v>
      </c>
      <c r="FO252" s="4">
        <f>IF($B252=VK_valitsin!$C$8,100000,VK!CQ252/VK!S$296*VK_valitsin!L$5)</f>
        <v>1.650617947704892E-2</v>
      </c>
      <c r="FP252" s="4">
        <f>IF($B252=VK_valitsin!$C$8,100000,VK!CR252/VK!T$296*VK_valitsin!M$5)</f>
        <v>0</v>
      </c>
      <c r="FQ252" s="4">
        <f>IF($B252=VK_valitsin!$C$8,100000,VK!CS252/VK!U$296*VK_valitsin!N$5)</f>
        <v>0</v>
      </c>
      <c r="FR252" s="4">
        <f>IF($B252=VK_valitsin!$C$8,100000,VK!CT252/VK!V$296*VK_valitsin!O$5)</f>
        <v>0</v>
      </c>
      <c r="FS252" s="4">
        <f>IF($B252=VK_valitsin!$C$8,100000,VK!CU252/VK!W$296*VK_valitsin!P$5)</f>
        <v>0</v>
      </c>
      <c r="FT252" s="4">
        <f>IF($B252=VK_valitsin!$C$8,100000,VK!CV252/VK!X$296*VK_valitsin!Q$5)</f>
        <v>0</v>
      </c>
      <c r="FU252" s="4">
        <f>IF($B252=VK_valitsin!$C$8,100000,VK!CW252/VK!Y$296*VK_valitsin!R$5)</f>
        <v>0</v>
      </c>
      <c r="FV252" s="4">
        <f>IF($B252=VK_valitsin!$C$8,100000,VK!CX252/VK!Z$296*VK_valitsin!S$5)</f>
        <v>0</v>
      </c>
      <c r="FW252" s="4">
        <f>IF($B252=VK_valitsin!$C$8,100000,VK!CY252/VK!AA$296*VK_valitsin!T$5)</f>
        <v>0</v>
      </c>
      <c r="FX252" s="4">
        <f>IF($B252=VK_valitsin!$C$8,100000,VK!CZ252/VK!AB$296*VK_valitsin!U$5)</f>
        <v>0</v>
      </c>
      <c r="FY252" s="4">
        <f>IF($B252=VK_valitsin!$C$8,100000,VK!DA252/VK!AC$296*VK_valitsin!V$5)</f>
        <v>0</v>
      </c>
      <c r="FZ252" s="4">
        <f>IF($B252=VK_valitsin!$C$8,100000,VK!DB252/VK!AD$296*VK_valitsin!W$5)</f>
        <v>0</v>
      </c>
      <c r="GA252" s="4">
        <f>IF($B252=VK_valitsin!$C$8,100000,VK!DC252/VK!AE$296*VK_valitsin!X$5)</f>
        <v>0</v>
      </c>
      <c r="GB252" s="4">
        <f>IF($B252=VK_valitsin!$C$8,100000,VK!DD252/VK!AF$296*VK_valitsin!Y$5)</f>
        <v>0</v>
      </c>
      <c r="GC252" s="4">
        <f>IF($B252=VK_valitsin!$C$8,100000,VK!DE252/VK!AG$296*VK_valitsin!Z$5)</f>
        <v>0</v>
      </c>
      <c r="GD252" s="4">
        <f>IF($B252=VK_valitsin!$C$8,100000,VK!DF252/VK!AH$296*VK_valitsin!AA$5)</f>
        <v>0</v>
      </c>
      <c r="GE252" s="4">
        <f>IF($B252=VK_valitsin!$C$8,100000,VK!DG252/VK!AI$296*VK_valitsin!AB$5)</f>
        <v>0</v>
      </c>
      <c r="GF252" s="4">
        <f>IF($B252=VK_valitsin!$C$8,100000,VK!DH252/VK!AJ$296*VK_valitsin!AC$5)</f>
        <v>0</v>
      </c>
      <c r="GG252" s="4">
        <f>IF($B252=VK_valitsin!$C$8,100000,VK!DI252/VK!AK$296*VK_valitsin!AD$5)</f>
        <v>0</v>
      </c>
      <c r="GH252" s="4">
        <f>IF($B252=VK_valitsin!$C$8,100000,VK!DJ252/VK!AL$296*VK_valitsin!AE$5)</f>
        <v>0.30802331140017869</v>
      </c>
      <c r="GI252" s="4">
        <f>IF($B252=VK_valitsin!$C$8,100000,VK!DK252/VK!AM$296*VK_valitsin!AF$5)</f>
        <v>0</v>
      </c>
      <c r="GJ252" s="4">
        <f>IF($B252=VK_valitsin!$C$8,100000,VK!DL252/VK!AN$296*VK_valitsin!AG$5)</f>
        <v>0</v>
      </c>
      <c r="GK252" s="4">
        <f>IF($B252=VK_valitsin!$C$8,100000,VK!DM252/VK!AO$296*VK_valitsin!AH$5)</f>
        <v>0</v>
      </c>
      <c r="GL252" s="4">
        <f>IF($B252=VK_valitsin!$C$8,100000,VK!DN252/VK!AP$296*VK_valitsin!AI$5)</f>
        <v>0</v>
      </c>
      <c r="GM252" s="4">
        <f>IF($B252=VK_valitsin!$C$8,100000,VK!DO252/VK!AQ$296*VK_valitsin!AJ$5)</f>
        <v>0</v>
      </c>
      <c r="GN252" s="4">
        <f>IF($B252=VK_valitsin!$C$8,100000,VK!DP252/VK!AR$296*VK_valitsin!AK$5)</f>
        <v>0</v>
      </c>
      <c r="GO252" s="4">
        <f>IF($B252=VK_valitsin!$C$8,100000,VK!DQ252/VK!AS$296*VK_valitsin!AL$5)</f>
        <v>0</v>
      </c>
      <c r="GP252" s="4">
        <f>IF($B252=VK_valitsin!$C$8,100000,VK!DR252/VK!AT$296*VK_valitsin!AM$5)</f>
        <v>0</v>
      </c>
      <c r="GQ252" s="4">
        <f>IF($B252=VK_valitsin!$C$8,100000,VK!DS252/VK!AU$296*VK_valitsin!AN$5)</f>
        <v>0</v>
      </c>
      <c r="GR252" s="4">
        <f>IF($B252=VK_valitsin!$C$8,100000,VK!DT252/VK!AV$296*VK_valitsin!AO$5)</f>
        <v>0</v>
      </c>
      <c r="GS252" s="4">
        <f>IF($B252=VK_valitsin!$C$8,100000,VK!DU252/VK!AW$296*VK_valitsin!AP$5)</f>
        <v>0</v>
      </c>
      <c r="GT252" s="4">
        <f>IF($B252=VK_valitsin!$C$8,100000,VK!DV252/VK!AX$296*VK_valitsin!AQ$5)</f>
        <v>0</v>
      </c>
      <c r="GU252" s="4">
        <f>IF($B252=VK_valitsin!$C$8,100000,VK!DW252/VK!AY$296*VK_valitsin!AR$5)</f>
        <v>0</v>
      </c>
      <c r="GV252" s="4">
        <f>IF($B252=VK_valitsin!$C$8,100000,VK!DX252/VK!AZ$296*VK_valitsin!AS$5)</f>
        <v>0</v>
      </c>
      <c r="GW252" s="4">
        <f>IF($B252=VK_valitsin!$C$8,100000,VK!DY252/VK!BA$296*VK_valitsin!AT$5)</f>
        <v>0</v>
      </c>
      <c r="GX252" s="4">
        <f>IF($B252=VK_valitsin!$C$8,100000,VK!DZ252/VK!BB$296*VK_valitsin!AU$5)</f>
        <v>0</v>
      </c>
      <c r="GY252" s="4">
        <f>IF($B252=VK_valitsin!$C$8,100000,VK!EA252/VK!BC$296*VK_valitsin!AV$5)</f>
        <v>0</v>
      </c>
      <c r="GZ252" s="4">
        <f>IF($B252=VK_valitsin!$C$8,100000,VK!EB252/VK!BD$296*VK_valitsin!AW$5)</f>
        <v>1.725932443801987E-2</v>
      </c>
      <c r="HA252" s="4">
        <f>IF($B252=VK_valitsin!$C$8,100000,VK!EC252/VK!BE$296*VK_valitsin!CE$5)</f>
        <v>0</v>
      </c>
      <c r="HB252" s="4">
        <f>IF($B252=VK_valitsin!$C$8,100000,VK!ED252/VK!BF$296*VK_valitsin!AX$5)</f>
        <v>0</v>
      </c>
      <c r="HC252" s="4">
        <f>IF($B252=VK_valitsin!$C$8,100000,VK!EE252/VK!BG$296*VK_valitsin!AY$5)</f>
        <v>0</v>
      </c>
      <c r="HD252" s="4">
        <f>IF($B252=VK_valitsin!$C$8,100000,VK!EF252/VK!BH$296*VK_valitsin!AZ$5)</f>
        <v>6.7553491217179643E-2</v>
      </c>
      <c r="HE252" s="4">
        <f>IF($B252=VK_valitsin!$C$8,100000,VK!EG252/VK!BI$296*VK_valitsin!BA$5)</f>
        <v>0</v>
      </c>
      <c r="HF252" s="4">
        <f>IF($B252=VK_valitsin!$C$8,100000,VK!EH252/VK!BJ$296*VK_valitsin!BB$5)</f>
        <v>0</v>
      </c>
      <c r="HG252" s="4">
        <f>IF($B252=VK_valitsin!$C$8,100000,VK!EI252/VK!BK$296*VK_valitsin!BC$5)</f>
        <v>0</v>
      </c>
      <c r="HH252" s="4">
        <f>IF($B252=VK_valitsin!$C$8,100000,VK!EJ252/VK!BL$296*VK_valitsin!BD$5)</f>
        <v>0</v>
      </c>
      <c r="HI252" s="4">
        <f>IF($B252=VK_valitsin!$C$8,100000,VK!EK252/VK!BM$296*VK_valitsin!BE$5)</f>
        <v>0</v>
      </c>
      <c r="HJ252" s="4">
        <f>IF($B252=VK_valitsin!$C$8,100000,VK!EL252/VK!BN$296*VK_valitsin!BF$5)</f>
        <v>4.2914592366807267E-2</v>
      </c>
      <c r="HK252" s="4">
        <f>IF($B252=VK_valitsin!$C$8,100000,VK!EM252/VK!BO$296*VK_valitsin!BG$5)</f>
        <v>0</v>
      </c>
      <c r="HM252" s="4">
        <f>IF($B252=VK_valitsin!$C$8,100000,VK!EO252/VK!BQ$296*VK_valitsin!BI$5)</f>
        <v>0</v>
      </c>
      <c r="HN252" s="4">
        <f>IF($B252=VK_valitsin!$C$8,100000,VK!EP252/VK!BR$296*VK_valitsin!BJ$5)</f>
        <v>0</v>
      </c>
      <c r="HO252" s="4">
        <f>IF($B252=VK_valitsin!$C$8,100000,VK!EQ252/VK!BS$296*VK_valitsin!BK$5)</f>
        <v>0</v>
      </c>
      <c r="HP252" s="4">
        <f>IF($B252=VK_valitsin!$C$8,100000,VK!ER252/VK!BT$296*VK_valitsin!BL$5)</f>
        <v>0</v>
      </c>
      <c r="HQ252" s="4">
        <f>IF($B252=VK_valitsin!$C$8,100000,VK!ES252/VK!BU$296*VK_valitsin!BM$5)</f>
        <v>0</v>
      </c>
      <c r="HR252" s="4">
        <f>IF($B252=VK_valitsin!$C$8,100000,VK!ET252/VK!BV$296*VK_valitsin!BN$5)</f>
        <v>0</v>
      </c>
      <c r="HS252" s="4">
        <f>IF($B252=VK_valitsin!$C$8,100000,VK!EU252/VK!BW$296*VK_valitsin!BO$5)</f>
        <v>0</v>
      </c>
      <c r="HT252" s="4">
        <f>IF($B252=VK_valitsin!$C$8,100000,VK!EV252/VK!BX$296*VK_valitsin!BP$5)</f>
        <v>0</v>
      </c>
      <c r="HU252" s="4">
        <f>IF($B252=VK_valitsin!$C$8,100000,VK!EW252/VK!BY$296*VK_valitsin!BQ$5)</f>
        <v>0</v>
      </c>
      <c r="HV252" s="4">
        <f>IF($B252=VK_valitsin!$C$8,100000,VK!EX252/VK!BZ$296*VK_valitsin!BR$5)</f>
        <v>0</v>
      </c>
      <c r="HW252" s="4">
        <f>IF($B252=VK_valitsin!$C$8,100000,VK!EY252/VK!CA$296*VK_valitsin!BS$5)</f>
        <v>0</v>
      </c>
      <c r="HX252" s="4">
        <f>IF($B252=VK_valitsin!$C$8,100000,VK!EZ252/VK!CB$296*VK_valitsin!BT$5)</f>
        <v>0</v>
      </c>
      <c r="HY252" s="4">
        <f>IF($B252=VK_valitsin!$C$8,100000,VK!FA252/VK!CC$296*VK_valitsin!BU$5)</f>
        <v>0</v>
      </c>
      <c r="HZ252" s="4">
        <f>IF($B252=VK_valitsin!$C$8,100000,VK!FB252/VK!CD$296*VK_valitsin!BV$5)</f>
        <v>0</v>
      </c>
      <c r="IA252" s="4">
        <f>IF($B252=VK_valitsin!$C$8,100000,VK!FC252/VK!CE$296*VK_valitsin!BW$5)</f>
        <v>0</v>
      </c>
      <c r="IB252" s="4">
        <f>IF($B252=VK_valitsin!$C$8,100000,VK!FD252/VK!CF$296*VK_valitsin!BX$5)</f>
        <v>0</v>
      </c>
      <c r="IC252" s="4">
        <f>IF($B252=VK_valitsin!$C$8,100000,VK!FE252/VK!CG$296*VK_valitsin!BY$5)</f>
        <v>0</v>
      </c>
      <c r="ID252" s="17">
        <f t="shared" si="9"/>
        <v>0.50561356415534164</v>
      </c>
      <c r="IE252" s="17">
        <f t="shared" si="10"/>
        <v>95</v>
      </c>
      <c r="IF252" s="18">
        <f t="shared" si="11"/>
        <v>2.5100000000000039E-8</v>
      </c>
    </row>
    <row r="253" spans="1:240">
      <c r="A253">
        <v>2019</v>
      </c>
      <c r="B253" t="s">
        <v>707</v>
      </c>
      <c r="C253" t="s">
        <v>708</v>
      </c>
      <c r="D253" t="s">
        <v>156</v>
      </c>
      <c r="E253" t="s">
        <v>158</v>
      </c>
      <c r="F253" t="s">
        <v>159</v>
      </c>
      <c r="G253" t="s">
        <v>160</v>
      </c>
      <c r="H253" t="s">
        <v>104</v>
      </c>
      <c r="I253" t="s">
        <v>105</v>
      </c>
      <c r="J253">
        <v>46.799999237060547</v>
      </c>
      <c r="K253">
        <v>640.530029296875</v>
      </c>
      <c r="L253">
        <v>136.60000610351563</v>
      </c>
      <c r="M253">
        <v>6015</v>
      </c>
      <c r="N253">
        <v>9.3999996185302734</v>
      </c>
      <c r="O253">
        <v>-1.1000000238418579</v>
      </c>
      <c r="P253">
        <v>-42</v>
      </c>
      <c r="Q253">
        <v>53</v>
      </c>
      <c r="R253">
        <v>7.7</v>
      </c>
      <c r="S253">
        <v>229</v>
      </c>
      <c r="T253">
        <v>0</v>
      </c>
      <c r="U253">
        <v>3619.5</v>
      </c>
      <c r="V253">
        <v>12.98</v>
      </c>
      <c r="W253">
        <v>1027</v>
      </c>
      <c r="X253">
        <v>829</v>
      </c>
      <c r="Y253">
        <v>973</v>
      </c>
      <c r="Z253">
        <v>797</v>
      </c>
      <c r="AA253">
        <v>555</v>
      </c>
      <c r="AB253">
        <v>13.027972221374512</v>
      </c>
      <c r="AC253">
        <v>0</v>
      </c>
      <c r="AD253">
        <v>0</v>
      </c>
      <c r="AE253">
        <v>2.5</v>
      </c>
      <c r="AF253">
        <v>6.9</v>
      </c>
      <c r="AG253">
        <v>0</v>
      </c>
      <c r="AH253">
        <v>20.25</v>
      </c>
      <c r="AI253">
        <v>0.93</v>
      </c>
      <c r="AJ253">
        <v>0.42</v>
      </c>
      <c r="AK253">
        <v>1.02</v>
      </c>
      <c r="AL253">
        <v>78.599999999999994</v>
      </c>
      <c r="AM253">
        <v>331.5</v>
      </c>
      <c r="AN253">
        <v>44.1</v>
      </c>
      <c r="AO253">
        <v>27.4</v>
      </c>
      <c r="AP253">
        <v>121</v>
      </c>
      <c r="AQ253">
        <v>78</v>
      </c>
      <c r="AR253">
        <v>387</v>
      </c>
      <c r="AS253">
        <v>2.6669999999999998</v>
      </c>
      <c r="AT253">
        <v>7868</v>
      </c>
      <c r="AU253">
        <v>10738</v>
      </c>
      <c r="AV253">
        <v>1</v>
      </c>
      <c r="AW253">
        <v>76.841964721679688</v>
      </c>
      <c r="AX253">
        <v>0</v>
      </c>
      <c r="AY253">
        <v>0</v>
      </c>
      <c r="AZ253">
        <v>0</v>
      </c>
      <c r="BA253">
        <v>0</v>
      </c>
      <c r="BB253">
        <v>1</v>
      </c>
      <c r="BC253">
        <v>84.274192810058594</v>
      </c>
      <c r="BD253">
        <v>97.637794494628906</v>
      </c>
      <c r="BE253">
        <v>284.78964233398438</v>
      </c>
      <c r="BF253">
        <v>11936.23046875</v>
      </c>
      <c r="BG253">
        <v>13167.3212890625</v>
      </c>
      <c r="BH253">
        <v>4.0378055572509766</v>
      </c>
      <c r="BI253">
        <v>-17.089458465576172</v>
      </c>
      <c r="BJ253">
        <v>27.810651779174805</v>
      </c>
      <c r="BK253">
        <v>44.680850982666016</v>
      </c>
      <c r="BL253">
        <v>121.19999694824219</v>
      </c>
      <c r="BM253">
        <v>-7.8274760246276855</v>
      </c>
      <c r="BN253">
        <v>23099.482421875</v>
      </c>
      <c r="BO253">
        <v>35.139057159423828</v>
      </c>
      <c r="BQ253">
        <v>0.69243556261062622</v>
      </c>
      <c r="BR253">
        <v>0.19950124621391296</v>
      </c>
      <c r="BS253">
        <v>1.6458852291107178</v>
      </c>
      <c r="BT253">
        <v>74.147964477539063</v>
      </c>
      <c r="BU253">
        <v>280.46551513671875</v>
      </c>
      <c r="BV253">
        <v>0</v>
      </c>
      <c r="BW253">
        <v>0</v>
      </c>
      <c r="BX253">
        <v>10349.5146484375</v>
      </c>
      <c r="BY253">
        <v>9381.876953125</v>
      </c>
      <c r="BZ253">
        <v>1.1305071115493774</v>
      </c>
      <c r="CA253">
        <v>9.5926847457885742</v>
      </c>
      <c r="CB253">
        <v>42.647060394287109</v>
      </c>
      <c r="CC253">
        <v>5.0259966850280762</v>
      </c>
      <c r="CD253">
        <v>19.757366180419922</v>
      </c>
      <c r="CE253">
        <v>0</v>
      </c>
      <c r="CF253">
        <v>0.69324088096618652</v>
      </c>
      <c r="CG253">
        <v>10353.5107421875</v>
      </c>
      <c r="CH253" s="10">
        <f>ABS(J253-_xlfn.XLOOKUP(VK_valitsin!$C$8,VK!$B$2:$B$294,VK!J$2:J$294))</f>
        <v>2.5999984741210938</v>
      </c>
      <c r="CI253" s="10">
        <f>ABS(K253-_xlfn.XLOOKUP(VK_valitsin!$C$8,VK!$B$2:$B$294,VK!K$2:K$294))</f>
        <v>347.27001953125</v>
      </c>
      <c r="CJ253" s="10">
        <f>ABS(L253-_xlfn.XLOOKUP(VK_valitsin!$C$8,VK!$B$2:$B$294,VK!L$2:L$294))</f>
        <v>2.0999908447265625</v>
      </c>
      <c r="CK253" s="10">
        <f>ABS(M253-_xlfn.XLOOKUP(VK_valitsin!$C$8,VK!$B$2:$B$294,VK!M$2:M$294))</f>
        <v>10460</v>
      </c>
      <c r="CL253" s="10">
        <f>ABS(N253-_xlfn.XLOOKUP(VK_valitsin!$C$8,VK!$B$2:$B$294,VK!N$2:N$294))</f>
        <v>46.80000114440918</v>
      </c>
      <c r="CM253" s="10">
        <f>ABS(O253-_xlfn.XLOOKUP(VK_valitsin!$C$8,VK!$B$2:$B$294,VK!O$2:O$294))</f>
        <v>0.30000001192092896</v>
      </c>
      <c r="CN253" s="10">
        <f>ABS(P253-_xlfn.XLOOKUP(VK_valitsin!$C$8,VK!$B$2:$B$294,VK!P$2:P$294))</f>
        <v>16</v>
      </c>
      <c r="CO253" s="10">
        <f>ABS(Q253-_xlfn.XLOOKUP(VK_valitsin!$C$8,VK!$B$2:$B$294,VK!Q$2:Q$294))</f>
        <v>34.800000000000011</v>
      </c>
      <c r="CP253" s="10">
        <f>ABS(R253-_xlfn.XLOOKUP(VK_valitsin!$C$8,VK!$B$2:$B$294,VK!R$2:R$294))</f>
        <v>0.79999999999999982</v>
      </c>
      <c r="CQ253" s="10">
        <f>ABS(S253-_xlfn.XLOOKUP(VK_valitsin!$C$8,VK!$B$2:$B$294,VK!S$2:S$294))</f>
        <v>77</v>
      </c>
      <c r="CR253" s="10">
        <f>ABS(T253-_xlfn.XLOOKUP(VK_valitsin!$C$8,VK!$B$2:$B$294,VK!T$2:T$294))</f>
        <v>0</v>
      </c>
      <c r="CS253" s="10">
        <f>ABS(U253-_xlfn.XLOOKUP(VK_valitsin!$C$8,VK!$B$2:$B$294,VK!U$2:U$294))</f>
        <v>204.09999999999991</v>
      </c>
      <c r="CT253" s="10">
        <f>ABS(V253-_xlfn.XLOOKUP(VK_valitsin!$C$8,VK!$B$2:$B$294,VK!V$2:V$294))</f>
        <v>0.29999999999999893</v>
      </c>
      <c r="CU253" s="10">
        <f>ABS(W253-_xlfn.XLOOKUP(VK_valitsin!$C$8,VK!$B$2:$B$294,VK!W$2:W$294))</f>
        <v>422</v>
      </c>
      <c r="CV253" s="10">
        <f>ABS(X253-_xlfn.XLOOKUP(VK_valitsin!$C$8,VK!$B$2:$B$294,VK!X$2:X$294))</f>
        <v>660</v>
      </c>
      <c r="CW253" s="10">
        <f>ABS(Y253-_xlfn.XLOOKUP(VK_valitsin!$C$8,VK!$B$2:$B$294,VK!Y$2:Y$294))</f>
        <v>293</v>
      </c>
      <c r="CX253" s="10">
        <f>ABS(Z253-_xlfn.XLOOKUP(VK_valitsin!$C$8,VK!$B$2:$B$294,VK!Z$2:Z$294))</f>
        <v>369</v>
      </c>
      <c r="CY253" s="10">
        <f>ABS(AA253-_xlfn.XLOOKUP(VK_valitsin!$C$8,VK!$B$2:$B$294,VK!AA$2:AA$294))</f>
        <v>86</v>
      </c>
      <c r="CZ253" s="10">
        <f>ABS(AB253-_xlfn.XLOOKUP(VK_valitsin!$C$8,VK!$B$2:$B$294,VK!AB$2:AB$294))</f>
        <v>6.3470277786254883</v>
      </c>
      <c r="DA253" s="10">
        <f>ABS(AC253-_xlfn.XLOOKUP(VK_valitsin!$C$8,VK!$B$2:$B$294,VK!AC$2:AC$294))</f>
        <v>0.7</v>
      </c>
      <c r="DB253" s="10">
        <f>ABS(AD253-_xlfn.XLOOKUP(VK_valitsin!$C$8,VK!$B$2:$B$294,VK!AD$2:AD$294))</f>
        <v>0.8</v>
      </c>
      <c r="DC253" s="10">
        <f>ABS(AE253-_xlfn.XLOOKUP(VK_valitsin!$C$8,VK!$B$2:$B$294,VK!AE$2:AE$294))</f>
        <v>0.8</v>
      </c>
      <c r="DD253" s="10">
        <f>ABS(AF253-_xlfn.XLOOKUP(VK_valitsin!$C$8,VK!$B$2:$B$294,VK!AF$2:AF$294))</f>
        <v>1.9000000000000004</v>
      </c>
      <c r="DE253" s="10">
        <f>ABS(AG253-_xlfn.XLOOKUP(VK_valitsin!$C$8,VK!$B$2:$B$294,VK!AG$2:AG$294))</f>
        <v>0</v>
      </c>
      <c r="DF253" s="10">
        <f>ABS(AH253-_xlfn.XLOOKUP(VK_valitsin!$C$8,VK!$B$2:$B$294,VK!AH$2:AH$294))</f>
        <v>2</v>
      </c>
      <c r="DG253" s="10">
        <f>ABS(AI253-_xlfn.XLOOKUP(VK_valitsin!$C$8,VK!$B$2:$B$294,VK!AI$2:AI$294))</f>
        <v>0.17000000000000004</v>
      </c>
      <c r="DH253" s="10">
        <f>ABS(AJ253-_xlfn.XLOOKUP(VK_valitsin!$C$8,VK!$B$2:$B$294,VK!AJ$2:AJ$294))</f>
        <v>0.23000000000000004</v>
      </c>
      <c r="DI253" s="10">
        <f>ABS(AK253-_xlfn.XLOOKUP(VK_valitsin!$C$8,VK!$B$2:$B$294,VK!AK$2:AK$294))</f>
        <v>0.22999999999999998</v>
      </c>
      <c r="DJ253" s="10">
        <f>ABS(AL253-_xlfn.XLOOKUP(VK_valitsin!$C$8,VK!$B$2:$B$294,VK!AL$2:AL$294))</f>
        <v>19.799999999999997</v>
      </c>
      <c r="DK253" s="10">
        <f>ABS(AM253-_xlfn.XLOOKUP(VK_valitsin!$C$8,VK!$B$2:$B$294,VK!AM$2:AM$294))</f>
        <v>2.1000000000000227</v>
      </c>
      <c r="DL253" s="10">
        <f>ABS(AN253-_xlfn.XLOOKUP(VK_valitsin!$C$8,VK!$B$2:$B$294,VK!AN$2:AN$294))</f>
        <v>1.2999999999999972</v>
      </c>
      <c r="DM253" s="10">
        <f>ABS(AO253-_xlfn.XLOOKUP(VK_valitsin!$C$8,VK!$B$2:$B$294,VK!AO$2:AO$294))</f>
        <v>2</v>
      </c>
      <c r="DN253" s="10">
        <f>ABS(AP253-_xlfn.XLOOKUP(VK_valitsin!$C$8,VK!$B$2:$B$294,VK!AP$2:AP$294))</f>
        <v>73</v>
      </c>
      <c r="DO253" s="10">
        <f>ABS(AQ253-_xlfn.XLOOKUP(VK_valitsin!$C$8,VK!$B$2:$B$294,VK!AQ$2:AQ$294))</f>
        <v>43</v>
      </c>
      <c r="DP253" s="10">
        <f>ABS(AR253-_xlfn.XLOOKUP(VK_valitsin!$C$8,VK!$B$2:$B$294,VK!AR$2:AR$294))</f>
        <v>141</v>
      </c>
      <c r="DQ253" s="10">
        <f>ABS(AS253-_xlfn.XLOOKUP(VK_valitsin!$C$8,VK!$B$2:$B$294,VK!AS$2:AS$294))</f>
        <v>0.33399999999999963</v>
      </c>
      <c r="DR253" s="10">
        <f>ABS(AT253-_xlfn.XLOOKUP(VK_valitsin!$C$8,VK!$B$2:$B$294,VK!AT$2:AT$294))</f>
        <v>2721</v>
      </c>
      <c r="DS253" s="10">
        <f>ABS(AU253-_xlfn.XLOOKUP(VK_valitsin!$C$8,VK!$B$2:$B$294,VK!AU$2:AU$294))</f>
        <v>2393</v>
      </c>
      <c r="DT253" s="10">
        <f>ABS(AV253-_xlfn.XLOOKUP(VK_valitsin!$C$8,VK!$B$2:$B$294,VK!AV$2:AV$294))</f>
        <v>0</v>
      </c>
      <c r="DU253" s="10">
        <f>ABS(AW253-_xlfn.XLOOKUP(VK_valitsin!$C$8,VK!$B$2:$B$294,VK!AW$2:AW$294))</f>
        <v>39.580593109130859</v>
      </c>
      <c r="DV253" s="10">
        <f>ABS(AX253-_xlfn.XLOOKUP(VK_valitsin!$C$8,VK!$B$2:$B$294,VK!AX$2:AX$294))</f>
        <v>0</v>
      </c>
      <c r="DW253" s="10">
        <f>ABS(AY253-_xlfn.XLOOKUP(VK_valitsin!$C$8,VK!$B$2:$B$294,VK!AY$2:AY$294))</f>
        <v>0</v>
      </c>
      <c r="DX253" s="10">
        <f>ABS(AZ253-_xlfn.XLOOKUP(VK_valitsin!$C$8,VK!$B$2:$B$294,VK!AZ$2:AZ$294))</f>
        <v>0</v>
      </c>
      <c r="DY253" s="10">
        <f>ABS(BA253-_xlfn.XLOOKUP(VK_valitsin!$C$8,VK!$B$2:$B$294,VK!BA$2:BA$294))</f>
        <v>0</v>
      </c>
      <c r="DZ253" s="10">
        <f>ABS(BB253-_xlfn.XLOOKUP(VK_valitsin!$C$8,VK!$B$2:$B$294,VK!BB$2:BB$294))</f>
        <v>0</v>
      </c>
      <c r="EA253" s="10">
        <f>ABS(BC253-_xlfn.XLOOKUP(VK_valitsin!$C$8,VK!$B$2:$B$294,VK!BC$2:BC$294))</f>
        <v>4.7501983642578125</v>
      </c>
      <c r="EB253" s="10">
        <f>ABS(BD253-_xlfn.XLOOKUP(VK_valitsin!$C$8,VK!$B$2:$B$294,VK!BD$2:BD$294))</f>
        <v>1.6190567016601563</v>
      </c>
      <c r="EC253" s="10">
        <f>ABS(BE253-_xlfn.XLOOKUP(VK_valitsin!$C$8,VK!$B$2:$B$294,VK!BE$2:BE$294))</f>
        <v>448.90017700195313</v>
      </c>
      <c r="ED253" s="10">
        <f>ABS(BF253-_xlfn.XLOOKUP(VK_valitsin!$C$8,VK!$B$2:$B$294,VK!BF$2:BF$294))</f>
        <v>1977.701171875</v>
      </c>
      <c r="EE253" s="10">
        <f>ABS(BG253-_xlfn.XLOOKUP(VK_valitsin!$C$8,VK!$B$2:$B$294,VK!BG$2:BG$294))</f>
        <v>669.1220703125</v>
      </c>
      <c r="EF253" s="10">
        <f>ABS(BH253-_xlfn.XLOOKUP(VK_valitsin!$C$8,VK!$B$2:$B$294,VK!BH$2:BH$294))</f>
        <v>0.70074915885925293</v>
      </c>
      <c r="EG253" s="10">
        <f>ABS(BI253-_xlfn.XLOOKUP(VK_valitsin!$C$8,VK!$B$2:$B$294,VK!BI$2:BI$294))</f>
        <v>7.3653249740600586</v>
      </c>
      <c r="EH253" s="10">
        <f>ABS(BJ253-_xlfn.XLOOKUP(VK_valitsin!$C$8,VK!$B$2:$B$294,VK!BJ$2:BJ$294))</f>
        <v>6.5162887573242188</v>
      </c>
      <c r="EI253" s="10">
        <f>ABS(BK253-_xlfn.XLOOKUP(VK_valitsin!$C$8,VK!$B$2:$B$294,VK!BK$2:BK$294))</f>
        <v>54.546321868896484</v>
      </c>
      <c r="EJ253" s="10">
        <f>ABS(BL253-_xlfn.XLOOKUP(VK_valitsin!$C$8,VK!$B$2:$B$294,VK!BL$2:BL$294))</f>
        <v>145.30000305175781</v>
      </c>
      <c r="EK253" s="10">
        <f>ABS(BM253-_xlfn.XLOOKUP(VK_valitsin!$C$8,VK!$B$2:$B$294,VK!BM$2:BM$294))</f>
        <v>10.079728364944458</v>
      </c>
      <c r="EL253" s="10">
        <f>ABS(BN253-_xlfn.XLOOKUP(VK_valitsin!$C$8,VK!$B$2:$B$294,VK!BN$2:BN$294))</f>
        <v>25.0859375</v>
      </c>
      <c r="EM253" s="10">
        <f>ABS(BO253-_xlfn.XLOOKUP(VK_valitsin!$C$8,VK!$B$2:$B$294,VK!BO$2:BO$294))</f>
        <v>1.8394508361816406</v>
      </c>
      <c r="EN253" s="10">
        <f>ABS(BP253-_xlfn.XLOOKUP(VK_valitsin!$C$8,VK!$B$2:$B$294,VK!BP$2:BP$294))</f>
        <v>0</v>
      </c>
      <c r="EO253" s="10">
        <f>ABS(BQ253-_xlfn.XLOOKUP(VK_valitsin!$C$8,VK!$B$2:$B$294,VK!BQ$2:BQ$294))</f>
        <v>5.5956065654754639E-2</v>
      </c>
      <c r="EP253" s="10">
        <f>ABS(BR253-_xlfn.XLOOKUP(VK_valitsin!$C$8,VK!$B$2:$B$294,VK!BR$2:BR$294))</f>
        <v>1.1337354779243469E-2</v>
      </c>
      <c r="EQ253" s="10">
        <f>ABS(BS253-_xlfn.XLOOKUP(VK_valitsin!$C$8,VK!$B$2:$B$294,VK!BS$2:BS$294))</f>
        <v>0.61208128929138184</v>
      </c>
      <c r="ER253" s="10">
        <f>ABS(BT253-_xlfn.XLOOKUP(VK_valitsin!$C$8,VK!$B$2:$B$294,VK!BT$2:BT$294))</f>
        <v>15.756462097167969</v>
      </c>
      <c r="ES253" s="10">
        <f>ABS(BU253-_xlfn.XLOOKUP(VK_valitsin!$C$8,VK!$B$2:$B$294,VK!BU$2:BU$294))</f>
        <v>13.758392333984375</v>
      </c>
      <c r="ET253" s="10">
        <f>ABS(BV253-_xlfn.XLOOKUP(VK_valitsin!$C$8,VK!$B$2:$B$294,VK!BV$2:BV$294))</f>
        <v>0</v>
      </c>
      <c r="EU253" s="10">
        <f>ABS(BW253-_xlfn.XLOOKUP(VK_valitsin!$C$8,VK!$B$2:$B$294,VK!BW$2:BW$294))</f>
        <v>1</v>
      </c>
      <c r="EV253" s="10">
        <f>ABS(BX253-_xlfn.XLOOKUP(VK_valitsin!$C$8,VK!$B$2:$B$294,VK!BX$2:BX$294))</f>
        <v>2213.685546875</v>
      </c>
      <c r="EW253" s="10">
        <f>ABS(BY253-_xlfn.XLOOKUP(VK_valitsin!$C$8,VK!$B$2:$B$294,VK!BY$2:BY$294))</f>
        <v>3526.26220703125</v>
      </c>
      <c r="EX253" s="10">
        <f>ABS(BZ253-_xlfn.XLOOKUP(VK_valitsin!$C$8,VK!$B$2:$B$294,VK!BZ$2:BZ$294))</f>
        <v>8.9523196220397949E-2</v>
      </c>
      <c r="EY253" s="10">
        <f>ABS(CA253-_xlfn.XLOOKUP(VK_valitsin!$C$8,VK!$B$2:$B$294,VK!CA$2:CA$294))</f>
        <v>1.4300765991210938</v>
      </c>
      <c r="EZ253" s="10">
        <f>ABS(CB253-_xlfn.XLOOKUP(VK_valitsin!$C$8,VK!$B$2:$B$294,VK!CB$2:CB$294))</f>
        <v>23.522090911865234</v>
      </c>
      <c r="FA253" s="10">
        <f>ABS(CC253-_xlfn.XLOOKUP(VK_valitsin!$C$8,VK!$B$2:$B$294,VK!CC$2:CC$294))</f>
        <v>1.3066024780273438</v>
      </c>
      <c r="FB253" s="10">
        <f>ABS(CD253-_xlfn.XLOOKUP(VK_valitsin!$C$8,VK!$B$2:$B$294,VK!CD$2:CD$294))</f>
        <v>0.12148857116699219</v>
      </c>
      <c r="FC253" s="10">
        <f>ABS(CE253-_xlfn.XLOOKUP(VK_valitsin!$C$8,VK!$B$2:$B$294,VK!CE$2:CE$294))</f>
        <v>0</v>
      </c>
      <c r="FD253" s="10">
        <f>ABS(CF253-_xlfn.XLOOKUP(VK_valitsin!$C$8,VK!$B$2:$B$294,VK!CF$2:CF$294))</f>
        <v>2.261817455291748E-2</v>
      </c>
      <c r="FE253" s="10">
        <f>ABS(CG253-_xlfn.XLOOKUP(VK_valitsin!$C$8,VK!$B$2:$B$294,VK!CG$2:CG$294))</f>
        <v>1754.7431640625</v>
      </c>
      <c r="FF253" s="4">
        <f>IF($B253=VK_valitsin!$C$8,100000,VK!CH253/VK!J$296*VK_valitsin!D$5)</f>
        <v>0</v>
      </c>
      <c r="FG253" s="4">
        <f>IF($B253=VK_valitsin!$C$8,100000,VK!CI253/VK!K$296*VK_valitsin!E$5)</f>
        <v>0</v>
      </c>
      <c r="FH253" s="4">
        <f>IF($B253=VK_valitsin!$C$8,100000,VK!CJ253/VK!L$296*VK_valitsin!F$5)</f>
        <v>1.0671281507923328E-2</v>
      </c>
      <c r="FI253" s="4">
        <f>IF($B253=VK_valitsin!$C$8,100000,VK!CK253/VK!M$296*VK_valitsin!CD$5)</f>
        <v>0</v>
      </c>
      <c r="FJ253" s="4">
        <f>IF($B253=VK_valitsin!$C$8,100000,VK!CL253/VK!N$296*VK_valitsin!G$5)</f>
        <v>0</v>
      </c>
      <c r="FK253" s="4">
        <f>IF($B253=VK_valitsin!$C$8,100000,VK!CM253/VK!O$296*VK_valitsin!H$5)</f>
        <v>0</v>
      </c>
      <c r="FL253" s="4">
        <f>IF($B253=VK_valitsin!$C$8,100000,VK!CN253/VK!P$296*VK_valitsin!I$5)</f>
        <v>0</v>
      </c>
      <c r="FM253" s="4">
        <f>IF($B253=VK_valitsin!$C$8,100000,VK!CO253/VK!Q$296*VK_valitsin!J$5)</f>
        <v>0</v>
      </c>
      <c r="FN253" s="4">
        <f>IF($B253=VK_valitsin!$C$8,100000,VK!CP253/VK!R$296*VK_valitsin!K$5)</f>
        <v>0</v>
      </c>
      <c r="FO253" s="4">
        <f>IF($B253=VK_valitsin!$C$8,100000,VK!CQ253/VK!S$296*VK_valitsin!L$5)</f>
        <v>1.5312961683527313E-2</v>
      </c>
      <c r="FP253" s="4">
        <f>IF($B253=VK_valitsin!$C$8,100000,VK!CR253/VK!T$296*VK_valitsin!M$5)</f>
        <v>0</v>
      </c>
      <c r="FQ253" s="4">
        <f>IF($B253=VK_valitsin!$C$8,100000,VK!CS253/VK!U$296*VK_valitsin!N$5)</f>
        <v>0</v>
      </c>
      <c r="FR253" s="4">
        <f>IF($B253=VK_valitsin!$C$8,100000,VK!CT253/VK!V$296*VK_valitsin!O$5)</f>
        <v>0</v>
      </c>
      <c r="FS253" s="4">
        <f>IF($B253=VK_valitsin!$C$8,100000,VK!CU253/VK!W$296*VK_valitsin!P$5)</f>
        <v>0</v>
      </c>
      <c r="FT253" s="4">
        <f>IF($B253=VK_valitsin!$C$8,100000,VK!CV253/VK!X$296*VK_valitsin!Q$5)</f>
        <v>0</v>
      </c>
      <c r="FU253" s="4">
        <f>IF($B253=VK_valitsin!$C$8,100000,VK!CW253/VK!Y$296*VK_valitsin!R$5)</f>
        <v>0</v>
      </c>
      <c r="FV253" s="4">
        <f>IF($B253=VK_valitsin!$C$8,100000,VK!CX253/VK!Z$296*VK_valitsin!S$5)</f>
        <v>0</v>
      </c>
      <c r="FW253" s="4">
        <f>IF($B253=VK_valitsin!$C$8,100000,VK!CY253/VK!AA$296*VK_valitsin!T$5)</f>
        <v>0</v>
      </c>
      <c r="FX253" s="4">
        <f>IF($B253=VK_valitsin!$C$8,100000,VK!CZ253/VK!AB$296*VK_valitsin!U$5)</f>
        <v>0</v>
      </c>
      <c r="FY253" s="4">
        <f>IF($B253=VK_valitsin!$C$8,100000,VK!DA253/VK!AC$296*VK_valitsin!V$5)</f>
        <v>0</v>
      </c>
      <c r="FZ253" s="4">
        <f>IF($B253=VK_valitsin!$C$8,100000,VK!DB253/VK!AD$296*VK_valitsin!W$5)</f>
        <v>0</v>
      </c>
      <c r="GA253" s="4">
        <f>IF($B253=VK_valitsin!$C$8,100000,VK!DC253/VK!AE$296*VK_valitsin!X$5)</f>
        <v>0</v>
      </c>
      <c r="GB253" s="4">
        <f>IF($B253=VK_valitsin!$C$8,100000,VK!DD253/VK!AF$296*VK_valitsin!Y$5)</f>
        <v>0</v>
      </c>
      <c r="GC253" s="4">
        <f>IF($B253=VK_valitsin!$C$8,100000,VK!DE253/VK!AG$296*VK_valitsin!Z$5)</f>
        <v>0</v>
      </c>
      <c r="GD253" s="4">
        <f>IF($B253=VK_valitsin!$C$8,100000,VK!DF253/VK!AH$296*VK_valitsin!AA$5)</f>
        <v>0</v>
      </c>
      <c r="GE253" s="4">
        <f>IF($B253=VK_valitsin!$C$8,100000,VK!DG253/VK!AI$296*VK_valitsin!AB$5)</f>
        <v>0</v>
      </c>
      <c r="GF253" s="4">
        <f>IF($B253=VK_valitsin!$C$8,100000,VK!DH253/VK!AJ$296*VK_valitsin!AC$5)</f>
        <v>0</v>
      </c>
      <c r="GG253" s="4">
        <f>IF($B253=VK_valitsin!$C$8,100000,VK!DI253/VK!AK$296*VK_valitsin!AD$5)</f>
        <v>0</v>
      </c>
      <c r="GH253" s="4">
        <f>IF($B253=VK_valitsin!$C$8,100000,VK!DJ253/VK!AL$296*VK_valitsin!AE$5)</f>
        <v>0.34850637518420213</v>
      </c>
      <c r="GI253" s="4">
        <f>IF($B253=VK_valitsin!$C$8,100000,VK!DK253/VK!AM$296*VK_valitsin!AF$5)</f>
        <v>0</v>
      </c>
      <c r="GJ253" s="4">
        <f>IF($B253=VK_valitsin!$C$8,100000,VK!DL253/VK!AN$296*VK_valitsin!AG$5)</f>
        <v>0</v>
      </c>
      <c r="GK253" s="4">
        <f>IF($B253=VK_valitsin!$C$8,100000,VK!DM253/VK!AO$296*VK_valitsin!AH$5)</f>
        <v>0</v>
      </c>
      <c r="GL253" s="4">
        <f>IF($B253=VK_valitsin!$C$8,100000,VK!DN253/VK!AP$296*VK_valitsin!AI$5)</f>
        <v>0</v>
      </c>
      <c r="GM253" s="4">
        <f>IF($B253=VK_valitsin!$C$8,100000,VK!DO253/VK!AQ$296*VK_valitsin!AJ$5)</f>
        <v>0</v>
      </c>
      <c r="GN253" s="4">
        <f>IF($B253=VK_valitsin!$C$8,100000,VK!DP253/VK!AR$296*VK_valitsin!AK$5)</f>
        <v>0</v>
      </c>
      <c r="GO253" s="4">
        <f>IF($B253=VK_valitsin!$C$8,100000,VK!DQ253/VK!AS$296*VK_valitsin!AL$5)</f>
        <v>0</v>
      </c>
      <c r="GP253" s="4">
        <f>IF($B253=VK_valitsin!$C$8,100000,VK!DR253/VK!AT$296*VK_valitsin!AM$5)</f>
        <v>0</v>
      </c>
      <c r="GQ253" s="4">
        <f>IF($B253=VK_valitsin!$C$8,100000,VK!DS253/VK!AU$296*VK_valitsin!AN$5)</f>
        <v>0</v>
      </c>
      <c r="GR253" s="4">
        <f>IF($B253=VK_valitsin!$C$8,100000,VK!DT253/VK!AV$296*VK_valitsin!AO$5)</f>
        <v>0</v>
      </c>
      <c r="GS253" s="4">
        <f>IF($B253=VK_valitsin!$C$8,100000,VK!DU253/VK!AW$296*VK_valitsin!AP$5)</f>
        <v>0</v>
      </c>
      <c r="GT253" s="4">
        <f>IF($B253=VK_valitsin!$C$8,100000,VK!DV253/VK!AX$296*VK_valitsin!AQ$5)</f>
        <v>0</v>
      </c>
      <c r="GU253" s="4">
        <f>IF($B253=VK_valitsin!$C$8,100000,VK!DW253/VK!AY$296*VK_valitsin!AR$5)</f>
        <v>0</v>
      </c>
      <c r="GV253" s="4">
        <f>IF($B253=VK_valitsin!$C$8,100000,VK!DX253/VK!AZ$296*VK_valitsin!AS$5)</f>
        <v>0</v>
      </c>
      <c r="GW253" s="4">
        <f>IF($B253=VK_valitsin!$C$8,100000,VK!DY253/VK!BA$296*VK_valitsin!AT$5)</f>
        <v>0</v>
      </c>
      <c r="GX253" s="4">
        <f>IF($B253=VK_valitsin!$C$8,100000,VK!DZ253/VK!BB$296*VK_valitsin!AU$5)</f>
        <v>0</v>
      </c>
      <c r="GY253" s="4">
        <f>IF($B253=VK_valitsin!$C$8,100000,VK!EA253/VK!BC$296*VK_valitsin!AV$5)</f>
        <v>0</v>
      </c>
      <c r="GZ253" s="4">
        <f>IF($B253=VK_valitsin!$C$8,100000,VK!EB253/VK!BD$296*VK_valitsin!AW$5)</f>
        <v>7.0188355964477273E-3</v>
      </c>
      <c r="HA253" s="4">
        <f>IF($B253=VK_valitsin!$C$8,100000,VK!EC253/VK!BE$296*VK_valitsin!CE$5)</f>
        <v>0</v>
      </c>
      <c r="HB253" s="4">
        <f>IF($B253=VK_valitsin!$C$8,100000,VK!ED253/VK!BF$296*VK_valitsin!AX$5)</f>
        <v>0</v>
      </c>
      <c r="HC253" s="4">
        <f>IF($B253=VK_valitsin!$C$8,100000,VK!EE253/VK!BG$296*VK_valitsin!AY$5)</f>
        <v>0</v>
      </c>
      <c r="HD253" s="4">
        <f>IF($B253=VK_valitsin!$C$8,100000,VK!EF253/VK!BH$296*VK_valitsin!AZ$5)</f>
        <v>0.12226817038731641</v>
      </c>
      <c r="HE253" s="4">
        <f>IF($B253=VK_valitsin!$C$8,100000,VK!EG253/VK!BI$296*VK_valitsin!BA$5)</f>
        <v>0</v>
      </c>
      <c r="HF253" s="4">
        <f>IF($B253=VK_valitsin!$C$8,100000,VK!EH253/VK!BJ$296*VK_valitsin!BB$5)</f>
        <v>0</v>
      </c>
      <c r="HG253" s="4">
        <f>IF($B253=VK_valitsin!$C$8,100000,VK!EI253/VK!BK$296*VK_valitsin!BC$5)</f>
        <v>0</v>
      </c>
      <c r="HH253" s="4">
        <f>IF($B253=VK_valitsin!$C$8,100000,VK!EJ253/VK!BL$296*VK_valitsin!BD$5)</f>
        <v>0</v>
      </c>
      <c r="HI253" s="4">
        <f>IF($B253=VK_valitsin!$C$8,100000,VK!EK253/VK!BM$296*VK_valitsin!BE$5)</f>
        <v>0</v>
      </c>
      <c r="HJ253" s="4">
        <f>IF($B253=VK_valitsin!$C$8,100000,VK!EL253/VK!BN$296*VK_valitsin!BF$5)</f>
        <v>1.1406969331268096E-3</v>
      </c>
      <c r="HK253" s="4">
        <f>IF($B253=VK_valitsin!$C$8,100000,VK!EM253/VK!BO$296*VK_valitsin!BG$5)</f>
        <v>0</v>
      </c>
      <c r="HM253" s="4">
        <f>IF($B253=VK_valitsin!$C$8,100000,VK!EO253/VK!BQ$296*VK_valitsin!BI$5)</f>
        <v>0</v>
      </c>
      <c r="HN253" s="4">
        <f>IF($B253=VK_valitsin!$C$8,100000,VK!EP253/VK!BR$296*VK_valitsin!BJ$5)</f>
        <v>0</v>
      </c>
      <c r="HO253" s="4">
        <f>IF($B253=VK_valitsin!$C$8,100000,VK!EQ253/VK!BS$296*VK_valitsin!BK$5)</f>
        <v>0</v>
      </c>
      <c r="HP253" s="4">
        <f>IF($B253=VK_valitsin!$C$8,100000,VK!ER253/VK!BT$296*VK_valitsin!BL$5)</f>
        <v>0</v>
      </c>
      <c r="HQ253" s="4">
        <f>IF($B253=VK_valitsin!$C$8,100000,VK!ES253/VK!BU$296*VK_valitsin!BM$5)</f>
        <v>0</v>
      </c>
      <c r="HR253" s="4">
        <f>IF($B253=VK_valitsin!$C$8,100000,VK!ET253/VK!BV$296*VK_valitsin!BN$5)</f>
        <v>0</v>
      </c>
      <c r="HS253" s="4">
        <f>IF($B253=VK_valitsin!$C$8,100000,VK!EU253/VK!BW$296*VK_valitsin!BO$5)</f>
        <v>0</v>
      </c>
      <c r="HT253" s="4">
        <f>IF($B253=VK_valitsin!$C$8,100000,VK!EV253/VK!BX$296*VK_valitsin!BP$5)</f>
        <v>0</v>
      </c>
      <c r="HU253" s="4">
        <f>IF($B253=VK_valitsin!$C$8,100000,VK!EW253/VK!BY$296*VK_valitsin!BQ$5)</f>
        <v>0</v>
      </c>
      <c r="HV253" s="4">
        <f>IF($B253=VK_valitsin!$C$8,100000,VK!EX253/VK!BZ$296*VK_valitsin!BR$5)</f>
        <v>0</v>
      </c>
      <c r="HW253" s="4">
        <f>IF($B253=VK_valitsin!$C$8,100000,VK!EY253/VK!CA$296*VK_valitsin!BS$5)</f>
        <v>0</v>
      </c>
      <c r="HX253" s="4">
        <f>IF($B253=VK_valitsin!$C$8,100000,VK!EZ253/VK!CB$296*VK_valitsin!BT$5)</f>
        <v>0</v>
      </c>
      <c r="HY253" s="4">
        <f>IF($B253=VK_valitsin!$C$8,100000,VK!FA253/VK!CC$296*VK_valitsin!BU$5)</f>
        <v>0</v>
      </c>
      <c r="HZ253" s="4">
        <f>IF($B253=VK_valitsin!$C$8,100000,VK!FB253/VK!CD$296*VK_valitsin!BV$5)</f>
        <v>0</v>
      </c>
      <c r="IA253" s="4">
        <f>IF($B253=VK_valitsin!$C$8,100000,VK!FC253/VK!CE$296*VK_valitsin!BW$5)</f>
        <v>0</v>
      </c>
      <c r="IB253" s="4">
        <f>IF($B253=VK_valitsin!$C$8,100000,VK!FD253/VK!CF$296*VK_valitsin!BX$5)</f>
        <v>0</v>
      </c>
      <c r="IC253" s="4">
        <f>IF($B253=VK_valitsin!$C$8,100000,VK!FE253/VK!CG$296*VK_valitsin!BY$5)</f>
        <v>0</v>
      </c>
      <c r="ID253" s="17">
        <f t="shared" si="9"/>
        <v>0.50491834649254375</v>
      </c>
      <c r="IE253" s="17">
        <f t="shared" si="10"/>
        <v>94</v>
      </c>
      <c r="IF253" s="18">
        <f t="shared" si="11"/>
        <v>2.520000000000004E-8</v>
      </c>
    </row>
    <row r="254" spans="1:240">
      <c r="A254">
        <v>2019</v>
      </c>
      <c r="B254" t="s">
        <v>233</v>
      </c>
      <c r="C254" t="s">
        <v>709</v>
      </c>
      <c r="D254" t="s">
        <v>233</v>
      </c>
      <c r="E254" t="s">
        <v>234</v>
      </c>
      <c r="F254" t="s">
        <v>88</v>
      </c>
      <c r="G254" t="s">
        <v>89</v>
      </c>
      <c r="H254" t="s">
        <v>144</v>
      </c>
      <c r="I254" t="s">
        <v>145</v>
      </c>
      <c r="J254">
        <v>40.900001525878906</v>
      </c>
      <c r="K254">
        <v>524.95001220703125</v>
      </c>
      <c r="L254">
        <v>123.30000305175781</v>
      </c>
      <c r="M254">
        <v>238140</v>
      </c>
      <c r="N254">
        <v>453.60000610351563</v>
      </c>
      <c r="O254">
        <v>1.2000000476837158</v>
      </c>
      <c r="P254">
        <v>1917</v>
      </c>
      <c r="Q254">
        <v>98.7</v>
      </c>
      <c r="R254">
        <v>11.100000000000001</v>
      </c>
      <c r="S254">
        <v>220</v>
      </c>
      <c r="T254">
        <v>1</v>
      </c>
      <c r="U254">
        <v>4092.4</v>
      </c>
      <c r="V254">
        <v>13.28</v>
      </c>
      <c r="W254">
        <v>428</v>
      </c>
      <c r="X254">
        <v>36</v>
      </c>
      <c r="Y254">
        <v>455</v>
      </c>
      <c r="Z254">
        <v>88</v>
      </c>
      <c r="AA254">
        <v>480</v>
      </c>
      <c r="AB254">
        <v>18.843317031860352</v>
      </c>
      <c r="AC254">
        <v>0.6</v>
      </c>
      <c r="AD254">
        <v>1.2</v>
      </c>
      <c r="AE254">
        <v>2.1</v>
      </c>
      <c r="AF254">
        <v>3.6</v>
      </c>
      <c r="AG254">
        <v>0</v>
      </c>
      <c r="AH254">
        <v>19.75</v>
      </c>
      <c r="AI254">
        <v>1.25</v>
      </c>
      <c r="AJ254">
        <v>0.65</v>
      </c>
      <c r="AK254">
        <v>1.1000000000000001</v>
      </c>
      <c r="AL254">
        <v>65.599999999999994</v>
      </c>
      <c r="AM254">
        <v>428.3</v>
      </c>
      <c r="AN254">
        <v>41.6</v>
      </c>
      <c r="AO254">
        <v>37.799999999999997</v>
      </c>
      <c r="AP254">
        <v>45</v>
      </c>
      <c r="AQ254">
        <v>8</v>
      </c>
      <c r="AR254">
        <v>113</v>
      </c>
      <c r="AS254">
        <v>4.5</v>
      </c>
      <c r="AT254">
        <v>4981</v>
      </c>
      <c r="AU254">
        <v>8912</v>
      </c>
      <c r="AV254">
        <v>1</v>
      </c>
      <c r="AW254">
        <v>0</v>
      </c>
      <c r="AX254">
        <v>0</v>
      </c>
      <c r="AY254">
        <v>0</v>
      </c>
      <c r="AZ254">
        <v>1</v>
      </c>
      <c r="BA254">
        <v>0</v>
      </c>
      <c r="BB254">
        <v>0</v>
      </c>
      <c r="BC254">
        <v>99.109931945800781</v>
      </c>
      <c r="BD254">
        <v>82.089256286621094</v>
      </c>
      <c r="BE254">
        <v>1351.8248291015625</v>
      </c>
      <c r="BF254">
        <v>11360.484375</v>
      </c>
      <c r="BG254">
        <v>14547.7080078125</v>
      </c>
      <c r="BH254">
        <v>3.5852186679840088</v>
      </c>
      <c r="BI254">
        <v>-3.0491440296173096</v>
      </c>
      <c r="BJ254">
        <v>25.955265045166016</v>
      </c>
      <c r="BK254">
        <v>-4.8408198356628418</v>
      </c>
      <c r="BL254">
        <v>648.20001220703125</v>
      </c>
      <c r="BM254">
        <v>3.9028944969177246</v>
      </c>
      <c r="BN254">
        <v>24261.8046875</v>
      </c>
      <c r="BO254">
        <v>23.656375885009766</v>
      </c>
      <c r="BQ254">
        <v>0.42970520257949829</v>
      </c>
      <c r="BR254">
        <v>0.53078019618988037</v>
      </c>
      <c r="BS254">
        <v>7.9768204689025879</v>
      </c>
      <c r="BT254">
        <v>254.87948608398438</v>
      </c>
      <c r="BU254">
        <v>1004.2285766601563</v>
      </c>
      <c r="BV254">
        <v>1</v>
      </c>
      <c r="BW254">
        <v>12</v>
      </c>
      <c r="BX254">
        <v>9543.2958984375</v>
      </c>
      <c r="BY254">
        <v>7452.47802734375</v>
      </c>
      <c r="BZ254">
        <v>0.9162677526473999</v>
      </c>
      <c r="CA254">
        <v>7.0093221664428711</v>
      </c>
      <c r="CB254">
        <v>55.499542236328125</v>
      </c>
      <c r="CC254">
        <v>6.9254732131958008</v>
      </c>
      <c r="CD254">
        <v>11.310807228088379</v>
      </c>
      <c r="CE254">
        <v>0.67098009586334229</v>
      </c>
      <c r="CF254">
        <v>1.7972681522369385</v>
      </c>
      <c r="CG254">
        <v>8721.40234375</v>
      </c>
      <c r="CH254" s="10">
        <f>ABS(J254-_xlfn.XLOOKUP(VK_valitsin!$C$8,VK!$B$2:$B$294,VK!J$2:J$294))</f>
        <v>3.2999992370605469</v>
      </c>
      <c r="CI254" s="10">
        <f>ABS(K254-_xlfn.XLOOKUP(VK_valitsin!$C$8,VK!$B$2:$B$294,VK!K$2:K$294))</f>
        <v>231.69000244140625</v>
      </c>
      <c r="CJ254" s="10">
        <f>ABS(L254-_xlfn.XLOOKUP(VK_valitsin!$C$8,VK!$B$2:$B$294,VK!L$2:L$294))</f>
        <v>15.399993896484375</v>
      </c>
      <c r="CK254" s="10">
        <f>ABS(M254-_xlfn.XLOOKUP(VK_valitsin!$C$8,VK!$B$2:$B$294,VK!M$2:M$294))</f>
        <v>221665</v>
      </c>
      <c r="CL254" s="10">
        <f>ABS(N254-_xlfn.XLOOKUP(VK_valitsin!$C$8,VK!$B$2:$B$294,VK!N$2:N$294))</f>
        <v>397.40000534057617</v>
      </c>
      <c r="CM254" s="10">
        <f>ABS(O254-_xlfn.XLOOKUP(VK_valitsin!$C$8,VK!$B$2:$B$294,VK!O$2:O$294))</f>
        <v>2.0000000596046448</v>
      </c>
      <c r="CN254" s="10">
        <f>ABS(P254-_xlfn.XLOOKUP(VK_valitsin!$C$8,VK!$B$2:$B$294,VK!P$2:P$294))</f>
        <v>1975</v>
      </c>
      <c r="CO254" s="10">
        <f>ABS(Q254-_xlfn.XLOOKUP(VK_valitsin!$C$8,VK!$B$2:$B$294,VK!Q$2:Q$294))</f>
        <v>10.899999999999991</v>
      </c>
      <c r="CP254" s="10">
        <f>ABS(R254-_xlfn.XLOOKUP(VK_valitsin!$C$8,VK!$B$2:$B$294,VK!R$2:R$294))</f>
        <v>2.6000000000000014</v>
      </c>
      <c r="CQ254" s="10">
        <f>ABS(S254-_xlfn.XLOOKUP(VK_valitsin!$C$8,VK!$B$2:$B$294,VK!S$2:S$294))</f>
        <v>68</v>
      </c>
      <c r="CR254" s="10">
        <f>ABS(T254-_xlfn.XLOOKUP(VK_valitsin!$C$8,VK!$B$2:$B$294,VK!T$2:T$294))</f>
        <v>1</v>
      </c>
      <c r="CS254" s="10">
        <f>ABS(U254-_xlfn.XLOOKUP(VK_valitsin!$C$8,VK!$B$2:$B$294,VK!U$2:U$294))</f>
        <v>268.80000000000018</v>
      </c>
      <c r="CT254" s="10">
        <f>ABS(V254-_xlfn.XLOOKUP(VK_valitsin!$C$8,VK!$B$2:$B$294,VK!V$2:V$294))</f>
        <v>0</v>
      </c>
      <c r="CU254" s="10">
        <f>ABS(W254-_xlfn.XLOOKUP(VK_valitsin!$C$8,VK!$B$2:$B$294,VK!W$2:W$294))</f>
        <v>177</v>
      </c>
      <c r="CV254" s="10">
        <f>ABS(X254-_xlfn.XLOOKUP(VK_valitsin!$C$8,VK!$B$2:$B$294,VK!X$2:X$294))</f>
        <v>133</v>
      </c>
      <c r="CW254" s="10">
        <f>ABS(Y254-_xlfn.XLOOKUP(VK_valitsin!$C$8,VK!$B$2:$B$294,VK!Y$2:Y$294))</f>
        <v>225</v>
      </c>
      <c r="CX254" s="10">
        <f>ABS(Z254-_xlfn.XLOOKUP(VK_valitsin!$C$8,VK!$B$2:$B$294,VK!Z$2:Z$294))</f>
        <v>340</v>
      </c>
      <c r="CY254" s="10">
        <f>ABS(AA254-_xlfn.XLOOKUP(VK_valitsin!$C$8,VK!$B$2:$B$294,VK!AA$2:AA$294))</f>
        <v>11</v>
      </c>
      <c r="CZ254" s="10">
        <f>ABS(AB254-_xlfn.XLOOKUP(VK_valitsin!$C$8,VK!$B$2:$B$294,VK!AB$2:AB$294))</f>
        <v>0.53168296813964844</v>
      </c>
      <c r="DA254" s="10">
        <f>ABS(AC254-_xlfn.XLOOKUP(VK_valitsin!$C$8,VK!$B$2:$B$294,VK!AC$2:AC$294))</f>
        <v>9.9999999999999978E-2</v>
      </c>
      <c r="DB254" s="10">
        <f>ABS(AD254-_xlfn.XLOOKUP(VK_valitsin!$C$8,VK!$B$2:$B$294,VK!AD$2:AD$294))</f>
        <v>0.39999999999999991</v>
      </c>
      <c r="DC254" s="10">
        <f>ABS(AE254-_xlfn.XLOOKUP(VK_valitsin!$C$8,VK!$B$2:$B$294,VK!AE$2:AE$294))</f>
        <v>0.40000000000000013</v>
      </c>
      <c r="DD254" s="10">
        <f>ABS(AF254-_xlfn.XLOOKUP(VK_valitsin!$C$8,VK!$B$2:$B$294,VK!AF$2:AF$294))</f>
        <v>1.4</v>
      </c>
      <c r="DE254" s="10">
        <f>ABS(AG254-_xlfn.XLOOKUP(VK_valitsin!$C$8,VK!$B$2:$B$294,VK!AG$2:AG$294))</f>
        <v>0</v>
      </c>
      <c r="DF254" s="10">
        <f>ABS(AH254-_xlfn.XLOOKUP(VK_valitsin!$C$8,VK!$B$2:$B$294,VK!AH$2:AH$294))</f>
        <v>2.5</v>
      </c>
      <c r="DG254" s="10">
        <f>ABS(AI254-_xlfn.XLOOKUP(VK_valitsin!$C$8,VK!$B$2:$B$294,VK!AI$2:AI$294))</f>
        <v>0.14999999999999991</v>
      </c>
      <c r="DH254" s="10">
        <f>ABS(AJ254-_xlfn.XLOOKUP(VK_valitsin!$C$8,VK!$B$2:$B$294,VK!AJ$2:AJ$294))</f>
        <v>0</v>
      </c>
      <c r="DI254" s="10">
        <f>ABS(AK254-_xlfn.XLOOKUP(VK_valitsin!$C$8,VK!$B$2:$B$294,VK!AK$2:AK$294))</f>
        <v>0.14999999999999991</v>
      </c>
      <c r="DJ254" s="10">
        <f>ABS(AL254-_xlfn.XLOOKUP(VK_valitsin!$C$8,VK!$B$2:$B$294,VK!AL$2:AL$294))</f>
        <v>6.7999999999999972</v>
      </c>
      <c r="DK254" s="10">
        <f>ABS(AM254-_xlfn.XLOOKUP(VK_valitsin!$C$8,VK!$B$2:$B$294,VK!AM$2:AM$294))</f>
        <v>94.699999999999989</v>
      </c>
      <c r="DL254" s="10">
        <f>ABS(AN254-_xlfn.XLOOKUP(VK_valitsin!$C$8,VK!$B$2:$B$294,VK!AN$2:AN$294))</f>
        <v>3.7999999999999972</v>
      </c>
      <c r="DM254" s="10">
        <f>ABS(AO254-_xlfn.XLOOKUP(VK_valitsin!$C$8,VK!$B$2:$B$294,VK!AO$2:AO$294))</f>
        <v>12.399999999999999</v>
      </c>
      <c r="DN254" s="10">
        <f>ABS(AP254-_xlfn.XLOOKUP(VK_valitsin!$C$8,VK!$B$2:$B$294,VK!AP$2:AP$294))</f>
        <v>3</v>
      </c>
      <c r="DO254" s="10">
        <f>ABS(AQ254-_xlfn.XLOOKUP(VK_valitsin!$C$8,VK!$B$2:$B$294,VK!AQ$2:AQ$294))</f>
        <v>27</v>
      </c>
      <c r="DP254" s="10">
        <f>ABS(AR254-_xlfn.XLOOKUP(VK_valitsin!$C$8,VK!$B$2:$B$294,VK!AR$2:AR$294))</f>
        <v>133</v>
      </c>
      <c r="DQ254" s="10">
        <f>ABS(AS254-_xlfn.XLOOKUP(VK_valitsin!$C$8,VK!$B$2:$B$294,VK!AS$2:AS$294))</f>
        <v>2.1669999999999998</v>
      </c>
      <c r="DR254" s="10">
        <f>ABS(AT254-_xlfn.XLOOKUP(VK_valitsin!$C$8,VK!$B$2:$B$294,VK!AT$2:AT$294))</f>
        <v>166</v>
      </c>
      <c r="DS254" s="10">
        <f>ABS(AU254-_xlfn.XLOOKUP(VK_valitsin!$C$8,VK!$B$2:$B$294,VK!AU$2:AU$294))</f>
        <v>567</v>
      </c>
      <c r="DT254" s="10">
        <f>ABS(AV254-_xlfn.XLOOKUP(VK_valitsin!$C$8,VK!$B$2:$B$294,VK!AV$2:AV$294))</f>
        <v>0</v>
      </c>
      <c r="DU254" s="10">
        <f>ABS(AW254-_xlfn.XLOOKUP(VK_valitsin!$C$8,VK!$B$2:$B$294,VK!AW$2:AW$294))</f>
        <v>37.261371612548828</v>
      </c>
      <c r="DV254" s="10">
        <f>ABS(AX254-_xlfn.XLOOKUP(VK_valitsin!$C$8,VK!$B$2:$B$294,VK!AX$2:AX$294))</f>
        <v>0</v>
      </c>
      <c r="DW254" s="10">
        <f>ABS(AY254-_xlfn.XLOOKUP(VK_valitsin!$C$8,VK!$B$2:$B$294,VK!AY$2:AY$294))</f>
        <v>0</v>
      </c>
      <c r="DX254" s="10">
        <f>ABS(AZ254-_xlfn.XLOOKUP(VK_valitsin!$C$8,VK!$B$2:$B$294,VK!AZ$2:AZ$294))</f>
        <v>1</v>
      </c>
      <c r="DY254" s="10">
        <f>ABS(BA254-_xlfn.XLOOKUP(VK_valitsin!$C$8,VK!$B$2:$B$294,VK!BA$2:BA$294))</f>
        <v>0</v>
      </c>
      <c r="DZ254" s="10">
        <f>ABS(BB254-_xlfn.XLOOKUP(VK_valitsin!$C$8,VK!$B$2:$B$294,VK!BB$2:BB$294))</f>
        <v>1</v>
      </c>
      <c r="EA254" s="10">
        <f>ABS(BC254-_xlfn.XLOOKUP(VK_valitsin!$C$8,VK!$B$2:$B$294,VK!BC$2:BC$294))</f>
        <v>10.085540771484375</v>
      </c>
      <c r="EB254" s="10">
        <f>ABS(BD254-_xlfn.XLOOKUP(VK_valitsin!$C$8,VK!$B$2:$B$294,VK!BD$2:BD$294))</f>
        <v>13.929481506347656</v>
      </c>
      <c r="EC254" s="10">
        <f>ABS(BE254-_xlfn.XLOOKUP(VK_valitsin!$C$8,VK!$B$2:$B$294,VK!BE$2:BE$294))</f>
        <v>618.135009765625</v>
      </c>
      <c r="ED254" s="10">
        <f>ABS(BF254-_xlfn.XLOOKUP(VK_valitsin!$C$8,VK!$B$2:$B$294,VK!BF$2:BF$294))</f>
        <v>1401.955078125</v>
      </c>
      <c r="EE254" s="10">
        <f>ABS(BG254-_xlfn.XLOOKUP(VK_valitsin!$C$8,VK!$B$2:$B$294,VK!BG$2:BG$294))</f>
        <v>711.2646484375</v>
      </c>
      <c r="EF254" s="10">
        <f>ABS(BH254-_xlfn.XLOOKUP(VK_valitsin!$C$8,VK!$B$2:$B$294,VK!BH$2:BH$294))</f>
        <v>0.24816226959228516</v>
      </c>
      <c r="EG254" s="10">
        <f>ABS(BI254-_xlfn.XLOOKUP(VK_valitsin!$C$8,VK!$B$2:$B$294,VK!BI$2:BI$294))</f>
        <v>6.6749894618988037</v>
      </c>
      <c r="EH254" s="10">
        <f>ABS(BJ254-_xlfn.XLOOKUP(VK_valitsin!$C$8,VK!$B$2:$B$294,VK!BJ$2:BJ$294))</f>
        <v>4.6609020233154297</v>
      </c>
      <c r="EI254" s="10">
        <f>ABS(BK254-_xlfn.XLOOKUP(VK_valitsin!$C$8,VK!$B$2:$B$294,VK!BK$2:BK$294))</f>
        <v>5.024651050567627</v>
      </c>
      <c r="EJ254" s="10">
        <f>ABS(BL254-_xlfn.XLOOKUP(VK_valitsin!$C$8,VK!$B$2:$B$294,VK!BL$2:BL$294))</f>
        <v>381.70001220703125</v>
      </c>
      <c r="EK254" s="10">
        <f>ABS(BM254-_xlfn.XLOOKUP(VK_valitsin!$C$8,VK!$B$2:$B$294,VK!BM$2:BM$294))</f>
        <v>1.6506421566009521</v>
      </c>
      <c r="EL254" s="10">
        <f>ABS(BN254-_xlfn.XLOOKUP(VK_valitsin!$C$8,VK!$B$2:$B$294,VK!BN$2:BN$294))</f>
        <v>1187.408203125</v>
      </c>
      <c r="EM254" s="10">
        <f>ABS(BO254-_xlfn.XLOOKUP(VK_valitsin!$C$8,VK!$B$2:$B$294,VK!BO$2:BO$294))</f>
        <v>9.6432304382324219</v>
      </c>
      <c r="EN254" s="10">
        <f>ABS(BP254-_xlfn.XLOOKUP(VK_valitsin!$C$8,VK!$B$2:$B$294,VK!BP$2:BP$294))</f>
        <v>0</v>
      </c>
      <c r="EO254" s="10">
        <f>ABS(BQ254-_xlfn.XLOOKUP(VK_valitsin!$C$8,VK!$B$2:$B$294,VK!BQ$2:BQ$294))</f>
        <v>0.20677429437637329</v>
      </c>
      <c r="EP254" s="10">
        <f>ABS(BR254-_xlfn.XLOOKUP(VK_valitsin!$C$8,VK!$B$2:$B$294,VK!BR$2:BR$294))</f>
        <v>0.34261630475521088</v>
      </c>
      <c r="EQ254" s="10">
        <f>ABS(BS254-_xlfn.XLOOKUP(VK_valitsin!$C$8,VK!$B$2:$B$294,VK!BS$2:BS$294))</f>
        <v>5.7188539505004883</v>
      </c>
      <c r="ER254" s="10">
        <f>ABS(BT254-_xlfn.XLOOKUP(VK_valitsin!$C$8,VK!$B$2:$B$294,VK!BT$2:BT$294))</f>
        <v>196.48798370361328</v>
      </c>
      <c r="ES254" s="10">
        <f>ABS(BU254-_xlfn.XLOOKUP(VK_valitsin!$C$8,VK!$B$2:$B$294,VK!BU$2:BU$294))</f>
        <v>737.52145385742188</v>
      </c>
      <c r="ET254" s="10">
        <f>ABS(BV254-_xlfn.XLOOKUP(VK_valitsin!$C$8,VK!$B$2:$B$294,VK!BV$2:BV$294))</f>
        <v>1</v>
      </c>
      <c r="EU254" s="10">
        <f>ABS(BW254-_xlfn.XLOOKUP(VK_valitsin!$C$8,VK!$B$2:$B$294,VK!BW$2:BW$294))</f>
        <v>11</v>
      </c>
      <c r="EV254" s="10">
        <f>ABS(BX254-_xlfn.XLOOKUP(VK_valitsin!$C$8,VK!$B$2:$B$294,VK!BX$2:BX$294))</f>
        <v>1407.466796875</v>
      </c>
      <c r="EW254" s="10">
        <f>ABS(BY254-_xlfn.XLOOKUP(VK_valitsin!$C$8,VK!$B$2:$B$294,VK!BY$2:BY$294))</f>
        <v>1596.86328125</v>
      </c>
      <c r="EX254" s="10">
        <f>ABS(BZ254-_xlfn.XLOOKUP(VK_valitsin!$C$8,VK!$B$2:$B$294,VK!BZ$2:BZ$294))</f>
        <v>0.30376255512237549</v>
      </c>
      <c r="EY254" s="10">
        <f>ABS(CA254-_xlfn.XLOOKUP(VK_valitsin!$C$8,VK!$B$2:$B$294,VK!CA$2:CA$294))</f>
        <v>4.0134391784667969</v>
      </c>
      <c r="EZ254" s="10">
        <f>ABS(CB254-_xlfn.XLOOKUP(VK_valitsin!$C$8,VK!$B$2:$B$294,VK!CB$2:CB$294))</f>
        <v>10.669609069824219</v>
      </c>
      <c r="FA254" s="10">
        <f>ABS(CC254-_xlfn.XLOOKUP(VK_valitsin!$C$8,VK!$B$2:$B$294,VK!CC$2:CC$294))</f>
        <v>0.59287405014038086</v>
      </c>
      <c r="FB254" s="10">
        <f>ABS(CD254-_xlfn.XLOOKUP(VK_valitsin!$C$8,VK!$B$2:$B$294,VK!CD$2:CD$294))</f>
        <v>8.5680475234985352</v>
      </c>
      <c r="FC254" s="10">
        <f>ABS(CE254-_xlfn.XLOOKUP(VK_valitsin!$C$8,VK!$B$2:$B$294,VK!CE$2:CE$294))</f>
        <v>0.67098009586334229</v>
      </c>
      <c r="FD254" s="10">
        <f>ABS(CF254-_xlfn.XLOOKUP(VK_valitsin!$C$8,VK!$B$2:$B$294,VK!CF$2:CF$294))</f>
        <v>1.0814090967178345</v>
      </c>
      <c r="FE254" s="10">
        <f>ABS(CG254-_xlfn.XLOOKUP(VK_valitsin!$C$8,VK!$B$2:$B$294,VK!CG$2:CG$294))</f>
        <v>122.634765625</v>
      </c>
      <c r="FF254" s="4">
        <f>IF($B254=VK_valitsin!$C$8,100000,VK!CH254/VK!J$296*VK_valitsin!D$5)</f>
        <v>0</v>
      </c>
      <c r="FG254" s="4">
        <f>IF($B254=VK_valitsin!$C$8,100000,VK!CI254/VK!K$296*VK_valitsin!E$5)</f>
        <v>0</v>
      </c>
      <c r="FH254" s="4">
        <f>IF($B254=VK_valitsin!$C$8,100000,VK!CJ254/VK!L$296*VK_valitsin!F$5)</f>
        <v>7.8256374546758586E-2</v>
      </c>
      <c r="FI254" s="4">
        <f>IF($B254=VK_valitsin!$C$8,100000,VK!CK254/VK!M$296*VK_valitsin!CD$5)</f>
        <v>0</v>
      </c>
      <c r="FJ254" s="4">
        <f>IF($B254=VK_valitsin!$C$8,100000,VK!CL254/VK!N$296*VK_valitsin!G$5)</f>
        <v>0</v>
      </c>
      <c r="FK254" s="4">
        <f>IF($B254=VK_valitsin!$C$8,100000,VK!CM254/VK!O$296*VK_valitsin!H$5)</f>
        <v>0</v>
      </c>
      <c r="FL254" s="4">
        <f>IF($B254=VK_valitsin!$C$8,100000,VK!CN254/VK!P$296*VK_valitsin!I$5)</f>
        <v>0</v>
      </c>
      <c r="FM254" s="4">
        <f>IF($B254=VK_valitsin!$C$8,100000,VK!CO254/VK!Q$296*VK_valitsin!J$5)</f>
        <v>0</v>
      </c>
      <c r="FN254" s="4">
        <f>IF($B254=VK_valitsin!$C$8,100000,VK!CP254/VK!R$296*VK_valitsin!K$5)</f>
        <v>0</v>
      </c>
      <c r="FO254" s="4">
        <f>IF($B254=VK_valitsin!$C$8,100000,VK!CQ254/VK!S$296*VK_valitsin!L$5)</f>
        <v>1.35231349932449E-2</v>
      </c>
      <c r="FP254" s="4">
        <f>IF($B254=VK_valitsin!$C$8,100000,VK!CR254/VK!T$296*VK_valitsin!M$5)</f>
        <v>0</v>
      </c>
      <c r="FQ254" s="4">
        <f>IF($B254=VK_valitsin!$C$8,100000,VK!CS254/VK!U$296*VK_valitsin!N$5)</f>
        <v>0</v>
      </c>
      <c r="FR254" s="4">
        <f>IF($B254=VK_valitsin!$C$8,100000,VK!CT254/VK!V$296*VK_valitsin!O$5)</f>
        <v>0</v>
      </c>
      <c r="FS254" s="4">
        <f>IF($B254=VK_valitsin!$C$8,100000,VK!CU254/VK!W$296*VK_valitsin!P$5)</f>
        <v>0</v>
      </c>
      <c r="FT254" s="4">
        <f>IF($B254=VK_valitsin!$C$8,100000,VK!CV254/VK!X$296*VK_valitsin!Q$5)</f>
        <v>0</v>
      </c>
      <c r="FU254" s="4">
        <f>IF($B254=VK_valitsin!$C$8,100000,VK!CW254/VK!Y$296*VK_valitsin!R$5)</f>
        <v>0</v>
      </c>
      <c r="FV254" s="4">
        <f>IF($B254=VK_valitsin!$C$8,100000,VK!CX254/VK!Z$296*VK_valitsin!S$5)</f>
        <v>0</v>
      </c>
      <c r="FW254" s="4">
        <f>IF($B254=VK_valitsin!$C$8,100000,VK!CY254/VK!AA$296*VK_valitsin!T$5)</f>
        <v>0</v>
      </c>
      <c r="FX254" s="4">
        <f>IF($B254=VK_valitsin!$C$8,100000,VK!CZ254/VK!AB$296*VK_valitsin!U$5)</f>
        <v>0</v>
      </c>
      <c r="FY254" s="4">
        <f>IF($B254=VK_valitsin!$C$8,100000,VK!DA254/VK!AC$296*VK_valitsin!V$5)</f>
        <v>0</v>
      </c>
      <c r="FZ254" s="4">
        <f>IF($B254=VK_valitsin!$C$8,100000,VK!DB254/VK!AD$296*VK_valitsin!W$5)</f>
        <v>0</v>
      </c>
      <c r="GA254" s="4">
        <f>IF($B254=VK_valitsin!$C$8,100000,VK!DC254/VK!AE$296*VK_valitsin!X$5)</f>
        <v>0</v>
      </c>
      <c r="GB254" s="4">
        <f>IF($B254=VK_valitsin!$C$8,100000,VK!DD254/VK!AF$296*VK_valitsin!Y$5)</f>
        <v>0</v>
      </c>
      <c r="GC254" s="4">
        <f>IF($B254=VK_valitsin!$C$8,100000,VK!DE254/VK!AG$296*VK_valitsin!Z$5)</f>
        <v>0</v>
      </c>
      <c r="GD254" s="4">
        <f>IF($B254=VK_valitsin!$C$8,100000,VK!DF254/VK!AH$296*VK_valitsin!AA$5)</f>
        <v>0</v>
      </c>
      <c r="GE254" s="4">
        <f>IF($B254=VK_valitsin!$C$8,100000,VK!DG254/VK!AI$296*VK_valitsin!AB$5)</f>
        <v>0</v>
      </c>
      <c r="GF254" s="4">
        <f>IF($B254=VK_valitsin!$C$8,100000,VK!DH254/VK!AJ$296*VK_valitsin!AC$5)</f>
        <v>0</v>
      </c>
      <c r="GG254" s="4">
        <f>IF($B254=VK_valitsin!$C$8,100000,VK!DI254/VK!AK$296*VK_valitsin!AD$5)</f>
        <v>0</v>
      </c>
      <c r="GH254" s="4">
        <f>IF($B254=VK_valitsin!$C$8,100000,VK!DJ254/VK!AL$296*VK_valitsin!AE$5)</f>
        <v>0.1196890581440694</v>
      </c>
      <c r="GI254" s="4">
        <f>IF($B254=VK_valitsin!$C$8,100000,VK!DK254/VK!AM$296*VK_valitsin!AF$5)</f>
        <v>0</v>
      </c>
      <c r="GJ254" s="4">
        <f>IF($B254=VK_valitsin!$C$8,100000,VK!DL254/VK!AN$296*VK_valitsin!AG$5)</f>
        <v>0</v>
      </c>
      <c r="GK254" s="4">
        <f>IF($B254=VK_valitsin!$C$8,100000,VK!DM254/VK!AO$296*VK_valitsin!AH$5)</f>
        <v>0</v>
      </c>
      <c r="GL254" s="4">
        <f>IF($B254=VK_valitsin!$C$8,100000,VK!DN254/VK!AP$296*VK_valitsin!AI$5)</f>
        <v>0</v>
      </c>
      <c r="GM254" s="4">
        <f>IF($B254=VK_valitsin!$C$8,100000,VK!DO254/VK!AQ$296*VK_valitsin!AJ$5)</f>
        <v>0</v>
      </c>
      <c r="GN254" s="4">
        <f>IF($B254=VK_valitsin!$C$8,100000,VK!DP254/VK!AR$296*VK_valitsin!AK$5)</f>
        <v>0</v>
      </c>
      <c r="GO254" s="4">
        <f>IF($B254=VK_valitsin!$C$8,100000,VK!DQ254/VK!AS$296*VK_valitsin!AL$5)</f>
        <v>0</v>
      </c>
      <c r="GP254" s="4">
        <f>IF($B254=VK_valitsin!$C$8,100000,VK!DR254/VK!AT$296*VK_valitsin!AM$5)</f>
        <v>0</v>
      </c>
      <c r="GQ254" s="4">
        <f>IF($B254=VK_valitsin!$C$8,100000,VK!DS254/VK!AU$296*VK_valitsin!AN$5)</f>
        <v>0</v>
      </c>
      <c r="GR254" s="4">
        <f>IF($B254=VK_valitsin!$C$8,100000,VK!DT254/VK!AV$296*VK_valitsin!AO$5)</f>
        <v>0</v>
      </c>
      <c r="GS254" s="4">
        <f>IF($B254=VK_valitsin!$C$8,100000,VK!DU254/VK!AW$296*VK_valitsin!AP$5)</f>
        <v>0</v>
      </c>
      <c r="GT254" s="4">
        <f>IF($B254=VK_valitsin!$C$8,100000,VK!DV254/VK!AX$296*VK_valitsin!AQ$5)</f>
        <v>0</v>
      </c>
      <c r="GU254" s="4">
        <f>IF($B254=VK_valitsin!$C$8,100000,VK!DW254/VK!AY$296*VK_valitsin!AR$5)</f>
        <v>0</v>
      </c>
      <c r="GV254" s="4">
        <f>IF($B254=VK_valitsin!$C$8,100000,VK!DX254/VK!AZ$296*VK_valitsin!AS$5)</f>
        <v>0</v>
      </c>
      <c r="GW254" s="4">
        <f>IF($B254=VK_valitsin!$C$8,100000,VK!DY254/VK!BA$296*VK_valitsin!AT$5)</f>
        <v>0</v>
      </c>
      <c r="GX254" s="4">
        <f>IF($B254=VK_valitsin!$C$8,100000,VK!DZ254/VK!BB$296*VK_valitsin!AU$5)</f>
        <v>0</v>
      </c>
      <c r="GY254" s="4">
        <f>IF($B254=VK_valitsin!$C$8,100000,VK!EA254/VK!BC$296*VK_valitsin!AV$5)</f>
        <v>0</v>
      </c>
      <c r="GZ254" s="4">
        <f>IF($B254=VK_valitsin!$C$8,100000,VK!EB254/VK!BD$296*VK_valitsin!AW$5)</f>
        <v>6.0386236341545448E-2</v>
      </c>
      <c r="HA254" s="4">
        <f>IF($B254=VK_valitsin!$C$8,100000,VK!EC254/VK!BE$296*VK_valitsin!CE$5)</f>
        <v>0</v>
      </c>
      <c r="HB254" s="4">
        <f>IF($B254=VK_valitsin!$C$8,100000,VK!ED254/VK!BF$296*VK_valitsin!AX$5)</f>
        <v>0</v>
      </c>
      <c r="HC254" s="4">
        <f>IF($B254=VK_valitsin!$C$8,100000,VK!EE254/VK!BG$296*VK_valitsin!AY$5)</f>
        <v>0</v>
      </c>
      <c r="HD254" s="4">
        <f>IF($B254=VK_valitsin!$C$8,100000,VK!EF254/VK!BH$296*VK_valitsin!AZ$5)</f>
        <v>4.32998688312475E-2</v>
      </c>
      <c r="HE254" s="4">
        <f>IF($B254=VK_valitsin!$C$8,100000,VK!EG254/VK!BI$296*VK_valitsin!BA$5)</f>
        <v>0</v>
      </c>
      <c r="HF254" s="4">
        <f>IF($B254=VK_valitsin!$C$8,100000,VK!EH254/VK!BJ$296*VK_valitsin!BB$5)</f>
        <v>0</v>
      </c>
      <c r="HG254" s="4">
        <f>IF($B254=VK_valitsin!$C$8,100000,VK!EI254/VK!BK$296*VK_valitsin!BC$5)</f>
        <v>0</v>
      </c>
      <c r="HH254" s="4">
        <f>IF($B254=VK_valitsin!$C$8,100000,VK!EJ254/VK!BL$296*VK_valitsin!BD$5)</f>
        <v>0</v>
      </c>
      <c r="HI254" s="4">
        <f>IF($B254=VK_valitsin!$C$8,100000,VK!EK254/VK!BM$296*VK_valitsin!BE$5)</f>
        <v>0</v>
      </c>
      <c r="HJ254" s="4">
        <f>IF($B254=VK_valitsin!$C$8,100000,VK!EL254/VK!BN$296*VK_valitsin!BF$5)</f>
        <v>5.3993313810747685E-2</v>
      </c>
      <c r="HK254" s="4">
        <f>IF($B254=VK_valitsin!$C$8,100000,VK!EM254/VK!BO$296*VK_valitsin!BG$5)</f>
        <v>0</v>
      </c>
      <c r="HM254" s="4">
        <f>IF($B254=VK_valitsin!$C$8,100000,VK!EO254/VK!BQ$296*VK_valitsin!BI$5)</f>
        <v>0</v>
      </c>
      <c r="HN254" s="4">
        <f>IF($B254=VK_valitsin!$C$8,100000,VK!EP254/VK!BR$296*VK_valitsin!BJ$5)</f>
        <v>0</v>
      </c>
      <c r="HO254" s="4">
        <f>IF($B254=VK_valitsin!$C$8,100000,VK!EQ254/VK!BS$296*VK_valitsin!BK$5)</f>
        <v>0</v>
      </c>
      <c r="HP254" s="4">
        <f>IF($B254=VK_valitsin!$C$8,100000,VK!ER254/VK!BT$296*VK_valitsin!BL$5)</f>
        <v>0</v>
      </c>
      <c r="HQ254" s="4">
        <f>IF($B254=VK_valitsin!$C$8,100000,VK!ES254/VK!BU$296*VK_valitsin!BM$5)</f>
        <v>0</v>
      </c>
      <c r="HR254" s="4">
        <f>IF($B254=VK_valitsin!$C$8,100000,VK!ET254/VK!BV$296*VK_valitsin!BN$5)</f>
        <v>0</v>
      </c>
      <c r="HS254" s="4">
        <f>IF($B254=VK_valitsin!$C$8,100000,VK!EU254/VK!BW$296*VK_valitsin!BO$5)</f>
        <v>0</v>
      </c>
      <c r="HT254" s="4">
        <f>IF($B254=VK_valitsin!$C$8,100000,VK!EV254/VK!BX$296*VK_valitsin!BP$5)</f>
        <v>0</v>
      </c>
      <c r="HU254" s="4">
        <f>IF($B254=VK_valitsin!$C$8,100000,VK!EW254/VK!BY$296*VK_valitsin!BQ$5)</f>
        <v>0</v>
      </c>
      <c r="HV254" s="4">
        <f>IF($B254=VK_valitsin!$C$8,100000,VK!EX254/VK!BZ$296*VK_valitsin!BR$5)</f>
        <v>0</v>
      </c>
      <c r="HW254" s="4">
        <f>IF($B254=VK_valitsin!$C$8,100000,VK!EY254/VK!CA$296*VK_valitsin!BS$5)</f>
        <v>0</v>
      </c>
      <c r="HX254" s="4">
        <f>IF($B254=VK_valitsin!$C$8,100000,VK!EZ254/VK!CB$296*VK_valitsin!BT$5)</f>
        <v>0</v>
      </c>
      <c r="HY254" s="4">
        <f>IF($B254=VK_valitsin!$C$8,100000,VK!FA254/VK!CC$296*VK_valitsin!BU$5)</f>
        <v>0</v>
      </c>
      <c r="HZ254" s="4">
        <f>IF($B254=VK_valitsin!$C$8,100000,VK!FB254/VK!CD$296*VK_valitsin!BV$5)</f>
        <v>0</v>
      </c>
      <c r="IA254" s="4">
        <f>IF($B254=VK_valitsin!$C$8,100000,VK!FC254/VK!CE$296*VK_valitsin!BW$5)</f>
        <v>0</v>
      </c>
      <c r="IB254" s="4">
        <f>IF($B254=VK_valitsin!$C$8,100000,VK!FD254/VK!CF$296*VK_valitsin!BX$5)</f>
        <v>0</v>
      </c>
      <c r="IC254" s="4">
        <f>IF($B254=VK_valitsin!$C$8,100000,VK!FE254/VK!CG$296*VK_valitsin!BY$5)</f>
        <v>0</v>
      </c>
      <c r="ID254" s="17">
        <f t="shared" si="9"/>
        <v>0.36914801196761349</v>
      </c>
      <c r="IE254" s="17">
        <f t="shared" si="10"/>
        <v>39</v>
      </c>
      <c r="IF254" s="18">
        <f t="shared" si="11"/>
        <v>2.5300000000000041E-8</v>
      </c>
    </row>
    <row r="255" spans="1:240">
      <c r="A255">
        <v>2019</v>
      </c>
      <c r="B255" t="s">
        <v>710</v>
      </c>
      <c r="C255" t="s">
        <v>711</v>
      </c>
      <c r="D255" t="s">
        <v>628</v>
      </c>
      <c r="E255" t="s">
        <v>629</v>
      </c>
      <c r="F255" t="s">
        <v>243</v>
      </c>
      <c r="G255" t="s">
        <v>244</v>
      </c>
      <c r="H255" t="s">
        <v>104</v>
      </c>
      <c r="I255" t="s">
        <v>105</v>
      </c>
      <c r="J255">
        <v>54.099998474121094</v>
      </c>
      <c r="K255">
        <v>347.75</v>
      </c>
      <c r="L255">
        <v>190.69999694824219</v>
      </c>
      <c r="M255">
        <v>1520</v>
      </c>
      <c r="N255">
        <v>4.4000000953674316</v>
      </c>
      <c r="O255">
        <v>-3</v>
      </c>
      <c r="P255">
        <v>-20</v>
      </c>
      <c r="Q255">
        <v>35.5</v>
      </c>
      <c r="R255">
        <v>11.8</v>
      </c>
      <c r="S255">
        <v>142</v>
      </c>
      <c r="T255">
        <v>0</v>
      </c>
      <c r="U255">
        <v>2897.4</v>
      </c>
      <c r="V255">
        <v>12.35</v>
      </c>
      <c r="W255">
        <v>348</v>
      </c>
      <c r="X255">
        <v>1565</v>
      </c>
      <c r="Y255">
        <v>783</v>
      </c>
      <c r="Z255">
        <v>1686</v>
      </c>
      <c r="AA255">
        <v>628</v>
      </c>
      <c r="AB255">
        <v>8.625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20.75</v>
      </c>
      <c r="AI255">
        <v>0.93</v>
      </c>
      <c r="AJ255">
        <v>0.48</v>
      </c>
      <c r="AK255">
        <v>1</v>
      </c>
      <c r="AL255">
        <v>70</v>
      </c>
      <c r="AM255">
        <v>270.60000000000002</v>
      </c>
      <c r="AN255">
        <v>47.2</v>
      </c>
      <c r="AO255">
        <v>17.899999999999999</v>
      </c>
      <c r="AP255">
        <v>98</v>
      </c>
      <c r="AQ255">
        <v>76</v>
      </c>
      <c r="AR255">
        <v>910</v>
      </c>
      <c r="AS255">
        <v>1.5</v>
      </c>
      <c r="AT255">
        <v>14083</v>
      </c>
      <c r="AU255">
        <v>16991</v>
      </c>
      <c r="AV255">
        <v>0</v>
      </c>
      <c r="AW255">
        <v>47.940803527832031</v>
      </c>
      <c r="AX255">
        <v>0</v>
      </c>
      <c r="AY255">
        <v>1</v>
      </c>
      <c r="AZ255">
        <v>0</v>
      </c>
      <c r="BA255">
        <v>0</v>
      </c>
      <c r="BB255">
        <v>1</v>
      </c>
      <c r="BC255">
        <v>100</v>
      </c>
      <c r="BD255">
        <v>100</v>
      </c>
      <c r="BE255">
        <v>360</v>
      </c>
      <c r="BF255">
        <v>13028.5712890625</v>
      </c>
      <c r="BG255">
        <v>14600</v>
      </c>
      <c r="BH255">
        <v>2.3026316165924072</v>
      </c>
      <c r="BI255">
        <v>29.524093627929688</v>
      </c>
      <c r="BJ255">
        <v>19.354839324951172</v>
      </c>
      <c r="BK255">
        <v>-64.705879211425781</v>
      </c>
      <c r="BL255">
        <v>92</v>
      </c>
      <c r="BM255">
        <v>-6.0240964889526367</v>
      </c>
      <c r="BN255">
        <v>20183.599609375</v>
      </c>
      <c r="BO255">
        <v>60.043025970458984</v>
      </c>
      <c r="BQ255">
        <v>0.62960523366928101</v>
      </c>
      <c r="BR255">
        <v>6.5789476037025452E-2</v>
      </c>
      <c r="BS255">
        <v>1.5789474248886108</v>
      </c>
      <c r="BT255">
        <v>119.73683929443359</v>
      </c>
      <c r="BU255">
        <v>342.76315307617188</v>
      </c>
      <c r="BV255">
        <v>0</v>
      </c>
      <c r="BW255">
        <v>0</v>
      </c>
      <c r="BX255">
        <v>10220</v>
      </c>
      <c r="BY255">
        <v>9120</v>
      </c>
      <c r="BZ255">
        <v>0.39473685622215271</v>
      </c>
      <c r="CA255">
        <v>5.1315789222717285</v>
      </c>
      <c r="CB255">
        <v>133.33332824707031</v>
      </c>
      <c r="CC255">
        <v>10.256410598754883</v>
      </c>
      <c r="CD255">
        <v>14.102563858032227</v>
      </c>
      <c r="CE255">
        <v>0</v>
      </c>
      <c r="CF255">
        <v>3.846153736114502</v>
      </c>
      <c r="CG255">
        <v>16004.0224609375</v>
      </c>
      <c r="CH255" s="10">
        <f>ABS(J255-_xlfn.XLOOKUP(VK_valitsin!$C$8,VK!$B$2:$B$294,VK!J$2:J$294))</f>
        <v>9.8999977111816406</v>
      </c>
      <c r="CI255" s="10">
        <f>ABS(K255-_xlfn.XLOOKUP(VK_valitsin!$C$8,VK!$B$2:$B$294,VK!K$2:K$294))</f>
        <v>54.489990234375</v>
      </c>
      <c r="CJ255" s="10">
        <f>ABS(L255-_xlfn.XLOOKUP(VK_valitsin!$C$8,VK!$B$2:$B$294,VK!L$2:L$294))</f>
        <v>52</v>
      </c>
      <c r="CK255" s="10">
        <f>ABS(M255-_xlfn.XLOOKUP(VK_valitsin!$C$8,VK!$B$2:$B$294,VK!M$2:M$294))</f>
        <v>14955</v>
      </c>
      <c r="CL255" s="10">
        <f>ABS(N255-_xlfn.XLOOKUP(VK_valitsin!$C$8,VK!$B$2:$B$294,VK!N$2:N$294))</f>
        <v>51.800000667572021</v>
      </c>
      <c r="CM255" s="10">
        <f>ABS(O255-_xlfn.XLOOKUP(VK_valitsin!$C$8,VK!$B$2:$B$294,VK!O$2:O$294))</f>
        <v>2.199999988079071</v>
      </c>
      <c r="CN255" s="10">
        <f>ABS(P255-_xlfn.XLOOKUP(VK_valitsin!$C$8,VK!$B$2:$B$294,VK!P$2:P$294))</f>
        <v>38</v>
      </c>
      <c r="CO255" s="10">
        <f>ABS(Q255-_xlfn.XLOOKUP(VK_valitsin!$C$8,VK!$B$2:$B$294,VK!Q$2:Q$294))</f>
        <v>52.300000000000011</v>
      </c>
      <c r="CP255" s="10">
        <f>ABS(R255-_xlfn.XLOOKUP(VK_valitsin!$C$8,VK!$B$2:$B$294,VK!R$2:R$294))</f>
        <v>3.3000000000000007</v>
      </c>
      <c r="CQ255" s="10">
        <f>ABS(S255-_xlfn.XLOOKUP(VK_valitsin!$C$8,VK!$B$2:$B$294,VK!S$2:S$294))</f>
        <v>10</v>
      </c>
      <c r="CR255" s="10">
        <f>ABS(T255-_xlfn.XLOOKUP(VK_valitsin!$C$8,VK!$B$2:$B$294,VK!T$2:T$294))</f>
        <v>0</v>
      </c>
      <c r="CS255" s="10">
        <f>ABS(U255-_xlfn.XLOOKUP(VK_valitsin!$C$8,VK!$B$2:$B$294,VK!U$2:U$294))</f>
        <v>926.19999999999982</v>
      </c>
      <c r="CT255" s="10">
        <f>ABS(V255-_xlfn.XLOOKUP(VK_valitsin!$C$8,VK!$B$2:$B$294,VK!V$2:V$294))</f>
        <v>0.92999999999999972</v>
      </c>
      <c r="CU255" s="10">
        <f>ABS(W255-_xlfn.XLOOKUP(VK_valitsin!$C$8,VK!$B$2:$B$294,VK!W$2:W$294))</f>
        <v>257</v>
      </c>
      <c r="CV255" s="10">
        <f>ABS(X255-_xlfn.XLOOKUP(VK_valitsin!$C$8,VK!$B$2:$B$294,VK!X$2:X$294))</f>
        <v>1396</v>
      </c>
      <c r="CW255" s="10">
        <f>ABS(Y255-_xlfn.XLOOKUP(VK_valitsin!$C$8,VK!$B$2:$B$294,VK!Y$2:Y$294))</f>
        <v>103</v>
      </c>
      <c r="CX255" s="10">
        <f>ABS(Z255-_xlfn.XLOOKUP(VK_valitsin!$C$8,VK!$B$2:$B$294,VK!Z$2:Z$294))</f>
        <v>1258</v>
      </c>
      <c r="CY255" s="10">
        <f>ABS(AA255-_xlfn.XLOOKUP(VK_valitsin!$C$8,VK!$B$2:$B$294,VK!AA$2:AA$294))</f>
        <v>159</v>
      </c>
      <c r="CZ255" s="10">
        <f>ABS(AB255-_xlfn.XLOOKUP(VK_valitsin!$C$8,VK!$B$2:$B$294,VK!AB$2:AB$294))</f>
        <v>10.75</v>
      </c>
      <c r="DA255" s="10">
        <f>ABS(AC255-_xlfn.XLOOKUP(VK_valitsin!$C$8,VK!$B$2:$B$294,VK!AC$2:AC$294))</f>
        <v>0.7</v>
      </c>
      <c r="DB255" s="10">
        <f>ABS(AD255-_xlfn.XLOOKUP(VK_valitsin!$C$8,VK!$B$2:$B$294,VK!AD$2:AD$294))</f>
        <v>0.8</v>
      </c>
      <c r="DC255" s="10">
        <f>ABS(AE255-_xlfn.XLOOKUP(VK_valitsin!$C$8,VK!$B$2:$B$294,VK!AE$2:AE$294))</f>
        <v>1.7</v>
      </c>
      <c r="DD255" s="10">
        <f>ABS(AF255-_xlfn.XLOOKUP(VK_valitsin!$C$8,VK!$B$2:$B$294,VK!AF$2:AF$294))</f>
        <v>5</v>
      </c>
      <c r="DE255" s="10">
        <f>ABS(AG255-_xlfn.XLOOKUP(VK_valitsin!$C$8,VK!$B$2:$B$294,VK!AG$2:AG$294))</f>
        <v>0</v>
      </c>
      <c r="DF255" s="10">
        <f>ABS(AH255-_xlfn.XLOOKUP(VK_valitsin!$C$8,VK!$B$2:$B$294,VK!AH$2:AH$294))</f>
        <v>1.5</v>
      </c>
      <c r="DG255" s="10">
        <f>ABS(AI255-_xlfn.XLOOKUP(VK_valitsin!$C$8,VK!$B$2:$B$294,VK!AI$2:AI$294))</f>
        <v>0.17000000000000004</v>
      </c>
      <c r="DH255" s="10">
        <f>ABS(AJ255-_xlfn.XLOOKUP(VK_valitsin!$C$8,VK!$B$2:$B$294,VK!AJ$2:AJ$294))</f>
        <v>0.17000000000000004</v>
      </c>
      <c r="DI255" s="10">
        <f>ABS(AK255-_xlfn.XLOOKUP(VK_valitsin!$C$8,VK!$B$2:$B$294,VK!AK$2:AK$294))</f>
        <v>0.25</v>
      </c>
      <c r="DJ255" s="10">
        <f>ABS(AL255-_xlfn.XLOOKUP(VK_valitsin!$C$8,VK!$B$2:$B$294,VK!AL$2:AL$294))</f>
        <v>11.200000000000003</v>
      </c>
      <c r="DK255" s="10">
        <f>ABS(AM255-_xlfn.XLOOKUP(VK_valitsin!$C$8,VK!$B$2:$B$294,VK!AM$2:AM$294))</f>
        <v>63</v>
      </c>
      <c r="DL255" s="10">
        <f>ABS(AN255-_xlfn.XLOOKUP(VK_valitsin!$C$8,VK!$B$2:$B$294,VK!AN$2:AN$294))</f>
        <v>1.8000000000000043</v>
      </c>
      <c r="DM255" s="10">
        <f>ABS(AO255-_xlfn.XLOOKUP(VK_valitsin!$C$8,VK!$B$2:$B$294,VK!AO$2:AO$294))</f>
        <v>7.5</v>
      </c>
      <c r="DN255" s="10">
        <f>ABS(AP255-_xlfn.XLOOKUP(VK_valitsin!$C$8,VK!$B$2:$B$294,VK!AP$2:AP$294))</f>
        <v>50</v>
      </c>
      <c r="DO255" s="10">
        <f>ABS(AQ255-_xlfn.XLOOKUP(VK_valitsin!$C$8,VK!$B$2:$B$294,VK!AQ$2:AQ$294))</f>
        <v>41</v>
      </c>
      <c r="DP255" s="10">
        <f>ABS(AR255-_xlfn.XLOOKUP(VK_valitsin!$C$8,VK!$B$2:$B$294,VK!AR$2:AR$294))</f>
        <v>664</v>
      </c>
      <c r="DQ255" s="10">
        <f>ABS(AS255-_xlfn.XLOOKUP(VK_valitsin!$C$8,VK!$B$2:$B$294,VK!AS$2:AS$294))</f>
        <v>0.83300000000000018</v>
      </c>
      <c r="DR255" s="10">
        <f>ABS(AT255-_xlfn.XLOOKUP(VK_valitsin!$C$8,VK!$B$2:$B$294,VK!AT$2:AT$294))</f>
        <v>8936</v>
      </c>
      <c r="DS255" s="10">
        <f>ABS(AU255-_xlfn.XLOOKUP(VK_valitsin!$C$8,VK!$B$2:$B$294,VK!AU$2:AU$294))</f>
        <v>8646</v>
      </c>
      <c r="DT255" s="10">
        <f>ABS(AV255-_xlfn.XLOOKUP(VK_valitsin!$C$8,VK!$B$2:$B$294,VK!AV$2:AV$294))</f>
        <v>1</v>
      </c>
      <c r="DU255" s="10">
        <f>ABS(AW255-_xlfn.XLOOKUP(VK_valitsin!$C$8,VK!$B$2:$B$294,VK!AW$2:AW$294))</f>
        <v>10.679431915283203</v>
      </c>
      <c r="DV255" s="10">
        <f>ABS(AX255-_xlfn.XLOOKUP(VK_valitsin!$C$8,VK!$B$2:$B$294,VK!AX$2:AX$294))</f>
        <v>0</v>
      </c>
      <c r="DW255" s="10">
        <f>ABS(AY255-_xlfn.XLOOKUP(VK_valitsin!$C$8,VK!$B$2:$B$294,VK!AY$2:AY$294))</f>
        <v>1</v>
      </c>
      <c r="DX255" s="10">
        <f>ABS(AZ255-_xlfn.XLOOKUP(VK_valitsin!$C$8,VK!$B$2:$B$294,VK!AZ$2:AZ$294))</f>
        <v>0</v>
      </c>
      <c r="DY255" s="10">
        <f>ABS(BA255-_xlfn.XLOOKUP(VK_valitsin!$C$8,VK!$B$2:$B$294,VK!BA$2:BA$294))</f>
        <v>0</v>
      </c>
      <c r="DZ255" s="10">
        <f>ABS(BB255-_xlfn.XLOOKUP(VK_valitsin!$C$8,VK!$B$2:$B$294,VK!BB$2:BB$294))</f>
        <v>0</v>
      </c>
      <c r="EA255" s="10">
        <f>ABS(BC255-_xlfn.XLOOKUP(VK_valitsin!$C$8,VK!$B$2:$B$294,VK!BC$2:BC$294))</f>
        <v>10.975608825683594</v>
      </c>
      <c r="EB255" s="10">
        <f>ABS(BD255-_xlfn.XLOOKUP(VK_valitsin!$C$8,VK!$B$2:$B$294,VK!BD$2:BD$294))</f>
        <v>3.98126220703125</v>
      </c>
      <c r="EC255" s="10">
        <f>ABS(BE255-_xlfn.XLOOKUP(VK_valitsin!$C$8,VK!$B$2:$B$294,VK!BE$2:BE$294))</f>
        <v>373.6898193359375</v>
      </c>
      <c r="ED255" s="10">
        <f>ABS(BF255-_xlfn.XLOOKUP(VK_valitsin!$C$8,VK!$B$2:$B$294,VK!BF$2:BF$294))</f>
        <v>3070.0419921875</v>
      </c>
      <c r="EE255" s="10">
        <f>ABS(BG255-_xlfn.XLOOKUP(VK_valitsin!$C$8,VK!$B$2:$B$294,VK!BG$2:BG$294))</f>
        <v>763.556640625</v>
      </c>
      <c r="EF255" s="10">
        <f>ABS(BH255-_xlfn.XLOOKUP(VK_valitsin!$C$8,VK!$B$2:$B$294,VK!BH$2:BH$294))</f>
        <v>1.0344247817993164</v>
      </c>
      <c r="EG255" s="10">
        <f>ABS(BI255-_xlfn.XLOOKUP(VK_valitsin!$C$8,VK!$B$2:$B$294,VK!BI$2:BI$294))</f>
        <v>39.248227119445801</v>
      </c>
      <c r="EH255" s="10">
        <f>ABS(BJ255-_xlfn.XLOOKUP(VK_valitsin!$C$8,VK!$B$2:$B$294,VK!BJ$2:BJ$294))</f>
        <v>1.9395236968994141</v>
      </c>
      <c r="EI255" s="10">
        <f>ABS(BK255-_xlfn.XLOOKUP(VK_valitsin!$C$8,VK!$B$2:$B$294,VK!BK$2:BK$294))</f>
        <v>54.840408325195313</v>
      </c>
      <c r="EJ255" s="10">
        <f>ABS(BL255-_xlfn.XLOOKUP(VK_valitsin!$C$8,VK!$B$2:$B$294,VK!BL$2:BL$294))</f>
        <v>174.5</v>
      </c>
      <c r="EK255" s="10">
        <f>ABS(BM255-_xlfn.XLOOKUP(VK_valitsin!$C$8,VK!$B$2:$B$294,VK!BM$2:BM$294))</f>
        <v>8.2763488292694092</v>
      </c>
      <c r="EL255" s="10">
        <f>ABS(BN255-_xlfn.XLOOKUP(VK_valitsin!$C$8,VK!$B$2:$B$294,VK!BN$2:BN$294))</f>
        <v>2890.796875</v>
      </c>
      <c r="EM255" s="10">
        <f>ABS(BO255-_xlfn.XLOOKUP(VK_valitsin!$C$8,VK!$B$2:$B$294,VK!BO$2:BO$294))</f>
        <v>26.743419647216797</v>
      </c>
      <c r="EN255" s="10">
        <f>ABS(BP255-_xlfn.XLOOKUP(VK_valitsin!$C$8,VK!$B$2:$B$294,VK!BP$2:BP$294))</f>
        <v>0</v>
      </c>
      <c r="EO255" s="10">
        <f>ABS(BQ255-_xlfn.XLOOKUP(VK_valitsin!$C$8,VK!$B$2:$B$294,VK!BQ$2:BQ$294))</f>
        <v>6.8742632865905762E-3</v>
      </c>
      <c r="EP255" s="10">
        <f>ABS(BR255-_xlfn.XLOOKUP(VK_valitsin!$C$8,VK!$B$2:$B$294,VK!BR$2:BR$294))</f>
        <v>0.12237441539764404</v>
      </c>
      <c r="EQ255" s="10">
        <f>ABS(BS255-_xlfn.XLOOKUP(VK_valitsin!$C$8,VK!$B$2:$B$294,VK!BS$2:BS$294))</f>
        <v>0.67901909351348877</v>
      </c>
      <c r="ER255" s="10">
        <f>ABS(BT255-_xlfn.XLOOKUP(VK_valitsin!$C$8,VK!$B$2:$B$294,VK!BT$2:BT$294))</f>
        <v>61.3453369140625</v>
      </c>
      <c r="ES255" s="10">
        <f>ABS(BU255-_xlfn.XLOOKUP(VK_valitsin!$C$8,VK!$B$2:$B$294,VK!BU$2:BU$294))</f>
        <v>76.0560302734375</v>
      </c>
      <c r="ET255" s="10">
        <f>ABS(BV255-_xlfn.XLOOKUP(VK_valitsin!$C$8,VK!$B$2:$B$294,VK!BV$2:BV$294))</f>
        <v>0</v>
      </c>
      <c r="EU255" s="10">
        <f>ABS(BW255-_xlfn.XLOOKUP(VK_valitsin!$C$8,VK!$B$2:$B$294,VK!BW$2:BW$294))</f>
        <v>1</v>
      </c>
      <c r="EV255" s="10">
        <f>ABS(BX255-_xlfn.XLOOKUP(VK_valitsin!$C$8,VK!$B$2:$B$294,VK!BX$2:BX$294))</f>
        <v>2084.1708984375</v>
      </c>
      <c r="EW255" s="10">
        <f>ABS(BY255-_xlfn.XLOOKUP(VK_valitsin!$C$8,VK!$B$2:$B$294,VK!BY$2:BY$294))</f>
        <v>3264.38525390625</v>
      </c>
      <c r="EX255" s="10">
        <f>ABS(BZ255-_xlfn.XLOOKUP(VK_valitsin!$C$8,VK!$B$2:$B$294,VK!BZ$2:BZ$294))</f>
        <v>0.82529345154762268</v>
      </c>
      <c r="EY255" s="10">
        <f>ABS(CA255-_xlfn.XLOOKUP(VK_valitsin!$C$8,VK!$B$2:$B$294,VK!CA$2:CA$294))</f>
        <v>5.8911824226379395</v>
      </c>
      <c r="EZ255" s="10">
        <f>ABS(CB255-_xlfn.XLOOKUP(VK_valitsin!$C$8,VK!$B$2:$B$294,VK!CB$2:CB$294))</f>
        <v>67.164176940917969</v>
      </c>
      <c r="FA255" s="10">
        <f>ABS(CC255-_xlfn.XLOOKUP(VK_valitsin!$C$8,VK!$B$2:$B$294,VK!CC$2:CC$294))</f>
        <v>3.9238114356994629</v>
      </c>
      <c r="FB255" s="10">
        <f>ABS(CD255-_xlfn.XLOOKUP(VK_valitsin!$C$8,VK!$B$2:$B$294,VK!CD$2:CD$294))</f>
        <v>5.7762908935546875</v>
      </c>
      <c r="FC255" s="10">
        <f>ABS(CE255-_xlfn.XLOOKUP(VK_valitsin!$C$8,VK!$B$2:$B$294,VK!CE$2:CE$294))</f>
        <v>0</v>
      </c>
      <c r="FD255" s="10">
        <f>ABS(CF255-_xlfn.XLOOKUP(VK_valitsin!$C$8,VK!$B$2:$B$294,VK!CF$2:CF$294))</f>
        <v>3.1302946805953979</v>
      </c>
      <c r="FE255" s="10">
        <f>ABS(CG255-_xlfn.XLOOKUP(VK_valitsin!$C$8,VK!$B$2:$B$294,VK!CG$2:CG$294))</f>
        <v>7405.2548828125</v>
      </c>
      <c r="FF255" s="4">
        <f>IF($B255=VK_valitsin!$C$8,100000,VK!CH255/VK!J$296*VK_valitsin!D$5)</f>
        <v>0</v>
      </c>
      <c r="FG255" s="4">
        <f>IF($B255=VK_valitsin!$C$8,100000,VK!CI255/VK!K$296*VK_valitsin!E$5)</f>
        <v>0</v>
      </c>
      <c r="FH255" s="4">
        <f>IF($B255=VK_valitsin!$C$8,100000,VK!CJ255/VK!L$296*VK_valitsin!F$5)</f>
        <v>0.2642424083921503</v>
      </c>
      <c r="FI255" s="4">
        <f>IF($B255=VK_valitsin!$C$8,100000,VK!CK255/VK!M$296*VK_valitsin!CD$5)</f>
        <v>0</v>
      </c>
      <c r="FJ255" s="4">
        <f>IF($B255=VK_valitsin!$C$8,100000,VK!CL255/VK!N$296*VK_valitsin!G$5)</f>
        <v>0</v>
      </c>
      <c r="FK255" s="4">
        <f>IF($B255=VK_valitsin!$C$8,100000,VK!CM255/VK!O$296*VK_valitsin!H$5)</f>
        <v>0</v>
      </c>
      <c r="FL255" s="4">
        <f>IF($B255=VK_valitsin!$C$8,100000,VK!CN255/VK!P$296*VK_valitsin!I$5)</f>
        <v>0</v>
      </c>
      <c r="FM255" s="4">
        <f>IF($B255=VK_valitsin!$C$8,100000,VK!CO255/VK!Q$296*VK_valitsin!J$5)</f>
        <v>0</v>
      </c>
      <c r="FN255" s="4">
        <f>IF($B255=VK_valitsin!$C$8,100000,VK!CP255/VK!R$296*VK_valitsin!K$5)</f>
        <v>0</v>
      </c>
      <c r="FO255" s="4">
        <f>IF($B255=VK_valitsin!$C$8,100000,VK!CQ255/VK!S$296*VK_valitsin!L$5)</f>
        <v>1.9886963225360147E-3</v>
      </c>
      <c r="FP255" s="4">
        <f>IF($B255=VK_valitsin!$C$8,100000,VK!CR255/VK!T$296*VK_valitsin!M$5)</f>
        <v>0</v>
      </c>
      <c r="FQ255" s="4">
        <f>IF($B255=VK_valitsin!$C$8,100000,VK!CS255/VK!U$296*VK_valitsin!N$5)</f>
        <v>0</v>
      </c>
      <c r="FR255" s="4">
        <f>IF($B255=VK_valitsin!$C$8,100000,VK!CT255/VK!V$296*VK_valitsin!O$5)</f>
        <v>0</v>
      </c>
      <c r="FS255" s="4">
        <f>IF($B255=VK_valitsin!$C$8,100000,VK!CU255/VK!W$296*VK_valitsin!P$5)</f>
        <v>0</v>
      </c>
      <c r="FT255" s="4">
        <f>IF($B255=VK_valitsin!$C$8,100000,VK!CV255/VK!X$296*VK_valitsin!Q$5)</f>
        <v>0</v>
      </c>
      <c r="FU255" s="4">
        <f>IF($B255=VK_valitsin!$C$8,100000,VK!CW255/VK!Y$296*VK_valitsin!R$5)</f>
        <v>0</v>
      </c>
      <c r="FV255" s="4">
        <f>IF($B255=VK_valitsin!$C$8,100000,VK!CX255/VK!Z$296*VK_valitsin!S$5)</f>
        <v>0</v>
      </c>
      <c r="FW255" s="4">
        <f>IF($B255=VK_valitsin!$C$8,100000,VK!CY255/VK!AA$296*VK_valitsin!T$5)</f>
        <v>0</v>
      </c>
      <c r="FX255" s="4">
        <f>IF($B255=VK_valitsin!$C$8,100000,VK!CZ255/VK!AB$296*VK_valitsin!U$5)</f>
        <v>0</v>
      </c>
      <c r="FY255" s="4">
        <f>IF($B255=VK_valitsin!$C$8,100000,VK!DA255/VK!AC$296*VK_valitsin!V$5)</f>
        <v>0</v>
      </c>
      <c r="FZ255" s="4">
        <f>IF($B255=VK_valitsin!$C$8,100000,VK!DB255/VK!AD$296*VK_valitsin!W$5)</f>
        <v>0</v>
      </c>
      <c r="GA255" s="4">
        <f>IF($B255=VK_valitsin!$C$8,100000,VK!DC255/VK!AE$296*VK_valitsin!X$5)</f>
        <v>0</v>
      </c>
      <c r="GB255" s="4">
        <f>IF($B255=VK_valitsin!$C$8,100000,VK!DD255/VK!AF$296*VK_valitsin!Y$5)</f>
        <v>0</v>
      </c>
      <c r="GC255" s="4">
        <f>IF($B255=VK_valitsin!$C$8,100000,VK!DE255/VK!AG$296*VK_valitsin!Z$5)</f>
        <v>0</v>
      </c>
      <c r="GD255" s="4">
        <f>IF($B255=VK_valitsin!$C$8,100000,VK!DF255/VK!AH$296*VK_valitsin!AA$5)</f>
        <v>0</v>
      </c>
      <c r="GE255" s="4">
        <f>IF($B255=VK_valitsin!$C$8,100000,VK!DG255/VK!AI$296*VK_valitsin!AB$5)</f>
        <v>0</v>
      </c>
      <c r="GF255" s="4">
        <f>IF($B255=VK_valitsin!$C$8,100000,VK!DH255/VK!AJ$296*VK_valitsin!AC$5)</f>
        <v>0</v>
      </c>
      <c r="GG255" s="4">
        <f>IF($B255=VK_valitsin!$C$8,100000,VK!DI255/VK!AK$296*VK_valitsin!AD$5)</f>
        <v>0</v>
      </c>
      <c r="GH255" s="4">
        <f>IF($B255=VK_valitsin!$C$8,100000,VK!DJ255/VK!AL$296*VK_valitsin!AE$5)</f>
        <v>0.1971349192961144</v>
      </c>
      <c r="GI255" s="4">
        <f>IF($B255=VK_valitsin!$C$8,100000,VK!DK255/VK!AM$296*VK_valitsin!AF$5)</f>
        <v>0</v>
      </c>
      <c r="GJ255" s="4">
        <f>IF($B255=VK_valitsin!$C$8,100000,VK!DL255/VK!AN$296*VK_valitsin!AG$5)</f>
        <v>0</v>
      </c>
      <c r="GK255" s="4">
        <f>IF($B255=VK_valitsin!$C$8,100000,VK!DM255/VK!AO$296*VK_valitsin!AH$5)</f>
        <v>0</v>
      </c>
      <c r="GL255" s="4">
        <f>IF($B255=VK_valitsin!$C$8,100000,VK!DN255/VK!AP$296*VK_valitsin!AI$5)</f>
        <v>0</v>
      </c>
      <c r="GM255" s="4">
        <f>IF($B255=VK_valitsin!$C$8,100000,VK!DO255/VK!AQ$296*VK_valitsin!AJ$5)</f>
        <v>0</v>
      </c>
      <c r="GN255" s="4">
        <f>IF($B255=VK_valitsin!$C$8,100000,VK!DP255/VK!AR$296*VK_valitsin!AK$5)</f>
        <v>0</v>
      </c>
      <c r="GO255" s="4">
        <f>IF($B255=VK_valitsin!$C$8,100000,VK!DQ255/VK!AS$296*VK_valitsin!AL$5)</f>
        <v>0</v>
      </c>
      <c r="GP255" s="4">
        <f>IF($B255=VK_valitsin!$C$8,100000,VK!DR255/VK!AT$296*VK_valitsin!AM$5)</f>
        <v>0</v>
      </c>
      <c r="GQ255" s="4">
        <f>IF($B255=VK_valitsin!$C$8,100000,VK!DS255/VK!AU$296*VK_valitsin!AN$5)</f>
        <v>0</v>
      </c>
      <c r="GR255" s="4">
        <f>IF($B255=VK_valitsin!$C$8,100000,VK!DT255/VK!AV$296*VK_valitsin!AO$5)</f>
        <v>0</v>
      </c>
      <c r="GS255" s="4">
        <f>IF($B255=VK_valitsin!$C$8,100000,VK!DU255/VK!AW$296*VK_valitsin!AP$5)</f>
        <v>0</v>
      </c>
      <c r="GT255" s="4">
        <f>IF($B255=VK_valitsin!$C$8,100000,VK!DV255/VK!AX$296*VK_valitsin!AQ$5)</f>
        <v>0</v>
      </c>
      <c r="GU255" s="4">
        <f>IF($B255=VK_valitsin!$C$8,100000,VK!DW255/VK!AY$296*VK_valitsin!AR$5)</f>
        <v>0</v>
      </c>
      <c r="GV255" s="4">
        <f>IF($B255=VK_valitsin!$C$8,100000,VK!DX255/VK!AZ$296*VK_valitsin!AS$5)</f>
        <v>0</v>
      </c>
      <c r="GW255" s="4">
        <f>IF($B255=VK_valitsin!$C$8,100000,VK!DY255/VK!BA$296*VK_valitsin!AT$5)</f>
        <v>0</v>
      </c>
      <c r="GX255" s="4">
        <f>IF($B255=VK_valitsin!$C$8,100000,VK!DZ255/VK!BB$296*VK_valitsin!AU$5)</f>
        <v>0</v>
      </c>
      <c r="GY255" s="4">
        <f>IF($B255=VK_valitsin!$C$8,100000,VK!EA255/VK!BC$296*VK_valitsin!AV$5)</f>
        <v>0</v>
      </c>
      <c r="GZ255" s="4">
        <f>IF($B255=VK_valitsin!$C$8,100000,VK!EB255/VK!BD$296*VK_valitsin!AW$5)</f>
        <v>1.725932443801987E-2</v>
      </c>
      <c r="HA255" s="4">
        <f>IF($B255=VK_valitsin!$C$8,100000,VK!EC255/VK!BE$296*VK_valitsin!CE$5)</f>
        <v>0</v>
      </c>
      <c r="HB255" s="4">
        <f>IF($B255=VK_valitsin!$C$8,100000,VK!ED255/VK!BF$296*VK_valitsin!AX$5)</f>
        <v>0</v>
      </c>
      <c r="HC255" s="4">
        <f>IF($B255=VK_valitsin!$C$8,100000,VK!EE255/VK!BG$296*VK_valitsin!AY$5)</f>
        <v>0</v>
      </c>
      <c r="HD255" s="4">
        <f>IF($B255=VK_valitsin!$C$8,100000,VK!EF255/VK!BH$296*VK_valitsin!AZ$5)</f>
        <v>0.18048858692858546</v>
      </c>
      <c r="HE255" s="4">
        <f>IF($B255=VK_valitsin!$C$8,100000,VK!EG255/VK!BI$296*VK_valitsin!BA$5)</f>
        <v>0</v>
      </c>
      <c r="HF255" s="4">
        <f>IF($B255=VK_valitsin!$C$8,100000,VK!EH255/VK!BJ$296*VK_valitsin!BB$5)</f>
        <v>0</v>
      </c>
      <c r="HG255" s="4">
        <f>IF($B255=VK_valitsin!$C$8,100000,VK!EI255/VK!BK$296*VK_valitsin!BC$5)</f>
        <v>0</v>
      </c>
      <c r="HH255" s="4">
        <f>IF($B255=VK_valitsin!$C$8,100000,VK!EJ255/VK!BL$296*VK_valitsin!BD$5)</f>
        <v>0</v>
      </c>
      <c r="HI255" s="4">
        <f>IF($B255=VK_valitsin!$C$8,100000,VK!EK255/VK!BM$296*VK_valitsin!BE$5)</f>
        <v>0</v>
      </c>
      <c r="HJ255" s="4">
        <f>IF($B255=VK_valitsin!$C$8,100000,VK!EL255/VK!BN$296*VK_valitsin!BF$5)</f>
        <v>0.1314490690094825</v>
      </c>
      <c r="HK255" s="4">
        <f>IF($B255=VK_valitsin!$C$8,100000,VK!EM255/VK!BO$296*VK_valitsin!BG$5)</f>
        <v>0</v>
      </c>
      <c r="HM255" s="4">
        <f>IF($B255=VK_valitsin!$C$8,100000,VK!EO255/VK!BQ$296*VK_valitsin!BI$5)</f>
        <v>0</v>
      </c>
      <c r="HN255" s="4">
        <f>IF($B255=VK_valitsin!$C$8,100000,VK!EP255/VK!BR$296*VK_valitsin!BJ$5)</f>
        <v>0</v>
      </c>
      <c r="HO255" s="4">
        <f>IF($B255=VK_valitsin!$C$8,100000,VK!EQ255/VK!BS$296*VK_valitsin!BK$5)</f>
        <v>0</v>
      </c>
      <c r="HP255" s="4">
        <f>IF($B255=VK_valitsin!$C$8,100000,VK!ER255/VK!BT$296*VK_valitsin!BL$5)</f>
        <v>0</v>
      </c>
      <c r="HQ255" s="4">
        <f>IF($B255=VK_valitsin!$C$8,100000,VK!ES255/VK!BU$296*VK_valitsin!BM$5)</f>
        <v>0</v>
      </c>
      <c r="HR255" s="4">
        <f>IF($B255=VK_valitsin!$C$8,100000,VK!ET255/VK!BV$296*VK_valitsin!BN$5)</f>
        <v>0</v>
      </c>
      <c r="HS255" s="4">
        <f>IF($B255=VK_valitsin!$C$8,100000,VK!EU255/VK!BW$296*VK_valitsin!BO$5)</f>
        <v>0</v>
      </c>
      <c r="HT255" s="4">
        <f>IF($B255=VK_valitsin!$C$8,100000,VK!EV255/VK!BX$296*VK_valitsin!BP$5)</f>
        <v>0</v>
      </c>
      <c r="HU255" s="4">
        <f>IF($B255=VK_valitsin!$C$8,100000,VK!EW255/VK!BY$296*VK_valitsin!BQ$5)</f>
        <v>0</v>
      </c>
      <c r="HV255" s="4">
        <f>IF($B255=VK_valitsin!$C$8,100000,VK!EX255/VK!BZ$296*VK_valitsin!BR$5)</f>
        <v>0</v>
      </c>
      <c r="HW255" s="4">
        <f>IF($B255=VK_valitsin!$C$8,100000,VK!EY255/VK!CA$296*VK_valitsin!BS$5)</f>
        <v>0</v>
      </c>
      <c r="HX255" s="4">
        <f>IF($B255=VK_valitsin!$C$8,100000,VK!EZ255/VK!CB$296*VK_valitsin!BT$5)</f>
        <v>0</v>
      </c>
      <c r="HY255" s="4">
        <f>IF($B255=VK_valitsin!$C$8,100000,VK!FA255/VK!CC$296*VK_valitsin!BU$5)</f>
        <v>0</v>
      </c>
      <c r="HZ255" s="4">
        <f>IF($B255=VK_valitsin!$C$8,100000,VK!FB255/VK!CD$296*VK_valitsin!BV$5)</f>
        <v>0</v>
      </c>
      <c r="IA255" s="4">
        <f>IF($B255=VK_valitsin!$C$8,100000,VK!FC255/VK!CE$296*VK_valitsin!BW$5)</f>
        <v>0</v>
      </c>
      <c r="IB255" s="4">
        <f>IF($B255=VK_valitsin!$C$8,100000,VK!FD255/VK!CF$296*VK_valitsin!BX$5)</f>
        <v>0</v>
      </c>
      <c r="IC255" s="4">
        <f>IF($B255=VK_valitsin!$C$8,100000,VK!FE255/VK!CG$296*VK_valitsin!BY$5)</f>
        <v>0</v>
      </c>
      <c r="ID255" s="17">
        <f t="shared" si="9"/>
        <v>0.79256302978688853</v>
      </c>
      <c r="IE255" s="17">
        <f t="shared" si="10"/>
        <v>220</v>
      </c>
      <c r="IF255" s="18">
        <f t="shared" si="11"/>
        <v>2.5400000000000042E-8</v>
      </c>
    </row>
    <row r="256" spans="1:240">
      <c r="A256">
        <v>2019</v>
      </c>
      <c r="B256" t="s">
        <v>712</v>
      </c>
      <c r="C256" t="s">
        <v>713</v>
      </c>
      <c r="D256" t="s">
        <v>347</v>
      </c>
      <c r="E256" t="s">
        <v>348</v>
      </c>
      <c r="F256" t="s">
        <v>138</v>
      </c>
      <c r="G256" t="s">
        <v>139</v>
      </c>
      <c r="H256" t="s">
        <v>104</v>
      </c>
      <c r="I256" t="s">
        <v>105</v>
      </c>
      <c r="J256">
        <v>47.5</v>
      </c>
      <c r="K256">
        <v>1559.72998046875</v>
      </c>
      <c r="L256">
        <v>181.39999389648438</v>
      </c>
      <c r="M256">
        <v>3001</v>
      </c>
      <c r="N256">
        <v>1.8999999761581421</v>
      </c>
      <c r="O256">
        <v>-2</v>
      </c>
      <c r="P256">
        <v>-33</v>
      </c>
      <c r="Q256">
        <v>40.900000000000006</v>
      </c>
      <c r="R256">
        <v>13.700000000000001</v>
      </c>
      <c r="S256">
        <v>322</v>
      </c>
      <c r="T256">
        <v>0</v>
      </c>
      <c r="U256">
        <v>3741.8</v>
      </c>
      <c r="V256">
        <v>11.36</v>
      </c>
      <c r="W256">
        <v>0</v>
      </c>
      <c r="X256">
        <v>241</v>
      </c>
      <c r="Y256">
        <v>207</v>
      </c>
      <c r="Z256">
        <v>1204</v>
      </c>
      <c r="AA256">
        <v>762</v>
      </c>
      <c r="AB256">
        <v>14.018518447875977</v>
      </c>
      <c r="AC256">
        <v>0</v>
      </c>
      <c r="AD256">
        <v>0</v>
      </c>
      <c r="AE256">
        <v>0</v>
      </c>
      <c r="AF256">
        <v>6.7</v>
      </c>
      <c r="AG256">
        <v>0</v>
      </c>
      <c r="AH256">
        <v>19.5</v>
      </c>
      <c r="AI256">
        <v>0.95</v>
      </c>
      <c r="AJ256">
        <v>0.5</v>
      </c>
      <c r="AK256">
        <v>1</v>
      </c>
      <c r="AL256">
        <v>58.1</v>
      </c>
      <c r="AM256">
        <v>297.60000000000002</v>
      </c>
      <c r="AN256">
        <v>51.6</v>
      </c>
      <c r="AO256">
        <v>19</v>
      </c>
      <c r="AP256">
        <v>34</v>
      </c>
      <c r="AQ256">
        <v>69</v>
      </c>
      <c r="AR256">
        <v>1051</v>
      </c>
      <c r="AS256">
        <v>2.3330000000000002</v>
      </c>
      <c r="AT256">
        <v>3579</v>
      </c>
      <c r="AU256">
        <v>12910</v>
      </c>
      <c r="AV256">
        <v>1</v>
      </c>
      <c r="AW256">
        <v>61.984775543212891</v>
      </c>
      <c r="AX256">
        <v>0</v>
      </c>
      <c r="AY256">
        <v>0</v>
      </c>
      <c r="AZ256">
        <v>0</v>
      </c>
      <c r="BA256">
        <v>0</v>
      </c>
      <c r="BB256">
        <v>1</v>
      </c>
      <c r="BC256">
        <v>86.956520080566406</v>
      </c>
      <c r="BD256">
        <v>81.560287475585938</v>
      </c>
      <c r="BE256">
        <v>0</v>
      </c>
      <c r="BF256">
        <v>9753.298828125</v>
      </c>
      <c r="BG256">
        <v>12543.681640625</v>
      </c>
      <c r="BH256">
        <v>3.833322286605835</v>
      </c>
      <c r="BI256">
        <v>27.895320892333984</v>
      </c>
      <c r="BJ256">
        <v>41.176471710205078</v>
      </c>
      <c r="BK256">
        <v>52</v>
      </c>
      <c r="BL256">
        <v>79.75</v>
      </c>
      <c r="BM256">
        <v>-6.9444446563720703</v>
      </c>
      <c r="BN256">
        <v>21625.83984375</v>
      </c>
      <c r="BO256">
        <v>47.251785278320313</v>
      </c>
      <c r="BQ256">
        <v>0.60179942846298218</v>
      </c>
      <c r="BR256">
        <v>0.33322227001190186</v>
      </c>
      <c r="BS256">
        <v>1.9993335008621216</v>
      </c>
      <c r="BT256">
        <v>117.29423522949219</v>
      </c>
      <c r="BU256">
        <v>309.23025512695313</v>
      </c>
      <c r="BV256">
        <v>0</v>
      </c>
      <c r="BW256">
        <v>1</v>
      </c>
      <c r="BX256">
        <v>7287.87890625</v>
      </c>
      <c r="BY256">
        <v>5666.66650390625</v>
      </c>
      <c r="BZ256">
        <v>1.2662445306777954</v>
      </c>
      <c r="CA256">
        <v>8.9303569793701172</v>
      </c>
      <c r="CB256">
        <v>42.105262756347656</v>
      </c>
      <c r="CC256">
        <v>4.8507461547851563</v>
      </c>
      <c r="CD256">
        <v>11.194029808044434</v>
      </c>
      <c r="CE256">
        <v>0</v>
      </c>
      <c r="CF256">
        <v>1.8656716346740723</v>
      </c>
      <c r="CG256">
        <v>12625.6123046875</v>
      </c>
      <c r="CH256" s="10">
        <f>ABS(J256-_xlfn.XLOOKUP(VK_valitsin!$C$8,VK!$B$2:$B$294,VK!J$2:J$294))</f>
        <v>3.2999992370605469</v>
      </c>
      <c r="CI256" s="10">
        <f>ABS(K256-_xlfn.XLOOKUP(VK_valitsin!$C$8,VK!$B$2:$B$294,VK!K$2:K$294))</f>
        <v>1266.469970703125</v>
      </c>
      <c r="CJ256" s="10">
        <f>ABS(L256-_xlfn.XLOOKUP(VK_valitsin!$C$8,VK!$B$2:$B$294,VK!L$2:L$294))</f>
        <v>42.699996948242188</v>
      </c>
      <c r="CK256" s="10">
        <f>ABS(M256-_xlfn.XLOOKUP(VK_valitsin!$C$8,VK!$B$2:$B$294,VK!M$2:M$294))</f>
        <v>13474</v>
      </c>
      <c r="CL256" s="10">
        <f>ABS(N256-_xlfn.XLOOKUP(VK_valitsin!$C$8,VK!$B$2:$B$294,VK!N$2:N$294))</f>
        <v>54.300000786781311</v>
      </c>
      <c r="CM256" s="10">
        <f>ABS(O256-_xlfn.XLOOKUP(VK_valitsin!$C$8,VK!$B$2:$B$294,VK!O$2:O$294))</f>
        <v>1.199999988079071</v>
      </c>
      <c r="CN256" s="10">
        <f>ABS(P256-_xlfn.XLOOKUP(VK_valitsin!$C$8,VK!$B$2:$B$294,VK!P$2:P$294))</f>
        <v>25</v>
      </c>
      <c r="CO256" s="10">
        <f>ABS(Q256-_xlfn.XLOOKUP(VK_valitsin!$C$8,VK!$B$2:$B$294,VK!Q$2:Q$294))</f>
        <v>46.900000000000006</v>
      </c>
      <c r="CP256" s="10">
        <f>ABS(R256-_xlfn.XLOOKUP(VK_valitsin!$C$8,VK!$B$2:$B$294,VK!R$2:R$294))</f>
        <v>5.2000000000000011</v>
      </c>
      <c r="CQ256" s="10">
        <f>ABS(S256-_xlfn.XLOOKUP(VK_valitsin!$C$8,VK!$B$2:$B$294,VK!S$2:S$294))</f>
        <v>170</v>
      </c>
      <c r="CR256" s="10">
        <f>ABS(T256-_xlfn.XLOOKUP(VK_valitsin!$C$8,VK!$B$2:$B$294,VK!T$2:T$294))</f>
        <v>0</v>
      </c>
      <c r="CS256" s="10">
        <f>ABS(U256-_xlfn.XLOOKUP(VK_valitsin!$C$8,VK!$B$2:$B$294,VK!U$2:U$294))</f>
        <v>81.799999999999727</v>
      </c>
      <c r="CT256" s="10">
        <f>ABS(V256-_xlfn.XLOOKUP(VK_valitsin!$C$8,VK!$B$2:$B$294,VK!V$2:V$294))</f>
        <v>1.92</v>
      </c>
      <c r="CU256" s="10">
        <f>ABS(W256-_xlfn.XLOOKUP(VK_valitsin!$C$8,VK!$B$2:$B$294,VK!W$2:W$294))</f>
        <v>605</v>
      </c>
      <c r="CV256" s="10">
        <f>ABS(X256-_xlfn.XLOOKUP(VK_valitsin!$C$8,VK!$B$2:$B$294,VK!X$2:X$294))</f>
        <v>72</v>
      </c>
      <c r="CW256" s="10">
        <f>ABS(Y256-_xlfn.XLOOKUP(VK_valitsin!$C$8,VK!$B$2:$B$294,VK!Y$2:Y$294))</f>
        <v>473</v>
      </c>
      <c r="CX256" s="10">
        <f>ABS(Z256-_xlfn.XLOOKUP(VK_valitsin!$C$8,VK!$B$2:$B$294,VK!Z$2:Z$294))</f>
        <v>776</v>
      </c>
      <c r="CY256" s="10">
        <f>ABS(AA256-_xlfn.XLOOKUP(VK_valitsin!$C$8,VK!$B$2:$B$294,VK!AA$2:AA$294))</f>
        <v>293</v>
      </c>
      <c r="CZ256" s="10">
        <f>ABS(AB256-_xlfn.XLOOKUP(VK_valitsin!$C$8,VK!$B$2:$B$294,VK!AB$2:AB$294))</f>
        <v>5.3564815521240234</v>
      </c>
      <c r="DA256" s="10">
        <f>ABS(AC256-_xlfn.XLOOKUP(VK_valitsin!$C$8,VK!$B$2:$B$294,VK!AC$2:AC$294))</f>
        <v>0.7</v>
      </c>
      <c r="DB256" s="10">
        <f>ABS(AD256-_xlfn.XLOOKUP(VK_valitsin!$C$8,VK!$B$2:$B$294,VK!AD$2:AD$294))</f>
        <v>0.8</v>
      </c>
      <c r="DC256" s="10">
        <f>ABS(AE256-_xlfn.XLOOKUP(VK_valitsin!$C$8,VK!$B$2:$B$294,VK!AE$2:AE$294))</f>
        <v>1.7</v>
      </c>
      <c r="DD256" s="10">
        <f>ABS(AF256-_xlfn.XLOOKUP(VK_valitsin!$C$8,VK!$B$2:$B$294,VK!AF$2:AF$294))</f>
        <v>1.7000000000000002</v>
      </c>
      <c r="DE256" s="10">
        <f>ABS(AG256-_xlfn.XLOOKUP(VK_valitsin!$C$8,VK!$B$2:$B$294,VK!AG$2:AG$294))</f>
        <v>0</v>
      </c>
      <c r="DF256" s="10">
        <f>ABS(AH256-_xlfn.XLOOKUP(VK_valitsin!$C$8,VK!$B$2:$B$294,VK!AH$2:AH$294))</f>
        <v>2.75</v>
      </c>
      <c r="DG256" s="10">
        <f>ABS(AI256-_xlfn.XLOOKUP(VK_valitsin!$C$8,VK!$B$2:$B$294,VK!AI$2:AI$294))</f>
        <v>0.15000000000000013</v>
      </c>
      <c r="DH256" s="10">
        <f>ABS(AJ256-_xlfn.XLOOKUP(VK_valitsin!$C$8,VK!$B$2:$B$294,VK!AJ$2:AJ$294))</f>
        <v>0.15000000000000002</v>
      </c>
      <c r="DI256" s="10">
        <f>ABS(AK256-_xlfn.XLOOKUP(VK_valitsin!$C$8,VK!$B$2:$B$294,VK!AK$2:AK$294))</f>
        <v>0.25</v>
      </c>
      <c r="DJ256" s="10">
        <f>ABS(AL256-_xlfn.XLOOKUP(VK_valitsin!$C$8,VK!$B$2:$B$294,VK!AL$2:AL$294))</f>
        <v>0.69999999999999574</v>
      </c>
      <c r="DK256" s="10">
        <f>ABS(AM256-_xlfn.XLOOKUP(VK_valitsin!$C$8,VK!$B$2:$B$294,VK!AM$2:AM$294))</f>
        <v>36</v>
      </c>
      <c r="DL256" s="10">
        <f>ABS(AN256-_xlfn.XLOOKUP(VK_valitsin!$C$8,VK!$B$2:$B$294,VK!AN$2:AN$294))</f>
        <v>6.2000000000000028</v>
      </c>
      <c r="DM256" s="10">
        <f>ABS(AO256-_xlfn.XLOOKUP(VK_valitsin!$C$8,VK!$B$2:$B$294,VK!AO$2:AO$294))</f>
        <v>6.3999999999999986</v>
      </c>
      <c r="DN256" s="10">
        <f>ABS(AP256-_xlfn.XLOOKUP(VK_valitsin!$C$8,VK!$B$2:$B$294,VK!AP$2:AP$294))</f>
        <v>14</v>
      </c>
      <c r="DO256" s="10">
        <f>ABS(AQ256-_xlfn.XLOOKUP(VK_valitsin!$C$8,VK!$B$2:$B$294,VK!AQ$2:AQ$294))</f>
        <v>34</v>
      </c>
      <c r="DP256" s="10">
        <f>ABS(AR256-_xlfn.XLOOKUP(VK_valitsin!$C$8,VK!$B$2:$B$294,VK!AR$2:AR$294))</f>
        <v>805</v>
      </c>
      <c r="DQ256" s="10">
        <f>ABS(AS256-_xlfn.XLOOKUP(VK_valitsin!$C$8,VK!$B$2:$B$294,VK!AS$2:AS$294))</f>
        <v>0</v>
      </c>
      <c r="DR256" s="10">
        <f>ABS(AT256-_xlfn.XLOOKUP(VK_valitsin!$C$8,VK!$B$2:$B$294,VK!AT$2:AT$294))</f>
        <v>1568</v>
      </c>
      <c r="DS256" s="10">
        <f>ABS(AU256-_xlfn.XLOOKUP(VK_valitsin!$C$8,VK!$B$2:$B$294,VK!AU$2:AU$294))</f>
        <v>4565</v>
      </c>
      <c r="DT256" s="10">
        <f>ABS(AV256-_xlfn.XLOOKUP(VK_valitsin!$C$8,VK!$B$2:$B$294,VK!AV$2:AV$294))</f>
        <v>0</v>
      </c>
      <c r="DU256" s="10">
        <f>ABS(AW256-_xlfn.XLOOKUP(VK_valitsin!$C$8,VK!$B$2:$B$294,VK!AW$2:AW$294))</f>
        <v>24.723403930664063</v>
      </c>
      <c r="DV256" s="10">
        <f>ABS(AX256-_xlfn.XLOOKUP(VK_valitsin!$C$8,VK!$B$2:$B$294,VK!AX$2:AX$294))</f>
        <v>0</v>
      </c>
      <c r="DW256" s="10">
        <f>ABS(AY256-_xlfn.XLOOKUP(VK_valitsin!$C$8,VK!$B$2:$B$294,VK!AY$2:AY$294))</f>
        <v>0</v>
      </c>
      <c r="DX256" s="10">
        <f>ABS(AZ256-_xlfn.XLOOKUP(VK_valitsin!$C$8,VK!$B$2:$B$294,VK!AZ$2:AZ$294))</f>
        <v>0</v>
      </c>
      <c r="DY256" s="10">
        <f>ABS(BA256-_xlfn.XLOOKUP(VK_valitsin!$C$8,VK!$B$2:$B$294,VK!BA$2:BA$294))</f>
        <v>0</v>
      </c>
      <c r="DZ256" s="10">
        <f>ABS(BB256-_xlfn.XLOOKUP(VK_valitsin!$C$8,VK!$B$2:$B$294,VK!BB$2:BB$294))</f>
        <v>0</v>
      </c>
      <c r="EA256" s="10">
        <f>ABS(BC256-_xlfn.XLOOKUP(VK_valitsin!$C$8,VK!$B$2:$B$294,VK!BC$2:BC$294))</f>
        <v>2.06787109375</v>
      </c>
      <c r="EB256" s="10">
        <f>ABS(BD256-_xlfn.XLOOKUP(VK_valitsin!$C$8,VK!$B$2:$B$294,VK!BD$2:BD$294))</f>
        <v>14.458450317382813</v>
      </c>
      <c r="EC256" s="10">
        <f>ABS(BE256-_xlfn.XLOOKUP(VK_valitsin!$C$8,VK!$B$2:$B$294,VK!BE$2:BE$294))</f>
        <v>733.6898193359375</v>
      </c>
      <c r="ED256" s="10">
        <f>ABS(BF256-_xlfn.XLOOKUP(VK_valitsin!$C$8,VK!$B$2:$B$294,VK!BF$2:BF$294))</f>
        <v>205.23046875</v>
      </c>
      <c r="EE256" s="10">
        <f>ABS(BG256-_xlfn.XLOOKUP(VK_valitsin!$C$8,VK!$B$2:$B$294,VK!BG$2:BG$294))</f>
        <v>1292.76171875</v>
      </c>
      <c r="EF256" s="10">
        <f>ABS(BH256-_xlfn.XLOOKUP(VK_valitsin!$C$8,VK!$B$2:$B$294,VK!BH$2:BH$294))</f>
        <v>0.49626588821411133</v>
      </c>
      <c r="EG256" s="10">
        <f>ABS(BI256-_xlfn.XLOOKUP(VK_valitsin!$C$8,VK!$B$2:$B$294,VK!BI$2:BI$294))</f>
        <v>37.619454383850098</v>
      </c>
      <c r="EH256" s="10">
        <f>ABS(BJ256-_xlfn.XLOOKUP(VK_valitsin!$C$8,VK!$B$2:$B$294,VK!BJ$2:BJ$294))</f>
        <v>19.882108688354492</v>
      </c>
      <c r="EI256" s="10">
        <f>ABS(BK256-_xlfn.XLOOKUP(VK_valitsin!$C$8,VK!$B$2:$B$294,VK!BK$2:BK$294))</f>
        <v>61.865470886230469</v>
      </c>
      <c r="EJ256" s="10">
        <f>ABS(BL256-_xlfn.XLOOKUP(VK_valitsin!$C$8,VK!$B$2:$B$294,VK!BL$2:BL$294))</f>
        <v>186.75</v>
      </c>
      <c r="EK256" s="10">
        <f>ABS(BM256-_xlfn.XLOOKUP(VK_valitsin!$C$8,VK!$B$2:$B$294,VK!BM$2:BM$294))</f>
        <v>9.1966969966888428</v>
      </c>
      <c r="EL256" s="10">
        <f>ABS(BN256-_xlfn.XLOOKUP(VK_valitsin!$C$8,VK!$B$2:$B$294,VK!BN$2:BN$294))</f>
        <v>1448.556640625</v>
      </c>
      <c r="EM256" s="10">
        <f>ABS(BO256-_xlfn.XLOOKUP(VK_valitsin!$C$8,VK!$B$2:$B$294,VK!BO$2:BO$294))</f>
        <v>13.952178955078125</v>
      </c>
      <c r="EN256" s="10">
        <f>ABS(BP256-_xlfn.XLOOKUP(VK_valitsin!$C$8,VK!$B$2:$B$294,VK!BP$2:BP$294))</f>
        <v>0</v>
      </c>
      <c r="EO256" s="10">
        <f>ABS(BQ256-_xlfn.XLOOKUP(VK_valitsin!$C$8,VK!$B$2:$B$294,VK!BQ$2:BQ$294))</f>
        <v>3.4680068492889404E-2</v>
      </c>
      <c r="EP256" s="10">
        <f>ABS(BR256-_xlfn.XLOOKUP(VK_valitsin!$C$8,VK!$B$2:$B$294,VK!BR$2:BR$294))</f>
        <v>0.14505837857723236</v>
      </c>
      <c r="EQ256" s="10">
        <f>ABS(BS256-_xlfn.XLOOKUP(VK_valitsin!$C$8,VK!$B$2:$B$294,VK!BS$2:BS$294))</f>
        <v>0.25863301753997803</v>
      </c>
      <c r="ER256" s="10">
        <f>ABS(BT256-_xlfn.XLOOKUP(VK_valitsin!$C$8,VK!$B$2:$B$294,VK!BT$2:BT$294))</f>
        <v>58.902732849121094</v>
      </c>
      <c r="ES256" s="10">
        <f>ABS(BU256-_xlfn.XLOOKUP(VK_valitsin!$C$8,VK!$B$2:$B$294,VK!BU$2:BU$294))</f>
        <v>42.52313232421875</v>
      </c>
      <c r="ET256" s="10">
        <f>ABS(BV256-_xlfn.XLOOKUP(VK_valitsin!$C$8,VK!$B$2:$B$294,VK!BV$2:BV$294))</f>
        <v>0</v>
      </c>
      <c r="EU256" s="10">
        <f>ABS(BW256-_xlfn.XLOOKUP(VK_valitsin!$C$8,VK!$B$2:$B$294,VK!BW$2:BW$294))</f>
        <v>0</v>
      </c>
      <c r="EV256" s="10">
        <f>ABS(BX256-_xlfn.XLOOKUP(VK_valitsin!$C$8,VK!$B$2:$B$294,VK!BX$2:BX$294))</f>
        <v>847.9501953125</v>
      </c>
      <c r="EW256" s="10">
        <f>ABS(BY256-_xlfn.XLOOKUP(VK_valitsin!$C$8,VK!$B$2:$B$294,VK!BY$2:BY$294))</f>
        <v>188.9482421875</v>
      </c>
      <c r="EX256" s="10">
        <f>ABS(BZ256-_xlfn.XLOOKUP(VK_valitsin!$C$8,VK!$B$2:$B$294,VK!BZ$2:BZ$294))</f>
        <v>4.621422290802002E-2</v>
      </c>
      <c r="EY256" s="10">
        <f>ABS(CA256-_xlfn.XLOOKUP(VK_valitsin!$C$8,VK!$B$2:$B$294,VK!CA$2:CA$294))</f>
        <v>2.0924043655395508</v>
      </c>
      <c r="EZ256" s="10">
        <f>ABS(CB256-_xlfn.XLOOKUP(VK_valitsin!$C$8,VK!$B$2:$B$294,VK!CB$2:CB$294))</f>
        <v>24.063888549804688</v>
      </c>
      <c r="FA256" s="10">
        <f>ABS(CC256-_xlfn.XLOOKUP(VK_valitsin!$C$8,VK!$B$2:$B$294,VK!CC$2:CC$294))</f>
        <v>1.4818530082702637</v>
      </c>
      <c r="FB256" s="10">
        <f>ABS(CD256-_xlfn.XLOOKUP(VK_valitsin!$C$8,VK!$B$2:$B$294,VK!CD$2:CD$294))</f>
        <v>8.6848249435424805</v>
      </c>
      <c r="FC256" s="10">
        <f>ABS(CE256-_xlfn.XLOOKUP(VK_valitsin!$C$8,VK!$B$2:$B$294,VK!CE$2:CE$294))</f>
        <v>0</v>
      </c>
      <c r="FD256" s="10">
        <f>ABS(CF256-_xlfn.XLOOKUP(VK_valitsin!$C$8,VK!$B$2:$B$294,VK!CF$2:CF$294))</f>
        <v>1.1498125791549683</v>
      </c>
      <c r="FE256" s="10">
        <f>ABS(CG256-_xlfn.XLOOKUP(VK_valitsin!$C$8,VK!$B$2:$B$294,VK!CG$2:CG$294))</f>
        <v>4026.8447265625</v>
      </c>
      <c r="FF256" s="4">
        <f>IF($B256=VK_valitsin!$C$8,100000,VK!CH256/VK!J$296*VK_valitsin!D$5)</f>
        <v>0</v>
      </c>
      <c r="FG256" s="4">
        <f>IF($B256=VK_valitsin!$C$8,100000,VK!CI256/VK!K$296*VK_valitsin!E$5)</f>
        <v>0</v>
      </c>
      <c r="FH256" s="4">
        <f>IF($B256=VK_valitsin!$C$8,100000,VK!CJ256/VK!L$296*VK_valitsin!F$5)</f>
        <v>0.21698365446040355</v>
      </c>
      <c r="FI256" s="4">
        <f>IF($B256=VK_valitsin!$C$8,100000,VK!CK256/VK!M$296*VK_valitsin!CD$5)</f>
        <v>0</v>
      </c>
      <c r="FJ256" s="4">
        <f>IF($B256=VK_valitsin!$C$8,100000,VK!CL256/VK!N$296*VK_valitsin!G$5)</f>
        <v>0</v>
      </c>
      <c r="FK256" s="4">
        <f>IF($B256=VK_valitsin!$C$8,100000,VK!CM256/VK!O$296*VK_valitsin!H$5)</f>
        <v>0</v>
      </c>
      <c r="FL256" s="4">
        <f>IF($B256=VK_valitsin!$C$8,100000,VK!CN256/VK!P$296*VK_valitsin!I$5)</f>
        <v>0</v>
      </c>
      <c r="FM256" s="4">
        <f>IF($B256=VK_valitsin!$C$8,100000,VK!CO256/VK!Q$296*VK_valitsin!J$5)</f>
        <v>0</v>
      </c>
      <c r="FN256" s="4">
        <f>IF($B256=VK_valitsin!$C$8,100000,VK!CP256/VK!R$296*VK_valitsin!K$5)</f>
        <v>0</v>
      </c>
      <c r="FO256" s="4">
        <f>IF($B256=VK_valitsin!$C$8,100000,VK!CQ256/VK!S$296*VK_valitsin!L$5)</f>
        <v>3.3807837483112245E-2</v>
      </c>
      <c r="FP256" s="4">
        <f>IF($B256=VK_valitsin!$C$8,100000,VK!CR256/VK!T$296*VK_valitsin!M$5)</f>
        <v>0</v>
      </c>
      <c r="FQ256" s="4">
        <f>IF($B256=VK_valitsin!$C$8,100000,VK!CS256/VK!U$296*VK_valitsin!N$5)</f>
        <v>0</v>
      </c>
      <c r="FR256" s="4">
        <f>IF($B256=VK_valitsin!$C$8,100000,VK!CT256/VK!V$296*VK_valitsin!O$5)</f>
        <v>0</v>
      </c>
      <c r="FS256" s="4">
        <f>IF($B256=VK_valitsin!$C$8,100000,VK!CU256/VK!W$296*VK_valitsin!P$5)</f>
        <v>0</v>
      </c>
      <c r="FT256" s="4">
        <f>IF($B256=VK_valitsin!$C$8,100000,VK!CV256/VK!X$296*VK_valitsin!Q$5)</f>
        <v>0</v>
      </c>
      <c r="FU256" s="4">
        <f>IF($B256=VK_valitsin!$C$8,100000,VK!CW256/VK!Y$296*VK_valitsin!R$5)</f>
        <v>0</v>
      </c>
      <c r="FV256" s="4">
        <f>IF($B256=VK_valitsin!$C$8,100000,VK!CX256/VK!Z$296*VK_valitsin!S$5)</f>
        <v>0</v>
      </c>
      <c r="FW256" s="4">
        <f>IF($B256=VK_valitsin!$C$8,100000,VK!CY256/VK!AA$296*VK_valitsin!T$5)</f>
        <v>0</v>
      </c>
      <c r="FX256" s="4">
        <f>IF($B256=VK_valitsin!$C$8,100000,VK!CZ256/VK!AB$296*VK_valitsin!U$5)</f>
        <v>0</v>
      </c>
      <c r="FY256" s="4">
        <f>IF($B256=VK_valitsin!$C$8,100000,VK!DA256/VK!AC$296*VK_valitsin!V$5)</f>
        <v>0</v>
      </c>
      <c r="FZ256" s="4">
        <f>IF($B256=VK_valitsin!$C$8,100000,VK!DB256/VK!AD$296*VK_valitsin!W$5)</f>
        <v>0</v>
      </c>
      <c r="GA256" s="4">
        <f>IF($B256=VK_valitsin!$C$8,100000,VK!DC256/VK!AE$296*VK_valitsin!X$5)</f>
        <v>0</v>
      </c>
      <c r="GB256" s="4">
        <f>IF($B256=VK_valitsin!$C$8,100000,VK!DD256/VK!AF$296*VK_valitsin!Y$5)</f>
        <v>0</v>
      </c>
      <c r="GC256" s="4">
        <f>IF($B256=VK_valitsin!$C$8,100000,VK!DE256/VK!AG$296*VK_valitsin!Z$5)</f>
        <v>0</v>
      </c>
      <c r="GD256" s="4">
        <f>IF($B256=VK_valitsin!$C$8,100000,VK!DF256/VK!AH$296*VK_valitsin!AA$5)</f>
        <v>0</v>
      </c>
      <c r="GE256" s="4">
        <f>IF($B256=VK_valitsin!$C$8,100000,VK!DG256/VK!AI$296*VK_valitsin!AB$5)</f>
        <v>0</v>
      </c>
      <c r="GF256" s="4">
        <f>IF($B256=VK_valitsin!$C$8,100000,VK!DH256/VK!AJ$296*VK_valitsin!AC$5)</f>
        <v>0</v>
      </c>
      <c r="GG256" s="4">
        <f>IF($B256=VK_valitsin!$C$8,100000,VK!DI256/VK!AK$296*VK_valitsin!AD$5)</f>
        <v>0</v>
      </c>
      <c r="GH256" s="4">
        <f>IF($B256=VK_valitsin!$C$8,100000,VK!DJ256/VK!AL$296*VK_valitsin!AE$5)</f>
        <v>1.2320932456007072E-2</v>
      </c>
      <c r="GI256" s="4">
        <f>IF($B256=VK_valitsin!$C$8,100000,VK!DK256/VK!AM$296*VK_valitsin!AF$5)</f>
        <v>0</v>
      </c>
      <c r="GJ256" s="4">
        <f>IF($B256=VK_valitsin!$C$8,100000,VK!DL256/VK!AN$296*VK_valitsin!AG$5)</f>
        <v>0</v>
      </c>
      <c r="GK256" s="4">
        <f>IF($B256=VK_valitsin!$C$8,100000,VK!DM256/VK!AO$296*VK_valitsin!AH$5)</f>
        <v>0</v>
      </c>
      <c r="GL256" s="4">
        <f>IF($B256=VK_valitsin!$C$8,100000,VK!DN256/VK!AP$296*VK_valitsin!AI$5)</f>
        <v>0</v>
      </c>
      <c r="GM256" s="4">
        <f>IF($B256=VK_valitsin!$C$8,100000,VK!DO256/VK!AQ$296*VK_valitsin!AJ$5)</f>
        <v>0</v>
      </c>
      <c r="GN256" s="4">
        <f>IF($B256=VK_valitsin!$C$8,100000,VK!DP256/VK!AR$296*VK_valitsin!AK$5)</f>
        <v>0</v>
      </c>
      <c r="GO256" s="4">
        <f>IF($B256=VK_valitsin!$C$8,100000,VK!DQ256/VK!AS$296*VK_valitsin!AL$5)</f>
        <v>0</v>
      </c>
      <c r="GP256" s="4">
        <f>IF($B256=VK_valitsin!$C$8,100000,VK!DR256/VK!AT$296*VK_valitsin!AM$5)</f>
        <v>0</v>
      </c>
      <c r="GQ256" s="4">
        <f>IF($B256=VK_valitsin!$C$8,100000,VK!DS256/VK!AU$296*VK_valitsin!AN$5)</f>
        <v>0</v>
      </c>
      <c r="GR256" s="4">
        <f>IF($B256=VK_valitsin!$C$8,100000,VK!DT256/VK!AV$296*VK_valitsin!AO$5)</f>
        <v>0</v>
      </c>
      <c r="GS256" s="4">
        <f>IF($B256=VK_valitsin!$C$8,100000,VK!DU256/VK!AW$296*VK_valitsin!AP$5)</f>
        <v>0</v>
      </c>
      <c r="GT256" s="4">
        <f>IF($B256=VK_valitsin!$C$8,100000,VK!DV256/VK!AX$296*VK_valitsin!AQ$5)</f>
        <v>0</v>
      </c>
      <c r="GU256" s="4">
        <f>IF($B256=VK_valitsin!$C$8,100000,VK!DW256/VK!AY$296*VK_valitsin!AR$5)</f>
        <v>0</v>
      </c>
      <c r="GV256" s="4">
        <f>IF($B256=VK_valitsin!$C$8,100000,VK!DX256/VK!AZ$296*VK_valitsin!AS$5)</f>
        <v>0</v>
      </c>
      <c r="GW256" s="4">
        <f>IF($B256=VK_valitsin!$C$8,100000,VK!DY256/VK!BA$296*VK_valitsin!AT$5)</f>
        <v>0</v>
      </c>
      <c r="GX256" s="4">
        <f>IF($B256=VK_valitsin!$C$8,100000,VK!DZ256/VK!BB$296*VK_valitsin!AU$5)</f>
        <v>0</v>
      </c>
      <c r="GY256" s="4">
        <f>IF($B256=VK_valitsin!$C$8,100000,VK!EA256/VK!BC$296*VK_valitsin!AV$5)</f>
        <v>0</v>
      </c>
      <c r="GZ256" s="4">
        <f>IF($B256=VK_valitsin!$C$8,100000,VK!EB256/VK!BD$296*VK_valitsin!AW$5)</f>
        <v>6.2679389581019512E-2</v>
      </c>
      <c r="HA256" s="4">
        <f>IF($B256=VK_valitsin!$C$8,100000,VK!EC256/VK!BE$296*VK_valitsin!CE$5)</f>
        <v>0</v>
      </c>
      <c r="HB256" s="4">
        <f>IF($B256=VK_valitsin!$C$8,100000,VK!ED256/VK!BF$296*VK_valitsin!AX$5)</f>
        <v>0</v>
      </c>
      <c r="HC256" s="4">
        <f>IF($B256=VK_valitsin!$C$8,100000,VK!EE256/VK!BG$296*VK_valitsin!AY$5)</f>
        <v>0</v>
      </c>
      <c r="HD256" s="4">
        <f>IF($B256=VK_valitsin!$C$8,100000,VK!EF256/VK!BH$296*VK_valitsin!AZ$5)</f>
        <v>8.6589504119209515E-2</v>
      </c>
      <c r="HE256" s="4">
        <f>IF($B256=VK_valitsin!$C$8,100000,VK!EG256/VK!BI$296*VK_valitsin!BA$5)</f>
        <v>0</v>
      </c>
      <c r="HF256" s="4">
        <f>IF($B256=VK_valitsin!$C$8,100000,VK!EH256/VK!BJ$296*VK_valitsin!BB$5)</f>
        <v>0</v>
      </c>
      <c r="HG256" s="4">
        <f>IF($B256=VK_valitsin!$C$8,100000,VK!EI256/VK!BK$296*VK_valitsin!BC$5)</f>
        <v>0</v>
      </c>
      <c r="HH256" s="4">
        <f>IF($B256=VK_valitsin!$C$8,100000,VK!EJ256/VK!BL$296*VK_valitsin!BD$5)</f>
        <v>0</v>
      </c>
      <c r="HI256" s="4">
        <f>IF($B256=VK_valitsin!$C$8,100000,VK!EK256/VK!BM$296*VK_valitsin!BE$5)</f>
        <v>0</v>
      </c>
      <c r="HJ256" s="4">
        <f>IF($B256=VK_valitsin!$C$8,100000,VK!EL256/VK!BN$296*VK_valitsin!BF$5)</f>
        <v>6.5868142955447115E-2</v>
      </c>
      <c r="HK256" s="4">
        <f>IF($B256=VK_valitsin!$C$8,100000,VK!EM256/VK!BO$296*VK_valitsin!BG$5)</f>
        <v>0</v>
      </c>
      <c r="HM256" s="4">
        <f>IF($B256=VK_valitsin!$C$8,100000,VK!EO256/VK!BQ$296*VK_valitsin!BI$5)</f>
        <v>0</v>
      </c>
      <c r="HN256" s="4">
        <f>IF($B256=VK_valitsin!$C$8,100000,VK!EP256/VK!BR$296*VK_valitsin!BJ$5)</f>
        <v>0</v>
      </c>
      <c r="HO256" s="4">
        <f>IF($B256=VK_valitsin!$C$8,100000,VK!EQ256/VK!BS$296*VK_valitsin!BK$5)</f>
        <v>0</v>
      </c>
      <c r="HP256" s="4">
        <f>IF($B256=VK_valitsin!$C$8,100000,VK!ER256/VK!BT$296*VK_valitsin!BL$5)</f>
        <v>0</v>
      </c>
      <c r="HQ256" s="4">
        <f>IF($B256=VK_valitsin!$C$8,100000,VK!ES256/VK!BU$296*VK_valitsin!BM$5)</f>
        <v>0</v>
      </c>
      <c r="HR256" s="4">
        <f>IF($B256=VK_valitsin!$C$8,100000,VK!ET256/VK!BV$296*VK_valitsin!BN$5)</f>
        <v>0</v>
      </c>
      <c r="HS256" s="4">
        <f>IF($B256=VK_valitsin!$C$8,100000,VK!EU256/VK!BW$296*VK_valitsin!BO$5)</f>
        <v>0</v>
      </c>
      <c r="HT256" s="4">
        <f>IF($B256=VK_valitsin!$C$8,100000,VK!EV256/VK!BX$296*VK_valitsin!BP$5)</f>
        <v>0</v>
      </c>
      <c r="HU256" s="4">
        <f>IF($B256=VK_valitsin!$C$8,100000,VK!EW256/VK!BY$296*VK_valitsin!BQ$5)</f>
        <v>0</v>
      </c>
      <c r="HV256" s="4">
        <f>IF($B256=VK_valitsin!$C$8,100000,VK!EX256/VK!BZ$296*VK_valitsin!BR$5)</f>
        <v>0</v>
      </c>
      <c r="HW256" s="4">
        <f>IF($B256=VK_valitsin!$C$8,100000,VK!EY256/VK!CA$296*VK_valitsin!BS$5)</f>
        <v>0</v>
      </c>
      <c r="HX256" s="4">
        <f>IF($B256=VK_valitsin!$C$8,100000,VK!EZ256/VK!CB$296*VK_valitsin!BT$5)</f>
        <v>0</v>
      </c>
      <c r="HY256" s="4">
        <f>IF($B256=VK_valitsin!$C$8,100000,VK!FA256/VK!CC$296*VK_valitsin!BU$5)</f>
        <v>0</v>
      </c>
      <c r="HZ256" s="4">
        <f>IF($B256=VK_valitsin!$C$8,100000,VK!FB256/VK!CD$296*VK_valitsin!BV$5)</f>
        <v>0</v>
      </c>
      <c r="IA256" s="4">
        <f>IF($B256=VK_valitsin!$C$8,100000,VK!FC256/VK!CE$296*VK_valitsin!BW$5)</f>
        <v>0</v>
      </c>
      <c r="IB256" s="4">
        <f>IF($B256=VK_valitsin!$C$8,100000,VK!FD256/VK!CF$296*VK_valitsin!BX$5)</f>
        <v>0</v>
      </c>
      <c r="IC256" s="4">
        <f>IF($B256=VK_valitsin!$C$8,100000,VK!FE256/VK!CG$296*VK_valitsin!BY$5)</f>
        <v>0</v>
      </c>
      <c r="ID256" s="17">
        <f t="shared" si="9"/>
        <v>0.478249486555199</v>
      </c>
      <c r="IE256" s="17">
        <f t="shared" si="10"/>
        <v>84</v>
      </c>
      <c r="IF256" s="18">
        <f t="shared" si="11"/>
        <v>2.5500000000000043E-8</v>
      </c>
    </row>
    <row r="257" spans="1:240">
      <c r="A257">
        <v>2019</v>
      </c>
      <c r="B257" t="s">
        <v>714</v>
      </c>
      <c r="C257" t="s">
        <v>715</v>
      </c>
      <c r="D257" t="s">
        <v>267</v>
      </c>
      <c r="E257" t="s">
        <v>268</v>
      </c>
      <c r="F257" t="s">
        <v>96</v>
      </c>
      <c r="G257" t="s">
        <v>97</v>
      </c>
      <c r="H257" t="s">
        <v>104</v>
      </c>
      <c r="I257" t="s">
        <v>105</v>
      </c>
      <c r="J257">
        <v>49.299999237060547</v>
      </c>
      <c r="K257">
        <v>554.57000732421875</v>
      </c>
      <c r="L257">
        <v>176.10000610351563</v>
      </c>
      <c r="M257">
        <v>5076</v>
      </c>
      <c r="N257">
        <v>9.1999998092651367</v>
      </c>
      <c r="O257">
        <v>-1.6000000238418579</v>
      </c>
      <c r="P257">
        <v>-31</v>
      </c>
      <c r="Q257">
        <v>66.7</v>
      </c>
      <c r="R257">
        <v>7.7</v>
      </c>
      <c r="S257">
        <v>199</v>
      </c>
      <c r="T257">
        <v>0</v>
      </c>
      <c r="U257">
        <v>3268.5</v>
      </c>
      <c r="V257">
        <v>10.53</v>
      </c>
      <c r="W257">
        <v>1388</v>
      </c>
      <c r="X257">
        <v>714</v>
      </c>
      <c r="Y257">
        <v>571</v>
      </c>
      <c r="Z257">
        <v>640</v>
      </c>
      <c r="AA257">
        <v>556</v>
      </c>
      <c r="AB257">
        <v>17.129032135009766</v>
      </c>
      <c r="AC257">
        <v>0</v>
      </c>
      <c r="AD257">
        <v>0</v>
      </c>
      <c r="AE257">
        <v>0</v>
      </c>
      <c r="AF257">
        <v>3.9</v>
      </c>
      <c r="AG257">
        <v>0</v>
      </c>
      <c r="AH257">
        <v>22.5</v>
      </c>
      <c r="AI257">
        <v>1.05</v>
      </c>
      <c r="AJ257">
        <v>0.6</v>
      </c>
      <c r="AK257">
        <v>1.3</v>
      </c>
      <c r="AL257">
        <v>69.400000000000006</v>
      </c>
      <c r="AM257">
        <v>269.3</v>
      </c>
      <c r="AN257">
        <v>48.7</v>
      </c>
      <c r="AO257">
        <v>17</v>
      </c>
      <c r="AP257">
        <v>115</v>
      </c>
      <c r="AQ257">
        <v>83</v>
      </c>
      <c r="AR257">
        <v>735</v>
      </c>
      <c r="AS257">
        <v>1.833</v>
      </c>
      <c r="AT257">
        <v>7857</v>
      </c>
      <c r="AU257">
        <v>10645</v>
      </c>
      <c r="AV257">
        <v>1</v>
      </c>
      <c r="AW257">
        <v>68.112228393554688</v>
      </c>
      <c r="AX257">
        <v>0</v>
      </c>
      <c r="AY257">
        <v>0</v>
      </c>
      <c r="AZ257">
        <v>0</v>
      </c>
      <c r="BA257">
        <v>0</v>
      </c>
      <c r="BB257">
        <v>1</v>
      </c>
      <c r="BC257">
        <v>60.893856048583984</v>
      </c>
      <c r="BD257">
        <v>100</v>
      </c>
      <c r="BE257">
        <v>298.44961547851563</v>
      </c>
      <c r="BF257">
        <v>11990.9296875</v>
      </c>
      <c r="BG257">
        <v>13308.982421875</v>
      </c>
      <c r="BH257">
        <v>3.5274231433868408</v>
      </c>
      <c r="BI257">
        <v>1.8990593031048775E-2</v>
      </c>
      <c r="BJ257">
        <v>18.811882019042969</v>
      </c>
      <c r="BK257">
        <v>-3.9215686321258545</v>
      </c>
      <c r="BL257">
        <v>183.33332824707031</v>
      </c>
      <c r="BM257">
        <v>0.43103447556495667</v>
      </c>
      <c r="BN257">
        <v>20428.67578125</v>
      </c>
      <c r="BO257">
        <v>52.681182861328125</v>
      </c>
      <c r="BQ257">
        <v>0.63081169128417969</v>
      </c>
      <c r="BR257">
        <v>0.80772262811660767</v>
      </c>
      <c r="BS257">
        <v>1.3396375179290771</v>
      </c>
      <c r="BT257">
        <v>78.408195495605469</v>
      </c>
      <c r="BU257">
        <v>191.2923583984375</v>
      </c>
      <c r="BV257">
        <v>0</v>
      </c>
      <c r="BW257">
        <v>1</v>
      </c>
      <c r="BX257">
        <v>9236.4345703125</v>
      </c>
      <c r="BY257">
        <v>8321.705078125</v>
      </c>
      <c r="BZ257">
        <v>0.96532702445983887</v>
      </c>
      <c r="CA257">
        <v>9.1804571151733398</v>
      </c>
      <c r="CB257">
        <v>73.469390869140625</v>
      </c>
      <c r="CC257">
        <v>7.7253217697143555</v>
      </c>
      <c r="CD257">
        <v>13.090128898620605</v>
      </c>
      <c r="CE257">
        <v>0</v>
      </c>
      <c r="CF257">
        <v>2.1459226608276367</v>
      </c>
      <c r="CG257">
        <v>10669.2880859375</v>
      </c>
      <c r="CH257" s="10">
        <f>ABS(J257-_xlfn.XLOOKUP(VK_valitsin!$C$8,VK!$B$2:$B$294,VK!J$2:J$294))</f>
        <v>5.0999984741210938</v>
      </c>
      <c r="CI257" s="10">
        <f>ABS(K257-_xlfn.XLOOKUP(VK_valitsin!$C$8,VK!$B$2:$B$294,VK!K$2:K$294))</f>
        <v>261.30999755859375</v>
      </c>
      <c r="CJ257" s="10">
        <f>ABS(L257-_xlfn.XLOOKUP(VK_valitsin!$C$8,VK!$B$2:$B$294,VK!L$2:L$294))</f>
        <v>37.400009155273438</v>
      </c>
      <c r="CK257" s="10">
        <f>ABS(M257-_xlfn.XLOOKUP(VK_valitsin!$C$8,VK!$B$2:$B$294,VK!M$2:M$294))</f>
        <v>11399</v>
      </c>
      <c r="CL257" s="10">
        <f>ABS(N257-_xlfn.XLOOKUP(VK_valitsin!$C$8,VK!$B$2:$B$294,VK!N$2:N$294))</f>
        <v>47.000000953674316</v>
      </c>
      <c r="CM257" s="10">
        <f>ABS(O257-_xlfn.XLOOKUP(VK_valitsin!$C$8,VK!$B$2:$B$294,VK!O$2:O$294))</f>
        <v>0.80000001192092896</v>
      </c>
      <c r="CN257" s="10">
        <f>ABS(P257-_xlfn.XLOOKUP(VK_valitsin!$C$8,VK!$B$2:$B$294,VK!P$2:P$294))</f>
        <v>27</v>
      </c>
      <c r="CO257" s="10">
        <f>ABS(Q257-_xlfn.XLOOKUP(VK_valitsin!$C$8,VK!$B$2:$B$294,VK!Q$2:Q$294))</f>
        <v>21.100000000000009</v>
      </c>
      <c r="CP257" s="10">
        <f>ABS(R257-_xlfn.XLOOKUP(VK_valitsin!$C$8,VK!$B$2:$B$294,VK!R$2:R$294))</f>
        <v>0.79999999999999982</v>
      </c>
      <c r="CQ257" s="10">
        <f>ABS(S257-_xlfn.XLOOKUP(VK_valitsin!$C$8,VK!$B$2:$B$294,VK!S$2:S$294))</f>
        <v>47</v>
      </c>
      <c r="CR257" s="10">
        <f>ABS(T257-_xlfn.XLOOKUP(VK_valitsin!$C$8,VK!$B$2:$B$294,VK!T$2:T$294))</f>
        <v>0</v>
      </c>
      <c r="CS257" s="10">
        <f>ABS(U257-_xlfn.XLOOKUP(VK_valitsin!$C$8,VK!$B$2:$B$294,VK!U$2:U$294))</f>
        <v>555.09999999999991</v>
      </c>
      <c r="CT257" s="10">
        <f>ABS(V257-_xlfn.XLOOKUP(VK_valitsin!$C$8,VK!$B$2:$B$294,VK!V$2:V$294))</f>
        <v>2.75</v>
      </c>
      <c r="CU257" s="10">
        <f>ABS(W257-_xlfn.XLOOKUP(VK_valitsin!$C$8,VK!$B$2:$B$294,VK!W$2:W$294))</f>
        <v>783</v>
      </c>
      <c r="CV257" s="10">
        <f>ABS(X257-_xlfn.XLOOKUP(VK_valitsin!$C$8,VK!$B$2:$B$294,VK!X$2:X$294))</f>
        <v>545</v>
      </c>
      <c r="CW257" s="10">
        <f>ABS(Y257-_xlfn.XLOOKUP(VK_valitsin!$C$8,VK!$B$2:$B$294,VK!Y$2:Y$294))</f>
        <v>109</v>
      </c>
      <c r="CX257" s="10">
        <f>ABS(Z257-_xlfn.XLOOKUP(VK_valitsin!$C$8,VK!$B$2:$B$294,VK!Z$2:Z$294))</f>
        <v>212</v>
      </c>
      <c r="CY257" s="10">
        <f>ABS(AA257-_xlfn.XLOOKUP(VK_valitsin!$C$8,VK!$B$2:$B$294,VK!AA$2:AA$294))</f>
        <v>87</v>
      </c>
      <c r="CZ257" s="10">
        <f>ABS(AB257-_xlfn.XLOOKUP(VK_valitsin!$C$8,VK!$B$2:$B$294,VK!AB$2:AB$294))</f>
        <v>2.2459678649902344</v>
      </c>
      <c r="DA257" s="10">
        <f>ABS(AC257-_xlfn.XLOOKUP(VK_valitsin!$C$8,VK!$B$2:$B$294,VK!AC$2:AC$294))</f>
        <v>0.7</v>
      </c>
      <c r="DB257" s="10">
        <f>ABS(AD257-_xlfn.XLOOKUP(VK_valitsin!$C$8,VK!$B$2:$B$294,VK!AD$2:AD$294))</f>
        <v>0.8</v>
      </c>
      <c r="DC257" s="10">
        <f>ABS(AE257-_xlfn.XLOOKUP(VK_valitsin!$C$8,VK!$B$2:$B$294,VK!AE$2:AE$294))</f>
        <v>1.7</v>
      </c>
      <c r="DD257" s="10">
        <f>ABS(AF257-_xlfn.XLOOKUP(VK_valitsin!$C$8,VK!$B$2:$B$294,VK!AF$2:AF$294))</f>
        <v>1.1000000000000001</v>
      </c>
      <c r="DE257" s="10">
        <f>ABS(AG257-_xlfn.XLOOKUP(VK_valitsin!$C$8,VK!$B$2:$B$294,VK!AG$2:AG$294))</f>
        <v>0</v>
      </c>
      <c r="DF257" s="10">
        <f>ABS(AH257-_xlfn.XLOOKUP(VK_valitsin!$C$8,VK!$B$2:$B$294,VK!AH$2:AH$294))</f>
        <v>0.25</v>
      </c>
      <c r="DG257" s="10">
        <f>ABS(AI257-_xlfn.XLOOKUP(VK_valitsin!$C$8,VK!$B$2:$B$294,VK!AI$2:AI$294))</f>
        <v>5.0000000000000044E-2</v>
      </c>
      <c r="DH257" s="10">
        <f>ABS(AJ257-_xlfn.XLOOKUP(VK_valitsin!$C$8,VK!$B$2:$B$294,VK!AJ$2:AJ$294))</f>
        <v>5.0000000000000044E-2</v>
      </c>
      <c r="DI257" s="10">
        <f>ABS(AK257-_xlfn.XLOOKUP(VK_valitsin!$C$8,VK!$B$2:$B$294,VK!AK$2:AK$294))</f>
        <v>5.0000000000000044E-2</v>
      </c>
      <c r="DJ257" s="10">
        <f>ABS(AL257-_xlfn.XLOOKUP(VK_valitsin!$C$8,VK!$B$2:$B$294,VK!AL$2:AL$294))</f>
        <v>10.600000000000009</v>
      </c>
      <c r="DK257" s="10">
        <f>ABS(AM257-_xlfn.XLOOKUP(VK_valitsin!$C$8,VK!$B$2:$B$294,VK!AM$2:AM$294))</f>
        <v>64.300000000000011</v>
      </c>
      <c r="DL257" s="10">
        <f>ABS(AN257-_xlfn.XLOOKUP(VK_valitsin!$C$8,VK!$B$2:$B$294,VK!AN$2:AN$294))</f>
        <v>3.3000000000000043</v>
      </c>
      <c r="DM257" s="10">
        <f>ABS(AO257-_xlfn.XLOOKUP(VK_valitsin!$C$8,VK!$B$2:$B$294,VK!AO$2:AO$294))</f>
        <v>8.3999999999999986</v>
      </c>
      <c r="DN257" s="10">
        <f>ABS(AP257-_xlfn.XLOOKUP(VK_valitsin!$C$8,VK!$B$2:$B$294,VK!AP$2:AP$294))</f>
        <v>67</v>
      </c>
      <c r="DO257" s="10">
        <f>ABS(AQ257-_xlfn.XLOOKUP(VK_valitsin!$C$8,VK!$B$2:$B$294,VK!AQ$2:AQ$294))</f>
        <v>48</v>
      </c>
      <c r="DP257" s="10">
        <f>ABS(AR257-_xlfn.XLOOKUP(VK_valitsin!$C$8,VK!$B$2:$B$294,VK!AR$2:AR$294))</f>
        <v>489</v>
      </c>
      <c r="DQ257" s="10">
        <f>ABS(AS257-_xlfn.XLOOKUP(VK_valitsin!$C$8,VK!$B$2:$B$294,VK!AS$2:AS$294))</f>
        <v>0.50000000000000022</v>
      </c>
      <c r="DR257" s="10">
        <f>ABS(AT257-_xlfn.XLOOKUP(VK_valitsin!$C$8,VK!$B$2:$B$294,VK!AT$2:AT$294))</f>
        <v>2710</v>
      </c>
      <c r="DS257" s="10">
        <f>ABS(AU257-_xlfn.XLOOKUP(VK_valitsin!$C$8,VK!$B$2:$B$294,VK!AU$2:AU$294))</f>
        <v>2300</v>
      </c>
      <c r="DT257" s="10">
        <f>ABS(AV257-_xlfn.XLOOKUP(VK_valitsin!$C$8,VK!$B$2:$B$294,VK!AV$2:AV$294))</f>
        <v>0</v>
      </c>
      <c r="DU257" s="10">
        <f>ABS(AW257-_xlfn.XLOOKUP(VK_valitsin!$C$8,VK!$B$2:$B$294,VK!AW$2:AW$294))</f>
        <v>30.850856781005859</v>
      </c>
      <c r="DV257" s="10">
        <f>ABS(AX257-_xlfn.XLOOKUP(VK_valitsin!$C$8,VK!$B$2:$B$294,VK!AX$2:AX$294))</f>
        <v>0</v>
      </c>
      <c r="DW257" s="10">
        <f>ABS(AY257-_xlfn.XLOOKUP(VK_valitsin!$C$8,VK!$B$2:$B$294,VK!AY$2:AY$294))</f>
        <v>0</v>
      </c>
      <c r="DX257" s="10">
        <f>ABS(AZ257-_xlfn.XLOOKUP(VK_valitsin!$C$8,VK!$B$2:$B$294,VK!AZ$2:AZ$294))</f>
        <v>0</v>
      </c>
      <c r="DY257" s="10">
        <f>ABS(BA257-_xlfn.XLOOKUP(VK_valitsin!$C$8,VK!$B$2:$B$294,VK!BA$2:BA$294))</f>
        <v>0</v>
      </c>
      <c r="DZ257" s="10">
        <f>ABS(BB257-_xlfn.XLOOKUP(VK_valitsin!$C$8,VK!$B$2:$B$294,VK!BB$2:BB$294))</f>
        <v>0</v>
      </c>
      <c r="EA257" s="10">
        <f>ABS(BC257-_xlfn.XLOOKUP(VK_valitsin!$C$8,VK!$B$2:$B$294,VK!BC$2:BC$294))</f>
        <v>28.130535125732422</v>
      </c>
      <c r="EB257" s="10">
        <f>ABS(BD257-_xlfn.XLOOKUP(VK_valitsin!$C$8,VK!$B$2:$B$294,VK!BD$2:BD$294))</f>
        <v>3.98126220703125</v>
      </c>
      <c r="EC257" s="10">
        <f>ABS(BE257-_xlfn.XLOOKUP(VK_valitsin!$C$8,VK!$B$2:$B$294,VK!BE$2:BE$294))</f>
        <v>435.24020385742188</v>
      </c>
      <c r="ED257" s="10">
        <f>ABS(BF257-_xlfn.XLOOKUP(VK_valitsin!$C$8,VK!$B$2:$B$294,VK!BF$2:BF$294))</f>
        <v>2032.400390625</v>
      </c>
      <c r="EE257" s="10">
        <f>ABS(BG257-_xlfn.XLOOKUP(VK_valitsin!$C$8,VK!$B$2:$B$294,VK!BG$2:BG$294))</f>
        <v>527.4609375</v>
      </c>
      <c r="EF257" s="10">
        <f>ABS(BH257-_xlfn.XLOOKUP(VK_valitsin!$C$8,VK!$B$2:$B$294,VK!BH$2:BH$294))</f>
        <v>0.19036674499511719</v>
      </c>
      <c r="EG257" s="10">
        <f>ABS(BI257-_xlfn.XLOOKUP(VK_valitsin!$C$8,VK!$B$2:$B$294,VK!BI$2:BI$294))</f>
        <v>9.7431240845471621</v>
      </c>
      <c r="EH257" s="10">
        <f>ABS(BJ257-_xlfn.XLOOKUP(VK_valitsin!$C$8,VK!$B$2:$B$294,VK!BJ$2:BJ$294))</f>
        <v>2.4824810028076172</v>
      </c>
      <c r="EI257" s="10">
        <f>ABS(BK257-_xlfn.XLOOKUP(VK_valitsin!$C$8,VK!$B$2:$B$294,VK!BK$2:BK$294))</f>
        <v>5.9439022541046143</v>
      </c>
      <c r="EJ257" s="10">
        <f>ABS(BL257-_xlfn.XLOOKUP(VK_valitsin!$C$8,VK!$B$2:$B$294,VK!BL$2:BL$294))</f>
        <v>83.166671752929688</v>
      </c>
      <c r="EK257" s="10">
        <f>ABS(BM257-_xlfn.XLOOKUP(VK_valitsin!$C$8,VK!$B$2:$B$294,VK!BM$2:BM$294))</f>
        <v>1.8212178647518158</v>
      </c>
      <c r="EL257" s="10">
        <f>ABS(BN257-_xlfn.XLOOKUP(VK_valitsin!$C$8,VK!$B$2:$B$294,VK!BN$2:BN$294))</f>
        <v>2645.720703125</v>
      </c>
      <c r="EM257" s="10">
        <f>ABS(BO257-_xlfn.XLOOKUP(VK_valitsin!$C$8,VK!$B$2:$B$294,VK!BO$2:BO$294))</f>
        <v>19.381576538085938</v>
      </c>
      <c r="EN257" s="10">
        <f>ABS(BP257-_xlfn.XLOOKUP(VK_valitsin!$C$8,VK!$B$2:$B$294,VK!BP$2:BP$294))</f>
        <v>0</v>
      </c>
      <c r="EO257" s="10">
        <f>ABS(BQ257-_xlfn.XLOOKUP(VK_valitsin!$C$8,VK!$B$2:$B$294,VK!BQ$2:BQ$294))</f>
        <v>5.6678056716918945E-3</v>
      </c>
      <c r="EP257" s="10">
        <f>ABS(BR257-_xlfn.XLOOKUP(VK_valitsin!$C$8,VK!$B$2:$B$294,VK!BR$2:BR$294))</f>
        <v>0.61955873668193817</v>
      </c>
      <c r="EQ257" s="10">
        <f>ABS(BS257-_xlfn.XLOOKUP(VK_valitsin!$C$8,VK!$B$2:$B$294,VK!BS$2:BS$294))</f>
        <v>0.91832900047302246</v>
      </c>
      <c r="ER257" s="10">
        <f>ABS(BT257-_xlfn.XLOOKUP(VK_valitsin!$C$8,VK!$B$2:$B$294,VK!BT$2:BT$294))</f>
        <v>20.016693115234375</v>
      </c>
      <c r="ES257" s="10">
        <f>ABS(BU257-_xlfn.XLOOKUP(VK_valitsin!$C$8,VK!$B$2:$B$294,VK!BU$2:BU$294))</f>
        <v>75.414764404296875</v>
      </c>
      <c r="ET257" s="10">
        <f>ABS(BV257-_xlfn.XLOOKUP(VK_valitsin!$C$8,VK!$B$2:$B$294,VK!BV$2:BV$294))</f>
        <v>0</v>
      </c>
      <c r="EU257" s="10">
        <f>ABS(BW257-_xlfn.XLOOKUP(VK_valitsin!$C$8,VK!$B$2:$B$294,VK!BW$2:BW$294))</f>
        <v>0</v>
      </c>
      <c r="EV257" s="10">
        <f>ABS(BX257-_xlfn.XLOOKUP(VK_valitsin!$C$8,VK!$B$2:$B$294,VK!BX$2:BX$294))</f>
        <v>1100.60546875</v>
      </c>
      <c r="EW257" s="10">
        <f>ABS(BY257-_xlfn.XLOOKUP(VK_valitsin!$C$8,VK!$B$2:$B$294,VK!BY$2:BY$294))</f>
        <v>2466.09033203125</v>
      </c>
      <c r="EX257" s="10">
        <f>ABS(BZ257-_xlfn.XLOOKUP(VK_valitsin!$C$8,VK!$B$2:$B$294,VK!BZ$2:BZ$294))</f>
        <v>0.25470328330993652</v>
      </c>
      <c r="EY257" s="10">
        <f>ABS(CA257-_xlfn.XLOOKUP(VK_valitsin!$C$8,VK!$B$2:$B$294,VK!CA$2:CA$294))</f>
        <v>1.8423042297363281</v>
      </c>
      <c r="EZ257" s="10">
        <f>ABS(CB257-_xlfn.XLOOKUP(VK_valitsin!$C$8,VK!$B$2:$B$294,VK!CB$2:CB$294))</f>
        <v>7.3002395629882813</v>
      </c>
      <c r="FA257" s="10">
        <f>ABS(CC257-_xlfn.XLOOKUP(VK_valitsin!$C$8,VK!$B$2:$B$294,VK!CC$2:CC$294))</f>
        <v>1.3927226066589355</v>
      </c>
      <c r="FB257" s="10">
        <f>ABS(CD257-_xlfn.XLOOKUP(VK_valitsin!$C$8,VK!$B$2:$B$294,VK!CD$2:CD$294))</f>
        <v>6.7887258529663086</v>
      </c>
      <c r="FC257" s="10">
        <f>ABS(CE257-_xlfn.XLOOKUP(VK_valitsin!$C$8,VK!$B$2:$B$294,VK!CE$2:CE$294))</f>
        <v>0</v>
      </c>
      <c r="FD257" s="10">
        <f>ABS(CF257-_xlfn.XLOOKUP(VK_valitsin!$C$8,VK!$B$2:$B$294,VK!CF$2:CF$294))</f>
        <v>1.4300636053085327</v>
      </c>
      <c r="FE257" s="10">
        <f>ABS(CG257-_xlfn.XLOOKUP(VK_valitsin!$C$8,VK!$B$2:$B$294,VK!CG$2:CG$294))</f>
        <v>2070.5205078125</v>
      </c>
      <c r="FF257" s="4">
        <f>IF($B257=VK_valitsin!$C$8,100000,VK!CH257/VK!J$296*VK_valitsin!D$5)</f>
        <v>0</v>
      </c>
      <c r="FG257" s="4">
        <f>IF($B257=VK_valitsin!$C$8,100000,VK!CI257/VK!K$296*VK_valitsin!E$5)</f>
        <v>0</v>
      </c>
      <c r="FH257" s="4">
        <f>IF($B257=VK_valitsin!$C$8,100000,VK!CJ257/VK!L$296*VK_valitsin!F$5)</f>
        <v>0.19005131717457546</v>
      </c>
      <c r="FI257" s="4">
        <f>IF($B257=VK_valitsin!$C$8,100000,VK!CK257/VK!M$296*VK_valitsin!CD$5)</f>
        <v>0</v>
      </c>
      <c r="FJ257" s="4">
        <f>IF($B257=VK_valitsin!$C$8,100000,VK!CL257/VK!N$296*VK_valitsin!G$5)</f>
        <v>0</v>
      </c>
      <c r="FK257" s="4">
        <f>IF($B257=VK_valitsin!$C$8,100000,VK!CM257/VK!O$296*VK_valitsin!H$5)</f>
        <v>0</v>
      </c>
      <c r="FL257" s="4">
        <f>IF($B257=VK_valitsin!$C$8,100000,VK!CN257/VK!P$296*VK_valitsin!I$5)</f>
        <v>0</v>
      </c>
      <c r="FM257" s="4">
        <f>IF($B257=VK_valitsin!$C$8,100000,VK!CO257/VK!Q$296*VK_valitsin!J$5)</f>
        <v>0</v>
      </c>
      <c r="FN257" s="4">
        <f>IF($B257=VK_valitsin!$C$8,100000,VK!CP257/VK!R$296*VK_valitsin!K$5)</f>
        <v>0</v>
      </c>
      <c r="FO257" s="4">
        <f>IF($B257=VK_valitsin!$C$8,100000,VK!CQ257/VK!S$296*VK_valitsin!L$5)</f>
        <v>9.3468727159192692E-3</v>
      </c>
      <c r="FP257" s="4">
        <f>IF($B257=VK_valitsin!$C$8,100000,VK!CR257/VK!T$296*VK_valitsin!M$5)</f>
        <v>0</v>
      </c>
      <c r="FQ257" s="4">
        <f>IF($B257=VK_valitsin!$C$8,100000,VK!CS257/VK!U$296*VK_valitsin!N$5)</f>
        <v>0</v>
      </c>
      <c r="FR257" s="4">
        <f>IF($B257=VK_valitsin!$C$8,100000,VK!CT257/VK!V$296*VK_valitsin!O$5)</f>
        <v>0</v>
      </c>
      <c r="FS257" s="4">
        <f>IF($B257=VK_valitsin!$C$8,100000,VK!CU257/VK!W$296*VK_valitsin!P$5)</f>
        <v>0</v>
      </c>
      <c r="FT257" s="4">
        <f>IF($B257=VK_valitsin!$C$8,100000,VK!CV257/VK!X$296*VK_valitsin!Q$5)</f>
        <v>0</v>
      </c>
      <c r="FU257" s="4">
        <f>IF($B257=VK_valitsin!$C$8,100000,VK!CW257/VK!Y$296*VK_valitsin!R$5)</f>
        <v>0</v>
      </c>
      <c r="FV257" s="4">
        <f>IF($B257=VK_valitsin!$C$8,100000,VK!CX257/VK!Z$296*VK_valitsin!S$5)</f>
        <v>0</v>
      </c>
      <c r="FW257" s="4">
        <f>IF($B257=VK_valitsin!$C$8,100000,VK!CY257/VK!AA$296*VK_valitsin!T$5)</f>
        <v>0</v>
      </c>
      <c r="FX257" s="4">
        <f>IF($B257=VK_valitsin!$C$8,100000,VK!CZ257/VK!AB$296*VK_valitsin!U$5)</f>
        <v>0</v>
      </c>
      <c r="FY257" s="4">
        <f>IF($B257=VK_valitsin!$C$8,100000,VK!DA257/VK!AC$296*VK_valitsin!V$5)</f>
        <v>0</v>
      </c>
      <c r="FZ257" s="4">
        <f>IF($B257=VK_valitsin!$C$8,100000,VK!DB257/VK!AD$296*VK_valitsin!W$5)</f>
        <v>0</v>
      </c>
      <c r="GA257" s="4">
        <f>IF($B257=VK_valitsin!$C$8,100000,VK!DC257/VK!AE$296*VK_valitsin!X$5)</f>
        <v>0</v>
      </c>
      <c r="GB257" s="4">
        <f>IF($B257=VK_valitsin!$C$8,100000,VK!DD257/VK!AF$296*VK_valitsin!Y$5)</f>
        <v>0</v>
      </c>
      <c r="GC257" s="4">
        <f>IF($B257=VK_valitsin!$C$8,100000,VK!DE257/VK!AG$296*VK_valitsin!Z$5)</f>
        <v>0</v>
      </c>
      <c r="GD257" s="4">
        <f>IF($B257=VK_valitsin!$C$8,100000,VK!DF257/VK!AH$296*VK_valitsin!AA$5)</f>
        <v>0</v>
      </c>
      <c r="GE257" s="4">
        <f>IF($B257=VK_valitsin!$C$8,100000,VK!DG257/VK!AI$296*VK_valitsin!AB$5)</f>
        <v>0</v>
      </c>
      <c r="GF257" s="4">
        <f>IF($B257=VK_valitsin!$C$8,100000,VK!DH257/VK!AJ$296*VK_valitsin!AC$5)</f>
        <v>0</v>
      </c>
      <c r="GG257" s="4">
        <f>IF($B257=VK_valitsin!$C$8,100000,VK!DI257/VK!AK$296*VK_valitsin!AD$5)</f>
        <v>0</v>
      </c>
      <c r="GH257" s="4">
        <f>IF($B257=VK_valitsin!$C$8,100000,VK!DJ257/VK!AL$296*VK_valitsin!AE$5)</f>
        <v>0.18657412004810839</v>
      </c>
      <c r="GI257" s="4">
        <f>IF($B257=VK_valitsin!$C$8,100000,VK!DK257/VK!AM$296*VK_valitsin!AF$5)</f>
        <v>0</v>
      </c>
      <c r="GJ257" s="4">
        <f>IF($B257=VK_valitsin!$C$8,100000,VK!DL257/VK!AN$296*VK_valitsin!AG$5)</f>
        <v>0</v>
      </c>
      <c r="GK257" s="4">
        <f>IF($B257=VK_valitsin!$C$8,100000,VK!DM257/VK!AO$296*VK_valitsin!AH$5)</f>
        <v>0</v>
      </c>
      <c r="GL257" s="4">
        <f>IF($B257=VK_valitsin!$C$8,100000,VK!DN257/VK!AP$296*VK_valitsin!AI$5)</f>
        <v>0</v>
      </c>
      <c r="GM257" s="4">
        <f>IF($B257=VK_valitsin!$C$8,100000,VK!DO257/VK!AQ$296*VK_valitsin!AJ$5)</f>
        <v>0</v>
      </c>
      <c r="GN257" s="4">
        <f>IF($B257=VK_valitsin!$C$8,100000,VK!DP257/VK!AR$296*VK_valitsin!AK$5)</f>
        <v>0</v>
      </c>
      <c r="GO257" s="4">
        <f>IF($B257=VK_valitsin!$C$8,100000,VK!DQ257/VK!AS$296*VK_valitsin!AL$5)</f>
        <v>0</v>
      </c>
      <c r="GP257" s="4">
        <f>IF($B257=VK_valitsin!$C$8,100000,VK!DR257/VK!AT$296*VK_valitsin!AM$5)</f>
        <v>0</v>
      </c>
      <c r="GQ257" s="4">
        <f>IF($B257=VK_valitsin!$C$8,100000,VK!DS257/VK!AU$296*VK_valitsin!AN$5)</f>
        <v>0</v>
      </c>
      <c r="GR257" s="4">
        <f>IF($B257=VK_valitsin!$C$8,100000,VK!DT257/VK!AV$296*VK_valitsin!AO$5)</f>
        <v>0</v>
      </c>
      <c r="GS257" s="4">
        <f>IF($B257=VK_valitsin!$C$8,100000,VK!DU257/VK!AW$296*VK_valitsin!AP$5)</f>
        <v>0</v>
      </c>
      <c r="GT257" s="4">
        <f>IF($B257=VK_valitsin!$C$8,100000,VK!DV257/VK!AX$296*VK_valitsin!AQ$5)</f>
        <v>0</v>
      </c>
      <c r="GU257" s="4">
        <f>IF($B257=VK_valitsin!$C$8,100000,VK!DW257/VK!AY$296*VK_valitsin!AR$5)</f>
        <v>0</v>
      </c>
      <c r="GV257" s="4">
        <f>IF($B257=VK_valitsin!$C$8,100000,VK!DX257/VK!AZ$296*VK_valitsin!AS$5)</f>
        <v>0</v>
      </c>
      <c r="GW257" s="4">
        <f>IF($B257=VK_valitsin!$C$8,100000,VK!DY257/VK!BA$296*VK_valitsin!AT$5)</f>
        <v>0</v>
      </c>
      <c r="GX257" s="4">
        <f>IF($B257=VK_valitsin!$C$8,100000,VK!DZ257/VK!BB$296*VK_valitsin!AU$5)</f>
        <v>0</v>
      </c>
      <c r="GY257" s="4">
        <f>IF($B257=VK_valitsin!$C$8,100000,VK!EA257/VK!BC$296*VK_valitsin!AV$5)</f>
        <v>0</v>
      </c>
      <c r="GZ257" s="4">
        <f>IF($B257=VK_valitsin!$C$8,100000,VK!EB257/VK!BD$296*VK_valitsin!AW$5)</f>
        <v>1.725932443801987E-2</v>
      </c>
      <c r="HA257" s="4">
        <f>IF($B257=VK_valitsin!$C$8,100000,VK!EC257/VK!BE$296*VK_valitsin!CE$5)</f>
        <v>0</v>
      </c>
      <c r="HB257" s="4">
        <f>IF($B257=VK_valitsin!$C$8,100000,VK!ED257/VK!BF$296*VK_valitsin!AX$5)</f>
        <v>0</v>
      </c>
      <c r="HC257" s="4">
        <f>IF($B257=VK_valitsin!$C$8,100000,VK!EE257/VK!BG$296*VK_valitsin!AY$5)</f>
        <v>0</v>
      </c>
      <c r="HD257" s="4">
        <f>IF($B257=VK_valitsin!$C$8,100000,VK!EF257/VK!BH$296*VK_valitsin!AZ$5)</f>
        <v>3.3215585518550438E-2</v>
      </c>
      <c r="HE257" s="4">
        <f>IF($B257=VK_valitsin!$C$8,100000,VK!EG257/VK!BI$296*VK_valitsin!BA$5)</f>
        <v>0</v>
      </c>
      <c r="HF257" s="4">
        <f>IF($B257=VK_valitsin!$C$8,100000,VK!EH257/VK!BJ$296*VK_valitsin!BB$5)</f>
        <v>0</v>
      </c>
      <c r="HG257" s="4">
        <f>IF($B257=VK_valitsin!$C$8,100000,VK!EI257/VK!BK$296*VK_valitsin!BC$5)</f>
        <v>0</v>
      </c>
      <c r="HH257" s="4">
        <f>IF($B257=VK_valitsin!$C$8,100000,VK!EJ257/VK!BL$296*VK_valitsin!BD$5)</f>
        <v>0</v>
      </c>
      <c r="HI257" s="4">
        <f>IF($B257=VK_valitsin!$C$8,100000,VK!EK257/VK!BM$296*VK_valitsin!BE$5)</f>
        <v>0</v>
      </c>
      <c r="HJ257" s="4">
        <f>IF($B257=VK_valitsin!$C$8,100000,VK!EL257/VK!BN$296*VK_valitsin!BF$5)</f>
        <v>0.12030507099703942</v>
      </c>
      <c r="HK257" s="4">
        <f>IF($B257=VK_valitsin!$C$8,100000,VK!EM257/VK!BO$296*VK_valitsin!BG$5)</f>
        <v>0</v>
      </c>
      <c r="HM257" s="4">
        <f>IF($B257=VK_valitsin!$C$8,100000,VK!EO257/VK!BQ$296*VK_valitsin!BI$5)</f>
        <v>0</v>
      </c>
      <c r="HN257" s="4">
        <f>IF($B257=VK_valitsin!$C$8,100000,VK!EP257/VK!BR$296*VK_valitsin!BJ$5)</f>
        <v>0</v>
      </c>
      <c r="HO257" s="4">
        <f>IF($B257=VK_valitsin!$C$8,100000,VK!EQ257/VK!BS$296*VK_valitsin!BK$5)</f>
        <v>0</v>
      </c>
      <c r="HP257" s="4">
        <f>IF($B257=VK_valitsin!$C$8,100000,VK!ER257/VK!BT$296*VK_valitsin!BL$5)</f>
        <v>0</v>
      </c>
      <c r="HQ257" s="4">
        <f>IF($B257=VK_valitsin!$C$8,100000,VK!ES257/VK!BU$296*VK_valitsin!BM$5)</f>
        <v>0</v>
      </c>
      <c r="HR257" s="4">
        <f>IF($B257=VK_valitsin!$C$8,100000,VK!ET257/VK!BV$296*VK_valitsin!BN$5)</f>
        <v>0</v>
      </c>
      <c r="HS257" s="4">
        <f>IF($B257=VK_valitsin!$C$8,100000,VK!EU257/VK!BW$296*VK_valitsin!BO$5)</f>
        <v>0</v>
      </c>
      <c r="HT257" s="4">
        <f>IF($B257=VK_valitsin!$C$8,100000,VK!EV257/VK!BX$296*VK_valitsin!BP$5)</f>
        <v>0</v>
      </c>
      <c r="HU257" s="4">
        <f>IF($B257=VK_valitsin!$C$8,100000,VK!EW257/VK!BY$296*VK_valitsin!BQ$5)</f>
        <v>0</v>
      </c>
      <c r="HV257" s="4">
        <f>IF($B257=VK_valitsin!$C$8,100000,VK!EX257/VK!BZ$296*VK_valitsin!BR$5)</f>
        <v>0</v>
      </c>
      <c r="HW257" s="4">
        <f>IF($B257=VK_valitsin!$C$8,100000,VK!EY257/VK!CA$296*VK_valitsin!BS$5)</f>
        <v>0</v>
      </c>
      <c r="HX257" s="4">
        <f>IF($B257=VK_valitsin!$C$8,100000,VK!EZ257/VK!CB$296*VK_valitsin!BT$5)</f>
        <v>0</v>
      </c>
      <c r="HY257" s="4">
        <f>IF($B257=VK_valitsin!$C$8,100000,VK!FA257/VK!CC$296*VK_valitsin!BU$5)</f>
        <v>0</v>
      </c>
      <c r="HZ257" s="4">
        <f>IF($B257=VK_valitsin!$C$8,100000,VK!FB257/VK!CD$296*VK_valitsin!BV$5)</f>
        <v>0</v>
      </c>
      <c r="IA257" s="4">
        <f>IF($B257=VK_valitsin!$C$8,100000,VK!FC257/VK!CE$296*VK_valitsin!BW$5)</f>
        <v>0</v>
      </c>
      <c r="IB257" s="4">
        <f>IF($B257=VK_valitsin!$C$8,100000,VK!FD257/VK!CF$296*VK_valitsin!BX$5)</f>
        <v>0</v>
      </c>
      <c r="IC257" s="4">
        <f>IF($B257=VK_valitsin!$C$8,100000,VK!FE257/VK!CG$296*VK_valitsin!BY$5)</f>
        <v>0</v>
      </c>
      <c r="ID257" s="17">
        <f t="shared" si="9"/>
        <v>0.5567523164922128</v>
      </c>
      <c r="IE257" s="17">
        <f t="shared" si="10"/>
        <v>119</v>
      </c>
      <c r="IF257" s="18">
        <f t="shared" si="11"/>
        <v>2.5600000000000044E-8</v>
      </c>
    </row>
    <row r="258" spans="1:240">
      <c r="A258">
        <v>2019</v>
      </c>
      <c r="B258" t="s">
        <v>716</v>
      </c>
      <c r="C258" t="s">
        <v>717</v>
      </c>
      <c r="D258" t="s">
        <v>374</v>
      </c>
      <c r="E258" t="s">
        <v>375</v>
      </c>
      <c r="F258" t="s">
        <v>211</v>
      </c>
      <c r="G258" t="s">
        <v>212</v>
      </c>
      <c r="H258" t="s">
        <v>104</v>
      </c>
      <c r="I258" t="s">
        <v>105</v>
      </c>
      <c r="J258">
        <v>50.5</v>
      </c>
      <c r="K258">
        <v>837.760009765625</v>
      </c>
      <c r="L258">
        <v>196</v>
      </c>
      <c r="M258">
        <v>4361</v>
      </c>
      <c r="N258">
        <v>5.1999998092651367</v>
      </c>
      <c r="O258">
        <v>-2.7000000476837158</v>
      </c>
      <c r="P258">
        <v>-80</v>
      </c>
      <c r="Q258">
        <v>34.300000000000004</v>
      </c>
      <c r="R258">
        <v>17.100000000000001</v>
      </c>
      <c r="S258">
        <v>324</v>
      </c>
      <c r="T258">
        <v>0</v>
      </c>
      <c r="U258">
        <v>3116.5</v>
      </c>
      <c r="V258">
        <v>11.48</v>
      </c>
      <c r="W258">
        <v>1610</v>
      </c>
      <c r="X258">
        <v>1293</v>
      </c>
      <c r="Y258">
        <v>780</v>
      </c>
      <c r="Z258">
        <v>1279</v>
      </c>
      <c r="AA258">
        <v>974</v>
      </c>
      <c r="AB258">
        <v>13.410256385803223</v>
      </c>
      <c r="AC258">
        <v>3.2</v>
      </c>
      <c r="AD258">
        <v>3.4</v>
      </c>
      <c r="AE258">
        <v>5.5</v>
      </c>
      <c r="AF258">
        <v>4.3</v>
      </c>
      <c r="AG258">
        <v>0</v>
      </c>
      <c r="AH258">
        <v>21.75</v>
      </c>
      <c r="AI258">
        <v>1.1000000000000001</v>
      </c>
      <c r="AJ258">
        <v>0.55000000000000004</v>
      </c>
      <c r="AK258">
        <v>1.1499999999999999</v>
      </c>
      <c r="AL258">
        <v>71.400000000000006</v>
      </c>
      <c r="AM258">
        <v>278.89999999999998</v>
      </c>
      <c r="AN258">
        <v>49.1</v>
      </c>
      <c r="AO258">
        <v>18</v>
      </c>
      <c r="AP258">
        <v>71</v>
      </c>
      <c r="AQ258">
        <v>44</v>
      </c>
      <c r="AR258">
        <v>1097</v>
      </c>
      <c r="AS258">
        <v>1</v>
      </c>
      <c r="AT258">
        <v>8721</v>
      </c>
      <c r="AU258">
        <v>11885</v>
      </c>
      <c r="AV258">
        <v>1</v>
      </c>
      <c r="AW258">
        <v>154.92279052734375</v>
      </c>
      <c r="AX258">
        <v>0</v>
      </c>
      <c r="AY258">
        <v>0</v>
      </c>
      <c r="AZ258">
        <v>0</v>
      </c>
      <c r="BA258">
        <v>0</v>
      </c>
      <c r="BB258">
        <v>1</v>
      </c>
      <c r="BC258">
        <v>64.827583312988281</v>
      </c>
      <c r="BD258">
        <v>100</v>
      </c>
      <c r="BE258">
        <v>517.24139404296875</v>
      </c>
      <c r="BF258">
        <v>12308.3720703125</v>
      </c>
      <c r="BG258">
        <v>13495.052734375</v>
      </c>
      <c r="BH258">
        <v>3.3235955238342285</v>
      </c>
      <c r="BI258">
        <v>6.5961580276489258</v>
      </c>
      <c r="BJ258">
        <v>27.5</v>
      </c>
      <c r="BK258">
        <v>2.3809523582458496</v>
      </c>
      <c r="BL258">
        <v>89.5</v>
      </c>
      <c r="BM258">
        <v>3.5483870506286621</v>
      </c>
      <c r="BN258">
        <v>19858.052734375</v>
      </c>
      <c r="BO258">
        <v>55.516700744628906</v>
      </c>
      <c r="BQ258">
        <v>0.67943131923675537</v>
      </c>
      <c r="BR258">
        <v>2.293051965534687E-2</v>
      </c>
      <c r="BS258">
        <v>4.9529924392700195</v>
      </c>
      <c r="BT258">
        <v>101.35289764404297</v>
      </c>
      <c r="BU258">
        <v>216.464111328125</v>
      </c>
      <c r="BV258">
        <v>0</v>
      </c>
      <c r="BW258">
        <v>1</v>
      </c>
      <c r="BX258">
        <v>9635.4677734375</v>
      </c>
      <c r="BY258">
        <v>8788.177734375</v>
      </c>
      <c r="BZ258">
        <v>0.98601239919662476</v>
      </c>
      <c r="CA258">
        <v>7.3606972694396973</v>
      </c>
      <c r="CB258">
        <v>86.0465087890625</v>
      </c>
      <c r="CC258">
        <v>11.526479721069336</v>
      </c>
      <c r="CD258">
        <v>12.4610595703125</v>
      </c>
      <c r="CE258">
        <v>0</v>
      </c>
      <c r="CF258">
        <v>1.2461059093475342</v>
      </c>
      <c r="CG258">
        <v>12613.0224609375</v>
      </c>
      <c r="CH258" s="10">
        <f>ABS(J258-_xlfn.XLOOKUP(VK_valitsin!$C$8,VK!$B$2:$B$294,VK!J$2:J$294))</f>
        <v>6.2999992370605469</v>
      </c>
      <c r="CI258" s="10">
        <f>ABS(K258-_xlfn.XLOOKUP(VK_valitsin!$C$8,VK!$B$2:$B$294,VK!K$2:K$294))</f>
        <v>544.5</v>
      </c>
      <c r="CJ258" s="10">
        <f>ABS(L258-_xlfn.XLOOKUP(VK_valitsin!$C$8,VK!$B$2:$B$294,VK!L$2:L$294))</f>
        <v>57.300003051757813</v>
      </c>
      <c r="CK258" s="10">
        <f>ABS(M258-_xlfn.XLOOKUP(VK_valitsin!$C$8,VK!$B$2:$B$294,VK!M$2:M$294))</f>
        <v>12114</v>
      </c>
      <c r="CL258" s="10">
        <f>ABS(N258-_xlfn.XLOOKUP(VK_valitsin!$C$8,VK!$B$2:$B$294,VK!N$2:N$294))</f>
        <v>51.000000953674316</v>
      </c>
      <c r="CM258" s="10">
        <f>ABS(O258-_xlfn.XLOOKUP(VK_valitsin!$C$8,VK!$B$2:$B$294,VK!O$2:O$294))</f>
        <v>1.9000000357627869</v>
      </c>
      <c r="CN258" s="10">
        <f>ABS(P258-_xlfn.XLOOKUP(VK_valitsin!$C$8,VK!$B$2:$B$294,VK!P$2:P$294))</f>
        <v>22</v>
      </c>
      <c r="CO258" s="10">
        <f>ABS(Q258-_xlfn.XLOOKUP(VK_valitsin!$C$8,VK!$B$2:$B$294,VK!Q$2:Q$294))</f>
        <v>53.500000000000007</v>
      </c>
      <c r="CP258" s="10">
        <f>ABS(R258-_xlfn.XLOOKUP(VK_valitsin!$C$8,VK!$B$2:$B$294,VK!R$2:R$294))</f>
        <v>8.6000000000000014</v>
      </c>
      <c r="CQ258" s="10">
        <f>ABS(S258-_xlfn.XLOOKUP(VK_valitsin!$C$8,VK!$B$2:$B$294,VK!S$2:S$294))</f>
        <v>172</v>
      </c>
      <c r="CR258" s="10">
        <f>ABS(T258-_xlfn.XLOOKUP(VK_valitsin!$C$8,VK!$B$2:$B$294,VK!T$2:T$294))</f>
        <v>0</v>
      </c>
      <c r="CS258" s="10">
        <f>ABS(U258-_xlfn.XLOOKUP(VK_valitsin!$C$8,VK!$B$2:$B$294,VK!U$2:U$294))</f>
        <v>707.09999999999991</v>
      </c>
      <c r="CT258" s="10">
        <f>ABS(V258-_xlfn.XLOOKUP(VK_valitsin!$C$8,VK!$B$2:$B$294,VK!V$2:V$294))</f>
        <v>1.7999999999999989</v>
      </c>
      <c r="CU258" s="10">
        <f>ABS(W258-_xlfn.XLOOKUP(VK_valitsin!$C$8,VK!$B$2:$B$294,VK!W$2:W$294))</f>
        <v>1005</v>
      </c>
      <c r="CV258" s="10">
        <f>ABS(X258-_xlfn.XLOOKUP(VK_valitsin!$C$8,VK!$B$2:$B$294,VK!X$2:X$294))</f>
        <v>1124</v>
      </c>
      <c r="CW258" s="10">
        <f>ABS(Y258-_xlfn.XLOOKUP(VK_valitsin!$C$8,VK!$B$2:$B$294,VK!Y$2:Y$294))</f>
        <v>100</v>
      </c>
      <c r="CX258" s="10">
        <f>ABS(Z258-_xlfn.XLOOKUP(VK_valitsin!$C$8,VK!$B$2:$B$294,VK!Z$2:Z$294))</f>
        <v>851</v>
      </c>
      <c r="CY258" s="10">
        <f>ABS(AA258-_xlfn.XLOOKUP(VK_valitsin!$C$8,VK!$B$2:$B$294,VK!AA$2:AA$294))</f>
        <v>505</v>
      </c>
      <c r="CZ258" s="10">
        <f>ABS(AB258-_xlfn.XLOOKUP(VK_valitsin!$C$8,VK!$B$2:$B$294,VK!AB$2:AB$294))</f>
        <v>5.9647436141967773</v>
      </c>
      <c r="DA258" s="10">
        <f>ABS(AC258-_xlfn.XLOOKUP(VK_valitsin!$C$8,VK!$B$2:$B$294,VK!AC$2:AC$294))</f>
        <v>2.5</v>
      </c>
      <c r="DB258" s="10">
        <f>ABS(AD258-_xlfn.XLOOKUP(VK_valitsin!$C$8,VK!$B$2:$B$294,VK!AD$2:AD$294))</f>
        <v>2.5999999999999996</v>
      </c>
      <c r="DC258" s="10">
        <f>ABS(AE258-_xlfn.XLOOKUP(VK_valitsin!$C$8,VK!$B$2:$B$294,VK!AE$2:AE$294))</f>
        <v>3.8</v>
      </c>
      <c r="DD258" s="10">
        <f>ABS(AF258-_xlfn.XLOOKUP(VK_valitsin!$C$8,VK!$B$2:$B$294,VK!AF$2:AF$294))</f>
        <v>0.70000000000000018</v>
      </c>
      <c r="DE258" s="10">
        <f>ABS(AG258-_xlfn.XLOOKUP(VK_valitsin!$C$8,VK!$B$2:$B$294,VK!AG$2:AG$294))</f>
        <v>0</v>
      </c>
      <c r="DF258" s="10">
        <f>ABS(AH258-_xlfn.XLOOKUP(VK_valitsin!$C$8,VK!$B$2:$B$294,VK!AH$2:AH$294))</f>
        <v>0.5</v>
      </c>
      <c r="DG258" s="10">
        <f>ABS(AI258-_xlfn.XLOOKUP(VK_valitsin!$C$8,VK!$B$2:$B$294,VK!AI$2:AI$294))</f>
        <v>0</v>
      </c>
      <c r="DH258" s="10">
        <f>ABS(AJ258-_xlfn.XLOOKUP(VK_valitsin!$C$8,VK!$B$2:$B$294,VK!AJ$2:AJ$294))</f>
        <v>9.9999999999999978E-2</v>
      </c>
      <c r="DI258" s="10">
        <f>ABS(AK258-_xlfn.XLOOKUP(VK_valitsin!$C$8,VK!$B$2:$B$294,VK!AK$2:AK$294))</f>
        <v>0.10000000000000009</v>
      </c>
      <c r="DJ258" s="10">
        <f>ABS(AL258-_xlfn.XLOOKUP(VK_valitsin!$C$8,VK!$B$2:$B$294,VK!AL$2:AL$294))</f>
        <v>12.600000000000009</v>
      </c>
      <c r="DK258" s="10">
        <f>ABS(AM258-_xlfn.XLOOKUP(VK_valitsin!$C$8,VK!$B$2:$B$294,VK!AM$2:AM$294))</f>
        <v>54.700000000000045</v>
      </c>
      <c r="DL258" s="10">
        <f>ABS(AN258-_xlfn.XLOOKUP(VK_valitsin!$C$8,VK!$B$2:$B$294,VK!AN$2:AN$294))</f>
        <v>3.7000000000000028</v>
      </c>
      <c r="DM258" s="10">
        <f>ABS(AO258-_xlfn.XLOOKUP(VK_valitsin!$C$8,VK!$B$2:$B$294,VK!AO$2:AO$294))</f>
        <v>7.3999999999999986</v>
      </c>
      <c r="DN258" s="10">
        <f>ABS(AP258-_xlfn.XLOOKUP(VK_valitsin!$C$8,VK!$B$2:$B$294,VK!AP$2:AP$294))</f>
        <v>23</v>
      </c>
      <c r="DO258" s="10">
        <f>ABS(AQ258-_xlfn.XLOOKUP(VK_valitsin!$C$8,VK!$B$2:$B$294,VK!AQ$2:AQ$294))</f>
        <v>9</v>
      </c>
      <c r="DP258" s="10">
        <f>ABS(AR258-_xlfn.XLOOKUP(VK_valitsin!$C$8,VK!$B$2:$B$294,VK!AR$2:AR$294))</f>
        <v>851</v>
      </c>
      <c r="DQ258" s="10">
        <f>ABS(AS258-_xlfn.XLOOKUP(VK_valitsin!$C$8,VK!$B$2:$B$294,VK!AS$2:AS$294))</f>
        <v>1.3330000000000002</v>
      </c>
      <c r="DR258" s="10">
        <f>ABS(AT258-_xlfn.XLOOKUP(VK_valitsin!$C$8,VK!$B$2:$B$294,VK!AT$2:AT$294))</f>
        <v>3574</v>
      </c>
      <c r="DS258" s="10">
        <f>ABS(AU258-_xlfn.XLOOKUP(VK_valitsin!$C$8,VK!$B$2:$B$294,VK!AU$2:AU$294))</f>
        <v>3540</v>
      </c>
      <c r="DT258" s="10">
        <f>ABS(AV258-_xlfn.XLOOKUP(VK_valitsin!$C$8,VK!$B$2:$B$294,VK!AV$2:AV$294))</f>
        <v>0</v>
      </c>
      <c r="DU258" s="10">
        <f>ABS(AW258-_xlfn.XLOOKUP(VK_valitsin!$C$8,VK!$B$2:$B$294,VK!AW$2:AW$294))</f>
        <v>117.66141891479492</v>
      </c>
      <c r="DV258" s="10">
        <f>ABS(AX258-_xlfn.XLOOKUP(VK_valitsin!$C$8,VK!$B$2:$B$294,VK!AX$2:AX$294))</f>
        <v>0</v>
      </c>
      <c r="DW258" s="10">
        <f>ABS(AY258-_xlfn.XLOOKUP(VK_valitsin!$C$8,VK!$B$2:$B$294,VK!AY$2:AY$294))</f>
        <v>0</v>
      </c>
      <c r="DX258" s="10">
        <f>ABS(AZ258-_xlfn.XLOOKUP(VK_valitsin!$C$8,VK!$B$2:$B$294,VK!AZ$2:AZ$294))</f>
        <v>0</v>
      </c>
      <c r="DY258" s="10">
        <f>ABS(BA258-_xlfn.XLOOKUP(VK_valitsin!$C$8,VK!$B$2:$B$294,VK!BA$2:BA$294))</f>
        <v>0</v>
      </c>
      <c r="DZ258" s="10">
        <f>ABS(BB258-_xlfn.XLOOKUP(VK_valitsin!$C$8,VK!$B$2:$B$294,VK!BB$2:BB$294))</f>
        <v>0</v>
      </c>
      <c r="EA258" s="10">
        <f>ABS(BC258-_xlfn.XLOOKUP(VK_valitsin!$C$8,VK!$B$2:$B$294,VK!BC$2:BC$294))</f>
        <v>24.196807861328125</v>
      </c>
      <c r="EB258" s="10">
        <f>ABS(BD258-_xlfn.XLOOKUP(VK_valitsin!$C$8,VK!$B$2:$B$294,VK!BD$2:BD$294))</f>
        <v>3.98126220703125</v>
      </c>
      <c r="EC258" s="10">
        <f>ABS(BE258-_xlfn.XLOOKUP(VK_valitsin!$C$8,VK!$B$2:$B$294,VK!BE$2:BE$294))</f>
        <v>216.44842529296875</v>
      </c>
      <c r="ED258" s="10">
        <f>ABS(BF258-_xlfn.XLOOKUP(VK_valitsin!$C$8,VK!$B$2:$B$294,VK!BF$2:BF$294))</f>
        <v>2349.8427734375</v>
      </c>
      <c r="EE258" s="10">
        <f>ABS(BG258-_xlfn.XLOOKUP(VK_valitsin!$C$8,VK!$B$2:$B$294,VK!BG$2:BG$294))</f>
        <v>341.390625</v>
      </c>
      <c r="EF258" s="10">
        <f>ABS(BH258-_xlfn.XLOOKUP(VK_valitsin!$C$8,VK!$B$2:$B$294,VK!BH$2:BH$294))</f>
        <v>1.3460874557495117E-2</v>
      </c>
      <c r="EG258" s="10">
        <f>ABS(BI258-_xlfn.XLOOKUP(VK_valitsin!$C$8,VK!$B$2:$B$294,VK!BI$2:BI$294))</f>
        <v>16.320291519165039</v>
      </c>
      <c r="EH258" s="10">
        <f>ABS(BJ258-_xlfn.XLOOKUP(VK_valitsin!$C$8,VK!$B$2:$B$294,VK!BJ$2:BJ$294))</f>
        <v>6.2056369781494141</v>
      </c>
      <c r="EI258" s="10">
        <f>ABS(BK258-_xlfn.XLOOKUP(VK_valitsin!$C$8,VK!$B$2:$B$294,VK!BK$2:BK$294))</f>
        <v>12.246423244476318</v>
      </c>
      <c r="EJ258" s="10">
        <f>ABS(BL258-_xlfn.XLOOKUP(VK_valitsin!$C$8,VK!$B$2:$B$294,VK!BL$2:BL$294))</f>
        <v>177</v>
      </c>
      <c r="EK258" s="10">
        <f>ABS(BM258-_xlfn.XLOOKUP(VK_valitsin!$C$8,VK!$B$2:$B$294,VK!BM$2:BM$294))</f>
        <v>1.2961347103118896</v>
      </c>
      <c r="EL258" s="10">
        <f>ABS(BN258-_xlfn.XLOOKUP(VK_valitsin!$C$8,VK!$B$2:$B$294,VK!BN$2:BN$294))</f>
        <v>3216.34375</v>
      </c>
      <c r="EM258" s="10">
        <f>ABS(BO258-_xlfn.XLOOKUP(VK_valitsin!$C$8,VK!$B$2:$B$294,VK!BO$2:BO$294))</f>
        <v>22.217094421386719</v>
      </c>
      <c r="EN258" s="10">
        <f>ABS(BP258-_xlfn.XLOOKUP(VK_valitsin!$C$8,VK!$B$2:$B$294,VK!BP$2:BP$294))</f>
        <v>0</v>
      </c>
      <c r="EO258" s="10">
        <f>ABS(BQ258-_xlfn.XLOOKUP(VK_valitsin!$C$8,VK!$B$2:$B$294,VK!BQ$2:BQ$294))</f>
        <v>4.2951822280883789E-2</v>
      </c>
      <c r="EP258" s="10">
        <f>ABS(BR258-_xlfn.XLOOKUP(VK_valitsin!$C$8,VK!$B$2:$B$294,VK!BR$2:BR$294))</f>
        <v>0.16523337177932262</v>
      </c>
      <c r="EQ258" s="10">
        <f>ABS(BS258-_xlfn.XLOOKUP(VK_valitsin!$C$8,VK!$B$2:$B$294,VK!BS$2:BS$294))</f>
        <v>2.6950259208679199</v>
      </c>
      <c r="ER258" s="10">
        <f>ABS(BT258-_xlfn.XLOOKUP(VK_valitsin!$C$8,VK!$B$2:$B$294,VK!BT$2:BT$294))</f>
        <v>42.961395263671875</v>
      </c>
      <c r="ES258" s="10">
        <f>ABS(BU258-_xlfn.XLOOKUP(VK_valitsin!$C$8,VK!$B$2:$B$294,VK!BU$2:BU$294))</f>
        <v>50.243011474609375</v>
      </c>
      <c r="ET258" s="10">
        <f>ABS(BV258-_xlfn.XLOOKUP(VK_valitsin!$C$8,VK!$B$2:$B$294,VK!BV$2:BV$294))</f>
        <v>0</v>
      </c>
      <c r="EU258" s="10">
        <f>ABS(BW258-_xlfn.XLOOKUP(VK_valitsin!$C$8,VK!$B$2:$B$294,VK!BW$2:BW$294))</f>
        <v>0</v>
      </c>
      <c r="EV258" s="10">
        <f>ABS(BX258-_xlfn.XLOOKUP(VK_valitsin!$C$8,VK!$B$2:$B$294,VK!BX$2:BX$294))</f>
        <v>1499.638671875</v>
      </c>
      <c r="EW258" s="10">
        <f>ABS(BY258-_xlfn.XLOOKUP(VK_valitsin!$C$8,VK!$B$2:$B$294,VK!BY$2:BY$294))</f>
        <v>2932.56298828125</v>
      </c>
      <c r="EX258" s="10">
        <f>ABS(BZ258-_xlfn.XLOOKUP(VK_valitsin!$C$8,VK!$B$2:$B$294,VK!BZ$2:BZ$294))</f>
        <v>0.23401790857315063</v>
      </c>
      <c r="EY258" s="10">
        <f>ABS(CA258-_xlfn.XLOOKUP(VK_valitsin!$C$8,VK!$B$2:$B$294,VK!CA$2:CA$294))</f>
        <v>3.6620640754699707</v>
      </c>
      <c r="EZ258" s="10">
        <f>ABS(CB258-_xlfn.XLOOKUP(VK_valitsin!$C$8,VK!$B$2:$B$294,VK!CB$2:CB$294))</f>
        <v>19.877357482910156</v>
      </c>
      <c r="FA258" s="10">
        <f>ABS(CC258-_xlfn.XLOOKUP(VK_valitsin!$C$8,VK!$B$2:$B$294,VK!CC$2:CC$294))</f>
        <v>5.193880558013916</v>
      </c>
      <c r="FB258" s="10">
        <f>ABS(CD258-_xlfn.XLOOKUP(VK_valitsin!$C$8,VK!$B$2:$B$294,VK!CD$2:CD$294))</f>
        <v>7.4177951812744141</v>
      </c>
      <c r="FC258" s="10">
        <f>ABS(CE258-_xlfn.XLOOKUP(VK_valitsin!$C$8,VK!$B$2:$B$294,VK!CE$2:CE$294))</f>
        <v>0</v>
      </c>
      <c r="FD258" s="10">
        <f>ABS(CF258-_xlfn.XLOOKUP(VK_valitsin!$C$8,VK!$B$2:$B$294,VK!CF$2:CF$294))</f>
        <v>0.53024685382843018</v>
      </c>
      <c r="FE258" s="10">
        <f>ABS(CG258-_xlfn.XLOOKUP(VK_valitsin!$C$8,VK!$B$2:$B$294,VK!CG$2:CG$294))</f>
        <v>4014.2548828125</v>
      </c>
      <c r="FF258" s="4">
        <f>IF($B258=VK_valitsin!$C$8,100000,VK!CH258/VK!J$296*VK_valitsin!D$5)</f>
        <v>0</v>
      </c>
      <c r="FG258" s="4">
        <f>IF($B258=VK_valitsin!$C$8,100000,VK!CI258/VK!K$296*VK_valitsin!E$5)</f>
        <v>0</v>
      </c>
      <c r="FH258" s="4">
        <f>IF($B258=VK_valitsin!$C$8,100000,VK!CJ258/VK!L$296*VK_valitsin!F$5)</f>
        <v>0.2911748232168086</v>
      </c>
      <c r="FI258" s="4">
        <f>IF($B258=VK_valitsin!$C$8,100000,VK!CK258/VK!M$296*VK_valitsin!CD$5)</f>
        <v>0</v>
      </c>
      <c r="FJ258" s="4">
        <f>IF($B258=VK_valitsin!$C$8,100000,VK!CL258/VK!N$296*VK_valitsin!G$5)</f>
        <v>0</v>
      </c>
      <c r="FK258" s="4">
        <f>IF($B258=VK_valitsin!$C$8,100000,VK!CM258/VK!O$296*VK_valitsin!H$5)</f>
        <v>0</v>
      </c>
      <c r="FL258" s="4">
        <f>IF($B258=VK_valitsin!$C$8,100000,VK!CN258/VK!P$296*VK_valitsin!I$5)</f>
        <v>0</v>
      </c>
      <c r="FM258" s="4">
        <f>IF($B258=VK_valitsin!$C$8,100000,VK!CO258/VK!Q$296*VK_valitsin!J$5)</f>
        <v>0</v>
      </c>
      <c r="FN258" s="4">
        <f>IF($B258=VK_valitsin!$C$8,100000,VK!CP258/VK!R$296*VK_valitsin!K$5)</f>
        <v>0</v>
      </c>
      <c r="FO258" s="4">
        <f>IF($B258=VK_valitsin!$C$8,100000,VK!CQ258/VK!S$296*VK_valitsin!L$5)</f>
        <v>3.4205576747619454E-2</v>
      </c>
      <c r="FP258" s="4">
        <f>IF($B258=VK_valitsin!$C$8,100000,VK!CR258/VK!T$296*VK_valitsin!M$5)</f>
        <v>0</v>
      </c>
      <c r="FQ258" s="4">
        <f>IF($B258=VK_valitsin!$C$8,100000,VK!CS258/VK!U$296*VK_valitsin!N$5)</f>
        <v>0</v>
      </c>
      <c r="FR258" s="4">
        <f>IF($B258=VK_valitsin!$C$8,100000,VK!CT258/VK!V$296*VK_valitsin!O$5)</f>
        <v>0</v>
      </c>
      <c r="FS258" s="4">
        <f>IF($B258=VK_valitsin!$C$8,100000,VK!CU258/VK!W$296*VK_valitsin!P$5)</f>
        <v>0</v>
      </c>
      <c r="FT258" s="4">
        <f>IF($B258=VK_valitsin!$C$8,100000,VK!CV258/VK!X$296*VK_valitsin!Q$5)</f>
        <v>0</v>
      </c>
      <c r="FU258" s="4">
        <f>IF($B258=VK_valitsin!$C$8,100000,VK!CW258/VK!Y$296*VK_valitsin!R$5)</f>
        <v>0</v>
      </c>
      <c r="FV258" s="4">
        <f>IF($B258=VK_valitsin!$C$8,100000,VK!CX258/VK!Z$296*VK_valitsin!S$5)</f>
        <v>0</v>
      </c>
      <c r="FW258" s="4">
        <f>IF($B258=VK_valitsin!$C$8,100000,VK!CY258/VK!AA$296*VK_valitsin!T$5)</f>
        <v>0</v>
      </c>
      <c r="FX258" s="4">
        <f>IF($B258=VK_valitsin!$C$8,100000,VK!CZ258/VK!AB$296*VK_valitsin!U$5)</f>
        <v>0</v>
      </c>
      <c r="FY258" s="4">
        <f>IF($B258=VK_valitsin!$C$8,100000,VK!DA258/VK!AC$296*VK_valitsin!V$5)</f>
        <v>0</v>
      </c>
      <c r="FZ258" s="4">
        <f>IF($B258=VK_valitsin!$C$8,100000,VK!DB258/VK!AD$296*VK_valitsin!W$5)</f>
        <v>0</v>
      </c>
      <c r="GA258" s="4">
        <f>IF($B258=VK_valitsin!$C$8,100000,VK!DC258/VK!AE$296*VK_valitsin!X$5)</f>
        <v>0</v>
      </c>
      <c r="GB258" s="4">
        <f>IF($B258=VK_valitsin!$C$8,100000,VK!DD258/VK!AF$296*VK_valitsin!Y$5)</f>
        <v>0</v>
      </c>
      <c r="GC258" s="4">
        <f>IF($B258=VK_valitsin!$C$8,100000,VK!DE258/VK!AG$296*VK_valitsin!Z$5)</f>
        <v>0</v>
      </c>
      <c r="GD258" s="4">
        <f>IF($B258=VK_valitsin!$C$8,100000,VK!DF258/VK!AH$296*VK_valitsin!AA$5)</f>
        <v>0</v>
      </c>
      <c r="GE258" s="4">
        <f>IF($B258=VK_valitsin!$C$8,100000,VK!DG258/VK!AI$296*VK_valitsin!AB$5)</f>
        <v>0</v>
      </c>
      <c r="GF258" s="4">
        <f>IF($B258=VK_valitsin!$C$8,100000,VK!DH258/VK!AJ$296*VK_valitsin!AC$5)</f>
        <v>0</v>
      </c>
      <c r="GG258" s="4">
        <f>IF($B258=VK_valitsin!$C$8,100000,VK!DI258/VK!AK$296*VK_valitsin!AD$5)</f>
        <v>0</v>
      </c>
      <c r="GH258" s="4">
        <f>IF($B258=VK_valitsin!$C$8,100000,VK!DJ258/VK!AL$296*VK_valitsin!AE$5)</f>
        <v>0.22177678420812882</v>
      </c>
      <c r="GI258" s="4">
        <f>IF($B258=VK_valitsin!$C$8,100000,VK!DK258/VK!AM$296*VK_valitsin!AF$5)</f>
        <v>0</v>
      </c>
      <c r="GJ258" s="4">
        <f>IF($B258=VK_valitsin!$C$8,100000,VK!DL258/VK!AN$296*VK_valitsin!AG$5)</f>
        <v>0</v>
      </c>
      <c r="GK258" s="4">
        <f>IF($B258=VK_valitsin!$C$8,100000,VK!DM258/VK!AO$296*VK_valitsin!AH$5)</f>
        <v>0</v>
      </c>
      <c r="GL258" s="4">
        <f>IF($B258=VK_valitsin!$C$8,100000,VK!DN258/VK!AP$296*VK_valitsin!AI$5)</f>
        <v>0</v>
      </c>
      <c r="GM258" s="4">
        <f>IF($B258=VK_valitsin!$C$8,100000,VK!DO258/VK!AQ$296*VK_valitsin!AJ$5)</f>
        <v>0</v>
      </c>
      <c r="GN258" s="4">
        <f>IF($B258=VK_valitsin!$C$8,100000,VK!DP258/VK!AR$296*VK_valitsin!AK$5)</f>
        <v>0</v>
      </c>
      <c r="GO258" s="4">
        <f>IF($B258=VK_valitsin!$C$8,100000,VK!DQ258/VK!AS$296*VK_valitsin!AL$5)</f>
        <v>0</v>
      </c>
      <c r="GP258" s="4">
        <f>IF($B258=VK_valitsin!$C$8,100000,VK!DR258/VK!AT$296*VK_valitsin!AM$5)</f>
        <v>0</v>
      </c>
      <c r="GQ258" s="4">
        <f>IF($B258=VK_valitsin!$C$8,100000,VK!DS258/VK!AU$296*VK_valitsin!AN$5)</f>
        <v>0</v>
      </c>
      <c r="GR258" s="4">
        <f>IF($B258=VK_valitsin!$C$8,100000,VK!DT258/VK!AV$296*VK_valitsin!AO$5)</f>
        <v>0</v>
      </c>
      <c r="GS258" s="4">
        <f>IF($B258=VK_valitsin!$C$8,100000,VK!DU258/VK!AW$296*VK_valitsin!AP$5)</f>
        <v>0</v>
      </c>
      <c r="GT258" s="4">
        <f>IF($B258=VK_valitsin!$C$8,100000,VK!DV258/VK!AX$296*VK_valitsin!AQ$5)</f>
        <v>0</v>
      </c>
      <c r="GU258" s="4">
        <f>IF($B258=VK_valitsin!$C$8,100000,VK!DW258/VK!AY$296*VK_valitsin!AR$5)</f>
        <v>0</v>
      </c>
      <c r="GV258" s="4">
        <f>IF($B258=VK_valitsin!$C$8,100000,VK!DX258/VK!AZ$296*VK_valitsin!AS$5)</f>
        <v>0</v>
      </c>
      <c r="GW258" s="4">
        <f>IF($B258=VK_valitsin!$C$8,100000,VK!DY258/VK!BA$296*VK_valitsin!AT$5)</f>
        <v>0</v>
      </c>
      <c r="GX258" s="4">
        <f>IF($B258=VK_valitsin!$C$8,100000,VK!DZ258/VK!BB$296*VK_valitsin!AU$5)</f>
        <v>0</v>
      </c>
      <c r="GY258" s="4">
        <f>IF($B258=VK_valitsin!$C$8,100000,VK!EA258/VK!BC$296*VK_valitsin!AV$5)</f>
        <v>0</v>
      </c>
      <c r="GZ258" s="4">
        <f>IF($B258=VK_valitsin!$C$8,100000,VK!EB258/VK!BD$296*VK_valitsin!AW$5)</f>
        <v>1.725932443801987E-2</v>
      </c>
      <c r="HA258" s="4">
        <f>IF($B258=VK_valitsin!$C$8,100000,VK!EC258/VK!BE$296*VK_valitsin!CE$5)</f>
        <v>0</v>
      </c>
      <c r="HB258" s="4">
        <f>IF($B258=VK_valitsin!$C$8,100000,VK!ED258/VK!BF$296*VK_valitsin!AX$5)</f>
        <v>0</v>
      </c>
      <c r="HC258" s="4">
        <f>IF($B258=VK_valitsin!$C$8,100000,VK!EE258/VK!BG$296*VK_valitsin!AY$5)</f>
        <v>0</v>
      </c>
      <c r="HD258" s="4">
        <f>IF($B258=VK_valitsin!$C$8,100000,VK!EF258/VK!BH$296*VK_valitsin!AZ$5)</f>
        <v>2.34868138356007E-3</v>
      </c>
      <c r="HE258" s="4">
        <f>IF($B258=VK_valitsin!$C$8,100000,VK!EG258/VK!BI$296*VK_valitsin!BA$5)</f>
        <v>0</v>
      </c>
      <c r="HF258" s="4">
        <f>IF($B258=VK_valitsin!$C$8,100000,VK!EH258/VK!BJ$296*VK_valitsin!BB$5)</f>
        <v>0</v>
      </c>
      <c r="HG258" s="4">
        <f>IF($B258=VK_valitsin!$C$8,100000,VK!EI258/VK!BK$296*VK_valitsin!BC$5)</f>
        <v>0</v>
      </c>
      <c r="HH258" s="4">
        <f>IF($B258=VK_valitsin!$C$8,100000,VK!EJ258/VK!BL$296*VK_valitsin!BD$5)</f>
        <v>0</v>
      </c>
      <c r="HI258" s="4">
        <f>IF($B258=VK_valitsin!$C$8,100000,VK!EK258/VK!BM$296*VK_valitsin!BE$5)</f>
        <v>0</v>
      </c>
      <c r="HJ258" s="4">
        <f>IF($B258=VK_valitsin!$C$8,100000,VK!EL258/VK!BN$296*VK_valitsin!BF$5)</f>
        <v>0.14625219613604565</v>
      </c>
      <c r="HK258" s="4">
        <f>IF($B258=VK_valitsin!$C$8,100000,VK!EM258/VK!BO$296*VK_valitsin!BG$5)</f>
        <v>0</v>
      </c>
      <c r="HM258" s="4">
        <f>IF($B258=VK_valitsin!$C$8,100000,VK!EO258/VK!BQ$296*VK_valitsin!BI$5)</f>
        <v>0</v>
      </c>
      <c r="HN258" s="4">
        <f>IF($B258=VK_valitsin!$C$8,100000,VK!EP258/VK!BR$296*VK_valitsin!BJ$5)</f>
        <v>0</v>
      </c>
      <c r="HO258" s="4">
        <f>IF($B258=VK_valitsin!$C$8,100000,VK!EQ258/VK!BS$296*VK_valitsin!BK$5)</f>
        <v>0</v>
      </c>
      <c r="HP258" s="4">
        <f>IF($B258=VK_valitsin!$C$8,100000,VK!ER258/VK!BT$296*VK_valitsin!BL$5)</f>
        <v>0</v>
      </c>
      <c r="HQ258" s="4">
        <f>IF($B258=VK_valitsin!$C$8,100000,VK!ES258/VK!BU$296*VK_valitsin!BM$5)</f>
        <v>0</v>
      </c>
      <c r="HR258" s="4">
        <f>IF($B258=VK_valitsin!$C$8,100000,VK!ET258/VK!BV$296*VK_valitsin!BN$5)</f>
        <v>0</v>
      </c>
      <c r="HS258" s="4">
        <f>IF($B258=VK_valitsin!$C$8,100000,VK!EU258/VK!BW$296*VK_valitsin!BO$5)</f>
        <v>0</v>
      </c>
      <c r="HT258" s="4">
        <f>IF($B258=VK_valitsin!$C$8,100000,VK!EV258/VK!BX$296*VK_valitsin!BP$5)</f>
        <v>0</v>
      </c>
      <c r="HU258" s="4">
        <f>IF($B258=VK_valitsin!$C$8,100000,VK!EW258/VK!BY$296*VK_valitsin!BQ$5)</f>
        <v>0</v>
      </c>
      <c r="HV258" s="4">
        <f>IF($B258=VK_valitsin!$C$8,100000,VK!EX258/VK!BZ$296*VK_valitsin!BR$5)</f>
        <v>0</v>
      </c>
      <c r="HW258" s="4">
        <f>IF($B258=VK_valitsin!$C$8,100000,VK!EY258/VK!CA$296*VK_valitsin!BS$5)</f>
        <v>0</v>
      </c>
      <c r="HX258" s="4">
        <f>IF($B258=VK_valitsin!$C$8,100000,VK!EZ258/VK!CB$296*VK_valitsin!BT$5)</f>
        <v>0</v>
      </c>
      <c r="HY258" s="4">
        <f>IF($B258=VK_valitsin!$C$8,100000,VK!FA258/VK!CC$296*VK_valitsin!BU$5)</f>
        <v>0</v>
      </c>
      <c r="HZ258" s="4">
        <f>IF($B258=VK_valitsin!$C$8,100000,VK!FB258/VK!CD$296*VK_valitsin!BV$5)</f>
        <v>0</v>
      </c>
      <c r="IA258" s="4">
        <f>IF($B258=VK_valitsin!$C$8,100000,VK!FC258/VK!CE$296*VK_valitsin!BW$5)</f>
        <v>0</v>
      </c>
      <c r="IB258" s="4">
        <f>IF($B258=VK_valitsin!$C$8,100000,VK!FD258/VK!CF$296*VK_valitsin!BX$5)</f>
        <v>0</v>
      </c>
      <c r="IC258" s="4">
        <f>IF($B258=VK_valitsin!$C$8,100000,VK!FE258/VK!CG$296*VK_valitsin!BY$5)</f>
        <v>0</v>
      </c>
      <c r="ID258" s="17">
        <f t="shared" ref="ID258:ID294" si="12">SUM(FF258:IC258)+IF258</f>
        <v>0.71301741183018252</v>
      </c>
      <c r="IE258" s="17">
        <f t="shared" si="10"/>
        <v>186</v>
      </c>
      <c r="IF258" s="18">
        <f t="shared" si="11"/>
        <v>2.5700000000000045E-8</v>
      </c>
    </row>
    <row r="259" spans="1:240">
      <c r="A259">
        <v>2019</v>
      </c>
      <c r="B259" t="s">
        <v>718</v>
      </c>
      <c r="C259" t="s">
        <v>719</v>
      </c>
      <c r="D259" t="s">
        <v>174</v>
      </c>
      <c r="E259" t="s">
        <v>175</v>
      </c>
      <c r="F259" t="s">
        <v>176</v>
      </c>
      <c r="G259" t="s">
        <v>177</v>
      </c>
      <c r="H259" t="s">
        <v>104</v>
      </c>
      <c r="I259" t="s">
        <v>105</v>
      </c>
      <c r="J259">
        <v>45</v>
      </c>
      <c r="K259">
        <v>608.82000732421875</v>
      </c>
      <c r="L259">
        <v>169.69999694824219</v>
      </c>
      <c r="M259">
        <v>3033</v>
      </c>
      <c r="N259">
        <v>5</v>
      </c>
      <c r="O259">
        <v>-2.5</v>
      </c>
      <c r="P259">
        <v>-65</v>
      </c>
      <c r="Q259">
        <v>51.7</v>
      </c>
      <c r="R259">
        <v>7.8000000000000007</v>
      </c>
      <c r="S259">
        <v>141</v>
      </c>
      <c r="T259">
        <v>0</v>
      </c>
      <c r="U259">
        <v>3071.5</v>
      </c>
      <c r="V259">
        <v>10.61</v>
      </c>
      <c r="W259">
        <v>468</v>
      </c>
      <c r="X259">
        <v>1117</v>
      </c>
      <c r="Y259">
        <v>675</v>
      </c>
      <c r="Z259">
        <v>933</v>
      </c>
      <c r="AA259">
        <v>725</v>
      </c>
      <c r="AB259">
        <v>17.651163101196289</v>
      </c>
      <c r="AC259">
        <v>0</v>
      </c>
      <c r="AD259">
        <v>0</v>
      </c>
      <c r="AE259">
        <v>0</v>
      </c>
      <c r="AF259">
        <v>7.4</v>
      </c>
      <c r="AG259">
        <v>0</v>
      </c>
      <c r="AH259">
        <v>21.75</v>
      </c>
      <c r="AI259">
        <v>1</v>
      </c>
      <c r="AJ259">
        <v>0.65</v>
      </c>
      <c r="AK259">
        <v>1.1000000000000001</v>
      </c>
      <c r="AL259">
        <v>43.8</v>
      </c>
      <c r="AM259">
        <v>284.5</v>
      </c>
      <c r="AN259">
        <v>46.4</v>
      </c>
      <c r="AO259">
        <v>18.5</v>
      </c>
      <c r="AP259">
        <v>78</v>
      </c>
      <c r="AQ259">
        <v>57</v>
      </c>
      <c r="AR259">
        <v>855</v>
      </c>
      <c r="AS259">
        <v>2.6669999999999998</v>
      </c>
      <c r="AT259">
        <v>4808</v>
      </c>
      <c r="AU259">
        <v>11027</v>
      </c>
      <c r="AV259">
        <v>0</v>
      </c>
      <c r="AW259">
        <v>150.44601440429688</v>
      </c>
      <c r="AX259">
        <v>0</v>
      </c>
      <c r="AY259">
        <v>0</v>
      </c>
      <c r="AZ259">
        <v>0</v>
      </c>
      <c r="BA259">
        <v>0</v>
      </c>
      <c r="BB259">
        <v>1</v>
      </c>
      <c r="BC259">
        <v>87.912086486816406</v>
      </c>
      <c r="BD259">
        <v>100</v>
      </c>
      <c r="BE259">
        <v>576.19049072265625</v>
      </c>
      <c r="BF259">
        <v>12741.900390625</v>
      </c>
      <c r="BG259">
        <v>14883.669921875</v>
      </c>
      <c r="BH259">
        <v>3.0326411724090576</v>
      </c>
      <c r="BI259">
        <v>-13.286945343017578</v>
      </c>
      <c r="BJ259">
        <v>30.769229888916016</v>
      </c>
      <c r="BK259">
        <v>73.333335876464844</v>
      </c>
      <c r="BL259">
        <v>93</v>
      </c>
      <c r="BM259">
        <v>-2.985074520111084</v>
      </c>
      <c r="BN259">
        <v>19130.759765625</v>
      </c>
      <c r="BO259">
        <v>52.622241973876953</v>
      </c>
      <c r="BQ259">
        <v>0.59545004367828369</v>
      </c>
      <c r="BR259">
        <v>0.13188262283802032</v>
      </c>
      <c r="BS259">
        <v>1.3517968654632568</v>
      </c>
      <c r="BT259">
        <v>152.32443237304688</v>
      </c>
      <c r="BU259">
        <v>193.20803833007813</v>
      </c>
      <c r="BV259">
        <v>0</v>
      </c>
      <c r="BW259">
        <v>1</v>
      </c>
      <c r="BX259">
        <v>6519.0478515625</v>
      </c>
      <c r="BY259">
        <v>5580.9521484375</v>
      </c>
      <c r="BZ259">
        <v>1.714474081993103</v>
      </c>
      <c r="CA259">
        <v>12.858555793762207</v>
      </c>
      <c r="CB259">
        <v>51.923076629638672</v>
      </c>
      <c r="CC259">
        <v>6.4102563858032227</v>
      </c>
      <c r="CD259">
        <v>4.8717947006225586</v>
      </c>
      <c r="CE259">
        <v>1.0256410837173462</v>
      </c>
      <c r="CF259">
        <v>1.7948718070983887</v>
      </c>
      <c r="CG259">
        <v>10765.0390625</v>
      </c>
      <c r="CH259" s="10">
        <f>ABS(J259-_xlfn.XLOOKUP(VK_valitsin!$C$8,VK!$B$2:$B$294,VK!J$2:J$294))</f>
        <v>0.79999923706054688</v>
      </c>
      <c r="CI259" s="10">
        <f>ABS(K259-_xlfn.XLOOKUP(VK_valitsin!$C$8,VK!$B$2:$B$294,VK!K$2:K$294))</f>
        <v>315.55999755859375</v>
      </c>
      <c r="CJ259" s="10">
        <f>ABS(L259-_xlfn.XLOOKUP(VK_valitsin!$C$8,VK!$B$2:$B$294,VK!L$2:L$294))</f>
        <v>31</v>
      </c>
      <c r="CK259" s="10">
        <f>ABS(M259-_xlfn.XLOOKUP(VK_valitsin!$C$8,VK!$B$2:$B$294,VK!M$2:M$294))</f>
        <v>13442</v>
      </c>
      <c r="CL259" s="10">
        <f>ABS(N259-_xlfn.XLOOKUP(VK_valitsin!$C$8,VK!$B$2:$B$294,VK!N$2:N$294))</f>
        <v>51.200000762939453</v>
      </c>
      <c r="CM259" s="10">
        <f>ABS(O259-_xlfn.XLOOKUP(VK_valitsin!$C$8,VK!$B$2:$B$294,VK!O$2:O$294))</f>
        <v>1.699999988079071</v>
      </c>
      <c r="CN259" s="10">
        <f>ABS(P259-_xlfn.XLOOKUP(VK_valitsin!$C$8,VK!$B$2:$B$294,VK!P$2:P$294))</f>
        <v>7</v>
      </c>
      <c r="CO259" s="10">
        <f>ABS(Q259-_xlfn.XLOOKUP(VK_valitsin!$C$8,VK!$B$2:$B$294,VK!Q$2:Q$294))</f>
        <v>36.100000000000009</v>
      </c>
      <c r="CP259" s="10">
        <f>ABS(R259-_xlfn.XLOOKUP(VK_valitsin!$C$8,VK!$B$2:$B$294,VK!R$2:R$294))</f>
        <v>0.69999999999999929</v>
      </c>
      <c r="CQ259" s="10">
        <f>ABS(S259-_xlfn.XLOOKUP(VK_valitsin!$C$8,VK!$B$2:$B$294,VK!S$2:S$294))</f>
        <v>11</v>
      </c>
      <c r="CR259" s="10">
        <f>ABS(T259-_xlfn.XLOOKUP(VK_valitsin!$C$8,VK!$B$2:$B$294,VK!T$2:T$294))</f>
        <v>0</v>
      </c>
      <c r="CS259" s="10">
        <f>ABS(U259-_xlfn.XLOOKUP(VK_valitsin!$C$8,VK!$B$2:$B$294,VK!U$2:U$294))</f>
        <v>752.09999999999991</v>
      </c>
      <c r="CT259" s="10">
        <f>ABS(V259-_xlfn.XLOOKUP(VK_valitsin!$C$8,VK!$B$2:$B$294,VK!V$2:V$294))</f>
        <v>2.67</v>
      </c>
      <c r="CU259" s="10">
        <f>ABS(W259-_xlfn.XLOOKUP(VK_valitsin!$C$8,VK!$B$2:$B$294,VK!W$2:W$294))</f>
        <v>137</v>
      </c>
      <c r="CV259" s="10">
        <f>ABS(X259-_xlfn.XLOOKUP(VK_valitsin!$C$8,VK!$B$2:$B$294,VK!X$2:X$294))</f>
        <v>948</v>
      </c>
      <c r="CW259" s="10">
        <f>ABS(Y259-_xlfn.XLOOKUP(VK_valitsin!$C$8,VK!$B$2:$B$294,VK!Y$2:Y$294))</f>
        <v>5</v>
      </c>
      <c r="CX259" s="10">
        <f>ABS(Z259-_xlfn.XLOOKUP(VK_valitsin!$C$8,VK!$B$2:$B$294,VK!Z$2:Z$294))</f>
        <v>505</v>
      </c>
      <c r="CY259" s="10">
        <f>ABS(AA259-_xlfn.XLOOKUP(VK_valitsin!$C$8,VK!$B$2:$B$294,VK!AA$2:AA$294))</f>
        <v>256</v>
      </c>
      <c r="CZ259" s="10">
        <f>ABS(AB259-_xlfn.XLOOKUP(VK_valitsin!$C$8,VK!$B$2:$B$294,VK!AB$2:AB$294))</f>
        <v>1.7238368988037109</v>
      </c>
      <c r="DA259" s="10">
        <f>ABS(AC259-_xlfn.XLOOKUP(VK_valitsin!$C$8,VK!$B$2:$B$294,VK!AC$2:AC$294))</f>
        <v>0.7</v>
      </c>
      <c r="DB259" s="10">
        <f>ABS(AD259-_xlfn.XLOOKUP(VK_valitsin!$C$8,VK!$B$2:$B$294,VK!AD$2:AD$294))</f>
        <v>0.8</v>
      </c>
      <c r="DC259" s="10">
        <f>ABS(AE259-_xlfn.XLOOKUP(VK_valitsin!$C$8,VK!$B$2:$B$294,VK!AE$2:AE$294))</f>
        <v>1.7</v>
      </c>
      <c r="DD259" s="10">
        <f>ABS(AF259-_xlfn.XLOOKUP(VK_valitsin!$C$8,VK!$B$2:$B$294,VK!AF$2:AF$294))</f>
        <v>2.4000000000000004</v>
      </c>
      <c r="DE259" s="10">
        <f>ABS(AG259-_xlfn.XLOOKUP(VK_valitsin!$C$8,VK!$B$2:$B$294,VK!AG$2:AG$294))</f>
        <v>0</v>
      </c>
      <c r="DF259" s="10">
        <f>ABS(AH259-_xlfn.XLOOKUP(VK_valitsin!$C$8,VK!$B$2:$B$294,VK!AH$2:AH$294))</f>
        <v>0.5</v>
      </c>
      <c r="DG259" s="10">
        <f>ABS(AI259-_xlfn.XLOOKUP(VK_valitsin!$C$8,VK!$B$2:$B$294,VK!AI$2:AI$294))</f>
        <v>0.10000000000000009</v>
      </c>
      <c r="DH259" s="10">
        <f>ABS(AJ259-_xlfn.XLOOKUP(VK_valitsin!$C$8,VK!$B$2:$B$294,VK!AJ$2:AJ$294))</f>
        <v>0</v>
      </c>
      <c r="DI259" s="10">
        <f>ABS(AK259-_xlfn.XLOOKUP(VK_valitsin!$C$8,VK!$B$2:$B$294,VK!AK$2:AK$294))</f>
        <v>0.14999999999999991</v>
      </c>
      <c r="DJ259" s="10">
        <f>ABS(AL259-_xlfn.XLOOKUP(VK_valitsin!$C$8,VK!$B$2:$B$294,VK!AL$2:AL$294))</f>
        <v>15</v>
      </c>
      <c r="DK259" s="10">
        <f>ABS(AM259-_xlfn.XLOOKUP(VK_valitsin!$C$8,VK!$B$2:$B$294,VK!AM$2:AM$294))</f>
        <v>49.100000000000023</v>
      </c>
      <c r="DL259" s="10">
        <f>ABS(AN259-_xlfn.XLOOKUP(VK_valitsin!$C$8,VK!$B$2:$B$294,VK!AN$2:AN$294))</f>
        <v>1</v>
      </c>
      <c r="DM259" s="10">
        <f>ABS(AO259-_xlfn.XLOOKUP(VK_valitsin!$C$8,VK!$B$2:$B$294,VK!AO$2:AO$294))</f>
        <v>6.8999999999999986</v>
      </c>
      <c r="DN259" s="10">
        <f>ABS(AP259-_xlfn.XLOOKUP(VK_valitsin!$C$8,VK!$B$2:$B$294,VK!AP$2:AP$294))</f>
        <v>30</v>
      </c>
      <c r="DO259" s="10">
        <f>ABS(AQ259-_xlfn.XLOOKUP(VK_valitsin!$C$8,VK!$B$2:$B$294,VK!AQ$2:AQ$294))</f>
        <v>22</v>
      </c>
      <c r="DP259" s="10">
        <f>ABS(AR259-_xlfn.XLOOKUP(VK_valitsin!$C$8,VK!$B$2:$B$294,VK!AR$2:AR$294))</f>
        <v>609</v>
      </c>
      <c r="DQ259" s="10">
        <f>ABS(AS259-_xlfn.XLOOKUP(VK_valitsin!$C$8,VK!$B$2:$B$294,VK!AS$2:AS$294))</f>
        <v>0.33399999999999963</v>
      </c>
      <c r="DR259" s="10">
        <f>ABS(AT259-_xlfn.XLOOKUP(VK_valitsin!$C$8,VK!$B$2:$B$294,VK!AT$2:AT$294))</f>
        <v>339</v>
      </c>
      <c r="DS259" s="10">
        <f>ABS(AU259-_xlfn.XLOOKUP(VK_valitsin!$C$8,VK!$B$2:$B$294,VK!AU$2:AU$294))</f>
        <v>2682</v>
      </c>
      <c r="DT259" s="10">
        <f>ABS(AV259-_xlfn.XLOOKUP(VK_valitsin!$C$8,VK!$B$2:$B$294,VK!AV$2:AV$294))</f>
        <v>1</v>
      </c>
      <c r="DU259" s="10">
        <f>ABS(AW259-_xlfn.XLOOKUP(VK_valitsin!$C$8,VK!$B$2:$B$294,VK!AW$2:AW$294))</f>
        <v>113.18464279174805</v>
      </c>
      <c r="DV259" s="10">
        <f>ABS(AX259-_xlfn.XLOOKUP(VK_valitsin!$C$8,VK!$B$2:$B$294,VK!AX$2:AX$294))</f>
        <v>0</v>
      </c>
      <c r="DW259" s="10">
        <f>ABS(AY259-_xlfn.XLOOKUP(VK_valitsin!$C$8,VK!$B$2:$B$294,VK!AY$2:AY$294))</f>
        <v>0</v>
      </c>
      <c r="DX259" s="10">
        <f>ABS(AZ259-_xlfn.XLOOKUP(VK_valitsin!$C$8,VK!$B$2:$B$294,VK!AZ$2:AZ$294))</f>
        <v>0</v>
      </c>
      <c r="DY259" s="10">
        <f>ABS(BA259-_xlfn.XLOOKUP(VK_valitsin!$C$8,VK!$B$2:$B$294,VK!BA$2:BA$294))</f>
        <v>0</v>
      </c>
      <c r="DZ259" s="10">
        <f>ABS(BB259-_xlfn.XLOOKUP(VK_valitsin!$C$8,VK!$B$2:$B$294,VK!BB$2:BB$294))</f>
        <v>0</v>
      </c>
      <c r="EA259" s="10">
        <f>ABS(BC259-_xlfn.XLOOKUP(VK_valitsin!$C$8,VK!$B$2:$B$294,VK!BC$2:BC$294))</f>
        <v>1.1123046875</v>
      </c>
      <c r="EB259" s="10">
        <f>ABS(BD259-_xlfn.XLOOKUP(VK_valitsin!$C$8,VK!$B$2:$B$294,VK!BD$2:BD$294))</f>
        <v>3.98126220703125</v>
      </c>
      <c r="EC259" s="10">
        <f>ABS(BE259-_xlfn.XLOOKUP(VK_valitsin!$C$8,VK!$B$2:$B$294,VK!BE$2:BE$294))</f>
        <v>157.49932861328125</v>
      </c>
      <c r="ED259" s="10">
        <f>ABS(BF259-_xlfn.XLOOKUP(VK_valitsin!$C$8,VK!$B$2:$B$294,VK!BF$2:BF$294))</f>
        <v>2783.37109375</v>
      </c>
      <c r="EE259" s="10">
        <f>ABS(BG259-_xlfn.XLOOKUP(VK_valitsin!$C$8,VK!$B$2:$B$294,VK!BG$2:BG$294))</f>
        <v>1047.2265625</v>
      </c>
      <c r="EF259" s="10">
        <f>ABS(BH259-_xlfn.XLOOKUP(VK_valitsin!$C$8,VK!$B$2:$B$294,VK!BH$2:BH$294))</f>
        <v>0.30441522598266602</v>
      </c>
      <c r="EG259" s="10">
        <f>ABS(BI259-_xlfn.XLOOKUP(VK_valitsin!$C$8,VK!$B$2:$B$294,VK!BI$2:BI$294))</f>
        <v>3.5628118515014648</v>
      </c>
      <c r="EH259" s="10">
        <f>ABS(BJ259-_xlfn.XLOOKUP(VK_valitsin!$C$8,VK!$B$2:$B$294,VK!BJ$2:BJ$294))</f>
        <v>9.4748668670654297</v>
      </c>
      <c r="EI259" s="10">
        <f>ABS(BK259-_xlfn.XLOOKUP(VK_valitsin!$C$8,VK!$B$2:$B$294,VK!BK$2:BK$294))</f>
        <v>83.198806762695313</v>
      </c>
      <c r="EJ259" s="10">
        <f>ABS(BL259-_xlfn.XLOOKUP(VK_valitsin!$C$8,VK!$B$2:$B$294,VK!BL$2:BL$294))</f>
        <v>173.5</v>
      </c>
      <c r="EK259" s="10">
        <f>ABS(BM259-_xlfn.XLOOKUP(VK_valitsin!$C$8,VK!$B$2:$B$294,VK!BM$2:BM$294))</f>
        <v>5.2373268604278564</v>
      </c>
      <c r="EL259" s="10">
        <f>ABS(BN259-_xlfn.XLOOKUP(VK_valitsin!$C$8,VK!$B$2:$B$294,VK!BN$2:BN$294))</f>
        <v>3943.63671875</v>
      </c>
      <c r="EM259" s="10">
        <f>ABS(BO259-_xlfn.XLOOKUP(VK_valitsin!$C$8,VK!$B$2:$B$294,VK!BO$2:BO$294))</f>
        <v>19.322635650634766</v>
      </c>
      <c r="EN259" s="10">
        <f>ABS(BP259-_xlfn.XLOOKUP(VK_valitsin!$C$8,VK!$B$2:$B$294,VK!BP$2:BP$294))</f>
        <v>0</v>
      </c>
      <c r="EO259" s="10">
        <f>ABS(BQ259-_xlfn.XLOOKUP(VK_valitsin!$C$8,VK!$B$2:$B$294,VK!BQ$2:BQ$294))</f>
        <v>4.1029453277587891E-2</v>
      </c>
      <c r="EP259" s="10">
        <f>ABS(BR259-_xlfn.XLOOKUP(VK_valitsin!$C$8,VK!$B$2:$B$294,VK!BR$2:BR$294))</f>
        <v>5.628126859664917E-2</v>
      </c>
      <c r="EQ259" s="10">
        <f>ABS(BS259-_xlfn.XLOOKUP(VK_valitsin!$C$8,VK!$B$2:$B$294,VK!BS$2:BS$294))</f>
        <v>0.90616965293884277</v>
      </c>
      <c r="ER259" s="10">
        <f>ABS(BT259-_xlfn.XLOOKUP(VK_valitsin!$C$8,VK!$B$2:$B$294,VK!BT$2:BT$294))</f>
        <v>93.932929992675781</v>
      </c>
      <c r="ES259" s="10">
        <f>ABS(BU259-_xlfn.XLOOKUP(VK_valitsin!$C$8,VK!$B$2:$B$294,VK!BU$2:BU$294))</f>
        <v>73.49908447265625</v>
      </c>
      <c r="ET259" s="10">
        <f>ABS(BV259-_xlfn.XLOOKUP(VK_valitsin!$C$8,VK!$B$2:$B$294,VK!BV$2:BV$294))</f>
        <v>0</v>
      </c>
      <c r="EU259" s="10">
        <f>ABS(BW259-_xlfn.XLOOKUP(VK_valitsin!$C$8,VK!$B$2:$B$294,VK!BW$2:BW$294))</f>
        <v>0</v>
      </c>
      <c r="EV259" s="10">
        <f>ABS(BX259-_xlfn.XLOOKUP(VK_valitsin!$C$8,VK!$B$2:$B$294,VK!BX$2:BX$294))</f>
        <v>1616.78125</v>
      </c>
      <c r="EW259" s="10">
        <f>ABS(BY259-_xlfn.XLOOKUP(VK_valitsin!$C$8,VK!$B$2:$B$294,VK!BY$2:BY$294))</f>
        <v>274.66259765625</v>
      </c>
      <c r="EX259" s="10">
        <f>ABS(BZ259-_xlfn.XLOOKUP(VK_valitsin!$C$8,VK!$B$2:$B$294,VK!BZ$2:BZ$294))</f>
        <v>0.49444377422332764</v>
      </c>
      <c r="EY259" s="10">
        <f>ABS(CA259-_xlfn.XLOOKUP(VK_valitsin!$C$8,VK!$B$2:$B$294,VK!CA$2:CA$294))</f>
        <v>1.8357944488525391</v>
      </c>
      <c r="EZ259" s="10">
        <f>ABS(CB259-_xlfn.XLOOKUP(VK_valitsin!$C$8,VK!$B$2:$B$294,VK!CB$2:CB$294))</f>
        <v>14.246074676513672</v>
      </c>
      <c r="FA259" s="10">
        <f>ABS(CC259-_xlfn.XLOOKUP(VK_valitsin!$C$8,VK!$B$2:$B$294,VK!CC$2:CC$294))</f>
        <v>7.7657222747802734E-2</v>
      </c>
      <c r="FB259" s="10">
        <f>ABS(CD259-_xlfn.XLOOKUP(VK_valitsin!$C$8,VK!$B$2:$B$294,VK!CD$2:CD$294))</f>
        <v>15.007060050964355</v>
      </c>
      <c r="FC259" s="10">
        <f>ABS(CE259-_xlfn.XLOOKUP(VK_valitsin!$C$8,VK!$B$2:$B$294,VK!CE$2:CE$294))</f>
        <v>1.0256410837173462</v>
      </c>
      <c r="FD259" s="10">
        <f>ABS(CF259-_xlfn.XLOOKUP(VK_valitsin!$C$8,VK!$B$2:$B$294,VK!CF$2:CF$294))</f>
        <v>1.0790127515792847</v>
      </c>
      <c r="FE259" s="10">
        <f>ABS(CG259-_xlfn.XLOOKUP(VK_valitsin!$C$8,VK!$B$2:$B$294,VK!CG$2:CG$294))</f>
        <v>2166.271484375</v>
      </c>
      <c r="FF259" s="4">
        <f>IF($B259=VK_valitsin!$C$8,100000,VK!CH259/VK!J$296*VK_valitsin!D$5)</f>
        <v>0</v>
      </c>
      <c r="FG259" s="4">
        <f>IF($B259=VK_valitsin!$C$8,100000,VK!CI259/VK!K$296*VK_valitsin!E$5)</f>
        <v>0</v>
      </c>
      <c r="FH259" s="4">
        <f>IF($B259=VK_valitsin!$C$8,100000,VK!CJ259/VK!L$296*VK_valitsin!F$5)</f>
        <v>0.15752912807993574</v>
      </c>
      <c r="FI259" s="4">
        <f>IF($B259=VK_valitsin!$C$8,100000,VK!CK259/VK!M$296*VK_valitsin!CD$5)</f>
        <v>0</v>
      </c>
      <c r="FJ259" s="4">
        <f>IF($B259=VK_valitsin!$C$8,100000,VK!CL259/VK!N$296*VK_valitsin!G$5)</f>
        <v>0</v>
      </c>
      <c r="FK259" s="4">
        <f>IF($B259=VK_valitsin!$C$8,100000,VK!CM259/VK!O$296*VK_valitsin!H$5)</f>
        <v>0</v>
      </c>
      <c r="FL259" s="4">
        <f>IF($B259=VK_valitsin!$C$8,100000,VK!CN259/VK!P$296*VK_valitsin!I$5)</f>
        <v>0</v>
      </c>
      <c r="FM259" s="4">
        <f>IF($B259=VK_valitsin!$C$8,100000,VK!CO259/VK!Q$296*VK_valitsin!J$5)</f>
        <v>0</v>
      </c>
      <c r="FN259" s="4">
        <f>IF($B259=VK_valitsin!$C$8,100000,VK!CP259/VK!R$296*VK_valitsin!K$5)</f>
        <v>0</v>
      </c>
      <c r="FO259" s="4">
        <f>IF($B259=VK_valitsin!$C$8,100000,VK!CQ259/VK!S$296*VK_valitsin!L$5)</f>
        <v>2.1875659547896161E-3</v>
      </c>
      <c r="FP259" s="4">
        <f>IF($B259=VK_valitsin!$C$8,100000,VK!CR259/VK!T$296*VK_valitsin!M$5)</f>
        <v>0</v>
      </c>
      <c r="FQ259" s="4">
        <f>IF($B259=VK_valitsin!$C$8,100000,VK!CS259/VK!U$296*VK_valitsin!N$5)</f>
        <v>0</v>
      </c>
      <c r="FR259" s="4">
        <f>IF($B259=VK_valitsin!$C$8,100000,VK!CT259/VK!V$296*VK_valitsin!O$5)</f>
        <v>0</v>
      </c>
      <c r="FS259" s="4">
        <f>IF($B259=VK_valitsin!$C$8,100000,VK!CU259/VK!W$296*VK_valitsin!P$5)</f>
        <v>0</v>
      </c>
      <c r="FT259" s="4">
        <f>IF($B259=VK_valitsin!$C$8,100000,VK!CV259/VK!X$296*VK_valitsin!Q$5)</f>
        <v>0</v>
      </c>
      <c r="FU259" s="4">
        <f>IF($B259=VK_valitsin!$C$8,100000,VK!CW259/VK!Y$296*VK_valitsin!R$5)</f>
        <v>0</v>
      </c>
      <c r="FV259" s="4">
        <f>IF($B259=VK_valitsin!$C$8,100000,VK!CX259/VK!Z$296*VK_valitsin!S$5)</f>
        <v>0</v>
      </c>
      <c r="FW259" s="4">
        <f>IF($B259=VK_valitsin!$C$8,100000,VK!CY259/VK!AA$296*VK_valitsin!T$5)</f>
        <v>0</v>
      </c>
      <c r="FX259" s="4">
        <f>IF($B259=VK_valitsin!$C$8,100000,VK!CZ259/VK!AB$296*VK_valitsin!U$5)</f>
        <v>0</v>
      </c>
      <c r="FY259" s="4">
        <f>IF($B259=VK_valitsin!$C$8,100000,VK!DA259/VK!AC$296*VK_valitsin!V$5)</f>
        <v>0</v>
      </c>
      <c r="FZ259" s="4">
        <f>IF($B259=VK_valitsin!$C$8,100000,VK!DB259/VK!AD$296*VK_valitsin!W$5)</f>
        <v>0</v>
      </c>
      <c r="GA259" s="4">
        <f>IF($B259=VK_valitsin!$C$8,100000,VK!DC259/VK!AE$296*VK_valitsin!X$5)</f>
        <v>0</v>
      </c>
      <c r="GB259" s="4">
        <f>IF($B259=VK_valitsin!$C$8,100000,VK!DD259/VK!AF$296*VK_valitsin!Y$5)</f>
        <v>0</v>
      </c>
      <c r="GC259" s="4">
        <f>IF($B259=VK_valitsin!$C$8,100000,VK!DE259/VK!AG$296*VK_valitsin!Z$5)</f>
        <v>0</v>
      </c>
      <c r="GD259" s="4">
        <f>IF($B259=VK_valitsin!$C$8,100000,VK!DF259/VK!AH$296*VK_valitsin!AA$5)</f>
        <v>0</v>
      </c>
      <c r="GE259" s="4">
        <f>IF($B259=VK_valitsin!$C$8,100000,VK!DG259/VK!AI$296*VK_valitsin!AB$5)</f>
        <v>0</v>
      </c>
      <c r="GF259" s="4">
        <f>IF($B259=VK_valitsin!$C$8,100000,VK!DH259/VK!AJ$296*VK_valitsin!AC$5)</f>
        <v>0</v>
      </c>
      <c r="GG259" s="4">
        <f>IF($B259=VK_valitsin!$C$8,100000,VK!DI259/VK!AK$296*VK_valitsin!AD$5)</f>
        <v>0</v>
      </c>
      <c r="GH259" s="4">
        <f>IF($B259=VK_valitsin!$C$8,100000,VK!DJ259/VK!AL$296*VK_valitsin!AE$5)</f>
        <v>0.26401998120015319</v>
      </c>
      <c r="GI259" s="4">
        <f>IF($B259=VK_valitsin!$C$8,100000,VK!DK259/VK!AM$296*VK_valitsin!AF$5)</f>
        <v>0</v>
      </c>
      <c r="GJ259" s="4">
        <f>IF($B259=VK_valitsin!$C$8,100000,VK!DL259/VK!AN$296*VK_valitsin!AG$5)</f>
        <v>0</v>
      </c>
      <c r="GK259" s="4">
        <f>IF($B259=VK_valitsin!$C$8,100000,VK!DM259/VK!AO$296*VK_valitsin!AH$5)</f>
        <v>0</v>
      </c>
      <c r="GL259" s="4">
        <f>IF($B259=VK_valitsin!$C$8,100000,VK!DN259/VK!AP$296*VK_valitsin!AI$5)</f>
        <v>0</v>
      </c>
      <c r="GM259" s="4">
        <f>IF($B259=VK_valitsin!$C$8,100000,VK!DO259/VK!AQ$296*VK_valitsin!AJ$5)</f>
        <v>0</v>
      </c>
      <c r="GN259" s="4">
        <f>IF($B259=VK_valitsin!$C$8,100000,VK!DP259/VK!AR$296*VK_valitsin!AK$5)</f>
        <v>0</v>
      </c>
      <c r="GO259" s="4">
        <f>IF($B259=VK_valitsin!$C$8,100000,VK!DQ259/VK!AS$296*VK_valitsin!AL$5)</f>
        <v>0</v>
      </c>
      <c r="GP259" s="4">
        <f>IF($B259=VK_valitsin!$C$8,100000,VK!DR259/VK!AT$296*VK_valitsin!AM$5)</f>
        <v>0</v>
      </c>
      <c r="GQ259" s="4">
        <f>IF($B259=VK_valitsin!$C$8,100000,VK!DS259/VK!AU$296*VK_valitsin!AN$5)</f>
        <v>0</v>
      </c>
      <c r="GR259" s="4">
        <f>IF($B259=VK_valitsin!$C$8,100000,VK!DT259/VK!AV$296*VK_valitsin!AO$5)</f>
        <v>0</v>
      </c>
      <c r="GS259" s="4">
        <f>IF($B259=VK_valitsin!$C$8,100000,VK!DU259/VK!AW$296*VK_valitsin!AP$5)</f>
        <v>0</v>
      </c>
      <c r="GT259" s="4">
        <f>IF($B259=VK_valitsin!$C$8,100000,VK!DV259/VK!AX$296*VK_valitsin!AQ$5)</f>
        <v>0</v>
      </c>
      <c r="GU259" s="4">
        <f>IF($B259=VK_valitsin!$C$8,100000,VK!DW259/VK!AY$296*VK_valitsin!AR$5)</f>
        <v>0</v>
      </c>
      <c r="GV259" s="4">
        <f>IF($B259=VK_valitsin!$C$8,100000,VK!DX259/VK!AZ$296*VK_valitsin!AS$5)</f>
        <v>0</v>
      </c>
      <c r="GW259" s="4">
        <f>IF($B259=VK_valitsin!$C$8,100000,VK!DY259/VK!BA$296*VK_valitsin!AT$5)</f>
        <v>0</v>
      </c>
      <c r="GX259" s="4">
        <f>IF($B259=VK_valitsin!$C$8,100000,VK!DZ259/VK!BB$296*VK_valitsin!AU$5)</f>
        <v>0</v>
      </c>
      <c r="GY259" s="4">
        <f>IF($B259=VK_valitsin!$C$8,100000,VK!EA259/VK!BC$296*VK_valitsin!AV$5)</f>
        <v>0</v>
      </c>
      <c r="GZ259" s="4">
        <f>IF($B259=VK_valitsin!$C$8,100000,VK!EB259/VK!BD$296*VK_valitsin!AW$5)</f>
        <v>1.725932443801987E-2</v>
      </c>
      <c r="HA259" s="4">
        <f>IF($B259=VK_valitsin!$C$8,100000,VK!EC259/VK!BE$296*VK_valitsin!CE$5)</f>
        <v>0</v>
      </c>
      <c r="HB259" s="4">
        <f>IF($B259=VK_valitsin!$C$8,100000,VK!ED259/VK!BF$296*VK_valitsin!AX$5)</f>
        <v>0</v>
      </c>
      <c r="HC259" s="4">
        <f>IF($B259=VK_valitsin!$C$8,100000,VK!EE259/VK!BG$296*VK_valitsin!AY$5)</f>
        <v>0</v>
      </c>
      <c r="HD259" s="4">
        <f>IF($B259=VK_valitsin!$C$8,100000,VK!EF259/VK!BH$296*VK_valitsin!AZ$5)</f>
        <v>5.3115001635582151E-2</v>
      </c>
      <c r="HE259" s="4">
        <f>IF($B259=VK_valitsin!$C$8,100000,VK!EG259/VK!BI$296*VK_valitsin!BA$5)</f>
        <v>0</v>
      </c>
      <c r="HF259" s="4">
        <f>IF($B259=VK_valitsin!$C$8,100000,VK!EH259/VK!BJ$296*VK_valitsin!BB$5)</f>
        <v>0</v>
      </c>
      <c r="HG259" s="4">
        <f>IF($B259=VK_valitsin!$C$8,100000,VK!EI259/VK!BK$296*VK_valitsin!BC$5)</f>
        <v>0</v>
      </c>
      <c r="HH259" s="4">
        <f>IF($B259=VK_valitsin!$C$8,100000,VK!EJ259/VK!BL$296*VK_valitsin!BD$5)</f>
        <v>0</v>
      </c>
      <c r="HI259" s="4">
        <f>IF($B259=VK_valitsin!$C$8,100000,VK!EK259/VK!BM$296*VK_valitsin!BE$5)</f>
        <v>0</v>
      </c>
      <c r="HJ259" s="4">
        <f>IF($B259=VK_valitsin!$C$8,100000,VK!EL259/VK!BN$296*VK_valitsin!BF$5)</f>
        <v>0.17932334840762479</v>
      </c>
      <c r="HK259" s="4">
        <f>IF($B259=VK_valitsin!$C$8,100000,VK!EM259/VK!BO$296*VK_valitsin!BG$5)</f>
        <v>0</v>
      </c>
      <c r="HM259" s="4">
        <f>IF($B259=VK_valitsin!$C$8,100000,VK!EO259/VK!BQ$296*VK_valitsin!BI$5)</f>
        <v>0</v>
      </c>
      <c r="HN259" s="4">
        <f>IF($B259=VK_valitsin!$C$8,100000,VK!EP259/VK!BR$296*VK_valitsin!BJ$5)</f>
        <v>0</v>
      </c>
      <c r="HO259" s="4">
        <f>IF($B259=VK_valitsin!$C$8,100000,VK!EQ259/VK!BS$296*VK_valitsin!BK$5)</f>
        <v>0</v>
      </c>
      <c r="HP259" s="4">
        <f>IF($B259=VK_valitsin!$C$8,100000,VK!ER259/VK!BT$296*VK_valitsin!BL$5)</f>
        <v>0</v>
      </c>
      <c r="HQ259" s="4">
        <f>IF($B259=VK_valitsin!$C$8,100000,VK!ES259/VK!BU$296*VK_valitsin!BM$5)</f>
        <v>0</v>
      </c>
      <c r="HR259" s="4">
        <f>IF($B259=VK_valitsin!$C$8,100000,VK!ET259/VK!BV$296*VK_valitsin!BN$5)</f>
        <v>0</v>
      </c>
      <c r="HS259" s="4">
        <f>IF($B259=VK_valitsin!$C$8,100000,VK!EU259/VK!BW$296*VK_valitsin!BO$5)</f>
        <v>0</v>
      </c>
      <c r="HT259" s="4">
        <f>IF($B259=VK_valitsin!$C$8,100000,VK!EV259/VK!BX$296*VK_valitsin!BP$5)</f>
        <v>0</v>
      </c>
      <c r="HU259" s="4">
        <f>IF($B259=VK_valitsin!$C$8,100000,VK!EW259/VK!BY$296*VK_valitsin!BQ$5)</f>
        <v>0</v>
      </c>
      <c r="HV259" s="4">
        <f>IF($B259=VK_valitsin!$C$8,100000,VK!EX259/VK!BZ$296*VK_valitsin!BR$5)</f>
        <v>0</v>
      </c>
      <c r="HW259" s="4">
        <f>IF($B259=VK_valitsin!$C$8,100000,VK!EY259/VK!CA$296*VK_valitsin!BS$5)</f>
        <v>0</v>
      </c>
      <c r="HX259" s="4">
        <f>IF($B259=VK_valitsin!$C$8,100000,VK!EZ259/VK!CB$296*VK_valitsin!BT$5)</f>
        <v>0</v>
      </c>
      <c r="HY259" s="4">
        <f>IF($B259=VK_valitsin!$C$8,100000,VK!FA259/VK!CC$296*VK_valitsin!BU$5)</f>
        <v>0</v>
      </c>
      <c r="HZ259" s="4">
        <f>IF($B259=VK_valitsin!$C$8,100000,VK!FB259/VK!CD$296*VK_valitsin!BV$5)</f>
        <v>0</v>
      </c>
      <c r="IA259" s="4">
        <f>IF($B259=VK_valitsin!$C$8,100000,VK!FC259/VK!CE$296*VK_valitsin!BW$5)</f>
        <v>0</v>
      </c>
      <c r="IB259" s="4">
        <f>IF($B259=VK_valitsin!$C$8,100000,VK!FD259/VK!CF$296*VK_valitsin!BX$5)</f>
        <v>0</v>
      </c>
      <c r="IC259" s="4">
        <f>IF($B259=VK_valitsin!$C$8,100000,VK!FE259/VK!CG$296*VK_valitsin!BY$5)</f>
        <v>0</v>
      </c>
      <c r="ID259" s="17">
        <f t="shared" si="12"/>
        <v>0.67343437551610541</v>
      </c>
      <c r="IE259" s="17">
        <f t="shared" ref="IE259:IE294" si="13">_xlfn.RANK.EQ(ID259,$ID$2:$ID$294,1)</f>
        <v>175</v>
      </c>
      <c r="IF259" s="18">
        <f t="shared" si="11"/>
        <v>2.5800000000000046E-8</v>
      </c>
    </row>
    <row r="260" spans="1:240">
      <c r="A260">
        <v>2019</v>
      </c>
      <c r="B260" t="s">
        <v>720</v>
      </c>
      <c r="C260" t="s">
        <v>721</v>
      </c>
      <c r="D260" t="s">
        <v>186</v>
      </c>
      <c r="E260" t="s">
        <v>187</v>
      </c>
      <c r="F260" t="s">
        <v>188</v>
      </c>
      <c r="G260" t="s">
        <v>189</v>
      </c>
      <c r="H260" t="s">
        <v>104</v>
      </c>
      <c r="I260" t="s">
        <v>105</v>
      </c>
      <c r="J260">
        <v>45.900001525878906</v>
      </c>
      <c r="K260">
        <v>361.45001220703125</v>
      </c>
      <c r="L260">
        <v>162.10000610351563</v>
      </c>
      <c r="M260">
        <v>2388</v>
      </c>
      <c r="N260">
        <v>6.5999999046325684</v>
      </c>
      <c r="O260">
        <v>-0.69999998807907104</v>
      </c>
      <c r="P260">
        <v>-5</v>
      </c>
      <c r="Q260">
        <v>43</v>
      </c>
      <c r="R260">
        <v>11.4</v>
      </c>
      <c r="S260">
        <v>136</v>
      </c>
      <c r="T260">
        <v>0</v>
      </c>
      <c r="U260">
        <v>3466.1</v>
      </c>
      <c r="V260">
        <v>12.53</v>
      </c>
      <c r="W260">
        <v>1500</v>
      </c>
      <c r="X260">
        <v>971</v>
      </c>
      <c r="Y260">
        <v>588</v>
      </c>
      <c r="Z260">
        <v>1037</v>
      </c>
      <c r="AA260">
        <v>802</v>
      </c>
      <c r="AB260">
        <v>17.034482955932617</v>
      </c>
      <c r="AC260">
        <v>0</v>
      </c>
      <c r="AD260">
        <v>0</v>
      </c>
      <c r="AE260">
        <v>0</v>
      </c>
      <c r="AF260">
        <v>8.9</v>
      </c>
      <c r="AG260">
        <v>0</v>
      </c>
      <c r="AH260">
        <v>21</v>
      </c>
      <c r="AI260">
        <v>1.1000000000000001</v>
      </c>
      <c r="AJ260">
        <v>0.45</v>
      </c>
      <c r="AK260">
        <v>1.55</v>
      </c>
      <c r="AL260">
        <v>72.599999999999994</v>
      </c>
      <c r="AM260">
        <v>328.9</v>
      </c>
      <c r="AN260">
        <v>45.2</v>
      </c>
      <c r="AO260">
        <v>25.5</v>
      </c>
      <c r="AP260">
        <v>64</v>
      </c>
      <c r="AQ260">
        <v>57</v>
      </c>
      <c r="AR260">
        <v>525</v>
      </c>
      <c r="AS260">
        <v>3.3330000000000002</v>
      </c>
      <c r="AT260">
        <v>7219</v>
      </c>
      <c r="AU260">
        <v>10370</v>
      </c>
      <c r="AV260">
        <v>0</v>
      </c>
      <c r="AW260">
        <v>23.609725952148438</v>
      </c>
      <c r="AX260">
        <v>0</v>
      </c>
      <c r="AY260">
        <v>0</v>
      </c>
      <c r="AZ260">
        <v>0</v>
      </c>
      <c r="BA260">
        <v>0</v>
      </c>
      <c r="BB260">
        <v>1</v>
      </c>
      <c r="BC260">
        <v>95.604393005371094</v>
      </c>
      <c r="BD260">
        <v>88.349517822265625</v>
      </c>
      <c r="BE260">
        <v>904.109619140625</v>
      </c>
      <c r="BF260">
        <v>8113.513671875</v>
      </c>
      <c r="BG260">
        <v>11038.15234375</v>
      </c>
      <c r="BH260">
        <v>4.4386935234069824</v>
      </c>
      <c r="BI260">
        <v>26.293966293334961</v>
      </c>
      <c r="BJ260">
        <v>24.590164184570313</v>
      </c>
      <c r="BK260">
        <v>-13.513513565063477</v>
      </c>
      <c r="BL260">
        <v>182.5</v>
      </c>
      <c r="BM260">
        <v>-0.31948882341384888</v>
      </c>
      <c r="BN260">
        <v>21226.712890625</v>
      </c>
      <c r="BO260">
        <v>41.834201812744141</v>
      </c>
      <c r="BQ260">
        <v>0.64112228155136108</v>
      </c>
      <c r="BR260">
        <v>4.1876047849655151E-2</v>
      </c>
      <c r="BS260">
        <v>1.0050251483917236</v>
      </c>
      <c r="BT260">
        <v>82.914573669433594</v>
      </c>
      <c r="BU260">
        <v>159.12898254394531</v>
      </c>
      <c r="BV260">
        <v>0</v>
      </c>
      <c r="BW260">
        <v>0</v>
      </c>
      <c r="BX260">
        <v>8013.69873046875</v>
      </c>
      <c r="BY260">
        <v>5890.4111328125</v>
      </c>
      <c r="BZ260">
        <v>1.3400335311889648</v>
      </c>
      <c r="CA260">
        <v>13.065326690673828</v>
      </c>
      <c r="CB260">
        <v>71.875</v>
      </c>
      <c r="CC260">
        <v>6.730769157409668</v>
      </c>
      <c r="CD260">
        <v>16.346153259277344</v>
      </c>
      <c r="CE260">
        <v>0</v>
      </c>
      <c r="CF260">
        <v>0.96153843402862549</v>
      </c>
      <c r="CG260">
        <v>10267.84765625</v>
      </c>
      <c r="CH260" s="10">
        <f>ABS(J260-_xlfn.XLOOKUP(VK_valitsin!$C$8,VK!$B$2:$B$294,VK!J$2:J$294))</f>
        <v>1.7000007629394531</v>
      </c>
      <c r="CI260" s="10">
        <f>ABS(K260-_xlfn.XLOOKUP(VK_valitsin!$C$8,VK!$B$2:$B$294,VK!K$2:K$294))</f>
        <v>68.19000244140625</v>
      </c>
      <c r="CJ260" s="10">
        <f>ABS(L260-_xlfn.XLOOKUP(VK_valitsin!$C$8,VK!$B$2:$B$294,VK!L$2:L$294))</f>
        <v>23.400009155273438</v>
      </c>
      <c r="CK260" s="10">
        <f>ABS(M260-_xlfn.XLOOKUP(VK_valitsin!$C$8,VK!$B$2:$B$294,VK!M$2:M$294))</f>
        <v>14087</v>
      </c>
      <c r="CL260" s="10">
        <f>ABS(N260-_xlfn.XLOOKUP(VK_valitsin!$C$8,VK!$B$2:$B$294,VK!N$2:N$294))</f>
        <v>49.600000858306885</v>
      </c>
      <c r="CM260" s="10">
        <f>ABS(O260-_xlfn.XLOOKUP(VK_valitsin!$C$8,VK!$B$2:$B$294,VK!O$2:O$294))</f>
        <v>0.10000002384185791</v>
      </c>
      <c r="CN260" s="10">
        <f>ABS(P260-_xlfn.XLOOKUP(VK_valitsin!$C$8,VK!$B$2:$B$294,VK!P$2:P$294))</f>
        <v>53</v>
      </c>
      <c r="CO260" s="10">
        <f>ABS(Q260-_xlfn.XLOOKUP(VK_valitsin!$C$8,VK!$B$2:$B$294,VK!Q$2:Q$294))</f>
        <v>44.800000000000011</v>
      </c>
      <c r="CP260" s="10">
        <f>ABS(R260-_xlfn.XLOOKUP(VK_valitsin!$C$8,VK!$B$2:$B$294,VK!R$2:R$294))</f>
        <v>2.9000000000000004</v>
      </c>
      <c r="CQ260" s="10">
        <f>ABS(S260-_xlfn.XLOOKUP(VK_valitsin!$C$8,VK!$B$2:$B$294,VK!S$2:S$294))</f>
        <v>16</v>
      </c>
      <c r="CR260" s="10">
        <f>ABS(T260-_xlfn.XLOOKUP(VK_valitsin!$C$8,VK!$B$2:$B$294,VK!T$2:T$294))</f>
        <v>0</v>
      </c>
      <c r="CS260" s="10">
        <f>ABS(U260-_xlfn.XLOOKUP(VK_valitsin!$C$8,VK!$B$2:$B$294,VK!U$2:U$294))</f>
        <v>357.5</v>
      </c>
      <c r="CT260" s="10">
        <f>ABS(V260-_xlfn.XLOOKUP(VK_valitsin!$C$8,VK!$B$2:$B$294,VK!V$2:V$294))</f>
        <v>0.75</v>
      </c>
      <c r="CU260" s="10">
        <f>ABS(W260-_xlfn.XLOOKUP(VK_valitsin!$C$8,VK!$B$2:$B$294,VK!W$2:W$294))</f>
        <v>895</v>
      </c>
      <c r="CV260" s="10">
        <f>ABS(X260-_xlfn.XLOOKUP(VK_valitsin!$C$8,VK!$B$2:$B$294,VK!X$2:X$294))</f>
        <v>802</v>
      </c>
      <c r="CW260" s="10">
        <f>ABS(Y260-_xlfn.XLOOKUP(VK_valitsin!$C$8,VK!$B$2:$B$294,VK!Y$2:Y$294))</f>
        <v>92</v>
      </c>
      <c r="CX260" s="10">
        <f>ABS(Z260-_xlfn.XLOOKUP(VK_valitsin!$C$8,VK!$B$2:$B$294,VK!Z$2:Z$294))</f>
        <v>609</v>
      </c>
      <c r="CY260" s="10">
        <f>ABS(AA260-_xlfn.XLOOKUP(VK_valitsin!$C$8,VK!$B$2:$B$294,VK!AA$2:AA$294))</f>
        <v>333</v>
      </c>
      <c r="CZ260" s="10">
        <f>ABS(AB260-_xlfn.XLOOKUP(VK_valitsin!$C$8,VK!$B$2:$B$294,VK!AB$2:AB$294))</f>
        <v>2.3405170440673828</v>
      </c>
      <c r="DA260" s="10">
        <f>ABS(AC260-_xlfn.XLOOKUP(VK_valitsin!$C$8,VK!$B$2:$B$294,VK!AC$2:AC$294))</f>
        <v>0.7</v>
      </c>
      <c r="DB260" s="10">
        <f>ABS(AD260-_xlfn.XLOOKUP(VK_valitsin!$C$8,VK!$B$2:$B$294,VK!AD$2:AD$294))</f>
        <v>0.8</v>
      </c>
      <c r="DC260" s="10">
        <f>ABS(AE260-_xlfn.XLOOKUP(VK_valitsin!$C$8,VK!$B$2:$B$294,VK!AE$2:AE$294))</f>
        <v>1.7</v>
      </c>
      <c r="DD260" s="10">
        <f>ABS(AF260-_xlfn.XLOOKUP(VK_valitsin!$C$8,VK!$B$2:$B$294,VK!AF$2:AF$294))</f>
        <v>3.9000000000000004</v>
      </c>
      <c r="DE260" s="10">
        <f>ABS(AG260-_xlfn.XLOOKUP(VK_valitsin!$C$8,VK!$B$2:$B$294,VK!AG$2:AG$294))</f>
        <v>0</v>
      </c>
      <c r="DF260" s="10">
        <f>ABS(AH260-_xlfn.XLOOKUP(VK_valitsin!$C$8,VK!$B$2:$B$294,VK!AH$2:AH$294))</f>
        <v>1.25</v>
      </c>
      <c r="DG260" s="10">
        <f>ABS(AI260-_xlfn.XLOOKUP(VK_valitsin!$C$8,VK!$B$2:$B$294,VK!AI$2:AI$294))</f>
        <v>0</v>
      </c>
      <c r="DH260" s="10">
        <f>ABS(AJ260-_xlfn.XLOOKUP(VK_valitsin!$C$8,VK!$B$2:$B$294,VK!AJ$2:AJ$294))</f>
        <v>0.2</v>
      </c>
      <c r="DI260" s="10">
        <f>ABS(AK260-_xlfn.XLOOKUP(VK_valitsin!$C$8,VK!$B$2:$B$294,VK!AK$2:AK$294))</f>
        <v>0.30000000000000004</v>
      </c>
      <c r="DJ260" s="10">
        <f>ABS(AL260-_xlfn.XLOOKUP(VK_valitsin!$C$8,VK!$B$2:$B$294,VK!AL$2:AL$294))</f>
        <v>13.799999999999997</v>
      </c>
      <c r="DK260" s="10">
        <f>ABS(AM260-_xlfn.XLOOKUP(VK_valitsin!$C$8,VK!$B$2:$B$294,VK!AM$2:AM$294))</f>
        <v>4.7000000000000455</v>
      </c>
      <c r="DL260" s="10">
        <f>ABS(AN260-_xlfn.XLOOKUP(VK_valitsin!$C$8,VK!$B$2:$B$294,VK!AN$2:AN$294))</f>
        <v>0.19999999999999574</v>
      </c>
      <c r="DM260" s="10">
        <f>ABS(AO260-_xlfn.XLOOKUP(VK_valitsin!$C$8,VK!$B$2:$B$294,VK!AO$2:AO$294))</f>
        <v>0.10000000000000142</v>
      </c>
      <c r="DN260" s="10">
        <f>ABS(AP260-_xlfn.XLOOKUP(VK_valitsin!$C$8,VK!$B$2:$B$294,VK!AP$2:AP$294))</f>
        <v>16</v>
      </c>
      <c r="DO260" s="10">
        <f>ABS(AQ260-_xlfn.XLOOKUP(VK_valitsin!$C$8,VK!$B$2:$B$294,VK!AQ$2:AQ$294))</f>
        <v>22</v>
      </c>
      <c r="DP260" s="10">
        <f>ABS(AR260-_xlfn.XLOOKUP(VK_valitsin!$C$8,VK!$B$2:$B$294,VK!AR$2:AR$294))</f>
        <v>279</v>
      </c>
      <c r="DQ260" s="10">
        <f>ABS(AS260-_xlfn.XLOOKUP(VK_valitsin!$C$8,VK!$B$2:$B$294,VK!AS$2:AS$294))</f>
        <v>1</v>
      </c>
      <c r="DR260" s="10">
        <f>ABS(AT260-_xlfn.XLOOKUP(VK_valitsin!$C$8,VK!$B$2:$B$294,VK!AT$2:AT$294))</f>
        <v>2072</v>
      </c>
      <c r="DS260" s="10">
        <f>ABS(AU260-_xlfn.XLOOKUP(VK_valitsin!$C$8,VK!$B$2:$B$294,VK!AU$2:AU$294))</f>
        <v>2025</v>
      </c>
      <c r="DT260" s="10">
        <f>ABS(AV260-_xlfn.XLOOKUP(VK_valitsin!$C$8,VK!$B$2:$B$294,VK!AV$2:AV$294))</f>
        <v>1</v>
      </c>
      <c r="DU260" s="10">
        <f>ABS(AW260-_xlfn.XLOOKUP(VK_valitsin!$C$8,VK!$B$2:$B$294,VK!AW$2:AW$294))</f>
        <v>13.651645660400391</v>
      </c>
      <c r="DV260" s="10">
        <f>ABS(AX260-_xlfn.XLOOKUP(VK_valitsin!$C$8,VK!$B$2:$B$294,VK!AX$2:AX$294))</f>
        <v>0</v>
      </c>
      <c r="DW260" s="10">
        <f>ABS(AY260-_xlfn.XLOOKUP(VK_valitsin!$C$8,VK!$B$2:$B$294,VK!AY$2:AY$294))</f>
        <v>0</v>
      </c>
      <c r="DX260" s="10">
        <f>ABS(AZ260-_xlfn.XLOOKUP(VK_valitsin!$C$8,VK!$B$2:$B$294,VK!AZ$2:AZ$294))</f>
        <v>0</v>
      </c>
      <c r="DY260" s="10">
        <f>ABS(BA260-_xlfn.XLOOKUP(VK_valitsin!$C$8,VK!$B$2:$B$294,VK!BA$2:BA$294))</f>
        <v>0</v>
      </c>
      <c r="DZ260" s="10">
        <f>ABS(BB260-_xlfn.XLOOKUP(VK_valitsin!$C$8,VK!$B$2:$B$294,VK!BB$2:BB$294))</f>
        <v>0</v>
      </c>
      <c r="EA260" s="10">
        <f>ABS(BC260-_xlfn.XLOOKUP(VK_valitsin!$C$8,VK!$B$2:$B$294,VK!BC$2:BC$294))</f>
        <v>6.5800018310546875</v>
      </c>
      <c r="EB260" s="10">
        <f>ABS(BD260-_xlfn.XLOOKUP(VK_valitsin!$C$8,VK!$B$2:$B$294,VK!BD$2:BD$294))</f>
        <v>7.669219970703125</v>
      </c>
      <c r="EC260" s="10">
        <f>ABS(BE260-_xlfn.XLOOKUP(VK_valitsin!$C$8,VK!$B$2:$B$294,VK!BE$2:BE$294))</f>
        <v>170.4197998046875</v>
      </c>
      <c r="ED260" s="10">
        <f>ABS(BF260-_xlfn.XLOOKUP(VK_valitsin!$C$8,VK!$B$2:$B$294,VK!BF$2:BF$294))</f>
        <v>1845.015625</v>
      </c>
      <c r="EE260" s="10">
        <f>ABS(BG260-_xlfn.XLOOKUP(VK_valitsin!$C$8,VK!$B$2:$B$294,VK!BG$2:BG$294))</f>
        <v>2798.291015625</v>
      </c>
      <c r="EF260" s="10">
        <f>ABS(BH260-_xlfn.XLOOKUP(VK_valitsin!$C$8,VK!$B$2:$B$294,VK!BH$2:BH$294))</f>
        <v>1.1016371250152588</v>
      </c>
      <c r="EG260" s="10">
        <f>ABS(BI260-_xlfn.XLOOKUP(VK_valitsin!$C$8,VK!$B$2:$B$294,VK!BI$2:BI$294))</f>
        <v>36.018099784851074</v>
      </c>
      <c r="EH260" s="10">
        <f>ABS(BJ260-_xlfn.XLOOKUP(VK_valitsin!$C$8,VK!$B$2:$B$294,VK!BJ$2:BJ$294))</f>
        <v>3.2958011627197266</v>
      </c>
      <c r="EI260" s="10">
        <f>ABS(BK260-_xlfn.XLOOKUP(VK_valitsin!$C$8,VK!$B$2:$B$294,VK!BK$2:BK$294))</f>
        <v>3.6480426788330078</v>
      </c>
      <c r="EJ260" s="10">
        <f>ABS(BL260-_xlfn.XLOOKUP(VK_valitsin!$C$8,VK!$B$2:$B$294,VK!BL$2:BL$294))</f>
        <v>84</v>
      </c>
      <c r="EK260" s="10">
        <f>ABS(BM260-_xlfn.XLOOKUP(VK_valitsin!$C$8,VK!$B$2:$B$294,VK!BM$2:BM$294))</f>
        <v>2.5717411637306213</v>
      </c>
      <c r="EL260" s="10">
        <f>ABS(BN260-_xlfn.XLOOKUP(VK_valitsin!$C$8,VK!$B$2:$B$294,VK!BN$2:BN$294))</f>
        <v>1847.68359375</v>
      </c>
      <c r="EM260" s="10">
        <f>ABS(BO260-_xlfn.XLOOKUP(VK_valitsin!$C$8,VK!$B$2:$B$294,VK!BO$2:BO$294))</f>
        <v>8.5345954895019531</v>
      </c>
      <c r="EN260" s="10">
        <f>ABS(BP260-_xlfn.XLOOKUP(VK_valitsin!$C$8,VK!$B$2:$B$294,VK!BP$2:BP$294))</f>
        <v>0</v>
      </c>
      <c r="EO260" s="10">
        <f>ABS(BQ260-_xlfn.XLOOKUP(VK_valitsin!$C$8,VK!$B$2:$B$294,VK!BQ$2:BQ$294))</f>
        <v>4.642784595489502E-3</v>
      </c>
      <c r="EP260" s="10">
        <f>ABS(BR260-_xlfn.XLOOKUP(VK_valitsin!$C$8,VK!$B$2:$B$294,VK!BR$2:BR$294))</f>
        <v>0.14628784358501434</v>
      </c>
      <c r="EQ260" s="10">
        <f>ABS(BS260-_xlfn.XLOOKUP(VK_valitsin!$C$8,VK!$B$2:$B$294,VK!BS$2:BS$294))</f>
        <v>1.252941370010376</v>
      </c>
      <c r="ER260" s="10">
        <f>ABS(BT260-_xlfn.XLOOKUP(VK_valitsin!$C$8,VK!$B$2:$B$294,VK!BT$2:BT$294))</f>
        <v>24.5230712890625</v>
      </c>
      <c r="ES260" s="10">
        <f>ABS(BU260-_xlfn.XLOOKUP(VK_valitsin!$C$8,VK!$B$2:$B$294,VK!BU$2:BU$294))</f>
        <v>107.57814025878906</v>
      </c>
      <c r="ET260" s="10">
        <f>ABS(BV260-_xlfn.XLOOKUP(VK_valitsin!$C$8,VK!$B$2:$B$294,VK!BV$2:BV$294))</f>
        <v>0</v>
      </c>
      <c r="EU260" s="10">
        <f>ABS(BW260-_xlfn.XLOOKUP(VK_valitsin!$C$8,VK!$B$2:$B$294,VK!BW$2:BW$294))</f>
        <v>1</v>
      </c>
      <c r="EV260" s="10">
        <f>ABS(BX260-_xlfn.XLOOKUP(VK_valitsin!$C$8,VK!$B$2:$B$294,VK!BX$2:BX$294))</f>
        <v>122.13037109375</v>
      </c>
      <c r="EW260" s="10">
        <f>ABS(BY260-_xlfn.XLOOKUP(VK_valitsin!$C$8,VK!$B$2:$B$294,VK!BY$2:BY$294))</f>
        <v>34.79638671875</v>
      </c>
      <c r="EX260" s="10">
        <f>ABS(BZ260-_xlfn.XLOOKUP(VK_valitsin!$C$8,VK!$B$2:$B$294,VK!BZ$2:BZ$294))</f>
        <v>0.12000322341918945</v>
      </c>
      <c r="EY260" s="10">
        <f>ABS(CA260-_xlfn.XLOOKUP(VK_valitsin!$C$8,VK!$B$2:$B$294,VK!CA$2:CA$294))</f>
        <v>2.0425653457641602</v>
      </c>
      <c r="EZ260" s="10">
        <f>ABS(CB260-_xlfn.XLOOKUP(VK_valitsin!$C$8,VK!$B$2:$B$294,VK!CB$2:CB$294))</f>
        <v>5.7058486938476563</v>
      </c>
      <c r="FA260" s="10">
        <f>ABS(CC260-_xlfn.XLOOKUP(VK_valitsin!$C$8,VK!$B$2:$B$294,VK!CC$2:CC$294))</f>
        <v>0.39816999435424805</v>
      </c>
      <c r="FB260" s="10">
        <f>ABS(CD260-_xlfn.XLOOKUP(VK_valitsin!$C$8,VK!$B$2:$B$294,VK!CD$2:CD$294))</f>
        <v>3.5327014923095703</v>
      </c>
      <c r="FC260" s="10">
        <f>ABS(CE260-_xlfn.XLOOKUP(VK_valitsin!$C$8,VK!$B$2:$B$294,VK!CE$2:CE$294))</f>
        <v>0</v>
      </c>
      <c r="FD260" s="10">
        <f>ABS(CF260-_xlfn.XLOOKUP(VK_valitsin!$C$8,VK!$B$2:$B$294,VK!CF$2:CF$294))</f>
        <v>0.24567937850952148</v>
      </c>
      <c r="FE260" s="10">
        <f>ABS(CG260-_xlfn.XLOOKUP(VK_valitsin!$C$8,VK!$B$2:$B$294,VK!CG$2:CG$294))</f>
        <v>1669.080078125</v>
      </c>
      <c r="FF260" s="4">
        <f>IF($B260=VK_valitsin!$C$8,100000,VK!CH260/VK!J$296*VK_valitsin!D$5)</f>
        <v>0</v>
      </c>
      <c r="FG260" s="4">
        <f>IF($B260=VK_valitsin!$C$8,100000,VK!CI260/VK!K$296*VK_valitsin!E$5)</f>
        <v>0</v>
      </c>
      <c r="FH260" s="4">
        <f>IF($B260=VK_valitsin!$C$8,100000,VK!CJ260/VK!L$296*VK_valitsin!F$5)</f>
        <v>0.11890913029976576</v>
      </c>
      <c r="FI260" s="4">
        <f>IF($B260=VK_valitsin!$C$8,100000,VK!CK260/VK!M$296*VK_valitsin!CD$5)</f>
        <v>0</v>
      </c>
      <c r="FJ260" s="4">
        <f>IF($B260=VK_valitsin!$C$8,100000,VK!CL260/VK!N$296*VK_valitsin!G$5)</f>
        <v>0</v>
      </c>
      <c r="FK260" s="4">
        <f>IF($B260=VK_valitsin!$C$8,100000,VK!CM260/VK!O$296*VK_valitsin!H$5)</f>
        <v>0</v>
      </c>
      <c r="FL260" s="4">
        <f>IF($B260=VK_valitsin!$C$8,100000,VK!CN260/VK!P$296*VK_valitsin!I$5)</f>
        <v>0</v>
      </c>
      <c r="FM260" s="4">
        <f>IF($B260=VK_valitsin!$C$8,100000,VK!CO260/VK!Q$296*VK_valitsin!J$5)</f>
        <v>0</v>
      </c>
      <c r="FN260" s="4">
        <f>IF($B260=VK_valitsin!$C$8,100000,VK!CP260/VK!R$296*VK_valitsin!K$5)</f>
        <v>0</v>
      </c>
      <c r="FO260" s="4">
        <f>IF($B260=VK_valitsin!$C$8,100000,VK!CQ260/VK!S$296*VK_valitsin!L$5)</f>
        <v>3.1819141160576232E-3</v>
      </c>
      <c r="FP260" s="4">
        <f>IF($B260=VK_valitsin!$C$8,100000,VK!CR260/VK!T$296*VK_valitsin!M$5)</f>
        <v>0</v>
      </c>
      <c r="FQ260" s="4">
        <f>IF($B260=VK_valitsin!$C$8,100000,VK!CS260/VK!U$296*VK_valitsin!N$5)</f>
        <v>0</v>
      </c>
      <c r="FR260" s="4">
        <f>IF($B260=VK_valitsin!$C$8,100000,VK!CT260/VK!V$296*VK_valitsin!O$5)</f>
        <v>0</v>
      </c>
      <c r="FS260" s="4">
        <f>IF($B260=VK_valitsin!$C$8,100000,VK!CU260/VK!W$296*VK_valitsin!P$5)</f>
        <v>0</v>
      </c>
      <c r="FT260" s="4">
        <f>IF($B260=VK_valitsin!$C$8,100000,VK!CV260/VK!X$296*VK_valitsin!Q$5)</f>
        <v>0</v>
      </c>
      <c r="FU260" s="4">
        <f>IF($B260=VK_valitsin!$C$8,100000,VK!CW260/VK!Y$296*VK_valitsin!R$5)</f>
        <v>0</v>
      </c>
      <c r="FV260" s="4">
        <f>IF($B260=VK_valitsin!$C$8,100000,VK!CX260/VK!Z$296*VK_valitsin!S$5)</f>
        <v>0</v>
      </c>
      <c r="FW260" s="4">
        <f>IF($B260=VK_valitsin!$C$8,100000,VK!CY260/VK!AA$296*VK_valitsin!T$5)</f>
        <v>0</v>
      </c>
      <c r="FX260" s="4">
        <f>IF($B260=VK_valitsin!$C$8,100000,VK!CZ260/VK!AB$296*VK_valitsin!U$5)</f>
        <v>0</v>
      </c>
      <c r="FY260" s="4">
        <f>IF($B260=VK_valitsin!$C$8,100000,VK!DA260/VK!AC$296*VK_valitsin!V$5)</f>
        <v>0</v>
      </c>
      <c r="FZ260" s="4">
        <f>IF($B260=VK_valitsin!$C$8,100000,VK!DB260/VK!AD$296*VK_valitsin!W$5)</f>
        <v>0</v>
      </c>
      <c r="GA260" s="4">
        <f>IF($B260=VK_valitsin!$C$8,100000,VK!DC260/VK!AE$296*VK_valitsin!X$5)</f>
        <v>0</v>
      </c>
      <c r="GB260" s="4">
        <f>IF($B260=VK_valitsin!$C$8,100000,VK!DD260/VK!AF$296*VK_valitsin!Y$5)</f>
        <v>0</v>
      </c>
      <c r="GC260" s="4">
        <f>IF($B260=VK_valitsin!$C$8,100000,VK!DE260/VK!AG$296*VK_valitsin!Z$5)</f>
        <v>0</v>
      </c>
      <c r="GD260" s="4">
        <f>IF($B260=VK_valitsin!$C$8,100000,VK!DF260/VK!AH$296*VK_valitsin!AA$5)</f>
        <v>0</v>
      </c>
      <c r="GE260" s="4">
        <f>IF($B260=VK_valitsin!$C$8,100000,VK!DG260/VK!AI$296*VK_valitsin!AB$5)</f>
        <v>0</v>
      </c>
      <c r="GF260" s="4">
        <f>IF($B260=VK_valitsin!$C$8,100000,VK!DH260/VK!AJ$296*VK_valitsin!AC$5)</f>
        <v>0</v>
      </c>
      <c r="GG260" s="4">
        <f>IF($B260=VK_valitsin!$C$8,100000,VK!DI260/VK!AK$296*VK_valitsin!AD$5)</f>
        <v>0</v>
      </c>
      <c r="GH260" s="4">
        <f>IF($B260=VK_valitsin!$C$8,100000,VK!DJ260/VK!AL$296*VK_valitsin!AE$5)</f>
        <v>0.24289838270414088</v>
      </c>
      <c r="GI260" s="4">
        <f>IF($B260=VK_valitsin!$C$8,100000,VK!DK260/VK!AM$296*VK_valitsin!AF$5)</f>
        <v>0</v>
      </c>
      <c r="GJ260" s="4">
        <f>IF($B260=VK_valitsin!$C$8,100000,VK!DL260/VK!AN$296*VK_valitsin!AG$5)</f>
        <v>0</v>
      </c>
      <c r="GK260" s="4">
        <f>IF($B260=VK_valitsin!$C$8,100000,VK!DM260/VK!AO$296*VK_valitsin!AH$5)</f>
        <v>0</v>
      </c>
      <c r="GL260" s="4">
        <f>IF($B260=VK_valitsin!$C$8,100000,VK!DN260/VK!AP$296*VK_valitsin!AI$5)</f>
        <v>0</v>
      </c>
      <c r="GM260" s="4">
        <f>IF($B260=VK_valitsin!$C$8,100000,VK!DO260/VK!AQ$296*VK_valitsin!AJ$5)</f>
        <v>0</v>
      </c>
      <c r="GN260" s="4">
        <f>IF($B260=VK_valitsin!$C$8,100000,VK!DP260/VK!AR$296*VK_valitsin!AK$5)</f>
        <v>0</v>
      </c>
      <c r="GO260" s="4">
        <f>IF($B260=VK_valitsin!$C$8,100000,VK!DQ260/VK!AS$296*VK_valitsin!AL$5)</f>
        <v>0</v>
      </c>
      <c r="GP260" s="4">
        <f>IF($B260=VK_valitsin!$C$8,100000,VK!DR260/VK!AT$296*VK_valitsin!AM$5)</f>
        <v>0</v>
      </c>
      <c r="GQ260" s="4">
        <f>IF($B260=VK_valitsin!$C$8,100000,VK!DS260/VK!AU$296*VK_valitsin!AN$5)</f>
        <v>0</v>
      </c>
      <c r="GR260" s="4">
        <f>IF($B260=VK_valitsin!$C$8,100000,VK!DT260/VK!AV$296*VK_valitsin!AO$5)</f>
        <v>0</v>
      </c>
      <c r="GS260" s="4">
        <f>IF($B260=VK_valitsin!$C$8,100000,VK!DU260/VK!AW$296*VK_valitsin!AP$5)</f>
        <v>0</v>
      </c>
      <c r="GT260" s="4">
        <f>IF($B260=VK_valitsin!$C$8,100000,VK!DV260/VK!AX$296*VK_valitsin!AQ$5)</f>
        <v>0</v>
      </c>
      <c r="GU260" s="4">
        <f>IF($B260=VK_valitsin!$C$8,100000,VK!DW260/VK!AY$296*VK_valitsin!AR$5)</f>
        <v>0</v>
      </c>
      <c r="GV260" s="4">
        <f>IF($B260=VK_valitsin!$C$8,100000,VK!DX260/VK!AZ$296*VK_valitsin!AS$5)</f>
        <v>0</v>
      </c>
      <c r="GW260" s="4">
        <f>IF($B260=VK_valitsin!$C$8,100000,VK!DY260/VK!BA$296*VK_valitsin!AT$5)</f>
        <v>0</v>
      </c>
      <c r="GX260" s="4">
        <f>IF($B260=VK_valitsin!$C$8,100000,VK!DZ260/VK!BB$296*VK_valitsin!AU$5)</f>
        <v>0</v>
      </c>
      <c r="GY260" s="4">
        <f>IF($B260=VK_valitsin!$C$8,100000,VK!EA260/VK!BC$296*VK_valitsin!AV$5)</f>
        <v>0</v>
      </c>
      <c r="GZ260" s="4">
        <f>IF($B260=VK_valitsin!$C$8,100000,VK!EB260/VK!BD$296*VK_valitsin!AW$5)</f>
        <v>3.3247133390796914E-2</v>
      </c>
      <c r="HA260" s="4">
        <f>IF($B260=VK_valitsin!$C$8,100000,VK!EC260/VK!BE$296*VK_valitsin!CE$5)</f>
        <v>0</v>
      </c>
      <c r="HB260" s="4">
        <f>IF($B260=VK_valitsin!$C$8,100000,VK!ED260/VK!BF$296*VK_valitsin!AX$5)</f>
        <v>0</v>
      </c>
      <c r="HC260" s="4">
        <f>IF($B260=VK_valitsin!$C$8,100000,VK!EE260/VK!BG$296*VK_valitsin!AY$5)</f>
        <v>0</v>
      </c>
      <c r="HD260" s="4">
        <f>IF($B260=VK_valitsin!$C$8,100000,VK!EF260/VK!BH$296*VK_valitsin!AZ$5)</f>
        <v>0.19221593633537684</v>
      </c>
      <c r="HE260" s="4">
        <f>IF($B260=VK_valitsin!$C$8,100000,VK!EG260/VK!BI$296*VK_valitsin!BA$5)</f>
        <v>0</v>
      </c>
      <c r="HF260" s="4">
        <f>IF($B260=VK_valitsin!$C$8,100000,VK!EH260/VK!BJ$296*VK_valitsin!BB$5)</f>
        <v>0</v>
      </c>
      <c r="HG260" s="4">
        <f>IF($B260=VK_valitsin!$C$8,100000,VK!EI260/VK!BK$296*VK_valitsin!BC$5)</f>
        <v>0</v>
      </c>
      <c r="HH260" s="4">
        <f>IF($B260=VK_valitsin!$C$8,100000,VK!EJ260/VK!BL$296*VK_valitsin!BD$5)</f>
        <v>0</v>
      </c>
      <c r="HI260" s="4">
        <f>IF($B260=VK_valitsin!$C$8,100000,VK!EK260/VK!BM$296*VK_valitsin!BE$5)</f>
        <v>0</v>
      </c>
      <c r="HJ260" s="4">
        <f>IF($B260=VK_valitsin!$C$8,100000,VK!EL260/VK!BN$296*VK_valitsin!BF$5)</f>
        <v>8.4017071667317478E-2</v>
      </c>
      <c r="HK260" s="4">
        <f>IF($B260=VK_valitsin!$C$8,100000,VK!EM260/VK!BO$296*VK_valitsin!BG$5)</f>
        <v>0</v>
      </c>
      <c r="HM260" s="4">
        <f>IF($B260=VK_valitsin!$C$8,100000,VK!EO260/VK!BQ$296*VK_valitsin!BI$5)</f>
        <v>0</v>
      </c>
      <c r="HN260" s="4">
        <f>IF($B260=VK_valitsin!$C$8,100000,VK!EP260/VK!BR$296*VK_valitsin!BJ$5)</f>
        <v>0</v>
      </c>
      <c r="HO260" s="4">
        <f>IF($B260=VK_valitsin!$C$8,100000,VK!EQ260/VK!BS$296*VK_valitsin!BK$5)</f>
        <v>0</v>
      </c>
      <c r="HP260" s="4">
        <f>IF($B260=VK_valitsin!$C$8,100000,VK!ER260/VK!BT$296*VK_valitsin!BL$5)</f>
        <v>0</v>
      </c>
      <c r="HQ260" s="4">
        <f>IF($B260=VK_valitsin!$C$8,100000,VK!ES260/VK!BU$296*VK_valitsin!BM$5)</f>
        <v>0</v>
      </c>
      <c r="HR260" s="4">
        <f>IF($B260=VK_valitsin!$C$8,100000,VK!ET260/VK!BV$296*VK_valitsin!BN$5)</f>
        <v>0</v>
      </c>
      <c r="HS260" s="4">
        <f>IF($B260=VK_valitsin!$C$8,100000,VK!EU260/VK!BW$296*VK_valitsin!BO$5)</f>
        <v>0</v>
      </c>
      <c r="HT260" s="4">
        <f>IF($B260=VK_valitsin!$C$8,100000,VK!EV260/VK!BX$296*VK_valitsin!BP$5)</f>
        <v>0</v>
      </c>
      <c r="HU260" s="4">
        <f>IF($B260=VK_valitsin!$C$8,100000,VK!EW260/VK!BY$296*VK_valitsin!BQ$5)</f>
        <v>0</v>
      </c>
      <c r="HV260" s="4">
        <f>IF($B260=VK_valitsin!$C$8,100000,VK!EX260/VK!BZ$296*VK_valitsin!BR$5)</f>
        <v>0</v>
      </c>
      <c r="HW260" s="4">
        <f>IF($B260=VK_valitsin!$C$8,100000,VK!EY260/VK!CA$296*VK_valitsin!BS$5)</f>
        <v>0</v>
      </c>
      <c r="HX260" s="4">
        <f>IF($B260=VK_valitsin!$C$8,100000,VK!EZ260/VK!CB$296*VK_valitsin!BT$5)</f>
        <v>0</v>
      </c>
      <c r="HY260" s="4">
        <f>IF($B260=VK_valitsin!$C$8,100000,VK!FA260/VK!CC$296*VK_valitsin!BU$5)</f>
        <v>0</v>
      </c>
      <c r="HZ260" s="4">
        <f>IF($B260=VK_valitsin!$C$8,100000,VK!FB260/VK!CD$296*VK_valitsin!BV$5)</f>
        <v>0</v>
      </c>
      <c r="IA260" s="4">
        <f>IF($B260=VK_valitsin!$C$8,100000,VK!FC260/VK!CE$296*VK_valitsin!BW$5)</f>
        <v>0</v>
      </c>
      <c r="IB260" s="4">
        <f>IF($B260=VK_valitsin!$C$8,100000,VK!FD260/VK!CF$296*VK_valitsin!BX$5)</f>
        <v>0</v>
      </c>
      <c r="IC260" s="4">
        <f>IF($B260=VK_valitsin!$C$8,100000,VK!FE260/VK!CG$296*VK_valitsin!BY$5)</f>
        <v>0</v>
      </c>
      <c r="ID260" s="17">
        <f t="shared" si="12"/>
        <v>0.67446959441345566</v>
      </c>
      <c r="IE260" s="17">
        <f t="shared" si="13"/>
        <v>177</v>
      </c>
      <c r="IF260" s="18">
        <f t="shared" ref="IF260:IF294" si="14">IF259+0.0000000001</f>
        <v>2.5900000000000047E-8</v>
      </c>
    </row>
    <row r="261" spans="1:240">
      <c r="A261">
        <v>2019</v>
      </c>
      <c r="B261" t="s">
        <v>722</v>
      </c>
      <c r="C261" t="s">
        <v>723</v>
      </c>
      <c r="D261" t="s">
        <v>347</v>
      </c>
      <c r="E261" t="s">
        <v>348</v>
      </c>
      <c r="F261" t="s">
        <v>138</v>
      </c>
      <c r="G261" t="s">
        <v>139</v>
      </c>
      <c r="H261" t="s">
        <v>144</v>
      </c>
      <c r="I261" t="s">
        <v>145</v>
      </c>
      <c r="J261">
        <v>43.299999237060547</v>
      </c>
      <c r="K261">
        <v>1188.780029296875</v>
      </c>
      <c r="L261">
        <v>151.89999389648438</v>
      </c>
      <c r="M261">
        <v>21602</v>
      </c>
      <c r="N261">
        <v>18.200000762939453</v>
      </c>
      <c r="O261">
        <v>-1.2000000476837158</v>
      </c>
      <c r="P261">
        <v>-262</v>
      </c>
      <c r="Q261">
        <v>87.800000000000011</v>
      </c>
      <c r="R261">
        <v>11.600000000000001</v>
      </c>
      <c r="S261">
        <v>366</v>
      </c>
      <c r="T261">
        <v>0</v>
      </c>
      <c r="U261">
        <v>3883</v>
      </c>
      <c r="V261">
        <v>11.36</v>
      </c>
      <c r="W261">
        <v>800</v>
      </c>
      <c r="X261">
        <v>140</v>
      </c>
      <c r="Y261">
        <v>556</v>
      </c>
      <c r="Z261">
        <v>515</v>
      </c>
      <c r="AA261">
        <v>705</v>
      </c>
      <c r="AB261">
        <v>17.595165252685547</v>
      </c>
      <c r="AC261">
        <v>0</v>
      </c>
      <c r="AD261">
        <v>0.6</v>
      </c>
      <c r="AE261">
        <v>1.2</v>
      </c>
      <c r="AF261">
        <v>6.2</v>
      </c>
      <c r="AG261">
        <v>0</v>
      </c>
      <c r="AH261">
        <v>21</v>
      </c>
      <c r="AI261">
        <v>1.1200000000000001</v>
      </c>
      <c r="AJ261">
        <v>0.5</v>
      </c>
      <c r="AK261">
        <v>1</v>
      </c>
      <c r="AL261">
        <v>56.6</v>
      </c>
      <c r="AM261">
        <v>345.6</v>
      </c>
      <c r="AN261">
        <v>48.3</v>
      </c>
      <c r="AO261">
        <v>26</v>
      </c>
      <c r="AP261">
        <v>23</v>
      </c>
      <c r="AQ261">
        <v>24</v>
      </c>
      <c r="AR261">
        <v>934</v>
      </c>
      <c r="AS261">
        <v>3.3330000000000002</v>
      </c>
      <c r="AT261">
        <v>4653</v>
      </c>
      <c r="AU261">
        <v>9674</v>
      </c>
      <c r="AV261">
        <v>1</v>
      </c>
      <c r="AW261">
        <v>101.97986602783203</v>
      </c>
      <c r="AX261">
        <v>0</v>
      </c>
      <c r="AY261">
        <v>0</v>
      </c>
      <c r="AZ261">
        <v>0</v>
      </c>
      <c r="BA261">
        <v>1</v>
      </c>
      <c r="BB261">
        <v>1</v>
      </c>
      <c r="BC261">
        <v>92.857139587402344</v>
      </c>
      <c r="BD261">
        <v>79.104476928710938</v>
      </c>
      <c r="BE261">
        <v>467.93893432617188</v>
      </c>
      <c r="BF261">
        <v>10770.6416015625</v>
      </c>
      <c r="BG261">
        <v>14014.2421875</v>
      </c>
      <c r="BH261">
        <v>3.4323675632476807</v>
      </c>
      <c r="BI261">
        <v>3.8492882251739502</v>
      </c>
      <c r="BJ261">
        <v>29.137529373168945</v>
      </c>
      <c r="BK261">
        <v>-3.9855072498321533</v>
      </c>
      <c r="BL261">
        <v>194.66667175292969</v>
      </c>
      <c r="BM261">
        <v>-1.96976637840271</v>
      </c>
      <c r="BN261">
        <v>23464.31640625</v>
      </c>
      <c r="BO261">
        <v>31.372722625732422</v>
      </c>
      <c r="BQ261">
        <v>0.56920653581619263</v>
      </c>
      <c r="BR261">
        <v>0.49995371699333191</v>
      </c>
      <c r="BS261">
        <v>2.6340153217315674</v>
      </c>
      <c r="BT261">
        <v>121.23877716064453</v>
      </c>
      <c r="BU261">
        <v>355.38375854492188</v>
      </c>
      <c r="BV261">
        <v>0</v>
      </c>
      <c r="BW261">
        <v>2</v>
      </c>
      <c r="BX261">
        <v>7932.06103515625</v>
      </c>
      <c r="BY261">
        <v>6096.18310546875</v>
      </c>
      <c r="BZ261">
        <v>1.2267382144927979</v>
      </c>
      <c r="CA261">
        <v>9.9064903259277344</v>
      </c>
      <c r="CB261">
        <v>73.962265014648438</v>
      </c>
      <c r="CC261">
        <v>8.878504753112793</v>
      </c>
      <c r="CD261">
        <v>9.9532709121704102</v>
      </c>
      <c r="CE261">
        <v>0.65420562028884888</v>
      </c>
      <c r="CF261">
        <v>3.41121506690979</v>
      </c>
      <c r="CG261">
        <v>10220.5244140625</v>
      </c>
      <c r="CH261" s="10">
        <f>ABS(J261-_xlfn.XLOOKUP(VK_valitsin!$C$8,VK!$B$2:$B$294,VK!J$2:J$294))</f>
        <v>0.90000152587890625</v>
      </c>
      <c r="CI261" s="10">
        <f>ABS(K261-_xlfn.XLOOKUP(VK_valitsin!$C$8,VK!$B$2:$B$294,VK!K$2:K$294))</f>
        <v>895.52001953125</v>
      </c>
      <c r="CJ261" s="10">
        <f>ABS(L261-_xlfn.XLOOKUP(VK_valitsin!$C$8,VK!$B$2:$B$294,VK!L$2:L$294))</f>
        <v>13.199996948242188</v>
      </c>
      <c r="CK261" s="10">
        <f>ABS(M261-_xlfn.XLOOKUP(VK_valitsin!$C$8,VK!$B$2:$B$294,VK!M$2:M$294))</f>
        <v>5127</v>
      </c>
      <c r="CL261" s="10">
        <f>ABS(N261-_xlfn.XLOOKUP(VK_valitsin!$C$8,VK!$B$2:$B$294,VK!N$2:N$294))</f>
        <v>38</v>
      </c>
      <c r="CM261" s="10">
        <f>ABS(O261-_xlfn.XLOOKUP(VK_valitsin!$C$8,VK!$B$2:$B$294,VK!O$2:O$294))</f>
        <v>0.40000003576278687</v>
      </c>
      <c r="CN261" s="10">
        <f>ABS(P261-_xlfn.XLOOKUP(VK_valitsin!$C$8,VK!$B$2:$B$294,VK!P$2:P$294))</f>
        <v>204</v>
      </c>
      <c r="CO261" s="10">
        <f>ABS(Q261-_xlfn.XLOOKUP(VK_valitsin!$C$8,VK!$B$2:$B$294,VK!Q$2:Q$294))</f>
        <v>0</v>
      </c>
      <c r="CP261" s="10">
        <f>ABS(R261-_xlfn.XLOOKUP(VK_valitsin!$C$8,VK!$B$2:$B$294,VK!R$2:R$294))</f>
        <v>3.1000000000000014</v>
      </c>
      <c r="CQ261" s="10">
        <f>ABS(S261-_xlfn.XLOOKUP(VK_valitsin!$C$8,VK!$B$2:$B$294,VK!S$2:S$294))</f>
        <v>214</v>
      </c>
      <c r="CR261" s="10">
        <f>ABS(T261-_xlfn.XLOOKUP(VK_valitsin!$C$8,VK!$B$2:$B$294,VK!T$2:T$294))</f>
        <v>0</v>
      </c>
      <c r="CS261" s="10">
        <f>ABS(U261-_xlfn.XLOOKUP(VK_valitsin!$C$8,VK!$B$2:$B$294,VK!U$2:U$294))</f>
        <v>59.400000000000091</v>
      </c>
      <c r="CT261" s="10">
        <f>ABS(V261-_xlfn.XLOOKUP(VK_valitsin!$C$8,VK!$B$2:$B$294,VK!V$2:V$294))</f>
        <v>1.92</v>
      </c>
      <c r="CU261" s="10">
        <f>ABS(W261-_xlfn.XLOOKUP(VK_valitsin!$C$8,VK!$B$2:$B$294,VK!W$2:W$294))</f>
        <v>195</v>
      </c>
      <c r="CV261" s="10">
        <f>ABS(X261-_xlfn.XLOOKUP(VK_valitsin!$C$8,VK!$B$2:$B$294,VK!X$2:X$294))</f>
        <v>29</v>
      </c>
      <c r="CW261" s="10">
        <f>ABS(Y261-_xlfn.XLOOKUP(VK_valitsin!$C$8,VK!$B$2:$B$294,VK!Y$2:Y$294))</f>
        <v>124</v>
      </c>
      <c r="CX261" s="10">
        <f>ABS(Z261-_xlfn.XLOOKUP(VK_valitsin!$C$8,VK!$B$2:$B$294,VK!Z$2:Z$294))</f>
        <v>87</v>
      </c>
      <c r="CY261" s="10">
        <f>ABS(AA261-_xlfn.XLOOKUP(VK_valitsin!$C$8,VK!$B$2:$B$294,VK!AA$2:AA$294))</f>
        <v>236</v>
      </c>
      <c r="CZ261" s="10">
        <f>ABS(AB261-_xlfn.XLOOKUP(VK_valitsin!$C$8,VK!$B$2:$B$294,VK!AB$2:AB$294))</f>
        <v>1.7798347473144531</v>
      </c>
      <c r="DA261" s="10">
        <f>ABS(AC261-_xlfn.XLOOKUP(VK_valitsin!$C$8,VK!$B$2:$B$294,VK!AC$2:AC$294))</f>
        <v>0.7</v>
      </c>
      <c r="DB261" s="10">
        <f>ABS(AD261-_xlfn.XLOOKUP(VK_valitsin!$C$8,VK!$B$2:$B$294,VK!AD$2:AD$294))</f>
        <v>0.20000000000000007</v>
      </c>
      <c r="DC261" s="10">
        <f>ABS(AE261-_xlfn.XLOOKUP(VK_valitsin!$C$8,VK!$B$2:$B$294,VK!AE$2:AE$294))</f>
        <v>0.5</v>
      </c>
      <c r="DD261" s="10">
        <f>ABS(AF261-_xlfn.XLOOKUP(VK_valitsin!$C$8,VK!$B$2:$B$294,VK!AF$2:AF$294))</f>
        <v>1.2000000000000002</v>
      </c>
      <c r="DE261" s="10">
        <f>ABS(AG261-_xlfn.XLOOKUP(VK_valitsin!$C$8,VK!$B$2:$B$294,VK!AG$2:AG$294))</f>
        <v>0</v>
      </c>
      <c r="DF261" s="10">
        <f>ABS(AH261-_xlfn.XLOOKUP(VK_valitsin!$C$8,VK!$B$2:$B$294,VK!AH$2:AH$294))</f>
        <v>1.25</v>
      </c>
      <c r="DG261" s="10">
        <f>ABS(AI261-_xlfn.XLOOKUP(VK_valitsin!$C$8,VK!$B$2:$B$294,VK!AI$2:AI$294))</f>
        <v>2.0000000000000018E-2</v>
      </c>
      <c r="DH261" s="10">
        <f>ABS(AJ261-_xlfn.XLOOKUP(VK_valitsin!$C$8,VK!$B$2:$B$294,VK!AJ$2:AJ$294))</f>
        <v>0.15000000000000002</v>
      </c>
      <c r="DI261" s="10">
        <f>ABS(AK261-_xlfn.XLOOKUP(VK_valitsin!$C$8,VK!$B$2:$B$294,VK!AK$2:AK$294))</f>
        <v>0.25</v>
      </c>
      <c r="DJ261" s="10">
        <f>ABS(AL261-_xlfn.XLOOKUP(VK_valitsin!$C$8,VK!$B$2:$B$294,VK!AL$2:AL$294))</f>
        <v>2.1999999999999957</v>
      </c>
      <c r="DK261" s="10">
        <f>ABS(AM261-_xlfn.XLOOKUP(VK_valitsin!$C$8,VK!$B$2:$B$294,VK!AM$2:AM$294))</f>
        <v>12</v>
      </c>
      <c r="DL261" s="10">
        <f>ABS(AN261-_xlfn.XLOOKUP(VK_valitsin!$C$8,VK!$B$2:$B$294,VK!AN$2:AN$294))</f>
        <v>2.8999999999999986</v>
      </c>
      <c r="DM261" s="10">
        <f>ABS(AO261-_xlfn.XLOOKUP(VK_valitsin!$C$8,VK!$B$2:$B$294,VK!AO$2:AO$294))</f>
        <v>0.60000000000000142</v>
      </c>
      <c r="DN261" s="10">
        <f>ABS(AP261-_xlfn.XLOOKUP(VK_valitsin!$C$8,VK!$B$2:$B$294,VK!AP$2:AP$294))</f>
        <v>25</v>
      </c>
      <c r="DO261" s="10">
        <f>ABS(AQ261-_xlfn.XLOOKUP(VK_valitsin!$C$8,VK!$B$2:$B$294,VK!AQ$2:AQ$294))</f>
        <v>11</v>
      </c>
      <c r="DP261" s="10">
        <f>ABS(AR261-_xlfn.XLOOKUP(VK_valitsin!$C$8,VK!$B$2:$B$294,VK!AR$2:AR$294))</f>
        <v>688</v>
      </c>
      <c r="DQ261" s="10">
        <f>ABS(AS261-_xlfn.XLOOKUP(VK_valitsin!$C$8,VK!$B$2:$B$294,VK!AS$2:AS$294))</f>
        <v>1</v>
      </c>
      <c r="DR261" s="10">
        <f>ABS(AT261-_xlfn.XLOOKUP(VK_valitsin!$C$8,VK!$B$2:$B$294,VK!AT$2:AT$294))</f>
        <v>494</v>
      </c>
      <c r="DS261" s="10">
        <f>ABS(AU261-_xlfn.XLOOKUP(VK_valitsin!$C$8,VK!$B$2:$B$294,VK!AU$2:AU$294))</f>
        <v>1329</v>
      </c>
      <c r="DT261" s="10">
        <f>ABS(AV261-_xlfn.XLOOKUP(VK_valitsin!$C$8,VK!$B$2:$B$294,VK!AV$2:AV$294))</f>
        <v>0</v>
      </c>
      <c r="DU261" s="10">
        <f>ABS(AW261-_xlfn.XLOOKUP(VK_valitsin!$C$8,VK!$B$2:$B$294,VK!AW$2:AW$294))</f>
        <v>64.718494415283203</v>
      </c>
      <c r="DV261" s="10">
        <f>ABS(AX261-_xlfn.XLOOKUP(VK_valitsin!$C$8,VK!$B$2:$B$294,VK!AX$2:AX$294))</f>
        <v>0</v>
      </c>
      <c r="DW261" s="10">
        <f>ABS(AY261-_xlfn.XLOOKUP(VK_valitsin!$C$8,VK!$B$2:$B$294,VK!AY$2:AY$294))</f>
        <v>0</v>
      </c>
      <c r="DX261" s="10">
        <f>ABS(AZ261-_xlfn.XLOOKUP(VK_valitsin!$C$8,VK!$B$2:$B$294,VK!AZ$2:AZ$294))</f>
        <v>0</v>
      </c>
      <c r="DY261" s="10">
        <f>ABS(BA261-_xlfn.XLOOKUP(VK_valitsin!$C$8,VK!$B$2:$B$294,VK!BA$2:BA$294))</f>
        <v>1</v>
      </c>
      <c r="DZ261" s="10">
        <f>ABS(BB261-_xlfn.XLOOKUP(VK_valitsin!$C$8,VK!$B$2:$B$294,VK!BB$2:BB$294))</f>
        <v>0</v>
      </c>
      <c r="EA261" s="10">
        <f>ABS(BC261-_xlfn.XLOOKUP(VK_valitsin!$C$8,VK!$B$2:$B$294,VK!BC$2:BC$294))</f>
        <v>3.8327484130859375</v>
      </c>
      <c r="EB261" s="10">
        <f>ABS(BD261-_xlfn.XLOOKUP(VK_valitsin!$C$8,VK!$B$2:$B$294,VK!BD$2:BD$294))</f>
        <v>16.914260864257813</v>
      </c>
      <c r="EC261" s="10">
        <f>ABS(BE261-_xlfn.XLOOKUP(VK_valitsin!$C$8,VK!$B$2:$B$294,VK!BE$2:BE$294))</f>
        <v>265.75088500976563</v>
      </c>
      <c r="ED261" s="10">
        <f>ABS(BF261-_xlfn.XLOOKUP(VK_valitsin!$C$8,VK!$B$2:$B$294,VK!BF$2:BF$294))</f>
        <v>812.1123046875</v>
      </c>
      <c r="EE261" s="10">
        <f>ABS(BG261-_xlfn.XLOOKUP(VK_valitsin!$C$8,VK!$B$2:$B$294,VK!BG$2:BG$294))</f>
        <v>177.798828125</v>
      </c>
      <c r="EF261" s="10">
        <f>ABS(BH261-_xlfn.XLOOKUP(VK_valitsin!$C$8,VK!$B$2:$B$294,VK!BH$2:BH$294))</f>
        <v>9.5311164855957031E-2</v>
      </c>
      <c r="EG261" s="10">
        <f>ABS(BI261-_xlfn.XLOOKUP(VK_valitsin!$C$8,VK!$B$2:$B$294,VK!BI$2:BI$294))</f>
        <v>13.573421716690063</v>
      </c>
      <c r="EH261" s="10">
        <f>ABS(BJ261-_xlfn.XLOOKUP(VK_valitsin!$C$8,VK!$B$2:$B$294,VK!BJ$2:BJ$294))</f>
        <v>7.8431663513183594</v>
      </c>
      <c r="EI261" s="10">
        <f>ABS(BK261-_xlfn.XLOOKUP(VK_valitsin!$C$8,VK!$B$2:$B$294,VK!BK$2:BK$294))</f>
        <v>5.8799636363983154</v>
      </c>
      <c r="EJ261" s="10">
        <f>ABS(BL261-_xlfn.XLOOKUP(VK_valitsin!$C$8,VK!$B$2:$B$294,VK!BL$2:BL$294))</f>
        <v>71.833328247070313</v>
      </c>
      <c r="EK261" s="10">
        <f>ABS(BM261-_xlfn.XLOOKUP(VK_valitsin!$C$8,VK!$B$2:$B$294,VK!BM$2:BM$294))</f>
        <v>4.2220187187194824</v>
      </c>
      <c r="EL261" s="10">
        <f>ABS(BN261-_xlfn.XLOOKUP(VK_valitsin!$C$8,VK!$B$2:$B$294,VK!BN$2:BN$294))</f>
        <v>389.919921875</v>
      </c>
      <c r="EM261" s="10">
        <f>ABS(BO261-_xlfn.XLOOKUP(VK_valitsin!$C$8,VK!$B$2:$B$294,VK!BO$2:BO$294))</f>
        <v>1.9268836975097656</v>
      </c>
      <c r="EN261" s="10">
        <f>ABS(BP261-_xlfn.XLOOKUP(VK_valitsin!$C$8,VK!$B$2:$B$294,VK!BP$2:BP$294))</f>
        <v>0</v>
      </c>
      <c r="EO261" s="10">
        <f>ABS(BQ261-_xlfn.XLOOKUP(VK_valitsin!$C$8,VK!$B$2:$B$294,VK!BQ$2:BQ$294))</f>
        <v>6.7272961139678955E-2</v>
      </c>
      <c r="EP261" s="10">
        <f>ABS(BR261-_xlfn.XLOOKUP(VK_valitsin!$C$8,VK!$B$2:$B$294,VK!BR$2:BR$294))</f>
        <v>0.31178982555866241</v>
      </c>
      <c r="EQ261" s="10">
        <f>ABS(BS261-_xlfn.XLOOKUP(VK_valitsin!$C$8,VK!$B$2:$B$294,VK!BS$2:BS$294))</f>
        <v>0.37604880332946777</v>
      </c>
      <c r="ER261" s="10">
        <f>ABS(BT261-_xlfn.XLOOKUP(VK_valitsin!$C$8,VK!$B$2:$B$294,VK!BT$2:BT$294))</f>
        <v>62.847274780273438</v>
      </c>
      <c r="ES261" s="10">
        <f>ABS(BU261-_xlfn.XLOOKUP(VK_valitsin!$C$8,VK!$B$2:$B$294,VK!BU$2:BU$294))</f>
        <v>88.6766357421875</v>
      </c>
      <c r="ET261" s="10">
        <f>ABS(BV261-_xlfn.XLOOKUP(VK_valitsin!$C$8,VK!$B$2:$B$294,VK!BV$2:BV$294))</f>
        <v>0</v>
      </c>
      <c r="EU261" s="10">
        <f>ABS(BW261-_xlfn.XLOOKUP(VK_valitsin!$C$8,VK!$B$2:$B$294,VK!BW$2:BW$294))</f>
        <v>1</v>
      </c>
      <c r="EV261" s="10">
        <f>ABS(BX261-_xlfn.XLOOKUP(VK_valitsin!$C$8,VK!$B$2:$B$294,VK!BX$2:BX$294))</f>
        <v>203.76806640625</v>
      </c>
      <c r="EW261" s="10">
        <f>ABS(BY261-_xlfn.XLOOKUP(VK_valitsin!$C$8,VK!$B$2:$B$294,VK!BY$2:BY$294))</f>
        <v>240.568359375</v>
      </c>
      <c r="EX261" s="10">
        <f>ABS(BZ261-_xlfn.XLOOKUP(VK_valitsin!$C$8,VK!$B$2:$B$294,VK!BZ$2:BZ$294))</f>
        <v>6.7079067230224609E-3</v>
      </c>
      <c r="EY261" s="10">
        <f>ABS(CA261-_xlfn.XLOOKUP(VK_valitsin!$C$8,VK!$B$2:$B$294,VK!CA$2:CA$294))</f>
        <v>1.1162710189819336</v>
      </c>
      <c r="EZ261" s="10">
        <f>ABS(CB261-_xlfn.XLOOKUP(VK_valitsin!$C$8,VK!$B$2:$B$294,VK!CB$2:CB$294))</f>
        <v>7.7931137084960938</v>
      </c>
      <c r="FA261" s="10">
        <f>ABS(CC261-_xlfn.XLOOKUP(VK_valitsin!$C$8,VK!$B$2:$B$294,VK!CC$2:CC$294))</f>
        <v>2.545905590057373</v>
      </c>
      <c r="FB261" s="10">
        <f>ABS(CD261-_xlfn.XLOOKUP(VK_valitsin!$C$8,VK!$B$2:$B$294,VK!CD$2:CD$294))</f>
        <v>9.9255838394165039</v>
      </c>
      <c r="FC261" s="10">
        <f>ABS(CE261-_xlfn.XLOOKUP(VK_valitsin!$C$8,VK!$B$2:$B$294,VK!CE$2:CE$294))</f>
        <v>0.65420562028884888</v>
      </c>
      <c r="FD261" s="10">
        <f>ABS(CF261-_xlfn.XLOOKUP(VK_valitsin!$C$8,VK!$B$2:$B$294,VK!CF$2:CF$294))</f>
        <v>2.695356011390686</v>
      </c>
      <c r="FE261" s="10">
        <f>ABS(CG261-_xlfn.XLOOKUP(VK_valitsin!$C$8,VK!$B$2:$B$294,VK!CG$2:CG$294))</f>
        <v>1621.7568359375</v>
      </c>
      <c r="FF261" s="4">
        <f>IF($B261=VK_valitsin!$C$8,100000,VK!CH261/VK!J$296*VK_valitsin!D$5)</f>
        <v>0</v>
      </c>
      <c r="FG261" s="4">
        <f>IF($B261=VK_valitsin!$C$8,100000,VK!CI261/VK!K$296*VK_valitsin!E$5)</f>
        <v>0</v>
      </c>
      <c r="FH261" s="4">
        <f>IF($B261=VK_valitsin!$C$8,100000,VK!CJ261/VK!L$296*VK_valitsin!F$5)</f>
        <v>6.7076903545625954E-2</v>
      </c>
      <c r="FI261" s="4">
        <f>IF($B261=VK_valitsin!$C$8,100000,VK!CK261/VK!M$296*VK_valitsin!CD$5)</f>
        <v>0</v>
      </c>
      <c r="FJ261" s="4">
        <f>IF($B261=VK_valitsin!$C$8,100000,VK!CL261/VK!N$296*VK_valitsin!G$5)</f>
        <v>0</v>
      </c>
      <c r="FK261" s="4">
        <f>IF($B261=VK_valitsin!$C$8,100000,VK!CM261/VK!O$296*VK_valitsin!H$5)</f>
        <v>0</v>
      </c>
      <c r="FL261" s="4">
        <f>IF($B261=VK_valitsin!$C$8,100000,VK!CN261/VK!P$296*VK_valitsin!I$5)</f>
        <v>0</v>
      </c>
      <c r="FM261" s="4">
        <f>IF($B261=VK_valitsin!$C$8,100000,VK!CO261/VK!Q$296*VK_valitsin!J$5)</f>
        <v>0</v>
      </c>
      <c r="FN261" s="4">
        <f>IF($B261=VK_valitsin!$C$8,100000,VK!CP261/VK!R$296*VK_valitsin!K$5)</f>
        <v>0</v>
      </c>
      <c r="FO261" s="4">
        <f>IF($B261=VK_valitsin!$C$8,100000,VK!CQ261/VK!S$296*VK_valitsin!L$5)</f>
        <v>4.2558101302270709E-2</v>
      </c>
      <c r="FP261" s="4">
        <f>IF($B261=VK_valitsin!$C$8,100000,VK!CR261/VK!T$296*VK_valitsin!M$5)</f>
        <v>0</v>
      </c>
      <c r="FQ261" s="4">
        <f>IF($B261=VK_valitsin!$C$8,100000,VK!CS261/VK!U$296*VK_valitsin!N$5)</f>
        <v>0</v>
      </c>
      <c r="FR261" s="4">
        <f>IF($B261=VK_valitsin!$C$8,100000,VK!CT261/VK!V$296*VK_valitsin!O$5)</f>
        <v>0</v>
      </c>
      <c r="FS261" s="4">
        <f>IF($B261=VK_valitsin!$C$8,100000,VK!CU261/VK!W$296*VK_valitsin!P$5)</f>
        <v>0</v>
      </c>
      <c r="FT261" s="4">
        <f>IF($B261=VK_valitsin!$C$8,100000,VK!CV261/VK!X$296*VK_valitsin!Q$5)</f>
        <v>0</v>
      </c>
      <c r="FU261" s="4">
        <f>IF($B261=VK_valitsin!$C$8,100000,VK!CW261/VK!Y$296*VK_valitsin!R$5)</f>
        <v>0</v>
      </c>
      <c r="FV261" s="4">
        <f>IF($B261=VK_valitsin!$C$8,100000,VK!CX261/VK!Z$296*VK_valitsin!S$5)</f>
        <v>0</v>
      </c>
      <c r="FW261" s="4">
        <f>IF($B261=VK_valitsin!$C$8,100000,VK!CY261/VK!AA$296*VK_valitsin!T$5)</f>
        <v>0</v>
      </c>
      <c r="FX261" s="4">
        <f>IF($B261=VK_valitsin!$C$8,100000,VK!CZ261/VK!AB$296*VK_valitsin!U$5)</f>
        <v>0</v>
      </c>
      <c r="FY261" s="4">
        <f>IF($B261=VK_valitsin!$C$8,100000,VK!DA261/VK!AC$296*VK_valitsin!V$5)</f>
        <v>0</v>
      </c>
      <c r="FZ261" s="4">
        <f>IF($B261=VK_valitsin!$C$8,100000,VK!DB261/VK!AD$296*VK_valitsin!W$5)</f>
        <v>0</v>
      </c>
      <c r="GA261" s="4">
        <f>IF($B261=VK_valitsin!$C$8,100000,VK!DC261/VK!AE$296*VK_valitsin!X$5)</f>
        <v>0</v>
      </c>
      <c r="GB261" s="4">
        <f>IF($B261=VK_valitsin!$C$8,100000,VK!DD261/VK!AF$296*VK_valitsin!Y$5)</f>
        <v>0</v>
      </c>
      <c r="GC261" s="4">
        <f>IF($B261=VK_valitsin!$C$8,100000,VK!DE261/VK!AG$296*VK_valitsin!Z$5)</f>
        <v>0</v>
      </c>
      <c r="GD261" s="4">
        <f>IF($B261=VK_valitsin!$C$8,100000,VK!DF261/VK!AH$296*VK_valitsin!AA$5)</f>
        <v>0</v>
      </c>
      <c r="GE261" s="4">
        <f>IF($B261=VK_valitsin!$C$8,100000,VK!DG261/VK!AI$296*VK_valitsin!AB$5)</f>
        <v>0</v>
      </c>
      <c r="GF261" s="4">
        <f>IF($B261=VK_valitsin!$C$8,100000,VK!DH261/VK!AJ$296*VK_valitsin!AC$5)</f>
        <v>0</v>
      </c>
      <c r="GG261" s="4">
        <f>IF($B261=VK_valitsin!$C$8,100000,VK!DI261/VK!AK$296*VK_valitsin!AD$5)</f>
        <v>0</v>
      </c>
      <c r="GH261" s="4">
        <f>IF($B261=VK_valitsin!$C$8,100000,VK!DJ261/VK!AL$296*VK_valitsin!AE$5)</f>
        <v>3.8722930576022392E-2</v>
      </c>
      <c r="GI261" s="4">
        <f>IF($B261=VK_valitsin!$C$8,100000,VK!DK261/VK!AM$296*VK_valitsin!AF$5)</f>
        <v>0</v>
      </c>
      <c r="GJ261" s="4">
        <f>IF($B261=VK_valitsin!$C$8,100000,VK!DL261/VK!AN$296*VK_valitsin!AG$5)</f>
        <v>0</v>
      </c>
      <c r="GK261" s="4">
        <f>IF($B261=VK_valitsin!$C$8,100000,VK!DM261/VK!AO$296*VK_valitsin!AH$5)</f>
        <v>0</v>
      </c>
      <c r="GL261" s="4">
        <f>IF($B261=VK_valitsin!$C$8,100000,VK!DN261/VK!AP$296*VK_valitsin!AI$5)</f>
        <v>0</v>
      </c>
      <c r="GM261" s="4">
        <f>IF($B261=VK_valitsin!$C$8,100000,VK!DO261/VK!AQ$296*VK_valitsin!AJ$5)</f>
        <v>0</v>
      </c>
      <c r="GN261" s="4">
        <f>IF($B261=VK_valitsin!$C$8,100000,VK!DP261/VK!AR$296*VK_valitsin!AK$5)</f>
        <v>0</v>
      </c>
      <c r="GO261" s="4">
        <f>IF($B261=VK_valitsin!$C$8,100000,VK!DQ261/VK!AS$296*VK_valitsin!AL$5)</f>
        <v>0</v>
      </c>
      <c r="GP261" s="4">
        <f>IF($B261=VK_valitsin!$C$8,100000,VK!DR261/VK!AT$296*VK_valitsin!AM$5)</f>
        <v>0</v>
      </c>
      <c r="GQ261" s="4">
        <f>IF($B261=VK_valitsin!$C$8,100000,VK!DS261/VK!AU$296*VK_valitsin!AN$5)</f>
        <v>0</v>
      </c>
      <c r="GR261" s="4">
        <f>IF($B261=VK_valitsin!$C$8,100000,VK!DT261/VK!AV$296*VK_valitsin!AO$5)</f>
        <v>0</v>
      </c>
      <c r="GS261" s="4">
        <f>IF($B261=VK_valitsin!$C$8,100000,VK!DU261/VK!AW$296*VK_valitsin!AP$5)</f>
        <v>0</v>
      </c>
      <c r="GT261" s="4">
        <f>IF($B261=VK_valitsin!$C$8,100000,VK!DV261/VK!AX$296*VK_valitsin!AQ$5)</f>
        <v>0</v>
      </c>
      <c r="GU261" s="4">
        <f>IF($B261=VK_valitsin!$C$8,100000,VK!DW261/VK!AY$296*VK_valitsin!AR$5)</f>
        <v>0</v>
      </c>
      <c r="GV261" s="4">
        <f>IF($B261=VK_valitsin!$C$8,100000,VK!DX261/VK!AZ$296*VK_valitsin!AS$5)</f>
        <v>0</v>
      </c>
      <c r="GW261" s="4">
        <f>IF($B261=VK_valitsin!$C$8,100000,VK!DY261/VK!BA$296*VK_valitsin!AT$5)</f>
        <v>0</v>
      </c>
      <c r="GX261" s="4">
        <f>IF($B261=VK_valitsin!$C$8,100000,VK!DZ261/VK!BB$296*VK_valitsin!AU$5)</f>
        <v>0</v>
      </c>
      <c r="GY261" s="4">
        <f>IF($B261=VK_valitsin!$C$8,100000,VK!EA261/VK!BC$296*VK_valitsin!AV$5)</f>
        <v>0</v>
      </c>
      <c r="GZ261" s="4">
        <f>IF($B261=VK_valitsin!$C$8,100000,VK!EB261/VK!BD$296*VK_valitsin!AW$5)</f>
        <v>7.3325669273919411E-2</v>
      </c>
      <c r="HA261" s="4">
        <f>IF($B261=VK_valitsin!$C$8,100000,VK!EC261/VK!BE$296*VK_valitsin!CE$5)</f>
        <v>0</v>
      </c>
      <c r="HB261" s="4">
        <f>IF($B261=VK_valitsin!$C$8,100000,VK!ED261/VK!BF$296*VK_valitsin!AX$5)</f>
        <v>0</v>
      </c>
      <c r="HC261" s="4">
        <f>IF($B261=VK_valitsin!$C$8,100000,VK!EE261/VK!BG$296*VK_valitsin!AY$5)</f>
        <v>0</v>
      </c>
      <c r="HD261" s="4">
        <f>IF($B261=VK_valitsin!$C$8,100000,VK!EF261/VK!BH$296*VK_valitsin!AZ$5)</f>
        <v>1.6630090235702152E-2</v>
      </c>
      <c r="HE261" s="4">
        <f>IF($B261=VK_valitsin!$C$8,100000,VK!EG261/VK!BI$296*VK_valitsin!BA$5)</f>
        <v>0</v>
      </c>
      <c r="HF261" s="4">
        <f>IF($B261=VK_valitsin!$C$8,100000,VK!EH261/VK!BJ$296*VK_valitsin!BB$5)</f>
        <v>0</v>
      </c>
      <c r="HG261" s="4">
        <f>IF($B261=VK_valitsin!$C$8,100000,VK!EI261/VK!BK$296*VK_valitsin!BC$5)</f>
        <v>0</v>
      </c>
      <c r="HH261" s="4">
        <f>IF($B261=VK_valitsin!$C$8,100000,VK!EJ261/VK!BL$296*VK_valitsin!BD$5)</f>
        <v>0</v>
      </c>
      <c r="HI261" s="4">
        <f>IF($B261=VK_valitsin!$C$8,100000,VK!EK261/VK!BM$296*VK_valitsin!BE$5)</f>
        <v>0</v>
      </c>
      <c r="HJ261" s="4">
        <f>IF($B261=VK_valitsin!$C$8,100000,VK!EL261/VK!BN$296*VK_valitsin!BF$5)</f>
        <v>1.7730270556875049E-2</v>
      </c>
      <c r="HK261" s="4">
        <f>IF($B261=VK_valitsin!$C$8,100000,VK!EM261/VK!BO$296*VK_valitsin!BG$5)</f>
        <v>0</v>
      </c>
      <c r="HM261" s="4">
        <f>IF($B261=VK_valitsin!$C$8,100000,VK!EO261/VK!BQ$296*VK_valitsin!BI$5)</f>
        <v>0</v>
      </c>
      <c r="HN261" s="4">
        <f>IF($B261=VK_valitsin!$C$8,100000,VK!EP261/VK!BR$296*VK_valitsin!BJ$5)</f>
        <v>0</v>
      </c>
      <c r="HO261" s="4">
        <f>IF($B261=VK_valitsin!$C$8,100000,VK!EQ261/VK!BS$296*VK_valitsin!BK$5)</f>
        <v>0</v>
      </c>
      <c r="HP261" s="4">
        <f>IF($B261=VK_valitsin!$C$8,100000,VK!ER261/VK!BT$296*VK_valitsin!BL$5)</f>
        <v>0</v>
      </c>
      <c r="HQ261" s="4">
        <f>IF($B261=VK_valitsin!$C$8,100000,VK!ES261/VK!BU$296*VK_valitsin!BM$5)</f>
        <v>0</v>
      </c>
      <c r="HR261" s="4">
        <f>IF($B261=VK_valitsin!$C$8,100000,VK!ET261/VK!BV$296*VK_valitsin!BN$5)</f>
        <v>0</v>
      </c>
      <c r="HS261" s="4">
        <f>IF($B261=VK_valitsin!$C$8,100000,VK!EU261/VK!BW$296*VK_valitsin!BO$5)</f>
        <v>0</v>
      </c>
      <c r="HT261" s="4">
        <f>IF($B261=VK_valitsin!$C$8,100000,VK!EV261/VK!BX$296*VK_valitsin!BP$5)</f>
        <v>0</v>
      </c>
      <c r="HU261" s="4">
        <f>IF($B261=VK_valitsin!$C$8,100000,VK!EW261/VK!BY$296*VK_valitsin!BQ$5)</f>
        <v>0</v>
      </c>
      <c r="HV261" s="4">
        <f>IF($B261=VK_valitsin!$C$8,100000,VK!EX261/VK!BZ$296*VK_valitsin!BR$5)</f>
        <v>0</v>
      </c>
      <c r="HW261" s="4">
        <f>IF($B261=VK_valitsin!$C$8,100000,VK!EY261/VK!CA$296*VK_valitsin!BS$5)</f>
        <v>0</v>
      </c>
      <c r="HX261" s="4">
        <f>IF($B261=VK_valitsin!$C$8,100000,VK!EZ261/VK!CB$296*VK_valitsin!BT$5)</f>
        <v>0</v>
      </c>
      <c r="HY261" s="4">
        <f>IF($B261=VK_valitsin!$C$8,100000,VK!FA261/VK!CC$296*VK_valitsin!BU$5)</f>
        <v>0</v>
      </c>
      <c r="HZ261" s="4">
        <f>IF($B261=VK_valitsin!$C$8,100000,VK!FB261/VK!CD$296*VK_valitsin!BV$5)</f>
        <v>0</v>
      </c>
      <c r="IA261" s="4">
        <f>IF($B261=VK_valitsin!$C$8,100000,VK!FC261/VK!CE$296*VK_valitsin!BW$5)</f>
        <v>0</v>
      </c>
      <c r="IB261" s="4">
        <f>IF($B261=VK_valitsin!$C$8,100000,VK!FD261/VK!CF$296*VK_valitsin!BX$5)</f>
        <v>0</v>
      </c>
      <c r="IC261" s="4">
        <f>IF($B261=VK_valitsin!$C$8,100000,VK!FE261/VK!CG$296*VK_valitsin!BY$5)</f>
        <v>0</v>
      </c>
      <c r="ID261" s="17">
        <f t="shared" si="12"/>
        <v>0.25604399149041568</v>
      </c>
      <c r="IE261" s="17">
        <f t="shared" si="13"/>
        <v>10</v>
      </c>
      <c r="IF261" s="18">
        <f t="shared" si="14"/>
        <v>2.6000000000000048E-8</v>
      </c>
    </row>
    <row r="262" spans="1:240">
      <c r="A262">
        <v>2019</v>
      </c>
      <c r="B262" t="s">
        <v>299</v>
      </c>
      <c r="C262" t="s">
        <v>724</v>
      </c>
      <c r="D262" t="s">
        <v>299</v>
      </c>
      <c r="E262" t="s">
        <v>300</v>
      </c>
      <c r="F262" t="s">
        <v>126</v>
      </c>
      <c r="G262" t="s">
        <v>127</v>
      </c>
      <c r="H262" t="s">
        <v>144</v>
      </c>
      <c r="I262" t="s">
        <v>145</v>
      </c>
      <c r="J262">
        <v>41.900001525878906</v>
      </c>
      <c r="K262">
        <v>245.66000366210938</v>
      </c>
      <c r="L262">
        <v>127.69999694824219</v>
      </c>
      <c r="M262">
        <v>192962</v>
      </c>
      <c r="N262">
        <v>785.5</v>
      </c>
      <c r="O262">
        <v>0.89999997615814209</v>
      </c>
      <c r="P262">
        <v>1383</v>
      </c>
      <c r="Q262">
        <v>99.100000000000009</v>
      </c>
      <c r="R262">
        <v>11.9</v>
      </c>
      <c r="S262">
        <v>109</v>
      </c>
      <c r="T262">
        <v>1</v>
      </c>
      <c r="U262">
        <v>4068.4</v>
      </c>
      <c r="V262">
        <v>12.51</v>
      </c>
      <c r="W262">
        <v>744</v>
      </c>
      <c r="X262">
        <v>2</v>
      </c>
      <c r="Y262">
        <v>468</v>
      </c>
      <c r="Z262">
        <v>108</v>
      </c>
      <c r="AA262">
        <v>505</v>
      </c>
      <c r="AB262">
        <v>19.62464714050293</v>
      </c>
      <c r="AC262">
        <v>0.5</v>
      </c>
      <c r="AD262">
        <v>1.4</v>
      </c>
      <c r="AE262">
        <v>2.2000000000000002</v>
      </c>
      <c r="AF262">
        <v>3.8</v>
      </c>
      <c r="AG262">
        <v>0</v>
      </c>
      <c r="AH262">
        <v>19.5</v>
      </c>
      <c r="AI262">
        <v>1</v>
      </c>
      <c r="AJ262">
        <v>0.41</v>
      </c>
      <c r="AK262">
        <v>0.93</v>
      </c>
      <c r="AL262">
        <v>58.4</v>
      </c>
      <c r="AM262">
        <v>410</v>
      </c>
      <c r="AN262">
        <v>41.5</v>
      </c>
      <c r="AO262">
        <v>35.5</v>
      </c>
      <c r="AP262">
        <v>22</v>
      </c>
      <c r="AQ262">
        <v>8</v>
      </c>
      <c r="AR262">
        <v>406</v>
      </c>
      <c r="AS262">
        <v>4.5</v>
      </c>
      <c r="AT262">
        <v>4736</v>
      </c>
      <c r="AU262">
        <v>9855</v>
      </c>
      <c r="AV262">
        <v>1</v>
      </c>
      <c r="AW262">
        <v>0</v>
      </c>
      <c r="AX262">
        <v>0</v>
      </c>
      <c r="AY262">
        <v>0</v>
      </c>
      <c r="AZ262">
        <v>1</v>
      </c>
      <c r="BA262">
        <v>1</v>
      </c>
      <c r="BB262">
        <v>0</v>
      </c>
      <c r="BC262">
        <v>97.333786010742188</v>
      </c>
      <c r="BD262">
        <v>68.2247314453125</v>
      </c>
      <c r="BE262">
        <v>1024.607177734375</v>
      </c>
      <c r="BF262">
        <v>11759.716796875</v>
      </c>
      <c r="BG262">
        <v>17522.982421875</v>
      </c>
      <c r="BH262">
        <v>3.0625181198120117</v>
      </c>
      <c r="BI262">
        <v>8.1435928344726563</v>
      </c>
      <c r="BJ262">
        <v>25.031766891479492</v>
      </c>
      <c r="BK262">
        <v>-1.0733453035354614</v>
      </c>
      <c r="BL262">
        <v>461.1875</v>
      </c>
      <c r="BM262">
        <v>2.4851477146148682</v>
      </c>
      <c r="BN262">
        <v>23926.80078125</v>
      </c>
      <c r="BO262">
        <v>25.002304077148438</v>
      </c>
      <c r="BQ262">
        <v>0.44693773984909058</v>
      </c>
      <c r="BR262">
        <v>5.5026378631591797</v>
      </c>
      <c r="BS262">
        <v>11.829272270202637</v>
      </c>
      <c r="BT262">
        <v>224.91993713378906</v>
      </c>
      <c r="BU262">
        <v>671.39642333984375</v>
      </c>
      <c r="BV262">
        <v>1</v>
      </c>
      <c r="BW262">
        <v>9</v>
      </c>
      <c r="BX262">
        <v>10233.421875</v>
      </c>
      <c r="BY262">
        <v>6867.6748046875</v>
      </c>
      <c r="BZ262">
        <v>0.85975474119186401</v>
      </c>
      <c r="CA262">
        <v>6.3473639488220215</v>
      </c>
      <c r="CB262">
        <v>108.67992401123047</v>
      </c>
      <c r="CC262">
        <v>14.720770835876465</v>
      </c>
      <c r="CD262">
        <v>15.806662559509277</v>
      </c>
      <c r="CE262">
        <v>0.71032005548477173</v>
      </c>
      <c r="CF262">
        <v>3.5516002178192139</v>
      </c>
      <c r="CG262">
        <v>9587.6103515625</v>
      </c>
      <c r="CH262" s="10">
        <f>ABS(J262-_xlfn.XLOOKUP(VK_valitsin!$C$8,VK!$B$2:$B$294,VK!J$2:J$294))</f>
        <v>2.2999992370605469</v>
      </c>
      <c r="CI262" s="10">
        <f>ABS(K262-_xlfn.XLOOKUP(VK_valitsin!$C$8,VK!$B$2:$B$294,VK!K$2:K$294))</f>
        <v>47.600006103515625</v>
      </c>
      <c r="CJ262" s="10">
        <f>ABS(L262-_xlfn.XLOOKUP(VK_valitsin!$C$8,VK!$B$2:$B$294,VK!L$2:L$294))</f>
        <v>11</v>
      </c>
      <c r="CK262" s="10">
        <f>ABS(M262-_xlfn.XLOOKUP(VK_valitsin!$C$8,VK!$B$2:$B$294,VK!M$2:M$294))</f>
        <v>176487</v>
      </c>
      <c r="CL262" s="10">
        <f>ABS(N262-_xlfn.XLOOKUP(VK_valitsin!$C$8,VK!$B$2:$B$294,VK!N$2:N$294))</f>
        <v>729.29999923706055</v>
      </c>
      <c r="CM262" s="10">
        <f>ABS(O262-_xlfn.XLOOKUP(VK_valitsin!$C$8,VK!$B$2:$B$294,VK!O$2:O$294))</f>
        <v>1.699999988079071</v>
      </c>
      <c r="CN262" s="10">
        <f>ABS(P262-_xlfn.XLOOKUP(VK_valitsin!$C$8,VK!$B$2:$B$294,VK!P$2:P$294))</f>
        <v>1441</v>
      </c>
      <c r="CO262" s="10">
        <f>ABS(Q262-_xlfn.XLOOKUP(VK_valitsin!$C$8,VK!$B$2:$B$294,VK!Q$2:Q$294))</f>
        <v>11.299999999999997</v>
      </c>
      <c r="CP262" s="10">
        <f>ABS(R262-_xlfn.XLOOKUP(VK_valitsin!$C$8,VK!$B$2:$B$294,VK!R$2:R$294))</f>
        <v>3.4000000000000004</v>
      </c>
      <c r="CQ262" s="10">
        <f>ABS(S262-_xlfn.XLOOKUP(VK_valitsin!$C$8,VK!$B$2:$B$294,VK!S$2:S$294))</f>
        <v>43</v>
      </c>
      <c r="CR262" s="10">
        <f>ABS(T262-_xlfn.XLOOKUP(VK_valitsin!$C$8,VK!$B$2:$B$294,VK!T$2:T$294))</f>
        <v>1</v>
      </c>
      <c r="CS262" s="10">
        <f>ABS(U262-_xlfn.XLOOKUP(VK_valitsin!$C$8,VK!$B$2:$B$294,VK!U$2:U$294))</f>
        <v>244.80000000000018</v>
      </c>
      <c r="CT262" s="10">
        <f>ABS(V262-_xlfn.XLOOKUP(VK_valitsin!$C$8,VK!$B$2:$B$294,VK!V$2:V$294))</f>
        <v>0.76999999999999957</v>
      </c>
      <c r="CU262" s="10">
        <f>ABS(W262-_xlfn.XLOOKUP(VK_valitsin!$C$8,VK!$B$2:$B$294,VK!W$2:W$294))</f>
        <v>139</v>
      </c>
      <c r="CV262" s="10">
        <f>ABS(X262-_xlfn.XLOOKUP(VK_valitsin!$C$8,VK!$B$2:$B$294,VK!X$2:X$294))</f>
        <v>167</v>
      </c>
      <c r="CW262" s="10">
        <f>ABS(Y262-_xlfn.XLOOKUP(VK_valitsin!$C$8,VK!$B$2:$B$294,VK!Y$2:Y$294))</f>
        <v>212</v>
      </c>
      <c r="CX262" s="10">
        <f>ABS(Z262-_xlfn.XLOOKUP(VK_valitsin!$C$8,VK!$B$2:$B$294,VK!Z$2:Z$294))</f>
        <v>320</v>
      </c>
      <c r="CY262" s="10">
        <f>ABS(AA262-_xlfn.XLOOKUP(VK_valitsin!$C$8,VK!$B$2:$B$294,VK!AA$2:AA$294))</f>
        <v>36</v>
      </c>
      <c r="CZ262" s="10">
        <f>ABS(AB262-_xlfn.XLOOKUP(VK_valitsin!$C$8,VK!$B$2:$B$294,VK!AB$2:AB$294))</f>
        <v>0.24964714050292969</v>
      </c>
      <c r="DA262" s="10">
        <f>ABS(AC262-_xlfn.XLOOKUP(VK_valitsin!$C$8,VK!$B$2:$B$294,VK!AC$2:AC$294))</f>
        <v>0.19999999999999996</v>
      </c>
      <c r="DB262" s="10">
        <f>ABS(AD262-_xlfn.XLOOKUP(VK_valitsin!$C$8,VK!$B$2:$B$294,VK!AD$2:AD$294))</f>
        <v>0.59999999999999987</v>
      </c>
      <c r="DC262" s="10">
        <f>ABS(AE262-_xlfn.XLOOKUP(VK_valitsin!$C$8,VK!$B$2:$B$294,VK!AE$2:AE$294))</f>
        <v>0.50000000000000022</v>
      </c>
      <c r="DD262" s="10">
        <f>ABS(AF262-_xlfn.XLOOKUP(VK_valitsin!$C$8,VK!$B$2:$B$294,VK!AF$2:AF$294))</f>
        <v>1.2000000000000002</v>
      </c>
      <c r="DE262" s="10">
        <f>ABS(AG262-_xlfn.XLOOKUP(VK_valitsin!$C$8,VK!$B$2:$B$294,VK!AG$2:AG$294))</f>
        <v>0</v>
      </c>
      <c r="DF262" s="10">
        <f>ABS(AH262-_xlfn.XLOOKUP(VK_valitsin!$C$8,VK!$B$2:$B$294,VK!AH$2:AH$294))</f>
        <v>2.75</v>
      </c>
      <c r="DG262" s="10">
        <f>ABS(AI262-_xlfn.XLOOKUP(VK_valitsin!$C$8,VK!$B$2:$B$294,VK!AI$2:AI$294))</f>
        <v>0.10000000000000009</v>
      </c>
      <c r="DH262" s="10">
        <f>ABS(AJ262-_xlfn.XLOOKUP(VK_valitsin!$C$8,VK!$B$2:$B$294,VK!AJ$2:AJ$294))</f>
        <v>0.24000000000000005</v>
      </c>
      <c r="DI262" s="10">
        <f>ABS(AK262-_xlfn.XLOOKUP(VK_valitsin!$C$8,VK!$B$2:$B$294,VK!AK$2:AK$294))</f>
        <v>0.31999999999999995</v>
      </c>
      <c r="DJ262" s="10">
        <f>ABS(AL262-_xlfn.XLOOKUP(VK_valitsin!$C$8,VK!$B$2:$B$294,VK!AL$2:AL$294))</f>
        <v>0.39999999999999858</v>
      </c>
      <c r="DK262" s="10">
        <f>ABS(AM262-_xlfn.XLOOKUP(VK_valitsin!$C$8,VK!$B$2:$B$294,VK!AM$2:AM$294))</f>
        <v>76.399999999999977</v>
      </c>
      <c r="DL262" s="10">
        <f>ABS(AN262-_xlfn.XLOOKUP(VK_valitsin!$C$8,VK!$B$2:$B$294,VK!AN$2:AN$294))</f>
        <v>3.8999999999999986</v>
      </c>
      <c r="DM262" s="10">
        <f>ABS(AO262-_xlfn.XLOOKUP(VK_valitsin!$C$8,VK!$B$2:$B$294,VK!AO$2:AO$294))</f>
        <v>10.100000000000001</v>
      </c>
      <c r="DN262" s="10">
        <f>ABS(AP262-_xlfn.XLOOKUP(VK_valitsin!$C$8,VK!$B$2:$B$294,VK!AP$2:AP$294))</f>
        <v>26</v>
      </c>
      <c r="DO262" s="10">
        <f>ABS(AQ262-_xlfn.XLOOKUP(VK_valitsin!$C$8,VK!$B$2:$B$294,VK!AQ$2:AQ$294))</f>
        <v>27</v>
      </c>
      <c r="DP262" s="10">
        <f>ABS(AR262-_xlfn.XLOOKUP(VK_valitsin!$C$8,VK!$B$2:$B$294,VK!AR$2:AR$294))</f>
        <v>160</v>
      </c>
      <c r="DQ262" s="10">
        <f>ABS(AS262-_xlfn.XLOOKUP(VK_valitsin!$C$8,VK!$B$2:$B$294,VK!AS$2:AS$294))</f>
        <v>2.1669999999999998</v>
      </c>
      <c r="DR262" s="10">
        <f>ABS(AT262-_xlfn.XLOOKUP(VK_valitsin!$C$8,VK!$B$2:$B$294,VK!AT$2:AT$294))</f>
        <v>411</v>
      </c>
      <c r="DS262" s="10">
        <f>ABS(AU262-_xlfn.XLOOKUP(VK_valitsin!$C$8,VK!$B$2:$B$294,VK!AU$2:AU$294))</f>
        <v>1510</v>
      </c>
      <c r="DT262" s="10">
        <f>ABS(AV262-_xlfn.XLOOKUP(VK_valitsin!$C$8,VK!$B$2:$B$294,VK!AV$2:AV$294))</f>
        <v>0</v>
      </c>
      <c r="DU262" s="10">
        <f>ABS(AW262-_xlfn.XLOOKUP(VK_valitsin!$C$8,VK!$B$2:$B$294,VK!AW$2:AW$294))</f>
        <v>37.261371612548828</v>
      </c>
      <c r="DV262" s="10">
        <f>ABS(AX262-_xlfn.XLOOKUP(VK_valitsin!$C$8,VK!$B$2:$B$294,VK!AX$2:AX$294))</f>
        <v>0</v>
      </c>
      <c r="DW262" s="10">
        <f>ABS(AY262-_xlfn.XLOOKUP(VK_valitsin!$C$8,VK!$B$2:$B$294,VK!AY$2:AY$294))</f>
        <v>0</v>
      </c>
      <c r="DX262" s="10">
        <f>ABS(AZ262-_xlfn.XLOOKUP(VK_valitsin!$C$8,VK!$B$2:$B$294,VK!AZ$2:AZ$294))</f>
        <v>1</v>
      </c>
      <c r="DY262" s="10">
        <f>ABS(BA262-_xlfn.XLOOKUP(VK_valitsin!$C$8,VK!$B$2:$B$294,VK!BA$2:BA$294))</f>
        <v>1</v>
      </c>
      <c r="DZ262" s="10">
        <f>ABS(BB262-_xlfn.XLOOKUP(VK_valitsin!$C$8,VK!$B$2:$B$294,VK!BB$2:BB$294))</f>
        <v>1</v>
      </c>
      <c r="EA262" s="10">
        <f>ABS(BC262-_xlfn.XLOOKUP(VK_valitsin!$C$8,VK!$B$2:$B$294,VK!BC$2:BC$294))</f>
        <v>8.3093948364257813</v>
      </c>
      <c r="EB262" s="10">
        <f>ABS(BD262-_xlfn.XLOOKUP(VK_valitsin!$C$8,VK!$B$2:$B$294,VK!BD$2:BD$294))</f>
        <v>27.79400634765625</v>
      </c>
      <c r="EC262" s="10">
        <f>ABS(BE262-_xlfn.XLOOKUP(VK_valitsin!$C$8,VK!$B$2:$B$294,VK!BE$2:BE$294))</f>
        <v>290.9173583984375</v>
      </c>
      <c r="ED262" s="10">
        <f>ABS(BF262-_xlfn.XLOOKUP(VK_valitsin!$C$8,VK!$B$2:$B$294,VK!BF$2:BF$294))</f>
        <v>1801.1875</v>
      </c>
      <c r="EE262" s="10">
        <f>ABS(BG262-_xlfn.XLOOKUP(VK_valitsin!$C$8,VK!$B$2:$B$294,VK!BG$2:BG$294))</f>
        <v>3686.5390625</v>
      </c>
      <c r="EF262" s="10">
        <f>ABS(BH262-_xlfn.XLOOKUP(VK_valitsin!$C$8,VK!$B$2:$B$294,VK!BH$2:BH$294))</f>
        <v>0.27453827857971191</v>
      </c>
      <c r="EG262" s="10">
        <f>ABS(BI262-_xlfn.XLOOKUP(VK_valitsin!$C$8,VK!$B$2:$B$294,VK!BI$2:BI$294))</f>
        <v>17.86772632598877</v>
      </c>
      <c r="EH262" s="10">
        <f>ABS(BJ262-_xlfn.XLOOKUP(VK_valitsin!$C$8,VK!$B$2:$B$294,VK!BJ$2:BJ$294))</f>
        <v>3.7374038696289063</v>
      </c>
      <c r="EI262" s="10">
        <f>ABS(BK262-_xlfn.XLOOKUP(VK_valitsin!$C$8,VK!$B$2:$B$294,VK!BK$2:BK$294))</f>
        <v>8.7921255826950073</v>
      </c>
      <c r="EJ262" s="10">
        <f>ABS(BL262-_xlfn.XLOOKUP(VK_valitsin!$C$8,VK!$B$2:$B$294,VK!BL$2:BL$294))</f>
        <v>194.6875</v>
      </c>
      <c r="EK262" s="10">
        <f>ABS(BM262-_xlfn.XLOOKUP(VK_valitsin!$C$8,VK!$B$2:$B$294,VK!BM$2:BM$294))</f>
        <v>0.2328953742980957</v>
      </c>
      <c r="EL262" s="10">
        <f>ABS(BN262-_xlfn.XLOOKUP(VK_valitsin!$C$8,VK!$B$2:$B$294,VK!BN$2:BN$294))</f>
        <v>852.404296875</v>
      </c>
      <c r="EM262" s="10">
        <f>ABS(BO262-_xlfn.XLOOKUP(VK_valitsin!$C$8,VK!$B$2:$B$294,VK!BO$2:BO$294))</f>
        <v>8.29730224609375</v>
      </c>
      <c r="EN262" s="10">
        <f>ABS(BP262-_xlfn.XLOOKUP(VK_valitsin!$C$8,VK!$B$2:$B$294,VK!BP$2:BP$294))</f>
        <v>0</v>
      </c>
      <c r="EO262" s="10">
        <f>ABS(BQ262-_xlfn.XLOOKUP(VK_valitsin!$C$8,VK!$B$2:$B$294,VK!BQ$2:BQ$294))</f>
        <v>0.18954175710678101</v>
      </c>
      <c r="EP262" s="10">
        <f>ABS(BR262-_xlfn.XLOOKUP(VK_valitsin!$C$8,VK!$B$2:$B$294,VK!BR$2:BR$294))</f>
        <v>5.3144739717245102</v>
      </c>
      <c r="EQ262" s="10">
        <f>ABS(BS262-_xlfn.XLOOKUP(VK_valitsin!$C$8,VK!$B$2:$B$294,VK!BS$2:BS$294))</f>
        <v>9.5713057518005371</v>
      </c>
      <c r="ER262" s="10">
        <f>ABS(BT262-_xlfn.XLOOKUP(VK_valitsin!$C$8,VK!$B$2:$B$294,VK!BT$2:BT$294))</f>
        <v>166.52843475341797</v>
      </c>
      <c r="ES262" s="10">
        <f>ABS(BU262-_xlfn.XLOOKUP(VK_valitsin!$C$8,VK!$B$2:$B$294,VK!BU$2:BU$294))</f>
        <v>404.68930053710938</v>
      </c>
      <c r="ET262" s="10">
        <f>ABS(BV262-_xlfn.XLOOKUP(VK_valitsin!$C$8,VK!$B$2:$B$294,VK!BV$2:BV$294))</f>
        <v>1</v>
      </c>
      <c r="EU262" s="10">
        <f>ABS(BW262-_xlfn.XLOOKUP(VK_valitsin!$C$8,VK!$B$2:$B$294,VK!BW$2:BW$294))</f>
        <v>8</v>
      </c>
      <c r="EV262" s="10">
        <f>ABS(BX262-_xlfn.XLOOKUP(VK_valitsin!$C$8,VK!$B$2:$B$294,VK!BX$2:BX$294))</f>
        <v>2097.5927734375</v>
      </c>
      <c r="EW262" s="10">
        <f>ABS(BY262-_xlfn.XLOOKUP(VK_valitsin!$C$8,VK!$B$2:$B$294,VK!BY$2:BY$294))</f>
        <v>1012.06005859375</v>
      </c>
      <c r="EX262" s="10">
        <f>ABS(BZ262-_xlfn.XLOOKUP(VK_valitsin!$C$8,VK!$B$2:$B$294,VK!BZ$2:BZ$294))</f>
        <v>0.36027556657791138</v>
      </c>
      <c r="EY262" s="10">
        <f>ABS(CA262-_xlfn.XLOOKUP(VK_valitsin!$C$8,VK!$B$2:$B$294,VK!CA$2:CA$294))</f>
        <v>4.6753973960876465</v>
      </c>
      <c r="EZ262" s="10">
        <f>ABS(CB262-_xlfn.XLOOKUP(VK_valitsin!$C$8,VK!$B$2:$B$294,VK!CB$2:CB$294))</f>
        <v>42.510772705078125</v>
      </c>
      <c r="FA262" s="10">
        <f>ABS(CC262-_xlfn.XLOOKUP(VK_valitsin!$C$8,VK!$B$2:$B$294,VK!CC$2:CC$294))</f>
        <v>8.3881716728210449</v>
      </c>
      <c r="FB262" s="10">
        <f>ABS(CD262-_xlfn.XLOOKUP(VK_valitsin!$C$8,VK!$B$2:$B$294,VK!CD$2:CD$294))</f>
        <v>4.0721921920776367</v>
      </c>
      <c r="FC262" s="10">
        <f>ABS(CE262-_xlfn.XLOOKUP(VK_valitsin!$C$8,VK!$B$2:$B$294,VK!CE$2:CE$294))</f>
        <v>0.71032005548477173</v>
      </c>
      <c r="FD262" s="10">
        <f>ABS(CF262-_xlfn.XLOOKUP(VK_valitsin!$C$8,VK!$B$2:$B$294,VK!CF$2:CF$294))</f>
        <v>2.8357411623001099</v>
      </c>
      <c r="FE262" s="10">
        <f>ABS(CG262-_xlfn.XLOOKUP(VK_valitsin!$C$8,VK!$B$2:$B$294,VK!CG$2:CG$294))</f>
        <v>988.8427734375</v>
      </c>
      <c r="FF262" s="4">
        <f>IF($B262=VK_valitsin!$C$8,100000,VK!CH262/VK!J$296*VK_valitsin!D$5)</f>
        <v>0</v>
      </c>
      <c r="FG262" s="4">
        <f>IF($B262=VK_valitsin!$C$8,100000,VK!CI262/VK!K$296*VK_valitsin!E$5)</f>
        <v>0</v>
      </c>
      <c r="FH262" s="4">
        <f>IF($B262=VK_valitsin!$C$8,100000,VK!CJ262/VK!L$296*VK_valitsin!F$5)</f>
        <v>5.5897432544493336E-2</v>
      </c>
      <c r="FI262" s="4">
        <f>IF($B262=VK_valitsin!$C$8,100000,VK!CK262/VK!M$296*VK_valitsin!CD$5)</f>
        <v>0</v>
      </c>
      <c r="FJ262" s="4">
        <f>IF($B262=VK_valitsin!$C$8,100000,VK!CL262/VK!N$296*VK_valitsin!G$5)</f>
        <v>0</v>
      </c>
      <c r="FK262" s="4">
        <f>IF($B262=VK_valitsin!$C$8,100000,VK!CM262/VK!O$296*VK_valitsin!H$5)</f>
        <v>0</v>
      </c>
      <c r="FL262" s="4">
        <f>IF($B262=VK_valitsin!$C$8,100000,VK!CN262/VK!P$296*VK_valitsin!I$5)</f>
        <v>0</v>
      </c>
      <c r="FM262" s="4">
        <f>IF($B262=VK_valitsin!$C$8,100000,VK!CO262/VK!Q$296*VK_valitsin!J$5)</f>
        <v>0</v>
      </c>
      <c r="FN262" s="4">
        <f>IF($B262=VK_valitsin!$C$8,100000,VK!CP262/VK!R$296*VK_valitsin!K$5)</f>
        <v>0</v>
      </c>
      <c r="FO262" s="4">
        <f>IF($B262=VK_valitsin!$C$8,100000,VK!CQ262/VK!S$296*VK_valitsin!L$5)</f>
        <v>8.5513941869048635E-3</v>
      </c>
      <c r="FP262" s="4">
        <f>IF($B262=VK_valitsin!$C$8,100000,VK!CR262/VK!T$296*VK_valitsin!M$5)</f>
        <v>0</v>
      </c>
      <c r="FQ262" s="4">
        <f>IF($B262=VK_valitsin!$C$8,100000,VK!CS262/VK!U$296*VK_valitsin!N$5)</f>
        <v>0</v>
      </c>
      <c r="FR262" s="4">
        <f>IF($B262=VK_valitsin!$C$8,100000,VK!CT262/VK!V$296*VK_valitsin!O$5)</f>
        <v>0</v>
      </c>
      <c r="FS262" s="4">
        <f>IF($B262=VK_valitsin!$C$8,100000,VK!CU262/VK!W$296*VK_valitsin!P$5)</f>
        <v>0</v>
      </c>
      <c r="FT262" s="4">
        <f>IF($B262=VK_valitsin!$C$8,100000,VK!CV262/VK!X$296*VK_valitsin!Q$5)</f>
        <v>0</v>
      </c>
      <c r="FU262" s="4">
        <f>IF($B262=VK_valitsin!$C$8,100000,VK!CW262/VK!Y$296*VK_valitsin!R$5)</f>
        <v>0</v>
      </c>
      <c r="FV262" s="4">
        <f>IF($B262=VK_valitsin!$C$8,100000,VK!CX262/VK!Z$296*VK_valitsin!S$5)</f>
        <v>0</v>
      </c>
      <c r="FW262" s="4">
        <f>IF($B262=VK_valitsin!$C$8,100000,VK!CY262/VK!AA$296*VK_valitsin!T$5)</f>
        <v>0</v>
      </c>
      <c r="FX262" s="4">
        <f>IF($B262=VK_valitsin!$C$8,100000,VK!CZ262/VK!AB$296*VK_valitsin!U$5)</f>
        <v>0</v>
      </c>
      <c r="FY262" s="4">
        <f>IF($B262=VK_valitsin!$C$8,100000,VK!DA262/VK!AC$296*VK_valitsin!V$5)</f>
        <v>0</v>
      </c>
      <c r="FZ262" s="4">
        <f>IF($B262=VK_valitsin!$C$8,100000,VK!DB262/VK!AD$296*VK_valitsin!W$5)</f>
        <v>0</v>
      </c>
      <c r="GA262" s="4">
        <f>IF($B262=VK_valitsin!$C$8,100000,VK!DC262/VK!AE$296*VK_valitsin!X$5)</f>
        <v>0</v>
      </c>
      <c r="GB262" s="4">
        <f>IF($B262=VK_valitsin!$C$8,100000,VK!DD262/VK!AF$296*VK_valitsin!Y$5)</f>
        <v>0</v>
      </c>
      <c r="GC262" s="4">
        <f>IF($B262=VK_valitsin!$C$8,100000,VK!DE262/VK!AG$296*VK_valitsin!Z$5)</f>
        <v>0</v>
      </c>
      <c r="GD262" s="4">
        <f>IF($B262=VK_valitsin!$C$8,100000,VK!DF262/VK!AH$296*VK_valitsin!AA$5)</f>
        <v>0</v>
      </c>
      <c r="GE262" s="4">
        <f>IF($B262=VK_valitsin!$C$8,100000,VK!DG262/VK!AI$296*VK_valitsin!AB$5)</f>
        <v>0</v>
      </c>
      <c r="GF262" s="4">
        <f>IF($B262=VK_valitsin!$C$8,100000,VK!DH262/VK!AJ$296*VK_valitsin!AC$5)</f>
        <v>0</v>
      </c>
      <c r="GG262" s="4">
        <f>IF($B262=VK_valitsin!$C$8,100000,VK!DI262/VK!AK$296*VK_valitsin!AD$5)</f>
        <v>0</v>
      </c>
      <c r="GH262" s="4">
        <f>IF($B262=VK_valitsin!$C$8,100000,VK!DJ262/VK!AL$296*VK_valitsin!AE$5)</f>
        <v>7.0405328320040598E-3</v>
      </c>
      <c r="GI262" s="4">
        <f>IF($B262=VK_valitsin!$C$8,100000,VK!DK262/VK!AM$296*VK_valitsin!AF$5)</f>
        <v>0</v>
      </c>
      <c r="GJ262" s="4">
        <f>IF($B262=VK_valitsin!$C$8,100000,VK!DL262/VK!AN$296*VK_valitsin!AG$5)</f>
        <v>0</v>
      </c>
      <c r="GK262" s="4">
        <f>IF($B262=VK_valitsin!$C$8,100000,VK!DM262/VK!AO$296*VK_valitsin!AH$5)</f>
        <v>0</v>
      </c>
      <c r="GL262" s="4">
        <f>IF($B262=VK_valitsin!$C$8,100000,VK!DN262/VK!AP$296*VK_valitsin!AI$5)</f>
        <v>0</v>
      </c>
      <c r="GM262" s="4">
        <f>IF($B262=VK_valitsin!$C$8,100000,VK!DO262/VK!AQ$296*VK_valitsin!AJ$5)</f>
        <v>0</v>
      </c>
      <c r="GN262" s="4">
        <f>IF($B262=VK_valitsin!$C$8,100000,VK!DP262/VK!AR$296*VK_valitsin!AK$5)</f>
        <v>0</v>
      </c>
      <c r="GO262" s="4">
        <f>IF($B262=VK_valitsin!$C$8,100000,VK!DQ262/VK!AS$296*VK_valitsin!AL$5)</f>
        <v>0</v>
      </c>
      <c r="GP262" s="4">
        <f>IF($B262=VK_valitsin!$C$8,100000,VK!DR262/VK!AT$296*VK_valitsin!AM$5)</f>
        <v>0</v>
      </c>
      <c r="GQ262" s="4">
        <f>IF($B262=VK_valitsin!$C$8,100000,VK!DS262/VK!AU$296*VK_valitsin!AN$5)</f>
        <v>0</v>
      </c>
      <c r="GR262" s="4">
        <f>IF($B262=VK_valitsin!$C$8,100000,VK!DT262/VK!AV$296*VK_valitsin!AO$5)</f>
        <v>0</v>
      </c>
      <c r="GS262" s="4">
        <f>IF($B262=VK_valitsin!$C$8,100000,VK!DU262/VK!AW$296*VK_valitsin!AP$5)</f>
        <v>0</v>
      </c>
      <c r="GT262" s="4">
        <f>IF($B262=VK_valitsin!$C$8,100000,VK!DV262/VK!AX$296*VK_valitsin!AQ$5)</f>
        <v>0</v>
      </c>
      <c r="GU262" s="4">
        <f>IF($B262=VK_valitsin!$C$8,100000,VK!DW262/VK!AY$296*VK_valitsin!AR$5)</f>
        <v>0</v>
      </c>
      <c r="GV262" s="4">
        <f>IF($B262=VK_valitsin!$C$8,100000,VK!DX262/VK!AZ$296*VK_valitsin!AS$5)</f>
        <v>0</v>
      </c>
      <c r="GW262" s="4">
        <f>IF($B262=VK_valitsin!$C$8,100000,VK!DY262/VK!BA$296*VK_valitsin!AT$5)</f>
        <v>0</v>
      </c>
      <c r="GX262" s="4">
        <f>IF($B262=VK_valitsin!$C$8,100000,VK!DZ262/VK!BB$296*VK_valitsin!AU$5)</f>
        <v>0</v>
      </c>
      <c r="GY262" s="4">
        <f>IF($B262=VK_valitsin!$C$8,100000,VK!EA262/VK!BC$296*VK_valitsin!AV$5)</f>
        <v>0</v>
      </c>
      <c r="GZ262" s="4">
        <f>IF($B262=VK_valitsin!$C$8,100000,VK!EB262/VK!BD$296*VK_valitsin!AW$5)</f>
        <v>0.12049087652136586</v>
      </c>
      <c r="HA262" s="4">
        <f>IF($B262=VK_valitsin!$C$8,100000,VK!EC262/VK!BE$296*VK_valitsin!CE$5)</f>
        <v>0</v>
      </c>
      <c r="HB262" s="4">
        <f>IF($B262=VK_valitsin!$C$8,100000,VK!ED262/VK!BF$296*VK_valitsin!AX$5)</f>
        <v>0</v>
      </c>
      <c r="HC262" s="4">
        <f>IF($B262=VK_valitsin!$C$8,100000,VK!EE262/VK!BG$296*VK_valitsin!AY$5)</f>
        <v>0</v>
      </c>
      <c r="HD262" s="4">
        <f>IF($B262=VK_valitsin!$C$8,100000,VK!EF262/VK!BH$296*VK_valitsin!AZ$5)</f>
        <v>4.7902009726089198E-2</v>
      </c>
      <c r="HE262" s="4">
        <f>IF($B262=VK_valitsin!$C$8,100000,VK!EG262/VK!BI$296*VK_valitsin!BA$5)</f>
        <v>0</v>
      </c>
      <c r="HF262" s="4">
        <f>IF($B262=VK_valitsin!$C$8,100000,VK!EH262/VK!BJ$296*VK_valitsin!BB$5)</f>
        <v>0</v>
      </c>
      <c r="HG262" s="4">
        <f>IF($B262=VK_valitsin!$C$8,100000,VK!EI262/VK!BK$296*VK_valitsin!BC$5)</f>
        <v>0</v>
      </c>
      <c r="HH262" s="4">
        <f>IF($B262=VK_valitsin!$C$8,100000,VK!EJ262/VK!BL$296*VK_valitsin!BD$5)</f>
        <v>0</v>
      </c>
      <c r="HI262" s="4">
        <f>IF($B262=VK_valitsin!$C$8,100000,VK!EK262/VK!BM$296*VK_valitsin!BE$5)</f>
        <v>0</v>
      </c>
      <c r="HJ262" s="4">
        <f>IF($B262=VK_valitsin!$C$8,100000,VK!EL262/VK!BN$296*VK_valitsin!BF$5)</f>
        <v>3.8760160636987437E-2</v>
      </c>
      <c r="HK262" s="4">
        <f>IF($B262=VK_valitsin!$C$8,100000,VK!EM262/VK!BO$296*VK_valitsin!BG$5)</f>
        <v>0</v>
      </c>
      <c r="HM262" s="4">
        <f>IF($B262=VK_valitsin!$C$8,100000,VK!EO262/VK!BQ$296*VK_valitsin!BI$5)</f>
        <v>0</v>
      </c>
      <c r="HN262" s="4">
        <f>IF($B262=VK_valitsin!$C$8,100000,VK!EP262/VK!BR$296*VK_valitsin!BJ$5)</f>
        <v>0</v>
      </c>
      <c r="HO262" s="4">
        <f>IF($B262=VK_valitsin!$C$8,100000,VK!EQ262/VK!BS$296*VK_valitsin!BK$5)</f>
        <v>0</v>
      </c>
      <c r="HP262" s="4">
        <f>IF($B262=VK_valitsin!$C$8,100000,VK!ER262/VK!BT$296*VK_valitsin!BL$5)</f>
        <v>0</v>
      </c>
      <c r="HQ262" s="4">
        <f>IF($B262=VK_valitsin!$C$8,100000,VK!ES262/VK!BU$296*VK_valitsin!BM$5)</f>
        <v>0</v>
      </c>
      <c r="HR262" s="4">
        <f>IF($B262=VK_valitsin!$C$8,100000,VK!ET262/VK!BV$296*VK_valitsin!BN$5)</f>
        <v>0</v>
      </c>
      <c r="HS262" s="4">
        <f>IF($B262=VK_valitsin!$C$8,100000,VK!EU262/VK!BW$296*VK_valitsin!BO$5)</f>
        <v>0</v>
      </c>
      <c r="HT262" s="4">
        <f>IF($B262=VK_valitsin!$C$8,100000,VK!EV262/VK!BX$296*VK_valitsin!BP$5)</f>
        <v>0</v>
      </c>
      <c r="HU262" s="4">
        <f>IF($B262=VK_valitsin!$C$8,100000,VK!EW262/VK!BY$296*VK_valitsin!BQ$5)</f>
        <v>0</v>
      </c>
      <c r="HV262" s="4">
        <f>IF($B262=VK_valitsin!$C$8,100000,VK!EX262/VK!BZ$296*VK_valitsin!BR$5)</f>
        <v>0</v>
      </c>
      <c r="HW262" s="4">
        <f>IF($B262=VK_valitsin!$C$8,100000,VK!EY262/VK!CA$296*VK_valitsin!BS$5)</f>
        <v>0</v>
      </c>
      <c r="HX262" s="4">
        <f>IF($B262=VK_valitsin!$C$8,100000,VK!EZ262/VK!CB$296*VK_valitsin!BT$5)</f>
        <v>0</v>
      </c>
      <c r="HY262" s="4">
        <f>IF($B262=VK_valitsin!$C$8,100000,VK!FA262/VK!CC$296*VK_valitsin!BU$5)</f>
        <v>0</v>
      </c>
      <c r="HZ262" s="4">
        <f>IF($B262=VK_valitsin!$C$8,100000,VK!FB262/VK!CD$296*VK_valitsin!BV$5)</f>
        <v>0</v>
      </c>
      <c r="IA262" s="4">
        <f>IF($B262=VK_valitsin!$C$8,100000,VK!FC262/VK!CE$296*VK_valitsin!BW$5)</f>
        <v>0</v>
      </c>
      <c r="IB262" s="4">
        <f>IF($B262=VK_valitsin!$C$8,100000,VK!FD262/VK!CF$296*VK_valitsin!BX$5)</f>
        <v>0</v>
      </c>
      <c r="IC262" s="4">
        <f>IF($B262=VK_valitsin!$C$8,100000,VK!FE262/VK!CG$296*VK_valitsin!BY$5)</f>
        <v>0</v>
      </c>
      <c r="ID262" s="17">
        <f t="shared" si="12"/>
        <v>0.27864243254784477</v>
      </c>
      <c r="IE262" s="17">
        <f t="shared" si="13"/>
        <v>14</v>
      </c>
      <c r="IF262" s="18">
        <f t="shared" si="14"/>
        <v>2.6100000000000048E-8</v>
      </c>
    </row>
    <row r="263" spans="1:240">
      <c r="A263">
        <v>2019</v>
      </c>
      <c r="B263" t="s">
        <v>725</v>
      </c>
      <c r="C263" t="s">
        <v>726</v>
      </c>
      <c r="D263" t="s">
        <v>303</v>
      </c>
      <c r="E263" t="s">
        <v>304</v>
      </c>
      <c r="F263" t="s">
        <v>243</v>
      </c>
      <c r="G263" t="s">
        <v>244</v>
      </c>
      <c r="H263" t="s">
        <v>104</v>
      </c>
      <c r="I263" t="s">
        <v>105</v>
      </c>
      <c r="J263">
        <v>53</v>
      </c>
      <c r="K263">
        <v>543.16998291015625</v>
      </c>
      <c r="L263">
        <v>207.30000305175781</v>
      </c>
      <c r="M263">
        <v>2477</v>
      </c>
      <c r="N263">
        <v>4.5999999046325684</v>
      </c>
      <c r="O263">
        <v>-2.9000000953674316</v>
      </c>
      <c r="P263">
        <v>-32</v>
      </c>
      <c r="Q263">
        <v>40.5</v>
      </c>
      <c r="R263">
        <v>13.700000000000001</v>
      </c>
      <c r="S263">
        <v>229</v>
      </c>
      <c r="T263">
        <v>0</v>
      </c>
      <c r="U263">
        <v>3363.7</v>
      </c>
      <c r="V263">
        <v>12.35</v>
      </c>
      <c r="W263">
        <v>1125</v>
      </c>
      <c r="X263">
        <v>1188</v>
      </c>
      <c r="Y263">
        <v>1000</v>
      </c>
      <c r="Z263">
        <v>1269</v>
      </c>
      <c r="AA263">
        <v>1037</v>
      </c>
      <c r="AB263">
        <v>15.886792182922363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22</v>
      </c>
      <c r="AI263">
        <v>1.1499999999999999</v>
      </c>
      <c r="AJ263">
        <v>0.65</v>
      </c>
      <c r="AK263">
        <v>1.25</v>
      </c>
      <c r="AL263">
        <v>76.599999999999994</v>
      </c>
      <c r="AM263">
        <v>278.39999999999998</v>
      </c>
      <c r="AN263">
        <v>48.1</v>
      </c>
      <c r="AO263">
        <v>19</v>
      </c>
      <c r="AP263">
        <v>79</v>
      </c>
      <c r="AQ263">
        <v>80</v>
      </c>
      <c r="AR263">
        <v>882</v>
      </c>
      <c r="AS263">
        <v>1.333</v>
      </c>
      <c r="AT263">
        <v>11750</v>
      </c>
      <c r="AU263">
        <v>10661</v>
      </c>
      <c r="AV263">
        <v>1</v>
      </c>
      <c r="AW263">
        <v>41.67108154296875</v>
      </c>
      <c r="AX263">
        <v>0</v>
      </c>
      <c r="AY263">
        <v>0</v>
      </c>
      <c r="AZ263">
        <v>0</v>
      </c>
      <c r="BA263">
        <v>0</v>
      </c>
      <c r="BB263">
        <v>1</v>
      </c>
      <c r="BC263">
        <v>0</v>
      </c>
      <c r="BD263">
        <v>100</v>
      </c>
      <c r="BE263">
        <v>129.87013244628906</v>
      </c>
      <c r="BF263">
        <v>9070.5634765625</v>
      </c>
      <c r="BG263">
        <v>10715.1337890625</v>
      </c>
      <c r="BH263">
        <v>2.3811869621276855</v>
      </c>
      <c r="BI263">
        <v>9.3068933486938477</v>
      </c>
      <c r="BJ263">
        <v>25.531915664672852</v>
      </c>
      <c r="BK263">
        <v>-40</v>
      </c>
      <c r="BL263">
        <v>289</v>
      </c>
      <c r="BM263">
        <v>5.9322032928466797</v>
      </c>
      <c r="BN263">
        <v>20248.693359375</v>
      </c>
      <c r="BO263">
        <v>53.734321594238281</v>
      </c>
      <c r="BQ263">
        <v>0.65038353204727173</v>
      </c>
      <c r="BR263">
        <v>8.0742835998535156E-2</v>
      </c>
      <c r="BS263">
        <v>1.7763423919677734</v>
      </c>
      <c r="BT263">
        <v>96.487686157226563</v>
      </c>
      <c r="BU263">
        <v>293.9039306640625</v>
      </c>
      <c r="BV263">
        <v>0</v>
      </c>
      <c r="BW263">
        <v>1</v>
      </c>
      <c r="BX263">
        <v>8207.7919921875</v>
      </c>
      <c r="BY263">
        <v>6948.0517578125</v>
      </c>
      <c r="BZ263">
        <v>0.48445701599121094</v>
      </c>
      <c r="CA263">
        <v>10.092854499816895</v>
      </c>
      <c r="CB263">
        <v>225</v>
      </c>
      <c r="CC263">
        <v>10.800000190734863</v>
      </c>
      <c r="CD263">
        <v>16.799999237060547</v>
      </c>
      <c r="CE263">
        <v>0</v>
      </c>
      <c r="CF263">
        <v>2.4000000953674316</v>
      </c>
      <c r="CG263">
        <v>11949.83203125</v>
      </c>
      <c r="CH263" s="10">
        <f>ABS(J263-_xlfn.XLOOKUP(VK_valitsin!$C$8,VK!$B$2:$B$294,VK!J$2:J$294))</f>
        <v>8.7999992370605469</v>
      </c>
      <c r="CI263" s="10">
        <f>ABS(K263-_xlfn.XLOOKUP(VK_valitsin!$C$8,VK!$B$2:$B$294,VK!K$2:K$294))</f>
        <v>249.90997314453125</v>
      </c>
      <c r="CJ263" s="10">
        <f>ABS(L263-_xlfn.XLOOKUP(VK_valitsin!$C$8,VK!$B$2:$B$294,VK!L$2:L$294))</f>
        <v>68.600006103515625</v>
      </c>
      <c r="CK263" s="10">
        <f>ABS(M263-_xlfn.XLOOKUP(VK_valitsin!$C$8,VK!$B$2:$B$294,VK!M$2:M$294))</f>
        <v>13998</v>
      </c>
      <c r="CL263" s="10">
        <f>ABS(N263-_xlfn.XLOOKUP(VK_valitsin!$C$8,VK!$B$2:$B$294,VK!N$2:N$294))</f>
        <v>51.600000858306885</v>
      </c>
      <c r="CM263" s="10">
        <f>ABS(O263-_xlfn.XLOOKUP(VK_valitsin!$C$8,VK!$B$2:$B$294,VK!O$2:O$294))</f>
        <v>2.1000000834465027</v>
      </c>
      <c r="CN263" s="10">
        <f>ABS(P263-_xlfn.XLOOKUP(VK_valitsin!$C$8,VK!$B$2:$B$294,VK!P$2:P$294))</f>
        <v>26</v>
      </c>
      <c r="CO263" s="10">
        <f>ABS(Q263-_xlfn.XLOOKUP(VK_valitsin!$C$8,VK!$B$2:$B$294,VK!Q$2:Q$294))</f>
        <v>47.300000000000011</v>
      </c>
      <c r="CP263" s="10">
        <f>ABS(R263-_xlfn.XLOOKUP(VK_valitsin!$C$8,VK!$B$2:$B$294,VK!R$2:R$294))</f>
        <v>5.2000000000000011</v>
      </c>
      <c r="CQ263" s="10">
        <f>ABS(S263-_xlfn.XLOOKUP(VK_valitsin!$C$8,VK!$B$2:$B$294,VK!S$2:S$294))</f>
        <v>77</v>
      </c>
      <c r="CR263" s="10">
        <f>ABS(T263-_xlfn.XLOOKUP(VK_valitsin!$C$8,VK!$B$2:$B$294,VK!T$2:T$294))</f>
        <v>0</v>
      </c>
      <c r="CS263" s="10">
        <f>ABS(U263-_xlfn.XLOOKUP(VK_valitsin!$C$8,VK!$B$2:$B$294,VK!U$2:U$294))</f>
        <v>459.90000000000009</v>
      </c>
      <c r="CT263" s="10">
        <f>ABS(V263-_xlfn.XLOOKUP(VK_valitsin!$C$8,VK!$B$2:$B$294,VK!V$2:V$294))</f>
        <v>0.92999999999999972</v>
      </c>
      <c r="CU263" s="10">
        <f>ABS(W263-_xlfn.XLOOKUP(VK_valitsin!$C$8,VK!$B$2:$B$294,VK!W$2:W$294))</f>
        <v>520</v>
      </c>
      <c r="CV263" s="10">
        <f>ABS(X263-_xlfn.XLOOKUP(VK_valitsin!$C$8,VK!$B$2:$B$294,VK!X$2:X$294))</f>
        <v>1019</v>
      </c>
      <c r="CW263" s="10">
        <f>ABS(Y263-_xlfn.XLOOKUP(VK_valitsin!$C$8,VK!$B$2:$B$294,VK!Y$2:Y$294))</f>
        <v>320</v>
      </c>
      <c r="CX263" s="10">
        <f>ABS(Z263-_xlfn.XLOOKUP(VK_valitsin!$C$8,VK!$B$2:$B$294,VK!Z$2:Z$294))</f>
        <v>841</v>
      </c>
      <c r="CY263" s="10">
        <f>ABS(AA263-_xlfn.XLOOKUP(VK_valitsin!$C$8,VK!$B$2:$B$294,VK!AA$2:AA$294))</f>
        <v>568</v>
      </c>
      <c r="CZ263" s="10">
        <f>ABS(AB263-_xlfn.XLOOKUP(VK_valitsin!$C$8,VK!$B$2:$B$294,VK!AB$2:AB$294))</f>
        <v>3.4882078170776367</v>
      </c>
      <c r="DA263" s="10">
        <f>ABS(AC263-_xlfn.XLOOKUP(VK_valitsin!$C$8,VK!$B$2:$B$294,VK!AC$2:AC$294))</f>
        <v>0.7</v>
      </c>
      <c r="DB263" s="10">
        <f>ABS(AD263-_xlfn.XLOOKUP(VK_valitsin!$C$8,VK!$B$2:$B$294,VK!AD$2:AD$294))</f>
        <v>0.8</v>
      </c>
      <c r="DC263" s="10">
        <f>ABS(AE263-_xlfn.XLOOKUP(VK_valitsin!$C$8,VK!$B$2:$B$294,VK!AE$2:AE$294))</f>
        <v>1.7</v>
      </c>
      <c r="DD263" s="10">
        <f>ABS(AF263-_xlfn.XLOOKUP(VK_valitsin!$C$8,VK!$B$2:$B$294,VK!AF$2:AF$294))</f>
        <v>5</v>
      </c>
      <c r="DE263" s="10">
        <f>ABS(AG263-_xlfn.XLOOKUP(VK_valitsin!$C$8,VK!$B$2:$B$294,VK!AG$2:AG$294))</f>
        <v>0</v>
      </c>
      <c r="DF263" s="10">
        <f>ABS(AH263-_xlfn.XLOOKUP(VK_valitsin!$C$8,VK!$B$2:$B$294,VK!AH$2:AH$294))</f>
        <v>0.25</v>
      </c>
      <c r="DG263" s="10">
        <f>ABS(AI263-_xlfn.XLOOKUP(VK_valitsin!$C$8,VK!$B$2:$B$294,VK!AI$2:AI$294))</f>
        <v>4.9999999999999822E-2</v>
      </c>
      <c r="DH263" s="10">
        <f>ABS(AJ263-_xlfn.XLOOKUP(VK_valitsin!$C$8,VK!$B$2:$B$294,VK!AJ$2:AJ$294))</f>
        <v>0</v>
      </c>
      <c r="DI263" s="10">
        <f>ABS(AK263-_xlfn.XLOOKUP(VK_valitsin!$C$8,VK!$B$2:$B$294,VK!AK$2:AK$294))</f>
        <v>0</v>
      </c>
      <c r="DJ263" s="10">
        <f>ABS(AL263-_xlfn.XLOOKUP(VK_valitsin!$C$8,VK!$B$2:$B$294,VK!AL$2:AL$294))</f>
        <v>17.799999999999997</v>
      </c>
      <c r="DK263" s="10">
        <f>ABS(AM263-_xlfn.XLOOKUP(VK_valitsin!$C$8,VK!$B$2:$B$294,VK!AM$2:AM$294))</f>
        <v>55.200000000000045</v>
      </c>
      <c r="DL263" s="10">
        <f>ABS(AN263-_xlfn.XLOOKUP(VK_valitsin!$C$8,VK!$B$2:$B$294,VK!AN$2:AN$294))</f>
        <v>2.7000000000000028</v>
      </c>
      <c r="DM263" s="10">
        <f>ABS(AO263-_xlfn.XLOOKUP(VK_valitsin!$C$8,VK!$B$2:$B$294,VK!AO$2:AO$294))</f>
        <v>6.3999999999999986</v>
      </c>
      <c r="DN263" s="10">
        <f>ABS(AP263-_xlfn.XLOOKUP(VK_valitsin!$C$8,VK!$B$2:$B$294,VK!AP$2:AP$294))</f>
        <v>31</v>
      </c>
      <c r="DO263" s="10">
        <f>ABS(AQ263-_xlfn.XLOOKUP(VK_valitsin!$C$8,VK!$B$2:$B$294,VK!AQ$2:AQ$294))</f>
        <v>45</v>
      </c>
      <c r="DP263" s="10">
        <f>ABS(AR263-_xlfn.XLOOKUP(VK_valitsin!$C$8,VK!$B$2:$B$294,VK!AR$2:AR$294))</f>
        <v>636</v>
      </c>
      <c r="DQ263" s="10">
        <f>ABS(AS263-_xlfn.XLOOKUP(VK_valitsin!$C$8,VK!$B$2:$B$294,VK!AS$2:AS$294))</f>
        <v>1.0000000000000002</v>
      </c>
      <c r="DR263" s="10">
        <f>ABS(AT263-_xlfn.XLOOKUP(VK_valitsin!$C$8,VK!$B$2:$B$294,VK!AT$2:AT$294))</f>
        <v>6603</v>
      </c>
      <c r="DS263" s="10">
        <f>ABS(AU263-_xlfn.XLOOKUP(VK_valitsin!$C$8,VK!$B$2:$B$294,VK!AU$2:AU$294))</f>
        <v>2316</v>
      </c>
      <c r="DT263" s="10">
        <f>ABS(AV263-_xlfn.XLOOKUP(VK_valitsin!$C$8,VK!$B$2:$B$294,VK!AV$2:AV$294))</f>
        <v>0</v>
      </c>
      <c r="DU263" s="10">
        <f>ABS(AW263-_xlfn.XLOOKUP(VK_valitsin!$C$8,VK!$B$2:$B$294,VK!AW$2:AW$294))</f>
        <v>4.4097099304199219</v>
      </c>
      <c r="DV263" s="10">
        <f>ABS(AX263-_xlfn.XLOOKUP(VK_valitsin!$C$8,VK!$B$2:$B$294,VK!AX$2:AX$294))</f>
        <v>0</v>
      </c>
      <c r="DW263" s="10">
        <f>ABS(AY263-_xlfn.XLOOKUP(VK_valitsin!$C$8,VK!$B$2:$B$294,VK!AY$2:AY$294))</f>
        <v>0</v>
      </c>
      <c r="DX263" s="10">
        <f>ABS(AZ263-_xlfn.XLOOKUP(VK_valitsin!$C$8,VK!$B$2:$B$294,VK!AZ$2:AZ$294))</f>
        <v>0</v>
      </c>
      <c r="DY263" s="10">
        <f>ABS(BA263-_xlfn.XLOOKUP(VK_valitsin!$C$8,VK!$B$2:$B$294,VK!BA$2:BA$294))</f>
        <v>0</v>
      </c>
      <c r="DZ263" s="10">
        <f>ABS(BB263-_xlfn.XLOOKUP(VK_valitsin!$C$8,VK!$B$2:$B$294,VK!BB$2:BB$294))</f>
        <v>0</v>
      </c>
      <c r="EA263" s="10">
        <f>ABS(BC263-_xlfn.XLOOKUP(VK_valitsin!$C$8,VK!$B$2:$B$294,VK!BC$2:BC$294))</f>
        <v>89.024391174316406</v>
      </c>
      <c r="EB263" s="10">
        <f>ABS(BD263-_xlfn.XLOOKUP(VK_valitsin!$C$8,VK!$B$2:$B$294,VK!BD$2:BD$294))</f>
        <v>3.98126220703125</v>
      </c>
      <c r="EC263" s="10">
        <f>ABS(BE263-_xlfn.XLOOKUP(VK_valitsin!$C$8,VK!$B$2:$B$294,VK!BE$2:BE$294))</f>
        <v>603.81968688964844</v>
      </c>
      <c r="ED263" s="10">
        <f>ABS(BF263-_xlfn.XLOOKUP(VK_valitsin!$C$8,VK!$B$2:$B$294,VK!BF$2:BF$294))</f>
        <v>887.9658203125</v>
      </c>
      <c r="EE263" s="10">
        <f>ABS(BG263-_xlfn.XLOOKUP(VK_valitsin!$C$8,VK!$B$2:$B$294,VK!BG$2:BG$294))</f>
        <v>3121.3095703125</v>
      </c>
      <c r="EF263" s="10">
        <f>ABS(BH263-_xlfn.XLOOKUP(VK_valitsin!$C$8,VK!$B$2:$B$294,VK!BH$2:BH$294))</f>
        <v>0.95586943626403809</v>
      </c>
      <c r="EG263" s="10">
        <f>ABS(BI263-_xlfn.XLOOKUP(VK_valitsin!$C$8,VK!$B$2:$B$294,VK!BI$2:BI$294))</f>
        <v>19.031026840209961</v>
      </c>
      <c r="EH263" s="10">
        <f>ABS(BJ263-_xlfn.XLOOKUP(VK_valitsin!$C$8,VK!$B$2:$B$294,VK!BJ$2:BJ$294))</f>
        <v>4.2375526428222656</v>
      </c>
      <c r="EI263" s="10">
        <f>ABS(BK263-_xlfn.XLOOKUP(VK_valitsin!$C$8,VK!$B$2:$B$294,VK!BK$2:BK$294))</f>
        <v>30.134529113769531</v>
      </c>
      <c r="EJ263" s="10">
        <f>ABS(BL263-_xlfn.XLOOKUP(VK_valitsin!$C$8,VK!$B$2:$B$294,VK!BL$2:BL$294))</f>
        <v>22.5</v>
      </c>
      <c r="EK263" s="10">
        <f>ABS(BM263-_xlfn.XLOOKUP(VK_valitsin!$C$8,VK!$B$2:$B$294,VK!BM$2:BM$294))</f>
        <v>3.6799509525299072</v>
      </c>
      <c r="EL263" s="10">
        <f>ABS(BN263-_xlfn.XLOOKUP(VK_valitsin!$C$8,VK!$B$2:$B$294,VK!BN$2:BN$294))</f>
        <v>2825.703125</v>
      </c>
      <c r="EM263" s="10">
        <f>ABS(BO263-_xlfn.XLOOKUP(VK_valitsin!$C$8,VK!$B$2:$B$294,VK!BO$2:BO$294))</f>
        <v>20.434715270996094</v>
      </c>
      <c r="EN263" s="10">
        <f>ABS(BP263-_xlfn.XLOOKUP(VK_valitsin!$C$8,VK!$B$2:$B$294,VK!BP$2:BP$294))</f>
        <v>0</v>
      </c>
      <c r="EO263" s="10">
        <f>ABS(BQ263-_xlfn.XLOOKUP(VK_valitsin!$C$8,VK!$B$2:$B$294,VK!BQ$2:BQ$294))</f>
        <v>1.3904035091400146E-2</v>
      </c>
      <c r="EP263" s="10">
        <f>ABS(BR263-_xlfn.XLOOKUP(VK_valitsin!$C$8,VK!$B$2:$B$294,VK!BR$2:BR$294))</f>
        <v>0.10742105543613434</v>
      </c>
      <c r="EQ263" s="10">
        <f>ABS(BS263-_xlfn.XLOOKUP(VK_valitsin!$C$8,VK!$B$2:$B$294,VK!BS$2:BS$294))</f>
        <v>0.48162412643432617</v>
      </c>
      <c r="ER263" s="10">
        <f>ABS(BT263-_xlfn.XLOOKUP(VK_valitsin!$C$8,VK!$B$2:$B$294,VK!BT$2:BT$294))</f>
        <v>38.096183776855469</v>
      </c>
      <c r="ES263" s="10">
        <f>ABS(BU263-_xlfn.XLOOKUP(VK_valitsin!$C$8,VK!$B$2:$B$294,VK!BU$2:BU$294))</f>
        <v>27.196807861328125</v>
      </c>
      <c r="ET263" s="10">
        <f>ABS(BV263-_xlfn.XLOOKUP(VK_valitsin!$C$8,VK!$B$2:$B$294,VK!BV$2:BV$294))</f>
        <v>0</v>
      </c>
      <c r="EU263" s="10">
        <f>ABS(BW263-_xlfn.XLOOKUP(VK_valitsin!$C$8,VK!$B$2:$B$294,VK!BW$2:BW$294))</f>
        <v>0</v>
      </c>
      <c r="EV263" s="10">
        <f>ABS(BX263-_xlfn.XLOOKUP(VK_valitsin!$C$8,VK!$B$2:$B$294,VK!BX$2:BX$294))</f>
        <v>71.962890625</v>
      </c>
      <c r="EW263" s="10">
        <f>ABS(BY263-_xlfn.XLOOKUP(VK_valitsin!$C$8,VK!$B$2:$B$294,VK!BY$2:BY$294))</f>
        <v>1092.43701171875</v>
      </c>
      <c r="EX263" s="10">
        <f>ABS(BZ263-_xlfn.XLOOKUP(VK_valitsin!$C$8,VK!$B$2:$B$294,VK!BZ$2:BZ$294))</f>
        <v>0.73557329177856445</v>
      </c>
      <c r="EY263" s="10">
        <f>ABS(CA263-_xlfn.XLOOKUP(VK_valitsin!$C$8,VK!$B$2:$B$294,VK!CA$2:CA$294))</f>
        <v>0.92990684509277344</v>
      </c>
      <c r="EZ263" s="10">
        <f>ABS(CB263-_xlfn.XLOOKUP(VK_valitsin!$C$8,VK!$B$2:$B$294,VK!CB$2:CB$294))</f>
        <v>158.83084869384766</v>
      </c>
      <c r="FA263" s="10">
        <f>ABS(CC263-_xlfn.XLOOKUP(VK_valitsin!$C$8,VK!$B$2:$B$294,VK!CC$2:CC$294))</f>
        <v>4.4674010276794434</v>
      </c>
      <c r="FB263" s="10">
        <f>ABS(CD263-_xlfn.XLOOKUP(VK_valitsin!$C$8,VK!$B$2:$B$294,VK!CD$2:CD$294))</f>
        <v>3.0788555145263672</v>
      </c>
      <c r="FC263" s="10">
        <f>ABS(CE263-_xlfn.XLOOKUP(VK_valitsin!$C$8,VK!$B$2:$B$294,VK!CE$2:CE$294))</f>
        <v>0</v>
      </c>
      <c r="FD263" s="10">
        <f>ABS(CF263-_xlfn.XLOOKUP(VK_valitsin!$C$8,VK!$B$2:$B$294,VK!CF$2:CF$294))</f>
        <v>1.6841410398483276</v>
      </c>
      <c r="FE263" s="10">
        <f>ABS(CG263-_xlfn.XLOOKUP(VK_valitsin!$C$8,VK!$B$2:$B$294,VK!CG$2:CG$294))</f>
        <v>3351.064453125</v>
      </c>
      <c r="FF263" s="4">
        <f>IF($B263=VK_valitsin!$C$8,100000,VK!CH263/VK!J$296*VK_valitsin!D$5)</f>
        <v>0</v>
      </c>
      <c r="FG263" s="4">
        <f>IF($B263=VK_valitsin!$C$8,100000,VK!CI263/VK!K$296*VK_valitsin!E$5)</f>
        <v>0</v>
      </c>
      <c r="FH263" s="4">
        <f>IF($B263=VK_valitsin!$C$8,100000,VK!CJ263/VK!L$296*VK_valitsin!F$5)</f>
        <v>0.34859674670209961</v>
      </c>
      <c r="FI263" s="4">
        <f>IF($B263=VK_valitsin!$C$8,100000,VK!CK263/VK!M$296*VK_valitsin!CD$5)</f>
        <v>0</v>
      </c>
      <c r="FJ263" s="4">
        <f>IF($B263=VK_valitsin!$C$8,100000,VK!CL263/VK!N$296*VK_valitsin!G$5)</f>
        <v>0</v>
      </c>
      <c r="FK263" s="4">
        <f>IF($B263=VK_valitsin!$C$8,100000,VK!CM263/VK!O$296*VK_valitsin!H$5)</f>
        <v>0</v>
      </c>
      <c r="FL263" s="4">
        <f>IF($B263=VK_valitsin!$C$8,100000,VK!CN263/VK!P$296*VK_valitsin!I$5)</f>
        <v>0</v>
      </c>
      <c r="FM263" s="4">
        <f>IF($B263=VK_valitsin!$C$8,100000,VK!CO263/VK!Q$296*VK_valitsin!J$5)</f>
        <v>0</v>
      </c>
      <c r="FN263" s="4">
        <f>IF($B263=VK_valitsin!$C$8,100000,VK!CP263/VK!R$296*VK_valitsin!K$5)</f>
        <v>0</v>
      </c>
      <c r="FO263" s="4">
        <f>IF($B263=VK_valitsin!$C$8,100000,VK!CQ263/VK!S$296*VK_valitsin!L$5)</f>
        <v>1.5312961683527313E-2</v>
      </c>
      <c r="FP263" s="4">
        <f>IF($B263=VK_valitsin!$C$8,100000,VK!CR263/VK!T$296*VK_valitsin!M$5)</f>
        <v>0</v>
      </c>
      <c r="FQ263" s="4">
        <f>IF($B263=VK_valitsin!$C$8,100000,VK!CS263/VK!U$296*VK_valitsin!N$5)</f>
        <v>0</v>
      </c>
      <c r="FR263" s="4">
        <f>IF($B263=VK_valitsin!$C$8,100000,VK!CT263/VK!V$296*VK_valitsin!O$5)</f>
        <v>0</v>
      </c>
      <c r="FS263" s="4">
        <f>IF($B263=VK_valitsin!$C$8,100000,VK!CU263/VK!W$296*VK_valitsin!P$5)</f>
        <v>0</v>
      </c>
      <c r="FT263" s="4">
        <f>IF($B263=VK_valitsin!$C$8,100000,VK!CV263/VK!X$296*VK_valitsin!Q$5)</f>
        <v>0</v>
      </c>
      <c r="FU263" s="4">
        <f>IF($B263=VK_valitsin!$C$8,100000,VK!CW263/VK!Y$296*VK_valitsin!R$5)</f>
        <v>0</v>
      </c>
      <c r="FV263" s="4">
        <f>IF($B263=VK_valitsin!$C$8,100000,VK!CX263/VK!Z$296*VK_valitsin!S$5)</f>
        <v>0</v>
      </c>
      <c r="FW263" s="4">
        <f>IF($B263=VK_valitsin!$C$8,100000,VK!CY263/VK!AA$296*VK_valitsin!T$5)</f>
        <v>0</v>
      </c>
      <c r="FX263" s="4">
        <f>IF($B263=VK_valitsin!$C$8,100000,VK!CZ263/VK!AB$296*VK_valitsin!U$5)</f>
        <v>0</v>
      </c>
      <c r="FY263" s="4">
        <f>IF($B263=VK_valitsin!$C$8,100000,VK!DA263/VK!AC$296*VK_valitsin!V$5)</f>
        <v>0</v>
      </c>
      <c r="FZ263" s="4">
        <f>IF($B263=VK_valitsin!$C$8,100000,VK!DB263/VK!AD$296*VK_valitsin!W$5)</f>
        <v>0</v>
      </c>
      <c r="GA263" s="4">
        <f>IF($B263=VK_valitsin!$C$8,100000,VK!DC263/VK!AE$296*VK_valitsin!X$5)</f>
        <v>0</v>
      </c>
      <c r="GB263" s="4">
        <f>IF($B263=VK_valitsin!$C$8,100000,VK!DD263/VK!AF$296*VK_valitsin!Y$5)</f>
        <v>0</v>
      </c>
      <c r="GC263" s="4">
        <f>IF($B263=VK_valitsin!$C$8,100000,VK!DE263/VK!AG$296*VK_valitsin!Z$5)</f>
        <v>0</v>
      </c>
      <c r="GD263" s="4">
        <f>IF($B263=VK_valitsin!$C$8,100000,VK!DF263/VK!AH$296*VK_valitsin!AA$5)</f>
        <v>0</v>
      </c>
      <c r="GE263" s="4">
        <f>IF($B263=VK_valitsin!$C$8,100000,VK!DG263/VK!AI$296*VK_valitsin!AB$5)</f>
        <v>0</v>
      </c>
      <c r="GF263" s="4">
        <f>IF($B263=VK_valitsin!$C$8,100000,VK!DH263/VK!AJ$296*VK_valitsin!AC$5)</f>
        <v>0</v>
      </c>
      <c r="GG263" s="4">
        <f>IF($B263=VK_valitsin!$C$8,100000,VK!DI263/VK!AK$296*VK_valitsin!AD$5)</f>
        <v>0</v>
      </c>
      <c r="GH263" s="4">
        <f>IF($B263=VK_valitsin!$C$8,100000,VK!DJ263/VK!AL$296*VK_valitsin!AE$5)</f>
        <v>0.31330371102418175</v>
      </c>
      <c r="GI263" s="4">
        <f>IF($B263=VK_valitsin!$C$8,100000,VK!DK263/VK!AM$296*VK_valitsin!AF$5)</f>
        <v>0</v>
      </c>
      <c r="GJ263" s="4">
        <f>IF($B263=VK_valitsin!$C$8,100000,VK!DL263/VK!AN$296*VK_valitsin!AG$5)</f>
        <v>0</v>
      </c>
      <c r="GK263" s="4">
        <f>IF($B263=VK_valitsin!$C$8,100000,VK!DM263/VK!AO$296*VK_valitsin!AH$5)</f>
        <v>0</v>
      </c>
      <c r="GL263" s="4">
        <f>IF($B263=VK_valitsin!$C$8,100000,VK!DN263/VK!AP$296*VK_valitsin!AI$5)</f>
        <v>0</v>
      </c>
      <c r="GM263" s="4">
        <f>IF($B263=VK_valitsin!$C$8,100000,VK!DO263/VK!AQ$296*VK_valitsin!AJ$5)</f>
        <v>0</v>
      </c>
      <c r="GN263" s="4">
        <f>IF($B263=VK_valitsin!$C$8,100000,VK!DP263/VK!AR$296*VK_valitsin!AK$5)</f>
        <v>0</v>
      </c>
      <c r="GO263" s="4">
        <f>IF($B263=VK_valitsin!$C$8,100000,VK!DQ263/VK!AS$296*VK_valitsin!AL$5)</f>
        <v>0</v>
      </c>
      <c r="GP263" s="4">
        <f>IF($B263=VK_valitsin!$C$8,100000,VK!DR263/VK!AT$296*VK_valitsin!AM$5)</f>
        <v>0</v>
      </c>
      <c r="GQ263" s="4">
        <f>IF($B263=VK_valitsin!$C$8,100000,VK!DS263/VK!AU$296*VK_valitsin!AN$5)</f>
        <v>0</v>
      </c>
      <c r="GR263" s="4">
        <f>IF($B263=VK_valitsin!$C$8,100000,VK!DT263/VK!AV$296*VK_valitsin!AO$5)</f>
        <v>0</v>
      </c>
      <c r="GS263" s="4">
        <f>IF($B263=VK_valitsin!$C$8,100000,VK!DU263/VK!AW$296*VK_valitsin!AP$5)</f>
        <v>0</v>
      </c>
      <c r="GT263" s="4">
        <f>IF($B263=VK_valitsin!$C$8,100000,VK!DV263/VK!AX$296*VK_valitsin!AQ$5)</f>
        <v>0</v>
      </c>
      <c r="GU263" s="4">
        <f>IF($B263=VK_valitsin!$C$8,100000,VK!DW263/VK!AY$296*VK_valitsin!AR$5)</f>
        <v>0</v>
      </c>
      <c r="GV263" s="4">
        <f>IF($B263=VK_valitsin!$C$8,100000,VK!DX263/VK!AZ$296*VK_valitsin!AS$5)</f>
        <v>0</v>
      </c>
      <c r="GW263" s="4">
        <f>IF($B263=VK_valitsin!$C$8,100000,VK!DY263/VK!BA$296*VK_valitsin!AT$5)</f>
        <v>0</v>
      </c>
      <c r="GX263" s="4">
        <f>IF($B263=VK_valitsin!$C$8,100000,VK!DZ263/VK!BB$296*VK_valitsin!AU$5)</f>
        <v>0</v>
      </c>
      <c r="GY263" s="4">
        <f>IF($B263=VK_valitsin!$C$8,100000,VK!EA263/VK!BC$296*VK_valitsin!AV$5)</f>
        <v>0</v>
      </c>
      <c r="GZ263" s="4">
        <f>IF($B263=VK_valitsin!$C$8,100000,VK!EB263/VK!BD$296*VK_valitsin!AW$5)</f>
        <v>1.725932443801987E-2</v>
      </c>
      <c r="HA263" s="4">
        <f>IF($B263=VK_valitsin!$C$8,100000,VK!EC263/VK!BE$296*VK_valitsin!CE$5)</f>
        <v>0</v>
      </c>
      <c r="HB263" s="4">
        <f>IF($B263=VK_valitsin!$C$8,100000,VK!ED263/VK!BF$296*VK_valitsin!AX$5)</f>
        <v>0</v>
      </c>
      <c r="HC263" s="4">
        <f>IF($B263=VK_valitsin!$C$8,100000,VK!EE263/VK!BG$296*VK_valitsin!AY$5)</f>
        <v>0</v>
      </c>
      <c r="HD263" s="4">
        <f>IF($B263=VK_valitsin!$C$8,100000,VK!EF263/VK!BH$296*VK_valitsin!AZ$5)</f>
        <v>0.16678208689028706</v>
      </c>
      <c r="HE263" s="4">
        <f>IF($B263=VK_valitsin!$C$8,100000,VK!EG263/VK!BI$296*VK_valitsin!BA$5)</f>
        <v>0</v>
      </c>
      <c r="HF263" s="4">
        <f>IF($B263=VK_valitsin!$C$8,100000,VK!EH263/VK!BJ$296*VK_valitsin!BB$5)</f>
        <v>0</v>
      </c>
      <c r="HG263" s="4">
        <f>IF($B263=VK_valitsin!$C$8,100000,VK!EI263/VK!BK$296*VK_valitsin!BC$5)</f>
        <v>0</v>
      </c>
      <c r="HH263" s="4">
        <f>IF($B263=VK_valitsin!$C$8,100000,VK!EJ263/VK!BL$296*VK_valitsin!BD$5)</f>
        <v>0</v>
      </c>
      <c r="HI263" s="4">
        <f>IF($B263=VK_valitsin!$C$8,100000,VK!EK263/VK!BM$296*VK_valitsin!BE$5)</f>
        <v>0</v>
      </c>
      <c r="HJ263" s="4">
        <f>IF($B263=VK_valitsin!$C$8,100000,VK!EL263/VK!BN$296*VK_valitsin!BF$5)</f>
        <v>0.1284891540774325</v>
      </c>
      <c r="HK263" s="4">
        <f>IF($B263=VK_valitsin!$C$8,100000,VK!EM263/VK!BO$296*VK_valitsin!BG$5)</f>
        <v>0</v>
      </c>
      <c r="HM263" s="4">
        <f>IF($B263=VK_valitsin!$C$8,100000,VK!EO263/VK!BQ$296*VK_valitsin!BI$5)</f>
        <v>0</v>
      </c>
      <c r="HN263" s="4">
        <f>IF($B263=VK_valitsin!$C$8,100000,VK!EP263/VK!BR$296*VK_valitsin!BJ$5)</f>
        <v>0</v>
      </c>
      <c r="HO263" s="4">
        <f>IF($B263=VK_valitsin!$C$8,100000,VK!EQ263/VK!BS$296*VK_valitsin!BK$5)</f>
        <v>0</v>
      </c>
      <c r="HP263" s="4">
        <f>IF($B263=VK_valitsin!$C$8,100000,VK!ER263/VK!BT$296*VK_valitsin!BL$5)</f>
        <v>0</v>
      </c>
      <c r="HQ263" s="4">
        <f>IF($B263=VK_valitsin!$C$8,100000,VK!ES263/VK!BU$296*VK_valitsin!BM$5)</f>
        <v>0</v>
      </c>
      <c r="HR263" s="4">
        <f>IF($B263=VK_valitsin!$C$8,100000,VK!ET263/VK!BV$296*VK_valitsin!BN$5)</f>
        <v>0</v>
      </c>
      <c r="HS263" s="4">
        <f>IF($B263=VK_valitsin!$C$8,100000,VK!EU263/VK!BW$296*VK_valitsin!BO$5)</f>
        <v>0</v>
      </c>
      <c r="HT263" s="4">
        <f>IF($B263=VK_valitsin!$C$8,100000,VK!EV263/VK!BX$296*VK_valitsin!BP$5)</f>
        <v>0</v>
      </c>
      <c r="HU263" s="4">
        <f>IF($B263=VK_valitsin!$C$8,100000,VK!EW263/VK!BY$296*VK_valitsin!BQ$5)</f>
        <v>0</v>
      </c>
      <c r="HV263" s="4">
        <f>IF($B263=VK_valitsin!$C$8,100000,VK!EX263/VK!BZ$296*VK_valitsin!BR$5)</f>
        <v>0</v>
      </c>
      <c r="HW263" s="4">
        <f>IF($B263=VK_valitsin!$C$8,100000,VK!EY263/VK!CA$296*VK_valitsin!BS$5)</f>
        <v>0</v>
      </c>
      <c r="HX263" s="4">
        <f>IF($B263=VK_valitsin!$C$8,100000,VK!EZ263/VK!CB$296*VK_valitsin!BT$5)</f>
        <v>0</v>
      </c>
      <c r="HY263" s="4">
        <f>IF($B263=VK_valitsin!$C$8,100000,VK!FA263/VK!CC$296*VK_valitsin!BU$5)</f>
        <v>0</v>
      </c>
      <c r="HZ263" s="4">
        <f>IF($B263=VK_valitsin!$C$8,100000,VK!FB263/VK!CD$296*VK_valitsin!BV$5)</f>
        <v>0</v>
      </c>
      <c r="IA263" s="4">
        <f>IF($B263=VK_valitsin!$C$8,100000,VK!FC263/VK!CE$296*VK_valitsin!BW$5)</f>
        <v>0</v>
      </c>
      <c r="IB263" s="4">
        <f>IF($B263=VK_valitsin!$C$8,100000,VK!FD263/VK!CF$296*VK_valitsin!BX$5)</f>
        <v>0</v>
      </c>
      <c r="IC263" s="4">
        <f>IF($B263=VK_valitsin!$C$8,100000,VK!FE263/VK!CG$296*VK_valitsin!BY$5)</f>
        <v>0</v>
      </c>
      <c r="ID263" s="17">
        <f t="shared" si="12"/>
        <v>0.98974401101554821</v>
      </c>
      <c r="IE263" s="17">
        <f t="shared" si="13"/>
        <v>266</v>
      </c>
      <c r="IF263" s="18">
        <f t="shared" si="14"/>
        <v>2.6200000000000049E-8</v>
      </c>
    </row>
    <row r="264" spans="1:240">
      <c r="A264">
        <v>2019</v>
      </c>
      <c r="B264" t="s">
        <v>727</v>
      </c>
      <c r="C264" t="s">
        <v>728</v>
      </c>
      <c r="D264" t="s">
        <v>142</v>
      </c>
      <c r="E264" t="s">
        <v>143</v>
      </c>
      <c r="F264" t="s">
        <v>120</v>
      </c>
      <c r="G264" t="s">
        <v>121</v>
      </c>
      <c r="H264" t="s">
        <v>144</v>
      </c>
      <c r="I264" t="s">
        <v>145</v>
      </c>
      <c r="J264">
        <v>41.5</v>
      </c>
      <c r="K264">
        <v>219.5</v>
      </c>
      <c r="L264">
        <v>109.40000152587891</v>
      </c>
      <c r="M264">
        <v>38599</v>
      </c>
      <c r="N264">
        <v>175.80000305175781</v>
      </c>
      <c r="O264">
        <v>-0.20000000298023224</v>
      </c>
      <c r="P264">
        <v>-129</v>
      </c>
      <c r="Q264">
        <v>94.7</v>
      </c>
      <c r="R264">
        <v>6.3000000000000007</v>
      </c>
      <c r="S264">
        <v>154</v>
      </c>
      <c r="T264">
        <v>0</v>
      </c>
      <c r="U264">
        <v>4728.7</v>
      </c>
      <c r="V264">
        <v>16.3</v>
      </c>
      <c r="W264">
        <v>470</v>
      </c>
      <c r="X264">
        <v>122</v>
      </c>
      <c r="Y264">
        <v>671</v>
      </c>
      <c r="Z264">
        <v>212</v>
      </c>
      <c r="AA264">
        <v>562</v>
      </c>
      <c r="AB264">
        <v>17.962352752685547</v>
      </c>
      <c r="AC264">
        <v>0.3</v>
      </c>
      <c r="AD264">
        <v>0.3</v>
      </c>
      <c r="AE264">
        <v>1</v>
      </c>
      <c r="AF264">
        <v>5.6</v>
      </c>
      <c r="AG264">
        <v>1</v>
      </c>
      <c r="AH264">
        <v>19.5</v>
      </c>
      <c r="AI264">
        <v>0.93</v>
      </c>
      <c r="AJ264">
        <v>0.41</v>
      </c>
      <c r="AK264">
        <v>0.93</v>
      </c>
      <c r="AL264">
        <v>68.3</v>
      </c>
      <c r="AM264">
        <v>383.9</v>
      </c>
      <c r="AN264">
        <v>38.799999999999997</v>
      </c>
      <c r="AO264">
        <v>33.4</v>
      </c>
      <c r="AP264">
        <v>38</v>
      </c>
      <c r="AQ264">
        <v>31</v>
      </c>
      <c r="AR264">
        <v>268</v>
      </c>
      <c r="AS264">
        <v>3.5</v>
      </c>
      <c r="AT264">
        <v>3525</v>
      </c>
      <c r="AU264">
        <v>10470</v>
      </c>
      <c r="AV264">
        <v>1</v>
      </c>
      <c r="AW264">
        <v>26.642707824707031</v>
      </c>
      <c r="AX264">
        <v>0</v>
      </c>
      <c r="AY264">
        <v>0</v>
      </c>
      <c r="AZ264">
        <v>0</v>
      </c>
      <c r="BA264">
        <v>0</v>
      </c>
      <c r="BB264">
        <v>1</v>
      </c>
      <c r="BC264">
        <v>94.655067443847656</v>
      </c>
      <c r="BD264">
        <v>76.509750366210938</v>
      </c>
      <c r="BE264">
        <v>1084.3570556640625</v>
      </c>
      <c r="BF264">
        <v>12878.578125</v>
      </c>
      <c r="BG264">
        <v>16457.359375</v>
      </c>
      <c r="BH264">
        <v>4.3210601806640625</v>
      </c>
      <c r="BI264">
        <v>15.993607521057129</v>
      </c>
      <c r="BJ264">
        <v>22.234891891479492</v>
      </c>
      <c r="BK264">
        <v>-9.5785436630249023</v>
      </c>
      <c r="BL264">
        <v>289.5</v>
      </c>
      <c r="BM264">
        <v>-0.46102264523506165</v>
      </c>
      <c r="BN264">
        <v>29274.181640625</v>
      </c>
      <c r="BO264">
        <v>12.228305816650391</v>
      </c>
      <c r="BQ264">
        <v>0.64690792560577393</v>
      </c>
      <c r="BR264">
        <v>1.5052202939987183</v>
      </c>
      <c r="BS264">
        <v>5.8188037872314453</v>
      </c>
      <c r="BT264">
        <v>103.05966186523438</v>
      </c>
      <c r="BU264">
        <v>396.77194213867188</v>
      </c>
      <c r="BV264">
        <v>0</v>
      </c>
      <c r="BW264">
        <v>1</v>
      </c>
      <c r="BX264">
        <v>11240.376953125</v>
      </c>
      <c r="BY264">
        <v>8796.068359375</v>
      </c>
      <c r="BZ264">
        <v>1.2228295803070068</v>
      </c>
      <c r="CA264">
        <v>12.306017875671387</v>
      </c>
      <c r="CB264">
        <v>89.406776428222656</v>
      </c>
      <c r="CC264">
        <v>8.8842105865478516</v>
      </c>
      <c r="CD264">
        <v>14.673684120178223</v>
      </c>
      <c r="CE264">
        <v>0.50526314973831177</v>
      </c>
      <c r="CF264">
        <v>1.3684210777282715</v>
      </c>
      <c r="CG264">
        <v>10504.6044921875</v>
      </c>
      <c r="CH264" s="10">
        <f>ABS(J264-_xlfn.XLOOKUP(VK_valitsin!$C$8,VK!$B$2:$B$294,VK!J$2:J$294))</f>
        <v>2.7000007629394531</v>
      </c>
      <c r="CI264" s="10">
        <f>ABS(K264-_xlfn.XLOOKUP(VK_valitsin!$C$8,VK!$B$2:$B$294,VK!K$2:K$294))</f>
        <v>73.760009765625</v>
      </c>
      <c r="CJ264" s="10">
        <f>ABS(L264-_xlfn.XLOOKUP(VK_valitsin!$C$8,VK!$B$2:$B$294,VK!L$2:L$294))</f>
        <v>29.299995422363281</v>
      </c>
      <c r="CK264" s="10">
        <f>ABS(M264-_xlfn.XLOOKUP(VK_valitsin!$C$8,VK!$B$2:$B$294,VK!M$2:M$294))</f>
        <v>22124</v>
      </c>
      <c r="CL264" s="10">
        <f>ABS(N264-_xlfn.XLOOKUP(VK_valitsin!$C$8,VK!$B$2:$B$294,VK!N$2:N$294))</f>
        <v>119.60000228881836</v>
      </c>
      <c r="CM264" s="10">
        <f>ABS(O264-_xlfn.XLOOKUP(VK_valitsin!$C$8,VK!$B$2:$B$294,VK!O$2:O$294))</f>
        <v>0.60000000894069672</v>
      </c>
      <c r="CN264" s="10">
        <f>ABS(P264-_xlfn.XLOOKUP(VK_valitsin!$C$8,VK!$B$2:$B$294,VK!P$2:P$294))</f>
        <v>71</v>
      </c>
      <c r="CO264" s="10">
        <f>ABS(Q264-_xlfn.XLOOKUP(VK_valitsin!$C$8,VK!$B$2:$B$294,VK!Q$2:Q$294))</f>
        <v>6.8999999999999915</v>
      </c>
      <c r="CP264" s="10">
        <f>ABS(R264-_xlfn.XLOOKUP(VK_valitsin!$C$8,VK!$B$2:$B$294,VK!R$2:R$294))</f>
        <v>2.1999999999999993</v>
      </c>
      <c r="CQ264" s="10">
        <f>ABS(S264-_xlfn.XLOOKUP(VK_valitsin!$C$8,VK!$B$2:$B$294,VK!S$2:S$294))</f>
        <v>2</v>
      </c>
      <c r="CR264" s="10">
        <f>ABS(T264-_xlfn.XLOOKUP(VK_valitsin!$C$8,VK!$B$2:$B$294,VK!T$2:T$294))</f>
        <v>0</v>
      </c>
      <c r="CS264" s="10">
        <f>ABS(U264-_xlfn.XLOOKUP(VK_valitsin!$C$8,VK!$B$2:$B$294,VK!U$2:U$294))</f>
        <v>905.09999999999991</v>
      </c>
      <c r="CT264" s="10">
        <f>ABS(V264-_xlfn.XLOOKUP(VK_valitsin!$C$8,VK!$B$2:$B$294,VK!V$2:V$294))</f>
        <v>3.0200000000000014</v>
      </c>
      <c r="CU264" s="10">
        <f>ABS(W264-_xlfn.XLOOKUP(VK_valitsin!$C$8,VK!$B$2:$B$294,VK!W$2:W$294))</f>
        <v>135</v>
      </c>
      <c r="CV264" s="10">
        <f>ABS(X264-_xlfn.XLOOKUP(VK_valitsin!$C$8,VK!$B$2:$B$294,VK!X$2:X$294))</f>
        <v>47</v>
      </c>
      <c r="CW264" s="10">
        <f>ABS(Y264-_xlfn.XLOOKUP(VK_valitsin!$C$8,VK!$B$2:$B$294,VK!Y$2:Y$294))</f>
        <v>9</v>
      </c>
      <c r="CX264" s="10">
        <f>ABS(Z264-_xlfn.XLOOKUP(VK_valitsin!$C$8,VK!$B$2:$B$294,VK!Z$2:Z$294))</f>
        <v>216</v>
      </c>
      <c r="CY264" s="10">
        <f>ABS(AA264-_xlfn.XLOOKUP(VK_valitsin!$C$8,VK!$B$2:$B$294,VK!AA$2:AA$294))</f>
        <v>93</v>
      </c>
      <c r="CZ264" s="10">
        <f>ABS(AB264-_xlfn.XLOOKUP(VK_valitsin!$C$8,VK!$B$2:$B$294,VK!AB$2:AB$294))</f>
        <v>1.4126472473144531</v>
      </c>
      <c r="DA264" s="10">
        <f>ABS(AC264-_xlfn.XLOOKUP(VK_valitsin!$C$8,VK!$B$2:$B$294,VK!AC$2:AC$294))</f>
        <v>0.39999999999999997</v>
      </c>
      <c r="DB264" s="10">
        <f>ABS(AD264-_xlfn.XLOOKUP(VK_valitsin!$C$8,VK!$B$2:$B$294,VK!AD$2:AD$294))</f>
        <v>0.5</v>
      </c>
      <c r="DC264" s="10">
        <f>ABS(AE264-_xlfn.XLOOKUP(VK_valitsin!$C$8,VK!$B$2:$B$294,VK!AE$2:AE$294))</f>
        <v>0.7</v>
      </c>
      <c r="DD264" s="10">
        <f>ABS(AF264-_xlfn.XLOOKUP(VK_valitsin!$C$8,VK!$B$2:$B$294,VK!AF$2:AF$294))</f>
        <v>0.59999999999999964</v>
      </c>
      <c r="DE264" s="10">
        <f>ABS(AG264-_xlfn.XLOOKUP(VK_valitsin!$C$8,VK!$B$2:$B$294,VK!AG$2:AG$294))</f>
        <v>1</v>
      </c>
      <c r="DF264" s="10">
        <f>ABS(AH264-_xlfn.XLOOKUP(VK_valitsin!$C$8,VK!$B$2:$B$294,VK!AH$2:AH$294))</f>
        <v>2.75</v>
      </c>
      <c r="DG264" s="10">
        <f>ABS(AI264-_xlfn.XLOOKUP(VK_valitsin!$C$8,VK!$B$2:$B$294,VK!AI$2:AI$294))</f>
        <v>0.17000000000000004</v>
      </c>
      <c r="DH264" s="10">
        <f>ABS(AJ264-_xlfn.XLOOKUP(VK_valitsin!$C$8,VK!$B$2:$B$294,VK!AJ$2:AJ$294))</f>
        <v>0.24000000000000005</v>
      </c>
      <c r="DI264" s="10">
        <f>ABS(AK264-_xlfn.XLOOKUP(VK_valitsin!$C$8,VK!$B$2:$B$294,VK!AK$2:AK$294))</f>
        <v>0.31999999999999995</v>
      </c>
      <c r="DJ264" s="10">
        <f>ABS(AL264-_xlfn.XLOOKUP(VK_valitsin!$C$8,VK!$B$2:$B$294,VK!AL$2:AL$294))</f>
        <v>9.5</v>
      </c>
      <c r="DK264" s="10">
        <f>ABS(AM264-_xlfn.XLOOKUP(VK_valitsin!$C$8,VK!$B$2:$B$294,VK!AM$2:AM$294))</f>
        <v>50.299999999999955</v>
      </c>
      <c r="DL264" s="10">
        <f>ABS(AN264-_xlfn.XLOOKUP(VK_valitsin!$C$8,VK!$B$2:$B$294,VK!AN$2:AN$294))</f>
        <v>6.6000000000000014</v>
      </c>
      <c r="DM264" s="10">
        <f>ABS(AO264-_xlfn.XLOOKUP(VK_valitsin!$C$8,VK!$B$2:$B$294,VK!AO$2:AO$294))</f>
        <v>8</v>
      </c>
      <c r="DN264" s="10">
        <f>ABS(AP264-_xlfn.XLOOKUP(VK_valitsin!$C$8,VK!$B$2:$B$294,VK!AP$2:AP$294))</f>
        <v>10</v>
      </c>
      <c r="DO264" s="10">
        <f>ABS(AQ264-_xlfn.XLOOKUP(VK_valitsin!$C$8,VK!$B$2:$B$294,VK!AQ$2:AQ$294))</f>
        <v>4</v>
      </c>
      <c r="DP264" s="10">
        <f>ABS(AR264-_xlfn.XLOOKUP(VK_valitsin!$C$8,VK!$B$2:$B$294,VK!AR$2:AR$294))</f>
        <v>22</v>
      </c>
      <c r="DQ264" s="10">
        <f>ABS(AS264-_xlfn.XLOOKUP(VK_valitsin!$C$8,VK!$B$2:$B$294,VK!AS$2:AS$294))</f>
        <v>1.1669999999999998</v>
      </c>
      <c r="DR264" s="10">
        <f>ABS(AT264-_xlfn.XLOOKUP(VK_valitsin!$C$8,VK!$B$2:$B$294,VK!AT$2:AT$294))</f>
        <v>1622</v>
      </c>
      <c r="DS264" s="10">
        <f>ABS(AU264-_xlfn.XLOOKUP(VK_valitsin!$C$8,VK!$B$2:$B$294,VK!AU$2:AU$294))</f>
        <v>2125</v>
      </c>
      <c r="DT264" s="10">
        <f>ABS(AV264-_xlfn.XLOOKUP(VK_valitsin!$C$8,VK!$B$2:$B$294,VK!AV$2:AV$294))</f>
        <v>0</v>
      </c>
      <c r="DU264" s="10">
        <f>ABS(AW264-_xlfn.XLOOKUP(VK_valitsin!$C$8,VK!$B$2:$B$294,VK!AW$2:AW$294))</f>
        <v>10.618663787841797</v>
      </c>
      <c r="DV264" s="10">
        <f>ABS(AX264-_xlfn.XLOOKUP(VK_valitsin!$C$8,VK!$B$2:$B$294,VK!AX$2:AX$294))</f>
        <v>0</v>
      </c>
      <c r="DW264" s="10">
        <f>ABS(AY264-_xlfn.XLOOKUP(VK_valitsin!$C$8,VK!$B$2:$B$294,VK!AY$2:AY$294))</f>
        <v>0</v>
      </c>
      <c r="DX264" s="10">
        <f>ABS(AZ264-_xlfn.XLOOKUP(VK_valitsin!$C$8,VK!$B$2:$B$294,VK!AZ$2:AZ$294))</f>
        <v>0</v>
      </c>
      <c r="DY264" s="10">
        <f>ABS(BA264-_xlfn.XLOOKUP(VK_valitsin!$C$8,VK!$B$2:$B$294,VK!BA$2:BA$294))</f>
        <v>0</v>
      </c>
      <c r="DZ264" s="10">
        <f>ABS(BB264-_xlfn.XLOOKUP(VK_valitsin!$C$8,VK!$B$2:$B$294,VK!BB$2:BB$294))</f>
        <v>0</v>
      </c>
      <c r="EA264" s="10">
        <f>ABS(BC264-_xlfn.XLOOKUP(VK_valitsin!$C$8,VK!$B$2:$B$294,VK!BC$2:BC$294))</f>
        <v>5.63067626953125</v>
      </c>
      <c r="EB264" s="10">
        <f>ABS(BD264-_xlfn.XLOOKUP(VK_valitsin!$C$8,VK!$B$2:$B$294,VK!BD$2:BD$294))</f>
        <v>19.508987426757813</v>
      </c>
      <c r="EC264" s="10">
        <f>ABS(BE264-_xlfn.XLOOKUP(VK_valitsin!$C$8,VK!$B$2:$B$294,VK!BE$2:BE$294))</f>
        <v>350.667236328125</v>
      </c>
      <c r="ED264" s="10">
        <f>ABS(BF264-_xlfn.XLOOKUP(VK_valitsin!$C$8,VK!$B$2:$B$294,VK!BF$2:BF$294))</f>
        <v>2920.048828125</v>
      </c>
      <c r="EE264" s="10">
        <f>ABS(BG264-_xlfn.XLOOKUP(VK_valitsin!$C$8,VK!$B$2:$B$294,VK!BG$2:BG$294))</f>
        <v>2620.916015625</v>
      </c>
      <c r="EF264" s="10">
        <f>ABS(BH264-_xlfn.XLOOKUP(VK_valitsin!$C$8,VK!$B$2:$B$294,VK!BH$2:BH$294))</f>
        <v>0.98400378227233887</v>
      </c>
      <c r="EG264" s="10">
        <f>ABS(BI264-_xlfn.XLOOKUP(VK_valitsin!$C$8,VK!$B$2:$B$294,VK!BI$2:BI$294))</f>
        <v>25.717741012573242</v>
      </c>
      <c r="EH264" s="10">
        <f>ABS(BJ264-_xlfn.XLOOKUP(VK_valitsin!$C$8,VK!$B$2:$B$294,VK!BJ$2:BJ$294))</f>
        <v>0.94052886962890625</v>
      </c>
      <c r="EI264" s="10">
        <f>ABS(BK264-_xlfn.XLOOKUP(VK_valitsin!$C$8,VK!$B$2:$B$294,VK!BK$2:BK$294))</f>
        <v>0.28692722320556641</v>
      </c>
      <c r="EJ264" s="10">
        <f>ABS(BL264-_xlfn.XLOOKUP(VK_valitsin!$C$8,VK!$B$2:$B$294,VK!BL$2:BL$294))</f>
        <v>23</v>
      </c>
      <c r="EK264" s="10">
        <f>ABS(BM264-_xlfn.XLOOKUP(VK_valitsin!$C$8,VK!$B$2:$B$294,VK!BM$2:BM$294))</f>
        <v>2.7132749855518341</v>
      </c>
      <c r="EL264" s="10">
        <f>ABS(BN264-_xlfn.XLOOKUP(VK_valitsin!$C$8,VK!$B$2:$B$294,VK!BN$2:BN$294))</f>
        <v>6199.78515625</v>
      </c>
      <c r="EM264" s="10">
        <f>ABS(BO264-_xlfn.XLOOKUP(VK_valitsin!$C$8,VK!$B$2:$B$294,VK!BO$2:BO$294))</f>
        <v>21.071300506591797</v>
      </c>
      <c r="EN264" s="10">
        <f>ABS(BP264-_xlfn.XLOOKUP(VK_valitsin!$C$8,VK!$B$2:$B$294,VK!BP$2:BP$294))</f>
        <v>0</v>
      </c>
      <c r="EO264" s="10">
        <f>ABS(BQ264-_xlfn.XLOOKUP(VK_valitsin!$C$8,VK!$B$2:$B$294,VK!BQ$2:BQ$294))</f>
        <v>1.0428428649902344E-2</v>
      </c>
      <c r="EP264" s="10">
        <f>ABS(BR264-_xlfn.XLOOKUP(VK_valitsin!$C$8,VK!$B$2:$B$294,VK!BR$2:BR$294))</f>
        <v>1.3170564025640488</v>
      </c>
      <c r="EQ264" s="10">
        <f>ABS(BS264-_xlfn.XLOOKUP(VK_valitsin!$C$8,VK!$B$2:$B$294,VK!BS$2:BS$294))</f>
        <v>3.5608372688293457</v>
      </c>
      <c r="ER264" s="10">
        <f>ABS(BT264-_xlfn.XLOOKUP(VK_valitsin!$C$8,VK!$B$2:$B$294,VK!BT$2:BT$294))</f>
        <v>44.668159484863281</v>
      </c>
      <c r="ES264" s="10">
        <f>ABS(BU264-_xlfn.XLOOKUP(VK_valitsin!$C$8,VK!$B$2:$B$294,VK!BU$2:BU$294))</f>
        <v>130.0648193359375</v>
      </c>
      <c r="ET264" s="10">
        <f>ABS(BV264-_xlfn.XLOOKUP(VK_valitsin!$C$8,VK!$B$2:$B$294,VK!BV$2:BV$294))</f>
        <v>0</v>
      </c>
      <c r="EU264" s="10">
        <f>ABS(BW264-_xlfn.XLOOKUP(VK_valitsin!$C$8,VK!$B$2:$B$294,VK!BW$2:BW$294))</f>
        <v>0</v>
      </c>
      <c r="EV264" s="10">
        <f>ABS(BX264-_xlfn.XLOOKUP(VK_valitsin!$C$8,VK!$B$2:$B$294,VK!BX$2:BX$294))</f>
        <v>3104.5478515625</v>
      </c>
      <c r="EW264" s="10">
        <f>ABS(BY264-_xlfn.XLOOKUP(VK_valitsin!$C$8,VK!$B$2:$B$294,VK!BY$2:BY$294))</f>
        <v>2940.45361328125</v>
      </c>
      <c r="EX264" s="10">
        <f>ABS(BZ264-_xlfn.XLOOKUP(VK_valitsin!$C$8,VK!$B$2:$B$294,VK!BZ$2:BZ$294))</f>
        <v>2.7992725372314453E-3</v>
      </c>
      <c r="EY264" s="10">
        <f>ABS(CA264-_xlfn.XLOOKUP(VK_valitsin!$C$8,VK!$B$2:$B$294,VK!CA$2:CA$294))</f>
        <v>1.2832565307617188</v>
      </c>
      <c r="EZ264" s="10">
        <f>ABS(CB264-_xlfn.XLOOKUP(VK_valitsin!$C$8,VK!$B$2:$B$294,VK!CB$2:CB$294))</f>
        <v>23.237625122070313</v>
      </c>
      <c r="FA264" s="10">
        <f>ABS(CC264-_xlfn.XLOOKUP(VK_valitsin!$C$8,VK!$B$2:$B$294,VK!CC$2:CC$294))</f>
        <v>2.5516114234924316</v>
      </c>
      <c r="FB264" s="10">
        <f>ABS(CD264-_xlfn.XLOOKUP(VK_valitsin!$C$8,VK!$B$2:$B$294,VK!CD$2:CD$294))</f>
        <v>5.2051706314086914</v>
      </c>
      <c r="FC264" s="10">
        <f>ABS(CE264-_xlfn.XLOOKUP(VK_valitsin!$C$8,VK!$B$2:$B$294,VK!CE$2:CE$294))</f>
        <v>0.50526314973831177</v>
      </c>
      <c r="FD264" s="10">
        <f>ABS(CF264-_xlfn.XLOOKUP(VK_valitsin!$C$8,VK!$B$2:$B$294,VK!CF$2:CF$294))</f>
        <v>0.65256202220916748</v>
      </c>
      <c r="FE264" s="10">
        <f>ABS(CG264-_xlfn.XLOOKUP(VK_valitsin!$C$8,VK!$B$2:$B$294,VK!CG$2:CG$294))</f>
        <v>1905.8369140625</v>
      </c>
      <c r="FF264" s="4">
        <f>IF($B264=VK_valitsin!$C$8,100000,VK!CH264/VK!J$296*VK_valitsin!D$5)</f>
        <v>0</v>
      </c>
      <c r="FG264" s="4">
        <f>IF($B264=VK_valitsin!$C$8,100000,VK!CI264/VK!K$296*VK_valitsin!E$5)</f>
        <v>0</v>
      </c>
      <c r="FH264" s="4">
        <f>IF($B264=VK_valitsin!$C$8,100000,VK!CJ264/VK!L$296*VK_valitsin!F$5)</f>
        <v>0.14889041069777409</v>
      </c>
      <c r="FI264" s="4">
        <f>IF($B264=VK_valitsin!$C$8,100000,VK!CK264/VK!M$296*VK_valitsin!CD$5)</f>
        <v>0</v>
      </c>
      <c r="FJ264" s="4">
        <f>IF($B264=VK_valitsin!$C$8,100000,VK!CL264/VK!N$296*VK_valitsin!G$5)</f>
        <v>0</v>
      </c>
      <c r="FK264" s="4">
        <f>IF($B264=VK_valitsin!$C$8,100000,VK!CM264/VK!O$296*VK_valitsin!H$5)</f>
        <v>0</v>
      </c>
      <c r="FL264" s="4">
        <f>IF($B264=VK_valitsin!$C$8,100000,VK!CN264/VK!P$296*VK_valitsin!I$5)</f>
        <v>0</v>
      </c>
      <c r="FM264" s="4">
        <f>IF($B264=VK_valitsin!$C$8,100000,VK!CO264/VK!Q$296*VK_valitsin!J$5)</f>
        <v>0</v>
      </c>
      <c r="FN264" s="4">
        <f>IF($B264=VK_valitsin!$C$8,100000,VK!CP264/VK!R$296*VK_valitsin!K$5)</f>
        <v>0</v>
      </c>
      <c r="FO264" s="4">
        <f>IF($B264=VK_valitsin!$C$8,100000,VK!CQ264/VK!S$296*VK_valitsin!L$5)</f>
        <v>3.9773926450720291E-4</v>
      </c>
      <c r="FP264" s="4">
        <f>IF($B264=VK_valitsin!$C$8,100000,VK!CR264/VK!T$296*VK_valitsin!M$5)</f>
        <v>0</v>
      </c>
      <c r="FQ264" s="4">
        <f>IF($B264=VK_valitsin!$C$8,100000,VK!CS264/VK!U$296*VK_valitsin!N$5)</f>
        <v>0</v>
      </c>
      <c r="FR264" s="4">
        <f>IF($B264=VK_valitsin!$C$8,100000,VK!CT264/VK!V$296*VK_valitsin!O$5)</f>
        <v>0</v>
      </c>
      <c r="FS264" s="4">
        <f>IF($B264=VK_valitsin!$C$8,100000,VK!CU264/VK!W$296*VK_valitsin!P$5)</f>
        <v>0</v>
      </c>
      <c r="FT264" s="4">
        <f>IF($B264=VK_valitsin!$C$8,100000,VK!CV264/VK!X$296*VK_valitsin!Q$5)</f>
        <v>0</v>
      </c>
      <c r="FU264" s="4">
        <f>IF($B264=VK_valitsin!$C$8,100000,VK!CW264/VK!Y$296*VK_valitsin!R$5)</f>
        <v>0</v>
      </c>
      <c r="FV264" s="4">
        <f>IF($B264=VK_valitsin!$C$8,100000,VK!CX264/VK!Z$296*VK_valitsin!S$5)</f>
        <v>0</v>
      </c>
      <c r="FW264" s="4">
        <f>IF($B264=VK_valitsin!$C$8,100000,VK!CY264/VK!AA$296*VK_valitsin!T$5)</f>
        <v>0</v>
      </c>
      <c r="FX264" s="4">
        <f>IF($B264=VK_valitsin!$C$8,100000,VK!CZ264/VK!AB$296*VK_valitsin!U$5)</f>
        <v>0</v>
      </c>
      <c r="FY264" s="4">
        <f>IF($B264=VK_valitsin!$C$8,100000,VK!DA264/VK!AC$296*VK_valitsin!V$5)</f>
        <v>0</v>
      </c>
      <c r="FZ264" s="4">
        <f>IF($B264=VK_valitsin!$C$8,100000,VK!DB264/VK!AD$296*VK_valitsin!W$5)</f>
        <v>0</v>
      </c>
      <c r="GA264" s="4">
        <f>IF($B264=VK_valitsin!$C$8,100000,VK!DC264/VK!AE$296*VK_valitsin!X$5)</f>
        <v>0</v>
      </c>
      <c r="GB264" s="4">
        <f>IF($B264=VK_valitsin!$C$8,100000,VK!DD264/VK!AF$296*VK_valitsin!Y$5)</f>
        <v>0</v>
      </c>
      <c r="GC264" s="4">
        <f>IF($B264=VK_valitsin!$C$8,100000,VK!DE264/VK!AG$296*VK_valitsin!Z$5)</f>
        <v>0.10940897735217005</v>
      </c>
      <c r="GD264" s="4">
        <f>IF($B264=VK_valitsin!$C$8,100000,VK!DF264/VK!AH$296*VK_valitsin!AA$5)</f>
        <v>0</v>
      </c>
      <c r="GE264" s="4">
        <f>IF($B264=VK_valitsin!$C$8,100000,VK!DG264/VK!AI$296*VK_valitsin!AB$5)</f>
        <v>0</v>
      </c>
      <c r="GF264" s="4">
        <f>IF($B264=VK_valitsin!$C$8,100000,VK!DH264/VK!AJ$296*VK_valitsin!AC$5)</f>
        <v>0</v>
      </c>
      <c r="GG264" s="4">
        <f>IF($B264=VK_valitsin!$C$8,100000,VK!DI264/VK!AK$296*VK_valitsin!AD$5)</f>
        <v>0</v>
      </c>
      <c r="GH264" s="4">
        <f>IF($B264=VK_valitsin!$C$8,100000,VK!DJ264/VK!AL$296*VK_valitsin!AE$5)</f>
        <v>0.16721265476009703</v>
      </c>
      <c r="GI264" s="4">
        <f>IF($B264=VK_valitsin!$C$8,100000,VK!DK264/VK!AM$296*VK_valitsin!AF$5)</f>
        <v>0</v>
      </c>
      <c r="GJ264" s="4">
        <f>IF($B264=VK_valitsin!$C$8,100000,VK!DL264/VK!AN$296*VK_valitsin!AG$5)</f>
        <v>0</v>
      </c>
      <c r="GK264" s="4">
        <f>IF($B264=VK_valitsin!$C$8,100000,VK!DM264/VK!AO$296*VK_valitsin!AH$5)</f>
        <v>0</v>
      </c>
      <c r="GL264" s="4">
        <f>IF($B264=VK_valitsin!$C$8,100000,VK!DN264/VK!AP$296*VK_valitsin!AI$5)</f>
        <v>0</v>
      </c>
      <c r="GM264" s="4">
        <f>IF($B264=VK_valitsin!$C$8,100000,VK!DO264/VK!AQ$296*VK_valitsin!AJ$5)</f>
        <v>0</v>
      </c>
      <c r="GN264" s="4">
        <f>IF($B264=VK_valitsin!$C$8,100000,VK!DP264/VK!AR$296*VK_valitsin!AK$5)</f>
        <v>0</v>
      </c>
      <c r="GO264" s="4">
        <f>IF($B264=VK_valitsin!$C$8,100000,VK!DQ264/VK!AS$296*VK_valitsin!AL$5)</f>
        <v>0</v>
      </c>
      <c r="GP264" s="4">
        <f>IF($B264=VK_valitsin!$C$8,100000,VK!DR264/VK!AT$296*VK_valitsin!AM$5)</f>
        <v>0</v>
      </c>
      <c r="GQ264" s="4">
        <f>IF($B264=VK_valitsin!$C$8,100000,VK!DS264/VK!AU$296*VK_valitsin!AN$5)</f>
        <v>0</v>
      </c>
      <c r="GR264" s="4">
        <f>IF($B264=VK_valitsin!$C$8,100000,VK!DT264/VK!AV$296*VK_valitsin!AO$5)</f>
        <v>0</v>
      </c>
      <c r="GS264" s="4">
        <f>IF($B264=VK_valitsin!$C$8,100000,VK!DU264/VK!AW$296*VK_valitsin!AP$5)</f>
        <v>0</v>
      </c>
      <c r="GT264" s="4">
        <f>IF($B264=VK_valitsin!$C$8,100000,VK!DV264/VK!AX$296*VK_valitsin!AQ$5)</f>
        <v>0</v>
      </c>
      <c r="GU264" s="4">
        <f>IF($B264=VK_valitsin!$C$8,100000,VK!DW264/VK!AY$296*VK_valitsin!AR$5)</f>
        <v>0</v>
      </c>
      <c r="GV264" s="4">
        <f>IF($B264=VK_valitsin!$C$8,100000,VK!DX264/VK!AZ$296*VK_valitsin!AS$5)</f>
        <v>0</v>
      </c>
      <c r="GW264" s="4">
        <f>IF($B264=VK_valitsin!$C$8,100000,VK!DY264/VK!BA$296*VK_valitsin!AT$5)</f>
        <v>0</v>
      </c>
      <c r="GX264" s="4">
        <f>IF($B264=VK_valitsin!$C$8,100000,VK!DZ264/VK!BB$296*VK_valitsin!AU$5)</f>
        <v>0</v>
      </c>
      <c r="GY264" s="4">
        <f>IF($B264=VK_valitsin!$C$8,100000,VK!EA264/VK!BC$296*VK_valitsin!AV$5)</f>
        <v>0</v>
      </c>
      <c r="GZ264" s="4">
        <f>IF($B264=VK_valitsin!$C$8,100000,VK!EB264/VK!BD$296*VK_valitsin!AW$5)</f>
        <v>8.4574169182075304E-2</v>
      </c>
      <c r="HA264" s="4">
        <f>IF($B264=VK_valitsin!$C$8,100000,VK!EC264/VK!BE$296*VK_valitsin!CE$5)</f>
        <v>0</v>
      </c>
      <c r="HB264" s="4">
        <f>IF($B264=VK_valitsin!$C$8,100000,VK!ED264/VK!BF$296*VK_valitsin!AX$5)</f>
        <v>0</v>
      </c>
      <c r="HC264" s="4">
        <f>IF($B264=VK_valitsin!$C$8,100000,VK!EE264/VK!BG$296*VK_valitsin!AY$5)</f>
        <v>0</v>
      </c>
      <c r="HD264" s="4">
        <f>IF($B264=VK_valitsin!$C$8,100000,VK!EF264/VK!BH$296*VK_valitsin!AZ$5)</f>
        <v>0.17169102608484632</v>
      </c>
      <c r="HE264" s="4">
        <f>IF($B264=VK_valitsin!$C$8,100000,VK!EG264/VK!BI$296*VK_valitsin!BA$5)</f>
        <v>0</v>
      </c>
      <c r="HF264" s="4">
        <f>IF($B264=VK_valitsin!$C$8,100000,VK!EH264/VK!BJ$296*VK_valitsin!BB$5)</f>
        <v>0</v>
      </c>
      <c r="HG264" s="4">
        <f>IF($B264=VK_valitsin!$C$8,100000,VK!EI264/VK!BK$296*VK_valitsin!BC$5)</f>
        <v>0</v>
      </c>
      <c r="HH264" s="4">
        <f>IF($B264=VK_valitsin!$C$8,100000,VK!EJ264/VK!BL$296*VK_valitsin!BD$5)</f>
        <v>0</v>
      </c>
      <c r="HI264" s="4">
        <f>IF($B264=VK_valitsin!$C$8,100000,VK!EK264/VK!BM$296*VK_valitsin!BE$5)</f>
        <v>0</v>
      </c>
      <c r="HJ264" s="4">
        <f>IF($B264=VK_valitsin!$C$8,100000,VK!EL264/VK!BN$296*VK_valitsin!BF$5)</f>
        <v>0.28191395732288232</v>
      </c>
      <c r="HK264" s="4">
        <f>IF($B264=VK_valitsin!$C$8,100000,VK!EM264/VK!BO$296*VK_valitsin!BG$5)</f>
        <v>0</v>
      </c>
      <c r="HM264" s="4">
        <f>IF($B264=VK_valitsin!$C$8,100000,VK!EO264/VK!BQ$296*VK_valitsin!BI$5)</f>
        <v>0</v>
      </c>
      <c r="HN264" s="4">
        <f>IF($B264=VK_valitsin!$C$8,100000,VK!EP264/VK!BR$296*VK_valitsin!BJ$5)</f>
        <v>0</v>
      </c>
      <c r="HO264" s="4">
        <f>IF($B264=VK_valitsin!$C$8,100000,VK!EQ264/VK!BS$296*VK_valitsin!BK$5)</f>
        <v>0</v>
      </c>
      <c r="HP264" s="4">
        <f>IF($B264=VK_valitsin!$C$8,100000,VK!ER264/VK!BT$296*VK_valitsin!BL$5)</f>
        <v>0</v>
      </c>
      <c r="HQ264" s="4">
        <f>IF($B264=VK_valitsin!$C$8,100000,VK!ES264/VK!BU$296*VK_valitsin!BM$5)</f>
        <v>0</v>
      </c>
      <c r="HR264" s="4">
        <f>IF($B264=VK_valitsin!$C$8,100000,VK!ET264/VK!BV$296*VK_valitsin!BN$5)</f>
        <v>0</v>
      </c>
      <c r="HS264" s="4">
        <f>IF($B264=VK_valitsin!$C$8,100000,VK!EU264/VK!BW$296*VK_valitsin!BO$5)</f>
        <v>0</v>
      </c>
      <c r="HT264" s="4">
        <f>IF($B264=VK_valitsin!$C$8,100000,VK!EV264/VK!BX$296*VK_valitsin!BP$5)</f>
        <v>0</v>
      </c>
      <c r="HU264" s="4">
        <f>IF($B264=VK_valitsin!$C$8,100000,VK!EW264/VK!BY$296*VK_valitsin!BQ$5)</f>
        <v>0</v>
      </c>
      <c r="HV264" s="4">
        <f>IF($B264=VK_valitsin!$C$8,100000,VK!EX264/VK!BZ$296*VK_valitsin!BR$5)</f>
        <v>0</v>
      </c>
      <c r="HW264" s="4">
        <f>IF($B264=VK_valitsin!$C$8,100000,VK!EY264/VK!CA$296*VK_valitsin!BS$5)</f>
        <v>0</v>
      </c>
      <c r="HX264" s="4">
        <f>IF($B264=VK_valitsin!$C$8,100000,VK!EZ264/VK!CB$296*VK_valitsin!BT$5)</f>
        <v>0</v>
      </c>
      <c r="HY264" s="4">
        <f>IF($B264=VK_valitsin!$C$8,100000,VK!FA264/VK!CC$296*VK_valitsin!BU$5)</f>
        <v>0</v>
      </c>
      <c r="HZ264" s="4">
        <f>IF($B264=VK_valitsin!$C$8,100000,VK!FB264/VK!CD$296*VK_valitsin!BV$5)</f>
        <v>0</v>
      </c>
      <c r="IA264" s="4">
        <f>IF($B264=VK_valitsin!$C$8,100000,VK!FC264/VK!CE$296*VK_valitsin!BW$5)</f>
        <v>0</v>
      </c>
      <c r="IB264" s="4">
        <f>IF($B264=VK_valitsin!$C$8,100000,VK!FD264/VK!CF$296*VK_valitsin!BX$5)</f>
        <v>0</v>
      </c>
      <c r="IC264" s="4">
        <f>IF($B264=VK_valitsin!$C$8,100000,VK!FE264/VK!CG$296*VK_valitsin!BY$5)</f>
        <v>0</v>
      </c>
      <c r="ID264" s="17">
        <f t="shared" si="12"/>
        <v>0.96408896096435215</v>
      </c>
      <c r="IE264" s="17">
        <f t="shared" si="13"/>
        <v>257</v>
      </c>
      <c r="IF264" s="18">
        <f t="shared" si="14"/>
        <v>2.630000000000005E-8</v>
      </c>
    </row>
    <row r="265" spans="1:240">
      <c r="A265">
        <v>2019</v>
      </c>
      <c r="B265" t="s">
        <v>729</v>
      </c>
      <c r="C265" t="s">
        <v>730</v>
      </c>
      <c r="D265" t="s">
        <v>170</v>
      </c>
      <c r="E265" t="s">
        <v>171</v>
      </c>
      <c r="F265" t="s">
        <v>102</v>
      </c>
      <c r="G265" t="s">
        <v>103</v>
      </c>
      <c r="H265" t="s">
        <v>104</v>
      </c>
      <c r="I265" t="s">
        <v>105</v>
      </c>
      <c r="J265">
        <v>34.599998474121094</v>
      </c>
      <c r="K265">
        <v>491.82000732421875</v>
      </c>
      <c r="L265">
        <v>162.80000305175781</v>
      </c>
      <c r="M265">
        <v>6637</v>
      </c>
      <c r="N265">
        <v>13.5</v>
      </c>
      <c r="O265">
        <v>-1.7999999523162842</v>
      </c>
      <c r="P265">
        <v>-161</v>
      </c>
      <c r="Q265">
        <v>71.900000000000006</v>
      </c>
      <c r="R265">
        <v>9</v>
      </c>
      <c r="S265">
        <v>168</v>
      </c>
      <c r="T265">
        <v>0</v>
      </c>
      <c r="U265">
        <v>2971.2</v>
      </c>
      <c r="V265">
        <v>11.72</v>
      </c>
      <c r="W265">
        <v>329</v>
      </c>
      <c r="X265">
        <v>190</v>
      </c>
      <c r="Y265">
        <v>209</v>
      </c>
      <c r="Z265">
        <v>295</v>
      </c>
      <c r="AA265">
        <v>418</v>
      </c>
      <c r="AB265">
        <v>19.542682647705078</v>
      </c>
      <c r="AC265">
        <v>0</v>
      </c>
      <c r="AD265">
        <v>0</v>
      </c>
      <c r="AE265">
        <v>0</v>
      </c>
      <c r="AF265">
        <v>8.1999999999999993</v>
      </c>
      <c r="AG265">
        <v>0</v>
      </c>
      <c r="AH265">
        <v>22</v>
      </c>
      <c r="AI265">
        <v>1.1200000000000001</v>
      </c>
      <c r="AJ265">
        <v>0.54</v>
      </c>
      <c r="AK265">
        <v>1.1200000000000001</v>
      </c>
      <c r="AL265">
        <v>41.2</v>
      </c>
      <c r="AM265">
        <v>346.9</v>
      </c>
      <c r="AN265">
        <v>49.5</v>
      </c>
      <c r="AO265">
        <v>23.3</v>
      </c>
      <c r="AP265">
        <v>54</v>
      </c>
      <c r="AQ265">
        <v>42</v>
      </c>
      <c r="AR265">
        <v>772</v>
      </c>
      <c r="AS265">
        <v>4.3330000000000002</v>
      </c>
      <c r="AT265">
        <v>6572</v>
      </c>
      <c r="AU265">
        <v>7402</v>
      </c>
      <c r="AV265">
        <v>0</v>
      </c>
      <c r="AW265">
        <v>29.190023422241211</v>
      </c>
      <c r="AX265">
        <v>0</v>
      </c>
      <c r="AY265">
        <v>0</v>
      </c>
      <c r="AZ265">
        <v>0</v>
      </c>
      <c r="BA265">
        <v>0</v>
      </c>
      <c r="BB265">
        <v>1</v>
      </c>
      <c r="BC265">
        <v>84.345046997070313</v>
      </c>
      <c r="BD265">
        <v>65.481170654296875</v>
      </c>
      <c r="BE265">
        <v>295.14825439453125</v>
      </c>
      <c r="BF265">
        <v>8364.2998046875</v>
      </c>
      <c r="BG265">
        <v>12603.6953125</v>
      </c>
      <c r="BH265">
        <v>4.6060571670532227</v>
      </c>
      <c r="BI265">
        <v>1.2285085916519165</v>
      </c>
      <c r="BJ265">
        <v>28.735631942749023</v>
      </c>
      <c r="BK265">
        <v>-12.643677711486816</v>
      </c>
      <c r="BL265">
        <v>368.5</v>
      </c>
      <c r="BM265">
        <v>3.4910783767700195</v>
      </c>
      <c r="BN265">
        <v>19020.607421875</v>
      </c>
      <c r="BO265">
        <v>48.805953979492188</v>
      </c>
      <c r="BQ265">
        <v>0.52478528022766113</v>
      </c>
      <c r="BR265">
        <v>0.22600571811199188</v>
      </c>
      <c r="BS265">
        <v>0.66295009851455688</v>
      </c>
      <c r="BT265">
        <v>65.692329406738281</v>
      </c>
      <c r="BU265">
        <v>208.67861938476563</v>
      </c>
      <c r="BV265">
        <v>0</v>
      </c>
      <c r="BW265">
        <v>0</v>
      </c>
      <c r="BX265">
        <v>5192.72216796875</v>
      </c>
      <c r="BY265">
        <v>3446.091552734375</v>
      </c>
      <c r="BZ265">
        <v>2.2901914119720459</v>
      </c>
      <c r="CA265">
        <v>20.099443435668945</v>
      </c>
      <c r="CB265">
        <v>39.473682403564453</v>
      </c>
      <c r="CC265">
        <v>4.2728633880615234</v>
      </c>
      <c r="CD265">
        <v>9.1454277038574219</v>
      </c>
      <c r="CE265">
        <v>0</v>
      </c>
      <c r="CF265">
        <v>1.9490255117416382</v>
      </c>
      <c r="CG265">
        <v>7934.8818359375</v>
      </c>
      <c r="CH265" s="10">
        <f>ABS(J265-_xlfn.XLOOKUP(VK_valitsin!$C$8,VK!$B$2:$B$294,VK!J$2:J$294))</f>
        <v>9.6000022888183594</v>
      </c>
      <c r="CI265" s="10">
        <f>ABS(K265-_xlfn.XLOOKUP(VK_valitsin!$C$8,VK!$B$2:$B$294,VK!K$2:K$294))</f>
        <v>198.55999755859375</v>
      </c>
      <c r="CJ265" s="10">
        <f>ABS(L265-_xlfn.XLOOKUP(VK_valitsin!$C$8,VK!$B$2:$B$294,VK!L$2:L$294))</f>
        <v>24.100006103515625</v>
      </c>
      <c r="CK265" s="10">
        <f>ABS(M265-_xlfn.XLOOKUP(VK_valitsin!$C$8,VK!$B$2:$B$294,VK!M$2:M$294))</f>
        <v>9838</v>
      </c>
      <c r="CL265" s="10">
        <f>ABS(N265-_xlfn.XLOOKUP(VK_valitsin!$C$8,VK!$B$2:$B$294,VK!N$2:N$294))</f>
        <v>42.700000762939453</v>
      </c>
      <c r="CM265" s="10">
        <f>ABS(O265-_xlfn.XLOOKUP(VK_valitsin!$C$8,VK!$B$2:$B$294,VK!O$2:O$294))</f>
        <v>0.99999994039535522</v>
      </c>
      <c r="CN265" s="10">
        <f>ABS(P265-_xlfn.XLOOKUP(VK_valitsin!$C$8,VK!$B$2:$B$294,VK!P$2:P$294))</f>
        <v>103</v>
      </c>
      <c r="CO265" s="10">
        <f>ABS(Q265-_xlfn.XLOOKUP(VK_valitsin!$C$8,VK!$B$2:$B$294,VK!Q$2:Q$294))</f>
        <v>15.900000000000006</v>
      </c>
      <c r="CP265" s="10">
        <f>ABS(R265-_xlfn.XLOOKUP(VK_valitsin!$C$8,VK!$B$2:$B$294,VK!R$2:R$294))</f>
        <v>0.5</v>
      </c>
      <c r="CQ265" s="10">
        <f>ABS(S265-_xlfn.XLOOKUP(VK_valitsin!$C$8,VK!$B$2:$B$294,VK!S$2:S$294))</f>
        <v>16</v>
      </c>
      <c r="CR265" s="10">
        <f>ABS(T265-_xlfn.XLOOKUP(VK_valitsin!$C$8,VK!$B$2:$B$294,VK!T$2:T$294))</f>
        <v>0</v>
      </c>
      <c r="CS265" s="10">
        <f>ABS(U265-_xlfn.XLOOKUP(VK_valitsin!$C$8,VK!$B$2:$B$294,VK!U$2:U$294))</f>
        <v>852.40000000000009</v>
      </c>
      <c r="CT265" s="10">
        <f>ABS(V265-_xlfn.XLOOKUP(VK_valitsin!$C$8,VK!$B$2:$B$294,VK!V$2:V$294))</f>
        <v>1.5599999999999987</v>
      </c>
      <c r="CU265" s="10">
        <f>ABS(W265-_xlfn.XLOOKUP(VK_valitsin!$C$8,VK!$B$2:$B$294,VK!W$2:W$294))</f>
        <v>276</v>
      </c>
      <c r="CV265" s="10">
        <f>ABS(X265-_xlfn.XLOOKUP(VK_valitsin!$C$8,VK!$B$2:$B$294,VK!X$2:X$294))</f>
        <v>21</v>
      </c>
      <c r="CW265" s="10">
        <f>ABS(Y265-_xlfn.XLOOKUP(VK_valitsin!$C$8,VK!$B$2:$B$294,VK!Y$2:Y$294))</f>
        <v>471</v>
      </c>
      <c r="CX265" s="10">
        <f>ABS(Z265-_xlfn.XLOOKUP(VK_valitsin!$C$8,VK!$B$2:$B$294,VK!Z$2:Z$294))</f>
        <v>133</v>
      </c>
      <c r="CY265" s="10">
        <f>ABS(AA265-_xlfn.XLOOKUP(VK_valitsin!$C$8,VK!$B$2:$B$294,VK!AA$2:AA$294))</f>
        <v>51</v>
      </c>
      <c r="CZ265" s="10">
        <f>ABS(AB265-_xlfn.XLOOKUP(VK_valitsin!$C$8,VK!$B$2:$B$294,VK!AB$2:AB$294))</f>
        <v>0.16768264770507813</v>
      </c>
      <c r="DA265" s="10">
        <f>ABS(AC265-_xlfn.XLOOKUP(VK_valitsin!$C$8,VK!$B$2:$B$294,VK!AC$2:AC$294))</f>
        <v>0.7</v>
      </c>
      <c r="DB265" s="10">
        <f>ABS(AD265-_xlfn.XLOOKUP(VK_valitsin!$C$8,VK!$B$2:$B$294,VK!AD$2:AD$294))</f>
        <v>0.8</v>
      </c>
      <c r="DC265" s="10">
        <f>ABS(AE265-_xlfn.XLOOKUP(VK_valitsin!$C$8,VK!$B$2:$B$294,VK!AE$2:AE$294))</f>
        <v>1.7</v>
      </c>
      <c r="DD265" s="10">
        <f>ABS(AF265-_xlfn.XLOOKUP(VK_valitsin!$C$8,VK!$B$2:$B$294,VK!AF$2:AF$294))</f>
        <v>3.1999999999999993</v>
      </c>
      <c r="DE265" s="10">
        <f>ABS(AG265-_xlfn.XLOOKUP(VK_valitsin!$C$8,VK!$B$2:$B$294,VK!AG$2:AG$294))</f>
        <v>0</v>
      </c>
      <c r="DF265" s="10">
        <f>ABS(AH265-_xlfn.XLOOKUP(VK_valitsin!$C$8,VK!$B$2:$B$294,VK!AH$2:AH$294))</f>
        <v>0.25</v>
      </c>
      <c r="DG265" s="10">
        <f>ABS(AI265-_xlfn.XLOOKUP(VK_valitsin!$C$8,VK!$B$2:$B$294,VK!AI$2:AI$294))</f>
        <v>2.0000000000000018E-2</v>
      </c>
      <c r="DH265" s="10">
        <f>ABS(AJ265-_xlfn.XLOOKUP(VK_valitsin!$C$8,VK!$B$2:$B$294,VK!AJ$2:AJ$294))</f>
        <v>0.10999999999999999</v>
      </c>
      <c r="DI265" s="10">
        <f>ABS(AK265-_xlfn.XLOOKUP(VK_valitsin!$C$8,VK!$B$2:$B$294,VK!AK$2:AK$294))</f>
        <v>0.12999999999999989</v>
      </c>
      <c r="DJ265" s="10">
        <f>ABS(AL265-_xlfn.XLOOKUP(VK_valitsin!$C$8,VK!$B$2:$B$294,VK!AL$2:AL$294))</f>
        <v>17.599999999999994</v>
      </c>
      <c r="DK265" s="10">
        <f>ABS(AM265-_xlfn.XLOOKUP(VK_valitsin!$C$8,VK!$B$2:$B$294,VK!AM$2:AM$294))</f>
        <v>13.299999999999955</v>
      </c>
      <c r="DL265" s="10">
        <f>ABS(AN265-_xlfn.XLOOKUP(VK_valitsin!$C$8,VK!$B$2:$B$294,VK!AN$2:AN$294))</f>
        <v>4.1000000000000014</v>
      </c>
      <c r="DM265" s="10">
        <f>ABS(AO265-_xlfn.XLOOKUP(VK_valitsin!$C$8,VK!$B$2:$B$294,VK!AO$2:AO$294))</f>
        <v>2.0999999999999979</v>
      </c>
      <c r="DN265" s="10">
        <f>ABS(AP265-_xlfn.XLOOKUP(VK_valitsin!$C$8,VK!$B$2:$B$294,VK!AP$2:AP$294))</f>
        <v>6</v>
      </c>
      <c r="DO265" s="10">
        <f>ABS(AQ265-_xlfn.XLOOKUP(VK_valitsin!$C$8,VK!$B$2:$B$294,VK!AQ$2:AQ$294))</f>
        <v>7</v>
      </c>
      <c r="DP265" s="10">
        <f>ABS(AR265-_xlfn.XLOOKUP(VK_valitsin!$C$8,VK!$B$2:$B$294,VK!AR$2:AR$294))</f>
        <v>526</v>
      </c>
      <c r="DQ265" s="10">
        <f>ABS(AS265-_xlfn.XLOOKUP(VK_valitsin!$C$8,VK!$B$2:$B$294,VK!AS$2:AS$294))</f>
        <v>2</v>
      </c>
      <c r="DR265" s="10">
        <f>ABS(AT265-_xlfn.XLOOKUP(VK_valitsin!$C$8,VK!$B$2:$B$294,VK!AT$2:AT$294))</f>
        <v>1425</v>
      </c>
      <c r="DS265" s="10">
        <f>ABS(AU265-_xlfn.XLOOKUP(VK_valitsin!$C$8,VK!$B$2:$B$294,VK!AU$2:AU$294))</f>
        <v>943</v>
      </c>
      <c r="DT265" s="10">
        <f>ABS(AV265-_xlfn.XLOOKUP(VK_valitsin!$C$8,VK!$B$2:$B$294,VK!AV$2:AV$294))</f>
        <v>1</v>
      </c>
      <c r="DU265" s="10">
        <f>ABS(AW265-_xlfn.XLOOKUP(VK_valitsin!$C$8,VK!$B$2:$B$294,VK!AW$2:AW$294))</f>
        <v>8.0713481903076172</v>
      </c>
      <c r="DV265" s="10">
        <f>ABS(AX265-_xlfn.XLOOKUP(VK_valitsin!$C$8,VK!$B$2:$B$294,VK!AX$2:AX$294))</f>
        <v>0</v>
      </c>
      <c r="DW265" s="10">
        <f>ABS(AY265-_xlfn.XLOOKUP(VK_valitsin!$C$8,VK!$B$2:$B$294,VK!AY$2:AY$294))</f>
        <v>0</v>
      </c>
      <c r="DX265" s="10">
        <f>ABS(AZ265-_xlfn.XLOOKUP(VK_valitsin!$C$8,VK!$B$2:$B$294,VK!AZ$2:AZ$294))</f>
        <v>0</v>
      </c>
      <c r="DY265" s="10">
        <f>ABS(BA265-_xlfn.XLOOKUP(VK_valitsin!$C$8,VK!$B$2:$B$294,VK!BA$2:BA$294))</f>
        <v>0</v>
      </c>
      <c r="DZ265" s="10">
        <f>ABS(BB265-_xlfn.XLOOKUP(VK_valitsin!$C$8,VK!$B$2:$B$294,VK!BB$2:BB$294))</f>
        <v>0</v>
      </c>
      <c r="EA265" s="10">
        <f>ABS(BC265-_xlfn.XLOOKUP(VK_valitsin!$C$8,VK!$B$2:$B$294,VK!BC$2:BC$294))</f>
        <v>4.6793441772460938</v>
      </c>
      <c r="EB265" s="10">
        <f>ABS(BD265-_xlfn.XLOOKUP(VK_valitsin!$C$8,VK!$B$2:$B$294,VK!BD$2:BD$294))</f>
        <v>30.537567138671875</v>
      </c>
      <c r="EC265" s="10">
        <f>ABS(BE265-_xlfn.XLOOKUP(VK_valitsin!$C$8,VK!$B$2:$B$294,VK!BE$2:BE$294))</f>
        <v>438.54156494140625</v>
      </c>
      <c r="ED265" s="10">
        <f>ABS(BF265-_xlfn.XLOOKUP(VK_valitsin!$C$8,VK!$B$2:$B$294,VK!BF$2:BF$294))</f>
        <v>1594.2294921875</v>
      </c>
      <c r="EE265" s="10">
        <f>ABS(BG265-_xlfn.XLOOKUP(VK_valitsin!$C$8,VK!$B$2:$B$294,VK!BG$2:BG$294))</f>
        <v>1232.748046875</v>
      </c>
      <c r="EF265" s="10">
        <f>ABS(BH265-_xlfn.XLOOKUP(VK_valitsin!$C$8,VK!$B$2:$B$294,VK!BH$2:BH$294))</f>
        <v>1.269000768661499</v>
      </c>
      <c r="EG265" s="10">
        <f>ABS(BI265-_xlfn.XLOOKUP(VK_valitsin!$C$8,VK!$B$2:$B$294,VK!BI$2:BI$294))</f>
        <v>10.95264208316803</v>
      </c>
      <c r="EH265" s="10">
        <f>ABS(BJ265-_xlfn.XLOOKUP(VK_valitsin!$C$8,VK!$B$2:$B$294,VK!BJ$2:BJ$294))</f>
        <v>7.4412689208984375</v>
      </c>
      <c r="EI265" s="10">
        <f>ABS(BK265-_xlfn.XLOOKUP(VK_valitsin!$C$8,VK!$B$2:$B$294,VK!BK$2:BK$294))</f>
        <v>2.7782068252563477</v>
      </c>
      <c r="EJ265" s="10">
        <f>ABS(BL265-_xlfn.XLOOKUP(VK_valitsin!$C$8,VK!$B$2:$B$294,VK!BL$2:BL$294))</f>
        <v>102</v>
      </c>
      <c r="EK265" s="10">
        <f>ABS(BM265-_xlfn.XLOOKUP(VK_valitsin!$C$8,VK!$B$2:$B$294,VK!BM$2:BM$294))</f>
        <v>1.2388260364532471</v>
      </c>
      <c r="EL265" s="10">
        <f>ABS(BN265-_xlfn.XLOOKUP(VK_valitsin!$C$8,VK!$B$2:$B$294,VK!BN$2:BN$294))</f>
        <v>4053.7890625</v>
      </c>
      <c r="EM265" s="10">
        <f>ABS(BO265-_xlfn.XLOOKUP(VK_valitsin!$C$8,VK!$B$2:$B$294,VK!BO$2:BO$294))</f>
        <v>15.50634765625</v>
      </c>
      <c r="EN265" s="10">
        <f>ABS(BP265-_xlfn.XLOOKUP(VK_valitsin!$C$8,VK!$B$2:$B$294,VK!BP$2:BP$294))</f>
        <v>0</v>
      </c>
      <c r="EO265" s="10">
        <f>ABS(BQ265-_xlfn.XLOOKUP(VK_valitsin!$C$8,VK!$B$2:$B$294,VK!BQ$2:BQ$294))</f>
        <v>0.11169421672821045</v>
      </c>
      <c r="EP265" s="10">
        <f>ABS(BR265-_xlfn.XLOOKUP(VK_valitsin!$C$8,VK!$B$2:$B$294,VK!BR$2:BR$294))</f>
        <v>3.7841826677322388E-2</v>
      </c>
      <c r="EQ265" s="10">
        <f>ABS(BS265-_xlfn.XLOOKUP(VK_valitsin!$C$8,VK!$B$2:$B$294,VK!BS$2:BS$294))</f>
        <v>1.5950164198875427</v>
      </c>
      <c r="ER265" s="10">
        <f>ABS(BT265-_xlfn.XLOOKUP(VK_valitsin!$C$8,VK!$B$2:$B$294,VK!BT$2:BT$294))</f>
        <v>7.3008270263671875</v>
      </c>
      <c r="ES265" s="10">
        <f>ABS(BU265-_xlfn.XLOOKUP(VK_valitsin!$C$8,VK!$B$2:$B$294,VK!BU$2:BU$294))</f>
        <v>58.02850341796875</v>
      </c>
      <c r="ET265" s="10">
        <f>ABS(BV265-_xlfn.XLOOKUP(VK_valitsin!$C$8,VK!$B$2:$B$294,VK!BV$2:BV$294))</f>
        <v>0</v>
      </c>
      <c r="EU265" s="10">
        <f>ABS(BW265-_xlfn.XLOOKUP(VK_valitsin!$C$8,VK!$B$2:$B$294,VK!BW$2:BW$294))</f>
        <v>1</v>
      </c>
      <c r="EV265" s="10">
        <f>ABS(BX265-_xlfn.XLOOKUP(VK_valitsin!$C$8,VK!$B$2:$B$294,VK!BX$2:BX$294))</f>
        <v>2943.10693359375</v>
      </c>
      <c r="EW265" s="10">
        <f>ABS(BY265-_xlfn.XLOOKUP(VK_valitsin!$C$8,VK!$B$2:$B$294,VK!BY$2:BY$294))</f>
        <v>2409.523193359375</v>
      </c>
      <c r="EX265" s="10">
        <f>ABS(BZ265-_xlfn.XLOOKUP(VK_valitsin!$C$8,VK!$B$2:$B$294,VK!BZ$2:BZ$294))</f>
        <v>1.0701611042022705</v>
      </c>
      <c r="EY265" s="10">
        <f>ABS(CA265-_xlfn.XLOOKUP(VK_valitsin!$C$8,VK!$B$2:$B$294,VK!CA$2:CA$294))</f>
        <v>9.0766820907592773</v>
      </c>
      <c r="EZ265" s="10">
        <f>ABS(CB265-_xlfn.XLOOKUP(VK_valitsin!$C$8,VK!$B$2:$B$294,VK!CB$2:CB$294))</f>
        <v>26.695468902587891</v>
      </c>
      <c r="FA265" s="10">
        <f>ABS(CC265-_xlfn.XLOOKUP(VK_valitsin!$C$8,VK!$B$2:$B$294,VK!CC$2:CC$294))</f>
        <v>2.0597357749938965</v>
      </c>
      <c r="FB265" s="10">
        <f>ABS(CD265-_xlfn.XLOOKUP(VK_valitsin!$C$8,VK!$B$2:$B$294,VK!CD$2:CD$294))</f>
        <v>10.733427047729492</v>
      </c>
      <c r="FC265" s="10">
        <f>ABS(CE265-_xlfn.XLOOKUP(VK_valitsin!$C$8,VK!$B$2:$B$294,VK!CE$2:CE$294))</f>
        <v>0</v>
      </c>
      <c r="FD265" s="10">
        <f>ABS(CF265-_xlfn.XLOOKUP(VK_valitsin!$C$8,VK!$B$2:$B$294,VK!CF$2:CF$294))</f>
        <v>1.2331664562225342</v>
      </c>
      <c r="FE265" s="10">
        <f>ABS(CG265-_xlfn.XLOOKUP(VK_valitsin!$C$8,VK!$B$2:$B$294,VK!CG$2:CG$294))</f>
        <v>663.8857421875</v>
      </c>
      <c r="FF265" s="4">
        <f>IF($B265=VK_valitsin!$C$8,100000,VK!CH265/VK!J$296*VK_valitsin!D$5)</f>
        <v>0</v>
      </c>
      <c r="FG265" s="4">
        <f>IF($B265=VK_valitsin!$C$8,100000,VK!CI265/VK!K$296*VK_valitsin!E$5)</f>
        <v>0</v>
      </c>
      <c r="FH265" s="4">
        <f>IF($B265=VK_valitsin!$C$8,100000,VK!CJ265/VK!L$296*VK_valitsin!F$5)</f>
        <v>0.12246622413574021</v>
      </c>
      <c r="FI265" s="4">
        <f>IF($B265=VK_valitsin!$C$8,100000,VK!CK265/VK!M$296*VK_valitsin!CD$5)</f>
        <v>0</v>
      </c>
      <c r="FJ265" s="4">
        <f>IF($B265=VK_valitsin!$C$8,100000,VK!CL265/VK!N$296*VK_valitsin!G$5)</f>
        <v>0</v>
      </c>
      <c r="FK265" s="4">
        <f>IF($B265=VK_valitsin!$C$8,100000,VK!CM265/VK!O$296*VK_valitsin!H$5)</f>
        <v>0</v>
      </c>
      <c r="FL265" s="4">
        <f>IF($B265=VK_valitsin!$C$8,100000,VK!CN265/VK!P$296*VK_valitsin!I$5)</f>
        <v>0</v>
      </c>
      <c r="FM265" s="4">
        <f>IF($B265=VK_valitsin!$C$8,100000,VK!CO265/VK!Q$296*VK_valitsin!J$5)</f>
        <v>0</v>
      </c>
      <c r="FN265" s="4">
        <f>IF($B265=VK_valitsin!$C$8,100000,VK!CP265/VK!R$296*VK_valitsin!K$5)</f>
        <v>0</v>
      </c>
      <c r="FO265" s="4">
        <f>IF($B265=VK_valitsin!$C$8,100000,VK!CQ265/VK!S$296*VK_valitsin!L$5)</f>
        <v>3.1819141160576232E-3</v>
      </c>
      <c r="FP265" s="4">
        <f>IF($B265=VK_valitsin!$C$8,100000,VK!CR265/VK!T$296*VK_valitsin!M$5)</f>
        <v>0</v>
      </c>
      <c r="FQ265" s="4">
        <f>IF($B265=VK_valitsin!$C$8,100000,VK!CS265/VK!U$296*VK_valitsin!N$5)</f>
        <v>0</v>
      </c>
      <c r="FR265" s="4">
        <f>IF($B265=VK_valitsin!$C$8,100000,VK!CT265/VK!V$296*VK_valitsin!O$5)</f>
        <v>0</v>
      </c>
      <c r="FS265" s="4">
        <f>IF($B265=VK_valitsin!$C$8,100000,VK!CU265/VK!W$296*VK_valitsin!P$5)</f>
        <v>0</v>
      </c>
      <c r="FT265" s="4">
        <f>IF($B265=VK_valitsin!$C$8,100000,VK!CV265/VK!X$296*VK_valitsin!Q$5)</f>
        <v>0</v>
      </c>
      <c r="FU265" s="4">
        <f>IF($B265=VK_valitsin!$C$8,100000,VK!CW265/VK!Y$296*VK_valitsin!R$5)</f>
        <v>0</v>
      </c>
      <c r="FV265" s="4">
        <f>IF($B265=VK_valitsin!$C$8,100000,VK!CX265/VK!Z$296*VK_valitsin!S$5)</f>
        <v>0</v>
      </c>
      <c r="FW265" s="4">
        <f>IF($B265=VK_valitsin!$C$8,100000,VK!CY265/VK!AA$296*VK_valitsin!T$5)</f>
        <v>0</v>
      </c>
      <c r="FX265" s="4">
        <f>IF($B265=VK_valitsin!$C$8,100000,VK!CZ265/VK!AB$296*VK_valitsin!U$5)</f>
        <v>0</v>
      </c>
      <c r="FY265" s="4">
        <f>IF($B265=VK_valitsin!$C$8,100000,VK!DA265/VK!AC$296*VK_valitsin!V$5)</f>
        <v>0</v>
      </c>
      <c r="FZ265" s="4">
        <f>IF($B265=VK_valitsin!$C$8,100000,VK!DB265/VK!AD$296*VK_valitsin!W$5)</f>
        <v>0</v>
      </c>
      <c r="GA265" s="4">
        <f>IF($B265=VK_valitsin!$C$8,100000,VK!DC265/VK!AE$296*VK_valitsin!X$5)</f>
        <v>0</v>
      </c>
      <c r="GB265" s="4">
        <f>IF($B265=VK_valitsin!$C$8,100000,VK!DD265/VK!AF$296*VK_valitsin!Y$5)</f>
        <v>0</v>
      </c>
      <c r="GC265" s="4">
        <f>IF($B265=VK_valitsin!$C$8,100000,VK!DE265/VK!AG$296*VK_valitsin!Z$5)</f>
        <v>0</v>
      </c>
      <c r="GD265" s="4">
        <f>IF($B265=VK_valitsin!$C$8,100000,VK!DF265/VK!AH$296*VK_valitsin!AA$5)</f>
        <v>0</v>
      </c>
      <c r="GE265" s="4">
        <f>IF($B265=VK_valitsin!$C$8,100000,VK!DG265/VK!AI$296*VK_valitsin!AB$5)</f>
        <v>0</v>
      </c>
      <c r="GF265" s="4">
        <f>IF($B265=VK_valitsin!$C$8,100000,VK!DH265/VK!AJ$296*VK_valitsin!AC$5)</f>
        <v>0</v>
      </c>
      <c r="GG265" s="4">
        <f>IF($B265=VK_valitsin!$C$8,100000,VK!DI265/VK!AK$296*VK_valitsin!AD$5)</f>
        <v>0</v>
      </c>
      <c r="GH265" s="4">
        <f>IF($B265=VK_valitsin!$C$8,100000,VK!DJ265/VK!AL$296*VK_valitsin!AE$5)</f>
        <v>0.30978344460817964</v>
      </c>
      <c r="GI265" s="4">
        <f>IF($B265=VK_valitsin!$C$8,100000,VK!DK265/VK!AM$296*VK_valitsin!AF$5)</f>
        <v>0</v>
      </c>
      <c r="GJ265" s="4">
        <f>IF($B265=VK_valitsin!$C$8,100000,VK!DL265/VK!AN$296*VK_valitsin!AG$5)</f>
        <v>0</v>
      </c>
      <c r="GK265" s="4">
        <f>IF($B265=VK_valitsin!$C$8,100000,VK!DM265/VK!AO$296*VK_valitsin!AH$5)</f>
        <v>0</v>
      </c>
      <c r="GL265" s="4">
        <f>IF($B265=VK_valitsin!$C$8,100000,VK!DN265/VK!AP$296*VK_valitsin!AI$5)</f>
        <v>0</v>
      </c>
      <c r="GM265" s="4">
        <f>IF($B265=VK_valitsin!$C$8,100000,VK!DO265/VK!AQ$296*VK_valitsin!AJ$5)</f>
        <v>0</v>
      </c>
      <c r="GN265" s="4">
        <f>IF($B265=VK_valitsin!$C$8,100000,VK!DP265/VK!AR$296*VK_valitsin!AK$5)</f>
        <v>0</v>
      </c>
      <c r="GO265" s="4">
        <f>IF($B265=VK_valitsin!$C$8,100000,VK!DQ265/VK!AS$296*VK_valitsin!AL$5)</f>
        <v>0</v>
      </c>
      <c r="GP265" s="4">
        <f>IF($B265=VK_valitsin!$C$8,100000,VK!DR265/VK!AT$296*VK_valitsin!AM$5)</f>
        <v>0</v>
      </c>
      <c r="GQ265" s="4">
        <f>IF($B265=VK_valitsin!$C$8,100000,VK!DS265/VK!AU$296*VK_valitsin!AN$5)</f>
        <v>0</v>
      </c>
      <c r="GR265" s="4">
        <f>IF($B265=VK_valitsin!$C$8,100000,VK!DT265/VK!AV$296*VK_valitsin!AO$5)</f>
        <v>0</v>
      </c>
      <c r="GS265" s="4">
        <f>IF($B265=VK_valitsin!$C$8,100000,VK!DU265/VK!AW$296*VK_valitsin!AP$5)</f>
        <v>0</v>
      </c>
      <c r="GT265" s="4">
        <f>IF($B265=VK_valitsin!$C$8,100000,VK!DV265/VK!AX$296*VK_valitsin!AQ$5)</f>
        <v>0</v>
      </c>
      <c r="GU265" s="4">
        <f>IF($B265=VK_valitsin!$C$8,100000,VK!DW265/VK!AY$296*VK_valitsin!AR$5)</f>
        <v>0</v>
      </c>
      <c r="GV265" s="4">
        <f>IF($B265=VK_valitsin!$C$8,100000,VK!DX265/VK!AZ$296*VK_valitsin!AS$5)</f>
        <v>0</v>
      </c>
      <c r="GW265" s="4">
        <f>IF($B265=VK_valitsin!$C$8,100000,VK!DY265/VK!BA$296*VK_valitsin!AT$5)</f>
        <v>0</v>
      </c>
      <c r="GX265" s="4">
        <f>IF($B265=VK_valitsin!$C$8,100000,VK!DZ265/VK!BB$296*VK_valitsin!AU$5)</f>
        <v>0</v>
      </c>
      <c r="GY265" s="4">
        <f>IF($B265=VK_valitsin!$C$8,100000,VK!EA265/VK!BC$296*VK_valitsin!AV$5)</f>
        <v>0</v>
      </c>
      <c r="GZ265" s="4">
        <f>IF($B265=VK_valitsin!$C$8,100000,VK!EB265/VK!BD$296*VK_valitsin!AW$5)</f>
        <v>0.13238459347473341</v>
      </c>
      <c r="HA265" s="4">
        <f>IF($B265=VK_valitsin!$C$8,100000,VK!EC265/VK!BE$296*VK_valitsin!CE$5)</f>
        <v>0</v>
      </c>
      <c r="HB265" s="4">
        <f>IF($B265=VK_valitsin!$C$8,100000,VK!ED265/VK!BF$296*VK_valitsin!AX$5)</f>
        <v>0</v>
      </c>
      <c r="HC265" s="4">
        <f>IF($B265=VK_valitsin!$C$8,100000,VK!EE265/VK!BG$296*VK_valitsin!AY$5)</f>
        <v>0</v>
      </c>
      <c r="HD265" s="4">
        <f>IF($B265=VK_valitsin!$C$8,100000,VK!EF265/VK!BH$296*VK_valitsin!AZ$5)</f>
        <v>0.22141789289754049</v>
      </c>
      <c r="HE265" s="4">
        <f>IF($B265=VK_valitsin!$C$8,100000,VK!EG265/VK!BI$296*VK_valitsin!BA$5)</f>
        <v>0</v>
      </c>
      <c r="HF265" s="4">
        <f>IF($B265=VK_valitsin!$C$8,100000,VK!EH265/VK!BJ$296*VK_valitsin!BB$5)</f>
        <v>0</v>
      </c>
      <c r="HG265" s="4">
        <f>IF($B265=VK_valitsin!$C$8,100000,VK!EI265/VK!BK$296*VK_valitsin!BC$5)</f>
        <v>0</v>
      </c>
      <c r="HH265" s="4">
        <f>IF($B265=VK_valitsin!$C$8,100000,VK!EJ265/VK!BL$296*VK_valitsin!BD$5)</f>
        <v>0</v>
      </c>
      <c r="HI265" s="4">
        <f>IF($B265=VK_valitsin!$C$8,100000,VK!EK265/VK!BM$296*VK_valitsin!BE$5)</f>
        <v>0</v>
      </c>
      <c r="HJ265" s="4">
        <f>IF($B265=VK_valitsin!$C$8,100000,VK!EL265/VK!BN$296*VK_valitsin!BF$5)</f>
        <v>0.18433214828573796</v>
      </c>
      <c r="HK265" s="4">
        <f>IF($B265=VK_valitsin!$C$8,100000,VK!EM265/VK!BO$296*VK_valitsin!BG$5)</f>
        <v>0</v>
      </c>
      <c r="HM265" s="4">
        <f>IF($B265=VK_valitsin!$C$8,100000,VK!EO265/VK!BQ$296*VK_valitsin!BI$5)</f>
        <v>0</v>
      </c>
      <c r="HN265" s="4">
        <f>IF($B265=VK_valitsin!$C$8,100000,VK!EP265/VK!BR$296*VK_valitsin!BJ$5)</f>
        <v>0</v>
      </c>
      <c r="HO265" s="4">
        <f>IF($B265=VK_valitsin!$C$8,100000,VK!EQ265/VK!BS$296*VK_valitsin!BK$5)</f>
        <v>0</v>
      </c>
      <c r="HP265" s="4">
        <f>IF($B265=VK_valitsin!$C$8,100000,VK!ER265/VK!BT$296*VK_valitsin!BL$5)</f>
        <v>0</v>
      </c>
      <c r="HQ265" s="4">
        <f>IF($B265=VK_valitsin!$C$8,100000,VK!ES265/VK!BU$296*VK_valitsin!BM$5)</f>
        <v>0</v>
      </c>
      <c r="HR265" s="4">
        <f>IF($B265=VK_valitsin!$C$8,100000,VK!ET265/VK!BV$296*VK_valitsin!BN$5)</f>
        <v>0</v>
      </c>
      <c r="HS265" s="4">
        <f>IF($B265=VK_valitsin!$C$8,100000,VK!EU265/VK!BW$296*VK_valitsin!BO$5)</f>
        <v>0</v>
      </c>
      <c r="HT265" s="4">
        <f>IF($B265=VK_valitsin!$C$8,100000,VK!EV265/VK!BX$296*VK_valitsin!BP$5)</f>
        <v>0</v>
      </c>
      <c r="HU265" s="4">
        <f>IF($B265=VK_valitsin!$C$8,100000,VK!EW265/VK!BY$296*VK_valitsin!BQ$5)</f>
        <v>0</v>
      </c>
      <c r="HV265" s="4">
        <f>IF($B265=VK_valitsin!$C$8,100000,VK!EX265/VK!BZ$296*VK_valitsin!BR$5)</f>
        <v>0</v>
      </c>
      <c r="HW265" s="4">
        <f>IF($B265=VK_valitsin!$C$8,100000,VK!EY265/VK!CA$296*VK_valitsin!BS$5)</f>
        <v>0</v>
      </c>
      <c r="HX265" s="4">
        <f>IF($B265=VK_valitsin!$C$8,100000,VK!EZ265/VK!CB$296*VK_valitsin!BT$5)</f>
        <v>0</v>
      </c>
      <c r="HY265" s="4">
        <f>IF($B265=VK_valitsin!$C$8,100000,VK!FA265/VK!CC$296*VK_valitsin!BU$5)</f>
        <v>0</v>
      </c>
      <c r="HZ265" s="4">
        <f>IF($B265=VK_valitsin!$C$8,100000,VK!FB265/VK!CD$296*VK_valitsin!BV$5)</f>
        <v>0</v>
      </c>
      <c r="IA265" s="4">
        <f>IF($B265=VK_valitsin!$C$8,100000,VK!FC265/VK!CE$296*VK_valitsin!BW$5)</f>
        <v>0</v>
      </c>
      <c r="IB265" s="4">
        <f>IF($B265=VK_valitsin!$C$8,100000,VK!FD265/VK!CF$296*VK_valitsin!BX$5)</f>
        <v>0</v>
      </c>
      <c r="IC265" s="4">
        <f>IF($B265=VK_valitsin!$C$8,100000,VK!FE265/VK!CG$296*VK_valitsin!BY$5)</f>
        <v>0</v>
      </c>
      <c r="ID265" s="17">
        <f t="shared" si="12"/>
        <v>0.9735662439179894</v>
      </c>
      <c r="IE265" s="17">
        <f t="shared" si="13"/>
        <v>261</v>
      </c>
      <c r="IF265" s="18">
        <f t="shared" si="14"/>
        <v>2.6400000000000051E-8</v>
      </c>
    </row>
    <row r="266" spans="1:240">
      <c r="A266">
        <v>2019</v>
      </c>
      <c r="B266" t="s">
        <v>731</v>
      </c>
      <c r="C266" t="s">
        <v>732</v>
      </c>
      <c r="D266" t="s">
        <v>196</v>
      </c>
      <c r="E266" t="s">
        <v>197</v>
      </c>
      <c r="F266" t="s">
        <v>150</v>
      </c>
      <c r="G266" t="s">
        <v>151</v>
      </c>
      <c r="H266" t="s">
        <v>90</v>
      </c>
      <c r="I266" t="s">
        <v>91</v>
      </c>
      <c r="J266">
        <v>45.099998474121094</v>
      </c>
      <c r="K266">
        <v>400.64999389648438</v>
      </c>
      <c r="L266">
        <v>146</v>
      </c>
      <c r="M266">
        <v>12871</v>
      </c>
      <c r="N266">
        <v>32.099998474121094</v>
      </c>
      <c r="O266">
        <v>-1.2000000476837158</v>
      </c>
      <c r="P266">
        <v>-89</v>
      </c>
      <c r="Q266">
        <v>85.2</v>
      </c>
      <c r="R266">
        <v>9.6000000000000014</v>
      </c>
      <c r="S266">
        <v>161</v>
      </c>
      <c r="T266">
        <v>0</v>
      </c>
      <c r="U266">
        <v>3861.9</v>
      </c>
      <c r="V266">
        <v>10.29</v>
      </c>
      <c r="W266">
        <v>684</v>
      </c>
      <c r="X266">
        <v>101</v>
      </c>
      <c r="Y266">
        <v>620</v>
      </c>
      <c r="Z266">
        <v>361</v>
      </c>
      <c r="AA266">
        <v>798</v>
      </c>
      <c r="AB266">
        <v>18.168478012084961</v>
      </c>
      <c r="AC266">
        <v>0</v>
      </c>
      <c r="AD266">
        <v>0</v>
      </c>
      <c r="AE266">
        <v>1.3</v>
      </c>
      <c r="AF266">
        <v>6.9</v>
      </c>
      <c r="AG266">
        <v>0</v>
      </c>
      <c r="AH266">
        <v>21</v>
      </c>
      <c r="AI266">
        <v>1.1000000000000001</v>
      </c>
      <c r="AJ266">
        <v>0.55000000000000004</v>
      </c>
      <c r="AK266">
        <v>1.1000000000000001</v>
      </c>
      <c r="AL266">
        <v>57.8</v>
      </c>
      <c r="AM266">
        <v>349.6</v>
      </c>
      <c r="AN266">
        <v>45.8</v>
      </c>
      <c r="AO266">
        <v>27.8</v>
      </c>
      <c r="AP266">
        <v>13</v>
      </c>
      <c r="AQ266">
        <v>10</v>
      </c>
      <c r="AR266">
        <v>321</v>
      </c>
      <c r="AS266">
        <v>3.6669999999999998</v>
      </c>
      <c r="AT266">
        <v>6689</v>
      </c>
      <c r="AU266">
        <v>10112</v>
      </c>
      <c r="AV266">
        <v>1</v>
      </c>
      <c r="AW266">
        <v>100.15280151367188</v>
      </c>
      <c r="AX266">
        <v>0</v>
      </c>
      <c r="AY266">
        <v>0</v>
      </c>
      <c r="AZ266">
        <v>0</v>
      </c>
      <c r="BA266">
        <v>0</v>
      </c>
      <c r="BB266">
        <v>1</v>
      </c>
      <c r="BC266">
        <v>86.191535949707031</v>
      </c>
      <c r="BD266">
        <v>73.127037048339844</v>
      </c>
      <c r="BE266">
        <v>284.61538696289063</v>
      </c>
      <c r="BF266">
        <v>11239.0205078125</v>
      </c>
      <c r="BG266">
        <v>15289.23828125</v>
      </c>
      <c r="BH266">
        <v>3.5027580261230469</v>
      </c>
      <c r="BI266">
        <v>-2.9073524475097656</v>
      </c>
      <c r="BJ266">
        <v>25</v>
      </c>
      <c r="BK266">
        <v>0</v>
      </c>
      <c r="BL266">
        <v>207.71427917480469</v>
      </c>
      <c r="BM266">
        <v>-0.46475601196289063</v>
      </c>
      <c r="BN266">
        <v>23621.09375</v>
      </c>
      <c r="BO266">
        <v>30.340909957885742</v>
      </c>
      <c r="BQ266">
        <v>0.6854168176651001</v>
      </c>
      <c r="BR266">
        <v>0.31077617406845093</v>
      </c>
      <c r="BS266">
        <v>1.6471136808395386</v>
      </c>
      <c r="BT266">
        <v>66.117630004882813</v>
      </c>
      <c r="BU266">
        <v>240.69613647460938</v>
      </c>
      <c r="BV266">
        <v>0</v>
      </c>
      <c r="BW266">
        <v>1</v>
      </c>
      <c r="BX266">
        <v>8837.1796875</v>
      </c>
      <c r="BY266">
        <v>6496.15380859375</v>
      </c>
      <c r="BZ266">
        <v>1.2741823196411133</v>
      </c>
      <c r="CA266">
        <v>9.9836845397949219</v>
      </c>
      <c r="CB266">
        <v>98.780487060546875</v>
      </c>
      <c r="CC266">
        <v>12.607004165649414</v>
      </c>
      <c r="CD266">
        <v>15.408560752868652</v>
      </c>
      <c r="CE266">
        <v>7.7821008861064911E-2</v>
      </c>
      <c r="CF266">
        <v>2.1789882183074951</v>
      </c>
      <c r="CG266">
        <v>10045.7705078125</v>
      </c>
      <c r="CH266" s="10">
        <f>ABS(J266-_xlfn.XLOOKUP(VK_valitsin!$C$8,VK!$B$2:$B$294,VK!J$2:J$294))</f>
        <v>0.89999771118164063</v>
      </c>
      <c r="CI266" s="10">
        <f>ABS(K266-_xlfn.XLOOKUP(VK_valitsin!$C$8,VK!$B$2:$B$294,VK!K$2:K$294))</f>
        <v>107.38998413085938</v>
      </c>
      <c r="CJ266" s="10">
        <f>ABS(L266-_xlfn.XLOOKUP(VK_valitsin!$C$8,VK!$B$2:$B$294,VK!L$2:L$294))</f>
        <v>7.3000030517578125</v>
      </c>
      <c r="CK266" s="10">
        <f>ABS(M266-_xlfn.XLOOKUP(VK_valitsin!$C$8,VK!$B$2:$B$294,VK!M$2:M$294))</f>
        <v>3604</v>
      </c>
      <c r="CL266" s="10">
        <f>ABS(N266-_xlfn.XLOOKUP(VK_valitsin!$C$8,VK!$B$2:$B$294,VK!N$2:N$294))</f>
        <v>24.100002288818359</v>
      </c>
      <c r="CM266" s="10">
        <f>ABS(O266-_xlfn.XLOOKUP(VK_valitsin!$C$8,VK!$B$2:$B$294,VK!O$2:O$294))</f>
        <v>0.40000003576278687</v>
      </c>
      <c r="CN266" s="10">
        <f>ABS(P266-_xlfn.XLOOKUP(VK_valitsin!$C$8,VK!$B$2:$B$294,VK!P$2:P$294))</f>
        <v>31</v>
      </c>
      <c r="CO266" s="10">
        <f>ABS(Q266-_xlfn.XLOOKUP(VK_valitsin!$C$8,VK!$B$2:$B$294,VK!Q$2:Q$294))</f>
        <v>2.6000000000000085</v>
      </c>
      <c r="CP266" s="10">
        <f>ABS(R266-_xlfn.XLOOKUP(VK_valitsin!$C$8,VK!$B$2:$B$294,VK!R$2:R$294))</f>
        <v>1.1000000000000014</v>
      </c>
      <c r="CQ266" s="10">
        <f>ABS(S266-_xlfn.XLOOKUP(VK_valitsin!$C$8,VK!$B$2:$B$294,VK!S$2:S$294))</f>
        <v>9</v>
      </c>
      <c r="CR266" s="10">
        <f>ABS(T266-_xlfn.XLOOKUP(VK_valitsin!$C$8,VK!$B$2:$B$294,VK!T$2:T$294))</f>
        <v>0</v>
      </c>
      <c r="CS266" s="10">
        <f>ABS(U266-_xlfn.XLOOKUP(VK_valitsin!$C$8,VK!$B$2:$B$294,VK!U$2:U$294))</f>
        <v>38.300000000000182</v>
      </c>
      <c r="CT266" s="10">
        <f>ABS(V266-_xlfn.XLOOKUP(VK_valitsin!$C$8,VK!$B$2:$B$294,VK!V$2:V$294))</f>
        <v>2.99</v>
      </c>
      <c r="CU266" s="10">
        <f>ABS(W266-_xlfn.XLOOKUP(VK_valitsin!$C$8,VK!$B$2:$B$294,VK!W$2:W$294))</f>
        <v>79</v>
      </c>
      <c r="CV266" s="10">
        <f>ABS(X266-_xlfn.XLOOKUP(VK_valitsin!$C$8,VK!$B$2:$B$294,VK!X$2:X$294))</f>
        <v>68</v>
      </c>
      <c r="CW266" s="10">
        <f>ABS(Y266-_xlfn.XLOOKUP(VK_valitsin!$C$8,VK!$B$2:$B$294,VK!Y$2:Y$294))</f>
        <v>60</v>
      </c>
      <c r="CX266" s="10">
        <f>ABS(Z266-_xlfn.XLOOKUP(VK_valitsin!$C$8,VK!$B$2:$B$294,VK!Z$2:Z$294))</f>
        <v>67</v>
      </c>
      <c r="CY266" s="10">
        <f>ABS(AA266-_xlfn.XLOOKUP(VK_valitsin!$C$8,VK!$B$2:$B$294,VK!AA$2:AA$294))</f>
        <v>329</v>
      </c>
      <c r="CZ266" s="10">
        <f>ABS(AB266-_xlfn.XLOOKUP(VK_valitsin!$C$8,VK!$B$2:$B$294,VK!AB$2:AB$294))</f>
        <v>1.2065219879150391</v>
      </c>
      <c r="DA266" s="10">
        <f>ABS(AC266-_xlfn.XLOOKUP(VK_valitsin!$C$8,VK!$B$2:$B$294,VK!AC$2:AC$294))</f>
        <v>0.7</v>
      </c>
      <c r="DB266" s="10">
        <f>ABS(AD266-_xlfn.XLOOKUP(VK_valitsin!$C$8,VK!$B$2:$B$294,VK!AD$2:AD$294))</f>
        <v>0.8</v>
      </c>
      <c r="DC266" s="10">
        <f>ABS(AE266-_xlfn.XLOOKUP(VK_valitsin!$C$8,VK!$B$2:$B$294,VK!AE$2:AE$294))</f>
        <v>0.39999999999999991</v>
      </c>
      <c r="DD266" s="10">
        <f>ABS(AF266-_xlfn.XLOOKUP(VK_valitsin!$C$8,VK!$B$2:$B$294,VK!AF$2:AF$294))</f>
        <v>1.9000000000000004</v>
      </c>
      <c r="DE266" s="10">
        <f>ABS(AG266-_xlfn.XLOOKUP(VK_valitsin!$C$8,VK!$B$2:$B$294,VK!AG$2:AG$294))</f>
        <v>0</v>
      </c>
      <c r="DF266" s="10">
        <f>ABS(AH266-_xlfn.XLOOKUP(VK_valitsin!$C$8,VK!$B$2:$B$294,VK!AH$2:AH$294))</f>
        <v>1.25</v>
      </c>
      <c r="DG266" s="10">
        <f>ABS(AI266-_xlfn.XLOOKUP(VK_valitsin!$C$8,VK!$B$2:$B$294,VK!AI$2:AI$294))</f>
        <v>0</v>
      </c>
      <c r="DH266" s="10">
        <f>ABS(AJ266-_xlfn.XLOOKUP(VK_valitsin!$C$8,VK!$B$2:$B$294,VK!AJ$2:AJ$294))</f>
        <v>9.9999999999999978E-2</v>
      </c>
      <c r="DI266" s="10">
        <f>ABS(AK266-_xlfn.XLOOKUP(VK_valitsin!$C$8,VK!$B$2:$B$294,VK!AK$2:AK$294))</f>
        <v>0.14999999999999991</v>
      </c>
      <c r="DJ266" s="10">
        <f>ABS(AL266-_xlfn.XLOOKUP(VK_valitsin!$C$8,VK!$B$2:$B$294,VK!AL$2:AL$294))</f>
        <v>1</v>
      </c>
      <c r="DK266" s="10">
        <f>ABS(AM266-_xlfn.XLOOKUP(VK_valitsin!$C$8,VK!$B$2:$B$294,VK!AM$2:AM$294))</f>
        <v>16</v>
      </c>
      <c r="DL266" s="10">
        <f>ABS(AN266-_xlfn.XLOOKUP(VK_valitsin!$C$8,VK!$B$2:$B$294,VK!AN$2:AN$294))</f>
        <v>0.39999999999999858</v>
      </c>
      <c r="DM266" s="10">
        <f>ABS(AO266-_xlfn.XLOOKUP(VK_valitsin!$C$8,VK!$B$2:$B$294,VK!AO$2:AO$294))</f>
        <v>2.4000000000000021</v>
      </c>
      <c r="DN266" s="10">
        <f>ABS(AP266-_xlfn.XLOOKUP(VK_valitsin!$C$8,VK!$B$2:$B$294,VK!AP$2:AP$294))</f>
        <v>35</v>
      </c>
      <c r="DO266" s="10">
        <f>ABS(AQ266-_xlfn.XLOOKUP(VK_valitsin!$C$8,VK!$B$2:$B$294,VK!AQ$2:AQ$294))</f>
        <v>25</v>
      </c>
      <c r="DP266" s="10">
        <f>ABS(AR266-_xlfn.XLOOKUP(VK_valitsin!$C$8,VK!$B$2:$B$294,VK!AR$2:AR$294))</f>
        <v>75</v>
      </c>
      <c r="DQ266" s="10">
        <f>ABS(AS266-_xlfn.XLOOKUP(VK_valitsin!$C$8,VK!$B$2:$B$294,VK!AS$2:AS$294))</f>
        <v>1.3339999999999996</v>
      </c>
      <c r="DR266" s="10">
        <f>ABS(AT266-_xlfn.XLOOKUP(VK_valitsin!$C$8,VK!$B$2:$B$294,VK!AT$2:AT$294))</f>
        <v>1542</v>
      </c>
      <c r="DS266" s="10">
        <f>ABS(AU266-_xlfn.XLOOKUP(VK_valitsin!$C$8,VK!$B$2:$B$294,VK!AU$2:AU$294))</f>
        <v>1767</v>
      </c>
      <c r="DT266" s="10">
        <f>ABS(AV266-_xlfn.XLOOKUP(VK_valitsin!$C$8,VK!$B$2:$B$294,VK!AV$2:AV$294))</f>
        <v>0</v>
      </c>
      <c r="DU266" s="10">
        <f>ABS(AW266-_xlfn.XLOOKUP(VK_valitsin!$C$8,VK!$B$2:$B$294,VK!AW$2:AW$294))</f>
        <v>62.891429901123047</v>
      </c>
      <c r="DV266" s="10">
        <f>ABS(AX266-_xlfn.XLOOKUP(VK_valitsin!$C$8,VK!$B$2:$B$294,VK!AX$2:AX$294))</f>
        <v>0</v>
      </c>
      <c r="DW266" s="10">
        <f>ABS(AY266-_xlfn.XLOOKUP(VK_valitsin!$C$8,VK!$B$2:$B$294,VK!AY$2:AY$294))</f>
        <v>0</v>
      </c>
      <c r="DX266" s="10">
        <f>ABS(AZ266-_xlfn.XLOOKUP(VK_valitsin!$C$8,VK!$B$2:$B$294,VK!AZ$2:AZ$294))</f>
        <v>0</v>
      </c>
      <c r="DY266" s="10">
        <f>ABS(BA266-_xlfn.XLOOKUP(VK_valitsin!$C$8,VK!$B$2:$B$294,VK!BA$2:BA$294))</f>
        <v>0</v>
      </c>
      <c r="DZ266" s="10">
        <f>ABS(BB266-_xlfn.XLOOKUP(VK_valitsin!$C$8,VK!$B$2:$B$294,VK!BB$2:BB$294))</f>
        <v>0</v>
      </c>
      <c r="EA266" s="10">
        <f>ABS(BC266-_xlfn.XLOOKUP(VK_valitsin!$C$8,VK!$B$2:$B$294,VK!BC$2:BC$294))</f>
        <v>2.832855224609375</v>
      </c>
      <c r="EB266" s="10">
        <f>ABS(BD266-_xlfn.XLOOKUP(VK_valitsin!$C$8,VK!$B$2:$B$294,VK!BD$2:BD$294))</f>
        <v>22.891700744628906</v>
      </c>
      <c r="EC266" s="10">
        <f>ABS(BE266-_xlfn.XLOOKUP(VK_valitsin!$C$8,VK!$B$2:$B$294,VK!BE$2:BE$294))</f>
        <v>449.07443237304688</v>
      </c>
      <c r="ED266" s="10">
        <f>ABS(BF266-_xlfn.XLOOKUP(VK_valitsin!$C$8,VK!$B$2:$B$294,VK!BF$2:BF$294))</f>
        <v>1280.4912109375</v>
      </c>
      <c r="EE266" s="10">
        <f>ABS(BG266-_xlfn.XLOOKUP(VK_valitsin!$C$8,VK!$B$2:$B$294,VK!BG$2:BG$294))</f>
        <v>1452.794921875</v>
      </c>
      <c r="EF266" s="10">
        <f>ABS(BH266-_xlfn.XLOOKUP(VK_valitsin!$C$8,VK!$B$2:$B$294,VK!BH$2:BH$294))</f>
        <v>0.16570162773132324</v>
      </c>
      <c r="EG266" s="10">
        <f>ABS(BI266-_xlfn.XLOOKUP(VK_valitsin!$C$8,VK!$B$2:$B$294,VK!BI$2:BI$294))</f>
        <v>6.8167810440063477</v>
      </c>
      <c r="EH266" s="10">
        <f>ABS(BJ266-_xlfn.XLOOKUP(VK_valitsin!$C$8,VK!$B$2:$B$294,VK!BJ$2:BJ$294))</f>
        <v>3.7056369781494141</v>
      </c>
      <c r="EI266" s="10">
        <f>ABS(BK266-_xlfn.XLOOKUP(VK_valitsin!$C$8,VK!$B$2:$B$294,VK!BK$2:BK$294))</f>
        <v>9.8654708862304688</v>
      </c>
      <c r="EJ266" s="10">
        <f>ABS(BL266-_xlfn.XLOOKUP(VK_valitsin!$C$8,VK!$B$2:$B$294,VK!BL$2:BL$294))</f>
        <v>58.785720825195313</v>
      </c>
      <c r="EK266" s="10">
        <f>ABS(BM266-_xlfn.XLOOKUP(VK_valitsin!$C$8,VK!$B$2:$B$294,VK!BM$2:BM$294))</f>
        <v>2.7170083522796631</v>
      </c>
      <c r="EL266" s="10">
        <f>ABS(BN266-_xlfn.XLOOKUP(VK_valitsin!$C$8,VK!$B$2:$B$294,VK!BN$2:BN$294))</f>
        <v>546.697265625</v>
      </c>
      <c r="EM266" s="10">
        <f>ABS(BO266-_xlfn.XLOOKUP(VK_valitsin!$C$8,VK!$B$2:$B$294,VK!BO$2:BO$294))</f>
        <v>2.9586963653564453</v>
      </c>
      <c r="EN266" s="10">
        <f>ABS(BP266-_xlfn.XLOOKUP(VK_valitsin!$C$8,VK!$B$2:$B$294,VK!BP$2:BP$294))</f>
        <v>0</v>
      </c>
      <c r="EO266" s="10">
        <f>ABS(BQ266-_xlfn.XLOOKUP(VK_valitsin!$C$8,VK!$B$2:$B$294,VK!BQ$2:BQ$294))</f>
        <v>4.8937320709228516E-2</v>
      </c>
      <c r="EP266" s="10">
        <f>ABS(BR266-_xlfn.XLOOKUP(VK_valitsin!$C$8,VK!$B$2:$B$294,VK!BR$2:BR$294))</f>
        <v>0.12261228263378143</v>
      </c>
      <c r="EQ266" s="10">
        <f>ABS(BS266-_xlfn.XLOOKUP(VK_valitsin!$C$8,VK!$B$2:$B$294,VK!BS$2:BS$294))</f>
        <v>0.61085283756256104</v>
      </c>
      <c r="ER266" s="10">
        <f>ABS(BT266-_xlfn.XLOOKUP(VK_valitsin!$C$8,VK!$B$2:$B$294,VK!BT$2:BT$294))</f>
        <v>7.7261276245117188</v>
      </c>
      <c r="ES266" s="10">
        <f>ABS(BU266-_xlfn.XLOOKUP(VK_valitsin!$C$8,VK!$B$2:$B$294,VK!BU$2:BU$294))</f>
        <v>26.010986328125</v>
      </c>
      <c r="ET266" s="10">
        <f>ABS(BV266-_xlfn.XLOOKUP(VK_valitsin!$C$8,VK!$B$2:$B$294,VK!BV$2:BV$294))</f>
        <v>0</v>
      </c>
      <c r="EU266" s="10">
        <f>ABS(BW266-_xlfn.XLOOKUP(VK_valitsin!$C$8,VK!$B$2:$B$294,VK!BW$2:BW$294))</f>
        <v>0</v>
      </c>
      <c r="EV266" s="10">
        <f>ABS(BX266-_xlfn.XLOOKUP(VK_valitsin!$C$8,VK!$B$2:$B$294,VK!BX$2:BX$294))</f>
        <v>701.3505859375</v>
      </c>
      <c r="EW266" s="10">
        <f>ABS(BY266-_xlfn.XLOOKUP(VK_valitsin!$C$8,VK!$B$2:$B$294,VK!BY$2:BY$294))</f>
        <v>640.5390625</v>
      </c>
      <c r="EX266" s="10">
        <f>ABS(BZ266-_xlfn.XLOOKUP(VK_valitsin!$C$8,VK!$B$2:$B$294,VK!BZ$2:BZ$294))</f>
        <v>5.4152011871337891E-2</v>
      </c>
      <c r="EY266" s="10">
        <f>ABS(CA266-_xlfn.XLOOKUP(VK_valitsin!$C$8,VK!$B$2:$B$294,VK!CA$2:CA$294))</f>
        <v>1.0390768051147461</v>
      </c>
      <c r="EZ266" s="10">
        <f>ABS(CB266-_xlfn.XLOOKUP(VK_valitsin!$C$8,VK!$B$2:$B$294,VK!CB$2:CB$294))</f>
        <v>32.611335754394531</v>
      </c>
      <c r="FA266" s="10">
        <f>ABS(CC266-_xlfn.XLOOKUP(VK_valitsin!$C$8,VK!$B$2:$B$294,VK!CC$2:CC$294))</f>
        <v>6.2744050025939941</v>
      </c>
      <c r="FB266" s="10">
        <f>ABS(CD266-_xlfn.XLOOKUP(VK_valitsin!$C$8,VK!$B$2:$B$294,VK!CD$2:CD$294))</f>
        <v>4.4702939987182617</v>
      </c>
      <c r="FC266" s="10">
        <f>ABS(CE266-_xlfn.XLOOKUP(VK_valitsin!$C$8,VK!$B$2:$B$294,VK!CE$2:CE$294))</f>
        <v>7.7821008861064911E-2</v>
      </c>
      <c r="FD266" s="10">
        <f>ABS(CF266-_xlfn.XLOOKUP(VK_valitsin!$C$8,VK!$B$2:$B$294,VK!CF$2:CF$294))</f>
        <v>1.4631291627883911</v>
      </c>
      <c r="FE266" s="10">
        <f>ABS(CG266-_xlfn.XLOOKUP(VK_valitsin!$C$8,VK!$B$2:$B$294,VK!CG$2:CG$294))</f>
        <v>1447.0029296875</v>
      </c>
      <c r="FF266" s="4">
        <f>IF($B266=VK_valitsin!$C$8,100000,VK!CH266/VK!J$296*VK_valitsin!D$5)</f>
        <v>0</v>
      </c>
      <c r="FG266" s="4">
        <f>IF($B266=VK_valitsin!$C$8,100000,VK!CI266/VK!K$296*VK_valitsin!E$5)</f>
        <v>0</v>
      </c>
      <c r="FH266" s="4">
        <f>IF($B266=VK_valitsin!$C$8,100000,VK!CJ266/VK!L$296*VK_valitsin!F$5)</f>
        <v>3.7095584378202526E-2</v>
      </c>
      <c r="FI266" s="4">
        <f>IF($B266=VK_valitsin!$C$8,100000,VK!CK266/VK!M$296*VK_valitsin!CD$5)</f>
        <v>0</v>
      </c>
      <c r="FJ266" s="4">
        <f>IF($B266=VK_valitsin!$C$8,100000,VK!CL266/VK!N$296*VK_valitsin!G$5)</f>
        <v>0</v>
      </c>
      <c r="FK266" s="4">
        <f>IF($B266=VK_valitsin!$C$8,100000,VK!CM266/VK!O$296*VK_valitsin!H$5)</f>
        <v>0</v>
      </c>
      <c r="FL266" s="4">
        <f>IF($B266=VK_valitsin!$C$8,100000,VK!CN266/VK!P$296*VK_valitsin!I$5)</f>
        <v>0</v>
      </c>
      <c r="FM266" s="4">
        <f>IF($B266=VK_valitsin!$C$8,100000,VK!CO266/VK!Q$296*VK_valitsin!J$5)</f>
        <v>0</v>
      </c>
      <c r="FN266" s="4">
        <f>IF($B266=VK_valitsin!$C$8,100000,VK!CP266/VK!R$296*VK_valitsin!K$5)</f>
        <v>0</v>
      </c>
      <c r="FO266" s="4">
        <f>IF($B266=VK_valitsin!$C$8,100000,VK!CQ266/VK!S$296*VK_valitsin!L$5)</f>
        <v>1.7898266902824133E-3</v>
      </c>
      <c r="FP266" s="4">
        <f>IF($B266=VK_valitsin!$C$8,100000,VK!CR266/VK!T$296*VK_valitsin!M$5)</f>
        <v>0</v>
      </c>
      <c r="FQ266" s="4">
        <f>IF($B266=VK_valitsin!$C$8,100000,VK!CS266/VK!U$296*VK_valitsin!N$5)</f>
        <v>0</v>
      </c>
      <c r="FR266" s="4">
        <f>IF($B266=VK_valitsin!$C$8,100000,VK!CT266/VK!V$296*VK_valitsin!O$5)</f>
        <v>0</v>
      </c>
      <c r="FS266" s="4">
        <f>IF($B266=VK_valitsin!$C$8,100000,VK!CU266/VK!W$296*VK_valitsin!P$5)</f>
        <v>0</v>
      </c>
      <c r="FT266" s="4">
        <f>IF($B266=VK_valitsin!$C$8,100000,VK!CV266/VK!X$296*VK_valitsin!Q$5)</f>
        <v>0</v>
      </c>
      <c r="FU266" s="4">
        <f>IF($B266=VK_valitsin!$C$8,100000,VK!CW266/VK!Y$296*VK_valitsin!R$5)</f>
        <v>0</v>
      </c>
      <c r="FV266" s="4">
        <f>IF($B266=VK_valitsin!$C$8,100000,VK!CX266/VK!Z$296*VK_valitsin!S$5)</f>
        <v>0</v>
      </c>
      <c r="FW266" s="4">
        <f>IF($B266=VK_valitsin!$C$8,100000,VK!CY266/VK!AA$296*VK_valitsin!T$5)</f>
        <v>0</v>
      </c>
      <c r="FX266" s="4">
        <f>IF($B266=VK_valitsin!$C$8,100000,VK!CZ266/VK!AB$296*VK_valitsin!U$5)</f>
        <v>0</v>
      </c>
      <c r="FY266" s="4">
        <f>IF($B266=VK_valitsin!$C$8,100000,VK!DA266/VK!AC$296*VK_valitsin!V$5)</f>
        <v>0</v>
      </c>
      <c r="FZ266" s="4">
        <f>IF($B266=VK_valitsin!$C$8,100000,VK!DB266/VK!AD$296*VK_valitsin!W$5)</f>
        <v>0</v>
      </c>
      <c r="GA266" s="4">
        <f>IF($B266=VK_valitsin!$C$8,100000,VK!DC266/VK!AE$296*VK_valitsin!X$5)</f>
        <v>0</v>
      </c>
      <c r="GB266" s="4">
        <f>IF($B266=VK_valitsin!$C$8,100000,VK!DD266/VK!AF$296*VK_valitsin!Y$5)</f>
        <v>0</v>
      </c>
      <c r="GC266" s="4">
        <f>IF($B266=VK_valitsin!$C$8,100000,VK!DE266/VK!AG$296*VK_valitsin!Z$5)</f>
        <v>0</v>
      </c>
      <c r="GD266" s="4">
        <f>IF($B266=VK_valitsin!$C$8,100000,VK!DF266/VK!AH$296*VK_valitsin!AA$5)</f>
        <v>0</v>
      </c>
      <c r="GE266" s="4">
        <f>IF($B266=VK_valitsin!$C$8,100000,VK!DG266/VK!AI$296*VK_valitsin!AB$5)</f>
        <v>0</v>
      </c>
      <c r="GF266" s="4">
        <f>IF($B266=VK_valitsin!$C$8,100000,VK!DH266/VK!AJ$296*VK_valitsin!AC$5)</f>
        <v>0</v>
      </c>
      <c r="GG266" s="4">
        <f>IF($B266=VK_valitsin!$C$8,100000,VK!DI266/VK!AK$296*VK_valitsin!AD$5)</f>
        <v>0</v>
      </c>
      <c r="GH266" s="4">
        <f>IF($B266=VK_valitsin!$C$8,100000,VK!DJ266/VK!AL$296*VK_valitsin!AE$5)</f>
        <v>1.7601332080010215E-2</v>
      </c>
      <c r="GI266" s="4">
        <f>IF($B266=VK_valitsin!$C$8,100000,VK!DK266/VK!AM$296*VK_valitsin!AF$5)</f>
        <v>0</v>
      </c>
      <c r="GJ266" s="4">
        <f>IF($B266=VK_valitsin!$C$8,100000,VK!DL266/VK!AN$296*VK_valitsin!AG$5)</f>
        <v>0</v>
      </c>
      <c r="GK266" s="4">
        <f>IF($B266=VK_valitsin!$C$8,100000,VK!DM266/VK!AO$296*VK_valitsin!AH$5)</f>
        <v>0</v>
      </c>
      <c r="GL266" s="4">
        <f>IF($B266=VK_valitsin!$C$8,100000,VK!DN266/VK!AP$296*VK_valitsin!AI$5)</f>
        <v>0</v>
      </c>
      <c r="GM266" s="4">
        <f>IF($B266=VK_valitsin!$C$8,100000,VK!DO266/VK!AQ$296*VK_valitsin!AJ$5)</f>
        <v>0</v>
      </c>
      <c r="GN266" s="4">
        <f>IF($B266=VK_valitsin!$C$8,100000,VK!DP266/VK!AR$296*VK_valitsin!AK$5)</f>
        <v>0</v>
      </c>
      <c r="GO266" s="4">
        <f>IF($B266=VK_valitsin!$C$8,100000,VK!DQ266/VK!AS$296*VK_valitsin!AL$5)</f>
        <v>0</v>
      </c>
      <c r="GP266" s="4">
        <f>IF($B266=VK_valitsin!$C$8,100000,VK!DR266/VK!AT$296*VK_valitsin!AM$5)</f>
        <v>0</v>
      </c>
      <c r="GQ266" s="4">
        <f>IF($B266=VK_valitsin!$C$8,100000,VK!DS266/VK!AU$296*VK_valitsin!AN$5)</f>
        <v>0</v>
      </c>
      <c r="GR266" s="4">
        <f>IF($B266=VK_valitsin!$C$8,100000,VK!DT266/VK!AV$296*VK_valitsin!AO$5)</f>
        <v>0</v>
      </c>
      <c r="GS266" s="4">
        <f>IF($B266=VK_valitsin!$C$8,100000,VK!DU266/VK!AW$296*VK_valitsin!AP$5)</f>
        <v>0</v>
      </c>
      <c r="GT266" s="4">
        <f>IF($B266=VK_valitsin!$C$8,100000,VK!DV266/VK!AX$296*VK_valitsin!AQ$5)</f>
        <v>0</v>
      </c>
      <c r="GU266" s="4">
        <f>IF($B266=VK_valitsin!$C$8,100000,VK!DW266/VK!AY$296*VK_valitsin!AR$5)</f>
        <v>0</v>
      </c>
      <c r="GV266" s="4">
        <f>IF($B266=VK_valitsin!$C$8,100000,VK!DX266/VK!AZ$296*VK_valitsin!AS$5)</f>
        <v>0</v>
      </c>
      <c r="GW266" s="4">
        <f>IF($B266=VK_valitsin!$C$8,100000,VK!DY266/VK!BA$296*VK_valitsin!AT$5)</f>
        <v>0</v>
      </c>
      <c r="GX266" s="4">
        <f>IF($B266=VK_valitsin!$C$8,100000,VK!DZ266/VK!BB$296*VK_valitsin!AU$5)</f>
        <v>0</v>
      </c>
      <c r="GY266" s="4">
        <f>IF($B266=VK_valitsin!$C$8,100000,VK!EA266/VK!BC$296*VK_valitsin!AV$5)</f>
        <v>0</v>
      </c>
      <c r="GZ266" s="4">
        <f>IF($B266=VK_valitsin!$C$8,100000,VK!EB266/VK!BD$296*VK_valitsin!AW$5)</f>
        <v>9.9238701081239805E-2</v>
      </c>
      <c r="HA266" s="4">
        <f>IF($B266=VK_valitsin!$C$8,100000,VK!EC266/VK!BE$296*VK_valitsin!CE$5)</f>
        <v>0</v>
      </c>
      <c r="HB266" s="4">
        <f>IF($B266=VK_valitsin!$C$8,100000,VK!ED266/VK!BF$296*VK_valitsin!AX$5)</f>
        <v>0</v>
      </c>
      <c r="HC266" s="4">
        <f>IF($B266=VK_valitsin!$C$8,100000,VK!EE266/VK!BG$296*VK_valitsin!AY$5)</f>
        <v>0</v>
      </c>
      <c r="HD266" s="4">
        <f>IF($B266=VK_valitsin!$C$8,100000,VK!EF266/VK!BH$296*VK_valitsin!AZ$5)</f>
        <v>2.8911964569305146E-2</v>
      </c>
      <c r="HE266" s="4">
        <f>IF($B266=VK_valitsin!$C$8,100000,VK!EG266/VK!BI$296*VK_valitsin!BA$5)</f>
        <v>0</v>
      </c>
      <c r="HF266" s="4">
        <f>IF($B266=VK_valitsin!$C$8,100000,VK!EH266/VK!BJ$296*VK_valitsin!BB$5)</f>
        <v>0</v>
      </c>
      <c r="HG266" s="4">
        <f>IF($B266=VK_valitsin!$C$8,100000,VK!EI266/VK!BK$296*VK_valitsin!BC$5)</f>
        <v>0</v>
      </c>
      <c r="HH266" s="4">
        <f>IF($B266=VK_valitsin!$C$8,100000,VK!EJ266/VK!BL$296*VK_valitsin!BD$5)</f>
        <v>0</v>
      </c>
      <c r="HI266" s="4">
        <f>IF($B266=VK_valitsin!$C$8,100000,VK!EK266/VK!BM$296*VK_valitsin!BE$5)</f>
        <v>0</v>
      </c>
      <c r="HJ266" s="4">
        <f>IF($B266=VK_valitsin!$C$8,100000,VK!EL266/VK!BN$296*VK_valitsin!BF$5)</f>
        <v>2.4859182330628476E-2</v>
      </c>
      <c r="HK266" s="4">
        <f>IF($B266=VK_valitsin!$C$8,100000,VK!EM266/VK!BO$296*VK_valitsin!BG$5)</f>
        <v>0</v>
      </c>
      <c r="HM266" s="4">
        <f>IF($B266=VK_valitsin!$C$8,100000,VK!EO266/VK!BQ$296*VK_valitsin!BI$5)</f>
        <v>0</v>
      </c>
      <c r="HN266" s="4">
        <f>IF($B266=VK_valitsin!$C$8,100000,VK!EP266/VK!BR$296*VK_valitsin!BJ$5)</f>
        <v>0</v>
      </c>
      <c r="HO266" s="4">
        <f>IF($B266=VK_valitsin!$C$8,100000,VK!EQ266/VK!BS$296*VK_valitsin!BK$5)</f>
        <v>0</v>
      </c>
      <c r="HP266" s="4">
        <f>IF($B266=VK_valitsin!$C$8,100000,VK!ER266/VK!BT$296*VK_valitsin!BL$5)</f>
        <v>0</v>
      </c>
      <c r="HQ266" s="4">
        <f>IF($B266=VK_valitsin!$C$8,100000,VK!ES266/VK!BU$296*VK_valitsin!BM$5)</f>
        <v>0</v>
      </c>
      <c r="HR266" s="4">
        <f>IF($B266=VK_valitsin!$C$8,100000,VK!ET266/VK!BV$296*VK_valitsin!BN$5)</f>
        <v>0</v>
      </c>
      <c r="HS266" s="4">
        <f>IF($B266=VK_valitsin!$C$8,100000,VK!EU266/VK!BW$296*VK_valitsin!BO$5)</f>
        <v>0</v>
      </c>
      <c r="HT266" s="4">
        <f>IF($B266=VK_valitsin!$C$8,100000,VK!EV266/VK!BX$296*VK_valitsin!BP$5)</f>
        <v>0</v>
      </c>
      <c r="HU266" s="4">
        <f>IF($B266=VK_valitsin!$C$8,100000,VK!EW266/VK!BY$296*VK_valitsin!BQ$5)</f>
        <v>0</v>
      </c>
      <c r="HV266" s="4">
        <f>IF($B266=VK_valitsin!$C$8,100000,VK!EX266/VK!BZ$296*VK_valitsin!BR$5)</f>
        <v>0</v>
      </c>
      <c r="HW266" s="4">
        <f>IF($B266=VK_valitsin!$C$8,100000,VK!EY266/VK!CA$296*VK_valitsin!BS$5)</f>
        <v>0</v>
      </c>
      <c r="HX266" s="4">
        <f>IF($B266=VK_valitsin!$C$8,100000,VK!EZ266/VK!CB$296*VK_valitsin!BT$5)</f>
        <v>0</v>
      </c>
      <c r="HY266" s="4">
        <f>IF($B266=VK_valitsin!$C$8,100000,VK!FA266/VK!CC$296*VK_valitsin!BU$5)</f>
        <v>0</v>
      </c>
      <c r="HZ266" s="4">
        <f>IF($B266=VK_valitsin!$C$8,100000,VK!FB266/VK!CD$296*VK_valitsin!BV$5)</f>
        <v>0</v>
      </c>
      <c r="IA266" s="4">
        <f>IF($B266=VK_valitsin!$C$8,100000,VK!FC266/VK!CE$296*VK_valitsin!BW$5)</f>
        <v>0</v>
      </c>
      <c r="IB266" s="4">
        <f>IF($B266=VK_valitsin!$C$8,100000,VK!FD266/VK!CF$296*VK_valitsin!BX$5)</f>
        <v>0</v>
      </c>
      <c r="IC266" s="4">
        <f>IF($B266=VK_valitsin!$C$8,100000,VK!FE266/VK!CG$296*VK_valitsin!BY$5)</f>
        <v>0</v>
      </c>
      <c r="ID266" s="17">
        <f t="shared" si="12"/>
        <v>0.20949661762966856</v>
      </c>
      <c r="IE266" s="17">
        <f t="shared" si="13"/>
        <v>4</v>
      </c>
      <c r="IF266" s="18">
        <f t="shared" si="14"/>
        <v>2.6500000000000052E-8</v>
      </c>
    </row>
    <row r="267" spans="1:240">
      <c r="A267">
        <v>2019</v>
      </c>
      <c r="B267" t="s">
        <v>733</v>
      </c>
      <c r="C267" t="s">
        <v>734</v>
      </c>
      <c r="D267" t="s">
        <v>86</v>
      </c>
      <c r="E267" t="s">
        <v>87</v>
      </c>
      <c r="F267" t="s">
        <v>88</v>
      </c>
      <c r="G267" t="s">
        <v>89</v>
      </c>
      <c r="H267" t="s">
        <v>104</v>
      </c>
      <c r="I267" t="s">
        <v>105</v>
      </c>
      <c r="J267">
        <v>50</v>
      </c>
      <c r="K267">
        <v>475.39999389648438</v>
      </c>
      <c r="L267">
        <v>174.10000610351563</v>
      </c>
      <c r="M267">
        <v>4688</v>
      </c>
      <c r="N267">
        <v>9.8999996185302734</v>
      </c>
      <c r="O267">
        <v>-2.2000000476837158</v>
      </c>
      <c r="P267">
        <v>-51</v>
      </c>
      <c r="Q267">
        <v>49.1</v>
      </c>
      <c r="R267">
        <v>11.100000000000001</v>
      </c>
      <c r="S267">
        <v>206</v>
      </c>
      <c r="T267">
        <v>0</v>
      </c>
      <c r="U267">
        <v>3309.9</v>
      </c>
      <c r="V267">
        <v>13.28</v>
      </c>
      <c r="W267">
        <v>1059</v>
      </c>
      <c r="X267">
        <v>2165</v>
      </c>
      <c r="Y267">
        <v>659</v>
      </c>
      <c r="Z267">
        <v>1015</v>
      </c>
      <c r="AA267">
        <v>640</v>
      </c>
      <c r="AB267">
        <v>16.885713577270508</v>
      </c>
      <c r="AC267">
        <v>0</v>
      </c>
      <c r="AD267">
        <v>0</v>
      </c>
      <c r="AE267">
        <v>0</v>
      </c>
      <c r="AF267">
        <v>2.8</v>
      </c>
      <c r="AG267">
        <v>0</v>
      </c>
      <c r="AH267">
        <v>22</v>
      </c>
      <c r="AI267">
        <v>1.2</v>
      </c>
      <c r="AJ267">
        <v>0.65</v>
      </c>
      <c r="AK267">
        <v>1.25</v>
      </c>
      <c r="AL267">
        <v>72.5</v>
      </c>
      <c r="AM267">
        <v>272.89999999999998</v>
      </c>
      <c r="AN267">
        <v>45.5</v>
      </c>
      <c r="AO267">
        <v>18.8</v>
      </c>
      <c r="AP267">
        <v>72</v>
      </c>
      <c r="AQ267">
        <v>62</v>
      </c>
      <c r="AR267">
        <v>332</v>
      </c>
      <c r="AS267">
        <v>3.3330000000000002</v>
      </c>
      <c r="AT267">
        <v>8617</v>
      </c>
      <c r="AU267">
        <v>10519</v>
      </c>
      <c r="AV267">
        <v>1</v>
      </c>
      <c r="AW267">
        <v>47.795024871826172</v>
      </c>
      <c r="AX267">
        <v>0</v>
      </c>
      <c r="AY267">
        <v>0</v>
      </c>
      <c r="AZ267">
        <v>0</v>
      </c>
      <c r="BA267">
        <v>0</v>
      </c>
      <c r="BB267">
        <v>1</v>
      </c>
      <c r="BC267">
        <v>84.146339416503906</v>
      </c>
      <c r="BD267">
        <v>100</v>
      </c>
      <c r="BE267">
        <v>519.31329345703125</v>
      </c>
      <c r="BF267">
        <v>8228.50390625</v>
      </c>
      <c r="BG267">
        <v>9643.3330078125</v>
      </c>
      <c r="BH267">
        <v>3.603348970413208</v>
      </c>
      <c r="BI267">
        <v>2.3974065780639648</v>
      </c>
      <c r="BJ267">
        <v>28.925619125366211</v>
      </c>
      <c r="BK267">
        <v>6.8181819915771484</v>
      </c>
      <c r="BL267">
        <v>215</v>
      </c>
      <c r="BM267">
        <v>-1.4563106298446655</v>
      </c>
      <c r="BN267">
        <v>20833.41015625</v>
      </c>
      <c r="BO267">
        <v>46.697048187255859</v>
      </c>
      <c r="BQ267">
        <v>0.67619454860687256</v>
      </c>
      <c r="BR267">
        <v>0.25597268342971802</v>
      </c>
      <c r="BS267">
        <v>2.4317405223846436</v>
      </c>
      <c r="BT267">
        <v>106.22866821289063</v>
      </c>
      <c r="BU267">
        <v>251.70648193359375</v>
      </c>
      <c r="BV267">
        <v>0</v>
      </c>
      <c r="BW267">
        <v>1</v>
      </c>
      <c r="BX267">
        <v>6991.41650390625</v>
      </c>
      <c r="BY267">
        <v>5965.6650390625</v>
      </c>
      <c r="BZ267">
        <v>1.0025597810745239</v>
      </c>
      <c r="CA267">
        <v>8.6604099273681641</v>
      </c>
      <c r="CB267">
        <v>51.063831329345703</v>
      </c>
      <c r="CC267">
        <v>5.9113302230834961</v>
      </c>
      <c r="CD267">
        <v>12.561575889587402</v>
      </c>
      <c r="CE267">
        <v>0.73891627788543701</v>
      </c>
      <c r="CF267">
        <v>0.98522168397903442</v>
      </c>
      <c r="CG267">
        <v>10542.6240234375</v>
      </c>
      <c r="CH267" s="10">
        <f>ABS(J267-_xlfn.XLOOKUP(VK_valitsin!$C$8,VK!$B$2:$B$294,VK!J$2:J$294))</f>
        <v>5.7999992370605469</v>
      </c>
      <c r="CI267" s="10">
        <f>ABS(K267-_xlfn.XLOOKUP(VK_valitsin!$C$8,VK!$B$2:$B$294,VK!K$2:K$294))</f>
        <v>182.13998413085938</v>
      </c>
      <c r="CJ267" s="10">
        <f>ABS(L267-_xlfn.XLOOKUP(VK_valitsin!$C$8,VK!$B$2:$B$294,VK!L$2:L$294))</f>
        <v>35.400009155273438</v>
      </c>
      <c r="CK267" s="10">
        <f>ABS(M267-_xlfn.XLOOKUP(VK_valitsin!$C$8,VK!$B$2:$B$294,VK!M$2:M$294))</f>
        <v>11787</v>
      </c>
      <c r="CL267" s="10">
        <f>ABS(N267-_xlfn.XLOOKUP(VK_valitsin!$C$8,VK!$B$2:$B$294,VK!N$2:N$294))</f>
        <v>46.30000114440918</v>
      </c>
      <c r="CM267" s="10">
        <f>ABS(O267-_xlfn.XLOOKUP(VK_valitsin!$C$8,VK!$B$2:$B$294,VK!O$2:O$294))</f>
        <v>1.4000000357627869</v>
      </c>
      <c r="CN267" s="10">
        <f>ABS(P267-_xlfn.XLOOKUP(VK_valitsin!$C$8,VK!$B$2:$B$294,VK!P$2:P$294))</f>
        <v>7</v>
      </c>
      <c r="CO267" s="10">
        <f>ABS(Q267-_xlfn.XLOOKUP(VK_valitsin!$C$8,VK!$B$2:$B$294,VK!Q$2:Q$294))</f>
        <v>38.70000000000001</v>
      </c>
      <c r="CP267" s="10">
        <f>ABS(R267-_xlfn.XLOOKUP(VK_valitsin!$C$8,VK!$B$2:$B$294,VK!R$2:R$294))</f>
        <v>2.6000000000000014</v>
      </c>
      <c r="CQ267" s="10">
        <f>ABS(S267-_xlfn.XLOOKUP(VK_valitsin!$C$8,VK!$B$2:$B$294,VK!S$2:S$294))</f>
        <v>54</v>
      </c>
      <c r="CR267" s="10">
        <f>ABS(T267-_xlfn.XLOOKUP(VK_valitsin!$C$8,VK!$B$2:$B$294,VK!T$2:T$294))</f>
        <v>0</v>
      </c>
      <c r="CS267" s="10">
        <f>ABS(U267-_xlfn.XLOOKUP(VK_valitsin!$C$8,VK!$B$2:$B$294,VK!U$2:U$294))</f>
        <v>513.69999999999982</v>
      </c>
      <c r="CT267" s="10">
        <f>ABS(V267-_xlfn.XLOOKUP(VK_valitsin!$C$8,VK!$B$2:$B$294,VK!V$2:V$294))</f>
        <v>0</v>
      </c>
      <c r="CU267" s="10">
        <f>ABS(W267-_xlfn.XLOOKUP(VK_valitsin!$C$8,VK!$B$2:$B$294,VK!W$2:W$294))</f>
        <v>454</v>
      </c>
      <c r="CV267" s="10">
        <f>ABS(X267-_xlfn.XLOOKUP(VK_valitsin!$C$8,VK!$B$2:$B$294,VK!X$2:X$294))</f>
        <v>1996</v>
      </c>
      <c r="CW267" s="10">
        <f>ABS(Y267-_xlfn.XLOOKUP(VK_valitsin!$C$8,VK!$B$2:$B$294,VK!Y$2:Y$294))</f>
        <v>21</v>
      </c>
      <c r="CX267" s="10">
        <f>ABS(Z267-_xlfn.XLOOKUP(VK_valitsin!$C$8,VK!$B$2:$B$294,VK!Z$2:Z$294))</f>
        <v>587</v>
      </c>
      <c r="CY267" s="10">
        <f>ABS(AA267-_xlfn.XLOOKUP(VK_valitsin!$C$8,VK!$B$2:$B$294,VK!AA$2:AA$294))</f>
        <v>171</v>
      </c>
      <c r="CZ267" s="10">
        <f>ABS(AB267-_xlfn.XLOOKUP(VK_valitsin!$C$8,VK!$B$2:$B$294,VK!AB$2:AB$294))</f>
        <v>2.4892864227294922</v>
      </c>
      <c r="DA267" s="10">
        <f>ABS(AC267-_xlfn.XLOOKUP(VK_valitsin!$C$8,VK!$B$2:$B$294,VK!AC$2:AC$294))</f>
        <v>0.7</v>
      </c>
      <c r="DB267" s="10">
        <f>ABS(AD267-_xlfn.XLOOKUP(VK_valitsin!$C$8,VK!$B$2:$B$294,VK!AD$2:AD$294))</f>
        <v>0.8</v>
      </c>
      <c r="DC267" s="10">
        <f>ABS(AE267-_xlfn.XLOOKUP(VK_valitsin!$C$8,VK!$B$2:$B$294,VK!AE$2:AE$294))</f>
        <v>1.7</v>
      </c>
      <c r="DD267" s="10">
        <f>ABS(AF267-_xlfn.XLOOKUP(VK_valitsin!$C$8,VK!$B$2:$B$294,VK!AF$2:AF$294))</f>
        <v>2.2000000000000002</v>
      </c>
      <c r="DE267" s="10">
        <f>ABS(AG267-_xlfn.XLOOKUP(VK_valitsin!$C$8,VK!$B$2:$B$294,VK!AG$2:AG$294))</f>
        <v>0</v>
      </c>
      <c r="DF267" s="10">
        <f>ABS(AH267-_xlfn.XLOOKUP(VK_valitsin!$C$8,VK!$B$2:$B$294,VK!AH$2:AH$294))</f>
        <v>0.25</v>
      </c>
      <c r="DG267" s="10">
        <f>ABS(AI267-_xlfn.XLOOKUP(VK_valitsin!$C$8,VK!$B$2:$B$294,VK!AI$2:AI$294))</f>
        <v>9.9999999999999867E-2</v>
      </c>
      <c r="DH267" s="10">
        <f>ABS(AJ267-_xlfn.XLOOKUP(VK_valitsin!$C$8,VK!$B$2:$B$294,VK!AJ$2:AJ$294))</f>
        <v>0</v>
      </c>
      <c r="DI267" s="10">
        <f>ABS(AK267-_xlfn.XLOOKUP(VK_valitsin!$C$8,VK!$B$2:$B$294,VK!AK$2:AK$294))</f>
        <v>0</v>
      </c>
      <c r="DJ267" s="10">
        <f>ABS(AL267-_xlfn.XLOOKUP(VK_valitsin!$C$8,VK!$B$2:$B$294,VK!AL$2:AL$294))</f>
        <v>13.700000000000003</v>
      </c>
      <c r="DK267" s="10">
        <f>ABS(AM267-_xlfn.XLOOKUP(VK_valitsin!$C$8,VK!$B$2:$B$294,VK!AM$2:AM$294))</f>
        <v>60.700000000000045</v>
      </c>
      <c r="DL267" s="10">
        <f>ABS(AN267-_xlfn.XLOOKUP(VK_valitsin!$C$8,VK!$B$2:$B$294,VK!AN$2:AN$294))</f>
        <v>0.10000000000000142</v>
      </c>
      <c r="DM267" s="10">
        <f>ABS(AO267-_xlfn.XLOOKUP(VK_valitsin!$C$8,VK!$B$2:$B$294,VK!AO$2:AO$294))</f>
        <v>6.5999999999999979</v>
      </c>
      <c r="DN267" s="10">
        <f>ABS(AP267-_xlfn.XLOOKUP(VK_valitsin!$C$8,VK!$B$2:$B$294,VK!AP$2:AP$294))</f>
        <v>24</v>
      </c>
      <c r="DO267" s="10">
        <f>ABS(AQ267-_xlfn.XLOOKUP(VK_valitsin!$C$8,VK!$B$2:$B$294,VK!AQ$2:AQ$294))</f>
        <v>27</v>
      </c>
      <c r="DP267" s="10">
        <f>ABS(AR267-_xlfn.XLOOKUP(VK_valitsin!$C$8,VK!$B$2:$B$294,VK!AR$2:AR$294))</f>
        <v>86</v>
      </c>
      <c r="DQ267" s="10">
        <f>ABS(AS267-_xlfn.XLOOKUP(VK_valitsin!$C$8,VK!$B$2:$B$294,VK!AS$2:AS$294))</f>
        <v>1</v>
      </c>
      <c r="DR267" s="10">
        <f>ABS(AT267-_xlfn.XLOOKUP(VK_valitsin!$C$8,VK!$B$2:$B$294,VK!AT$2:AT$294))</f>
        <v>3470</v>
      </c>
      <c r="DS267" s="10">
        <f>ABS(AU267-_xlfn.XLOOKUP(VK_valitsin!$C$8,VK!$B$2:$B$294,VK!AU$2:AU$294))</f>
        <v>2174</v>
      </c>
      <c r="DT267" s="10">
        <f>ABS(AV267-_xlfn.XLOOKUP(VK_valitsin!$C$8,VK!$B$2:$B$294,VK!AV$2:AV$294))</f>
        <v>0</v>
      </c>
      <c r="DU267" s="10">
        <f>ABS(AW267-_xlfn.XLOOKUP(VK_valitsin!$C$8,VK!$B$2:$B$294,VK!AW$2:AW$294))</f>
        <v>10.533653259277344</v>
      </c>
      <c r="DV267" s="10">
        <f>ABS(AX267-_xlfn.XLOOKUP(VK_valitsin!$C$8,VK!$B$2:$B$294,VK!AX$2:AX$294))</f>
        <v>0</v>
      </c>
      <c r="DW267" s="10">
        <f>ABS(AY267-_xlfn.XLOOKUP(VK_valitsin!$C$8,VK!$B$2:$B$294,VK!AY$2:AY$294))</f>
        <v>0</v>
      </c>
      <c r="DX267" s="10">
        <f>ABS(AZ267-_xlfn.XLOOKUP(VK_valitsin!$C$8,VK!$B$2:$B$294,VK!AZ$2:AZ$294))</f>
        <v>0</v>
      </c>
      <c r="DY267" s="10">
        <f>ABS(BA267-_xlfn.XLOOKUP(VK_valitsin!$C$8,VK!$B$2:$B$294,VK!BA$2:BA$294))</f>
        <v>0</v>
      </c>
      <c r="DZ267" s="10">
        <f>ABS(BB267-_xlfn.XLOOKUP(VK_valitsin!$C$8,VK!$B$2:$B$294,VK!BB$2:BB$294))</f>
        <v>0</v>
      </c>
      <c r="EA267" s="10">
        <f>ABS(BC267-_xlfn.XLOOKUP(VK_valitsin!$C$8,VK!$B$2:$B$294,VK!BC$2:BC$294))</f>
        <v>4.8780517578125</v>
      </c>
      <c r="EB267" s="10">
        <f>ABS(BD267-_xlfn.XLOOKUP(VK_valitsin!$C$8,VK!$B$2:$B$294,VK!BD$2:BD$294))</f>
        <v>3.98126220703125</v>
      </c>
      <c r="EC267" s="10">
        <f>ABS(BE267-_xlfn.XLOOKUP(VK_valitsin!$C$8,VK!$B$2:$B$294,VK!BE$2:BE$294))</f>
        <v>214.37652587890625</v>
      </c>
      <c r="ED267" s="10">
        <f>ABS(BF267-_xlfn.XLOOKUP(VK_valitsin!$C$8,VK!$B$2:$B$294,VK!BF$2:BF$294))</f>
        <v>1730.025390625</v>
      </c>
      <c r="EE267" s="10">
        <f>ABS(BG267-_xlfn.XLOOKUP(VK_valitsin!$C$8,VK!$B$2:$B$294,VK!BG$2:BG$294))</f>
        <v>4193.1103515625</v>
      </c>
      <c r="EF267" s="10">
        <f>ABS(BH267-_xlfn.XLOOKUP(VK_valitsin!$C$8,VK!$B$2:$B$294,VK!BH$2:BH$294))</f>
        <v>0.26629257202148438</v>
      </c>
      <c r="EG267" s="10">
        <f>ABS(BI267-_xlfn.XLOOKUP(VK_valitsin!$C$8,VK!$B$2:$B$294,VK!BI$2:BI$294))</f>
        <v>12.121540069580078</v>
      </c>
      <c r="EH267" s="10">
        <f>ABS(BJ267-_xlfn.XLOOKUP(VK_valitsin!$C$8,VK!$B$2:$B$294,VK!BJ$2:BJ$294))</f>
        <v>7.631256103515625</v>
      </c>
      <c r="EI267" s="10">
        <f>ABS(BK267-_xlfn.XLOOKUP(VK_valitsin!$C$8,VK!$B$2:$B$294,VK!BK$2:BK$294))</f>
        <v>16.683652877807617</v>
      </c>
      <c r="EJ267" s="10">
        <f>ABS(BL267-_xlfn.XLOOKUP(VK_valitsin!$C$8,VK!$B$2:$B$294,VK!BL$2:BL$294))</f>
        <v>51.5</v>
      </c>
      <c r="EK267" s="10">
        <f>ABS(BM267-_xlfn.XLOOKUP(VK_valitsin!$C$8,VK!$B$2:$B$294,VK!BM$2:BM$294))</f>
        <v>3.708562970161438</v>
      </c>
      <c r="EL267" s="10">
        <f>ABS(BN267-_xlfn.XLOOKUP(VK_valitsin!$C$8,VK!$B$2:$B$294,VK!BN$2:BN$294))</f>
        <v>2240.986328125</v>
      </c>
      <c r="EM267" s="10">
        <f>ABS(BO267-_xlfn.XLOOKUP(VK_valitsin!$C$8,VK!$B$2:$B$294,VK!BO$2:BO$294))</f>
        <v>13.397441864013672</v>
      </c>
      <c r="EN267" s="10">
        <f>ABS(BP267-_xlfn.XLOOKUP(VK_valitsin!$C$8,VK!$B$2:$B$294,VK!BP$2:BP$294))</f>
        <v>0</v>
      </c>
      <c r="EO267" s="10">
        <f>ABS(BQ267-_xlfn.XLOOKUP(VK_valitsin!$C$8,VK!$B$2:$B$294,VK!BQ$2:BQ$294))</f>
        <v>3.9715051651000977E-2</v>
      </c>
      <c r="EP267" s="10">
        <f>ABS(BR267-_xlfn.XLOOKUP(VK_valitsin!$C$8,VK!$B$2:$B$294,VK!BR$2:BR$294))</f>
        <v>6.7808791995048523E-2</v>
      </c>
      <c r="EQ267" s="10">
        <f>ABS(BS267-_xlfn.XLOOKUP(VK_valitsin!$C$8,VK!$B$2:$B$294,VK!BS$2:BS$294))</f>
        <v>0.17377400398254395</v>
      </c>
      <c r="ER267" s="10">
        <f>ABS(BT267-_xlfn.XLOOKUP(VK_valitsin!$C$8,VK!$B$2:$B$294,VK!BT$2:BT$294))</f>
        <v>47.837165832519531</v>
      </c>
      <c r="ES267" s="10">
        <f>ABS(BU267-_xlfn.XLOOKUP(VK_valitsin!$C$8,VK!$B$2:$B$294,VK!BU$2:BU$294))</f>
        <v>15.000640869140625</v>
      </c>
      <c r="ET267" s="10">
        <f>ABS(BV267-_xlfn.XLOOKUP(VK_valitsin!$C$8,VK!$B$2:$B$294,VK!BV$2:BV$294))</f>
        <v>0</v>
      </c>
      <c r="EU267" s="10">
        <f>ABS(BW267-_xlfn.XLOOKUP(VK_valitsin!$C$8,VK!$B$2:$B$294,VK!BW$2:BW$294))</f>
        <v>0</v>
      </c>
      <c r="EV267" s="10">
        <f>ABS(BX267-_xlfn.XLOOKUP(VK_valitsin!$C$8,VK!$B$2:$B$294,VK!BX$2:BX$294))</f>
        <v>1144.41259765625</v>
      </c>
      <c r="EW267" s="10">
        <f>ABS(BY267-_xlfn.XLOOKUP(VK_valitsin!$C$8,VK!$B$2:$B$294,VK!BY$2:BY$294))</f>
        <v>110.05029296875</v>
      </c>
      <c r="EX267" s="10">
        <f>ABS(BZ267-_xlfn.XLOOKUP(VK_valitsin!$C$8,VK!$B$2:$B$294,VK!BZ$2:BZ$294))</f>
        <v>0.21747052669525146</v>
      </c>
      <c r="EY267" s="10">
        <f>ABS(CA267-_xlfn.XLOOKUP(VK_valitsin!$C$8,VK!$B$2:$B$294,VK!CA$2:CA$294))</f>
        <v>2.3623514175415039</v>
      </c>
      <c r="EZ267" s="10">
        <f>ABS(CB267-_xlfn.XLOOKUP(VK_valitsin!$C$8,VK!$B$2:$B$294,VK!CB$2:CB$294))</f>
        <v>15.105319976806641</v>
      </c>
      <c r="FA267" s="10">
        <f>ABS(CC267-_xlfn.XLOOKUP(VK_valitsin!$C$8,VK!$B$2:$B$294,VK!CC$2:CC$294))</f>
        <v>0.42126893997192383</v>
      </c>
      <c r="FB267" s="10">
        <f>ABS(CD267-_xlfn.XLOOKUP(VK_valitsin!$C$8,VK!$B$2:$B$294,VK!CD$2:CD$294))</f>
        <v>7.3172788619995117</v>
      </c>
      <c r="FC267" s="10">
        <f>ABS(CE267-_xlfn.XLOOKUP(VK_valitsin!$C$8,VK!$B$2:$B$294,VK!CE$2:CE$294))</f>
        <v>0.73891627788543701</v>
      </c>
      <c r="FD267" s="10">
        <f>ABS(CF267-_xlfn.XLOOKUP(VK_valitsin!$C$8,VK!$B$2:$B$294,VK!CF$2:CF$294))</f>
        <v>0.26936262845993042</v>
      </c>
      <c r="FE267" s="10">
        <f>ABS(CG267-_xlfn.XLOOKUP(VK_valitsin!$C$8,VK!$B$2:$B$294,VK!CG$2:CG$294))</f>
        <v>1943.8564453125</v>
      </c>
      <c r="FF267" s="4">
        <f>IF($B267=VK_valitsin!$C$8,100000,VK!CH267/VK!J$296*VK_valitsin!D$5)</f>
        <v>0</v>
      </c>
      <c r="FG267" s="4">
        <f>IF($B267=VK_valitsin!$C$8,100000,VK!CI267/VK!K$296*VK_valitsin!E$5)</f>
        <v>0</v>
      </c>
      <c r="FH267" s="4">
        <f>IF($B267=VK_valitsin!$C$8,100000,VK!CJ267/VK!L$296*VK_valitsin!F$5)</f>
        <v>0.17988814762103122</v>
      </c>
      <c r="FI267" s="4">
        <f>IF($B267=VK_valitsin!$C$8,100000,VK!CK267/VK!M$296*VK_valitsin!CD$5)</f>
        <v>0</v>
      </c>
      <c r="FJ267" s="4">
        <f>IF($B267=VK_valitsin!$C$8,100000,VK!CL267/VK!N$296*VK_valitsin!G$5)</f>
        <v>0</v>
      </c>
      <c r="FK267" s="4">
        <f>IF($B267=VK_valitsin!$C$8,100000,VK!CM267/VK!O$296*VK_valitsin!H$5)</f>
        <v>0</v>
      </c>
      <c r="FL267" s="4">
        <f>IF($B267=VK_valitsin!$C$8,100000,VK!CN267/VK!P$296*VK_valitsin!I$5)</f>
        <v>0</v>
      </c>
      <c r="FM267" s="4">
        <f>IF($B267=VK_valitsin!$C$8,100000,VK!CO267/VK!Q$296*VK_valitsin!J$5)</f>
        <v>0</v>
      </c>
      <c r="FN267" s="4">
        <f>IF($B267=VK_valitsin!$C$8,100000,VK!CP267/VK!R$296*VK_valitsin!K$5)</f>
        <v>0</v>
      </c>
      <c r="FO267" s="4">
        <f>IF($B267=VK_valitsin!$C$8,100000,VK!CQ267/VK!S$296*VK_valitsin!L$5)</f>
        <v>1.073896014169448E-2</v>
      </c>
      <c r="FP267" s="4">
        <f>IF($B267=VK_valitsin!$C$8,100000,VK!CR267/VK!T$296*VK_valitsin!M$5)</f>
        <v>0</v>
      </c>
      <c r="FQ267" s="4">
        <f>IF($B267=VK_valitsin!$C$8,100000,VK!CS267/VK!U$296*VK_valitsin!N$5)</f>
        <v>0</v>
      </c>
      <c r="FR267" s="4">
        <f>IF($B267=VK_valitsin!$C$8,100000,VK!CT267/VK!V$296*VK_valitsin!O$5)</f>
        <v>0</v>
      </c>
      <c r="FS267" s="4">
        <f>IF($B267=VK_valitsin!$C$8,100000,VK!CU267/VK!W$296*VK_valitsin!P$5)</f>
        <v>0</v>
      </c>
      <c r="FT267" s="4">
        <f>IF($B267=VK_valitsin!$C$8,100000,VK!CV267/VK!X$296*VK_valitsin!Q$5)</f>
        <v>0</v>
      </c>
      <c r="FU267" s="4">
        <f>IF($B267=VK_valitsin!$C$8,100000,VK!CW267/VK!Y$296*VK_valitsin!R$5)</f>
        <v>0</v>
      </c>
      <c r="FV267" s="4">
        <f>IF($B267=VK_valitsin!$C$8,100000,VK!CX267/VK!Z$296*VK_valitsin!S$5)</f>
        <v>0</v>
      </c>
      <c r="FW267" s="4">
        <f>IF($B267=VK_valitsin!$C$8,100000,VK!CY267/VK!AA$296*VK_valitsin!T$5)</f>
        <v>0</v>
      </c>
      <c r="FX267" s="4">
        <f>IF($B267=VK_valitsin!$C$8,100000,VK!CZ267/VK!AB$296*VK_valitsin!U$5)</f>
        <v>0</v>
      </c>
      <c r="FY267" s="4">
        <f>IF($B267=VK_valitsin!$C$8,100000,VK!DA267/VK!AC$296*VK_valitsin!V$5)</f>
        <v>0</v>
      </c>
      <c r="FZ267" s="4">
        <f>IF($B267=VK_valitsin!$C$8,100000,VK!DB267/VK!AD$296*VK_valitsin!W$5)</f>
        <v>0</v>
      </c>
      <c r="GA267" s="4">
        <f>IF($B267=VK_valitsin!$C$8,100000,VK!DC267/VK!AE$296*VK_valitsin!X$5)</f>
        <v>0</v>
      </c>
      <c r="GB267" s="4">
        <f>IF($B267=VK_valitsin!$C$8,100000,VK!DD267/VK!AF$296*VK_valitsin!Y$5)</f>
        <v>0</v>
      </c>
      <c r="GC267" s="4">
        <f>IF($B267=VK_valitsin!$C$8,100000,VK!DE267/VK!AG$296*VK_valitsin!Z$5)</f>
        <v>0</v>
      </c>
      <c r="GD267" s="4">
        <f>IF($B267=VK_valitsin!$C$8,100000,VK!DF267/VK!AH$296*VK_valitsin!AA$5)</f>
        <v>0</v>
      </c>
      <c r="GE267" s="4">
        <f>IF($B267=VK_valitsin!$C$8,100000,VK!DG267/VK!AI$296*VK_valitsin!AB$5)</f>
        <v>0</v>
      </c>
      <c r="GF267" s="4">
        <f>IF($B267=VK_valitsin!$C$8,100000,VK!DH267/VK!AJ$296*VK_valitsin!AC$5)</f>
        <v>0</v>
      </c>
      <c r="GG267" s="4">
        <f>IF($B267=VK_valitsin!$C$8,100000,VK!DI267/VK!AK$296*VK_valitsin!AD$5)</f>
        <v>0</v>
      </c>
      <c r="GH267" s="4">
        <f>IF($B267=VK_valitsin!$C$8,100000,VK!DJ267/VK!AL$296*VK_valitsin!AE$5)</f>
        <v>0.24113824949613996</v>
      </c>
      <c r="GI267" s="4">
        <f>IF($B267=VK_valitsin!$C$8,100000,VK!DK267/VK!AM$296*VK_valitsin!AF$5)</f>
        <v>0</v>
      </c>
      <c r="GJ267" s="4">
        <f>IF($B267=VK_valitsin!$C$8,100000,VK!DL267/VK!AN$296*VK_valitsin!AG$5)</f>
        <v>0</v>
      </c>
      <c r="GK267" s="4">
        <f>IF($B267=VK_valitsin!$C$8,100000,VK!DM267/VK!AO$296*VK_valitsin!AH$5)</f>
        <v>0</v>
      </c>
      <c r="GL267" s="4">
        <f>IF($B267=VK_valitsin!$C$8,100000,VK!DN267/VK!AP$296*VK_valitsin!AI$5)</f>
        <v>0</v>
      </c>
      <c r="GM267" s="4">
        <f>IF($B267=VK_valitsin!$C$8,100000,VK!DO267/VK!AQ$296*VK_valitsin!AJ$5)</f>
        <v>0</v>
      </c>
      <c r="GN267" s="4">
        <f>IF($B267=VK_valitsin!$C$8,100000,VK!DP267/VK!AR$296*VK_valitsin!AK$5)</f>
        <v>0</v>
      </c>
      <c r="GO267" s="4">
        <f>IF($B267=VK_valitsin!$C$8,100000,VK!DQ267/VK!AS$296*VK_valitsin!AL$5)</f>
        <v>0</v>
      </c>
      <c r="GP267" s="4">
        <f>IF($B267=VK_valitsin!$C$8,100000,VK!DR267/VK!AT$296*VK_valitsin!AM$5)</f>
        <v>0</v>
      </c>
      <c r="GQ267" s="4">
        <f>IF($B267=VK_valitsin!$C$8,100000,VK!DS267/VK!AU$296*VK_valitsin!AN$5)</f>
        <v>0</v>
      </c>
      <c r="GR267" s="4">
        <f>IF($B267=VK_valitsin!$C$8,100000,VK!DT267/VK!AV$296*VK_valitsin!AO$5)</f>
        <v>0</v>
      </c>
      <c r="GS267" s="4">
        <f>IF($B267=VK_valitsin!$C$8,100000,VK!DU267/VK!AW$296*VK_valitsin!AP$5)</f>
        <v>0</v>
      </c>
      <c r="GT267" s="4">
        <f>IF($B267=VK_valitsin!$C$8,100000,VK!DV267/VK!AX$296*VK_valitsin!AQ$5)</f>
        <v>0</v>
      </c>
      <c r="GU267" s="4">
        <f>IF($B267=VK_valitsin!$C$8,100000,VK!DW267/VK!AY$296*VK_valitsin!AR$5)</f>
        <v>0</v>
      </c>
      <c r="GV267" s="4">
        <f>IF($B267=VK_valitsin!$C$8,100000,VK!DX267/VK!AZ$296*VK_valitsin!AS$5)</f>
        <v>0</v>
      </c>
      <c r="GW267" s="4">
        <f>IF($B267=VK_valitsin!$C$8,100000,VK!DY267/VK!BA$296*VK_valitsin!AT$5)</f>
        <v>0</v>
      </c>
      <c r="GX267" s="4">
        <f>IF($B267=VK_valitsin!$C$8,100000,VK!DZ267/VK!BB$296*VK_valitsin!AU$5)</f>
        <v>0</v>
      </c>
      <c r="GY267" s="4">
        <f>IF($B267=VK_valitsin!$C$8,100000,VK!EA267/VK!BC$296*VK_valitsin!AV$5)</f>
        <v>0</v>
      </c>
      <c r="GZ267" s="4">
        <f>IF($B267=VK_valitsin!$C$8,100000,VK!EB267/VK!BD$296*VK_valitsin!AW$5)</f>
        <v>1.725932443801987E-2</v>
      </c>
      <c r="HA267" s="4">
        <f>IF($B267=VK_valitsin!$C$8,100000,VK!EC267/VK!BE$296*VK_valitsin!CE$5)</f>
        <v>0</v>
      </c>
      <c r="HB267" s="4">
        <f>IF($B267=VK_valitsin!$C$8,100000,VK!ED267/VK!BF$296*VK_valitsin!AX$5)</f>
        <v>0</v>
      </c>
      <c r="HC267" s="4">
        <f>IF($B267=VK_valitsin!$C$8,100000,VK!EE267/VK!BG$296*VK_valitsin!AY$5)</f>
        <v>0</v>
      </c>
      <c r="HD267" s="4">
        <f>IF($B267=VK_valitsin!$C$8,100000,VK!EF267/VK!BH$296*VK_valitsin!AZ$5)</f>
        <v>4.6463281699549136E-2</v>
      </c>
      <c r="HE267" s="4">
        <f>IF($B267=VK_valitsin!$C$8,100000,VK!EG267/VK!BI$296*VK_valitsin!BA$5)</f>
        <v>0</v>
      </c>
      <c r="HF267" s="4">
        <f>IF($B267=VK_valitsin!$C$8,100000,VK!EH267/VK!BJ$296*VK_valitsin!BB$5)</f>
        <v>0</v>
      </c>
      <c r="HG267" s="4">
        <f>IF($B267=VK_valitsin!$C$8,100000,VK!EI267/VK!BK$296*VK_valitsin!BC$5)</f>
        <v>0</v>
      </c>
      <c r="HH267" s="4">
        <f>IF($B267=VK_valitsin!$C$8,100000,VK!EJ267/VK!BL$296*VK_valitsin!BD$5)</f>
        <v>0</v>
      </c>
      <c r="HI267" s="4">
        <f>IF($B267=VK_valitsin!$C$8,100000,VK!EK267/VK!BM$296*VK_valitsin!BE$5)</f>
        <v>0</v>
      </c>
      <c r="HJ267" s="4">
        <f>IF($B267=VK_valitsin!$C$8,100000,VK!EL267/VK!BN$296*VK_valitsin!BF$5)</f>
        <v>0.10190116401554845</v>
      </c>
      <c r="HK267" s="4">
        <f>IF($B267=VK_valitsin!$C$8,100000,VK!EM267/VK!BO$296*VK_valitsin!BG$5)</f>
        <v>0</v>
      </c>
      <c r="HM267" s="4">
        <f>IF($B267=VK_valitsin!$C$8,100000,VK!EO267/VK!BQ$296*VK_valitsin!BI$5)</f>
        <v>0</v>
      </c>
      <c r="HN267" s="4">
        <f>IF($B267=VK_valitsin!$C$8,100000,VK!EP267/VK!BR$296*VK_valitsin!BJ$5)</f>
        <v>0</v>
      </c>
      <c r="HO267" s="4">
        <f>IF($B267=VK_valitsin!$C$8,100000,VK!EQ267/VK!BS$296*VK_valitsin!BK$5)</f>
        <v>0</v>
      </c>
      <c r="HP267" s="4">
        <f>IF($B267=VK_valitsin!$C$8,100000,VK!ER267/VK!BT$296*VK_valitsin!BL$5)</f>
        <v>0</v>
      </c>
      <c r="HQ267" s="4">
        <f>IF($B267=VK_valitsin!$C$8,100000,VK!ES267/VK!BU$296*VK_valitsin!BM$5)</f>
        <v>0</v>
      </c>
      <c r="HR267" s="4">
        <f>IF($B267=VK_valitsin!$C$8,100000,VK!ET267/VK!BV$296*VK_valitsin!BN$5)</f>
        <v>0</v>
      </c>
      <c r="HS267" s="4">
        <f>IF($B267=VK_valitsin!$C$8,100000,VK!EU267/VK!BW$296*VK_valitsin!BO$5)</f>
        <v>0</v>
      </c>
      <c r="HT267" s="4">
        <f>IF($B267=VK_valitsin!$C$8,100000,VK!EV267/VK!BX$296*VK_valitsin!BP$5)</f>
        <v>0</v>
      </c>
      <c r="HU267" s="4">
        <f>IF($B267=VK_valitsin!$C$8,100000,VK!EW267/VK!BY$296*VK_valitsin!BQ$5)</f>
        <v>0</v>
      </c>
      <c r="HV267" s="4">
        <f>IF($B267=VK_valitsin!$C$8,100000,VK!EX267/VK!BZ$296*VK_valitsin!BR$5)</f>
        <v>0</v>
      </c>
      <c r="HW267" s="4">
        <f>IF($B267=VK_valitsin!$C$8,100000,VK!EY267/VK!CA$296*VK_valitsin!BS$5)</f>
        <v>0</v>
      </c>
      <c r="HX267" s="4">
        <f>IF($B267=VK_valitsin!$C$8,100000,VK!EZ267/VK!CB$296*VK_valitsin!BT$5)</f>
        <v>0</v>
      </c>
      <c r="HY267" s="4">
        <f>IF($B267=VK_valitsin!$C$8,100000,VK!FA267/VK!CC$296*VK_valitsin!BU$5)</f>
        <v>0</v>
      </c>
      <c r="HZ267" s="4">
        <f>IF($B267=VK_valitsin!$C$8,100000,VK!FB267/VK!CD$296*VK_valitsin!BV$5)</f>
        <v>0</v>
      </c>
      <c r="IA267" s="4">
        <f>IF($B267=VK_valitsin!$C$8,100000,VK!FC267/VK!CE$296*VK_valitsin!BW$5)</f>
        <v>0</v>
      </c>
      <c r="IB267" s="4">
        <f>IF($B267=VK_valitsin!$C$8,100000,VK!FD267/VK!CF$296*VK_valitsin!BX$5)</f>
        <v>0</v>
      </c>
      <c r="IC267" s="4">
        <f>IF($B267=VK_valitsin!$C$8,100000,VK!FE267/VK!CG$296*VK_valitsin!BY$5)</f>
        <v>0</v>
      </c>
      <c r="ID267" s="17">
        <f t="shared" si="12"/>
        <v>0.59738915401198311</v>
      </c>
      <c r="IE267" s="17">
        <f t="shared" si="13"/>
        <v>138</v>
      </c>
      <c r="IF267" s="18">
        <f t="shared" si="14"/>
        <v>2.6600000000000053E-8</v>
      </c>
    </row>
    <row r="268" spans="1:240">
      <c r="A268">
        <v>2019</v>
      </c>
      <c r="B268" t="s">
        <v>735</v>
      </c>
      <c r="C268" t="s">
        <v>736</v>
      </c>
      <c r="D268" t="s">
        <v>238</v>
      </c>
      <c r="E268" t="s">
        <v>239</v>
      </c>
      <c r="F268" t="s">
        <v>102</v>
      </c>
      <c r="G268" t="s">
        <v>103</v>
      </c>
      <c r="H268" t="s">
        <v>104</v>
      </c>
      <c r="I268" t="s">
        <v>105</v>
      </c>
      <c r="J268">
        <v>48.200000762939453</v>
      </c>
      <c r="K268">
        <v>1671.1500244140625</v>
      </c>
      <c r="L268">
        <v>192.69999694824219</v>
      </c>
      <c r="M268">
        <v>2676</v>
      </c>
      <c r="N268">
        <v>1.6000000238418579</v>
      </c>
      <c r="O268">
        <v>-1</v>
      </c>
      <c r="P268">
        <v>-14</v>
      </c>
      <c r="Q268">
        <v>48.800000000000004</v>
      </c>
      <c r="R268">
        <v>11</v>
      </c>
      <c r="S268">
        <v>267</v>
      </c>
      <c r="T268">
        <v>0</v>
      </c>
      <c r="U268">
        <v>3837.4</v>
      </c>
      <c r="V268">
        <v>11.72</v>
      </c>
      <c r="W268">
        <v>622</v>
      </c>
      <c r="X268">
        <v>811</v>
      </c>
      <c r="Y268">
        <v>324</v>
      </c>
      <c r="Z268">
        <v>1115</v>
      </c>
      <c r="AA268">
        <v>455</v>
      </c>
      <c r="AB268">
        <v>15.674418449401855</v>
      </c>
      <c r="AC268">
        <v>0</v>
      </c>
      <c r="AD268">
        <v>0</v>
      </c>
      <c r="AE268">
        <v>0</v>
      </c>
      <c r="AF268">
        <v>8.4</v>
      </c>
      <c r="AG268">
        <v>1</v>
      </c>
      <c r="AH268">
        <v>20.5</v>
      </c>
      <c r="AI268">
        <v>1.1000000000000001</v>
      </c>
      <c r="AJ268">
        <v>0.45</v>
      </c>
      <c r="AK268">
        <v>1.25</v>
      </c>
      <c r="AL268">
        <v>67.400000000000006</v>
      </c>
      <c r="AM268">
        <v>273.5</v>
      </c>
      <c r="AN268">
        <v>50.9</v>
      </c>
      <c r="AO268">
        <v>15.6</v>
      </c>
      <c r="AP268">
        <v>64</v>
      </c>
      <c r="AQ268">
        <v>66</v>
      </c>
      <c r="AR268">
        <v>849</v>
      </c>
      <c r="AS268">
        <v>5</v>
      </c>
      <c r="AT268">
        <v>7667</v>
      </c>
      <c r="AU268">
        <v>12387</v>
      </c>
      <c r="AV268">
        <v>0</v>
      </c>
      <c r="AW268">
        <v>52.83123779296875</v>
      </c>
      <c r="AX268">
        <v>0</v>
      </c>
      <c r="AY268">
        <v>0</v>
      </c>
      <c r="AZ268">
        <v>0</v>
      </c>
      <c r="BA268">
        <v>0</v>
      </c>
      <c r="BB268">
        <v>1</v>
      </c>
      <c r="BC268">
        <v>100</v>
      </c>
      <c r="BD268">
        <v>100</v>
      </c>
      <c r="BE268">
        <v>503.8759765625</v>
      </c>
      <c r="BF268">
        <v>14181.2158203125</v>
      </c>
      <c r="BG268">
        <v>15273.84765625</v>
      </c>
      <c r="BH268">
        <v>3.2491030693054199</v>
      </c>
      <c r="BI268">
        <v>1.1670506000518799</v>
      </c>
      <c r="BJ268">
        <v>26.388889312744141</v>
      </c>
      <c r="BK268">
        <v>-14.285714149475098</v>
      </c>
      <c r="BL268">
        <v>356</v>
      </c>
      <c r="BM268">
        <v>3.1690139770507813</v>
      </c>
      <c r="BN268">
        <v>19525.181640625</v>
      </c>
      <c r="BO268">
        <v>52.946514129638672</v>
      </c>
      <c r="BQ268">
        <v>0.59977579116821289</v>
      </c>
      <c r="BR268">
        <v>0</v>
      </c>
      <c r="BS268">
        <v>1.6816143989562988</v>
      </c>
      <c r="BT268">
        <v>116.21823883056641</v>
      </c>
      <c r="BU268">
        <v>401.34530639648438</v>
      </c>
      <c r="BV268">
        <v>0</v>
      </c>
      <c r="BW268">
        <v>1</v>
      </c>
      <c r="BX268">
        <v>10294.5732421875</v>
      </c>
      <c r="BY268">
        <v>9558.1396484375</v>
      </c>
      <c r="BZ268">
        <v>1.3452914953231812</v>
      </c>
      <c r="CA268">
        <v>10.949177742004395</v>
      </c>
      <c r="CB268">
        <v>83.333335876464844</v>
      </c>
      <c r="CC268">
        <v>9.2150173187255859</v>
      </c>
      <c r="CD268">
        <v>8.8737201690673828</v>
      </c>
      <c r="CE268">
        <v>0</v>
      </c>
      <c r="CF268">
        <v>4.4368600845336914</v>
      </c>
      <c r="CG268">
        <v>12221.888671875</v>
      </c>
      <c r="CH268" s="10">
        <f>ABS(J268-_xlfn.XLOOKUP(VK_valitsin!$C$8,VK!$B$2:$B$294,VK!J$2:J$294))</f>
        <v>4</v>
      </c>
      <c r="CI268" s="10">
        <f>ABS(K268-_xlfn.XLOOKUP(VK_valitsin!$C$8,VK!$B$2:$B$294,VK!K$2:K$294))</f>
        <v>1377.8900146484375</v>
      </c>
      <c r="CJ268" s="10">
        <f>ABS(L268-_xlfn.XLOOKUP(VK_valitsin!$C$8,VK!$B$2:$B$294,VK!L$2:L$294))</f>
        <v>54</v>
      </c>
      <c r="CK268" s="10">
        <f>ABS(M268-_xlfn.XLOOKUP(VK_valitsin!$C$8,VK!$B$2:$B$294,VK!M$2:M$294))</f>
        <v>13799</v>
      </c>
      <c r="CL268" s="10">
        <f>ABS(N268-_xlfn.XLOOKUP(VK_valitsin!$C$8,VK!$B$2:$B$294,VK!N$2:N$294))</f>
        <v>54.600000739097595</v>
      </c>
      <c r="CM268" s="10">
        <f>ABS(O268-_xlfn.XLOOKUP(VK_valitsin!$C$8,VK!$B$2:$B$294,VK!O$2:O$294))</f>
        <v>0.19999998807907104</v>
      </c>
      <c r="CN268" s="10">
        <f>ABS(P268-_xlfn.XLOOKUP(VK_valitsin!$C$8,VK!$B$2:$B$294,VK!P$2:P$294))</f>
        <v>44</v>
      </c>
      <c r="CO268" s="10">
        <f>ABS(Q268-_xlfn.XLOOKUP(VK_valitsin!$C$8,VK!$B$2:$B$294,VK!Q$2:Q$294))</f>
        <v>39.000000000000007</v>
      </c>
      <c r="CP268" s="10">
        <f>ABS(R268-_xlfn.XLOOKUP(VK_valitsin!$C$8,VK!$B$2:$B$294,VK!R$2:R$294))</f>
        <v>2.5</v>
      </c>
      <c r="CQ268" s="10">
        <f>ABS(S268-_xlfn.XLOOKUP(VK_valitsin!$C$8,VK!$B$2:$B$294,VK!S$2:S$294))</f>
        <v>115</v>
      </c>
      <c r="CR268" s="10">
        <f>ABS(T268-_xlfn.XLOOKUP(VK_valitsin!$C$8,VK!$B$2:$B$294,VK!T$2:T$294))</f>
        <v>0</v>
      </c>
      <c r="CS268" s="10">
        <f>ABS(U268-_xlfn.XLOOKUP(VK_valitsin!$C$8,VK!$B$2:$B$294,VK!U$2:U$294))</f>
        <v>13.800000000000182</v>
      </c>
      <c r="CT268" s="10">
        <f>ABS(V268-_xlfn.XLOOKUP(VK_valitsin!$C$8,VK!$B$2:$B$294,VK!V$2:V$294))</f>
        <v>1.5599999999999987</v>
      </c>
      <c r="CU268" s="10">
        <f>ABS(W268-_xlfn.XLOOKUP(VK_valitsin!$C$8,VK!$B$2:$B$294,VK!W$2:W$294))</f>
        <v>17</v>
      </c>
      <c r="CV268" s="10">
        <f>ABS(X268-_xlfn.XLOOKUP(VK_valitsin!$C$8,VK!$B$2:$B$294,VK!X$2:X$294))</f>
        <v>642</v>
      </c>
      <c r="CW268" s="10">
        <f>ABS(Y268-_xlfn.XLOOKUP(VK_valitsin!$C$8,VK!$B$2:$B$294,VK!Y$2:Y$294))</f>
        <v>356</v>
      </c>
      <c r="CX268" s="10">
        <f>ABS(Z268-_xlfn.XLOOKUP(VK_valitsin!$C$8,VK!$B$2:$B$294,VK!Z$2:Z$294))</f>
        <v>687</v>
      </c>
      <c r="CY268" s="10">
        <f>ABS(AA268-_xlfn.XLOOKUP(VK_valitsin!$C$8,VK!$B$2:$B$294,VK!AA$2:AA$294))</f>
        <v>14</v>
      </c>
      <c r="CZ268" s="10">
        <f>ABS(AB268-_xlfn.XLOOKUP(VK_valitsin!$C$8,VK!$B$2:$B$294,VK!AB$2:AB$294))</f>
        <v>3.7005815505981445</v>
      </c>
      <c r="DA268" s="10">
        <f>ABS(AC268-_xlfn.XLOOKUP(VK_valitsin!$C$8,VK!$B$2:$B$294,VK!AC$2:AC$294))</f>
        <v>0.7</v>
      </c>
      <c r="DB268" s="10">
        <f>ABS(AD268-_xlfn.XLOOKUP(VK_valitsin!$C$8,VK!$B$2:$B$294,VK!AD$2:AD$294))</f>
        <v>0.8</v>
      </c>
      <c r="DC268" s="10">
        <f>ABS(AE268-_xlfn.XLOOKUP(VK_valitsin!$C$8,VK!$B$2:$B$294,VK!AE$2:AE$294))</f>
        <v>1.7</v>
      </c>
      <c r="DD268" s="10">
        <f>ABS(AF268-_xlfn.XLOOKUP(VK_valitsin!$C$8,VK!$B$2:$B$294,VK!AF$2:AF$294))</f>
        <v>3.4000000000000004</v>
      </c>
      <c r="DE268" s="10">
        <f>ABS(AG268-_xlfn.XLOOKUP(VK_valitsin!$C$8,VK!$B$2:$B$294,VK!AG$2:AG$294))</f>
        <v>1</v>
      </c>
      <c r="DF268" s="10">
        <f>ABS(AH268-_xlfn.XLOOKUP(VK_valitsin!$C$8,VK!$B$2:$B$294,VK!AH$2:AH$294))</f>
        <v>1.75</v>
      </c>
      <c r="DG268" s="10">
        <f>ABS(AI268-_xlfn.XLOOKUP(VK_valitsin!$C$8,VK!$B$2:$B$294,VK!AI$2:AI$294))</f>
        <v>0</v>
      </c>
      <c r="DH268" s="10">
        <f>ABS(AJ268-_xlfn.XLOOKUP(VK_valitsin!$C$8,VK!$B$2:$B$294,VK!AJ$2:AJ$294))</f>
        <v>0.2</v>
      </c>
      <c r="DI268" s="10">
        <f>ABS(AK268-_xlfn.XLOOKUP(VK_valitsin!$C$8,VK!$B$2:$B$294,VK!AK$2:AK$294))</f>
        <v>0</v>
      </c>
      <c r="DJ268" s="10">
        <f>ABS(AL268-_xlfn.XLOOKUP(VK_valitsin!$C$8,VK!$B$2:$B$294,VK!AL$2:AL$294))</f>
        <v>8.6000000000000085</v>
      </c>
      <c r="DK268" s="10">
        <f>ABS(AM268-_xlfn.XLOOKUP(VK_valitsin!$C$8,VK!$B$2:$B$294,VK!AM$2:AM$294))</f>
        <v>60.100000000000023</v>
      </c>
      <c r="DL268" s="10">
        <f>ABS(AN268-_xlfn.XLOOKUP(VK_valitsin!$C$8,VK!$B$2:$B$294,VK!AN$2:AN$294))</f>
        <v>5.5</v>
      </c>
      <c r="DM268" s="10">
        <f>ABS(AO268-_xlfn.XLOOKUP(VK_valitsin!$C$8,VK!$B$2:$B$294,VK!AO$2:AO$294))</f>
        <v>9.7999999999999989</v>
      </c>
      <c r="DN268" s="10">
        <f>ABS(AP268-_xlfn.XLOOKUP(VK_valitsin!$C$8,VK!$B$2:$B$294,VK!AP$2:AP$294))</f>
        <v>16</v>
      </c>
      <c r="DO268" s="10">
        <f>ABS(AQ268-_xlfn.XLOOKUP(VK_valitsin!$C$8,VK!$B$2:$B$294,VK!AQ$2:AQ$294))</f>
        <v>31</v>
      </c>
      <c r="DP268" s="10">
        <f>ABS(AR268-_xlfn.XLOOKUP(VK_valitsin!$C$8,VK!$B$2:$B$294,VK!AR$2:AR$294))</f>
        <v>603</v>
      </c>
      <c r="DQ268" s="10">
        <f>ABS(AS268-_xlfn.XLOOKUP(VK_valitsin!$C$8,VK!$B$2:$B$294,VK!AS$2:AS$294))</f>
        <v>2.6669999999999998</v>
      </c>
      <c r="DR268" s="10">
        <f>ABS(AT268-_xlfn.XLOOKUP(VK_valitsin!$C$8,VK!$B$2:$B$294,VK!AT$2:AT$294))</f>
        <v>2520</v>
      </c>
      <c r="DS268" s="10">
        <f>ABS(AU268-_xlfn.XLOOKUP(VK_valitsin!$C$8,VK!$B$2:$B$294,VK!AU$2:AU$294))</f>
        <v>4042</v>
      </c>
      <c r="DT268" s="10">
        <f>ABS(AV268-_xlfn.XLOOKUP(VK_valitsin!$C$8,VK!$B$2:$B$294,VK!AV$2:AV$294))</f>
        <v>1</v>
      </c>
      <c r="DU268" s="10">
        <f>ABS(AW268-_xlfn.XLOOKUP(VK_valitsin!$C$8,VK!$B$2:$B$294,VK!AW$2:AW$294))</f>
        <v>15.569866180419922</v>
      </c>
      <c r="DV268" s="10">
        <f>ABS(AX268-_xlfn.XLOOKUP(VK_valitsin!$C$8,VK!$B$2:$B$294,VK!AX$2:AX$294))</f>
        <v>0</v>
      </c>
      <c r="DW268" s="10">
        <f>ABS(AY268-_xlfn.XLOOKUP(VK_valitsin!$C$8,VK!$B$2:$B$294,VK!AY$2:AY$294))</f>
        <v>0</v>
      </c>
      <c r="DX268" s="10">
        <f>ABS(AZ268-_xlfn.XLOOKUP(VK_valitsin!$C$8,VK!$B$2:$B$294,VK!AZ$2:AZ$294))</f>
        <v>0</v>
      </c>
      <c r="DY268" s="10">
        <f>ABS(BA268-_xlfn.XLOOKUP(VK_valitsin!$C$8,VK!$B$2:$B$294,VK!BA$2:BA$294))</f>
        <v>0</v>
      </c>
      <c r="DZ268" s="10">
        <f>ABS(BB268-_xlfn.XLOOKUP(VK_valitsin!$C$8,VK!$B$2:$B$294,VK!BB$2:BB$294))</f>
        <v>0</v>
      </c>
      <c r="EA268" s="10">
        <f>ABS(BC268-_xlfn.XLOOKUP(VK_valitsin!$C$8,VK!$B$2:$B$294,VK!BC$2:BC$294))</f>
        <v>10.975608825683594</v>
      </c>
      <c r="EB268" s="10">
        <f>ABS(BD268-_xlfn.XLOOKUP(VK_valitsin!$C$8,VK!$B$2:$B$294,VK!BD$2:BD$294))</f>
        <v>3.98126220703125</v>
      </c>
      <c r="EC268" s="10">
        <f>ABS(BE268-_xlfn.XLOOKUP(VK_valitsin!$C$8,VK!$B$2:$B$294,VK!BE$2:BE$294))</f>
        <v>229.8138427734375</v>
      </c>
      <c r="ED268" s="10">
        <f>ABS(BF268-_xlfn.XLOOKUP(VK_valitsin!$C$8,VK!$B$2:$B$294,VK!BF$2:BF$294))</f>
        <v>4222.6865234375</v>
      </c>
      <c r="EE268" s="10">
        <f>ABS(BG268-_xlfn.XLOOKUP(VK_valitsin!$C$8,VK!$B$2:$B$294,VK!BG$2:BG$294))</f>
        <v>1437.404296875</v>
      </c>
      <c r="EF268" s="10">
        <f>ABS(BH268-_xlfn.XLOOKUP(VK_valitsin!$C$8,VK!$B$2:$B$294,VK!BH$2:BH$294))</f>
        <v>8.7953329086303711E-2</v>
      </c>
      <c r="EG268" s="10">
        <f>ABS(BI268-_xlfn.XLOOKUP(VK_valitsin!$C$8,VK!$B$2:$B$294,VK!BI$2:BI$294))</f>
        <v>10.891184091567993</v>
      </c>
      <c r="EH268" s="10">
        <f>ABS(BJ268-_xlfn.XLOOKUP(VK_valitsin!$C$8,VK!$B$2:$B$294,VK!BJ$2:BJ$294))</f>
        <v>5.0945262908935547</v>
      </c>
      <c r="EI268" s="10">
        <f>ABS(BK268-_xlfn.XLOOKUP(VK_valitsin!$C$8,VK!$B$2:$B$294,VK!BK$2:BK$294))</f>
        <v>4.4202432632446289</v>
      </c>
      <c r="EJ268" s="10">
        <f>ABS(BL268-_xlfn.XLOOKUP(VK_valitsin!$C$8,VK!$B$2:$B$294,VK!BL$2:BL$294))</f>
        <v>89.5</v>
      </c>
      <c r="EK268" s="10">
        <f>ABS(BM268-_xlfn.XLOOKUP(VK_valitsin!$C$8,VK!$B$2:$B$294,VK!BM$2:BM$294))</f>
        <v>0.91676163673400879</v>
      </c>
      <c r="EL268" s="10">
        <f>ABS(BN268-_xlfn.XLOOKUP(VK_valitsin!$C$8,VK!$B$2:$B$294,VK!BN$2:BN$294))</f>
        <v>3549.21484375</v>
      </c>
      <c r="EM268" s="10">
        <f>ABS(BO268-_xlfn.XLOOKUP(VK_valitsin!$C$8,VK!$B$2:$B$294,VK!BO$2:BO$294))</f>
        <v>19.646907806396484</v>
      </c>
      <c r="EN268" s="10">
        <f>ABS(BP268-_xlfn.XLOOKUP(VK_valitsin!$C$8,VK!$B$2:$B$294,VK!BP$2:BP$294))</f>
        <v>0</v>
      </c>
      <c r="EO268" s="10">
        <f>ABS(BQ268-_xlfn.XLOOKUP(VK_valitsin!$C$8,VK!$B$2:$B$294,VK!BQ$2:BQ$294))</f>
        <v>3.6703705787658691E-2</v>
      </c>
      <c r="EP268" s="10">
        <f>ABS(BR268-_xlfn.XLOOKUP(VK_valitsin!$C$8,VK!$B$2:$B$294,VK!BR$2:BR$294))</f>
        <v>0.18816389143466949</v>
      </c>
      <c r="EQ268" s="10">
        <f>ABS(BS268-_xlfn.XLOOKUP(VK_valitsin!$C$8,VK!$B$2:$B$294,VK!BS$2:BS$294))</f>
        <v>0.57635211944580078</v>
      </c>
      <c r="ER268" s="10">
        <f>ABS(BT268-_xlfn.XLOOKUP(VK_valitsin!$C$8,VK!$B$2:$B$294,VK!BT$2:BT$294))</f>
        <v>57.826736450195313</v>
      </c>
      <c r="ES268" s="10">
        <f>ABS(BU268-_xlfn.XLOOKUP(VK_valitsin!$C$8,VK!$B$2:$B$294,VK!BU$2:BU$294))</f>
        <v>134.63818359375</v>
      </c>
      <c r="ET268" s="10">
        <f>ABS(BV268-_xlfn.XLOOKUP(VK_valitsin!$C$8,VK!$B$2:$B$294,VK!BV$2:BV$294))</f>
        <v>0</v>
      </c>
      <c r="EU268" s="10">
        <f>ABS(BW268-_xlfn.XLOOKUP(VK_valitsin!$C$8,VK!$B$2:$B$294,VK!BW$2:BW$294))</f>
        <v>0</v>
      </c>
      <c r="EV268" s="10">
        <f>ABS(BX268-_xlfn.XLOOKUP(VK_valitsin!$C$8,VK!$B$2:$B$294,VK!BX$2:BX$294))</f>
        <v>2158.744140625</v>
      </c>
      <c r="EW268" s="10">
        <f>ABS(BY268-_xlfn.XLOOKUP(VK_valitsin!$C$8,VK!$B$2:$B$294,VK!BY$2:BY$294))</f>
        <v>3702.52490234375</v>
      </c>
      <c r="EX268" s="10">
        <f>ABS(BZ268-_xlfn.XLOOKUP(VK_valitsin!$C$8,VK!$B$2:$B$294,VK!BZ$2:BZ$294))</f>
        <v>0.12526118755340576</v>
      </c>
      <c r="EY268" s="10">
        <f>ABS(CA268-_xlfn.XLOOKUP(VK_valitsin!$C$8,VK!$B$2:$B$294,VK!CA$2:CA$294))</f>
        <v>7.3583602905273438E-2</v>
      </c>
      <c r="EZ268" s="10">
        <f>ABS(CB268-_xlfn.XLOOKUP(VK_valitsin!$C$8,VK!$B$2:$B$294,VK!CB$2:CB$294))</f>
        <v>17.1641845703125</v>
      </c>
      <c r="FA268" s="10">
        <f>ABS(CC268-_xlfn.XLOOKUP(VK_valitsin!$C$8,VK!$B$2:$B$294,VK!CC$2:CC$294))</f>
        <v>2.882418155670166</v>
      </c>
      <c r="FB268" s="10">
        <f>ABS(CD268-_xlfn.XLOOKUP(VK_valitsin!$C$8,VK!$B$2:$B$294,VK!CD$2:CD$294))</f>
        <v>11.005134582519531</v>
      </c>
      <c r="FC268" s="10">
        <f>ABS(CE268-_xlfn.XLOOKUP(VK_valitsin!$C$8,VK!$B$2:$B$294,VK!CE$2:CE$294))</f>
        <v>0</v>
      </c>
      <c r="FD268" s="10">
        <f>ABS(CF268-_xlfn.XLOOKUP(VK_valitsin!$C$8,VK!$B$2:$B$294,VK!CF$2:CF$294))</f>
        <v>3.7210010290145874</v>
      </c>
      <c r="FE268" s="10">
        <f>ABS(CG268-_xlfn.XLOOKUP(VK_valitsin!$C$8,VK!$B$2:$B$294,VK!CG$2:CG$294))</f>
        <v>3623.12109375</v>
      </c>
      <c r="FF268" s="4">
        <f>IF($B268=VK_valitsin!$C$8,100000,VK!CH268/VK!J$296*VK_valitsin!D$5)</f>
        <v>0</v>
      </c>
      <c r="FG268" s="4">
        <f>IF($B268=VK_valitsin!$C$8,100000,VK!CI268/VK!K$296*VK_valitsin!E$5)</f>
        <v>0</v>
      </c>
      <c r="FH268" s="4">
        <f>IF($B268=VK_valitsin!$C$8,100000,VK!CJ268/VK!L$296*VK_valitsin!F$5)</f>
        <v>0.27440557794569453</v>
      </c>
      <c r="FI268" s="4">
        <f>IF($B268=VK_valitsin!$C$8,100000,VK!CK268/VK!M$296*VK_valitsin!CD$5)</f>
        <v>0</v>
      </c>
      <c r="FJ268" s="4">
        <f>IF($B268=VK_valitsin!$C$8,100000,VK!CL268/VK!N$296*VK_valitsin!G$5)</f>
        <v>0</v>
      </c>
      <c r="FK268" s="4">
        <f>IF($B268=VK_valitsin!$C$8,100000,VK!CM268/VK!O$296*VK_valitsin!H$5)</f>
        <v>0</v>
      </c>
      <c r="FL268" s="4">
        <f>IF($B268=VK_valitsin!$C$8,100000,VK!CN268/VK!P$296*VK_valitsin!I$5)</f>
        <v>0</v>
      </c>
      <c r="FM268" s="4">
        <f>IF($B268=VK_valitsin!$C$8,100000,VK!CO268/VK!Q$296*VK_valitsin!J$5)</f>
        <v>0</v>
      </c>
      <c r="FN268" s="4">
        <f>IF($B268=VK_valitsin!$C$8,100000,VK!CP268/VK!R$296*VK_valitsin!K$5)</f>
        <v>0</v>
      </c>
      <c r="FO268" s="4">
        <f>IF($B268=VK_valitsin!$C$8,100000,VK!CQ268/VK!S$296*VK_valitsin!L$5)</f>
        <v>2.287000770916417E-2</v>
      </c>
      <c r="FP268" s="4">
        <f>IF($B268=VK_valitsin!$C$8,100000,VK!CR268/VK!T$296*VK_valitsin!M$5)</f>
        <v>0</v>
      </c>
      <c r="FQ268" s="4">
        <f>IF($B268=VK_valitsin!$C$8,100000,VK!CS268/VK!U$296*VK_valitsin!N$5)</f>
        <v>0</v>
      </c>
      <c r="FR268" s="4">
        <f>IF($B268=VK_valitsin!$C$8,100000,VK!CT268/VK!V$296*VK_valitsin!O$5)</f>
        <v>0</v>
      </c>
      <c r="FS268" s="4">
        <f>IF($B268=VK_valitsin!$C$8,100000,VK!CU268/VK!W$296*VK_valitsin!P$5)</f>
        <v>0</v>
      </c>
      <c r="FT268" s="4">
        <f>IF($B268=VK_valitsin!$C$8,100000,VK!CV268/VK!X$296*VK_valitsin!Q$5)</f>
        <v>0</v>
      </c>
      <c r="FU268" s="4">
        <f>IF($B268=VK_valitsin!$C$8,100000,VK!CW268/VK!Y$296*VK_valitsin!R$5)</f>
        <v>0</v>
      </c>
      <c r="FV268" s="4">
        <f>IF($B268=VK_valitsin!$C$8,100000,VK!CX268/VK!Z$296*VK_valitsin!S$5)</f>
        <v>0</v>
      </c>
      <c r="FW268" s="4">
        <f>IF($B268=VK_valitsin!$C$8,100000,VK!CY268/VK!AA$296*VK_valitsin!T$5)</f>
        <v>0</v>
      </c>
      <c r="FX268" s="4">
        <f>IF($B268=VK_valitsin!$C$8,100000,VK!CZ268/VK!AB$296*VK_valitsin!U$5)</f>
        <v>0</v>
      </c>
      <c r="FY268" s="4">
        <f>IF($B268=VK_valitsin!$C$8,100000,VK!DA268/VK!AC$296*VK_valitsin!V$5)</f>
        <v>0</v>
      </c>
      <c r="FZ268" s="4">
        <f>IF($B268=VK_valitsin!$C$8,100000,VK!DB268/VK!AD$296*VK_valitsin!W$5)</f>
        <v>0</v>
      </c>
      <c r="GA268" s="4">
        <f>IF($B268=VK_valitsin!$C$8,100000,VK!DC268/VK!AE$296*VK_valitsin!X$5)</f>
        <v>0</v>
      </c>
      <c r="GB268" s="4">
        <f>IF($B268=VK_valitsin!$C$8,100000,VK!DD268/VK!AF$296*VK_valitsin!Y$5)</f>
        <v>0</v>
      </c>
      <c r="GC268" s="4">
        <f>IF($B268=VK_valitsin!$C$8,100000,VK!DE268/VK!AG$296*VK_valitsin!Z$5)</f>
        <v>0.10940897735217005</v>
      </c>
      <c r="GD268" s="4">
        <f>IF($B268=VK_valitsin!$C$8,100000,VK!DF268/VK!AH$296*VK_valitsin!AA$5)</f>
        <v>0</v>
      </c>
      <c r="GE268" s="4">
        <f>IF($B268=VK_valitsin!$C$8,100000,VK!DG268/VK!AI$296*VK_valitsin!AB$5)</f>
        <v>0</v>
      </c>
      <c r="GF268" s="4">
        <f>IF($B268=VK_valitsin!$C$8,100000,VK!DH268/VK!AJ$296*VK_valitsin!AC$5)</f>
        <v>0</v>
      </c>
      <c r="GG268" s="4">
        <f>IF($B268=VK_valitsin!$C$8,100000,VK!DI268/VK!AK$296*VK_valitsin!AD$5)</f>
        <v>0</v>
      </c>
      <c r="GH268" s="4">
        <f>IF($B268=VK_valitsin!$C$8,100000,VK!DJ268/VK!AL$296*VK_valitsin!AE$5)</f>
        <v>0.15137145588808798</v>
      </c>
      <c r="GI268" s="4">
        <f>IF($B268=VK_valitsin!$C$8,100000,VK!DK268/VK!AM$296*VK_valitsin!AF$5)</f>
        <v>0</v>
      </c>
      <c r="GJ268" s="4">
        <f>IF($B268=VK_valitsin!$C$8,100000,VK!DL268/VK!AN$296*VK_valitsin!AG$5)</f>
        <v>0</v>
      </c>
      <c r="GK268" s="4">
        <f>IF($B268=VK_valitsin!$C$8,100000,VK!DM268/VK!AO$296*VK_valitsin!AH$5)</f>
        <v>0</v>
      </c>
      <c r="GL268" s="4">
        <f>IF($B268=VK_valitsin!$C$8,100000,VK!DN268/VK!AP$296*VK_valitsin!AI$5)</f>
        <v>0</v>
      </c>
      <c r="GM268" s="4">
        <f>IF($B268=VK_valitsin!$C$8,100000,VK!DO268/VK!AQ$296*VK_valitsin!AJ$5)</f>
        <v>0</v>
      </c>
      <c r="GN268" s="4">
        <f>IF($B268=VK_valitsin!$C$8,100000,VK!DP268/VK!AR$296*VK_valitsin!AK$5)</f>
        <v>0</v>
      </c>
      <c r="GO268" s="4">
        <f>IF($B268=VK_valitsin!$C$8,100000,VK!DQ268/VK!AS$296*VK_valitsin!AL$5)</f>
        <v>0</v>
      </c>
      <c r="GP268" s="4">
        <f>IF($B268=VK_valitsin!$C$8,100000,VK!DR268/VK!AT$296*VK_valitsin!AM$5)</f>
        <v>0</v>
      </c>
      <c r="GQ268" s="4">
        <f>IF($B268=VK_valitsin!$C$8,100000,VK!DS268/VK!AU$296*VK_valitsin!AN$5)</f>
        <v>0</v>
      </c>
      <c r="GR268" s="4">
        <f>IF($B268=VK_valitsin!$C$8,100000,VK!DT268/VK!AV$296*VK_valitsin!AO$5)</f>
        <v>0</v>
      </c>
      <c r="GS268" s="4">
        <f>IF($B268=VK_valitsin!$C$8,100000,VK!DU268/VK!AW$296*VK_valitsin!AP$5)</f>
        <v>0</v>
      </c>
      <c r="GT268" s="4">
        <f>IF($B268=VK_valitsin!$C$8,100000,VK!DV268/VK!AX$296*VK_valitsin!AQ$5)</f>
        <v>0</v>
      </c>
      <c r="GU268" s="4">
        <f>IF($B268=VK_valitsin!$C$8,100000,VK!DW268/VK!AY$296*VK_valitsin!AR$5)</f>
        <v>0</v>
      </c>
      <c r="GV268" s="4">
        <f>IF($B268=VK_valitsin!$C$8,100000,VK!DX268/VK!AZ$296*VK_valitsin!AS$5)</f>
        <v>0</v>
      </c>
      <c r="GW268" s="4">
        <f>IF($B268=VK_valitsin!$C$8,100000,VK!DY268/VK!BA$296*VK_valitsin!AT$5)</f>
        <v>0</v>
      </c>
      <c r="GX268" s="4">
        <f>IF($B268=VK_valitsin!$C$8,100000,VK!DZ268/VK!BB$296*VK_valitsin!AU$5)</f>
        <v>0</v>
      </c>
      <c r="GY268" s="4">
        <f>IF($B268=VK_valitsin!$C$8,100000,VK!EA268/VK!BC$296*VK_valitsin!AV$5)</f>
        <v>0</v>
      </c>
      <c r="GZ268" s="4">
        <f>IF($B268=VK_valitsin!$C$8,100000,VK!EB268/VK!BD$296*VK_valitsin!AW$5)</f>
        <v>1.725932443801987E-2</v>
      </c>
      <c r="HA268" s="4">
        <f>IF($B268=VK_valitsin!$C$8,100000,VK!EC268/VK!BE$296*VK_valitsin!CE$5)</f>
        <v>0</v>
      </c>
      <c r="HB268" s="4">
        <f>IF($B268=VK_valitsin!$C$8,100000,VK!ED268/VK!BF$296*VK_valitsin!AX$5)</f>
        <v>0</v>
      </c>
      <c r="HC268" s="4">
        <f>IF($B268=VK_valitsin!$C$8,100000,VK!EE268/VK!BG$296*VK_valitsin!AY$5)</f>
        <v>0</v>
      </c>
      <c r="HD268" s="4">
        <f>IF($B268=VK_valitsin!$C$8,100000,VK!EF268/VK!BH$296*VK_valitsin!AZ$5)</f>
        <v>1.5346279750605934E-2</v>
      </c>
      <c r="HE268" s="4">
        <f>IF($B268=VK_valitsin!$C$8,100000,VK!EG268/VK!BI$296*VK_valitsin!BA$5)</f>
        <v>0</v>
      </c>
      <c r="HF268" s="4">
        <f>IF($B268=VK_valitsin!$C$8,100000,VK!EH268/VK!BJ$296*VK_valitsin!BB$5)</f>
        <v>0</v>
      </c>
      <c r="HG268" s="4">
        <f>IF($B268=VK_valitsin!$C$8,100000,VK!EI268/VK!BK$296*VK_valitsin!BC$5)</f>
        <v>0</v>
      </c>
      <c r="HH268" s="4">
        <f>IF($B268=VK_valitsin!$C$8,100000,VK!EJ268/VK!BL$296*VK_valitsin!BD$5)</f>
        <v>0</v>
      </c>
      <c r="HI268" s="4">
        <f>IF($B268=VK_valitsin!$C$8,100000,VK!EK268/VK!BM$296*VK_valitsin!BE$5)</f>
        <v>0</v>
      </c>
      <c r="HJ268" s="4">
        <f>IF($B268=VK_valitsin!$C$8,100000,VK!EL268/VK!BN$296*VK_valitsin!BF$5)</f>
        <v>0.16138836697945907</v>
      </c>
      <c r="HK268" s="4">
        <f>IF($B268=VK_valitsin!$C$8,100000,VK!EM268/VK!BO$296*VK_valitsin!BG$5)</f>
        <v>0</v>
      </c>
      <c r="HM268" s="4">
        <f>IF($B268=VK_valitsin!$C$8,100000,VK!EO268/VK!BQ$296*VK_valitsin!BI$5)</f>
        <v>0</v>
      </c>
      <c r="HN268" s="4">
        <f>IF($B268=VK_valitsin!$C$8,100000,VK!EP268/VK!BR$296*VK_valitsin!BJ$5)</f>
        <v>0</v>
      </c>
      <c r="HO268" s="4">
        <f>IF($B268=VK_valitsin!$C$8,100000,VK!EQ268/VK!BS$296*VK_valitsin!BK$5)</f>
        <v>0</v>
      </c>
      <c r="HP268" s="4">
        <f>IF($B268=VK_valitsin!$C$8,100000,VK!ER268/VK!BT$296*VK_valitsin!BL$5)</f>
        <v>0</v>
      </c>
      <c r="HQ268" s="4">
        <f>IF($B268=VK_valitsin!$C$8,100000,VK!ES268/VK!BU$296*VK_valitsin!BM$5)</f>
        <v>0</v>
      </c>
      <c r="HR268" s="4">
        <f>IF($B268=VK_valitsin!$C$8,100000,VK!ET268/VK!BV$296*VK_valitsin!BN$5)</f>
        <v>0</v>
      </c>
      <c r="HS268" s="4">
        <f>IF($B268=VK_valitsin!$C$8,100000,VK!EU268/VK!BW$296*VK_valitsin!BO$5)</f>
        <v>0</v>
      </c>
      <c r="HT268" s="4">
        <f>IF($B268=VK_valitsin!$C$8,100000,VK!EV268/VK!BX$296*VK_valitsin!BP$5)</f>
        <v>0</v>
      </c>
      <c r="HU268" s="4">
        <f>IF($B268=VK_valitsin!$C$8,100000,VK!EW268/VK!BY$296*VK_valitsin!BQ$5)</f>
        <v>0</v>
      </c>
      <c r="HV268" s="4">
        <f>IF($B268=VK_valitsin!$C$8,100000,VK!EX268/VK!BZ$296*VK_valitsin!BR$5)</f>
        <v>0</v>
      </c>
      <c r="HW268" s="4">
        <f>IF($B268=VK_valitsin!$C$8,100000,VK!EY268/VK!CA$296*VK_valitsin!BS$5)</f>
        <v>0</v>
      </c>
      <c r="HX268" s="4">
        <f>IF($B268=VK_valitsin!$C$8,100000,VK!EZ268/VK!CB$296*VK_valitsin!BT$5)</f>
        <v>0</v>
      </c>
      <c r="HY268" s="4">
        <f>IF($B268=VK_valitsin!$C$8,100000,VK!FA268/VK!CC$296*VK_valitsin!BU$5)</f>
        <v>0</v>
      </c>
      <c r="HZ268" s="4">
        <f>IF($B268=VK_valitsin!$C$8,100000,VK!FB268/VK!CD$296*VK_valitsin!BV$5)</f>
        <v>0</v>
      </c>
      <c r="IA268" s="4">
        <f>IF($B268=VK_valitsin!$C$8,100000,VK!FC268/VK!CE$296*VK_valitsin!BW$5)</f>
        <v>0</v>
      </c>
      <c r="IB268" s="4">
        <f>IF($B268=VK_valitsin!$C$8,100000,VK!FD268/VK!CF$296*VK_valitsin!BX$5)</f>
        <v>0</v>
      </c>
      <c r="IC268" s="4">
        <f>IF($B268=VK_valitsin!$C$8,100000,VK!FE268/VK!CG$296*VK_valitsin!BY$5)</f>
        <v>0</v>
      </c>
      <c r="ID268" s="17">
        <f t="shared" si="12"/>
        <v>0.7520500167632016</v>
      </c>
      <c r="IE268" s="17">
        <f t="shared" si="13"/>
        <v>203</v>
      </c>
      <c r="IF268" s="18">
        <f t="shared" si="14"/>
        <v>2.6700000000000054E-8</v>
      </c>
    </row>
    <row r="269" spans="1:240">
      <c r="A269">
        <v>2019</v>
      </c>
      <c r="B269" t="s">
        <v>737</v>
      </c>
      <c r="C269" t="s">
        <v>738</v>
      </c>
      <c r="D269" t="s">
        <v>261</v>
      </c>
      <c r="E269" t="s">
        <v>262</v>
      </c>
      <c r="F269" t="s">
        <v>138</v>
      </c>
      <c r="G269" t="s">
        <v>139</v>
      </c>
      <c r="H269" t="s">
        <v>104</v>
      </c>
      <c r="I269" t="s">
        <v>105</v>
      </c>
      <c r="J269">
        <v>48.700000762939453</v>
      </c>
      <c r="K269">
        <v>5145.97998046875</v>
      </c>
      <c r="L269">
        <v>154.5</v>
      </c>
      <c r="M269">
        <v>1212</v>
      </c>
      <c r="N269">
        <v>0.20000000298023224</v>
      </c>
      <c r="O269">
        <v>-1.6000000238418579</v>
      </c>
      <c r="P269">
        <v>-19</v>
      </c>
      <c r="Q269">
        <v>28.1</v>
      </c>
      <c r="R269">
        <v>8.2000000000000011</v>
      </c>
      <c r="S269">
        <v>301</v>
      </c>
      <c r="T269">
        <v>0</v>
      </c>
      <c r="U269">
        <v>3724.4</v>
      </c>
      <c r="V269">
        <v>11.36</v>
      </c>
      <c r="W269">
        <v>3100</v>
      </c>
      <c r="X269">
        <v>1900</v>
      </c>
      <c r="Y269">
        <v>1700</v>
      </c>
      <c r="Z269">
        <v>1035</v>
      </c>
      <c r="AA269">
        <v>950</v>
      </c>
      <c r="AB269">
        <v>5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21</v>
      </c>
      <c r="AI269">
        <v>1.25</v>
      </c>
      <c r="AJ269">
        <v>0.65</v>
      </c>
      <c r="AK269">
        <v>1.6</v>
      </c>
      <c r="AL269">
        <v>85.7</v>
      </c>
      <c r="AM269">
        <v>333.8</v>
      </c>
      <c r="AN269">
        <v>41.6</v>
      </c>
      <c r="AO269">
        <v>26.7</v>
      </c>
      <c r="AP269">
        <v>419</v>
      </c>
      <c r="AQ269">
        <v>619</v>
      </c>
      <c r="AR269">
        <v>3576</v>
      </c>
      <c r="AS269">
        <v>3.3330000000000002</v>
      </c>
      <c r="AT269">
        <v>24450</v>
      </c>
      <c r="AU269">
        <v>16151</v>
      </c>
      <c r="AV269">
        <v>1</v>
      </c>
      <c r="AW269">
        <v>383.41366577148438</v>
      </c>
      <c r="AX269">
        <v>0</v>
      </c>
      <c r="AY269">
        <v>0</v>
      </c>
      <c r="AZ269">
        <v>0</v>
      </c>
      <c r="BA269">
        <v>0</v>
      </c>
      <c r="BB269">
        <v>1</v>
      </c>
      <c r="BC269">
        <v>69.38775634765625</v>
      </c>
      <c r="BD269">
        <v>100</v>
      </c>
      <c r="BE269">
        <v>946.4285888671875</v>
      </c>
      <c r="BF269">
        <v>1896.1494140625</v>
      </c>
      <c r="BG269">
        <v>9272.37890625</v>
      </c>
      <c r="BH269">
        <v>3.9597361087799072</v>
      </c>
      <c r="BI269">
        <v>-3.1244171783328056E-2</v>
      </c>
      <c r="BJ269">
        <v>34.285713195800781</v>
      </c>
      <c r="BK269">
        <v>0</v>
      </c>
      <c r="BL269">
        <v>43</v>
      </c>
      <c r="BM269">
        <v>-11.382113456726074</v>
      </c>
      <c r="BN269">
        <v>22593.1328125</v>
      </c>
      <c r="BO269">
        <v>61.690616607666016</v>
      </c>
      <c r="BQ269">
        <v>0.53217822313308716</v>
      </c>
      <c r="BR269">
        <v>0.16501650214195251</v>
      </c>
      <c r="BS269">
        <v>3.9603960514068604</v>
      </c>
      <c r="BT269">
        <v>212.04620361328125</v>
      </c>
      <c r="BU269">
        <v>236.79867553710938</v>
      </c>
      <c r="BV269">
        <v>0</v>
      </c>
      <c r="BW269">
        <v>1</v>
      </c>
      <c r="BX269">
        <v>7946.4287109375</v>
      </c>
      <c r="BY269">
        <v>1625</v>
      </c>
      <c r="BZ269">
        <v>0.82508248090744019</v>
      </c>
      <c r="CA269">
        <v>8.9933996200561523</v>
      </c>
      <c r="CB269">
        <v>110</v>
      </c>
      <c r="CC269">
        <v>10.091743469238281</v>
      </c>
      <c r="CD269">
        <v>14.678898811340332</v>
      </c>
      <c r="CE269">
        <v>0</v>
      </c>
      <c r="CF269">
        <v>0.91743117570877075</v>
      </c>
      <c r="CG269">
        <v>12991.158203125</v>
      </c>
      <c r="CH269" s="10">
        <f>ABS(J269-_xlfn.XLOOKUP(VK_valitsin!$C$8,VK!$B$2:$B$294,VK!J$2:J$294))</f>
        <v>4.5</v>
      </c>
      <c r="CI269" s="10">
        <f>ABS(K269-_xlfn.XLOOKUP(VK_valitsin!$C$8,VK!$B$2:$B$294,VK!K$2:K$294))</f>
        <v>4852.719970703125</v>
      </c>
      <c r="CJ269" s="10">
        <f>ABS(L269-_xlfn.XLOOKUP(VK_valitsin!$C$8,VK!$B$2:$B$294,VK!L$2:L$294))</f>
        <v>15.800003051757813</v>
      </c>
      <c r="CK269" s="10">
        <f>ABS(M269-_xlfn.XLOOKUP(VK_valitsin!$C$8,VK!$B$2:$B$294,VK!M$2:M$294))</f>
        <v>15263</v>
      </c>
      <c r="CL269" s="10">
        <f>ABS(N269-_xlfn.XLOOKUP(VK_valitsin!$C$8,VK!$B$2:$B$294,VK!N$2:N$294))</f>
        <v>56.000000759959221</v>
      </c>
      <c r="CM269" s="10">
        <f>ABS(O269-_xlfn.XLOOKUP(VK_valitsin!$C$8,VK!$B$2:$B$294,VK!O$2:O$294))</f>
        <v>0.80000001192092896</v>
      </c>
      <c r="CN269" s="10">
        <f>ABS(P269-_xlfn.XLOOKUP(VK_valitsin!$C$8,VK!$B$2:$B$294,VK!P$2:P$294))</f>
        <v>39</v>
      </c>
      <c r="CO269" s="10">
        <f>ABS(Q269-_xlfn.XLOOKUP(VK_valitsin!$C$8,VK!$B$2:$B$294,VK!Q$2:Q$294))</f>
        <v>59.70000000000001</v>
      </c>
      <c r="CP269" s="10">
        <f>ABS(R269-_xlfn.XLOOKUP(VK_valitsin!$C$8,VK!$B$2:$B$294,VK!R$2:R$294))</f>
        <v>0.29999999999999893</v>
      </c>
      <c r="CQ269" s="10">
        <f>ABS(S269-_xlfn.XLOOKUP(VK_valitsin!$C$8,VK!$B$2:$B$294,VK!S$2:S$294))</f>
        <v>149</v>
      </c>
      <c r="CR269" s="10">
        <f>ABS(T269-_xlfn.XLOOKUP(VK_valitsin!$C$8,VK!$B$2:$B$294,VK!T$2:T$294))</f>
        <v>0</v>
      </c>
      <c r="CS269" s="10">
        <f>ABS(U269-_xlfn.XLOOKUP(VK_valitsin!$C$8,VK!$B$2:$B$294,VK!U$2:U$294))</f>
        <v>99.199999999999818</v>
      </c>
      <c r="CT269" s="10">
        <f>ABS(V269-_xlfn.XLOOKUP(VK_valitsin!$C$8,VK!$B$2:$B$294,VK!V$2:V$294))</f>
        <v>1.92</v>
      </c>
      <c r="CU269" s="10">
        <f>ABS(W269-_xlfn.XLOOKUP(VK_valitsin!$C$8,VK!$B$2:$B$294,VK!W$2:W$294))</f>
        <v>2495</v>
      </c>
      <c r="CV269" s="10">
        <f>ABS(X269-_xlfn.XLOOKUP(VK_valitsin!$C$8,VK!$B$2:$B$294,VK!X$2:X$294))</f>
        <v>1731</v>
      </c>
      <c r="CW269" s="10">
        <f>ABS(Y269-_xlfn.XLOOKUP(VK_valitsin!$C$8,VK!$B$2:$B$294,VK!Y$2:Y$294))</f>
        <v>1020</v>
      </c>
      <c r="CX269" s="10">
        <f>ABS(Z269-_xlfn.XLOOKUP(VK_valitsin!$C$8,VK!$B$2:$B$294,VK!Z$2:Z$294))</f>
        <v>607</v>
      </c>
      <c r="CY269" s="10">
        <f>ABS(AA269-_xlfn.XLOOKUP(VK_valitsin!$C$8,VK!$B$2:$B$294,VK!AA$2:AA$294))</f>
        <v>481</v>
      </c>
      <c r="CZ269" s="10">
        <f>ABS(AB269-_xlfn.XLOOKUP(VK_valitsin!$C$8,VK!$B$2:$B$294,VK!AB$2:AB$294))</f>
        <v>14.375</v>
      </c>
      <c r="DA269" s="10">
        <f>ABS(AC269-_xlfn.XLOOKUP(VK_valitsin!$C$8,VK!$B$2:$B$294,VK!AC$2:AC$294))</f>
        <v>0.7</v>
      </c>
      <c r="DB269" s="10">
        <f>ABS(AD269-_xlfn.XLOOKUP(VK_valitsin!$C$8,VK!$B$2:$B$294,VK!AD$2:AD$294))</f>
        <v>0.8</v>
      </c>
      <c r="DC269" s="10">
        <f>ABS(AE269-_xlfn.XLOOKUP(VK_valitsin!$C$8,VK!$B$2:$B$294,VK!AE$2:AE$294))</f>
        <v>1.7</v>
      </c>
      <c r="DD269" s="10">
        <f>ABS(AF269-_xlfn.XLOOKUP(VK_valitsin!$C$8,VK!$B$2:$B$294,VK!AF$2:AF$294))</f>
        <v>5</v>
      </c>
      <c r="DE269" s="10">
        <f>ABS(AG269-_xlfn.XLOOKUP(VK_valitsin!$C$8,VK!$B$2:$B$294,VK!AG$2:AG$294))</f>
        <v>0</v>
      </c>
      <c r="DF269" s="10">
        <f>ABS(AH269-_xlfn.XLOOKUP(VK_valitsin!$C$8,VK!$B$2:$B$294,VK!AH$2:AH$294))</f>
        <v>1.25</v>
      </c>
      <c r="DG269" s="10">
        <f>ABS(AI269-_xlfn.XLOOKUP(VK_valitsin!$C$8,VK!$B$2:$B$294,VK!AI$2:AI$294))</f>
        <v>0.14999999999999991</v>
      </c>
      <c r="DH269" s="10">
        <f>ABS(AJ269-_xlfn.XLOOKUP(VK_valitsin!$C$8,VK!$B$2:$B$294,VK!AJ$2:AJ$294))</f>
        <v>0</v>
      </c>
      <c r="DI269" s="10">
        <f>ABS(AK269-_xlfn.XLOOKUP(VK_valitsin!$C$8,VK!$B$2:$B$294,VK!AK$2:AK$294))</f>
        <v>0.35000000000000009</v>
      </c>
      <c r="DJ269" s="10">
        <f>ABS(AL269-_xlfn.XLOOKUP(VK_valitsin!$C$8,VK!$B$2:$B$294,VK!AL$2:AL$294))</f>
        <v>26.900000000000006</v>
      </c>
      <c r="DK269" s="10">
        <f>ABS(AM269-_xlfn.XLOOKUP(VK_valitsin!$C$8,VK!$B$2:$B$294,VK!AM$2:AM$294))</f>
        <v>0.19999999999998863</v>
      </c>
      <c r="DL269" s="10">
        <f>ABS(AN269-_xlfn.XLOOKUP(VK_valitsin!$C$8,VK!$B$2:$B$294,VK!AN$2:AN$294))</f>
        <v>3.7999999999999972</v>
      </c>
      <c r="DM269" s="10">
        <f>ABS(AO269-_xlfn.XLOOKUP(VK_valitsin!$C$8,VK!$B$2:$B$294,VK!AO$2:AO$294))</f>
        <v>1.3000000000000007</v>
      </c>
      <c r="DN269" s="10">
        <f>ABS(AP269-_xlfn.XLOOKUP(VK_valitsin!$C$8,VK!$B$2:$B$294,VK!AP$2:AP$294))</f>
        <v>371</v>
      </c>
      <c r="DO269" s="10">
        <f>ABS(AQ269-_xlfn.XLOOKUP(VK_valitsin!$C$8,VK!$B$2:$B$294,VK!AQ$2:AQ$294))</f>
        <v>584</v>
      </c>
      <c r="DP269" s="10">
        <f>ABS(AR269-_xlfn.XLOOKUP(VK_valitsin!$C$8,VK!$B$2:$B$294,VK!AR$2:AR$294))</f>
        <v>3330</v>
      </c>
      <c r="DQ269" s="10">
        <f>ABS(AS269-_xlfn.XLOOKUP(VK_valitsin!$C$8,VK!$B$2:$B$294,VK!AS$2:AS$294))</f>
        <v>1</v>
      </c>
      <c r="DR269" s="10">
        <f>ABS(AT269-_xlfn.XLOOKUP(VK_valitsin!$C$8,VK!$B$2:$B$294,VK!AT$2:AT$294))</f>
        <v>19303</v>
      </c>
      <c r="DS269" s="10">
        <f>ABS(AU269-_xlfn.XLOOKUP(VK_valitsin!$C$8,VK!$B$2:$B$294,VK!AU$2:AU$294))</f>
        <v>7806</v>
      </c>
      <c r="DT269" s="10">
        <f>ABS(AV269-_xlfn.XLOOKUP(VK_valitsin!$C$8,VK!$B$2:$B$294,VK!AV$2:AV$294))</f>
        <v>0</v>
      </c>
      <c r="DU269" s="10">
        <f>ABS(AW269-_xlfn.XLOOKUP(VK_valitsin!$C$8,VK!$B$2:$B$294,VK!AW$2:AW$294))</f>
        <v>346.15229415893555</v>
      </c>
      <c r="DV269" s="10">
        <f>ABS(AX269-_xlfn.XLOOKUP(VK_valitsin!$C$8,VK!$B$2:$B$294,VK!AX$2:AX$294))</f>
        <v>0</v>
      </c>
      <c r="DW269" s="10">
        <f>ABS(AY269-_xlfn.XLOOKUP(VK_valitsin!$C$8,VK!$B$2:$B$294,VK!AY$2:AY$294))</f>
        <v>0</v>
      </c>
      <c r="DX269" s="10">
        <f>ABS(AZ269-_xlfn.XLOOKUP(VK_valitsin!$C$8,VK!$B$2:$B$294,VK!AZ$2:AZ$294))</f>
        <v>0</v>
      </c>
      <c r="DY269" s="10">
        <f>ABS(BA269-_xlfn.XLOOKUP(VK_valitsin!$C$8,VK!$B$2:$B$294,VK!BA$2:BA$294))</f>
        <v>0</v>
      </c>
      <c r="DZ269" s="10">
        <f>ABS(BB269-_xlfn.XLOOKUP(VK_valitsin!$C$8,VK!$B$2:$B$294,VK!BB$2:BB$294))</f>
        <v>0</v>
      </c>
      <c r="EA269" s="10">
        <f>ABS(BC269-_xlfn.XLOOKUP(VK_valitsin!$C$8,VK!$B$2:$B$294,VK!BC$2:BC$294))</f>
        <v>19.636634826660156</v>
      </c>
      <c r="EB269" s="10">
        <f>ABS(BD269-_xlfn.XLOOKUP(VK_valitsin!$C$8,VK!$B$2:$B$294,VK!BD$2:BD$294))</f>
        <v>3.98126220703125</v>
      </c>
      <c r="EC269" s="10">
        <f>ABS(BE269-_xlfn.XLOOKUP(VK_valitsin!$C$8,VK!$B$2:$B$294,VK!BE$2:BE$294))</f>
        <v>212.73876953125</v>
      </c>
      <c r="ED269" s="10">
        <f>ABS(BF269-_xlfn.XLOOKUP(VK_valitsin!$C$8,VK!$B$2:$B$294,VK!BF$2:BF$294))</f>
        <v>8062.3798828125</v>
      </c>
      <c r="EE269" s="10">
        <f>ABS(BG269-_xlfn.XLOOKUP(VK_valitsin!$C$8,VK!$B$2:$B$294,VK!BG$2:BG$294))</f>
        <v>4564.064453125</v>
      </c>
      <c r="EF269" s="10">
        <f>ABS(BH269-_xlfn.XLOOKUP(VK_valitsin!$C$8,VK!$B$2:$B$294,VK!BH$2:BH$294))</f>
        <v>0.62267971038818359</v>
      </c>
      <c r="EG269" s="10">
        <f>ABS(BI269-_xlfn.XLOOKUP(VK_valitsin!$C$8,VK!$B$2:$B$294,VK!BI$2:BI$294))</f>
        <v>9.6928893197327852</v>
      </c>
      <c r="EH269" s="10">
        <f>ABS(BJ269-_xlfn.XLOOKUP(VK_valitsin!$C$8,VK!$B$2:$B$294,VK!BJ$2:BJ$294))</f>
        <v>12.991350173950195</v>
      </c>
      <c r="EI269" s="10">
        <f>ABS(BK269-_xlfn.XLOOKUP(VK_valitsin!$C$8,VK!$B$2:$B$294,VK!BK$2:BK$294))</f>
        <v>9.8654708862304688</v>
      </c>
      <c r="EJ269" s="10">
        <f>ABS(BL269-_xlfn.XLOOKUP(VK_valitsin!$C$8,VK!$B$2:$B$294,VK!BL$2:BL$294))</f>
        <v>223.5</v>
      </c>
      <c r="EK269" s="10">
        <f>ABS(BM269-_xlfn.XLOOKUP(VK_valitsin!$C$8,VK!$B$2:$B$294,VK!BM$2:BM$294))</f>
        <v>13.634365797042847</v>
      </c>
      <c r="EL269" s="10">
        <f>ABS(BN269-_xlfn.XLOOKUP(VK_valitsin!$C$8,VK!$B$2:$B$294,VK!BN$2:BN$294))</f>
        <v>481.263671875</v>
      </c>
      <c r="EM269" s="10">
        <f>ABS(BO269-_xlfn.XLOOKUP(VK_valitsin!$C$8,VK!$B$2:$B$294,VK!BO$2:BO$294))</f>
        <v>28.391010284423828</v>
      </c>
      <c r="EN269" s="10">
        <f>ABS(BP269-_xlfn.XLOOKUP(VK_valitsin!$C$8,VK!$B$2:$B$294,VK!BP$2:BP$294))</f>
        <v>0</v>
      </c>
      <c r="EO269" s="10">
        <f>ABS(BQ269-_xlfn.XLOOKUP(VK_valitsin!$C$8,VK!$B$2:$B$294,VK!BQ$2:BQ$294))</f>
        <v>0.10430127382278442</v>
      </c>
      <c r="EP269" s="10">
        <f>ABS(BR269-_xlfn.XLOOKUP(VK_valitsin!$C$8,VK!$B$2:$B$294,VK!BR$2:BR$294))</f>
        <v>2.314738929271698E-2</v>
      </c>
      <c r="EQ269" s="10">
        <f>ABS(BS269-_xlfn.XLOOKUP(VK_valitsin!$C$8,VK!$B$2:$B$294,VK!BS$2:BS$294))</f>
        <v>1.7024295330047607</v>
      </c>
      <c r="ER269" s="10">
        <f>ABS(BT269-_xlfn.XLOOKUP(VK_valitsin!$C$8,VK!$B$2:$B$294,VK!BT$2:BT$294))</f>
        <v>153.65470123291016</v>
      </c>
      <c r="ES269" s="10">
        <f>ABS(BU269-_xlfn.XLOOKUP(VK_valitsin!$C$8,VK!$B$2:$B$294,VK!BU$2:BU$294))</f>
        <v>29.908447265625</v>
      </c>
      <c r="ET269" s="10">
        <f>ABS(BV269-_xlfn.XLOOKUP(VK_valitsin!$C$8,VK!$B$2:$B$294,VK!BV$2:BV$294))</f>
        <v>0</v>
      </c>
      <c r="EU269" s="10">
        <f>ABS(BW269-_xlfn.XLOOKUP(VK_valitsin!$C$8,VK!$B$2:$B$294,VK!BW$2:BW$294))</f>
        <v>0</v>
      </c>
      <c r="EV269" s="10">
        <f>ABS(BX269-_xlfn.XLOOKUP(VK_valitsin!$C$8,VK!$B$2:$B$294,VK!BX$2:BX$294))</f>
        <v>189.400390625</v>
      </c>
      <c r="EW269" s="10">
        <f>ABS(BY269-_xlfn.XLOOKUP(VK_valitsin!$C$8,VK!$B$2:$B$294,VK!BY$2:BY$294))</f>
        <v>4230.61474609375</v>
      </c>
      <c r="EX269" s="10">
        <f>ABS(BZ269-_xlfn.XLOOKUP(VK_valitsin!$C$8,VK!$B$2:$B$294,VK!BZ$2:BZ$294))</f>
        <v>0.39494782686233521</v>
      </c>
      <c r="EY269" s="10">
        <f>ABS(CA269-_xlfn.XLOOKUP(VK_valitsin!$C$8,VK!$B$2:$B$294,VK!CA$2:CA$294))</f>
        <v>2.0293617248535156</v>
      </c>
      <c r="EZ269" s="10">
        <f>ABS(CB269-_xlfn.XLOOKUP(VK_valitsin!$C$8,VK!$B$2:$B$294,VK!CB$2:CB$294))</f>
        <v>43.830848693847656</v>
      </c>
      <c r="FA269" s="10">
        <f>ABS(CC269-_xlfn.XLOOKUP(VK_valitsin!$C$8,VK!$B$2:$B$294,VK!CC$2:CC$294))</f>
        <v>3.7591443061828613</v>
      </c>
      <c r="FB269" s="10">
        <f>ABS(CD269-_xlfn.XLOOKUP(VK_valitsin!$C$8,VK!$B$2:$B$294,VK!CD$2:CD$294))</f>
        <v>5.199955940246582</v>
      </c>
      <c r="FC269" s="10">
        <f>ABS(CE269-_xlfn.XLOOKUP(VK_valitsin!$C$8,VK!$B$2:$B$294,VK!CE$2:CE$294))</f>
        <v>0</v>
      </c>
      <c r="FD269" s="10">
        <f>ABS(CF269-_xlfn.XLOOKUP(VK_valitsin!$C$8,VK!$B$2:$B$294,VK!CF$2:CF$294))</f>
        <v>0.20157212018966675</v>
      </c>
      <c r="FE269" s="10">
        <f>ABS(CG269-_xlfn.XLOOKUP(VK_valitsin!$C$8,VK!$B$2:$B$294,VK!CG$2:CG$294))</f>
        <v>4392.390625</v>
      </c>
      <c r="FF269" s="4">
        <f>IF($B269=VK_valitsin!$C$8,100000,VK!CH269/VK!J$296*VK_valitsin!D$5)</f>
        <v>0</v>
      </c>
      <c r="FG269" s="4">
        <f>IF($B269=VK_valitsin!$C$8,100000,VK!CI269/VK!K$296*VK_valitsin!E$5)</f>
        <v>0</v>
      </c>
      <c r="FH269" s="4">
        <f>IF($B269=VK_valitsin!$C$8,100000,VK!CJ269/VK!L$296*VK_valitsin!F$5)</f>
        <v>8.0289054980765551E-2</v>
      </c>
      <c r="FI269" s="4">
        <f>IF($B269=VK_valitsin!$C$8,100000,VK!CK269/VK!M$296*VK_valitsin!CD$5)</f>
        <v>0</v>
      </c>
      <c r="FJ269" s="4">
        <f>IF($B269=VK_valitsin!$C$8,100000,VK!CL269/VK!N$296*VK_valitsin!G$5)</f>
        <v>0</v>
      </c>
      <c r="FK269" s="4">
        <f>IF($B269=VK_valitsin!$C$8,100000,VK!CM269/VK!O$296*VK_valitsin!H$5)</f>
        <v>0</v>
      </c>
      <c r="FL269" s="4">
        <f>IF($B269=VK_valitsin!$C$8,100000,VK!CN269/VK!P$296*VK_valitsin!I$5)</f>
        <v>0</v>
      </c>
      <c r="FM269" s="4">
        <f>IF($B269=VK_valitsin!$C$8,100000,VK!CO269/VK!Q$296*VK_valitsin!J$5)</f>
        <v>0</v>
      </c>
      <c r="FN269" s="4">
        <f>IF($B269=VK_valitsin!$C$8,100000,VK!CP269/VK!R$296*VK_valitsin!K$5)</f>
        <v>0</v>
      </c>
      <c r="FO269" s="4">
        <f>IF($B269=VK_valitsin!$C$8,100000,VK!CQ269/VK!S$296*VK_valitsin!L$5)</f>
        <v>2.9631575205786617E-2</v>
      </c>
      <c r="FP269" s="4">
        <f>IF($B269=VK_valitsin!$C$8,100000,VK!CR269/VK!T$296*VK_valitsin!M$5)</f>
        <v>0</v>
      </c>
      <c r="FQ269" s="4">
        <f>IF($B269=VK_valitsin!$C$8,100000,VK!CS269/VK!U$296*VK_valitsin!N$5)</f>
        <v>0</v>
      </c>
      <c r="FR269" s="4">
        <f>IF($B269=VK_valitsin!$C$8,100000,VK!CT269/VK!V$296*VK_valitsin!O$5)</f>
        <v>0</v>
      </c>
      <c r="FS269" s="4">
        <f>IF($B269=VK_valitsin!$C$8,100000,VK!CU269/VK!W$296*VK_valitsin!P$5)</f>
        <v>0</v>
      </c>
      <c r="FT269" s="4">
        <f>IF($B269=VK_valitsin!$C$8,100000,VK!CV269/VK!X$296*VK_valitsin!Q$5)</f>
        <v>0</v>
      </c>
      <c r="FU269" s="4">
        <f>IF($B269=VK_valitsin!$C$8,100000,VK!CW269/VK!Y$296*VK_valitsin!R$5)</f>
        <v>0</v>
      </c>
      <c r="FV269" s="4">
        <f>IF($B269=VK_valitsin!$C$8,100000,VK!CX269/VK!Z$296*VK_valitsin!S$5)</f>
        <v>0</v>
      </c>
      <c r="FW269" s="4">
        <f>IF($B269=VK_valitsin!$C$8,100000,VK!CY269/VK!AA$296*VK_valitsin!T$5)</f>
        <v>0</v>
      </c>
      <c r="FX269" s="4">
        <f>IF($B269=VK_valitsin!$C$8,100000,VK!CZ269/VK!AB$296*VK_valitsin!U$5)</f>
        <v>0</v>
      </c>
      <c r="FY269" s="4">
        <f>IF($B269=VK_valitsin!$C$8,100000,VK!DA269/VK!AC$296*VK_valitsin!V$5)</f>
        <v>0</v>
      </c>
      <c r="FZ269" s="4">
        <f>IF($B269=VK_valitsin!$C$8,100000,VK!DB269/VK!AD$296*VK_valitsin!W$5)</f>
        <v>0</v>
      </c>
      <c r="GA269" s="4">
        <f>IF($B269=VK_valitsin!$C$8,100000,VK!DC269/VK!AE$296*VK_valitsin!X$5)</f>
        <v>0</v>
      </c>
      <c r="GB269" s="4">
        <f>IF($B269=VK_valitsin!$C$8,100000,VK!DD269/VK!AF$296*VK_valitsin!Y$5)</f>
        <v>0</v>
      </c>
      <c r="GC269" s="4">
        <f>IF($B269=VK_valitsin!$C$8,100000,VK!DE269/VK!AG$296*VK_valitsin!Z$5)</f>
        <v>0</v>
      </c>
      <c r="GD269" s="4">
        <f>IF($B269=VK_valitsin!$C$8,100000,VK!DF269/VK!AH$296*VK_valitsin!AA$5)</f>
        <v>0</v>
      </c>
      <c r="GE269" s="4">
        <f>IF($B269=VK_valitsin!$C$8,100000,VK!DG269/VK!AI$296*VK_valitsin!AB$5)</f>
        <v>0</v>
      </c>
      <c r="GF269" s="4">
        <f>IF($B269=VK_valitsin!$C$8,100000,VK!DH269/VK!AJ$296*VK_valitsin!AC$5)</f>
        <v>0</v>
      </c>
      <c r="GG269" s="4">
        <f>IF($B269=VK_valitsin!$C$8,100000,VK!DI269/VK!AK$296*VK_valitsin!AD$5)</f>
        <v>0</v>
      </c>
      <c r="GH269" s="4">
        <f>IF($B269=VK_valitsin!$C$8,100000,VK!DJ269/VK!AL$296*VK_valitsin!AE$5)</f>
        <v>0.4734758329522748</v>
      </c>
      <c r="GI269" s="4">
        <f>IF($B269=VK_valitsin!$C$8,100000,VK!DK269/VK!AM$296*VK_valitsin!AF$5)</f>
        <v>0</v>
      </c>
      <c r="GJ269" s="4">
        <f>IF($B269=VK_valitsin!$C$8,100000,VK!DL269/VK!AN$296*VK_valitsin!AG$5)</f>
        <v>0</v>
      </c>
      <c r="GK269" s="4">
        <f>IF($B269=VK_valitsin!$C$8,100000,VK!DM269/VK!AO$296*VK_valitsin!AH$5)</f>
        <v>0</v>
      </c>
      <c r="GL269" s="4">
        <f>IF($B269=VK_valitsin!$C$8,100000,VK!DN269/VK!AP$296*VK_valitsin!AI$5)</f>
        <v>0</v>
      </c>
      <c r="GM269" s="4">
        <f>IF($B269=VK_valitsin!$C$8,100000,VK!DO269/VK!AQ$296*VK_valitsin!AJ$5)</f>
        <v>0</v>
      </c>
      <c r="GN269" s="4">
        <f>IF($B269=VK_valitsin!$C$8,100000,VK!DP269/VK!AR$296*VK_valitsin!AK$5)</f>
        <v>0</v>
      </c>
      <c r="GO269" s="4">
        <f>IF($B269=VK_valitsin!$C$8,100000,VK!DQ269/VK!AS$296*VK_valitsin!AL$5)</f>
        <v>0</v>
      </c>
      <c r="GP269" s="4">
        <f>IF($B269=VK_valitsin!$C$8,100000,VK!DR269/VK!AT$296*VK_valitsin!AM$5)</f>
        <v>0</v>
      </c>
      <c r="GQ269" s="4">
        <f>IF($B269=VK_valitsin!$C$8,100000,VK!DS269/VK!AU$296*VK_valitsin!AN$5)</f>
        <v>0</v>
      </c>
      <c r="GR269" s="4">
        <f>IF($B269=VK_valitsin!$C$8,100000,VK!DT269/VK!AV$296*VK_valitsin!AO$5)</f>
        <v>0</v>
      </c>
      <c r="GS269" s="4">
        <f>IF($B269=VK_valitsin!$C$8,100000,VK!DU269/VK!AW$296*VK_valitsin!AP$5)</f>
        <v>0</v>
      </c>
      <c r="GT269" s="4">
        <f>IF($B269=VK_valitsin!$C$8,100000,VK!DV269/VK!AX$296*VK_valitsin!AQ$5)</f>
        <v>0</v>
      </c>
      <c r="GU269" s="4">
        <f>IF($B269=VK_valitsin!$C$8,100000,VK!DW269/VK!AY$296*VK_valitsin!AR$5)</f>
        <v>0</v>
      </c>
      <c r="GV269" s="4">
        <f>IF($B269=VK_valitsin!$C$8,100000,VK!DX269/VK!AZ$296*VK_valitsin!AS$5)</f>
        <v>0</v>
      </c>
      <c r="GW269" s="4">
        <f>IF($B269=VK_valitsin!$C$8,100000,VK!DY269/VK!BA$296*VK_valitsin!AT$5)</f>
        <v>0</v>
      </c>
      <c r="GX269" s="4">
        <f>IF($B269=VK_valitsin!$C$8,100000,VK!DZ269/VK!BB$296*VK_valitsin!AU$5)</f>
        <v>0</v>
      </c>
      <c r="GY269" s="4">
        <f>IF($B269=VK_valitsin!$C$8,100000,VK!EA269/VK!BC$296*VK_valitsin!AV$5)</f>
        <v>0</v>
      </c>
      <c r="GZ269" s="4">
        <f>IF($B269=VK_valitsin!$C$8,100000,VK!EB269/VK!BD$296*VK_valitsin!AW$5)</f>
        <v>1.725932443801987E-2</v>
      </c>
      <c r="HA269" s="4">
        <f>IF($B269=VK_valitsin!$C$8,100000,VK!EC269/VK!BE$296*VK_valitsin!CE$5)</f>
        <v>0</v>
      </c>
      <c r="HB269" s="4">
        <f>IF($B269=VK_valitsin!$C$8,100000,VK!ED269/VK!BF$296*VK_valitsin!AX$5)</f>
        <v>0</v>
      </c>
      <c r="HC269" s="4">
        <f>IF($B269=VK_valitsin!$C$8,100000,VK!EE269/VK!BG$296*VK_valitsin!AY$5)</f>
        <v>0</v>
      </c>
      <c r="HD269" s="4">
        <f>IF($B269=VK_valitsin!$C$8,100000,VK!EF269/VK!BH$296*VK_valitsin!AZ$5)</f>
        <v>0.10864645067916369</v>
      </c>
      <c r="HE269" s="4">
        <f>IF($B269=VK_valitsin!$C$8,100000,VK!EG269/VK!BI$296*VK_valitsin!BA$5)</f>
        <v>0</v>
      </c>
      <c r="HF269" s="4">
        <f>IF($B269=VK_valitsin!$C$8,100000,VK!EH269/VK!BJ$296*VK_valitsin!BB$5)</f>
        <v>0</v>
      </c>
      <c r="HG269" s="4">
        <f>IF($B269=VK_valitsin!$C$8,100000,VK!EI269/VK!BK$296*VK_valitsin!BC$5)</f>
        <v>0</v>
      </c>
      <c r="HH269" s="4">
        <f>IF($B269=VK_valitsin!$C$8,100000,VK!EJ269/VK!BL$296*VK_valitsin!BD$5)</f>
        <v>0</v>
      </c>
      <c r="HI269" s="4">
        <f>IF($B269=VK_valitsin!$C$8,100000,VK!EK269/VK!BM$296*VK_valitsin!BE$5)</f>
        <v>0</v>
      </c>
      <c r="HJ269" s="4">
        <f>IF($B269=VK_valitsin!$C$8,100000,VK!EL269/VK!BN$296*VK_valitsin!BF$5)</f>
        <v>2.1883814170116613E-2</v>
      </c>
      <c r="HK269" s="4">
        <f>IF($B269=VK_valitsin!$C$8,100000,VK!EM269/VK!BO$296*VK_valitsin!BG$5)</f>
        <v>0</v>
      </c>
      <c r="HM269" s="4">
        <f>IF($B269=VK_valitsin!$C$8,100000,VK!EO269/VK!BQ$296*VK_valitsin!BI$5)</f>
        <v>0</v>
      </c>
      <c r="HN269" s="4">
        <f>IF($B269=VK_valitsin!$C$8,100000,VK!EP269/VK!BR$296*VK_valitsin!BJ$5)</f>
        <v>0</v>
      </c>
      <c r="HO269" s="4">
        <f>IF($B269=VK_valitsin!$C$8,100000,VK!EQ269/VK!BS$296*VK_valitsin!BK$5)</f>
        <v>0</v>
      </c>
      <c r="HP269" s="4">
        <f>IF($B269=VK_valitsin!$C$8,100000,VK!ER269/VK!BT$296*VK_valitsin!BL$5)</f>
        <v>0</v>
      </c>
      <c r="HQ269" s="4">
        <f>IF($B269=VK_valitsin!$C$8,100000,VK!ES269/VK!BU$296*VK_valitsin!BM$5)</f>
        <v>0</v>
      </c>
      <c r="HR269" s="4">
        <f>IF($B269=VK_valitsin!$C$8,100000,VK!ET269/VK!BV$296*VK_valitsin!BN$5)</f>
        <v>0</v>
      </c>
      <c r="HS269" s="4">
        <f>IF($B269=VK_valitsin!$C$8,100000,VK!EU269/VK!BW$296*VK_valitsin!BO$5)</f>
        <v>0</v>
      </c>
      <c r="HT269" s="4">
        <f>IF($B269=VK_valitsin!$C$8,100000,VK!EV269/VK!BX$296*VK_valitsin!BP$5)</f>
        <v>0</v>
      </c>
      <c r="HU269" s="4">
        <f>IF($B269=VK_valitsin!$C$8,100000,VK!EW269/VK!BY$296*VK_valitsin!BQ$5)</f>
        <v>0</v>
      </c>
      <c r="HV269" s="4">
        <f>IF($B269=VK_valitsin!$C$8,100000,VK!EX269/VK!BZ$296*VK_valitsin!BR$5)</f>
        <v>0</v>
      </c>
      <c r="HW269" s="4">
        <f>IF($B269=VK_valitsin!$C$8,100000,VK!EY269/VK!CA$296*VK_valitsin!BS$5)</f>
        <v>0</v>
      </c>
      <c r="HX269" s="4">
        <f>IF($B269=VK_valitsin!$C$8,100000,VK!EZ269/VK!CB$296*VK_valitsin!BT$5)</f>
        <v>0</v>
      </c>
      <c r="HY269" s="4">
        <f>IF($B269=VK_valitsin!$C$8,100000,VK!FA269/VK!CC$296*VK_valitsin!BU$5)</f>
        <v>0</v>
      </c>
      <c r="HZ269" s="4">
        <f>IF($B269=VK_valitsin!$C$8,100000,VK!FB269/VK!CD$296*VK_valitsin!BV$5)</f>
        <v>0</v>
      </c>
      <c r="IA269" s="4">
        <f>IF($B269=VK_valitsin!$C$8,100000,VK!FC269/VK!CE$296*VK_valitsin!BW$5)</f>
        <v>0</v>
      </c>
      <c r="IB269" s="4">
        <f>IF($B269=VK_valitsin!$C$8,100000,VK!FD269/VK!CF$296*VK_valitsin!BX$5)</f>
        <v>0</v>
      </c>
      <c r="IC269" s="4">
        <f>IF($B269=VK_valitsin!$C$8,100000,VK!FE269/VK!CG$296*VK_valitsin!BY$5)</f>
        <v>0</v>
      </c>
      <c r="ID269" s="17">
        <f t="shared" si="12"/>
        <v>0.73118607922612722</v>
      </c>
      <c r="IE269" s="17">
        <f t="shared" si="13"/>
        <v>195</v>
      </c>
      <c r="IF269" s="18">
        <f t="shared" si="14"/>
        <v>2.6800000000000055E-8</v>
      </c>
    </row>
    <row r="270" spans="1:240">
      <c r="A270">
        <v>2019</v>
      </c>
      <c r="B270" t="s">
        <v>739</v>
      </c>
      <c r="C270" t="s">
        <v>740</v>
      </c>
      <c r="D270" t="s">
        <v>186</v>
      </c>
      <c r="E270" t="s">
        <v>187</v>
      </c>
      <c r="F270" t="s">
        <v>188</v>
      </c>
      <c r="G270" t="s">
        <v>189</v>
      </c>
      <c r="H270" t="s">
        <v>104</v>
      </c>
      <c r="I270" t="s">
        <v>105</v>
      </c>
      <c r="J270">
        <v>39.5</v>
      </c>
      <c r="K270">
        <v>347.98001098632813</v>
      </c>
      <c r="L270">
        <v>158.39999389648438</v>
      </c>
      <c r="M270">
        <v>3681</v>
      </c>
      <c r="N270">
        <v>10.600000381469727</v>
      </c>
      <c r="O270">
        <v>-2.7000000476837158</v>
      </c>
      <c r="P270">
        <v>-111</v>
      </c>
      <c r="Q270">
        <v>45.900000000000006</v>
      </c>
      <c r="R270">
        <v>9.5</v>
      </c>
      <c r="S270">
        <v>120</v>
      </c>
      <c r="T270">
        <v>0</v>
      </c>
      <c r="U270">
        <v>3085</v>
      </c>
      <c r="V270">
        <v>12.53</v>
      </c>
      <c r="W270">
        <v>986</v>
      </c>
      <c r="X270">
        <v>419</v>
      </c>
      <c r="Y270">
        <v>824</v>
      </c>
      <c r="Z270">
        <v>652</v>
      </c>
      <c r="AA270">
        <v>748</v>
      </c>
      <c r="AB270">
        <v>16.819671630859375</v>
      </c>
      <c r="AC270">
        <v>0</v>
      </c>
      <c r="AD270">
        <v>0</v>
      </c>
      <c r="AE270">
        <v>0</v>
      </c>
      <c r="AF270">
        <v>6.7</v>
      </c>
      <c r="AG270">
        <v>0</v>
      </c>
      <c r="AH270">
        <v>21.5</v>
      </c>
      <c r="AI270">
        <v>1.05</v>
      </c>
      <c r="AJ270">
        <v>0.43</v>
      </c>
      <c r="AK270">
        <v>1.1000000000000001</v>
      </c>
      <c r="AL270">
        <v>53.9</v>
      </c>
      <c r="AM270">
        <v>332</v>
      </c>
      <c r="AN270">
        <v>48.8</v>
      </c>
      <c r="AO270">
        <v>23.5</v>
      </c>
      <c r="AP270">
        <v>61</v>
      </c>
      <c r="AQ270">
        <v>42</v>
      </c>
      <c r="AR270">
        <v>546</v>
      </c>
      <c r="AS270">
        <v>1.833</v>
      </c>
      <c r="AT270">
        <v>6471</v>
      </c>
      <c r="AU270">
        <v>9800</v>
      </c>
      <c r="AV270">
        <v>1</v>
      </c>
      <c r="AW270">
        <v>33.051731109619141</v>
      </c>
      <c r="AX270">
        <v>0</v>
      </c>
      <c r="AY270">
        <v>0</v>
      </c>
      <c r="AZ270">
        <v>0</v>
      </c>
      <c r="BA270">
        <v>0</v>
      </c>
      <c r="BB270">
        <v>1</v>
      </c>
      <c r="BC270">
        <v>95.918365478515625</v>
      </c>
      <c r="BD270">
        <v>73.408241271972656</v>
      </c>
      <c r="BE270">
        <v>22.346368789672852</v>
      </c>
      <c r="BF270">
        <v>8970.677734375</v>
      </c>
      <c r="BG270">
        <v>13463.791015625</v>
      </c>
      <c r="BH270">
        <v>5.2421083450317383</v>
      </c>
      <c r="BI270">
        <v>18.515386581420898</v>
      </c>
      <c r="BJ270">
        <v>32.5</v>
      </c>
      <c r="BK270">
        <v>-14.634146690368652</v>
      </c>
      <c r="BL270">
        <v>154</v>
      </c>
      <c r="BM270">
        <v>3.0575540065765381</v>
      </c>
      <c r="BN270">
        <v>20001.970703125</v>
      </c>
      <c r="BO270">
        <v>45.007930755615234</v>
      </c>
      <c r="BQ270">
        <v>0.59440368413925171</v>
      </c>
      <c r="BR270">
        <v>0.13583265244960785</v>
      </c>
      <c r="BS270">
        <v>1.1138277053833008</v>
      </c>
      <c r="BT270">
        <v>71.991310119628906</v>
      </c>
      <c r="BU270">
        <v>240.42379760742188</v>
      </c>
      <c r="BV270">
        <v>0</v>
      </c>
      <c r="BW270">
        <v>0</v>
      </c>
      <c r="BX270">
        <v>7256.9833984375</v>
      </c>
      <c r="BY270">
        <v>4835.1953125</v>
      </c>
      <c r="BZ270">
        <v>1.9016571044921875</v>
      </c>
      <c r="CA270">
        <v>15.566422462463379</v>
      </c>
      <c r="CB270">
        <v>61.428569793701172</v>
      </c>
      <c r="CC270">
        <v>7.5043630599975586</v>
      </c>
      <c r="CD270">
        <v>15.881326675415039</v>
      </c>
      <c r="CE270">
        <v>0</v>
      </c>
      <c r="CF270">
        <v>1.3961606025695801</v>
      </c>
      <c r="CG270">
        <v>9894.5810546875</v>
      </c>
      <c r="CH270" s="10">
        <f>ABS(J270-_xlfn.XLOOKUP(VK_valitsin!$C$8,VK!$B$2:$B$294,VK!J$2:J$294))</f>
        <v>4.7000007629394531</v>
      </c>
      <c r="CI270" s="10">
        <f>ABS(K270-_xlfn.XLOOKUP(VK_valitsin!$C$8,VK!$B$2:$B$294,VK!K$2:K$294))</f>
        <v>54.720001220703125</v>
      </c>
      <c r="CJ270" s="10">
        <f>ABS(L270-_xlfn.XLOOKUP(VK_valitsin!$C$8,VK!$B$2:$B$294,VK!L$2:L$294))</f>
        <v>19.699996948242188</v>
      </c>
      <c r="CK270" s="10">
        <f>ABS(M270-_xlfn.XLOOKUP(VK_valitsin!$C$8,VK!$B$2:$B$294,VK!M$2:M$294))</f>
        <v>12794</v>
      </c>
      <c r="CL270" s="10">
        <f>ABS(N270-_xlfn.XLOOKUP(VK_valitsin!$C$8,VK!$B$2:$B$294,VK!N$2:N$294))</f>
        <v>45.600000381469727</v>
      </c>
      <c r="CM270" s="10">
        <f>ABS(O270-_xlfn.XLOOKUP(VK_valitsin!$C$8,VK!$B$2:$B$294,VK!O$2:O$294))</f>
        <v>1.9000000357627869</v>
      </c>
      <c r="CN270" s="10">
        <f>ABS(P270-_xlfn.XLOOKUP(VK_valitsin!$C$8,VK!$B$2:$B$294,VK!P$2:P$294))</f>
        <v>53</v>
      </c>
      <c r="CO270" s="10">
        <f>ABS(Q270-_xlfn.XLOOKUP(VK_valitsin!$C$8,VK!$B$2:$B$294,VK!Q$2:Q$294))</f>
        <v>41.900000000000006</v>
      </c>
      <c r="CP270" s="10">
        <f>ABS(R270-_xlfn.XLOOKUP(VK_valitsin!$C$8,VK!$B$2:$B$294,VK!R$2:R$294))</f>
        <v>1</v>
      </c>
      <c r="CQ270" s="10">
        <f>ABS(S270-_xlfn.XLOOKUP(VK_valitsin!$C$8,VK!$B$2:$B$294,VK!S$2:S$294))</f>
        <v>32</v>
      </c>
      <c r="CR270" s="10">
        <f>ABS(T270-_xlfn.XLOOKUP(VK_valitsin!$C$8,VK!$B$2:$B$294,VK!T$2:T$294))</f>
        <v>0</v>
      </c>
      <c r="CS270" s="10">
        <f>ABS(U270-_xlfn.XLOOKUP(VK_valitsin!$C$8,VK!$B$2:$B$294,VK!U$2:U$294))</f>
        <v>738.59999999999991</v>
      </c>
      <c r="CT270" s="10">
        <f>ABS(V270-_xlfn.XLOOKUP(VK_valitsin!$C$8,VK!$B$2:$B$294,VK!V$2:V$294))</f>
        <v>0.75</v>
      </c>
      <c r="CU270" s="10">
        <f>ABS(W270-_xlfn.XLOOKUP(VK_valitsin!$C$8,VK!$B$2:$B$294,VK!W$2:W$294))</f>
        <v>381</v>
      </c>
      <c r="CV270" s="10">
        <f>ABS(X270-_xlfn.XLOOKUP(VK_valitsin!$C$8,VK!$B$2:$B$294,VK!X$2:X$294))</f>
        <v>250</v>
      </c>
      <c r="CW270" s="10">
        <f>ABS(Y270-_xlfn.XLOOKUP(VK_valitsin!$C$8,VK!$B$2:$B$294,VK!Y$2:Y$294))</f>
        <v>144</v>
      </c>
      <c r="CX270" s="10">
        <f>ABS(Z270-_xlfn.XLOOKUP(VK_valitsin!$C$8,VK!$B$2:$B$294,VK!Z$2:Z$294))</f>
        <v>224</v>
      </c>
      <c r="CY270" s="10">
        <f>ABS(AA270-_xlfn.XLOOKUP(VK_valitsin!$C$8,VK!$B$2:$B$294,VK!AA$2:AA$294))</f>
        <v>279</v>
      </c>
      <c r="CZ270" s="10">
        <f>ABS(AB270-_xlfn.XLOOKUP(VK_valitsin!$C$8,VK!$B$2:$B$294,VK!AB$2:AB$294))</f>
        <v>2.555328369140625</v>
      </c>
      <c r="DA270" s="10">
        <f>ABS(AC270-_xlfn.XLOOKUP(VK_valitsin!$C$8,VK!$B$2:$B$294,VK!AC$2:AC$294))</f>
        <v>0.7</v>
      </c>
      <c r="DB270" s="10">
        <f>ABS(AD270-_xlfn.XLOOKUP(VK_valitsin!$C$8,VK!$B$2:$B$294,VK!AD$2:AD$294))</f>
        <v>0.8</v>
      </c>
      <c r="DC270" s="10">
        <f>ABS(AE270-_xlfn.XLOOKUP(VK_valitsin!$C$8,VK!$B$2:$B$294,VK!AE$2:AE$294))</f>
        <v>1.7</v>
      </c>
      <c r="DD270" s="10">
        <f>ABS(AF270-_xlfn.XLOOKUP(VK_valitsin!$C$8,VK!$B$2:$B$294,VK!AF$2:AF$294))</f>
        <v>1.7000000000000002</v>
      </c>
      <c r="DE270" s="10">
        <f>ABS(AG270-_xlfn.XLOOKUP(VK_valitsin!$C$8,VK!$B$2:$B$294,VK!AG$2:AG$294))</f>
        <v>0</v>
      </c>
      <c r="DF270" s="10">
        <f>ABS(AH270-_xlfn.XLOOKUP(VK_valitsin!$C$8,VK!$B$2:$B$294,VK!AH$2:AH$294))</f>
        <v>0.75</v>
      </c>
      <c r="DG270" s="10">
        <f>ABS(AI270-_xlfn.XLOOKUP(VK_valitsin!$C$8,VK!$B$2:$B$294,VK!AI$2:AI$294))</f>
        <v>5.0000000000000044E-2</v>
      </c>
      <c r="DH270" s="10">
        <f>ABS(AJ270-_xlfn.XLOOKUP(VK_valitsin!$C$8,VK!$B$2:$B$294,VK!AJ$2:AJ$294))</f>
        <v>0.22000000000000003</v>
      </c>
      <c r="DI270" s="10">
        <f>ABS(AK270-_xlfn.XLOOKUP(VK_valitsin!$C$8,VK!$B$2:$B$294,VK!AK$2:AK$294))</f>
        <v>0.14999999999999991</v>
      </c>
      <c r="DJ270" s="10">
        <f>ABS(AL270-_xlfn.XLOOKUP(VK_valitsin!$C$8,VK!$B$2:$B$294,VK!AL$2:AL$294))</f>
        <v>4.8999999999999986</v>
      </c>
      <c r="DK270" s="10">
        <f>ABS(AM270-_xlfn.XLOOKUP(VK_valitsin!$C$8,VK!$B$2:$B$294,VK!AM$2:AM$294))</f>
        <v>1.6000000000000227</v>
      </c>
      <c r="DL270" s="10">
        <f>ABS(AN270-_xlfn.XLOOKUP(VK_valitsin!$C$8,VK!$B$2:$B$294,VK!AN$2:AN$294))</f>
        <v>3.3999999999999986</v>
      </c>
      <c r="DM270" s="10">
        <f>ABS(AO270-_xlfn.XLOOKUP(VK_valitsin!$C$8,VK!$B$2:$B$294,VK!AO$2:AO$294))</f>
        <v>1.8999999999999986</v>
      </c>
      <c r="DN270" s="10">
        <f>ABS(AP270-_xlfn.XLOOKUP(VK_valitsin!$C$8,VK!$B$2:$B$294,VK!AP$2:AP$294))</f>
        <v>13</v>
      </c>
      <c r="DO270" s="10">
        <f>ABS(AQ270-_xlfn.XLOOKUP(VK_valitsin!$C$8,VK!$B$2:$B$294,VK!AQ$2:AQ$294))</f>
        <v>7</v>
      </c>
      <c r="DP270" s="10">
        <f>ABS(AR270-_xlfn.XLOOKUP(VK_valitsin!$C$8,VK!$B$2:$B$294,VK!AR$2:AR$294))</f>
        <v>300</v>
      </c>
      <c r="DQ270" s="10">
        <f>ABS(AS270-_xlfn.XLOOKUP(VK_valitsin!$C$8,VK!$B$2:$B$294,VK!AS$2:AS$294))</f>
        <v>0.50000000000000022</v>
      </c>
      <c r="DR270" s="10">
        <f>ABS(AT270-_xlfn.XLOOKUP(VK_valitsin!$C$8,VK!$B$2:$B$294,VK!AT$2:AT$294))</f>
        <v>1324</v>
      </c>
      <c r="DS270" s="10">
        <f>ABS(AU270-_xlfn.XLOOKUP(VK_valitsin!$C$8,VK!$B$2:$B$294,VK!AU$2:AU$294))</f>
        <v>1455</v>
      </c>
      <c r="DT270" s="10">
        <f>ABS(AV270-_xlfn.XLOOKUP(VK_valitsin!$C$8,VK!$B$2:$B$294,VK!AV$2:AV$294))</f>
        <v>0</v>
      </c>
      <c r="DU270" s="10">
        <f>ABS(AW270-_xlfn.XLOOKUP(VK_valitsin!$C$8,VK!$B$2:$B$294,VK!AW$2:AW$294))</f>
        <v>4.2096405029296875</v>
      </c>
      <c r="DV270" s="10">
        <f>ABS(AX270-_xlfn.XLOOKUP(VK_valitsin!$C$8,VK!$B$2:$B$294,VK!AX$2:AX$294))</f>
        <v>0</v>
      </c>
      <c r="DW270" s="10">
        <f>ABS(AY270-_xlfn.XLOOKUP(VK_valitsin!$C$8,VK!$B$2:$B$294,VK!AY$2:AY$294))</f>
        <v>0</v>
      </c>
      <c r="DX270" s="10">
        <f>ABS(AZ270-_xlfn.XLOOKUP(VK_valitsin!$C$8,VK!$B$2:$B$294,VK!AZ$2:AZ$294))</f>
        <v>0</v>
      </c>
      <c r="DY270" s="10">
        <f>ABS(BA270-_xlfn.XLOOKUP(VK_valitsin!$C$8,VK!$B$2:$B$294,VK!BA$2:BA$294))</f>
        <v>0</v>
      </c>
      <c r="DZ270" s="10">
        <f>ABS(BB270-_xlfn.XLOOKUP(VK_valitsin!$C$8,VK!$B$2:$B$294,VK!BB$2:BB$294))</f>
        <v>0</v>
      </c>
      <c r="EA270" s="10">
        <f>ABS(BC270-_xlfn.XLOOKUP(VK_valitsin!$C$8,VK!$B$2:$B$294,VK!BC$2:BC$294))</f>
        <v>6.8939743041992188</v>
      </c>
      <c r="EB270" s="10">
        <f>ABS(BD270-_xlfn.XLOOKUP(VK_valitsin!$C$8,VK!$B$2:$B$294,VK!BD$2:BD$294))</f>
        <v>22.610496520996094</v>
      </c>
      <c r="EC270" s="10">
        <f>ABS(BE270-_xlfn.XLOOKUP(VK_valitsin!$C$8,VK!$B$2:$B$294,VK!BE$2:BE$294))</f>
        <v>711.34345054626465</v>
      </c>
      <c r="ED270" s="10">
        <f>ABS(BF270-_xlfn.XLOOKUP(VK_valitsin!$C$8,VK!$B$2:$B$294,VK!BF$2:BF$294))</f>
        <v>987.8515625</v>
      </c>
      <c r="EE270" s="10">
        <f>ABS(BG270-_xlfn.XLOOKUP(VK_valitsin!$C$8,VK!$B$2:$B$294,VK!BG$2:BG$294))</f>
        <v>372.65234375</v>
      </c>
      <c r="EF270" s="10">
        <f>ABS(BH270-_xlfn.XLOOKUP(VK_valitsin!$C$8,VK!$B$2:$B$294,VK!BH$2:BH$294))</f>
        <v>1.9050519466400146</v>
      </c>
      <c r="EG270" s="10">
        <f>ABS(BI270-_xlfn.XLOOKUP(VK_valitsin!$C$8,VK!$B$2:$B$294,VK!BI$2:BI$294))</f>
        <v>28.239520072937012</v>
      </c>
      <c r="EH270" s="10">
        <f>ABS(BJ270-_xlfn.XLOOKUP(VK_valitsin!$C$8,VK!$B$2:$B$294,VK!BJ$2:BJ$294))</f>
        <v>11.205636978149414</v>
      </c>
      <c r="EI270" s="10">
        <f>ABS(BK270-_xlfn.XLOOKUP(VK_valitsin!$C$8,VK!$B$2:$B$294,VK!BK$2:BK$294))</f>
        <v>4.7686758041381836</v>
      </c>
      <c r="EJ270" s="10">
        <f>ABS(BL270-_xlfn.XLOOKUP(VK_valitsin!$C$8,VK!$B$2:$B$294,VK!BL$2:BL$294))</f>
        <v>112.5</v>
      </c>
      <c r="EK270" s="10">
        <f>ABS(BM270-_xlfn.XLOOKUP(VK_valitsin!$C$8,VK!$B$2:$B$294,VK!BM$2:BM$294))</f>
        <v>0.80530166625976563</v>
      </c>
      <c r="EL270" s="10">
        <f>ABS(BN270-_xlfn.XLOOKUP(VK_valitsin!$C$8,VK!$B$2:$B$294,VK!BN$2:BN$294))</f>
        <v>3072.42578125</v>
      </c>
      <c r="EM270" s="10">
        <f>ABS(BO270-_xlfn.XLOOKUP(VK_valitsin!$C$8,VK!$B$2:$B$294,VK!BO$2:BO$294))</f>
        <v>11.708324432373047</v>
      </c>
      <c r="EN270" s="10">
        <f>ABS(BP270-_xlfn.XLOOKUP(VK_valitsin!$C$8,VK!$B$2:$B$294,VK!BP$2:BP$294))</f>
        <v>0</v>
      </c>
      <c r="EO270" s="10">
        <f>ABS(BQ270-_xlfn.XLOOKUP(VK_valitsin!$C$8,VK!$B$2:$B$294,VK!BQ$2:BQ$294))</f>
        <v>4.2075812816619873E-2</v>
      </c>
      <c r="EP270" s="10">
        <f>ABS(BR270-_xlfn.XLOOKUP(VK_valitsin!$C$8,VK!$B$2:$B$294,VK!BR$2:BR$294))</f>
        <v>5.2331238985061646E-2</v>
      </c>
      <c r="EQ270" s="10">
        <f>ABS(BS270-_xlfn.XLOOKUP(VK_valitsin!$C$8,VK!$B$2:$B$294,VK!BS$2:BS$294))</f>
        <v>1.1441388130187988</v>
      </c>
      <c r="ER270" s="10">
        <f>ABS(BT270-_xlfn.XLOOKUP(VK_valitsin!$C$8,VK!$B$2:$B$294,VK!BT$2:BT$294))</f>
        <v>13.599807739257813</v>
      </c>
      <c r="ES270" s="10">
        <f>ABS(BU270-_xlfn.XLOOKUP(VK_valitsin!$C$8,VK!$B$2:$B$294,VK!BU$2:BU$294))</f>
        <v>26.2833251953125</v>
      </c>
      <c r="ET270" s="10">
        <f>ABS(BV270-_xlfn.XLOOKUP(VK_valitsin!$C$8,VK!$B$2:$B$294,VK!BV$2:BV$294))</f>
        <v>0</v>
      </c>
      <c r="EU270" s="10">
        <f>ABS(BW270-_xlfn.XLOOKUP(VK_valitsin!$C$8,VK!$B$2:$B$294,VK!BW$2:BW$294))</f>
        <v>1</v>
      </c>
      <c r="EV270" s="10">
        <f>ABS(BX270-_xlfn.XLOOKUP(VK_valitsin!$C$8,VK!$B$2:$B$294,VK!BX$2:BX$294))</f>
        <v>878.845703125</v>
      </c>
      <c r="EW270" s="10">
        <f>ABS(BY270-_xlfn.XLOOKUP(VK_valitsin!$C$8,VK!$B$2:$B$294,VK!BY$2:BY$294))</f>
        <v>1020.41943359375</v>
      </c>
      <c r="EX270" s="10">
        <f>ABS(BZ270-_xlfn.XLOOKUP(VK_valitsin!$C$8,VK!$B$2:$B$294,VK!BZ$2:BZ$294))</f>
        <v>0.68162679672241211</v>
      </c>
      <c r="EY270" s="10">
        <f>ABS(CA270-_xlfn.XLOOKUP(VK_valitsin!$C$8,VK!$B$2:$B$294,VK!CA$2:CA$294))</f>
        <v>4.5436611175537109</v>
      </c>
      <c r="EZ270" s="10">
        <f>ABS(CB270-_xlfn.XLOOKUP(VK_valitsin!$C$8,VK!$B$2:$B$294,VK!CB$2:CB$294))</f>
        <v>4.7405815124511719</v>
      </c>
      <c r="FA270" s="10">
        <f>ABS(CC270-_xlfn.XLOOKUP(VK_valitsin!$C$8,VK!$B$2:$B$294,VK!CC$2:CC$294))</f>
        <v>1.1717638969421387</v>
      </c>
      <c r="FB270" s="10">
        <f>ABS(CD270-_xlfn.XLOOKUP(VK_valitsin!$C$8,VK!$B$2:$B$294,VK!CD$2:CD$294))</f>
        <v>3.997528076171875</v>
      </c>
      <c r="FC270" s="10">
        <f>ABS(CE270-_xlfn.XLOOKUP(VK_valitsin!$C$8,VK!$B$2:$B$294,VK!CE$2:CE$294))</f>
        <v>0</v>
      </c>
      <c r="FD270" s="10">
        <f>ABS(CF270-_xlfn.XLOOKUP(VK_valitsin!$C$8,VK!$B$2:$B$294,VK!CF$2:CF$294))</f>
        <v>0.68030154705047607</v>
      </c>
      <c r="FE270" s="10">
        <f>ABS(CG270-_xlfn.XLOOKUP(VK_valitsin!$C$8,VK!$B$2:$B$294,VK!CG$2:CG$294))</f>
        <v>1295.8134765625</v>
      </c>
      <c r="FF270" s="4">
        <f>IF($B270=VK_valitsin!$C$8,100000,VK!CH270/VK!J$296*VK_valitsin!D$5)</f>
        <v>0</v>
      </c>
      <c r="FG270" s="4">
        <f>IF($B270=VK_valitsin!$C$8,100000,VK!CI270/VK!K$296*VK_valitsin!E$5)</f>
        <v>0</v>
      </c>
      <c r="FH270" s="4">
        <f>IF($B270=VK_valitsin!$C$8,100000,VK!CJ270/VK!L$296*VK_valitsin!F$5)</f>
        <v>0.10010720459464474</v>
      </c>
      <c r="FI270" s="4">
        <f>IF($B270=VK_valitsin!$C$8,100000,VK!CK270/VK!M$296*VK_valitsin!CD$5)</f>
        <v>0</v>
      </c>
      <c r="FJ270" s="4">
        <f>IF($B270=VK_valitsin!$C$8,100000,VK!CL270/VK!N$296*VK_valitsin!G$5)</f>
        <v>0</v>
      </c>
      <c r="FK270" s="4">
        <f>IF($B270=VK_valitsin!$C$8,100000,VK!CM270/VK!O$296*VK_valitsin!H$5)</f>
        <v>0</v>
      </c>
      <c r="FL270" s="4">
        <f>IF($B270=VK_valitsin!$C$8,100000,VK!CN270/VK!P$296*VK_valitsin!I$5)</f>
        <v>0</v>
      </c>
      <c r="FM270" s="4">
        <f>IF($B270=VK_valitsin!$C$8,100000,VK!CO270/VK!Q$296*VK_valitsin!J$5)</f>
        <v>0</v>
      </c>
      <c r="FN270" s="4">
        <f>IF($B270=VK_valitsin!$C$8,100000,VK!CP270/VK!R$296*VK_valitsin!K$5)</f>
        <v>0</v>
      </c>
      <c r="FO270" s="4">
        <f>IF($B270=VK_valitsin!$C$8,100000,VK!CQ270/VK!S$296*VK_valitsin!L$5)</f>
        <v>6.3638282321152465E-3</v>
      </c>
      <c r="FP270" s="4">
        <f>IF($B270=VK_valitsin!$C$8,100000,VK!CR270/VK!T$296*VK_valitsin!M$5)</f>
        <v>0</v>
      </c>
      <c r="FQ270" s="4">
        <f>IF($B270=VK_valitsin!$C$8,100000,VK!CS270/VK!U$296*VK_valitsin!N$5)</f>
        <v>0</v>
      </c>
      <c r="FR270" s="4">
        <f>IF($B270=VK_valitsin!$C$8,100000,VK!CT270/VK!V$296*VK_valitsin!O$5)</f>
        <v>0</v>
      </c>
      <c r="FS270" s="4">
        <f>IF($B270=VK_valitsin!$C$8,100000,VK!CU270/VK!W$296*VK_valitsin!P$5)</f>
        <v>0</v>
      </c>
      <c r="FT270" s="4">
        <f>IF($B270=VK_valitsin!$C$8,100000,VK!CV270/VK!X$296*VK_valitsin!Q$5)</f>
        <v>0</v>
      </c>
      <c r="FU270" s="4">
        <f>IF($B270=VK_valitsin!$C$8,100000,VK!CW270/VK!Y$296*VK_valitsin!R$5)</f>
        <v>0</v>
      </c>
      <c r="FV270" s="4">
        <f>IF($B270=VK_valitsin!$C$8,100000,VK!CX270/VK!Z$296*VK_valitsin!S$5)</f>
        <v>0</v>
      </c>
      <c r="FW270" s="4">
        <f>IF($B270=VK_valitsin!$C$8,100000,VK!CY270/VK!AA$296*VK_valitsin!T$5)</f>
        <v>0</v>
      </c>
      <c r="FX270" s="4">
        <f>IF($B270=VK_valitsin!$C$8,100000,VK!CZ270/VK!AB$296*VK_valitsin!U$5)</f>
        <v>0</v>
      </c>
      <c r="FY270" s="4">
        <f>IF($B270=VK_valitsin!$C$8,100000,VK!DA270/VK!AC$296*VK_valitsin!V$5)</f>
        <v>0</v>
      </c>
      <c r="FZ270" s="4">
        <f>IF($B270=VK_valitsin!$C$8,100000,VK!DB270/VK!AD$296*VK_valitsin!W$5)</f>
        <v>0</v>
      </c>
      <c r="GA270" s="4">
        <f>IF($B270=VK_valitsin!$C$8,100000,VK!DC270/VK!AE$296*VK_valitsin!X$5)</f>
        <v>0</v>
      </c>
      <c r="GB270" s="4">
        <f>IF($B270=VK_valitsin!$C$8,100000,VK!DD270/VK!AF$296*VK_valitsin!Y$5)</f>
        <v>0</v>
      </c>
      <c r="GC270" s="4">
        <f>IF($B270=VK_valitsin!$C$8,100000,VK!DE270/VK!AG$296*VK_valitsin!Z$5)</f>
        <v>0</v>
      </c>
      <c r="GD270" s="4">
        <f>IF($B270=VK_valitsin!$C$8,100000,VK!DF270/VK!AH$296*VK_valitsin!AA$5)</f>
        <v>0</v>
      </c>
      <c r="GE270" s="4">
        <f>IF($B270=VK_valitsin!$C$8,100000,VK!DG270/VK!AI$296*VK_valitsin!AB$5)</f>
        <v>0</v>
      </c>
      <c r="GF270" s="4">
        <f>IF($B270=VK_valitsin!$C$8,100000,VK!DH270/VK!AJ$296*VK_valitsin!AC$5)</f>
        <v>0</v>
      </c>
      <c r="GG270" s="4">
        <f>IF($B270=VK_valitsin!$C$8,100000,VK!DI270/VK!AK$296*VK_valitsin!AD$5)</f>
        <v>0</v>
      </c>
      <c r="GH270" s="4">
        <f>IF($B270=VK_valitsin!$C$8,100000,VK!DJ270/VK!AL$296*VK_valitsin!AE$5)</f>
        <v>8.6246527192050018E-2</v>
      </c>
      <c r="GI270" s="4">
        <f>IF($B270=VK_valitsin!$C$8,100000,VK!DK270/VK!AM$296*VK_valitsin!AF$5)</f>
        <v>0</v>
      </c>
      <c r="GJ270" s="4">
        <f>IF($B270=VK_valitsin!$C$8,100000,VK!DL270/VK!AN$296*VK_valitsin!AG$5)</f>
        <v>0</v>
      </c>
      <c r="GK270" s="4">
        <f>IF($B270=VK_valitsin!$C$8,100000,VK!DM270/VK!AO$296*VK_valitsin!AH$5)</f>
        <v>0</v>
      </c>
      <c r="GL270" s="4">
        <f>IF($B270=VK_valitsin!$C$8,100000,VK!DN270/VK!AP$296*VK_valitsin!AI$5)</f>
        <v>0</v>
      </c>
      <c r="GM270" s="4">
        <f>IF($B270=VK_valitsin!$C$8,100000,VK!DO270/VK!AQ$296*VK_valitsin!AJ$5)</f>
        <v>0</v>
      </c>
      <c r="GN270" s="4">
        <f>IF($B270=VK_valitsin!$C$8,100000,VK!DP270/VK!AR$296*VK_valitsin!AK$5)</f>
        <v>0</v>
      </c>
      <c r="GO270" s="4">
        <f>IF($B270=VK_valitsin!$C$8,100000,VK!DQ270/VK!AS$296*VK_valitsin!AL$5)</f>
        <v>0</v>
      </c>
      <c r="GP270" s="4">
        <f>IF($B270=VK_valitsin!$C$8,100000,VK!DR270/VK!AT$296*VK_valitsin!AM$5)</f>
        <v>0</v>
      </c>
      <c r="GQ270" s="4">
        <f>IF($B270=VK_valitsin!$C$8,100000,VK!DS270/VK!AU$296*VK_valitsin!AN$5)</f>
        <v>0</v>
      </c>
      <c r="GR270" s="4">
        <f>IF($B270=VK_valitsin!$C$8,100000,VK!DT270/VK!AV$296*VK_valitsin!AO$5)</f>
        <v>0</v>
      </c>
      <c r="GS270" s="4">
        <f>IF($B270=VK_valitsin!$C$8,100000,VK!DU270/VK!AW$296*VK_valitsin!AP$5)</f>
        <v>0</v>
      </c>
      <c r="GT270" s="4">
        <f>IF($B270=VK_valitsin!$C$8,100000,VK!DV270/VK!AX$296*VK_valitsin!AQ$5)</f>
        <v>0</v>
      </c>
      <c r="GU270" s="4">
        <f>IF($B270=VK_valitsin!$C$8,100000,VK!DW270/VK!AY$296*VK_valitsin!AR$5)</f>
        <v>0</v>
      </c>
      <c r="GV270" s="4">
        <f>IF($B270=VK_valitsin!$C$8,100000,VK!DX270/VK!AZ$296*VK_valitsin!AS$5)</f>
        <v>0</v>
      </c>
      <c r="GW270" s="4">
        <f>IF($B270=VK_valitsin!$C$8,100000,VK!DY270/VK!BA$296*VK_valitsin!AT$5)</f>
        <v>0</v>
      </c>
      <c r="GX270" s="4">
        <f>IF($B270=VK_valitsin!$C$8,100000,VK!DZ270/VK!BB$296*VK_valitsin!AU$5)</f>
        <v>0</v>
      </c>
      <c r="GY270" s="4">
        <f>IF($B270=VK_valitsin!$C$8,100000,VK!EA270/VK!BC$296*VK_valitsin!AV$5)</f>
        <v>0</v>
      </c>
      <c r="GZ270" s="4">
        <f>IF($B270=VK_valitsin!$C$8,100000,VK!EB270/VK!BD$296*VK_valitsin!AW$5)</f>
        <v>9.8019641728542897E-2</v>
      </c>
      <c r="HA270" s="4">
        <f>IF($B270=VK_valitsin!$C$8,100000,VK!EC270/VK!BE$296*VK_valitsin!CE$5)</f>
        <v>0</v>
      </c>
      <c r="HB270" s="4">
        <f>IF($B270=VK_valitsin!$C$8,100000,VK!ED270/VK!BF$296*VK_valitsin!AX$5)</f>
        <v>0</v>
      </c>
      <c r="HC270" s="4">
        <f>IF($B270=VK_valitsin!$C$8,100000,VK!EE270/VK!BG$296*VK_valitsin!AY$5)</f>
        <v>0</v>
      </c>
      <c r="HD270" s="4">
        <f>IF($B270=VK_valitsin!$C$8,100000,VK!EF270/VK!BH$296*VK_valitsin!AZ$5)</f>
        <v>0.33239742504671932</v>
      </c>
      <c r="HE270" s="4">
        <f>IF($B270=VK_valitsin!$C$8,100000,VK!EG270/VK!BI$296*VK_valitsin!BA$5)</f>
        <v>0</v>
      </c>
      <c r="HF270" s="4">
        <f>IF($B270=VK_valitsin!$C$8,100000,VK!EH270/VK!BJ$296*VK_valitsin!BB$5)</f>
        <v>0</v>
      </c>
      <c r="HG270" s="4">
        <f>IF($B270=VK_valitsin!$C$8,100000,VK!EI270/VK!BK$296*VK_valitsin!BC$5)</f>
        <v>0</v>
      </c>
      <c r="HH270" s="4">
        <f>IF($B270=VK_valitsin!$C$8,100000,VK!EJ270/VK!BL$296*VK_valitsin!BD$5)</f>
        <v>0</v>
      </c>
      <c r="HI270" s="4">
        <f>IF($B270=VK_valitsin!$C$8,100000,VK!EK270/VK!BM$296*VK_valitsin!BE$5)</f>
        <v>0</v>
      </c>
      <c r="HJ270" s="4">
        <f>IF($B270=VK_valitsin!$C$8,100000,VK!EL270/VK!BN$296*VK_valitsin!BF$5)</f>
        <v>0.13970802031742355</v>
      </c>
      <c r="HK270" s="4">
        <f>IF($B270=VK_valitsin!$C$8,100000,VK!EM270/VK!BO$296*VK_valitsin!BG$5)</f>
        <v>0</v>
      </c>
      <c r="HM270" s="4">
        <f>IF($B270=VK_valitsin!$C$8,100000,VK!EO270/VK!BQ$296*VK_valitsin!BI$5)</f>
        <v>0</v>
      </c>
      <c r="HN270" s="4">
        <f>IF($B270=VK_valitsin!$C$8,100000,VK!EP270/VK!BR$296*VK_valitsin!BJ$5)</f>
        <v>0</v>
      </c>
      <c r="HO270" s="4">
        <f>IF($B270=VK_valitsin!$C$8,100000,VK!EQ270/VK!BS$296*VK_valitsin!BK$5)</f>
        <v>0</v>
      </c>
      <c r="HP270" s="4">
        <f>IF($B270=VK_valitsin!$C$8,100000,VK!ER270/VK!BT$296*VK_valitsin!BL$5)</f>
        <v>0</v>
      </c>
      <c r="HQ270" s="4">
        <f>IF($B270=VK_valitsin!$C$8,100000,VK!ES270/VK!BU$296*VK_valitsin!BM$5)</f>
        <v>0</v>
      </c>
      <c r="HR270" s="4">
        <f>IF($B270=VK_valitsin!$C$8,100000,VK!ET270/VK!BV$296*VK_valitsin!BN$5)</f>
        <v>0</v>
      </c>
      <c r="HS270" s="4">
        <f>IF($B270=VK_valitsin!$C$8,100000,VK!EU270/VK!BW$296*VK_valitsin!BO$5)</f>
        <v>0</v>
      </c>
      <c r="HT270" s="4">
        <f>IF($B270=VK_valitsin!$C$8,100000,VK!EV270/VK!BX$296*VK_valitsin!BP$5)</f>
        <v>0</v>
      </c>
      <c r="HU270" s="4">
        <f>IF($B270=VK_valitsin!$C$8,100000,VK!EW270/VK!BY$296*VK_valitsin!BQ$5)</f>
        <v>0</v>
      </c>
      <c r="HV270" s="4">
        <f>IF($B270=VK_valitsin!$C$8,100000,VK!EX270/VK!BZ$296*VK_valitsin!BR$5)</f>
        <v>0</v>
      </c>
      <c r="HW270" s="4">
        <f>IF($B270=VK_valitsin!$C$8,100000,VK!EY270/VK!CA$296*VK_valitsin!BS$5)</f>
        <v>0</v>
      </c>
      <c r="HX270" s="4">
        <f>IF($B270=VK_valitsin!$C$8,100000,VK!EZ270/VK!CB$296*VK_valitsin!BT$5)</f>
        <v>0</v>
      </c>
      <c r="HY270" s="4">
        <f>IF($B270=VK_valitsin!$C$8,100000,VK!FA270/VK!CC$296*VK_valitsin!BU$5)</f>
        <v>0</v>
      </c>
      <c r="HZ270" s="4">
        <f>IF($B270=VK_valitsin!$C$8,100000,VK!FB270/VK!CD$296*VK_valitsin!BV$5)</f>
        <v>0</v>
      </c>
      <c r="IA270" s="4">
        <f>IF($B270=VK_valitsin!$C$8,100000,VK!FC270/VK!CE$296*VK_valitsin!BW$5)</f>
        <v>0</v>
      </c>
      <c r="IB270" s="4">
        <f>IF($B270=VK_valitsin!$C$8,100000,VK!FD270/VK!CF$296*VK_valitsin!BX$5)</f>
        <v>0</v>
      </c>
      <c r="IC270" s="4">
        <f>IF($B270=VK_valitsin!$C$8,100000,VK!FE270/VK!CG$296*VK_valitsin!BY$5)</f>
        <v>0</v>
      </c>
      <c r="ID270" s="17">
        <f t="shared" si="12"/>
        <v>0.76284267401149586</v>
      </c>
      <c r="IE270" s="17">
        <f t="shared" si="13"/>
        <v>209</v>
      </c>
      <c r="IF270" s="18">
        <f t="shared" si="14"/>
        <v>2.6900000000000056E-8</v>
      </c>
    </row>
    <row r="271" spans="1:240">
      <c r="A271">
        <v>2019</v>
      </c>
      <c r="B271" t="s">
        <v>741</v>
      </c>
      <c r="C271" t="s">
        <v>742</v>
      </c>
      <c r="D271" t="s">
        <v>406</v>
      </c>
      <c r="E271" t="s">
        <v>407</v>
      </c>
      <c r="F271" t="s">
        <v>334</v>
      </c>
      <c r="G271" t="s">
        <v>335</v>
      </c>
      <c r="H271" t="s">
        <v>104</v>
      </c>
      <c r="I271" t="s">
        <v>105</v>
      </c>
      <c r="J271">
        <v>43.700000762939453</v>
      </c>
      <c r="K271">
        <v>732.6400146484375</v>
      </c>
      <c r="L271">
        <v>124.5</v>
      </c>
      <c r="M271">
        <v>7464</v>
      </c>
      <c r="N271">
        <v>10.199999809265137</v>
      </c>
      <c r="O271">
        <v>0.10000000149011612</v>
      </c>
      <c r="P271">
        <v>-44</v>
      </c>
      <c r="Q271">
        <v>60.900000000000006</v>
      </c>
      <c r="R271">
        <v>3.6</v>
      </c>
      <c r="S271">
        <v>250</v>
      </c>
      <c r="T271">
        <v>0</v>
      </c>
      <c r="U271">
        <v>3625.8</v>
      </c>
      <c r="V271">
        <v>11.43</v>
      </c>
      <c r="W271">
        <v>866</v>
      </c>
      <c r="X271">
        <v>535</v>
      </c>
      <c r="Y271">
        <v>599</v>
      </c>
      <c r="Z271">
        <v>660</v>
      </c>
      <c r="AA271">
        <v>616</v>
      </c>
      <c r="AB271">
        <v>14.233333587646484</v>
      </c>
      <c r="AC271">
        <v>0</v>
      </c>
      <c r="AD271">
        <v>0</v>
      </c>
      <c r="AE271">
        <v>0</v>
      </c>
      <c r="AF271">
        <v>7.8</v>
      </c>
      <c r="AG271">
        <v>0</v>
      </c>
      <c r="AH271">
        <v>21.25</v>
      </c>
      <c r="AI271">
        <v>1</v>
      </c>
      <c r="AJ271">
        <v>0.5</v>
      </c>
      <c r="AK271">
        <v>1.3</v>
      </c>
      <c r="AL271">
        <v>73.099999999999994</v>
      </c>
      <c r="AM271">
        <v>321.39999999999998</v>
      </c>
      <c r="AN271">
        <v>42.4</v>
      </c>
      <c r="AO271">
        <v>25.7</v>
      </c>
      <c r="AP271">
        <v>53</v>
      </c>
      <c r="AQ271">
        <v>68</v>
      </c>
      <c r="AR271">
        <v>778</v>
      </c>
      <c r="AS271">
        <v>4.1669999999999998</v>
      </c>
      <c r="AT271">
        <v>8467</v>
      </c>
      <c r="AU271">
        <v>10343</v>
      </c>
      <c r="AV271">
        <v>0</v>
      </c>
      <c r="AW271">
        <v>66.38568115234375</v>
      </c>
      <c r="AX271">
        <v>0</v>
      </c>
      <c r="AY271">
        <v>0</v>
      </c>
      <c r="AZ271">
        <v>0</v>
      </c>
      <c r="BA271">
        <v>0</v>
      </c>
      <c r="BB271">
        <v>1</v>
      </c>
      <c r="BC271">
        <v>97.27520751953125</v>
      </c>
      <c r="BD271">
        <v>100</v>
      </c>
      <c r="BE271">
        <v>770.91632080078125</v>
      </c>
      <c r="BF271">
        <v>11012.0390625</v>
      </c>
      <c r="BG271">
        <v>12202.8984375</v>
      </c>
      <c r="BH271">
        <v>4.9164257049560547</v>
      </c>
      <c r="BI271">
        <v>-15.231302261352539</v>
      </c>
      <c r="BJ271">
        <v>18.224298477172852</v>
      </c>
      <c r="BK271">
        <v>-33.628318786621094</v>
      </c>
      <c r="BL271">
        <v>131.71427917480469</v>
      </c>
      <c r="BM271">
        <v>2.6819922924041748</v>
      </c>
      <c r="BN271">
        <v>21195.26953125</v>
      </c>
      <c r="BO271">
        <v>41.095623016357422</v>
      </c>
      <c r="BQ271">
        <v>0.64590030908584595</v>
      </c>
      <c r="BR271">
        <v>85.878883361816406</v>
      </c>
      <c r="BS271">
        <v>7.4356913566589355</v>
      </c>
      <c r="BT271">
        <v>110.12861633300781</v>
      </c>
      <c r="BU271">
        <v>316.31832885742188</v>
      </c>
      <c r="BV271">
        <v>0</v>
      </c>
      <c r="BW271">
        <v>1</v>
      </c>
      <c r="BX271">
        <v>8920.318359375</v>
      </c>
      <c r="BY271">
        <v>8049.80078125</v>
      </c>
      <c r="BZ271">
        <v>1.0048232078552246</v>
      </c>
      <c r="CA271">
        <v>10.771703720092773</v>
      </c>
      <c r="CB271">
        <v>58.666667938232422</v>
      </c>
      <c r="CC271">
        <v>5.3482584953308105</v>
      </c>
      <c r="CD271">
        <v>8.830845832824707</v>
      </c>
      <c r="CE271">
        <v>0.87064677476882935</v>
      </c>
      <c r="CF271">
        <v>1.3681591749191284</v>
      </c>
      <c r="CG271">
        <v>10292.0244140625</v>
      </c>
      <c r="CH271" s="10">
        <f>ABS(J271-_xlfn.XLOOKUP(VK_valitsin!$C$8,VK!$B$2:$B$294,VK!J$2:J$294))</f>
        <v>0.5</v>
      </c>
      <c r="CI271" s="10">
        <f>ABS(K271-_xlfn.XLOOKUP(VK_valitsin!$C$8,VK!$B$2:$B$294,VK!K$2:K$294))</f>
        <v>439.3800048828125</v>
      </c>
      <c r="CJ271" s="10">
        <f>ABS(L271-_xlfn.XLOOKUP(VK_valitsin!$C$8,VK!$B$2:$B$294,VK!L$2:L$294))</f>
        <v>14.199996948242188</v>
      </c>
      <c r="CK271" s="10">
        <f>ABS(M271-_xlfn.XLOOKUP(VK_valitsin!$C$8,VK!$B$2:$B$294,VK!M$2:M$294))</f>
        <v>9011</v>
      </c>
      <c r="CL271" s="10">
        <f>ABS(N271-_xlfn.XLOOKUP(VK_valitsin!$C$8,VK!$B$2:$B$294,VK!N$2:N$294))</f>
        <v>46.000000953674316</v>
      </c>
      <c r="CM271" s="10">
        <f>ABS(O271-_xlfn.XLOOKUP(VK_valitsin!$C$8,VK!$B$2:$B$294,VK!O$2:O$294))</f>
        <v>0.90000001341104507</v>
      </c>
      <c r="CN271" s="10">
        <f>ABS(P271-_xlfn.XLOOKUP(VK_valitsin!$C$8,VK!$B$2:$B$294,VK!P$2:P$294))</f>
        <v>14</v>
      </c>
      <c r="CO271" s="10">
        <f>ABS(Q271-_xlfn.XLOOKUP(VK_valitsin!$C$8,VK!$B$2:$B$294,VK!Q$2:Q$294))</f>
        <v>26.900000000000006</v>
      </c>
      <c r="CP271" s="10">
        <f>ABS(R271-_xlfn.XLOOKUP(VK_valitsin!$C$8,VK!$B$2:$B$294,VK!R$2:R$294))</f>
        <v>4.9000000000000004</v>
      </c>
      <c r="CQ271" s="10">
        <f>ABS(S271-_xlfn.XLOOKUP(VK_valitsin!$C$8,VK!$B$2:$B$294,VK!S$2:S$294))</f>
        <v>98</v>
      </c>
      <c r="CR271" s="10">
        <f>ABS(T271-_xlfn.XLOOKUP(VK_valitsin!$C$8,VK!$B$2:$B$294,VK!T$2:T$294))</f>
        <v>0</v>
      </c>
      <c r="CS271" s="10">
        <f>ABS(U271-_xlfn.XLOOKUP(VK_valitsin!$C$8,VK!$B$2:$B$294,VK!U$2:U$294))</f>
        <v>197.79999999999973</v>
      </c>
      <c r="CT271" s="10">
        <f>ABS(V271-_xlfn.XLOOKUP(VK_valitsin!$C$8,VK!$B$2:$B$294,VK!V$2:V$294))</f>
        <v>1.8499999999999996</v>
      </c>
      <c r="CU271" s="10">
        <f>ABS(W271-_xlfn.XLOOKUP(VK_valitsin!$C$8,VK!$B$2:$B$294,VK!W$2:W$294))</f>
        <v>261</v>
      </c>
      <c r="CV271" s="10">
        <f>ABS(X271-_xlfn.XLOOKUP(VK_valitsin!$C$8,VK!$B$2:$B$294,VK!X$2:X$294))</f>
        <v>366</v>
      </c>
      <c r="CW271" s="10">
        <f>ABS(Y271-_xlfn.XLOOKUP(VK_valitsin!$C$8,VK!$B$2:$B$294,VK!Y$2:Y$294))</f>
        <v>81</v>
      </c>
      <c r="CX271" s="10">
        <f>ABS(Z271-_xlfn.XLOOKUP(VK_valitsin!$C$8,VK!$B$2:$B$294,VK!Z$2:Z$294))</f>
        <v>232</v>
      </c>
      <c r="CY271" s="10">
        <f>ABS(AA271-_xlfn.XLOOKUP(VK_valitsin!$C$8,VK!$B$2:$B$294,VK!AA$2:AA$294))</f>
        <v>147</v>
      </c>
      <c r="CZ271" s="10">
        <f>ABS(AB271-_xlfn.XLOOKUP(VK_valitsin!$C$8,VK!$B$2:$B$294,VK!AB$2:AB$294))</f>
        <v>5.1416664123535156</v>
      </c>
      <c r="DA271" s="10">
        <f>ABS(AC271-_xlfn.XLOOKUP(VK_valitsin!$C$8,VK!$B$2:$B$294,VK!AC$2:AC$294))</f>
        <v>0.7</v>
      </c>
      <c r="DB271" s="10">
        <f>ABS(AD271-_xlfn.XLOOKUP(VK_valitsin!$C$8,VK!$B$2:$B$294,VK!AD$2:AD$294))</f>
        <v>0.8</v>
      </c>
      <c r="DC271" s="10">
        <f>ABS(AE271-_xlfn.XLOOKUP(VK_valitsin!$C$8,VK!$B$2:$B$294,VK!AE$2:AE$294))</f>
        <v>1.7</v>
      </c>
      <c r="DD271" s="10">
        <f>ABS(AF271-_xlfn.XLOOKUP(VK_valitsin!$C$8,VK!$B$2:$B$294,VK!AF$2:AF$294))</f>
        <v>2.8</v>
      </c>
      <c r="DE271" s="10">
        <f>ABS(AG271-_xlfn.XLOOKUP(VK_valitsin!$C$8,VK!$B$2:$B$294,VK!AG$2:AG$294))</f>
        <v>0</v>
      </c>
      <c r="DF271" s="10">
        <f>ABS(AH271-_xlfn.XLOOKUP(VK_valitsin!$C$8,VK!$B$2:$B$294,VK!AH$2:AH$294))</f>
        <v>1</v>
      </c>
      <c r="DG271" s="10">
        <f>ABS(AI271-_xlfn.XLOOKUP(VK_valitsin!$C$8,VK!$B$2:$B$294,VK!AI$2:AI$294))</f>
        <v>0.10000000000000009</v>
      </c>
      <c r="DH271" s="10">
        <f>ABS(AJ271-_xlfn.XLOOKUP(VK_valitsin!$C$8,VK!$B$2:$B$294,VK!AJ$2:AJ$294))</f>
        <v>0.15000000000000002</v>
      </c>
      <c r="DI271" s="10">
        <f>ABS(AK271-_xlfn.XLOOKUP(VK_valitsin!$C$8,VK!$B$2:$B$294,VK!AK$2:AK$294))</f>
        <v>5.0000000000000044E-2</v>
      </c>
      <c r="DJ271" s="10">
        <f>ABS(AL271-_xlfn.XLOOKUP(VK_valitsin!$C$8,VK!$B$2:$B$294,VK!AL$2:AL$294))</f>
        <v>14.299999999999997</v>
      </c>
      <c r="DK271" s="10">
        <f>ABS(AM271-_xlfn.XLOOKUP(VK_valitsin!$C$8,VK!$B$2:$B$294,VK!AM$2:AM$294))</f>
        <v>12.200000000000045</v>
      </c>
      <c r="DL271" s="10">
        <f>ABS(AN271-_xlfn.XLOOKUP(VK_valitsin!$C$8,VK!$B$2:$B$294,VK!AN$2:AN$294))</f>
        <v>3</v>
      </c>
      <c r="DM271" s="10">
        <f>ABS(AO271-_xlfn.XLOOKUP(VK_valitsin!$C$8,VK!$B$2:$B$294,VK!AO$2:AO$294))</f>
        <v>0.30000000000000071</v>
      </c>
      <c r="DN271" s="10">
        <f>ABS(AP271-_xlfn.XLOOKUP(VK_valitsin!$C$8,VK!$B$2:$B$294,VK!AP$2:AP$294))</f>
        <v>5</v>
      </c>
      <c r="DO271" s="10">
        <f>ABS(AQ271-_xlfn.XLOOKUP(VK_valitsin!$C$8,VK!$B$2:$B$294,VK!AQ$2:AQ$294))</f>
        <v>33</v>
      </c>
      <c r="DP271" s="10">
        <f>ABS(AR271-_xlfn.XLOOKUP(VK_valitsin!$C$8,VK!$B$2:$B$294,VK!AR$2:AR$294))</f>
        <v>532</v>
      </c>
      <c r="DQ271" s="10">
        <f>ABS(AS271-_xlfn.XLOOKUP(VK_valitsin!$C$8,VK!$B$2:$B$294,VK!AS$2:AS$294))</f>
        <v>1.8339999999999996</v>
      </c>
      <c r="DR271" s="10">
        <f>ABS(AT271-_xlfn.XLOOKUP(VK_valitsin!$C$8,VK!$B$2:$B$294,VK!AT$2:AT$294))</f>
        <v>3320</v>
      </c>
      <c r="DS271" s="10">
        <f>ABS(AU271-_xlfn.XLOOKUP(VK_valitsin!$C$8,VK!$B$2:$B$294,VK!AU$2:AU$294))</f>
        <v>1998</v>
      </c>
      <c r="DT271" s="10">
        <f>ABS(AV271-_xlfn.XLOOKUP(VK_valitsin!$C$8,VK!$B$2:$B$294,VK!AV$2:AV$294))</f>
        <v>1</v>
      </c>
      <c r="DU271" s="10">
        <f>ABS(AW271-_xlfn.XLOOKUP(VK_valitsin!$C$8,VK!$B$2:$B$294,VK!AW$2:AW$294))</f>
        <v>29.124309539794922</v>
      </c>
      <c r="DV271" s="10">
        <f>ABS(AX271-_xlfn.XLOOKUP(VK_valitsin!$C$8,VK!$B$2:$B$294,VK!AX$2:AX$294))</f>
        <v>0</v>
      </c>
      <c r="DW271" s="10">
        <f>ABS(AY271-_xlfn.XLOOKUP(VK_valitsin!$C$8,VK!$B$2:$B$294,VK!AY$2:AY$294))</f>
        <v>0</v>
      </c>
      <c r="DX271" s="10">
        <f>ABS(AZ271-_xlfn.XLOOKUP(VK_valitsin!$C$8,VK!$B$2:$B$294,VK!AZ$2:AZ$294))</f>
        <v>0</v>
      </c>
      <c r="DY271" s="10">
        <f>ABS(BA271-_xlfn.XLOOKUP(VK_valitsin!$C$8,VK!$B$2:$B$294,VK!BA$2:BA$294))</f>
        <v>0</v>
      </c>
      <c r="DZ271" s="10">
        <f>ABS(BB271-_xlfn.XLOOKUP(VK_valitsin!$C$8,VK!$B$2:$B$294,VK!BB$2:BB$294))</f>
        <v>0</v>
      </c>
      <c r="EA271" s="10">
        <f>ABS(BC271-_xlfn.XLOOKUP(VK_valitsin!$C$8,VK!$B$2:$B$294,VK!BC$2:BC$294))</f>
        <v>8.2508163452148438</v>
      </c>
      <c r="EB271" s="10">
        <f>ABS(BD271-_xlfn.XLOOKUP(VK_valitsin!$C$8,VK!$B$2:$B$294,VK!BD$2:BD$294))</f>
        <v>3.98126220703125</v>
      </c>
      <c r="EC271" s="10">
        <f>ABS(BE271-_xlfn.XLOOKUP(VK_valitsin!$C$8,VK!$B$2:$B$294,VK!BE$2:BE$294))</f>
        <v>37.22650146484375</v>
      </c>
      <c r="ED271" s="10">
        <f>ABS(BF271-_xlfn.XLOOKUP(VK_valitsin!$C$8,VK!$B$2:$B$294,VK!BF$2:BF$294))</f>
        <v>1053.509765625</v>
      </c>
      <c r="EE271" s="10">
        <f>ABS(BG271-_xlfn.XLOOKUP(VK_valitsin!$C$8,VK!$B$2:$B$294,VK!BG$2:BG$294))</f>
        <v>1633.544921875</v>
      </c>
      <c r="EF271" s="10">
        <f>ABS(BH271-_xlfn.XLOOKUP(VK_valitsin!$C$8,VK!$B$2:$B$294,VK!BH$2:BH$294))</f>
        <v>1.5793693065643311</v>
      </c>
      <c r="EG271" s="10">
        <f>ABS(BI271-_xlfn.XLOOKUP(VK_valitsin!$C$8,VK!$B$2:$B$294,VK!BI$2:BI$294))</f>
        <v>5.5071687698364258</v>
      </c>
      <c r="EH271" s="10">
        <f>ABS(BJ271-_xlfn.XLOOKUP(VK_valitsin!$C$8,VK!$B$2:$B$294,VK!BJ$2:BJ$294))</f>
        <v>3.0700645446777344</v>
      </c>
      <c r="EI271" s="10">
        <f>ABS(BK271-_xlfn.XLOOKUP(VK_valitsin!$C$8,VK!$B$2:$B$294,VK!BK$2:BK$294))</f>
        <v>23.762847900390625</v>
      </c>
      <c r="EJ271" s="10">
        <f>ABS(BL271-_xlfn.XLOOKUP(VK_valitsin!$C$8,VK!$B$2:$B$294,VK!BL$2:BL$294))</f>
        <v>134.78572082519531</v>
      </c>
      <c r="EK271" s="10">
        <f>ABS(BM271-_xlfn.XLOOKUP(VK_valitsin!$C$8,VK!$B$2:$B$294,VK!BM$2:BM$294))</f>
        <v>0.42973995208740234</v>
      </c>
      <c r="EL271" s="10">
        <f>ABS(BN271-_xlfn.XLOOKUP(VK_valitsin!$C$8,VK!$B$2:$B$294,VK!BN$2:BN$294))</f>
        <v>1879.126953125</v>
      </c>
      <c r="EM271" s="10">
        <f>ABS(BO271-_xlfn.XLOOKUP(VK_valitsin!$C$8,VK!$B$2:$B$294,VK!BO$2:BO$294))</f>
        <v>7.7960166931152344</v>
      </c>
      <c r="EN271" s="10">
        <f>ABS(BP271-_xlfn.XLOOKUP(VK_valitsin!$C$8,VK!$B$2:$B$294,VK!BP$2:BP$294))</f>
        <v>0</v>
      </c>
      <c r="EO271" s="10">
        <f>ABS(BQ271-_xlfn.XLOOKUP(VK_valitsin!$C$8,VK!$B$2:$B$294,VK!BQ$2:BQ$294))</f>
        <v>9.4208121299743652E-3</v>
      </c>
      <c r="EP271" s="10">
        <f>ABS(BR271-_xlfn.XLOOKUP(VK_valitsin!$C$8,VK!$B$2:$B$294,VK!BR$2:BR$294))</f>
        <v>85.690719470381737</v>
      </c>
      <c r="EQ271" s="10">
        <f>ABS(BS271-_xlfn.XLOOKUP(VK_valitsin!$C$8,VK!$B$2:$B$294,VK!BS$2:BS$294))</f>
        <v>5.1777248382568359</v>
      </c>
      <c r="ER271" s="10">
        <f>ABS(BT271-_xlfn.XLOOKUP(VK_valitsin!$C$8,VK!$B$2:$B$294,VK!BT$2:BT$294))</f>
        <v>51.737113952636719</v>
      </c>
      <c r="ES271" s="10">
        <f>ABS(BU271-_xlfn.XLOOKUP(VK_valitsin!$C$8,VK!$B$2:$B$294,VK!BU$2:BU$294))</f>
        <v>49.6112060546875</v>
      </c>
      <c r="ET271" s="10">
        <f>ABS(BV271-_xlfn.XLOOKUP(VK_valitsin!$C$8,VK!$B$2:$B$294,VK!BV$2:BV$294))</f>
        <v>0</v>
      </c>
      <c r="EU271" s="10">
        <f>ABS(BW271-_xlfn.XLOOKUP(VK_valitsin!$C$8,VK!$B$2:$B$294,VK!BW$2:BW$294))</f>
        <v>0</v>
      </c>
      <c r="EV271" s="10">
        <f>ABS(BX271-_xlfn.XLOOKUP(VK_valitsin!$C$8,VK!$B$2:$B$294,VK!BX$2:BX$294))</f>
        <v>784.4892578125</v>
      </c>
      <c r="EW271" s="10">
        <f>ABS(BY271-_xlfn.XLOOKUP(VK_valitsin!$C$8,VK!$B$2:$B$294,VK!BY$2:BY$294))</f>
        <v>2194.18603515625</v>
      </c>
      <c r="EX271" s="10">
        <f>ABS(BZ271-_xlfn.XLOOKUP(VK_valitsin!$C$8,VK!$B$2:$B$294,VK!BZ$2:BZ$294))</f>
        <v>0.21520709991455078</v>
      </c>
      <c r="EY271" s="10">
        <f>ABS(CA271-_xlfn.XLOOKUP(VK_valitsin!$C$8,VK!$B$2:$B$294,VK!CA$2:CA$294))</f>
        <v>0.25105762481689453</v>
      </c>
      <c r="EZ271" s="10">
        <f>ABS(CB271-_xlfn.XLOOKUP(VK_valitsin!$C$8,VK!$B$2:$B$294,VK!CB$2:CB$294))</f>
        <v>7.5024833679199219</v>
      </c>
      <c r="FA271" s="10">
        <f>ABS(CC271-_xlfn.XLOOKUP(VK_valitsin!$C$8,VK!$B$2:$B$294,VK!CC$2:CC$294))</f>
        <v>0.98434066772460938</v>
      </c>
      <c r="FB271" s="10">
        <f>ABS(CD271-_xlfn.XLOOKUP(VK_valitsin!$C$8,VK!$B$2:$B$294,VK!CD$2:CD$294))</f>
        <v>11.048008918762207</v>
      </c>
      <c r="FC271" s="10">
        <f>ABS(CE271-_xlfn.XLOOKUP(VK_valitsin!$C$8,VK!$B$2:$B$294,VK!CE$2:CE$294))</f>
        <v>0.87064677476882935</v>
      </c>
      <c r="FD271" s="10">
        <f>ABS(CF271-_xlfn.XLOOKUP(VK_valitsin!$C$8,VK!$B$2:$B$294,VK!CF$2:CF$294))</f>
        <v>0.65230011940002441</v>
      </c>
      <c r="FE271" s="10">
        <f>ABS(CG271-_xlfn.XLOOKUP(VK_valitsin!$C$8,VK!$B$2:$B$294,VK!CG$2:CG$294))</f>
        <v>1693.2568359375</v>
      </c>
      <c r="FF271" s="4">
        <f>IF($B271=VK_valitsin!$C$8,100000,VK!CH271/VK!J$296*VK_valitsin!D$5)</f>
        <v>0</v>
      </c>
      <c r="FG271" s="4">
        <f>IF($B271=VK_valitsin!$C$8,100000,VK!CI271/VK!K$296*VK_valitsin!E$5)</f>
        <v>0</v>
      </c>
      <c r="FH271" s="4">
        <f>IF($B271=VK_valitsin!$C$8,100000,VK!CJ271/VK!L$296*VK_valitsin!F$5)</f>
        <v>7.2158488322398087E-2</v>
      </c>
      <c r="FI271" s="4">
        <f>IF($B271=VK_valitsin!$C$8,100000,VK!CK271/VK!M$296*VK_valitsin!CD$5)</f>
        <v>0</v>
      </c>
      <c r="FJ271" s="4">
        <f>IF($B271=VK_valitsin!$C$8,100000,VK!CL271/VK!N$296*VK_valitsin!G$5)</f>
        <v>0</v>
      </c>
      <c r="FK271" s="4">
        <f>IF($B271=VK_valitsin!$C$8,100000,VK!CM271/VK!O$296*VK_valitsin!H$5)</f>
        <v>0</v>
      </c>
      <c r="FL271" s="4">
        <f>IF($B271=VK_valitsin!$C$8,100000,VK!CN271/VK!P$296*VK_valitsin!I$5)</f>
        <v>0</v>
      </c>
      <c r="FM271" s="4">
        <f>IF($B271=VK_valitsin!$C$8,100000,VK!CO271/VK!Q$296*VK_valitsin!J$5)</f>
        <v>0</v>
      </c>
      <c r="FN271" s="4">
        <f>IF($B271=VK_valitsin!$C$8,100000,VK!CP271/VK!R$296*VK_valitsin!K$5)</f>
        <v>0</v>
      </c>
      <c r="FO271" s="4">
        <f>IF($B271=VK_valitsin!$C$8,100000,VK!CQ271/VK!S$296*VK_valitsin!L$5)</f>
        <v>1.9489223960852942E-2</v>
      </c>
      <c r="FP271" s="4">
        <f>IF($B271=VK_valitsin!$C$8,100000,VK!CR271/VK!T$296*VK_valitsin!M$5)</f>
        <v>0</v>
      </c>
      <c r="FQ271" s="4">
        <f>IF($B271=VK_valitsin!$C$8,100000,VK!CS271/VK!U$296*VK_valitsin!N$5)</f>
        <v>0</v>
      </c>
      <c r="FR271" s="4">
        <f>IF($B271=VK_valitsin!$C$8,100000,VK!CT271/VK!V$296*VK_valitsin!O$5)</f>
        <v>0</v>
      </c>
      <c r="FS271" s="4">
        <f>IF($B271=VK_valitsin!$C$8,100000,VK!CU271/VK!W$296*VK_valitsin!P$5)</f>
        <v>0</v>
      </c>
      <c r="FT271" s="4">
        <f>IF($B271=VK_valitsin!$C$8,100000,VK!CV271/VK!X$296*VK_valitsin!Q$5)</f>
        <v>0</v>
      </c>
      <c r="FU271" s="4">
        <f>IF($B271=VK_valitsin!$C$8,100000,VK!CW271/VK!Y$296*VK_valitsin!R$5)</f>
        <v>0</v>
      </c>
      <c r="FV271" s="4">
        <f>IF($B271=VK_valitsin!$C$8,100000,VK!CX271/VK!Z$296*VK_valitsin!S$5)</f>
        <v>0</v>
      </c>
      <c r="FW271" s="4">
        <f>IF($B271=VK_valitsin!$C$8,100000,VK!CY271/VK!AA$296*VK_valitsin!T$5)</f>
        <v>0</v>
      </c>
      <c r="FX271" s="4">
        <f>IF($B271=VK_valitsin!$C$8,100000,VK!CZ271/VK!AB$296*VK_valitsin!U$5)</f>
        <v>0</v>
      </c>
      <c r="FY271" s="4">
        <f>IF($B271=VK_valitsin!$C$8,100000,VK!DA271/VK!AC$296*VK_valitsin!V$5)</f>
        <v>0</v>
      </c>
      <c r="FZ271" s="4">
        <f>IF($B271=VK_valitsin!$C$8,100000,VK!DB271/VK!AD$296*VK_valitsin!W$5)</f>
        <v>0</v>
      </c>
      <c r="GA271" s="4">
        <f>IF($B271=VK_valitsin!$C$8,100000,VK!DC271/VK!AE$296*VK_valitsin!X$5)</f>
        <v>0</v>
      </c>
      <c r="GB271" s="4">
        <f>IF($B271=VK_valitsin!$C$8,100000,VK!DD271/VK!AF$296*VK_valitsin!Y$5)</f>
        <v>0</v>
      </c>
      <c r="GC271" s="4">
        <f>IF($B271=VK_valitsin!$C$8,100000,VK!DE271/VK!AG$296*VK_valitsin!Z$5)</f>
        <v>0</v>
      </c>
      <c r="GD271" s="4">
        <f>IF($B271=VK_valitsin!$C$8,100000,VK!DF271/VK!AH$296*VK_valitsin!AA$5)</f>
        <v>0</v>
      </c>
      <c r="GE271" s="4">
        <f>IF($B271=VK_valitsin!$C$8,100000,VK!DG271/VK!AI$296*VK_valitsin!AB$5)</f>
        <v>0</v>
      </c>
      <c r="GF271" s="4">
        <f>IF($B271=VK_valitsin!$C$8,100000,VK!DH271/VK!AJ$296*VK_valitsin!AC$5)</f>
        <v>0</v>
      </c>
      <c r="GG271" s="4">
        <f>IF($B271=VK_valitsin!$C$8,100000,VK!DI271/VK!AK$296*VK_valitsin!AD$5)</f>
        <v>0</v>
      </c>
      <c r="GH271" s="4">
        <f>IF($B271=VK_valitsin!$C$8,100000,VK!DJ271/VK!AL$296*VK_valitsin!AE$5)</f>
        <v>0.251699048744146</v>
      </c>
      <c r="GI271" s="4">
        <f>IF($B271=VK_valitsin!$C$8,100000,VK!DK271/VK!AM$296*VK_valitsin!AF$5)</f>
        <v>0</v>
      </c>
      <c r="GJ271" s="4">
        <f>IF($B271=VK_valitsin!$C$8,100000,VK!DL271/VK!AN$296*VK_valitsin!AG$5)</f>
        <v>0</v>
      </c>
      <c r="GK271" s="4">
        <f>IF($B271=VK_valitsin!$C$8,100000,VK!DM271/VK!AO$296*VK_valitsin!AH$5)</f>
        <v>0</v>
      </c>
      <c r="GL271" s="4">
        <f>IF($B271=VK_valitsin!$C$8,100000,VK!DN271/VK!AP$296*VK_valitsin!AI$5)</f>
        <v>0</v>
      </c>
      <c r="GM271" s="4">
        <f>IF($B271=VK_valitsin!$C$8,100000,VK!DO271/VK!AQ$296*VK_valitsin!AJ$5)</f>
        <v>0</v>
      </c>
      <c r="GN271" s="4">
        <f>IF($B271=VK_valitsin!$C$8,100000,VK!DP271/VK!AR$296*VK_valitsin!AK$5)</f>
        <v>0</v>
      </c>
      <c r="GO271" s="4">
        <f>IF($B271=VK_valitsin!$C$8,100000,VK!DQ271/VK!AS$296*VK_valitsin!AL$5)</f>
        <v>0</v>
      </c>
      <c r="GP271" s="4">
        <f>IF($B271=VK_valitsin!$C$8,100000,VK!DR271/VK!AT$296*VK_valitsin!AM$5)</f>
        <v>0</v>
      </c>
      <c r="GQ271" s="4">
        <f>IF($B271=VK_valitsin!$C$8,100000,VK!DS271/VK!AU$296*VK_valitsin!AN$5)</f>
        <v>0</v>
      </c>
      <c r="GR271" s="4">
        <f>IF($B271=VK_valitsin!$C$8,100000,VK!DT271/VK!AV$296*VK_valitsin!AO$5)</f>
        <v>0</v>
      </c>
      <c r="GS271" s="4">
        <f>IF($B271=VK_valitsin!$C$8,100000,VK!DU271/VK!AW$296*VK_valitsin!AP$5)</f>
        <v>0</v>
      </c>
      <c r="GT271" s="4">
        <f>IF($B271=VK_valitsin!$C$8,100000,VK!DV271/VK!AX$296*VK_valitsin!AQ$5)</f>
        <v>0</v>
      </c>
      <c r="GU271" s="4">
        <f>IF($B271=VK_valitsin!$C$8,100000,VK!DW271/VK!AY$296*VK_valitsin!AR$5)</f>
        <v>0</v>
      </c>
      <c r="GV271" s="4">
        <f>IF($B271=VK_valitsin!$C$8,100000,VK!DX271/VK!AZ$296*VK_valitsin!AS$5)</f>
        <v>0</v>
      </c>
      <c r="GW271" s="4">
        <f>IF($B271=VK_valitsin!$C$8,100000,VK!DY271/VK!BA$296*VK_valitsin!AT$5)</f>
        <v>0</v>
      </c>
      <c r="GX271" s="4">
        <f>IF($B271=VK_valitsin!$C$8,100000,VK!DZ271/VK!BB$296*VK_valitsin!AU$5)</f>
        <v>0</v>
      </c>
      <c r="GY271" s="4">
        <f>IF($B271=VK_valitsin!$C$8,100000,VK!EA271/VK!BC$296*VK_valitsin!AV$5)</f>
        <v>0</v>
      </c>
      <c r="GZ271" s="4">
        <f>IF($B271=VK_valitsin!$C$8,100000,VK!EB271/VK!BD$296*VK_valitsin!AW$5)</f>
        <v>1.725932443801987E-2</v>
      </c>
      <c r="HA271" s="4">
        <f>IF($B271=VK_valitsin!$C$8,100000,VK!EC271/VK!BE$296*VK_valitsin!CE$5)</f>
        <v>0</v>
      </c>
      <c r="HB271" s="4">
        <f>IF($B271=VK_valitsin!$C$8,100000,VK!ED271/VK!BF$296*VK_valitsin!AX$5)</f>
        <v>0</v>
      </c>
      <c r="HC271" s="4">
        <f>IF($B271=VK_valitsin!$C$8,100000,VK!EE271/VK!BG$296*VK_valitsin!AY$5)</f>
        <v>0</v>
      </c>
      <c r="HD271" s="4">
        <f>IF($B271=VK_valitsin!$C$8,100000,VK!EF271/VK!BH$296*VK_valitsin!AZ$5)</f>
        <v>0.27557164077636986</v>
      </c>
      <c r="HE271" s="4">
        <f>IF($B271=VK_valitsin!$C$8,100000,VK!EG271/VK!BI$296*VK_valitsin!BA$5)</f>
        <v>0</v>
      </c>
      <c r="HF271" s="4">
        <f>IF($B271=VK_valitsin!$C$8,100000,VK!EH271/VK!BJ$296*VK_valitsin!BB$5)</f>
        <v>0</v>
      </c>
      <c r="HG271" s="4">
        <f>IF($B271=VK_valitsin!$C$8,100000,VK!EI271/VK!BK$296*VK_valitsin!BC$5)</f>
        <v>0</v>
      </c>
      <c r="HH271" s="4">
        <f>IF($B271=VK_valitsin!$C$8,100000,VK!EJ271/VK!BL$296*VK_valitsin!BD$5)</f>
        <v>0</v>
      </c>
      <c r="HI271" s="4">
        <f>IF($B271=VK_valitsin!$C$8,100000,VK!EK271/VK!BM$296*VK_valitsin!BE$5)</f>
        <v>0</v>
      </c>
      <c r="HJ271" s="4">
        <f>IF($B271=VK_valitsin!$C$8,100000,VK!EL271/VK!BN$296*VK_valitsin!BF$5)</f>
        <v>8.5446850546670366E-2</v>
      </c>
      <c r="HK271" s="4">
        <f>IF($B271=VK_valitsin!$C$8,100000,VK!EM271/VK!BO$296*VK_valitsin!BG$5)</f>
        <v>0</v>
      </c>
      <c r="HM271" s="4">
        <f>IF($B271=VK_valitsin!$C$8,100000,VK!EO271/VK!BQ$296*VK_valitsin!BI$5)</f>
        <v>0</v>
      </c>
      <c r="HN271" s="4">
        <f>IF($B271=VK_valitsin!$C$8,100000,VK!EP271/VK!BR$296*VK_valitsin!BJ$5)</f>
        <v>0</v>
      </c>
      <c r="HO271" s="4">
        <f>IF($B271=VK_valitsin!$C$8,100000,VK!EQ271/VK!BS$296*VK_valitsin!BK$5)</f>
        <v>0</v>
      </c>
      <c r="HP271" s="4">
        <f>IF($B271=VK_valitsin!$C$8,100000,VK!ER271/VK!BT$296*VK_valitsin!BL$5)</f>
        <v>0</v>
      </c>
      <c r="HQ271" s="4">
        <f>IF($B271=VK_valitsin!$C$8,100000,VK!ES271/VK!BU$296*VK_valitsin!BM$5)</f>
        <v>0</v>
      </c>
      <c r="HR271" s="4">
        <f>IF($B271=VK_valitsin!$C$8,100000,VK!ET271/VK!BV$296*VK_valitsin!BN$5)</f>
        <v>0</v>
      </c>
      <c r="HS271" s="4">
        <f>IF($B271=VK_valitsin!$C$8,100000,VK!EU271/VK!BW$296*VK_valitsin!BO$5)</f>
        <v>0</v>
      </c>
      <c r="HT271" s="4">
        <f>IF($B271=VK_valitsin!$C$8,100000,VK!EV271/VK!BX$296*VK_valitsin!BP$5)</f>
        <v>0</v>
      </c>
      <c r="HU271" s="4">
        <f>IF($B271=VK_valitsin!$C$8,100000,VK!EW271/VK!BY$296*VK_valitsin!BQ$5)</f>
        <v>0</v>
      </c>
      <c r="HV271" s="4">
        <f>IF($B271=VK_valitsin!$C$8,100000,VK!EX271/VK!BZ$296*VK_valitsin!BR$5)</f>
        <v>0</v>
      </c>
      <c r="HW271" s="4">
        <f>IF($B271=VK_valitsin!$C$8,100000,VK!EY271/VK!CA$296*VK_valitsin!BS$5)</f>
        <v>0</v>
      </c>
      <c r="HX271" s="4">
        <f>IF($B271=VK_valitsin!$C$8,100000,VK!EZ271/VK!CB$296*VK_valitsin!BT$5)</f>
        <v>0</v>
      </c>
      <c r="HY271" s="4">
        <f>IF($B271=VK_valitsin!$C$8,100000,VK!FA271/VK!CC$296*VK_valitsin!BU$5)</f>
        <v>0</v>
      </c>
      <c r="HZ271" s="4">
        <f>IF($B271=VK_valitsin!$C$8,100000,VK!FB271/VK!CD$296*VK_valitsin!BV$5)</f>
        <v>0</v>
      </c>
      <c r="IA271" s="4">
        <f>IF($B271=VK_valitsin!$C$8,100000,VK!FC271/VK!CE$296*VK_valitsin!BW$5)</f>
        <v>0</v>
      </c>
      <c r="IB271" s="4">
        <f>IF($B271=VK_valitsin!$C$8,100000,VK!FD271/VK!CF$296*VK_valitsin!BX$5)</f>
        <v>0</v>
      </c>
      <c r="IC271" s="4">
        <f>IF($B271=VK_valitsin!$C$8,100000,VK!FE271/VK!CG$296*VK_valitsin!BY$5)</f>
        <v>0</v>
      </c>
      <c r="ID271" s="17">
        <f t="shared" si="12"/>
        <v>0.72162460378845705</v>
      </c>
      <c r="IE271" s="17">
        <f t="shared" si="13"/>
        <v>192</v>
      </c>
      <c r="IF271" s="18">
        <f t="shared" si="14"/>
        <v>2.7000000000000056E-8</v>
      </c>
    </row>
    <row r="272" spans="1:240">
      <c r="A272">
        <v>2019</v>
      </c>
      <c r="B272" t="s">
        <v>743</v>
      </c>
      <c r="C272" t="s">
        <v>744</v>
      </c>
      <c r="D272" t="s">
        <v>421</v>
      </c>
      <c r="E272" t="s">
        <v>422</v>
      </c>
      <c r="F272" t="s">
        <v>126</v>
      </c>
      <c r="G272" t="s">
        <v>127</v>
      </c>
      <c r="H272" t="s">
        <v>90</v>
      </c>
      <c r="I272" t="s">
        <v>91</v>
      </c>
      <c r="J272">
        <v>47.200000762939453</v>
      </c>
      <c r="K272">
        <v>502.8599853515625</v>
      </c>
      <c r="L272">
        <v>125.30000305175781</v>
      </c>
      <c r="M272">
        <v>15522</v>
      </c>
      <c r="N272">
        <v>30.899999618530273</v>
      </c>
      <c r="O272">
        <v>-1.1000000238418579</v>
      </c>
      <c r="P272">
        <v>-192</v>
      </c>
      <c r="Q272">
        <v>76.900000000000006</v>
      </c>
      <c r="R272">
        <v>6.3000000000000007</v>
      </c>
      <c r="S272">
        <v>224</v>
      </c>
      <c r="T272">
        <v>1</v>
      </c>
      <c r="U272">
        <v>4167.3999999999996</v>
      </c>
      <c r="V272">
        <v>12.51</v>
      </c>
      <c r="W272">
        <v>660</v>
      </c>
      <c r="X272">
        <v>253</v>
      </c>
      <c r="Y272">
        <v>877</v>
      </c>
      <c r="Z272">
        <v>268</v>
      </c>
      <c r="AA272">
        <v>528</v>
      </c>
      <c r="AB272">
        <v>14.833333015441895</v>
      </c>
      <c r="AC272">
        <v>0</v>
      </c>
      <c r="AD272">
        <v>0</v>
      </c>
      <c r="AE272">
        <v>1.1000000000000001</v>
      </c>
      <c r="AF272">
        <v>5.2</v>
      </c>
      <c r="AG272">
        <v>0</v>
      </c>
      <c r="AH272">
        <v>20.75</v>
      </c>
      <c r="AI272">
        <v>1.03</v>
      </c>
      <c r="AJ272">
        <v>0.45</v>
      </c>
      <c r="AK272">
        <v>1.1200000000000001</v>
      </c>
      <c r="AL272">
        <v>58.5</v>
      </c>
      <c r="AM272">
        <v>309.89999999999998</v>
      </c>
      <c r="AN272">
        <v>47.9</v>
      </c>
      <c r="AO272">
        <v>23.1</v>
      </c>
      <c r="AP272">
        <v>126</v>
      </c>
      <c r="AQ272">
        <v>59</v>
      </c>
      <c r="AR272">
        <v>507</v>
      </c>
      <c r="AS272">
        <v>4.6669999999999998</v>
      </c>
      <c r="AT272">
        <v>8405</v>
      </c>
      <c r="AU272">
        <v>9728</v>
      </c>
      <c r="AV272">
        <v>1</v>
      </c>
      <c r="AW272">
        <v>61.096576690673828</v>
      </c>
      <c r="AX272">
        <v>0</v>
      </c>
      <c r="AY272">
        <v>1</v>
      </c>
      <c r="AZ272">
        <v>0</v>
      </c>
      <c r="BA272">
        <v>1</v>
      </c>
      <c r="BB272">
        <v>1</v>
      </c>
      <c r="BC272">
        <v>89.309577941894531</v>
      </c>
      <c r="BD272">
        <v>70.708663940429688</v>
      </c>
      <c r="BE272">
        <v>846.35418701171875</v>
      </c>
      <c r="BF272">
        <v>13853.2763671875</v>
      </c>
      <c r="BG272">
        <v>18171.296875</v>
      </c>
      <c r="BH272">
        <v>2.8944723606109619</v>
      </c>
      <c r="BI272">
        <v>-11.342649459838867</v>
      </c>
      <c r="BJ272">
        <v>22.137405395507813</v>
      </c>
      <c r="BK272">
        <v>-3.8961038589477539</v>
      </c>
      <c r="BL272">
        <v>230</v>
      </c>
      <c r="BM272">
        <v>1.0358566045761108</v>
      </c>
      <c r="BN272">
        <v>25084.994140625</v>
      </c>
      <c r="BO272">
        <v>26.891567230224609</v>
      </c>
      <c r="BQ272">
        <v>0.64366704225540161</v>
      </c>
      <c r="BR272">
        <v>0.3801056444644928</v>
      </c>
      <c r="BS272">
        <v>5.9270710945129395</v>
      </c>
      <c r="BT272">
        <v>121.89151000976563</v>
      </c>
      <c r="BU272">
        <v>409.74102783203125</v>
      </c>
      <c r="BV272">
        <v>0</v>
      </c>
      <c r="BW272">
        <v>1</v>
      </c>
      <c r="BX272">
        <v>10630.2080078125</v>
      </c>
      <c r="BY272">
        <v>8104.16650390625</v>
      </c>
      <c r="BZ272">
        <v>0.95348536968231201</v>
      </c>
      <c r="CA272">
        <v>8.1690502166748047</v>
      </c>
      <c r="CB272">
        <v>72.297294616699219</v>
      </c>
      <c r="CC272">
        <v>8.4384860992431641</v>
      </c>
      <c r="CD272">
        <v>11.356467247009277</v>
      </c>
      <c r="CE272">
        <v>1.0252366065979004</v>
      </c>
      <c r="CF272">
        <v>3.391167163848877</v>
      </c>
      <c r="CG272">
        <v>10309.080078125</v>
      </c>
      <c r="CH272" s="10">
        <f>ABS(J272-_xlfn.XLOOKUP(VK_valitsin!$C$8,VK!$B$2:$B$294,VK!J$2:J$294))</f>
        <v>3</v>
      </c>
      <c r="CI272" s="10">
        <f>ABS(K272-_xlfn.XLOOKUP(VK_valitsin!$C$8,VK!$B$2:$B$294,VK!K$2:K$294))</f>
        <v>209.5999755859375</v>
      </c>
      <c r="CJ272" s="10">
        <f>ABS(L272-_xlfn.XLOOKUP(VK_valitsin!$C$8,VK!$B$2:$B$294,VK!L$2:L$294))</f>
        <v>13.399993896484375</v>
      </c>
      <c r="CK272" s="10">
        <f>ABS(M272-_xlfn.XLOOKUP(VK_valitsin!$C$8,VK!$B$2:$B$294,VK!M$2:M$294))</f>
        <v>953</v>
      </c>
      <c r="CL272" s="10">
        <f>ABS(N272-_xlfn.XLOOKUP(VK_valitsin!$C$8,VK!$B$2:$B$294,VK!N$2:N$294))</f>
        <v>25.30000114440918</v>
      </c>
      <c r="CM272" s="10">
        <f>ABS(O272-_xlfn.XLOOKUP(VK_valitsin!$C$8,VK!$B$2:$B$294,VK!O$2:O$294))</f>
        <v>0.30000001192092896</v>
      </c>
      <c r="CN272" s="10">
        <f>ABS(P272-_xlfn.XLOOKUP(VK_valitsin!$C$8,VK!$B$2:$B$294,VK!P$2:P$294))</f>
        <v>134</v>
      </c>
      <c r="CO272" s="10">
        <f>ABS(Q272-_xlfn.XLOOKUP(VK_valitsin!$C$8,VK!$B$2:$B$294,VK!Q$2:Q$294))</f>
        <v>10.900000000000006</v>
      </c>
      <c r="CP272" s="10">
        <f>ABS(R272-_xlfn.XLOOKUP(VK_valitsin!$C$8,VK!$B$2:$B$294,VK!R$2:R$294))</f>
        <v>2.1999999999999993</v>
      </c>
      <c r="CQ272" s="10">
        <f>ABS(S272-_xlfn.XLOOKUP(VK_valitsin!$C$8,VK!$B$2:$B$294,VK!S$2:S$294))</f>
        <v>72</v>
      </c>
      <c r="CR272" s="10">
        <f>ABS(T272-_xlfn.XLOOKUP(VK_valitsin!$C$8,VK!$B$2:$B$294,VK!T$2:T$294))</f>
        <v>1</v>
      </c>
      <c r="CS272" s="10">
        <f>ABS(U272-_xlfn.XLOOKUP(VK_valitsin!$C$8,VK!$B$2:$B$294,VK!U$2:U$294))</f>
        <v>343.79999999999973</v>
      </c>
      <c r="CT272" s="10">
        <f>ABS(V272-_xlfn.XLOOKUP(VK_valitsin!$C$8,VK!$B$2:$B$294,VK!V$2:V$294))</f>
        <v>0.76999999999999957</v>
      </c>
      <c r="CU272" s="10">
        <f>ABS(W272-_xlfn.XLOOKUP(VK_valitsin!$C$8,VK!$B$2:$B$294,VK!W$2:W$294))</f>
        <v>55</v>
      </c>
      <c r="CV272" s="10">
        <f>ABS(X272-_xlfn.XLOOKUP(VK_valitsin!$C$8,VK!$B$2:$B$294,VK!X$2:X$294))</f>
        <v>84</v>
      </c>
      <c r="CW272" s="10">
        <f>ABS(Y272-_xlfn.XLOOKUP(VK_valitsin!$C$8,VK!$B$2:$B$294,VK!Y$2:Y$294))</f>
        <v>197</v>
      </c>
      <c r="CX272" s="10">
        <f>ABS(Z272-_xlfn.XLOOKUP(VK_valitsin!$C$8,VK!$B$2:$B$294,VK!Z$2:Z$294))</f>
        <v>160</v>
      </c>
      <c r="CY272" s="10">
        <f>ABS(AA272-_xlfn.XLOOKUP(VK_valitsin!$C$8,VK!$B$2:$B$294,VK!AA$2:AA$294))</f>
        <v>59</v>
      </c>
      <c r="CZ272" s="10">
        <f>ABS(AB272-_xlfn.XLOOKUP(VK_valitsin!$C$8,VK!$B$2:$B$294,VK!AB$2:AB$294))</f>
        <v>4.5416669845581055</v>
      </c>
      <c r="DA272" s="10">
        <f>ABS(AC272-_xlfn.XLOOKUP(VK_valitsin!$C$8,VK!$B$2:$B$294,VK!AC$2:AC$294))</f>
        <v>0.7</v>
      </c>
      <c r="DB272" s="10">
        <f>ABS(AD272-_xlfn.XLOOKUP(VK_valitsin!$C$8,VK!$B$2:$B$294,VK!AD$2:AD$294))</f>
        <v>0.8</v>
      </c>
      <c r="DC272" s="10">
        <f>ABS(AE272-_xlfn.XLOOKUP(VK_valitsin!$C$8,VK!$B$2:$B$294,VK!AE$2:AE$294))</f>
        <v>0.59999999999999987</v>
      </c>
      <c r="DD272" s="10">
        <f>ABS(AF272-_xlfn.XLOOKUP(VK_valitsin!$C$8,VK!$B$2:$B$294,VK!AF$2:AF$294))</f>
        <v>0.20000000000000018</v>
      </c>
      <c r="DE272" s="10">
        <f>ABS(AG272-_xlfn.XLOOKUP(VK_valitsin!$C$8,VK!$B$2:$B$294,VK!AG$2:AG$294))</f>
        <v>0</v>
      </c>
      <c r="DF272" s="10">
        <f>ABS(AH272-_xlfn.XLOOKUP(VK_valitsin!$C$8,VK!$B$2:$B$294,VK!AH$2:AH$294))</f>
        <v>1.5</v>
      </c>
      <c r="DG272" s="10">
        <f>ABS(AI272-_xlfn.XLOOKUP(VK_valitsin!$C$8,VK!$B$2:$B$294,VK!AI$2:AI$294))</f>
        <v>7.0000000000000062E-2</v>
      </c>
      <c r="DH272" s="10">
        <f>ABS(AJ272-_xlfn.XLOOKUP(VK_valitsin!$C$8,VK!$B$2:$B$294,VK!AJ$2:AJ$294))</f>
        <v>0.2</v>
      </c>
      <c r="DI272" s="10">
        <f>ABS(AK272-_xlfn.XLOOKUP(VK_valitsin!$C$8,VK!$B$2:$B$294,VK!AK$2:AK$294))</f>
        <v>0.12999999999999989</v>
      </c>
      <c r="DJ272" s="10">
        <f>ABS(AL272-_xlfn.XLOOKUP(VK_valitsin!$C$8,VK!$B$2:$B$294,VK!AL$2:AL$294))</f>
        <v>0.29999999999999716</v>
      </c>
      <c r="DK272" s="10">
        <f>ABS(AM272-_xlfn.XLOOKUP(VK_valitsin!$C$8,VK!$B$2:$B$294,VK!AM$2:AM$294))</f>
        <v>23.700000000000045</v>
      </c>
      <c r="DL272" s="10">
        <f>ABS(AN272-_xlfn.XLOOKUP(VK_valitsin!$C$8,VK!$B$2:$B$294,VK!AN$2:AN$294))</f>
        <v>2.5</v>
      </c>
      <c r="DM272" s="10">
        <f>ABS(AO272-_xlfn.XLOOKUP(VK_valitsin!$C$8,VK!$B$2:$B$294,VK!AO$2:AO$294))</f>
        <v>2.2999999999999972</v>
      </c>
      <c r="DN272" s="10">
        <f>ABS(AP272-_xlfn.XLOOKUP(VK_valitsin!$C$8,VK!$B$2:$B$294,VK!AP$2:AP$294))</f>
        <v>78</v>
      </c>
      <c r="DO272" s="10">
        <f>ABS(AQ272-_xlfn.XLOOKUP(VK_valitsin!$C$8,VK!$B$2:$B$294,VK!AQ$2:AQ$294))</f>
        <v>24</v>
      </c>
      <c r="DP272" s="10">
        <f>ABS(AR272-_xlfn.XLOOKUP(VK_valitsin!$C$8,VK!$B$2:$B$294,VK!AR$2:AR$294))</f>
        <v>261</v>
      </c>
      <c r="DQ272" s="10">
        <f>ABS(AS272-_xlfn.XLOOKUP(VK_valitsin!$C$8,VK!$B$2:$B$294,VK!AS$2:AS$294))</f>
        <v>2.3339999999999996</v>
      </c>
      <c r="DR272" s="10">
        <f>ABS(AT272-_xlfn.XLOOKUP(VK_valitsin!$C$8,VK!$B$2:$B$294,VK!AT$2:AT$294))</f>
        <v>3258</v>
      </c>
      <c r="DS272" s="10">
        <f>ABS(AU272-_xlfn.XLOOKUP(VK_valitsin!$C$8,VK!$B$2:$B$294,VK!AU$2:AU$294))</f>
        <v>1383</v>
      </c>
      <c r="DT272" s="10">
        <f>ABS(AV272-_xlfn.XLOOKUP(VK_valitsin!$C$8,VK!$B$2:$B$294,VK!AV$2:AV$294))</f>
        <v>0</v>
      </c>
      <c r="DU272" s="10">
        <f>ABS(AW272-_xlfn.XLOOKUP(VK_valitsin!$C$8,VK!$B$2:$B$294,VK!AW$2:AW$294))</f>
        <v>23.835205078125</v>
      </c>
      <c r="DV272" s="10">
        <f>ABS(AX272-_xlfn.XLOOKUP(VK_valitsin!$C$8,VK!$B$2:$B$294,VK!AX$2:AX$294))</f>
        <v>0</v>
      </c>
      <c r="DW272" s="10">
        <f>ABS(AY272-_xlfn.XLOOKUP(VK_valitsin!$C$8,VK!$B$2:$B$294,VK!AY$2:AY$294))</f>
        <v>1</v>
      </c>
      <c r="DX272" s="10">
        <f>ABS(AZ272-_xlfn.XLOOKUP(VK_valitsin!$C$8,VK!$B$2:$B$294,VK!AZ$2:AZ$294))</f>
        <v>0</v>
      </c>
      <c r="DY272" s="10">
        <f>ABS(BA272-_xlfn.XLOOKUP(VK_valitsin!$C$8,VK!$B$2:$B$294,VK!BA$2:BA$294))</f>
        <v>1</v>
      </c>
      <c r="DZ272" s="10">
        <f>ABS(BB272-_xlfn.XLOOKUP(VK_valitsin!$C$8,VK!$B$2:$B$294,VK!BB$2:BB$294))</f>
        <v>0</v>
      </c>
      <c r="EA272" s="10">
        <f>ABS(BC272-_xlfn.XLOOKUP(VK_valitsin!$C$8,VK!$B$2:$B$294,VK!BC$2:BC$294))</f>
        <v>0.285186767578125</v>
      </c>
      <c r="EB272" s="10">
        <f>ABS(BD272-_xlfn.XLOOKUP(VK_valitsin!$C$8,VK!$B$2:$B$294,VK!BD$2:BD$294))</f>
        <v>25.310073852539063</v>
      </c>
      <c r="EC272" s="10">
        <f>ABS(BE272-_xlfn.XLOOKUP(VK_valitsin!$C$8,VK!$B$2:$B$294,VK!BE$2:BE$294))</f>
        <v>112.66436767578125</v>
      </c>
      <c r="ED272" s="10">
        <f>ABS(BF272-_xlfn.XLOOKUP(VK_valitsin!$C$8,VK!$B$2:$B$294,VK!BF$2:BF$294))</f>
        <v>3894.7470703125</v>
      </c>
      <c r="EE272" s="10">
        <f>ABS(BG272-_xlfn.XLOOKUP(VK_valitsin!$C$8,VK!$B$2:$B$294,VK!BG$2:BG$294))</f>
        <v>4334.853515625</v>
      </c>
      <c r="EF272" s="10">
        <f>ABS(BH272-_xlfn.XLOOKUP(VK_valitsin!$C$8,VK!$B$2:$B$294,VK!BH$2:BH$294))</f>
        <v>0.44258403778076172</v>
      </c>
      <c r="EG272" s="10">
        <f>ABS(BI272-_xlfn.XLOOKUP(VK_valitsin!$C$8,VK!$B$2:$B$294,VK!BI$2:BI$294))</f>
        <v>1.6185159683227539</v>
      </c>
      <c r="EH272" s="10">
        <f>ABS(BJ272-_xlfn.XLOOKUP(VK_valitsin!$C$8,VK!$B$2:$B$294,VK!BJ$2:BJ$294))</f>
        <v>0.84304237365722656</v>
      </c>
      <c r="EI272" s="10">
        <f>ABS(BK272-_xlfn.XLOOKUP(VK_valitsin!$C$8,VK!$B$2:$B$294,VK!BK$2:BK$294))</f>
        <v>5.9693670272827148</v>
      </c>
      <c r="EJ272" s="10">
        <f>ABS(BL272-_xlfn.XLOOKUP(VK_valitsin!$C$8,VK!$B$2:$B$294,VK!BL$2:BL$294))</f>
        <v>36.5</v>
      </c>
      <c r="EK272" s="10">
        <f>ABS(BM272-_xlfn.XLOOKUP(VK_valitsin!$C$8,VK!$B$2:$B$294,VK!BM$2:BM$294))</f>
        <v>1.2163957357406616</v>
      </c>
      <c r="EL272" s="10">
        <f>ABS(BN272-_xlfn.XLOOKUP(VK_valitsin!$C$8,VK!$B$2:$B$294,VK!BN$2:BN$294))</f>
        <v>2010.59765625</v>
      </c>
      <c r="EM272" s="10">
        <f>ABS(BO272-_xlfn.XLOOKUP(VK_valitsin!$C$8,VK!$B$2:$B$294,VK!BO$2:BO$294))</f>
        <v>6.4080390930175781</v>
      </c>
      <c r="EN272" s="10">
        <f>ABS(BP272-_xlfn.XLOOKUP(VK_valitsin!$C$8,VK!$B$2:$B$294,VK!BP$2:BP$294))</f>
        <v>0</v>
      </c>
      <c r="EO272" s="10">
        <f>ABS(BQ272-_xlfn.XLOOKUP(VK_valitsin!$C$8,VK!$B$2:$B$294,VK!BQ$2:BQ$294))</f>
        <v>7.1875452995300293E-3</v>
      </c>
      <c r="EP272" s="10">
        <f>ABS(BR272-_xlfn.XLOOKUP(VK_valitsin!$C$8,VK!$B$2:$B$294,VK!BR$2:BR$294))</f>
        <v>0.1919417530298233</v>
      </c>
      <c r="EQ272" s="10">
        <f>ABS(BS272-_xlfn.XLOOKUP(VK_valitsin!$C$8,VK!$B$2:$B$294,VK!BS$2:BS$294))</f>
        <v>3.6691045761108398</v>
      </c>
      <c r="ER272" s="10">
        <f>ABS(BT272-_xlfn.XLOOKUP(VK_valitsin!$C$8,VK!$B$2:$B$294,VK!BT$2:BT$294))</f>
        <v>63.500007629394531</v>
      </c>
      <c r="ES272" s="10">
        <f>ABS(BU272-_xlfn.XLOOKUP(VK_valitsin!$C$8,VK!$B$2:$B$294,VK!BU$2:BU$294))</f>
        <v>143.03390502929688</v>
      </c>
      <c r="ET272" s="10">
        <f>ABS(BV272-_xlfn.XLOOKUP(VK_valitsin!$C$8,VK!$B$2:$B$294,VK!BV$2:BV$294))</f>
        <v>0</v>
      </c>
      <c r="EU272" s="10">
        <f>ABS(BW272-_xlfn.XLOOKUP(VK_valitsin!$C$8,VK!$B$2:$B$294,VK!BW$2:BW$294))</f>
        <v>0</v>
      </c>
      <c r="EV272" s="10">
        <f>ABS(BX272-_xlfn.XLOOKUP(VK_valitsin!$C$8,VK!$B$2:$B$294,VK!BX$2:BX$294))</f>
        <v>2494.37890625</v>
      </c>
      <c r="EW272" s="10">
        <f>ABS(BY272-_xlfn.XLOOKUP(VK_valitsin!$C$8,VK!$B$2:$B$294,VK!BY$2:BY$294))</f>
        <v>2248.5517578125</v>
      </c>
      <c r="EX272" s="10">
        <f>ABS(BZ272-_xlfn.XLOOKUP(VK_valitsin!$C$8,VK!$B$2:$B$294,VK!BZ$2:BZ$294))</f>
        <v>0.26654493808746338</v>
      </c>
      <c r="EY272" s="10">
        <f>ABS(CA272-_xlfn.XLOOKUP(VK_valitsin!$C$8,VK!$B$2:$B$294,VK!CA$2:CA$294))</f>
        <v>2.8537111282348633</v>
      </c>
      <c r="EZ272" s="10">
        <f>ABS(CB272-_xlfn.XLOOKUP(VK_valitsin!$C$8,VK!$B$2:$B$294,VK!CB$2:CB$294))</f>
        <v>6.128143310546875</v>
      </c>
      <c r="FA272" s="10">
        <f>ABS(CC272-_xlfn.XLOOKUP(VK_valitsin!$C$8,VK!$B$2:$B$294,VK!CC$2:CC$294))</f>
        <v>2.1058869361877441</v>
      </c>
      <c r="FB272" s="10">
        <f>ABS(CD272-_xlfn.XLOOKUP(VK_valitsin!$C$8,VK!$B$2:$B$294,VK!CD$2:CD$294))</f>
        <v>8.5223875045776367</v>
      </c>
      <c r="FC272" s="10">
        <f>ABS(CE272-_xlfn.XLOOKUP(VK_valitsin!$C$8,VK!$B$2:$B$294,VK!CE$2:CE$294))</f>
        <v>1.0252366065979004</v>
      </c>
      <c r="FD272" s="10">
        <f>ABS(CF272-_xlfn.XLOOKUP(VK_valitsin!$C$8,VK!$B$2:$B$294,VK!CF$2:CF$294))</f>
        <v>2.6753081083297729</v>
      </c>
      <c r="FE272" s="10">
        <f>ABS(CG272-_xlfn.XLOOKUP(VK_valitsin!$C$8,VK!$B$2:$B$294,VK!CG$2:CG$294))</f>
        <v>1710.3125</v>
      </c>
      <c r="FF272" s="4">
        <f>IF($B272=VK_valitsin!$C$8,100000,VK!CH272/VK!J$296*VK_valitsin!D$5)</f>
        <v>0</v>
      </c>
      <c r="FG272" s="4">
        <f>IF($B272=VK_valitsin!$C$8,100000,VK!CI272/VK!K$296*VK_valitsin!E$5)</f>
        <v>0</v>
      </c>
      <c r="FH272" s="4">
        <f>IF($B272=VK_valitsin!$C$8,100000,VK!CJ272/VK!L$296*VK_valitsin!F$5)</f>
        <v>6.8093204993214348E-2</v>
      </c>
      <c r="FI272" s="4">
        <f>IF($B272=VK_valitsin!$C$8,100000,VK!CK272/VK!M$296*VK_valitsin!CD$5)</f>
        <v>0</v>
      </c>
      <c r="FJ272" s="4">
        <f>IF($B272=VK_valitsin!$C$8,100000,VK!CL272/VK!N$296*VK_valitsin!G$5)</f>
        <v>0</v>
      </c>
      <c r="FK272" s="4">
        <f>IF($B272=VK_valitsin!$C$8,100000,VK!CM272/VK!O$296*VK_valitsin!H$5)</f>
        <v>0</v>
      </c>
      <c r="FL272" s="4">
        <f>IF($B272=VK_valitsin!$C$8,100000,VK!CN272/VK!P$296*VK_valitsin!I$5)</f>
        <v>0</v>
      </c>
      <c r="FM272" s="4">
        <f>IF($B272=VK_valitsin!$C$8,100000,VK!CO272/VK!Q$296*VK_valitsin!J$5)</f>
        <v>0</v>
      </c>
      <c r="FN272" s="4">
        <f>IF($B272=VK_valitsin!$C$8,100000,VK!CP272/VK!R$296*VK_valitsin!K$5)</f>
        <v>0</v>
      </c>
      <c r="FO272" s="4">
        <f>IF($B272=VK_valitsin!$C$8,100000,VK!CQ272/VK!S$296*VK_valitsin!L$5)</f>
        <v>1.4318613522259306E-2</v>
      </c>
      <c r="FP272" s="4">
        <f>IF($B272=VK_valitsin!$C$8,100000,VK!CR272/VK!T$296*VK_valitsin!M$5)</f>
        <v>0</v>
      </c>
      <c r="FQ272" s="4">
        <f>IF($B272=VK_valitsin!$C$8,100000,VK!CS272/VK!U$296*VK_valitsin!N$5)</f>
        <v>0</v>
      </c>
      <c r="FR272" s="4">
        <f>IF($B272=VK_valitsin!$C$8,100000,VK!CT272/VK!V$296*VK_valitsin!O$5)</f>
        <v>0</v>
      </c>
      <c r="FS272" s="4">
        <f>IF($B272=VK_valitsin!$C$8,100000,VK!CU272/VK!W$296*VK_valitsin!P$5)</f>
        <v>0</v>
      </c>
      <c r="FT272" s="4">
        <f>IF($B272=VK_valitsin!$C$8,100000,VK!CV272/VK!X$296*VK_valitsin!Q$5)</f>
        <v>0</v>
      </c>
      <c r="FU272" s="4">
        <f>IF($B272=VK_valitsin!$C$8,100000,VK!CW272/VK!Y$296*VK_valitsin!R$5)</f>
        <v>0</v>
      </c>
      <c r="FV272" s="4">
        <f>IF($B272=VK_valitsin!$C$8,100000,VK!CX272/VK!Z$296*VK_valitsin!S$5)</f>
        <v>0</v>
      </c>
      <c r="FW272" s="4">
        <f>IF($B272=VK_valitsin!$C$8,100000,VK!CY272/VK!AA$296*VK_valitsin!T$5)</f>
        <v>0</v>
      </c>
      <c r="FX272" s="4">
        <f>IF($B272=VK_valitsin!$C$8,100000,VK!CZ272/VK!AB$296*VK_valitsin!U$5)</f>
        <v>0</v>
      </c>
      <c r="FY272" s="4">
        <f>IF($B272=VK_valitsin!$C$8,100000,VK!DA272/VK!AC$296*VK_valitsin!V$5)</f>
        <v>0</v>
      </c>
      <c r="FZ272" s="4">
        <f>IF($B272=VK_valitsin!$C$8,100000,VK!DB272/VK!AD$296*VK_valitsin!W$5)</f>
        <v>0</v>
      </c>
      <c r="GA272" s="4">
        <f>IF($B272=VK_valitsin!$C$8,100000,VK!DC272/VK!AE$296*VK_valitsin!X$5)</f>
        <v>0</v>
      </c>
      <c r="GB272" s="4">
        <f>IF($B272=VK_valitsin!$C$8,100000,VK!DD272/VK!AF$296*VK_valitsin!Y$5)</f>
        <v>0</v>
      </c>
      <c r="GC272" s="4">
        <f>IF($B272=VK_valitsin!$C$8,100000,VK!DE272/VK!AG$296*VK_valitsin!Z$5)</f>
        <v>0</v>
      </c>
      <c r="GD272" s="4">
        <f>IF($B272=VK_valitsin!$C$8,100000,VK!DF272/VK!AH$296*VK_valitsin!AA$5)</f>
        <v>0</v>
      </c>
      <c r="GE272" s="4">
        <f>IF($B272=VK_valitsin!$C$8,100000,VK!DG272/VK!AI$296*VK_valitsin!AB$5)</f>
        <v>0</v>
      </c>
      <c r="GF272" s="4">
        <f>IF($B272=VK_valitsin!$C$8,100000,VK!DH272/VK!AJ$296*VK_valitsin!AC$5)</f>
        <v>0</v>
      </c>
      <c r="GG272" s="4">
        <f>IF($B272=VK_valitsin!$C$8,100000,VK!DI272/VK!AK$296*VK_valitsin!AD$5)</f>
        <v>0</v>
      </c>
      <c r="GH272" s="4">
        <f>IF($B272=VK_valitsin!$C$8,100000,VK!DJ272/VK!AL$296*VK_valitsin!AE$5)</f>
        <v>5.280399624003014E-3</v>
      </c>
      <c r="GI272" s="4">
        <f>IF($B272=VK_valitsin!$C$8,100000,VK!DK272/VK!AM$296*VK_valitsin!AF$5)</f>
        <v>0</v>
      </c>
      <c r="GJ272" s="4">
        <f>IF($B272=VK_valitsin!$C$8,100000,VK!DL272/VK!AN$296*VK_valitsin!AG$5)</f>
        <v>0</v>
      </c>
      <c r="GK272" s="4">
        <f>IF($B272=VK_valitsin!$C$8,100000,VK!DM272/VK!AO$296*VK_valitsin!AH$5)</f>
        <v>0</v>
      </c>
      <c r="GL272" s="4">
        <f>IF($B272=VK_valitsin!$C$8,100000,VK!DN272/VK!AP$296*VK_valitsin!AI$5)</f>
        <v>0</v>
      </c>
      <c r="GM272" s="4">
        <f>IF($B272=VK_valitsin!$C$8,100000,VK!DO272/VK!AQ$296*VK_valitsin!AJ$5)</f>
        <v>0</v>
      </c>
      <c r="GN272" s="4">
        <f>IF($B272=VK_valitsin!$C$8,100000,VK!DP272/VK!AR$296*VK_valitsin!AK$5)</f>
        <v>0</v>
      </c>
      <c r="GO272" s="4">
        <f>IF($B272=VK_valitsin!$C$8,100000,VK!DQ272/VK!AS$296*VK_valitsin!AL$5)</f>
        <v>0</v>
      </c>
      <c r="GP272" s="4">
        <f>IF($B272=VK_valitsin!$C$8,100000,VK!DR272/VK!AT$296*VK_valitsin!AM$5)</f>
        <v>0</v>
      </c>
      <c r="GQ272" s="4">
        <f>IF($B272=VK_valitsin!$C$8,100000,VK!DS272/VK!AU$296*VK_valitsin!AN$5)</f>
        <v>0</v>
      </c>
      <c r="GR272" s="4">
        <f>IF($B272=VK_valitsin!$C$8,100000,VK!DT272/VK!AV$296*VK_valitsin!AO$5)</f>
        <v>0</v>
      </c>
      <c r="GS272" s="4">
        <f>IF($B272=VK_valitsin!$C$8,100000,VK!DU272/VK!AW$296*VK_valitsin!AP$5)</f>
        <v>0</v>
      </c>
      <c r="GT272" s="4">
        <f>IF($B272=VK_valitsin!$C$8,100000,VK!DV272/VK!AX$296*VK_valitsin!AQ$5)</f>
        <v>0</v>
      </c>
      <c r="GU272" s="4">
        <f>IF($B272=VK_valitsin!$C$8,100000,VK!DW272/VK!AY$296*VK_valitsin!AR$5)</f>
        <v>0</v>
      </c>
      <c r="GV272" s="4">
        <f>IF($B272=VK_valitsin!$C$8,100000,VK!DX272/VK!AZ$296*VK_valitsin!AS$5)</f>
        <v>0</v>
      </c>
      <c r="GW272" s="4">
        <f>IF($B272=VK_valitsin!$C$8,100000,VK!DY272/VK!BA$296*VK_valitsin!AT$5)</f>
        <v>0</v>
      </c>
      <c r="GX272" s="4">
        <f>IF($B272=VK_valitsin!$C$8,100000,VK!DZ272/VK!BB$296*VK_valitsin!AU$5)</f>
        <v>0</v>
      </c>
      <c r="GY272" s="4">
        <f>IF($B272=VK_valitsin!$C$8,100000,VK!EA272/VK!BC$296*VK_valitsin!AV$5)</f>
        <v>0</v>
      </c>
      <c r="GZ272" s="4">
        <f>IF($B272=VK_valitsin!$C$8,100000,VK!EB272/VK!BD$296*VK_valitsin!AW$5)</f>
        <v>0.10972268427829937</v>
      </c>
      <c r="HA272" s="4">
        <f>IF($B272=VK_valitsin!$C$8,100000,VK!EC272/VK!BE$296*VK_valitsin!CE$5)</f>
        <v>0</v>
      </c>
      <c r="HB272" s="4">
        <f>IF($B272=VK_valitsin!$C$8,100000,VK!ED272/VK!BF$296*VK_valitsin!AX$5)</f>
        <v>0</v>
      </c>
      <c r="HC272" s="4">
        <f>IF($B272=VK_valitsin!$C$8,100000,VK!EE272/VK!BG$296*VK_valitsin!AY$5)</f>
        <v>0</v>
      </c>
      <c r="HD272" s="4">
        <f>IF($B272=VK_valitsin!$C$8,100000,VK!EF272/VK!BH$296*VK_valitsin!AZ$5)</f>
        <v>7.7222983228658518E-2</v>
      </c>
      <c r="HE272" s="4">
        <f>IF($B272=VK_valitsin!$C$8,100000,VK!EG272/VK!BI$296*VK_valitsin!BA$5)</f>
        <v>0</v>
      </c>
      <c r="HF272" s="4">
        <f>IF($B272=VK_valitsin!$C$8,100000,VK!EH272/VK!BJ$296*VK_valitsin!BB$5)</f>
        <v>0</v>
      </c>
      <c r="HG272" s="4">
        <f>IF($B272=VK_valitsin!$C$8,100000,VK!EI272/VK!BK$296*VK_valitsin!BC$5)</f>
        <v>0</v>
      </c>
      <c r="HH272" s="4">
        <f>IF($B272=VK_valitsin!$C$8,100000,VK!EJ272/VK!BL$296*VK_valitsin!BD$5)</f>
        <v>0</v>
      </c>
      <c r="HI272" s="4">
        <f>IF($B272=VK_valitsin!$C$8,100000,VK!EK272/VK!BM$296*VK_valitsin!BE$5)</f>
        <v>0</v>
      </c>
      <c r="HJ272" s="4">
        <f>IF($B272=VK_valitsin!$C$8,100000,VK!EL272/VK!BN$296*VK_valitsin!BF$5)</f>
        <v>9.1425029669962563E-2</v>
      </c>
      <c r="HK272" s="4">
        <f>IF($B272=VK_valitsin!$C$8,100000,VK!EM272/VK!BO$296*VK_valitsin!BG$5)</f>
        <v>0</v>
      </c>
      <c r="HM272" s="4">
        <f>IF($B272=VK_valitsin!$C$8,100000,VK!EO272/VK!BQ$296*VK_valitsin!BI$5)</f>
        <v>0</v>
      </c>
      <c r="HN272" s="4">
        <f>IF($B272=VK_valitsin!$C$8,100000,VK!EP272/VK!BR$296*VK_valitsin!BJ$5)</f>
        <v>0</v>
      </c>
      <c r="HO272" s="4">
        <f>IF($B272=VK_valitsin!$C$8,100000,VK!EQ272/VK!BS$296*VK_valitsin!BK$5)</f>
        <v>0</v>
      </c>
      <c r="HP272" s="4">
        <f>IF($B272=VK_valitsin!$C$8,100000,VK!ER272/VK!BT$296*VK_valitsin!BL$5)</f>
        <v>0</v>
      </c>
      <c r="HQ272" s="4">
        <f>IF($B272=VK_valitsin!$C$8,100000,VK!ES272/VK!BU$296*VK_valitsin!BM$5)</f>
        <v>0</v>
      </c>
      <c r="HR272" s="4">
        <f>IF($B272=VK_valitsin!$C$8,100000,VK!ET272/VK!BV$296*VK_valitsin!BN$5)</f>
        <v>0</v>
      </c>
      <c r="HS272" s="4">
        <f>IF($B272=VK_valitsin!$C$8,100000,VK!EU272/VK!BW$296*VK_valitsin!BO$5)</f>
        <v>0</v>
      </c>
      <c r="HT272" s="4">
        <f>IF($B272=VK_valitsin!$C$8,100000,VK!EV272/VK!BX$296*VK_valitsin!BP$5)</f>
        <v>0</v>
      </c>
      <c r="HU272" s="4">
        <f>IF($B272=VK_valitsin!$C$8,100000,VK!EW272/VK!BY$296*VK_valitsin!BQ$5)</f>
        <v>0</v>
      </c>
      <c r="HV272" s="4">
        <f>IF($B272=VK_valitsin!$C$8,100000,VK!EX272/VK!BZ$296*VK_valitsin!BR$5)</f>
        <v>0</v>
      </c>
      <c r="HW272" s="4">
        <f>IF($B272=VK_valitsin!$C$8,100000,VK!EY272/VK!CA$296*VK_valitsin!BS$5)</f>
        <v>0</v>
      </c>
      <c r="HX272" s="4">
        <f>IF($B272=VK_valitsin!$C$8,100000,VK!EZ272/VK!CB$296*VK_valitsin!BT$5)</f>
        <v>0</v>
      </c>
      <c r="HY272" s="4">
        <f>IF($B272=VK_valitsin!$C$8,100000,VK!FA272/VK!CC$296*VK_valitsin!BU$5)</f>
        <v>0</v>
      </c>
      <c r="HZ272" s="4">
        <f>IF($B272=VK_valitsin!$C$8,100000,VK!FB272/VK!CD$296*VK_valitsin!BV$5)</f>
        <v>0</v>
      </c>
      <c r="IA272" s="4">
        <f>IF($B272=VK_valitsin!$C$8,100000,VK!FC272/VK!CE$296*VK_valitsin!BW$5)</f>
        <v>0</v>
      </c>
      <c r="IB272" s="4">
        <f>IF($B272=VK_valitsin!$C$8,100000,VK!FD272/VK!CF$296*VK_valitsin!BX$5)</f>
        <v>0</v>
      </c>
      <c r="IC272" s="4">
        <f>IF($B272=VK_valitsin!$C$8,100000,VK!FE272/VK!CG$296*VK_valitsin!BY$5)</f>
        <v>0</v>
      </c>
      <c r="ID272" s="17">
        <f t="shared" si="12"/>
        <v>0.36606294241639714</v>
      </c>
      <c r="IE272" s="17">
        <f t="shared" si="13"/>
        <v>38</v>
      </c>
      <c r="IF272" s="18">
        <f t="shared" si="14"/>
        <v>2.7100000000000057E-8</v>
      </c>
    </row>
    <row r="273" spans="1:240">
      <c r="A273">
        <v>2019</v>
      </c>
      <c r="B273" t="s">
        <v>745</v>
      </c>
      <c r="C273" t="s">
        <v>746</v>
      </c>
      <c r="D273" t="s">
        <v>238</v>
      </c>
      <c r="E273" t="s">
        <v>239</v>
      </c>
      <c r="F273" t="s">
        <v>102</v>
      </c>
      <c r="G273" t="s">
        <v>103</v>
      </c>
      <c r="H273" t="s">
        <v>104</v>
      </c>
      <c r="I273" t="s">
        <v>105</v>
      </c>
      <c r="J273">
        <v>52</v>
      </c>
      <c r="K273">
        <v>1302.5899658203125</v>
      </c>
      <c r="L273">
        <v>216.69999694824219</v>
      </c>
      <c r="M273">
        <v>2792</v>
      </c>
      <c r="N273">
        <v>2.0999999046325684</v>
      </c>
      <c r="O273">
        <v>-2.7000000476837158</v>
      </c>
      <c r="P273">
        <v>-41</v>
      </c>
      <c r="Q273">
        <v>43.1</v>
      </c>
      <c r="R273">
        <v>14.4</v>
      </c>
      <c r="S273">
        <v>318</v>
      </c>
      <c r="T273">
        <v>0</v>
      </c>
      <c r="U273">
        <v>3951.3</v>
      </c>
      <c r="V273">
        <v>11.72</v>
      </c>
      <c r="W273">
        <v>769</v>
      </c>
      <c r="X273">
        <v>615</v>
      </c>
      <c r="Y273">
        <v>667</v>
      </c>
      <c r="Z273">
        <v>1308</v>
      </c>
      <c r="AA273">
        <v>785</v>
      </c>
      <c r="AB273">
        <v>11.18852424621582</v>
      </c>
      <c r="AC273">
        <v>0</v>
      </c>
      <c r="AD273">
        <v>0</v>
      </c>
      <c r="AE273">
        <v>0</v>
      </c>
      <c r="AF273">
        <v>3.7</v>
      </c>
      <c r="AG273">
        <v>0</v>
      </c>
      <c r="AH273">
        <v>21.5</v>
      </c>
      <c r="AI273">
        <v>1.1000000000000001</v>
      </c>
      <c r="AJ273">
        <v>0.59</v>
      </c>
      <c r="AK273">
        <v>1.1499999999999999</v>
      </c>
      <c r="AL273">
        <v>72</v>
      </c>
      <c r="AM273">
        <v>282.7</v>
      </c>
      <c r="AN273">
        <v>48.8</v>
      </c>
      <c r="AO273">
        <v>18.8</v>
      </c>
      <c r="AP273">
        <v>73</v>
      </c>
      <c r="AQ273">
        <v>89</v>
      </c>
      <c r="AR273">
        <v>886</v>
      </c>
      <c r="AS273">
        <v>2.3330000000000002</v>
      </c>
      <c r="AT273">
        <v>8667</v>
      </c>
      <c r="AU273">
        <v>16397</v>
      </c>
      <c r="AV273">
        <v>0</v>
      </c>
      <c r="AW273">
        <v>82.330009460449219</v>
      </c>
      <c r="AX273">
        <v>0</v>
      </c>
      <c r="AY273">
        <v>1</v>
      </c>
      <c r="AZ273">
        <v>0</v>
      </c>
      <c r="BA273">
        <v>0</v>
      </c>
      <c r="BB273">
        <v>1</v>
      </c>
      <c r="BC273">
        <v>74.117645263671875</v>
      </c>
      <c r="BD273">
        <v>100</v>
      </c>
      <c r="BE273">
        <v>101.69491577148438</v>
      </c>
      <c r="BF273">
        <v>12076.271484375</v>
      </c>
      <c r="BG273">
        <v>13076.7421875</v>
      </c>
      <c r="BH273">
        <v>3.0429799556732178</v>
      </c>
      <c r="BI273">
        <v>8.9258670806884766</v>
      </c>
      <c r="BJ273">
        <v>23.880596160888672</v>
      </c>
      <c r="BK273">
        <v>20</v>
      </c>
      <c r="BL273">
        <v>230</v>
      </c>
      <c r="BM273">
        <v>-5.8035712242126465</v>
      </c>
      <c r="BN273">
        <v>20241.83203125</v>
      </c>
      <c r="BO273">
        <v>53.730766296386719</v>
      </c>
      <c r="BQ273">
        <v>0.61031520366668701</v>
      </c>
      <c r="BR273">
        <v>3.581661731004715E-2</v>
      </c>
      <c r="BS273">
        <v>1.0386819839477539</v>
      </c>
      <c r="BT273">
        <v>78.438392639160156</v>
      </c>
      <c r="BU273">
        <v>457.02005004882813</v>
      </c>
      <c r="BV273">
        <v>0</v>
      </c>
      <c r="BW273">
        <v>1</v>
      </c>
      <c r="BX273">
        <v>9415.25390625</v>
      </c>
      <c r="BY273">
        <v>8694.9150390625</v>
      </c>
      <c r="BZ273">
        <v>0.85959887504577637</v>
      </c>
      <c r="CA273">
        <v>7.5573067665100098</v>
      </c>
      <c r="CB273">
        <v>79.166664123535156</v>
      </c>
      <c r="CC273">
        <v>9.0047397613525391</v>
      </c>
      <c r="CD273">
        <v>8.0568723678588867</v>
      </c>
      <c r="CE273">
        <v>0</v>
      </c>
      <c r="CF273">
        <v>1.8957345485687256</v>
      </c>
      <c r="CG273">
        <v>15776.859375</v>
      </c>
      <c r="CH273" s="10">
        <f>ABS(J273-_xlfn.XLOOKUP(VK_valitsin!$C$8,VK!$B$2:$B$294,VK!J$2:J$294))</f>
        <v>7.7999992370605469</v>
      </c>
      <c r="CI273" s="10">
        <f>ABS(K273-_xlfn.XLOOKUP(VK_valitsin!$C$8,VK!$B$2:$B$294,VK!K$2:K$294))</f>
        <v>1009.3299560546875</v>
      </c>
      <c r="CJ273" s="10">
        <f>ABS(L273-_xlfn.XLOOKUP(VK_valitsin!$C$8,VK!$B$2:$B$294,VK!L$2:L$294))</f>
        <v>78</v>
      </c>
      <c r="CK273" s="10">
        <f>ABS(M273-_xlfn.XLOOKUP(VK_valitsin!$C$8,VK!$B$2:$B$294,VK!M$2:M$294))</f>
        <v>13683</v>
      </c>
      <c r="CL273" s="10">
        <f>ABS(N273-_xlfn.XLOOKUP(VK_valitsin!$C$8,VK!$B$2:$B$294,VK!N$2:N$294))</f>
        <v>54.100000858306885</v>
      </c>
      <c r="CM273" s="10">
        <f>ABS(O273-_xlfn.XLOOKUP(VK_valitsin!$C$8,VK!$B$2:$B$294,VK!O$2:O$294))</f>
        <v>1.9000000357627869</v>
      </c>
      <c r="CN273" s="10">
        <f>ABS(P273-_xlfn.XLOOKUP(VK_valitsin!$C$8,VK!$B$2:$B$294,VK!P$2:P$294))</f>
        <v>17</v>
      </c>
      <c r="CO273" s="10">
        <f>ABS(Q273-_xlfn.XLOOKUP(VK_valitsin!$C$8,VK!$B$2:$B$294,VK!Q$2:Q$294))</f>
        <v>44.70000000000001</v>
      </c>
      <c r="CP273" s="10">
        <f>ABS(R273-_xlfn.XLOOKUP(VK_valitsin!$C$8,VK!$B$2:$B$294,VK!R$2:R$294))</f>
        <v>5.9</v>
      </c>
      <c r="CQ273" s="10">
        <f>ABS(S273-_xlfn.XLOOKUP(VK_valitsin!$C$8,VK!$B$2:$B$294,VK!S$2:S$294))</f>
        <v>166</v>
      </c>
      <c r="CR273" s="10">
        <f>ABS(T273-_xlfn.XLOOKUP(VK_valitsin!$C$8,VK!$B$2:$B$294,VK!T$2:T$294))</f>
        <v>0</v>
      </c>
      <c r="CS273" s="10">
        <f>ABS(U273-_xlfn.XLOOKUP(VK_valitsin!$C$8,VK!$B$2:$B$294,VK!U$2:U$294))</f>
        <v>127.70000000000027</v>
      </c>
      <c r="CT273" s="10">
        <f>ABS(V273-_xlfn.XLOOKUP(VK_valitsin!$C$8,VK!$B$2:$B$294,VK!V$2:V$294))</f>
        <v>1.5599999999999987</v>
      </c>
      <c r="CU273" s="10">
        <f>ABS(W273-_xlfn.XLOOKUP(VK_valitsin!$C$8,VK!$B$2:$B$294,VK!W$2:W$294))</f>
        <v>164</v>
      </c>
      <c r="CV273" s="10">
        <f>ABS(X273-_xlfn.XLOOKUP(VK_valitsin!$C$8,VK!$B$2:$B$294,VK!X$2:X$294))</f>
        <v>446</v>
      </c>
      <c r="CW273" s="10">
        <f>ABS(Y273-_xlfn.XLOOKUP(VK_valitsin!$C$8,VK!$B$2:$B$294,VK!Y$2:Y$294))</f>
        <v>13</v>
      </c>
      <c r="CX273" s="10">
        <f>ABS(Z273-_xlfn.XLOOKUP(VK_valitsin!$C$8,VK!$B$2:$B$294,VK!Z$2:Z$294))</f>
        <v>880</v>
      </c>
      <c r="CY273" s="10">
        <f>ABS(AA273-_xlfn.XLOOKUP(VK_valitsin!$C$8,VK!$B$2:$B$294,VK!AA$2:AA$294))</f>
        <v>316</v>
      </c>
      <c r="CZ273" s="10">
        <f>ABS(AB273-_xlfn.XLOOKUP(VK_valitsin!$C$8,VK!$B$2:$B$294,VK!AB$2:AB$294))</f>
        <v>8.1864757537841797</v>
      </c>
      <c r="DA273" s="10">
        <f>ABS(AC273-_xlfn.XLOOKUP(VK_valitsin!$C$8,VK!$B$2:$B$294,VK!AC$2:AC$294))</f>
        <v>0.7</v>
      </c>
      <c r="DB273" s="10">
        <f>ABS(AD273-_xlfn.XLOOKUP(VK_valitsin!$C$8,VK!$B$2:$B$294,VK!AD$2:AD$294))</f>
        <v>0.8</v>
      </c>
      <c r="DC273" s="10">
        <f>ABS(AE273-_xlfn.XLOOKUP(VK_valitsin!$C$8,VK!$B$2:$B$294,VK!AE$2:AE$294))</f>
        <v>1.7</v>
      </c>
      <c r="DD273" s="10">
        <f>ABS(AF273-_xlfn.XLOOKUP(VK_valitsin!$C$8,VK!$B$2:$B$294,VK!AF$2:AF$294))</f>
        <v>1.2999999999999998</v>
      </c>
      <c r="DE273" s="10">
        <f>ABS(AG273-_xlfn.XLOOKUP(VK_valitsin!$C$8,VK!$B$2:$B$294,VK!AG$2:AG$294))</f>
        <v>0</v>
      </c>
      <c r="DF273" s="10">
        <f>ABS(AH273-_xlfn.XLOOKUP(VK_valitsin!$C$8,VK!$B$2:$B$294,VK!AH$2:AH$294))</f>
        <v>0.75</v>
      </c>
      <c r="DG273" s="10">
        <f>ABS(AI273-_xlfn.XLOOKUP(VK_valitsin!$C$8,VK!$B$2:$B$294,VK!AI$2:AI$294))</f>
        <v>0</v>
      </c>
      <c r="DH273" s="10">
        <f>ABS(AJ273-_xlfn.XLOOKUP(VK_valitsin!$C$8,VK!$B$2:$B$294,VK!AJ$2:AJ$294))</f>
        <v>6.0000000000000053E-2</v>
      </c>
      <c r="DI273" s="10">
        <f>ABS(AK273-_xlfn.XLOOKUP(VK_valitsin!$C$8,VK!$B$2:$B$294,VK!AK$2:AK$294))</f>
        <v>0.10000000000000009</v>
      </c>
      <c r="DJ273" s="10">
        <f>ABS(AL273-_xlfn.XLOOKUP(VK_valitsin!$C$8,VK!$B$2:$B$294,VK!AL$2:AL$294))</f>
        <v>13.200000000000003</v>
      </c>
      <c r="DK273" s="10">
        <f>ABS(AM273-_xlfn.XLOOKUP(VK_valitsin!$C$8,VK!$B$2:$B$294,VK!AM$2:AM$294))</f>
        <v>50.900000000000034</v>
      </c>
      <c r="DL273" s="10">
        <f>ABS(AN273-_xlfn.XLOOKUP(VK_valitsin!$C$8,VK!$B$2:$B$294,VK!AN$2:AN$294))</f>
        <v>3.3999999999999986</v>
      </c>
      <c r="DM273" s="10">
        <f>ABS(AO273-_xlfn.XLOOKUP(VK_valitsin!$C$8,VK!$B$2:$B$294,VK!AO$2:AO$294))</f>
        <v>6.5999999999999979</v>
      </c>
      <c r="DN273" s="10">
        <f>ABS(AP273-_xlfn.XLOOKUP(VK_valitsin!$C$8,VK!$B$2:$B$294,VK!AP$2:AP$294))</f>
        <v>25</v>
      </c>
      <c r="DO273" s="10">
        <f>ABS(AQ273-_xlfn.XLOOKUP(VK_valitsin!$C$8,VK!$B$2:$B$294,VK!AQ$2:AQ$294))</f>
        <v>54</v>
      </c>
      <c r="DP273" s="10">
        <f>ABS(AR273-_xlfn.XLOOKUP(VK_valitsin!$C$8,VK!$B$2:$B$294,VK!AR$2:AR$294))</f>
        <v>640</v>
      </c>
      <c r="DQ273" s="10">
        <f>ABS(AS273-_xlfn.XLOOKUP(VK_valitsin!$C$8,VK!$B$2:$B$294,VK!AS$2:AS$294))</f>
        <v>0</v>
      </c>
      <c r="DR273" s="10">
        <f>ABS(AT273-_xlfn.XLOOKUP(VK_valitsin!$C$8,VK!$B$2:$B$294,VK!AT$2:AT$294))</f>
        <v>3520</v>
      </c>
      <c r="DS273" s="10">
        <f>ABS(AU273-_xlfn.XLOOKUP(VK_valitsin!$C$8,VK!$B$2:$B$294,VK!AU$2:AU$294))</f>
        <v>8052</v>
      </c>
      <c r="DT273" s="10">
        <f>ABS(AV273-_xlfn.XLOOKUP(VK_valitsin!$C$8,VK!$B$2:$B$294,VK!AV$2:AV$294))</f>
        <v>1</v>
      </c>
      <c r="DU273" s="10">
        <f>ABS(AW273-_xlfn.XLOOKUP(VK_valitsin!$C$8,VK!$B$2:$B$294,VK!AW$2:AW$294))</f>
        <v>45.068637847900391</v>
      </c>
      <c r="DV273" s="10">
        <f>ABS(AX273-_xlfn.XLOOKUP(VK_valitsin!$C$8,VK!$B$2:$B$294,VK!AX$2:AX$294))</f>
        <v>0</v>
      </c>
      <c r="DW273" s="10">
        <f>ABS(AY273-_xlfn.XLOOKUP(VK_valitsin!$C$8,VK!$B$2:$B$294,VK!AY$2:AY$294))</f>
        <v>1</v>
      </c>
      <c r="DX273" s="10">
        <f>ABS(AZ273-_xlfn.XLOOKUP(VK_valitsin!$C$8,VK!$B$2:$B$294,VK!AZ$2:AZ$294))</f>
        <v>0</v>
      </c>
      <c r="DY273" s="10">
        <f>ABS(BA273-_xlfn.XLOOKUP(VK_valitsin!$C$8,VK!$B$2:$B$294,VK!BA$2:BA$294))</f>
        <v>0</v>
      </c>
      <c r="DZ273" s="10">
        <f>ABS(BB273-_xlfn.XLOOKUP(VK_valitsin!$C$8,VK!$B$2:$B$294,VK!BB$2:BB$294))</f>
        <v>0</v>
      </c>
      <c r="EA273" s="10">
        <f>ABS(BC273-_xlfn.XLOOKUP(VK_valitsin!$C$8,VK!$B$2:$B$294,VK!BC$2:BC$294))</f>
        <v>14.906745910644531</v>
      </c>
      <c r="EB273" s="10">
        <f>ABS(BD273-_xlfn.XLOOKUP(VK_valitsin!$C$8,VK!$B$2:$B$294,VK!BD$2:BD$294))</f>
        <v>3.98126220703125</v>
      </c>
      <c r="EC273" s="10">
        <f>ABS(BE273-_xlfn.XLOOKUP(VK_valitsin!$C$8,VK!$B$2:$B$294,VK!BE$2:BE$294))</f>
        <v>631.99490356445313</v>
      </c>
      <c r="ED273" s="10">
        <f>ABS(BF273-_xlfn.XLOOKUP(VK_valitsin!$C$8,VK!$B$2:$B$294,VK!BF$2:BF$294))</f>
        <v>2117.7421875</v>
      </c>
      <c r="EE273" s="10">
        <f>ABS(BG273-_xlfn.XLOOKUP(VK_valitsin!$C$8,VK!$B$2:$B$294,VK!BG$2:BG$294))</f>
        <v>759.701171875</v>
      </c>
      <c r="EF273" s="10">
        <f>ABS(BH273-_xlfn.XLOOKUP(VK_valitsin!$C$8,VK!$B$2:$B$294,VK!BH$2:BH$294))</f>
        <v>0.29407644271850586</v>
      </c>
      <c r="EG273" s="10">
        <f>ABS(BI273-_xlfn.XLOOKUP(VK_valitsin!$C$8,VK!$B$2:$B$294,VK!BI$2:BI$294))</f>
        <v>18.65000057220459</v>
      </c>
      <c r="EH273" s="10">
        <f>ABS(BJ273-_xlfn.XLOOKUP(VK_valitsin!$C$8,VK!$B$2:$B$294,VK!BJ$2:BJ$294))</f>
        <v>2.5862331390380859</v>
      </c>
      <c r="EI273" s="10">
        <f>ABS(BK273-_xlfn.XLOOKUP(VK_valitsin!$C$8,VK!$B$2:$B$294,VK!BK$2:BK$294))</f>
        <v>29.865470886230469</v>
      </c>
      <c r="EJ273" s="10">
        <f>ABS(BL273-_xlfn.XLOOKUP(VK_valitsin!$C$8,VK!$B$2:$B$294,VK!BL$2:BL$294))</f>
        <v>36.5</v>
      </c>
      <c r="EK273" s="10">
        <f>ABS(BM273-_xlfn.XLOOKUP(VK_valitsin!$C$8,VK!$B$2:$B$294,VK!BM$2:BM$294))</f>
        <v>8.0558235645294189</v>
      </c>
      <c r="EL273" s="10">
        <f>ABS(BN273-_xlfn.XLOOKUP(VK_valitsin!$C$8,VK!$B$2:$B$294,VK!BN$2:BN$294))</f>
        <v>2832.564453125</v>
      </c>
      <c r="EM273" s="10">
        <f>ABS(BO273-_xlfn.XLOOKUP(VK_valitsin!$C$8,VK!$B$2:$B$294,VK!BO$2:BO$294))</f>
        <v>20.431159973144531</v>
      </c>
      <c r="EN273" s="10">
        <f>ABS(BP273-_xlfn.XLOOKUP(VK_valitsin!$C$8,VK!$B$2:$B$294,VK!BP$2:BP$294))</f>
        <v>0</v>
      </c>
      <c r="EO273" s="10">
        <f>ABS(BQ273-_xlfn.XLOOKUP(VK_valitsin!$C$8,VK!$B$2:$B$294,VK!BQ$2:BQ$294))</f>
        <v>2.616429328918457E-2</v>
      </c>
      <c r="EP273" s="10">
        <f>ABS(BR273-_xlfn.XLOOKUP(VK_valitsin!$C$8,VK!$B$2:$B$294,VK!BR$2:BR$294))</f>
        <v>0.15234727412462234</v>
      </c>
      <c r="EQ273" s="10">
        <f>ABS(BS273-_xlfn.XLOOKUP(VK_valitsin!$C$8,VK!$B$2:$B$294,VK!BS$2:BS$294))</f>
        <v>1.2192845344543457</v>
      </c>
      <c r="ER273" s="10">
        <f>ABS(BT273-_xlfn.XLOOKUP(VK_valitsin!$C$8,VK!$B$2:$B$294,VK!BT$2:BT$294))</f>
        <v>20.046890258789063</v>
      </c>
      <c r="ES273" s="10">
        <f>ABS(BU273-_xlfn.XLOOKUP(VK_valitsin!$C$8,VK!$B$2:$B$294,VK!BU$2:BU$294))</f>
        <v>190.31292724609375</v>
      </c>
      <c r="ET273" s="10">
        <f>ABS(BV273-_xlfn.XLOOKUP(VK_valitsin!$C$8,VK!$B$2:$B$294,VK!BV$2:BV$294))</f>
        <v>0</v>
      </c>
      <c r="EU273" s="10">
        <f>ABS(BW273-_xlfn.XLOOKUP(VK_valitsin!$C$8,VK!$B$2:$B$294,VK!BW$2:BW$294))</f>
        <v>0</v>
      </c>
      <c r="EV273" s="10">
        <f>ABS(BX273-_xlfn.XLOOKUP(VK_valitsin!$C$8,VK!$B$2:$B$294,VK!BX$2:BX$294))</f>
        <v>1279.4248046875</v>
      </c>
      <c r="EW273" s="10">
        <f>ABS(BY273-_xlfn.XLOOKUP(VK_valitsin!$C$8,VK!$B$2:$B$294,VK!BY$2:BY$294))</f>
        <v>2839.30029296875</v>
      </c>
      <c r="EX273" s="10">
        <f>ABS(BZ273-_xlfn.XLOOKUP(VK_valitsin!$C$8,VK!$B$2:$B$294,VK!BZ$2:BZ$294))</f>
        <v>0.36043143272399902</v>
      </c>
      <c r="EY273" s="10">
        <f>ABS(CA273-_xlfn.XLOOKUP(VK_valitsin!$C$8,VK!$B$2:$B$294,VK!CA$2:CA$294))</f>
        <v>3.4654545783996582</v>
      </c>
      <c r="EZ273" s="10">
        <f>ABS(CB273-_xlfn.XLOOKUP(VK_valitsin!$C$8,VK!$B$2:$B$294,VK!CB$2:CB$294))</f>
        <v>12.997512817382813</v>
      </c>
      <c r="FA273" s="10">
        <f>ABS(CC273-_xlfn.XLOOKUP(VK_valitsin!$C$8,VK!$B$2:$B$294,VK!CC$2:CC$294))</f>
        <v>2.6721405982971191</v>
      </c>
      <c r="FB273" s="10">
        <f>ABS(CD273-_xlfn.XLOOKUP(VK_valitsin!$C$8,VK!$B$2:$B$294,VK!CD$2:CD$294))</f>
        <v>11.821982383728027</v>
      </c>
      <c r="FC273" s="10">
        <f>ABS(CE273-_xlfn.XLOOKUP(VK_valitsin!$C$8,VK!$B$2:$B$294,VK!CE$2:CE$294))</f>
        <v>0</v>
      </c>
      <c r="FD273" s="10">
        <f>ABS(CF273-_xlfn.XLOOKUP(VK_valitsin!$C$8,VK!$B$2:$B$294,VK!CF$2:CF$294))</f>
        <v>1.1798754930496216</v>
      </c>
      <c r="FE273" s="10">
        <f>ABS(CG273-_xlfn.XLOOKUP(VK_valitsin!$C$8,VK!$B$2:$B$294,VK!CG$2:CG$294))</f>
        <v>7178.091796875</v>
      </c>
      <c r="FF273" s="4">
        <f>IF($B273=VK_valitsin!$C$8,100000,VK!CH273/VK!J$296*VK_valitsin!D$5)</f>
        <v>0</v>
      </c>
      <c r="FG273" s="4">
        <f>IF($B273=VK_valitsin!$C$8,100000,VK!CI273/VK!K$296*VK_valitsin!E$5)</f>
        <v>0</v>
      </c>
      <c r="FH273" s="4">
        <f>IF($B273=VK_valitsin!$C$8,100000,VK!CJ273/VK!L$296*VK_valitsin!F$5)</f>
        <v>0.39636361258822544</v>
      </c>
      <c r="FI273" s="4">
        <f>IF($B273=VK_valitsin!$C$8,100000,VK!CK273/VK!M$296*VK_valitsin!CD$5)</f>
        <v>0</v>
      </c>
      <c r="FJ273" s="4">
        <f>IF($B273=VK_valitsin!$C$8,100000,VK!CL273/VK!N$296*VK_valitsin!G$5)</f>
        <v>0</v>
      </c>
      <c r="FK273" s="4">
        <f>IF($B273=VK_valitsin!$C$8,100000,VK!CM273/VK!O$296*VK_valitsin!H$5)</f>
        <v>0</v>
      </c>
      <c r="FL273" s="4">
        <f>IF($B273=VK_valitsin!$C$8,100000,VK!CN273/VK!P$296*VK_valitsin!I$5)</f>
        <v>0</v>
      </c>
      <c r="FM273" s="4">
        <f>IF($B273=VK_valitsin!$C$8,100000,VK!CO273/VK!Q$296*VK_valitsin!J$5)</f>
        <v>0</v>
      </c>
      <c r="FN273" s="4">
        <f>IF($B273=VK_valitsin!$C$8,100000,VK!CP273/VK!R$296*VK_valitsin!K$5)</f>
        <v>0</v>
      </c>
      <c r="FO273" s="4">
        <f>IF($B273=VK_valitsin!$C$8,100000,VK!CQ273/VK!S$296*VK_valitsin!L$5)</f>
        <v>3.3012358954097841E-2</v>
      </c>
      <c r="FP273" s="4">
        <f>IF($B273=VK_valitsin!$C$8,100000,VK!CR273/VK!T$296*VK_valitsin!M$5)</f>
        <v>0</v>
      </c>
      <c r="FQ273" s="4">
        <f>IF($B273=VK_valitsin!$C$8,100000,VK!CS273/VK!U$296*VK_valitsin!N$5)</f>
        <v>0</v>
      </c>
      <c r="FR273" s="4">
        <f>IF($B273=VK_valitsin!$C$8,100000,VK!CT273/VK!V$296*VK_valitsin!O$5)</f>
        <v>0</v>
      </c>
      <c r="FS273" s="4">
        <f>IF($B273=VK_valitsin!$C$8,100000,VK!CU273/VK!W$296*VK_valitsin!P$5)</f>
        <v>0</v>
      </c>
      <c r="FT273" s="4">
        <f>IF($B273=VK_valitsin!$C$8,100000,VK!CV273/VK!X$296*VK_valitsin!Q$5)</f>
        <v>0</v>
      </c>
      <c r="FU273" s="4">
        <f>IF($B273=VK_valitsin!$C$8,100000,VK!CW273/VK!Y$296*VK_valitsin!R$5)</f>
        <v>0</v>
      </c>
      <c r="FV273" s="4">
        <f>IF($B273=VK_valitsin!$C$8,100000,VK!CX273/VK!Z$296*VK_valitsin!S$5)</f>
        <v>0</v>
      </c>
      <c r="FW273" s="4">
        <f>IF($B273=VK_valitsin!$C$8,100000,VK!CY273/VK!AA$296*VK_valitsin!T$5)</f>
        <v>0</v>
      </c>
      <c r="FX273" s="4">
        <f>IF($B273=VK_valitsin!$C$8,100000,VK!CZ273/VK!AB$296*VK_valitsin!U$5)</f>
        <v>0</v>
      </c>
      <c r="FY273" s="4">
        <f>IF($B273=VK_valitsin!$C$8,100000,VK!DA273/VK!AC$296*VK_valitsin!V$5)</f>
        <v>0</v>
      </c>
      <c r="FZ273" s="4">
        <f>IF($B273=VK_valitsin!$C$8,100000,VK!DB273/VK!AD$296*VK_valitsin!W$5)</f>
        <v>0</v>
      </c>
      <c r="GA273" s="4">
        <f>IF($B273=VK_valitsin!$C$8,100000,VK!DC273/VK!AE$296*VK_valitsin!X$5)</f>
        <v>0</v>
      </c>
      <c r="GB273" s="4">
        <f>IF($B273=VK_valitsin!$C$8,100000,VK!DD273/VK!AF$296*VK_valitsin!Y$5)</f>
        <v>0</v>
      </c>
      <c r="GC273" s="4">
        <f>IF($B273=VK_valitsin!$C$8,100000,VK!DE273/VK!AG$296*VK_valitsin!Z$5)</f>
        <v>0</v>
      </c>
      <c r="GD273" s="4">
        <f>IF($B273=VK_valitsin!$C$8,100000,VK!DF273/VK!AH$296*VK_valitsin!AA$5)</f>
        <v>0</v>
      </c>
      <c r="GE273" s="4">
        <f>IF($B273=VK_valitsin!$C$8,100000,VK!DG273/VK!AI$296*VK_valitsin!AB$5)</f>
        <v>0</v>
      </c>
      <c r="GF273" s="4">
        <f>IF($B273=VK_valitsin!$C$8,100000,VK!DH273/VK!AJ$296*VK_valitsin!AC$5)</f>
        <v>0</v>
      </c>
      <c r="GG273" s="4">
        <f>IF($B273=VK_valitsin!$C$8,100000,VK!DI273/VK!AK$296*VK_valitsin!AD$5)</f>
        <v>0</v>
      </c>
      <c r="GH273" s="4">
        <f>IF($B273=VK_valitsin!$C$8,100000,VK!DJ273/VK!AL$296*VK_valitsin!AE$5)</f>
        <v>0.23233758345613487</v>
      </c>
      <c r="GI273" s="4">
        <f>IF($B273=VK_valitsin!$C$8,100000,VK!DK273/VK!AM$296*VK_valitsin!AF$5)</f>
        <v>0</v>
      </c>
      <c r="GJ273" s="4">
        <f>IF($B273=VK_valitsin!$C$8,100000,VK!DL273/VK!AN$296*VK_valitsin!AG$5)</f>
        <v>0</v>
      </c>
      <c r="GK273" s="4">
        <f>IF($B273=VK_valitsin!$C$8,100000,VK!DM273/VK!AO$296*VK_valitsin!AH$5)</f>
        <v>0</v>
      </c>
      <c r="GL273" s="4">
        <f>IF($B273=VK_valitsin!$C$8,100000,VK!DN273/VK!AP$296*VK_valitsin!AI$5)</f>
        <v>0</v>
      </c>
      <c r="GM273" s="4">
        <f>IF($B273=VK_valitsin!$C$8,100000,VK!DO273/VK!AQ$296*VK_valitsin!AJ$5)</f>
        <v>0</v>
      </c>
      <c r="GN273" s="4">
        <f>IF($B273=VK_valitsin!$C$8,100000,VK!DP273/VK!AR$296*VK_valitsin!AK$5)</f>
        <v>0</v>
      </c>
      <c r="GO273" s="4">
        <f>IF($B273=VK_valitsin!$C$8,100000,VK!DQ273/VK!AS$296*VK_valitsin!AL$5)</f>
        <v>0</v>
      </c>
      <c r="GP273" s="4">
        <f>IF($B273=VK_valitsin!$C$8,100000,VK!DR273/VK!AT$296*VK_valitsin!AM$5)</f>
        <v>0</v>
      </c>
      <c r="GQ273" s="4">
        <f>IF($B273=VK_valitsin!$C$8,100000,VK!DS273/VK!AU$296*VK_valitsin!AN$5)</f>
        <v>0</v>
      </c>
      <c r="GR273" s="4">
        <f>IF($B273=VK_valitsin!$C$8,100000,VK!DT273/VK!AV$296*VK_valitsin!AO$5)</f>
        <v>0</v>
      </c>
      <c r="GS273" s="4">
        <f>IF($B273=VK_valitsin!$C$8,100000,VK!DU273/VK!AW$296*VK_valitsin!AP$5)</f>
        <v>0</v>
      </c>
      <c r="GT273" s="4">
        <f>IF($B273=VK_valitsin!$C$8,100000,VK!DV273/VK!AX$296*VK_valitsin!AQ$5)</f>
        <v>0</v>
      </c>
      <c r="GU273" s="4">
        <f>IF($B273=VK_valitsin!$C$8,100000,VK!DW273/VK!AY$296*VK_valitsin!AR$5)</f>
        <v>0</v>
      </c>
      <c r="GV273" s="4">
        <f>IF($B273=VK_valitsin!$C$8,100000,VK!DX273/VK!AZ$296*VK_valitsin!AS$5)</f>
        <v>0</v>
      </c>
      <c r="GW273" s="4">
        <f>IF($B273=VK_valitsin!$C$8,100000,VK!DY273/VK!BA$296*VK_valitsin!AT$5)</f>
        <v>0</v>
      </c>
      <c r="GX273" s="4">
        <f>IF($B273=VK_valitsin!$C$8,100000,VK!DZ273/VK!BB$296*VK_valitsin!AU$5)</f>
        <v>0</v>
      </c>
      <c r="GY273" s="4">
        <f>IF($B273=VK_valitsin!$C$8,100000,VK!EA273/VK!BC$296*VK_valitsin!AV$5)</f>
        <v>0</v>
      </c>
      <c r="GZ273" s="4">
        <f>IF($B273=VK_valitsin!$C$8,100000,VK!EB273/VK!BD$296*VK_valitsin!AW$5)</f>
        <v>1.725932443801987E-2</v>
      </c>
      <c r="HA273" s="4">
        <f>IF($B273=VK_valitsin!$C$8,100000,VK!EC273/VK!BE$296*VK_valitsin!CE$5)</f>
        <v>0</v>
      </c>
      <c r="HB273" s="4">
        <f>IF($B273=VK_valitsin!$C$8,100000,VK!ED273/VK!BF$296*VK_valitsin!AX$5)</f>
        <v>0</v>
      </c>
      <c r="HC273" s="4">
        <f>IF($B273=VK_valitsin!$C$8,100000,VK!EE273/VK!BG$296*VK_valitsin!AY$5)</f>
        <v>0</v>
      </c>
      <c r="HD273" s="4">
        <f>IF($B273=VK_valitsin!$C$8,100000,VK!EF273/VK!BH$296*VK_valitsin!AZ$5)</f>
        <v>5.1311069233012166E-2</v>
      </c>
      <c r="HE273" s="4">
        <f>IF($B273=VK_valitsin!$C$8,100000,VK!EG273/VK!BI$296*VK_valitsin!BA$5)</f>
        <v>0</v>
      </c>
      <c r="HF273" s="4">
        <f>IF($B273=VK_valitsin!$C$8,100000,VK!EH273/VK!BJ$296*VK_valitsin!BB$5)</f>
        <v>0</v>
      </c>
      <c r="HG273" s="4">
        <f>IF($B273=VK_valitsin!$C$8,100000,VK!EI273/VK!BK$296*VK_valitsin!BC$5)</f>
        <v>0</v>
      </c>
      <c r="HH273" s="4">
        <f>IF($B273=VK_valitsin!$C$8,100000,VK!EJ273/VK!BL$296*VK_valitsin!BD$5)</f>
        <v>0</v>
      </c>
      <c r="HI273" s="4">
        <f>IF($B273=VK_valitsin!$C$8,100000,VK!EK273/VK!BM$296*VK_valitsin!BE$5)</f>
        <v>0</v>
      </c>
      <c r="HJ273" s="4">
        <f>IF($B273=VK_valitsin!$C$8,100000,VK!EL273/VK!BN$296*VK_valitsin!BF$5)</f>
        <v>0.12880114943137788</v>
      </c>
      <c r="HK273" s="4">
        <f>IF($B273=VK_valitsin!$C$8,100000,VK!EM273/VK!BO$296*VK_valitsin!BG$5)</f>
        <v>0</v>
      </c>
      <c r="HM273" s="4">
        <f>IF($B273=VK_valitsin!$C$8,100000,VK!EO273/VK!BQ$296*VK_valitsin!BI$5)</f>
        <v>0</v>
      </c>
      <c r="HN273" s="4">
        <f>IF($B273=VK_valitsin!$C$8,100000,VK!EP273/VK!BR$296*VK_valitsin!BJ$5)</f>
        <v>0</v>
      </c>
      <c r="HO273" s="4">
        <f>IF($B273=VK_valitsin!$C$8,100000,VK!EQ273/VK!BS$296*VK_valitsin!BK$5)</f>
        <v>0</v>
      </c>
      <c r="HP273" s="4">
        <f>IF($B273=VK_valitsin!$C$8,100000,VK!ER273/VK!BT$296*VK_valitsin!BL$5)</f>
        <v>0</v>
      </c>
      <c r="HQ273" s="4">
        <f>IF($B273=VK_valitsin!$C$8,100000,VK!ES273/VK!BU$296*VK_valitsin!BM$5)</f>
        <v>0</v>
      </c>
      <c r="HR273" s="4">
        <f>IF($B273=VK_valitsin!$C$8,100000,VK!ET273/VK!BV$296*VK_valitsin!BN$5)</f>
        <v>0</v>
      </c>
      <c r="HS273" s="4">
        <f>IF($B273=VK_valitsin!$C$8,100000,VK!EU273/VK!BW$296*VK_valitsin!BO$5)</f>
        <v>0</v>
      </c>
      <c r="HT273" s="4">
        <f>IF($B273=VK_valitsin!$C$8,100000,VK!EV273/VK!BX$296*VK_valitsin!BP$5)</f>
        <v>0</v>
      </c>
      <c r="HU273" s="4">
        <f>IF($B273=VK_valitsin!$C$8,100000,VK!EW273/VK!BY$296*VK_valitsin!BQ$5)</f>
        <v>0</v>
      </c>
      <c r="HV273" s="4">
        <f>IF($B273=VK_valitsin!$C$8,100000,VK!EX273/VK!BZ$296*VK_valitsin!BR$5)</f>
        <v>0</v>
      </c>
      <c r="HW273" s="4">
        <f>IF($B273=VK_valitsin!$C$8,100000,VK!EY273/VK!CA$296*VK_valitsin!BS$5)</f>
        <v>0</v>
      </c>
      <c r="HX273" s="4">
        <f>IF($B273=VK_valitsin!$C$8,100000,VK!EZ273/VK!CB$296*VK_valitsin!BT$5)</f>
        <v>0</v>
      </c>
      <c r="HY273" s="4">
        <f>IF($B273=VK_valitsin!$C$8,100000,VK!FA273/VK!CC$296*VK_valitsin!BU$5)</f>
        <v>0</v>
      </c>
      <c r="HZ273" s="4">
        <f>IF($B273=VK_valitsin!$C$8,100000,VK!FB273/VK!CD$296*VK_valitsin!BV$5)</f>
        <v>0</v>
      </c>
      <c r="IA273" s="4">
        <f>IF($B273=VK_valitsin!$C$8,100000,VK!FC273/VK!CE$296*VK_valitsin!BW$5)</f>
        <v>0</v>
      </c>
      <c r="IB273" s="4">
        <f>IF($B273=VK_valitsin!$C$8,100000,VK!FD273/VK!CF$296*VK_valitsin!BX$5)</f>
        <v>0</v>
      </c>
      <c r="IC273" s="4">
        <f>IF($B273=VK_valitsin!$C$8,100000,VK!FE273/VK!CG$296*VK_valitsin!BY$5)</f>
        <v>0</v>
      </c>
      <c r="ID273" s="17">
        <f t="shared" si="12"/>
        <v>0.85908512530086811</v>
      </c>
      <c r="IE273" s="17">
        <f t="shared" si="13"/>
        <v>236</v>
      </c>
      <c r="IF273" s="18">
        <f t="shared" si="14"/>
        <v>2.7200000000000058E-8</v>
      </c>
    </row>
    <row r="274" spans="1:240">
      <c r="A274">
        <v>2019</v>
      </c>
      <c r="B274" t="s">
        <v>395</v>
      </c>
      <c r="C274" t="s">
        <v>747</v>
      </c>
      <c r="D274" t="s">
        <v>395</v>
      </c>
      <c r="E274" t="s">
        <v>270</v>
      </c>
      <c r="F274" t="s">
        <v>334</v>
      </c>
      <c r="G274" t="s">
        <v>335</v>
      </c>
      <c r="H274" t="s">
        <v>144</v>
      </c>
      <c r="I274" t="s">
        <v>145</v>
      </c>
      <c r="J274">
        <v>41.200000762939453</v>
      </c>
      <c r="K274">
        <v>364.67001342773438</v>
      </c>
      <c r="L274">
        <v>124.80000305175781</v>
      </c>
      <c r="M274">
        <v>67636</v>
      </c>
      <c r="N274">
        <v>185.5</v>
      </c>
      <c r="O274">
        <v>0.10000000149011612</v>
      </c>
      <c r="P274">
        <v>-199</v>
      </c>
      <c r="Q274">
        <v>98.300000000000011</v>
      </c>
      <c r="R274">
        <v>8.4</v>
      </c>
      <c r="S274">
        <v>151</v>
      </c>
      <c r="T274">
        <v>1</v>
      </c>
      <c r="U274">
        <v>4186.5</v>
      </c>
      <c r="V274">
        <v>11.43</v>
      </c>
      <c r="W274">
        <v>675</v>
      </c>
      <c r="X274">
        <v>28</v>
      </c>
      <c r="Y274">
        <v>687</v>
      </c>
      <c r="Z274">
        <v>148</v>
      </c>
      <c r="AA274">
        <v>581</v>
      </c>
      <c r="AB274">
        <v>16.768304824829102</v>
      </c>
      <c r="AC274">
        <v>0.2</v>
      </c>
      <c r="AD274">
        <v>0.5</v>
      </c>
      <c r="AE274">
        <v>1.1000000000000001</v>
      </c>
      <c r="AF274">
        <v>4.5999999999999996</v>
      </c>
      <c r="AG274">
        <v>0</v>
      </c>
      <c r="AH274">
        <v>20.5</v>
      </c>
      <c r="AI274">
        <v>1.1499999999999999</v>
      </c>
      <c r="AJ274">
        <v>0.5</v>
      </c>
      <c r="AK274">
        <v>1.1000000000000001</v>
      </c>
      <c r="AL274">
        <v>65.3</v>
      </c>
      <c r="AM274">
        <v>409.4</v>
      </c>
      <c r="AN274">
        <v>40.700000000000003</v>
      </c>
      <c r="AO274">
        <v>36.200000000000003</v>
      </c>
      <c r="AP274">
        <v>18</v>
      </c>
      <c r="AQ274">
        <v>2</v>
      </c>
      <c r="AR274">
        <v>654</v>
      </c>
      <c r="AS274">
        <v>4.5</v>
      </c>
      <c r="AT274">
        <v>6363</v>
      </c>
      <c r="AU274">
        <v>10164</v>
      </c>
      <c r="AV274">
        <v>1</v>
      </c>
      <c r="AW274">
        <v>0</v>
      </c>
      <c r="AX274">
        <v>0</v>
      </c>
      <c r="AY274">
        <v>0</v>
      </c>
      <c r="AZ274">
        <v>1</v>
      </c>
      <c r="BA274">
        <v>1</v>
      </c>
      <c r="BB274">
        <v>0</v>
      </c>
      <c r="BC274">
        <v>91.801338195800781</v>
      </c>
      <c r="BD274">
        <v>82.611526489257813</v>
      </c>
      <c r="BE274">
        <v>1033.74462890625</v>
      </c>
      <c r="BF274">
        <v>13126.947265625</v>
      </c>
      <c r="BG274">
        <v>16465.083984375</v>
      </c>
      <c r="BH274">
        <v>3.8338503837585449</v>
      </c>
      <c r="BI274">
        <v>-17.923486709594727</v>
      </c>
      <c r="BJ274">
        <v>28.272563934326172</v>
      </c>
      <c r="BK274">
        <v>-8.3113460540771484</v>
      </c>
      <c r="BL274">
        <v>312.4761962890625</v>
      </c>
      <c r="BM274">
        <v>-0.61717188358306885</v>
      </c>
      <c r="BN274">
        <v>24104.578125</v>
      </c>
      <c r="BO274">
        <v>28.216251373291016</v>
      </c>
      <c r="BQ274">
        <v>0.55464547872543335</v>
      </c>
      <c r="BR274">
        <v>23.165178298950195</v>
      </c>
      <c r="BS274">
        <v>9.1401033401489258</v>
      </c>
      <c r="BT274">
        <v>278.87515258789063</v>
      </c>
      <c r="BU274">
        <v>464.9447021484375</v>
      </c>
      <c r="BV274">
        <v>1</v>
      </c>
      <c r="BW274">
        <v>5</v>
      </c>
      <c r="BX274">
        <v>10751.7001953125</v>
      </c>
      <c r="BY274">
        <v>8571.896484375</v>
      </c>
      <c r="BZ274">
        <v>1.0275592803955078</v>
      </c>
      <c r="CA274">
        <v>8.0948019027709961</v>
      </c>
      <c r="CB274">
        <v>74.964027404785156</v>
      </c>
      <c r="CC274">
        <v>9.5159816741943359</v>
      </c>
      <c r="CD274">
        <v>17.479452133178711</v>
      </c>
      <c r="CE274">
        <v>0.52968037128448486</v>
      </c>
      <c r="CF274">
        <v>2.44748854637146</v>
      </c>
      <c r="CG274">
        <v>10207.1181640625</v>
      </c>
      <c r="CH274" s="10">
        <f>ABS(J274-_xlfn.XLOOKUP(VK_valitsin!$C$8,VK!$B$2:$B$294,VK!J$2:J$294))</f>
        <v>3</v>
      </c>
      <c r="CI274" s="10">
        <f>ABS(K274-_xlfn.XLOOKUP(VK_valitsin!$C$8,VK!$B$2:$B$294,VK!K$2:K$294))</f>
        <v>71.410003662109375</v>
      </c>
      <c r="CJ274" s="10">
        <f>ABS(L274-_xlfn.XLOOKUP(VK_valitsin!$C$8,VK!$B$2:$B$294,VK!L$2:L$294))</f>
        <v>13.899993896484375</v>
      </c>
      <c r="CK274" s="10">
        <f>ABS(M274-_xlfn.XLOOKUP(VK_valitsin!$C$8,VK!$B$2:$B$294,VK!M$2:M$294))</f>
        <v>51161</v>
      </c>
      <c r="CL274" s="10">
        <f>ABS(N274-_xlfn.XLOOKUP(VK_valitsin!$C$8,VK!$B$2:$B$294,VK!N$2:N$294))</f>
        <v>129.29999923706055</v>
      </c>
      <c r="CM274" s="10">
        <f>ABS(O274-_xlfn.XLOOKUP(VK_valitsin!$C$8,VK!$B$2:$B$294,VK!O$2:O$294))</f>
        <v>0.90000001341104507</v>
      </c>
      <c r="CN274" s="10">
        <f>ABS(P274-_xlfn.XLOOKUP(VK_valitsin!$C$8,VK!$B$2:$B$294,VK!P$2:P$294))</f>
        <v>141</v>
      </c>
      <c r="CO274" s="10">
        <f>ABS(Q274-_xlfn.XLOOKUP(VK_valitsin!$C$8,VK!$B$2:$B$294,VK!Q$2:Q$294))</f>
        <v>10.5</v>
      </c>
      <c r="CP274" s="10">
        <f>ABS(R274-_xlfn.XLOOKUP(VK_valitsin!$C$8,VK!$B$2:$B$294,VK!R$2:R$294))</f>
        <v>9.9999999999999645E-2</v>
      </c>
      <c r="CQ274" s="10">
        <f>ABS(S274-_xlfn.XLOOKUP(VK_valitsin!$C$8,VK!$B$2:$B$294,VK!S$2:S$294))</f>
        <v>1</v>
      </c>
      <c r="CR274" s="10">
        <f>ABS(T274-_xlfn.XLOOKUP(VK_valitsin!$C$8,VK!$B$2:$B$294,VK!T$2:T$294))</f>
        <v>1</v>
      </c>
      <c r="CS274" s="10">
        <f>ABS(U274-_xlfn.XLOOKUP(VK_valitsin!$C$8,VK!$B$2:$B$294,VK!U$2:U$294))</f>
        <v>362.90000000000009</v>
      </c>
      <c r="CT274" s="10">
        <f>ABS(V274-_xlfn.XLOOKUP(VK_valitsin!$C$8,VK!$B$2:$B$294,VK!V$2:V$294))</f>
        <v>1.8499999999999996</v>
      </c>
      <c r="CU274" s="10">
        <f>ABS(W274-_xlfn.XLOOKUP(VK_valitsin!$C$8,VK!$B$2:$B$294,VK!W$2:W$294))</f>
        <v>70</v>
      </c>
      <c r="CV274" s="10">
        <f>ABS(X274-_xlfn.XLOOKUP(VK_valitsin!$C$8,VK!$B$2:$B$294,VK!X$2:X$294))</f>
        <v>141</v>
      </c>
      <c r="CW274" s="10">
        <f>ABS(Y274-_xlfn.XLOOKUP(VK_valitsin!$C$8,VK!$B$2:$B$294,VK!Y$2:Y$294))</f>
        <v>7</v>
      </c>
      <c r="CX274" s="10">
        <f>ABS(Z274-_xlfn.XLOOKUP(VK_valitsin!$C$8,VK!$B$2:$B$294,VK!Z$2:Z$294))</f>
        <v>280</v>
      </c>
      <c r="CY274" s="10">
        <f>ABS(AA274-_xlfn.XLOOKUP(VK_valitsin!$C$8,VK!$B$2:$B$294,VK!AA$2:AA$294))</f>
        <v>112</v>
      </c>
      <c r="CZ274" s="10">
        <f>ABS(AB274-_xlfn.XLOOKUP(VK_valitsin!$C$8,VK!$B$2:$B$294,VK!AB$2:AB$294))</f>
        <v>2.6066951751708984</v>
      </c>
      <c r="DA274" s="10">
        <f>ABS(AC274-_xlfn.XLOOKUP(VK_valitsin!$C$8,VK!$B$2:$B$294,VK!AC$2:AC$294))</f>
        <v>0.49999999999999994</v>
      </c>
      <c r="DB274" s="10">
        <f>ABS(AD274-_xlfn.XLOOKUP(VK_valitsin!$C$8,VK!$B$2:$B$294,VK!AD$2:AD$294))</f>
        <v>0.30000000000000004</v>
      </c>
      <c r="DC274" s="10">
        <f>ABS(AE274-_xlfn.XLOOKUP(VK_valitsin!$C$8,VK!$B$2:$B$294,VK!AE$2:AE$294))</f>
        <v>0.59999999999999987</v>
      </c>
      <c r="DD274" s="10">
        <f>ABS(AF274-_xlfn.XLOOKUP(VK_valitsin!$C$8,VK!$B$2:$B$294,VK!AF$2:AF$294))</f>
        <v>0.40000000000000036</v>
      </c>
      <c r="DE274" s="10">
        <f>ABS(AG274-_xlfn.XLOOKUP(VK_valitsin!$C$8,VK!$B$2:$B$294,VK!AG$2:AG$294))</f>
        <v>0</v>
      </c>
      <c r="DF274" s="10">
        <f>ABS(AH274-_xlfn.XLOOKUP(VK_valitsin!$C$8,VK!$B$2:$B$294,VK!AH$2:AH$294))</f>
        <v>1.75</v>
      </c>
      <c r="DG274" s="10">
        <f>ABS(AI274-_xlfn.XLOOKUP(VK_valitsin!$C$8,VK!$B$2:$B$294,VK!AI$2:AI$294))</f>
        <v>4.9999999999999822E-2</v>
      </c>
      <c r="DH274" s="10">
        <f>ABS(AJ274-_xlfn.XLOOKUP(VK_valitsin!$C$8,VK!$B$2:$B$294,VK!AJ$2:AJ$294))</f>
        <v>0.15000000000000002</v>
      </c>
      <c r="DI274" s="10">
        <f>ABS(AK274-_xlfn.XLOOKUP(VK_valitsin!$C$8,VK!$B$2:$B$294,VK!AK$2:AK$294))</f>
        <v>0.14999999999999991</v>
      </c>
      <c r="DJ274" s="10">
        <f>ABS(AL274-_xlfn.XLOOKUP(VK_valitsin!$C$8,VK!$B$2:$B$294,VK!AL$2:AL$294))</f>
        <v>6.5</v>
      </c>
      <c r="DK274" s="10">
        <f>ABS(AM274-_xlfn.XLOOKUP(VK_valitsin!$C$8,VK!$B$2:$B$294,VK!AM$2:AM$294))</f>
        <v>75.799999999999955</v>
      </c>
      <c r="DL274" s="10">
        <f>ABS(AN274-_xlfn.XLOOKUP(VK_valitsin!$C$8,VK!$B$2:$B$294,VK!AN$2:AN$294))</f>
        <v>4.6999999999999957</v>
      </c>
      <c r="DM274" s="10">
        <f>ABS(AO274-_xlfn.XLOOKUP(VK_valitsin!$C$8,VK!$B$2:$B$294,VK!AO$2:AO$294))</f>
        <v>10.800000000000004</v>
      </c>
      <c r="DN274" s="10">
        <f>ABS(AP274-_xlfn.XLOOKUP(VK_valitsin!$C$8,VK!$B$2:$B$294,VK!AP$2:AP$294))</f>
        <v>30</v>
      </c>
      <c r="DO274" s="10">
        <f>ABS(AQ274-_xlfn.XLOOKUP(VK_valitsin!$C$8,VK!$B$2:$B$294,VK!AQ$2:AQ$294))</f>
        <v>33</v>
      </c>
      <c r="DP274" s="10">
        <f>ABS(AR274-_xlfn.XLOOKUP(VK_valitsin!$C$8,VK!$B$2:$B$294,VK!AR$2:AR$294))</f>
        <v>408</v>
      </c>
      <c r="DQ274" s="10">
        <f>ABS(AS274-_xlfn.XLOOKUP(VK_valitsin!$C$8,VK!$B$2:$B$294,VK!AS$2:AS$294))</f>
        <v>2.1669999999999998</v>
      </c>
      <c r="DR274" s="10">
        <f>ABS(AT274-_xlfn.XLOOKUP(VK_valitsin!$C$8,VK!$B$2:$B$294,VK!AT$2:AT$294))</f>
        <v>1216</v>
      </c>
      <c r="DS274" s="10">
        <f>ABS(AU274-_xlfn.XLOOKUP(VK_valitsin!$C$8,VK!$B$2:$B$294,VK!AU$2:AU$294))</f>
        <v>1819</v>
      </c>
      <c r="DT274" s="10">
        <f>ABS(AV274-_xlfn.XLOOKUP(VK_valitsin!$C$8,VK!$B$2:$B$294,VK!AV$2:AV$294))</f>
        <v>0</v>
      </c>
      <c r="DU274" s="10">
        <f>ABS(AW274-_xlfn.XLOOKUP(VK_valitsin!$C$8,VK!$B$2:$B$294,VK!AW$2:AW$294))</f>
        <v>37.261371612548828</v>
      </c>
      <c r="DV274" s="10">
        <f>ABS(AX274-_xlfn.XLOOKUP(VK_valitsin!$C$8,VK!$B$2:$B$294,VK!AX$2:AX$294))</f>
        <v>0</v>
      </c>
      <c r="DW274" s="10">
        <f>ABS(AY274-_xlfn.XLOOKUP(VK_valitsin!$C$8,VK!$B$2:$B$294,VK!AY$2:AY$294))</f>
        <v>0</v>
      </c>
      <c r="DX274" s="10">
        <f>ABS(AZ274-_xlfn.XLOOKUP(VK_valitsin!$C$8,VK!$B$2:$B$294,VK!AZ$2:AZ$294))</f>
        <v>1</v>
      </c>
      <c r="DY274" s="10">
        <f>ABS(BA274-_xlfn.XLOOKUP(VK_valitsin!$C$8,VK!$B$2:$B$294,VK!BA$2:BA$294))</f>
        <v>1</v>
      </c>
      <c r="DZ274" s="10">
        <f>ABS(BB274-_xlfn.XLOOKUP(VK_valitsin!$C$8,VK!$B$2:$B$294,VK!BB$2:BB$294))</f>
        <v>1</v>
      </c>
      <c r="EA274" s="10">
        <f>ABS(BC274-_xlfn.XLOOKUP(VK_valitsin!$C$8,VK!$B$2:$B$294,VK!BC$2:BC$294))</f>
        <v>2.776947021484375</v>
      </c>
      <c r="EB274" s="10">
        <f>ABS(BD274-_xlfn.XLOOKUP(VK_valitsin!$C$8,VK!$B$2:$B$294,VK!BD$2:BD$294))</f>
        <v>13.407211303710938</v>
      </c>
      <c r="EC274" s="10">
        <f>ABS(BE274-_xlfn.XLOOKUP(VK_valitsin!$C$8,VK!$B$2:$B$294,VK!BE$2:BE$294))</f>
        <v>300.0548095703125</v>
      </c>
      <c r="ED274" s="10">
        <f>ABS(BF274-_xlfn.XLOOKUP(VK_valitsin!$C$8,VK!$B$2:$B$294,VK!BF$2:BF$294))</f>
        <v>3168.41796875</v>
      </c>
      <c r="EE274" s="10">
        <f>ABS(BG274-_xlfn.XLOOKUP(VK_valitsin!$C$8,VK!$B$2:$B$294,VK!BG$2:BG$294))</f>
        <v>2628.640625</v>
      </c>
      <c r="EF274" s="10">
        <f>ABS(BH274-_xlfn.XLOOKUP(VK_valitsin!$C$8,VK!$B$2:$B$294,VK!BH$2:BH$294))</f>
        <v>0.49679398536682129</v>
      </c>
      <c r="EG274" s="10">
        <f>ABS(BI274-_xlfn.XLOOKUP(VK_valitsin!$C$8,VK!$B$2:$B$294,VK!BI$2:BI$294))</f>
        <v>8.1993532180786133</v>
      </c>
      <c r="EH274" s="10">
        <f>ABS(BJ274-_xlfn.XLOOKUP(VK_valitsin!$C$8,VK!$B$2:$B$294,VK!BJ$2:BJ$294))</f>
        <v>6.9782009124755859</v>
      </c>
      <c r="EI274" s="10">
        <f>ABS(BK274-_xlfn.XLOOKUP(VK_valitsin!$C$8,VK!$B$2:$B$294,VK!BK$2:BK$294))</f>
        <v>1.5541248321533203</v>
      </c>
      <c r="EJ274" s="10">
        <f>ABS(BL274-_xlfn.XLOOKUP(VK_valitsin!$C$8,VK!$B$2:$B$294,VK!BL$2:BL$294))</f>
        <v>45.9761962890625</v>
      </c>
      <c r="EK274" s="10">
        <f>ABS(BM274-_xlfn.XLOOKUP(VK_valitsin!$C$8,VK!$B$2:$B$294,VK!BM$2:BM$294))</f>
        <v>2.8694242238998413</v>
      </c>
      <c r="EL274" s="10">
        <f>ABS(BN274-_xlfn.XLOOKUP(VK_valitsin!$C$8,VK!$B$2:$B$294,VK!BN$2:BN$294))</f>
        <v>1030.181640625</v>
      </c>
      <c r="EM274" s="10">
        <f>ABS(BO274-_xlfn.XLOOKUP(VK_valitsin!$C$8,VK!$B$2:$B$294,VK!BO$2:BO$294))</f>
        <v>5.0833549499511719</v>
      </c>
      <c r="EN274" s="10">
        <f>ABS(BP274-_xlfn.XLOOKUP(VK_valitsin!$C$8,VK!$B$2:$B$294,VK!BP$2:BP$294))</f>
        <v>0</v>
      </c>
      <c r="EO274" s="10">
        <f>ABS(BQ274-_xlfn.XLOOKUP(VK_valitsin!$C$8,VK!$B$2:$B$294,VK!BQ$2:BQ$294))</f>
        <v>8.1834018230438232E-2</v>
      </c>
      <c r="EP274" s="10">
        <f>ABS(BR274-_xlfn.XLOOKUP(VK_valitsin!$C$8,VK!$B$2:$B$294,VK!BR$2:BR$294))</f>
        <v>22.977014407515526</v>
      </c>
      <c r="EQ274" s="10">
        <f>ABS(BS274-_xlfn.XLOOKUP(VK_valitsin!$C$8,VK!$B$2:$B$294,VK!BS$2:BS$294))</f>
        <v>6.8821368217468262</v>
      </c>
      <c r="ER274" s="10">
        <f>ABS(BT274-_xlfn.XLOOKUP(VK_valitsin!$C$8,VK!$B$2:$B$294,VK!BT$2:BT$294))</f>
        <v>220.48365020751953</v>
      </c>
      <c r="ES274" s="10">
        <f>ABS(BU274-_xlfn.XLOOKUP(VK_valitsin!$C$8,VK!$B$2:$B$294,VK!BU$2:BU$294))</f>
        <v>198.23757934570313</v>
      </c>
      <c r="ET274" s="10">
        <f>ABS(BV274-_xlfn.XLOOKUP(VK_valitsin!$C$8,VK!$B$2:$B$294,VK!BV$2:BV$294))</f>
        <v>1</v>
      </c>
      <c r="EU274" s="10">
        <f>ABS(BW274-_xlfn.XLOOKUP(VK_valitsin!$C$8,VK!$B$2:$B$294,VK!BW$2:BW$294))</f>
        <v>4</v>
      </c>
      <c r="EV274" s="10">
        <f>ABS(BX274-_xlfn.XLOOKUP(VK_valitsin!$C$8,VK!$B$2:$B$294,VK!BX$2:BX$294))</f>
        <v>2615.87109375</v>
      </c>
      <c r="EW274" s="10">
        <f>ABS(BY274-_xlfn.XLOOKUP(VK_valitsin!$C$8,VK!$B$2:$B$294,VK!BY$2:BY$294))</f>
        <v>2716.28173828125</v>
      </c>
      <c r="EX274" s="10">
        <f>ABS(BZ274-_xlfn.XLOOKUP(VK_valitsin!$C$8,VK!$B$2:$B$294,VK!BZ$2:BZ$294))</f>
        <v>0.19247102737426758</v>
      </c>
      <c r="EY274" s="10">
        <f>ABS(CA274-_xlfn.XLOOKUP(VK_valitsin!$C$8,VK!$B$2:$B$294,VK!CA$2:CA$294))</f>
        <v>2.9279594421386719</v>
      </c>
      <c r="EZ274" s="10">
        <f>ABS(CB274-_xlfn.XLOOKUP(VK_valitsin!$C$8,VK!$B$2:$B$294,VK!CB$2:CB$294))</f>
        <v>8.7948760986328125</v>
      </c>
      <c r="FA274" s="10">
        <f>ABS(CC274-_xlfn.XLOOKUP(VK_valitsin!$C$8,VK!$B$2:$B$294,VK!CC$2:CC$294))</f>
        <v>3.183382511138916</v>
      </c>
      <c r="FB274" s="10">
        <f>ABS(CD274-_xlfn.XLOOKUP(VK_valitsin!$C$8,VK!$B$2:$B$294,VK!CD$2:CD$294))</f>
        <v>2.3994026184082031</v>
      </c>
      <c r="FC274" s="10">
        <f>ABS(CE274-_xlfn.XLOOKUP(VK_valitsin!$C$8,VK!$B$2:$B$294,VK!CE$2:CE$294))</f>
        <v>0.52968037128448486</v>
      </c>
      <c r="FD274" s="10">
        <f>ABS(CF274-_xlfn.XLOOKUP(VK_valitsin!$C$8,VK!$B$2:$B$294,VK!CF$2:CF$294))</f>
        <v>1.731629490852356</v>
      </c>
      <c r="FE274" s="10">
        <f>ABS(CG274-_xlfn.XLOOKUP(VK_valitsin!$C$8,VK!$B$2:$B$294,VK!CG$2:CG$294))</f>
        <v>1608.3505859375</v>
      </c>
      <c r="FF274" s="4">
        <f>IF($B274=VK_valitsin!$C$8,100000,VK!CH274/VK!J$296*VK_valitsin!D$5)</f>
        <v>0</v>
      </c>
      <c r="FG274" s="4">
        <f>IF($B274=VK_valitsin!$C$8,100000,VK!CI274/VK!K$296*VK_valitsin!E$5)</f>
        <v>0</v>
      </c>
      <c r="FH274" s="4">
        <f>IF($B274=VK_valitsin!$C$8,100000,VK!CJ274/VK!L$296*VK_valitsin!F$5)</f>
        <v>7.0633997381600408E-2</v>
      </c>
      <c r="FI274" s="4">
        <f>IF($B274=VK_valitsin!$C$8,100000,VK!CK274/VK!M$296*VK_valitsin!CD$5)</f>
        <v>0</v>
      </c>
      <c r="FJ274" s="4">
        <f>IF($B274=VK_valitsin!$C$8,100000,VK!CL274/VK!N$296*VK_valitsin!G$5)</f>
        <v>0</v>
      </c>
      <c r="FK274" s="4">
        <f>IF($B274=VK_valitsin!$C$8,100000,VK!CM274/VK!O$296*VK_valitsin!H$5)</f>
        <v>0</v>
      </c>
      <c r="FL274" s="4">
        <f>IF($B274=VK_valitsin!$C$8,100000,VK!CN274/VK!P$296*VK_valitsin!I$5)</f>
        <v>0</v>
      </c>
      <c r="FM274" s="4">
        <f>IF($B274=VK_valitsin!$C$8,100000,VK!CO274/VK!Q$296*VK_valitsin!J$5)</f>
        <v>0</v>
      </c>
      <c r="FN274" s="4">
        <f>IF($B274=VK_valitsin!$C$8,100000,VK!CP274/VK!R$296*VK_valitsin!K$5)</f>
        <v>0</v>
      </c>
      <c r="FO274" s="4">
        <f>IF($B274=VK_valitsin!$C$8,100000,VK!CQ274/VK!S$296*VK_valitsin!L$5)</f>
        <v>1.9886963225360145E-4</v>
      </c>
      <c r="FP274" s="4">
        <f>IF($B274=VK_valitsin!$C$8,100000,VK!CR274/VK!T$296*VK_valitsin!M$5)</f>
        <v>0</v>
      </c>
      <c r="FQ274" s="4">
        <f>IF($B274=VK_valitsin!$C$8,100000,VK!CS274/VK!U$296*VK_valitsin!N$5)</f>
        <v>0</v>
      </c>
      <c r="FR274" s="4">
        <f>IF($B274=VK_valitsin!$C$8,100000,VK!CT274/VK!V$296*VK_valitsin!O$5)</f>
        <v>0</v>
      </c>
      <c r="FS274" s="4">
        <f>IF($B274=VK_valitsin!$C$8,100000,VK!CU274/VK!W$296*VK_valitsin!P$5)</f>
        <v>0</v>
      </c>
      <c r="FT274" s="4">
        <f>IF($B274=VK_valitsin!$C$8,100000,VK!CV274/VK!X$296*VK_valitsin!Q$5)</f>
        <v>0</v>
      </c>
      <c r="FU274" s="4">
        <f>IF($B274=VK_valitsin!$C$8,100000,VK!CW274/VK!Y$296*VK_valitsin!R$5)</f>
        <v>0</v>
      </c>
      <c r="FV274" s="4">
        <f>IF($B274=VK_valitsin!$C$8,100000,VK!CX274/VK!Z$296*VK_valitsin!S$5)</f>
        <v>0</v>
      </c>
      <c r="FW274" s="4">
        <f>IF($B274=VK_valitsin!$C$8,100000,VK!CY274/VK!AA$296*VK_valitsin!T$5)</f>
        <v>0</v>
      </c>
      <c r="FX274" s="4">
        <f>IF($B274=VK_valitsin!$C$8,100000,VK!CZ274/VK!AB$296*VK_valitsin!U$5)</f>
        <v>0</v>
      </c>
      <c r="FY274" s="4">
        <f>IF($B274=VK_valitsin!$C$8,100000,VK!DA274/VK!AC$296*VK_valitsin!V$5)</f>
        <v>0</v>
      </c>
      <c r="FZ274" s="4">
        <f>IF($B274=VK_valitsin!$C$8,100000,VK!DB274/VK!AD$296*VK_valitsin!W$5)</f>
        <v>0</v>
      </c>
      <c r="GA274" s="4">
        <f>IF($B274=VK_valitsin!$C$8,100000,VK!DC274/VK!AE$296*VK_valitsin!X$5)</f>
        <v>0</v>
      </c>
      <c r="GB274" s="4">
        <f>IF($B274=VK_valitsin!$C$8,100000,VK!DD274/VK!AF$296*VK_valitsin!Y$5)</f>
        <v>0</v>
      </c>
      <c r="GC274" s="4">
        <f>IF($B274=VK_valitsin!$C$8,100000,VK!DE274/VK!AG$296*VK_valitsin!Z$5)</f>
        <v>0</v>
      </c>
      <c r="GD274" s="4">
        <f>IF($B274=VK_valitsin!$C$8,100000,VK!DF274/VK!AH$296*VK_valitsin!AA$5)</f>
        <v>0</v>
      </c>
      <c r="GE274" s="4">
        <f>IF($B274=VK_valitsin!$C$8,100000,VK!DG274/VK!AI$296*VK_valitsin!AB$5)</f>
        <v>0</v>
      </c>
      <c r="GF274" s="4">
        <f>IF($B274=VK_valitsin!$C$8,100000,VK!DH274/VK!AJ$296*VK_valitsin!AC$5)</f>
        <v>0</v>
      </c>
      <c r="GG274" s="4">
        <f>IF($B274=VK_valitsin!$C$8,100000,VK!DI274/VK!AK$296*VK_valitsin!AD$5)</f>
        <v>0</v>
      </c>
      <c r="GH274" s="4">
        <f>IF($B274=VK_valitsin!$C$8,100000,VK!DJ274/VK!AL$296*VK_valitsin!AE$5)</f>
        <v>0.11440865852006639</v>
      </c>
      <c r="GI274" s="4">
        <f>IF($B274=VK_valitsin!$C$8,100000,VK!DK274/VK!AM$296*VK_valitsin!AF$5)</f>
        <v>0</v>
      </c>
      <c r="GJ274" s="4">
        <f>IF($B274=VK_valitsin!$C$8,100000,VK!DL274/VK!AN$296*VK_valitsin!AG$5)</f>
        <v>0</v>
      </c>
      <c r="GK274" s="4">
        <f>IF($B274=VK_valitsin!$C$8,100000,VK!DM274/VK!AO$296*VK_valitsin!AH$5)</f>
        <v>0</v>
      </c>
      <c r="GL274" s="4">
        <f>IF($B274=VK_valitsin!$C$8,100000,VK!DN274/VK!AP$296*VK_valitsin!AI$5)</f>
        <v>0</v>
      </c>
      <c r="GM274" s="4">
        <f>IF($B274=VK_valitsin!$C$8,100000,VK!DO274/VK!AQ$296*VK_valitsin!AJ$5)</f>
        <v>0</v>
      </c>
      <c r="GN274" s="4">
        <f>IF($B274=VK_valitsin!$C$8,100000,VK!DP274/VK!AR$296*VK_valitsin!AK$5)</f>
        <v>0</v>
      </c>
      <c r="GO274" s="4">
        <f>IF($B274=VK_valitsin!$C$8,100000,VK!DQ274/VK!AS$296*VK_valitsin!AL$5)</f>
        <v>0</v>
      </c>
      <c r="GP274" s="4">
        <f>IF($B274=VK_valitsin!$C$8,100000,VK!DR274/VK!AT$296*VK_valitsin!AM$5)</f>
        <v>0</v>
      </c>
      <c r="GQ274" s="4">
        <f>IF($B274=VK_valitsin!$C$8,100000,VK!DS274/VK!AU$296*VK_valitsin!AN$5)</f>
        <v>0</v>
      </c>
      <c r="GR274" s="4">
        <f>IF($B274=VK_valitsin!$C$8,100000,VK!DT274/VK!AV$296*VK_valitsin!AO$5)</f>
        <v>0</v>
      </c>
      <c r="GS274" s="4">
        <f>IF($B274=VK_valitsin!$C$8,100000,VK!DU274/VK!AW$296*VK_valitsin!AP$5)</f>
        <v>0</v>
      </c>
      <c r="GT274" s="4">
        <f>IF($B274=VK_valitsin!$C$8,100000,VK!DV274/VK!AX$296*VK_valitsin!AQ$5)</f>
        <v>0</v>
      </c>
      <c r="GU274" s="4">
        <f>IF($B274=VK_valitsin!$C$8,100000,VK!DW274/VK!AY$296*VK_valitsin!AR$5)</f>
        <v>0</v>
      </c>
      <c r="GV274" s="4">
        <f>IF($B274=VK_valitsin!$C$8,100000,VK!DX274/VK!AZ$296*VK_valitsin!AS$5)</f>
        <v>0</v>
      </c>
      <c r="GW274" s="4">
        <f>IF($B274=VK_valitsin!$C$8,100000,VK!DY274/VK!BA$296*VK_valitsin!AT$5)</f>
        <v>0</v>
      </c>
      <c r="GX274" s="4">
        <f>IF($B274=VK_valitsin!$C$8,100000,VK!DZ274/VK!BB$296*VK_valitsin!AU$5)</f>
        <v>0</v>
      </c>
      <c r="GY274" s="4">
        <f>IF($B274=VK_valitsin!$C$8,100000,VK!EA274/VK!BC$296*VK_valitsin!AV$5)</f>
        <v>0</v>
      </c>
      <c r="GZ274" s="4">
        <f>IF($B274=VK_valitsin!$C$8,100000,VK!EB274/VK!BD$296*VK_valitsin!AW$5)</f>
        <v>5.8122122499533746E-2</v>
      </c>
      <c r="HA274" s="4">
        <f>IF($B274=VK_valitsin!$C$8,100000,VK!EC274/VK!BE$296*VK_valitsin!CE$5)</f>
        <v>0</v>
      </c>
      <c r="HB274" s="4">
        <f>IF($B274=VK_valitsin!$C$8,100000,VK!ED274/VK!BF$296*VK_valitsin!AX$5)</f>
        <v>0</v>
      </c>
      <c r="HC274" s="4">
        <f>IF($B274=VK_valitsin!$C$8,100000,VK!EE274/VK!BG$296*VK_valitsin!AY$5)</f>
        <v>0</v>
      </c>
      <c r="HD274" s="4">
        <f>IF($B274=VK_valitsin!$C$8,100000,VK!EF274/VK!BH$296*VK_valitsin!AZ$5)</f>
        <v>8.6681647608548421E-2</v>
      </c>
      <c r="HE274" s="4">
        <f>IF($B274=VK_valitsin!$C$8,100000,VK!EG274/VK!BI$296*VK_valitsin!BA$5)</f>
        <v>0</v>
      </c>
      <c r="HF274" s="4">
        <f>IF($B274=VK_valitsin!$C$8,100000,VK!EH274/VK!BJ$296*VK_valitsin!BB$5)</f>
        <v>0</v>
      </c>
      <c r="HG274" s="4">
        <f>IF($B274=VK_valitsin!$C$8,100000,VK!EI274/VK!BK$296*VK_valitsin!BC$5)</f>
        <v>0</v>
      </c>
      <c r="HH274" s="4">
        <f>IF($B274=VK_valitsin!$C$8,100000,VK!EJ274/VK!BL$296*VK_valitsin!BD$5)</f>
        <v>0</v>
      </c>
      <c r="HI274" s="4">
        <f>IF($B274=VK_valitsin!$C$8,100000,VK!EK274/VK!BM$296*VK_valitsin!BE$5)</f>
        <v>0</v>
      </c>
      <c r="HJ274" s="4">
        <f>IF($B274=VK_valitsin!$C$8,100000,VK!EL274/VK!BN$296*VK_valitsin!BF$5)</f>
        <v>4.6843975355694102E-2</v>
      </c>
      <c r="HK274" s="4">
        <f>IF($B274=VK_valitsin!$C$8,100000,VK!EM274/VK!BO$296*VK_valitsin!BG$5)</f>
        <v>0</v>
      </c>
      <c r="HM274" s="4">
        <f>IF($B274=VK_valitsin!$C$8,100000,VK!EO274/VK!BQ$296*VK_valitsin!BI$5)</f>
        <v>0</v>
      </c>
      <c r="HN274" s="4">
        <f>IF($B274=VK_valitsin!$C$8,100000,VK!EP274/VK!BR$296*VK_valitsin!BJ$5)</f>
        <v>0</v>
      </c>
      <c r="HO274" s="4">
        <f>IF($B274=VK_valitsin!$C$8,100000,VK!EQ274/VK!BS$296*VK_valitsin!BK$5)</f>
        <v>0</v>
      </c>
      <c r="HP274" s="4">
        <f>IF($B274=VK_valitsin!$C$8,100000,VK!ER274/VK!BT$296*VK_valitsin!BL$5)</f>
        <v>0</v>
      </c>
      <c r="HQ274" s="4">
        <f>IF($B274=VK_valitsin!$C$8,100000,VK!ES274/VK!BU$296*VK_valitsin!BM$5)</f>
        <v>0</v>
      </c>
      <c r="HR274" s="4">
        <f>IF($B274=VK_valitsin!$C$8,100000,VK!ET274/VK!BV$296*VK_valitsin!BN$5)</f>
        <v>0</v>
      </c>
      <c r="HS274" s="4">
        <f>IF($B274=VK_valitsin!$C$8,100000,VK!EU274/VK!BW$296*VK_valitsin!BO$5)</f>
        <v>0</v>
      </c>
      <c r="HT274" s="4">
        <f>IF($B274=VK_valitsin!$C$8,100000,VK!EV274/VK!BX$296*VK_valitsin!BP$5)</f>
        <v>0</v>
      </c>
      <c r="HU274" s="4">
        <f>IF($B274=VK_valitsin!$C$8,100000,VK!EW274/VK!BY$296*VK_valitsin!BQ$5)</f>
        <v>0</v>
      </c>
      <c r="HV274" s="4">
        <f>IF($B274=VK_valitsin!$C$8,100000,VK!EX274/VK!BZ$296*VK_valitsin!BR$5)</f>
        <v>0</v>
      </c>
      <c r="HW274" s="4">
        <f>IF($B274=VK_valitsin!$C$8,100000,VK!EY274/VK!CA$296*VK_valitsin!BS$5)</f>
        <v>0</v>
      </c>
      <c r="HX274" s="4">
        <f>IF($B274=VK_valitsin!$C$8,100000,VK!EZ274/VK!CB$296*VK_valitsin!BT$5)</f>
        <v>0</v>
      </c>
      <c r="HY274" s="4">
        <f>IF($B274=VK_valitsin!$C$8,100000,VK!FA274/VK!CC$296*VK_valitsin!BU$5)</f>
        <v>0</v>
      </c>
      <c r="HZ274" s="4">
        <f>IF($B274=VK_valitsin!$C$8,100000,VK!FB274/VK!CD$296*VK_valitsin!BV$5)</f>
        <v>0</v>
      </c>
      <c r="IA274" s="4">
        <f>IF($B274=VK_valitsin!$C$8,100000,VK!FC274/VK!CE$296*VK_valitsin!BW$5)</f>
        <v>0</v>
      </c>
      <c r="IB274" s="4">
        <f>IF($B274=VK_valitsin!$C$8,100000,VK!FD274/VK!CF$296*VK_valitsin!BX$5)</f>
        <v>0</v>
      </c>
      <c r="IC274" s="4">
        <f>IF($B274=VK_valitsin!$C$8,100000,VK!FE274/VK!CG$296*VK_valitsin!BY$5)</f>
        <v>0</v>
      </c>
      <c r="ID274" s="17">
        <f t="shared" si="12"/>
        <v>0.37688929829769668</v>
      </c>
      <c r="IE274" s="17">
        <f t="shared" si="13"/>
        <v>44</v>
      </c>
      <c r="IF274" s="18">
        <f t="shared" si="14"/>
        <v>2.7300000000000059E-8</v>
      </c>
    </row>
    <row r="275" spans="1:240">
      <c r="A275">
        <v>2019</v>
      </c>
      <c r="B275" t="s">
        <v>748</v>
      </c>
      <c r="C275" t="s">
        <v>749</v>
      </c>
      <c r="D275" t="s">
        <v>86</v>
      </c>
      <c r="E275" t="s">
        <v>87</v>
      </c>
      <c r="F275" t="s">
        <v>88</v>
      </c>
      <c r="G275" t="s">
        <v>89</v>
      </c>
      <c r="H275" t="s">
        <v>144</v>
      </c>
      <c r="I275" t="s">
        <v>145</v>
      </c>
      <c r="J275">
        <v>45.5</v>
      </c>
      <c r="K275">
        <v>272.04000854492188</v>
      </c>
      <c r="L275">
        <v>156.89999389648438</v>
      </c>
      <c r="M275">
        <v>20972</v>
      </c>
      <c r="N275">
        <v>77.099998474121094</v>
      </c>
      <c r="O275">
        <v>-0.80000001192092896</v>
      </c>
      <c r="P275">
        <v>-123</v>
      </c>
      <c r="Q275">
        <v>88.300000000000011</v>
      </c>
      <c r="R275">
        <v>9.3000000000000007</v>
      </c>
      <c r="S275">
        <v>148</v>
      </c>
      <c r="T275">
        <v>0</v>
      </c>
      <c r="U275">
        <v>3899.6</v>
      </c>
      <c r="V275">
        <v>13.28</v>
      </c>
      <c r="W275">
        <v>1814</v>
      </c>
      <c r="X275">
        <v>220</v>
      </c>
      <c r="Y275">
        <v>784</v>
      </c>
      <c r="Z275">
        <v>147</v>
      </c>
      <c r="AA275">
        <v>593</v>
      </c>
      <c r="AB275">
        <v>18.602409362792969</v>
      </c>
      <c r="AC275">
        <v>1.2</v>
      </c>
      <c r="AD275">
        <v>1.2</v>
      </c>
      <c r="AE275">
        <v>2.4</v>
      </c>
      <c r="AF275">
        <v>4.7</v>
      </c>
      <c r="AG275">
        <v>0</v>
      </c>
      <c r="AH275">
        <v>20.25</v>
      </c>
      <c r="AI275">
        <v>1.3</v>
      </c>
      <c r="AJ275">
        <v>0.5</v>
      </c>
      <c r="AK275">
        <v>1.1000000000000001</v>
      </c>
      <c r="AL275">
        <v>71.8</v>
      </c>
      <c r="AM275">
        <v>344.7</v>
      </c>
      <c r="AN275">
        <v>46.3</v>
      </c>
      <c r="AO275">
        <v>27.4</v>
      </c>
      <c r="AP275">
        <v>75</v>
      </c>
      <c r="AQ275">
        <v>37</v>
      </c>
      <c r="AR275">
        <v>214</v>
      </c>
      <c r="AS275">
        <v>4</v>
      </c>
      <c r="AT275">
        <v>9051</v>
      </c>
      <c r="AU275">
        <v>9736</v>
      </c>
      <c r="AV275">
        <v>1</v>
      </c>
      <c r="AW275">
        <v>29.134464263916016</v>
      </c>
      <c r="AX275">
        <v>0</v>
      </c>
      <c r="AY275">
        <v>0</v>
      </c>
      <c r="AZ275">
        <v>0</v>
      </c>
      <c r="BA275">
        <v>0</v>
      </c>
      <c r="BB275">
        <v>1</v>
      </c>
      <c r="BC275">
        <v>97.188262939453125</v>
      </c>
      <c r="BD275">
        <v>95.005805969238281</v>
      </c>
      <c r="BE275">
        <v>2117.1328125</v>
      </c>
      <c r="BF275">
        <v>12897.6181640625</v>
      </c>
      <c r="BG275">
        <v>14374.37890625</v>
      </c>
      <c r="BH275">
        <v>3.9166128635406494</v>
      </c>
      <c r="BI275">
        <v>-4.137061595916748</v>
      </c>
      <c r="BJ275">
        <v>23.792486190795898</v>
      </c>
      <c r="BK275">
        <v>-22.181818008422852</v>
      </c>
      <c r="BL275">
        <v>283.25</v>
      </c>
      <c r="BM275">
        <v>0.38222646713256836</v>
      </c>
      <c r="BN275">
        <v>23939.84765625</v>
      </c>
      <c r="BO275">
        <v>31.80848503112793</v>
      </c>
      <c r="BQ275">
        <v>0.59717720746994019</v>
      </c>
      <c r="BR275">
        <v>0.1954987645149231</v>
      </c>
      <c r="BS275">
        <v>3.5332825183868408</v>
      </c>
      <c r="BT275">
        <v>156.16059875488281</v>
      </c>
      <c r="BU275">
        <v>442.20864868164063</v>
      </c>
      <c r="BV275">
        <v>0</v>
      </c>
      <c r="BW275">
        <v>3</v>
      </c>
      <c r="BX275">
        <v>10320.8037109375</v>
      </c>
      <c r="BY275">
        <v>9260.4892578125</v>
      </c>
      <c r="BZ275">
        <v>1.0204081535339355</v>
      </c>
      <c r="CA275">
        <v>10.018119812011719</v>
      </c>
      <c r="CB275">
        <v>77.102806091308594</v>
      </c>
      <c r="CC275">
        <v>7.7106142044067383</v>
      </c>
      <c r="CD275">
        <v>17.087100982666016</v>
      </c>
      <c r="CE275">
        <v>4.7596383839845657E-2</v>
      </c>
      <c r="CF275">
        <v>2.3798191547393799</v>
      </c>
      <c r="CG275">
        <v>9416.2998046875</v>
      </c>
      <c r="CH275" s="10">
        <f>ABS(J275-_xlfn.XLOOKUP(VK_valitsin!$C$8,VK!$B$2:$B$294,VK!J$2:J$294))</f>
        <v>1.2999992370605469</v>
      </c>
      <c r="CI275" s="10">
        <f>ABS(K275-_xlfn.XLOOKUP(VK_valitsin!$C$8,VK!$B$2:$B$294,VK!K$2:K$294))</f>
        <v>21.220001220703125</v>
      </c>
      <c r="CJ275" s="10">
        <f>ABS(L275-_xlfn.XLOOKUP(VK_valitsin!$C$8,VK!$B$2:$B$294,VK!L$2:L$294))</f>
        <v>18.199996948242188</v>
      </c>
      <c r="CK275" s="10">
        <f>ABS(M275-_xlfn.XLOOKUP(VK_valitsin!$C$8,VK!$B$2:$B$294,VK!M$2:M$294))</f>
        <v>4497</v>
      </c>
      <c r="CL275" s="10">
        <f>ABS(N275-_xlfn.XLOOKUP(VK_valitsin!$C$8,VK!$B$2:$B$294,VK!N$2:N$294))</f>
        <v>20.899997711181641</v>
      </c>
      <c r="CM275" s="10">
        <f>ABS(O275-_xlfn.XLOOKUP(VK_valitsin!$C$8,VK!$B$2:$B$294,VK!O$2:O$294))</f>
        <v>0</v>
      </c>
      <c r="CN275" s="10">
        <f>ABS(P275-_xlfn.XLOOKUP(VK_valitsin!$C$8,VK!$B$2:$B$294,VK!P$2:P$294))</f>
        <v>65</v>
      </c>
      <c r="CO275" s="10">
        <f>ABS(Q275-_xlfn.XLOOKUP(VK_valitsin!$C$8,VK!$B$2:$B$294,VK!Q$2:Q$294))</f>
        <v>0.5</v>
      </c>
      <c r="CP275" s="10">
        <f>ABS(R275-_xlfn.XLOOKUP(VK_valitsin!$C$8,VK!$B$2:$B$294,VK!R$2:R$294))</f>
        <v>0.80000000000000071</v>
      </c>
      <c r="CQ275" s="10">
        <f>ABS(S275-_xlfn.XLOOKUP(VK_valitsin!$C$8,VK!$B$2:$B$294,VK!S$2:S$294))</f>
        <v>4</v>
      </c>
      <c r="CR275" s="10">
        <f>ABS(T275-_xlfn.XLOOKUP(VK_valitsin!$C$8,VK!$B$2:$B$294,VK!T$2:T$294))</f>
        <v>0</v>
      </c>
      <c r="CS275" s="10">
        <f>ABS(U275-_xlfn.XLOOKUP(VK_valitsin!$C$8,VK!$B$2:$B$294,VK!U$2:U$294))</f>
        <v>76</v>
      </c>
      <c r="CT275" s="10">
        <f>ABS(V275-_xlfn.XLOOKUP(VK_valitsin!$C$8,VK!$B$2:$B$294,VK!V$2:V$294))</f>
        <v>0</v>
      </c>
      <c r="CU275" s="10">
        <f>ABS(W275-_xlfn.XLOOKUP(VK_valitsin!$C$8,VK!$B$2:$B$294,VK!W$2:W$294))</f>
        <v>1209</v>
      </c>
      <c r="CV275" s="10">
        <f>ABS(X275-_xlfn.XLOOKUP(VK_valitsin!$C$8,VK!$B$2:$B$294,VK!X$2:X$294))</f>
        <v>51</v>
      </c>
      <c r="CW275" s="10">
        <f>ABS(Y275-_xlfn.XLOOKUP(VK_valitsin!$C$8,VK!$B$2:$B$294,VK!Y$2:Y$294))</f>
        <v>104</v>
      </c>
      <c r="CX275" s="10">
        <f>ABS(Z275-_xlfn.XLOOKUP(VK_valitsin!$C$8,VK!$B$2:$B$294,VK!Z$2:Z$294))</f>
        <v>281</v>
      </c>
      <c r="CY275" s="10">
        <f>ABS(AA275-_xlfn.XLOOKUP(VK_valitsin!$C$8,VK!$B$2:$B$294,VK!AA$2:AA$294))</f>
        <v>124</v>
      </c>
      <c r="CZ275" s="10">
        <f>ABS(AB275-_xlfn.XLOOKUP(VK_valitsin!$C$8,VK!$B$2:$B$294,VK!AB$2:AB$294))</f>
        <v>0.77259063720703125</v>
      </c>
      <c r="DA275" s="10">
        <f>ABS(AC275-_xlfn.XLOOKUP(VK_valitsin!$C$8,VK!$B$2:$B$294,VK!AC$2:AC$294))</f>
        <v>0.5</v>
      </c>
      <c r="DB275" s="10">
        <f>ABS(AD275-_xlfn.XLOOKUP(VK_valitsin!$C$8,VK!$B$2:$B$294,VK!AD$2:AD$294))</f>
        <v>0.39999999999999991</v>
      </c>
      <c r="DC275" s="10">
        <f>ABS(AE275-_xlfn.XLOOKUP(VK_valitsin!$C$8,VK!$B$2:$B$294,VK!AE$2:AE$294))</f>
        <v>0.7</v>
      </c>
      <c r="DD275" s="10">
        <f>ABS(AF275-_xlfn.XLOOKUP(VK_valitsin!$C$8,VK!$B$2:$B$294,VK!AF$2:AF$294))</f>
        <v>0.29999999999999982</v>
      </c>
      <c r="DE275" s="10">
        <f>ABS(AG275-_xlfn.XLOOKUP(VK_valitsin!$C$8,VK!$B$2:$B$294,VK!AG$2:AG$294))</f>
        <v>0</v>
      </c>
      <c r="DF275" s="10">
        <f>ABS(AH275-_xlfn.XLOOKUP(VK_valitsin!$C$8,VK!$B$2:$B$294,VK!AH$2:AH$294))</f>
        <v>2</v>
      </c>
      <c r="DG275" s="10">
        <f>ABS(AI275-_xlfn.XLOOKUP(VK_valitsin!$C$8,VK!$B$2:$B$294,VK!AI$2:AI$294))</f>
        <v>0.19999999999999996</v>
      </c>
      <c r="DH275" s="10">
        <f>ABS(AJ275-_xlfn.XLOOKUP(VK_valitsin!$C$8,VK!$B$2:$B$294,VK!AJ$2:AJ$294))</f>
        <v>0.15000000000000002</v>
      </c>
      <c r="DI275" s="10">
        <f>ABS(AK275-_xlfn.XLOOKUP(VK_valitsin!$C$8,VK!$B$2:$B$294,VK!AK$2:AK$294))</f>
        <v>0.14999999999999991</v>
      </c>
      <c r="DJ275" s="10">
        <f>ABS(AL275-_xlfn.XLOOKUP(VK_valitsin!$C$8,VK!$B$2:$B$294,VK!AL$2:AL$294))</f>
        <v>13</v>
      </c>
      <c r="DK275" s="10">
        <f>ABS(AM275-_xlfn.XLOOKUP(VK_valitsin!$C$8,VK!$B$2:$B$294,VK!AM$2:AM$294))</f>
        <v>11.099999999999966</v>
      </c>
      <c r="DL275" s="10">
        <f>ABS(AN275-_xlfn.XLOOKUP(VK_valitsin!$C$8,VK!$B$2:$B$294,VK!AN$2:AN$294))</f>
        <v>0.89999999999999858</v>
      </c>
      <c r="DM275" s="10">
        <f>ABS(AO275-_xlfn.XLOOKUP(VK_valitsin!$C$8,VK!$B$2:$B$294,VK!AO$2:AO$294))</f>
        <v>2</v>
      </c>
      <c r="DN275" s="10">
        <f>ABS(AP275-_xlfn.XLOOKUP(VK_valitsin!$C$8,VK!$B$2:$B$294,VK!AP$2:AP$294))</f>
        <v>27</v>
      </c>
      <c r="DO275" s="10">
        <f>ABS(AQ275-_xlfn.XLOOKUP(VK_valitsin!$C$8,VK!$B$2:$B$294,VK!AQ$2:AQ$294))</f>
        <v>2</v>
      </c>
      <c r="DP275" s="10">
        <f>ABS(AR275-_xlfn.XLOOKUP(VK_valitsin!$C$8,VK!$B$2:$B$294,VK!AR$2:AR$294))</f>
        <v>32</v>
      </c>
      <c r="DQ275" s="10">
        <f>ABS(AS275-_xlfn.XLOOKUP(VK_valitsin!$C$8,VK!$B$2:$B$294,VK!AS$2:AS$294))</f>
        <v>1.6669999999999998</v>
      </c>
      <c r="DR275" s="10">
        <f>ABS(AT275-_xlfn.XLOOKUP(VK_valitsin!$C$8,VK!$B$2:$B$294,VK!AT$2:AT$294))</f>
        <v>3904</v>
      </c>
      <c r="DS275" s="10">
        <f>ABS(AU275-_xlfn.XLOOKUP(VK_valitsin!$C$8,VK!$B$2:$B$294,VK!AU$2:AU$294))</f>
        <v>1391</v>
      </c>
      <c r="DT275" s="10">
        <f>ABS(AV275-_xlfn.XLOOKUP(VK_valitsin!$C$8,VK!$B$2:$B$294,VK!AV$2:AV$294))</f>
        <v>0</v>
      </c>
      <c r="DU275" s="10">
        <f>ABS(AW275-_xlfn.XLOOKUP(VK_valitsin!$C$8,VK!$B$2:$B$294,VK!AW$2:AW$294))</f>
        <v>8.1269073486328125</v>
      </c>
      <c r="DV275" s="10">
        <f>ABS(AX275-_xlfn.XLOOKUP(VK_valitsin!$C$8,VK!$B$2:$B$294,VK!AX$2:AX$294))</f>
        <v>0</v>
      </c>
      <c r="DW275" s="10">
        <f>ABS(AY275-_xlfn.XLOOKUP(VK_valitsin!$C$8,VK!$B$2:$B$294,VK!AY$2:AY$294))</f>
        <v>0</v>
      </c>
      <c r="DX275" s="10">
        <f>ABS(AZ275-_xlfn.XLOOKUP(VK_valitsin!$C$8,VK!$B$2:$B$294,VK!AZ$2:AZ$294))</f>
        <v>0</v>
      </c>
      <c r="DY275" s="10">
        <f>ABS(BA275-_xlfn.XLOOKUP(VK_valitsin!$C$8,VK!$B$2:$B$294,VK!BA$2:BA$294))</f>
        <v>0</v>
      </c>
      <c r="DZ275" s="10">
        <f>ABS(BB275-_xlfn.XLOOKUP(VK_valitsin!$C$8,VK!$B$2:$B$294,VK!BB$2:BB$294))</f>
        <v>0</v>
      </c>
      <c r="EA275" s="10">
        <f>ABS(BC275-_xlfn.XLOOKUP(VK_valitsin!$C$8,VK!$B$2:$B$294,VK!BC$2:BC$294))</f>
        <v>8.1638717651367188</v>
      </c>
      <c r="EB275" s="10">
        <f>ABS(BD275-_xlfn.XLOOKUP(VK_valitsin!$C$8,VK!$B$2:$B$294,VK!BD$2:BD$294))</f>
        <v>1.0129318237304688</v>
      </c>
      <c r="EC275" s="10">
        <f>ABS(BE275-_xlfn.XLOOKUP(VK_valitsin!$C$8,VK!$B$2:$B$294,VK!BE$2:BE$294))</f>
        <v>1383.4429931640625</v>
      </c>
      <c r="ED275" s="10">
        <f>ABS(BF275-_xlfn.XLOOKUP(VK_valitsin!$C$8,VK!$B$2:$B$294,VK!BF$2:BF$294))</f>
        <v>2939.0888671875</v>
      </c>
      <c r="EE275" s="10">
        <f>ABS(BG275-_xlfn.XLOOKUP(VK_valitsin!$C$8,VK!$B$2:$B$294,VK!BG$2:BG$294))</f>
        <v>537.935546875</v>
      </c>
      <c r="EF275" s="10">
        <f>ABS(BH275-_xlfn.XLOOKUP(VK_valitsin!$C$8,VK!$B$2:$B$294,VK!BH$2:BH$294))</f>
        <v>0.57955646514892578</v>
      </c>
      <c r="EG275" s="10">
        <f>ABS(BI275-_xlfn.XLOOKUP(VK_valitsin!$C$8,VK!$B$2:$B$294,VK!BI$2:BI$294))</f>
        <v>5.5870718955993652</v>
      </c>
      <c r="EH275" s="10">
        <f>ABS(BJ275-_xlfn.XLOOKUP(VK_valitsin!$C$8,VK!$B$2:$B$294,VK!BJ$2:BJ$294))</f>
        <v>2.4981231689453125</v>
      </c>
      <c r="EI275" s="10">
        <f>ABS(BK275-_xlfn.XLOOKUP(VK_valitsin!$C$8,VK!$B$2:$B$294,VK!BK$2:BK$294))</f>
        <v>12.316347122192383</v>
      </c>
      <c r="EJ275" s="10">
        <f>ABS(BL275-_xlfn.XLOOKUP(VK_valitsin!$C$8,VK!$B$2:$B$294,VK!BL$2:BL$294))</f>
        <v>16.75</v>
      </c>
      <c r="EK275" s="10">
        <f>ABS(BM275-_xlfn.XLOOKUP(VK_valitsin!$C$8,VK!$B$2:$B$294,VK!BM$2:BM$294))</f>
        <v>1.8700258731842041</v>
      </c>
      <c r="EL275" s="10">
        <f>ABS(BN275-_xlfn.XLOOKUP(VK_valitsin!$C$8,VK!$B$2:$B$294,VK!BN$2:BN$294))</f>
        <v>865.451171875</v>
      </c>
      <c r="EM275" s="10">
        <f>ABS(BO275-_xlfn.XLOOKUP(VK_valitsin!$C$8,VK!$B$2:$B$294,VK!BO$2:BO$294))</f>
        <v>1.4911212921142578</v>
      </c>
      <c r="EN275" s="10">
        <f>ABS(BP275-_xlfn.XLOOKUP(VK_valitsin!$C$8,VK!$B$2:$B$294,VK!BP$2:BP$294))</f>
        <v>0</v>
      </c>
      <c r="EO275" s="10">
        <f>ABS(BQ275-_xlfn.XLOOKUP(VK_valitsin!$C$8,VK!$B$2:$B$294,VK!BQ$2:BQ$294))</f>
        <v>3.9302289485931396E-2</v>
      </c>
      <c r="EP275" s="10">
        <f>ABS(BR275-_xlfn.XLOOKUP(VK_valitsin!$C$8,VK!$B$2:$B$294,VK!BR$2:BR$294))</f>
        <v>7.3348730802536011E-3</v>
      </c>
      <c r="EQ275" s="10">
        <f>ABS(BS275-_xlfn.XLOOKUP(VK_valitsin!$C$8,VK!$B$2:$B$294,VK!BS$2:BS$294))</f>
        <v>1.2753159999847412</v>
      </c>
      <c r="ER275" s="10">
        <f>ABS(BT275-_xlfn.XLOOKUP(VK_valitsin!$C$8,VK!$B$2:$B$294,VK!BT$2:BT$294))</f>
        <v>97.769096374511719</v>
      </c>
      <c r="ES275" s="10">
        <f>ABS(BU275-_xlfn.XLOOKUP(VK_valitsin!$C$8,VK!$B$2:$B$294,VK!BU$2:BU$294))</f>
        <v>175.50152587890625</v>
      </c>
      <c r="ET275" s="10">
        <f>ABS(BV275-_xlfn.XLOOKUP(VK_valitsin!$C$8,VK!$B$2:$B$294,VK!BV$2:BV$294))</f>
        <v>0</v>
      </c>
      <c r="EU275" s="10">
        <f>ABS(BW275-_xlfn.XLOOKUP(VK_valitsin!$C$8,VK!$B$2:$B$294,VK!BW$2:BW$294))</f>
        <v>2</v>
      </c>
      <c r="EV275" s="10">
        <f>ABS(BX275-_xlfn.XLOOKUP(VK_valitsin!$C$8,VK!$B$2:$B$294,VK!BX$2:BX$294))</f>
        <v>2184.974609375</v>
      </c>
      <c r="EW275" s="10">
        <f>ABS(BY275-_xlfn.XLOOKUP(VK_valitsin!$C$8,VK!$B$2:$B$294,VK!BY$2:BY$294))</f>
        <v>3404.87451171875</v>
      </c>
      <c r="EX275" s="10">
        <f>ABS(BZ275-_xlfn.XLOOKUP(VK_valitsin!$C$8,VK!$B$2:$B$294,VK!BZ$2:BZ$294))</f>
        <v>0.19962215423583984</v>
      </c>
      <c r="EY275" s="10">
        <f>ABS(CA275-_xlfn.XLOOKUP(VK_valitsin!$C$8,VK!$B$2:$B$294,VK!CA$2:CA$294))</f>
        <v>1.0046415328979492</v>
      </c>
      <c r="EZ275" s="10">
        <f>ABS(CB275-_xlfn.XLOOKUP(VK_valitsin!$C$8,VK!$B$2:$B$294,VK!CB$2:CB$294))</f>
        <v>10.93365478515625</v>
      </c>
      <c r="FA275" s="10">
        <f>ABS(CC275-_xlfn.XLOOKUP(VK_valitsin!$C$8,VK!$B$2:$B$294,VK!CC$2:CC$294))</f>
        <v>1.3780150413513184</v>
      </c>
      <c r="FB275" s="10">
        <f>ABS(CD275-_xlfn.XLOOKUP(VK_valitsin!$C$8,VK!$B$2:$B$294,VK!CD$2:CD$294))</f>
        <v>2.7917537689208984</v>
      </c>
      <c r="FC275" s="10">
        <f>ABS(CE275-_xlfn.XLOOKUP(VK_valitsin!$C$8,VK!$B$2:$B$294,VK!CE$2:CE$294))</f>
        <v>4.7596383839845657E-2</v>
      </c>
      <c r="FD275" s="10">
        <f>ABS(CF275-_xlfn.XLOOKUP(VK_valitsin!$C$8,VK!$B$2:$B$294,VK!CF$2:CF$294))</f>
        <v>1.6639600992202759</v>
      </c>
      <c r="FE275" s="10">
        <f>ABS(CG275-_xlfn.XLOOKUP(VK_valitsin!$C$8,VK!$B$2:$B$294,VK!CG$2:CG$294))</f>
        <v>817.5322265625</v>
      </c>
      <c r="FF275" s="4">
        <f>IF($B275=VK_valitsin!$C$8,100000,VK!CH275/VK!J$296*VK_valitsin!D$5)</f>
        <v>0</v>
      </c>
      <c r="FG275" s="4">
        <f>IF($B275=VK_valitsin!$C$8,100000,VK!CI275/VK!K$296*VK_valitsin!E$5)</f>
        <v>0</v>
      </c>
      <c r="FH275" s="4">
        <f>IF($B275=VK_valitsin!$C$8,100000,VK!CJ275/VK!L$296*VK_valitsin!F$5)</f>
        <v>9.2484827429486563E-2</v>
      </c>
      <c r="FI275" s="4">
        <f>IF($B275=VK_valitsin!$C$8,100000,VK!CK275/VK!M$296*VK_valitsin!CD$5)</f>
        <v>0</v>
      </c>
      <c r="FJ275" s="4">
        <f>IF($B275=VK_valitsin!$C$8,100000,VK!CL275/VK!N$296*VK_valitsin!G$5)</f>
        <v>0</v>
      </c>
      <c r="FK275" s="4">
        <f>IF($B275=VK_valitsin!$C$8,100000,VK!CM275/VK!O$296*VK_valitsin!H$5)</f>
        <v>0</v>
      </c>
      <c r="FL275" s="4">
        <f>IF($B275=VK_valitsin!$C$8,100000,VK!CN275/VK!P$296*VK_valitsin!I$5)</f>
        <v>0</v>
      </c>
      <c r="FM275" s="4">
        <f>IF($B275=VK_valitsin!$C$8,100000,VK!CO275/VK!Q$296*VK_valitsin!J$5)</f>
        <v>0</v>
      </c>
      <c r="FN275" s="4">
        <f>IF($B275=VK_valitsin!$C$8,100000,VK!CP275/VK!R$296*VK_valitsin!K$5)</f>
        <v>0</v>
      </c>
      <c r="FO275" s="4">
        <f>IF($B275=VK_valitsin!$C$8,100000,VK!CQ275/VK!S$296*VK_valitsin!L$5)</f>
        <v>7.9547852901440581E-4</v>
      </c>
      <c r="FP275" s="4">
        <f>IF($B275=VK_valitsin!$C$8,100000,VK!CR275/VK!T$296*VK_valitsin!M$5)</f>
        <v>0</v>
      </c>
      <c r="FQ275" s="4">
        <f>IF($B275=VK_valitsin!$C$8,100000,VK!CS275/VK!U$296*VK_valitsin!N$5)</f>
        <v>0</v>
      </c>
      <c r="FR275" s="4">
        <f>IF($B275=VK_valitsin!$C$8,100000,VK!CT275/VK!V$296*VK_valitsin!O$5)</f>
        <v>0</v>
      </c>
      <c r="FS275" s="4">
        <f>IF($B275=VK_valitsin!$C$8,100000,VK!CU275/VK!W$296*VK_valitsin!P$5)</f>
        <v>0</v>
      </c>
      <c r="FT275" s="4">
        <f>IF($B275=VK_valitsin!$C$8,100000,VK!CV275/VK!X$296*VK_valitsin!Q$5)</f>
        <v>0</v>
      </c>
      <c r="FU275" s="4">
        <f>IF($B275=VK_valitsin!$C$8,100000,VK!CW275/VK!Y$296*VK_valitsin!R$5)</f>
        <v>0</v>
      </c>
      <c r="FV275" s="4">
        <f>IF($B275=VK_valitsin!$C$8,100000,VK!CX275/VK!Z$296*VK_valitsin!S$5)</f>
        <v>0</v>
      </c>
      <c r="FW275" s="4">
        <f>IF($B275=VK_valitsin!$C$8,100000,VK!CY275/VK!AA$296*VK_valitsin!T$5)</f>
        <v>0</v>
      </c>
      <c r="FX275" s="4">
        <f>IF($B275=VK_valitsin!$C$8,100000,VK!CZ275/VK!AB$296*VK_valitsin!U$5)</f>
        <v>0</v>
      </c>
      <c r="FY275" s="4">
        <f>IF($B275=VK_valitsin!$C$8,100000,VK!DA275/VK!AC$296*VK_valitsin!V$5)</f>
        <v>0</v>
      </c>
      <c r="FZ275" s="4">
        <f>IF($B275=VK_valitsin!$C$8,100000,VK!DB275/VK!AD$296*VK_valitsin!W$5)</f>
        <v>0</v>
      </c>
      <c r="GA275" s="4">
        <f>IF($B275=VK_valitsin!$C$8,100000,VK!DC275/VK!AE$296*VK_valitsin!X$5)</f>
        <v>0</v>
      </c>
      <c r="GB275" s="4">
        <f>IF($B275=VK_valitsin!$C$8,100000,VK!DD275/VK!AF$296*VK_valitsin!Y$5)</f>
        <v>0</v>
      </c>
      <c r="GC275" s="4">
        <f>IF($B275=VK_valitsin!$C$8,100000,VK!DE275/VK!AG$296*VK_valitsin!Z$5)</f>
        <v>0</v>
      </c>
      <c r="GD275" s="4">
        <f>IF($B275=VK_valitsin!$C$8,100000,VK!DF275/VK!AH$296*VK_valitsin!AA$5)</f>
        <v>0</v>
      </c>
      <c r="GE275" s="4">
        <f>IF($B275=VK_valitsin!$C$8,100000,VK!DG275/VK!AI$296*VK_valitsin!AB$5)</f>
        <v>0</v>
      </c>
      <c r="GF275" s="4">
        <f>IF($B275=VK_valitsin!$C$8,100000,VK!DH275/VK!AJ$296*VK_valitsin!AC$5)</f>
        <v>0</v>
      </c>
      <c r="GG275" s="4">
        <f>IF($B275=VK_valitsin!$C$8,100000,VK!DI275/VK!AK$296*VK_valitsin!AD$5)</f>
        <v>0</v>
      </c>
      <c r="GH275" s="4">
        <f>IF($B275=VK_valitsin!$C$8,100000,VK!DJ275/VK!AL$296*VK_valitsin!AE$5)</f>
        <v>0.22881731704013278</v>
      </c>
      <c r="GI275" s="4">
        <f>IF($B275=VK_valitsin!$C$8,100000,VK!DK275/VK!AM$296*VK_valitsin!AF$5)</f>
        <v>0</v>
      </c>
      <c r="GJ275" s="4">
        <f>IF($B275=VK_valitsin!$C$8,100000,VK!DL275/VK!AN$296*VK_valitsin!AG$5)</f>
        <v>0</v>
      </c>
      <c r="GK275" s="4">
        <f>IF($B275=VK_valitsin!$C$8,100000,VK!DM275/VK!AO$296*VK_valitsin!AH$5)</f>
        <v>0</v>
      </c>
      <c r="GL275" s="4">
        <f>IF($B275=VK_valitsin!$C$8,100000,VK!DN275/VK!AP$296*VK_valitsin!AI$5)</f>
        <v>0</v>
      </c>
      <c r="GM275" s="4">
        <f>IF($B275=VK_valitsin!$C$8,100000,VK!DO275/VK!AQ$296*VK_valitsin!AJ$5)</f>
        <v>0</v>
      </c>
      <c r="GN275" s="4">
        <f>IF($B275=VK_valitsin!$C$8,100000,VK!DP275/VK!AR$296*VK_valitsin!AK$5)</f>
        <v>0</v>
      </c>
      <c r="GO275" s="4">
        <f>IF($B275=VK_valitsin!$C$8,100000,VK!DQ275/VK!AS$296*VK_valitsin!AL$5)</f>
        <v>0</v>
      </c>
      <c r="GP275" s="4">
        <f>IF($B275=VK_valitsin!$C$8,100000,VK!DR275/VK!AT$296*VK_valitsin!AM$5)</f>
        <v>0</v>
      </c>
      <c r="GQ275" s="4">
        <f>IF($B275=VK_valitsin!$C$8,100000,VK!DS275/VK!AU$296*VK_valitsin!AN$5)</f>
        <v>0</v>
      </c>
      <c r="GR275" s="4">
        <f>IF($B275=VK_valitsin!$C$8,100000,VK!DT275/VK!AV$296*VK_valitsin!AO$5)</f>
        <v>0</v>
      </c>
      <c r="GS275" s="4">
        <f>IF($B275=VK_valitsin!$C$8,100000,VK!DU275/VK!AW$296*VK_valitsin!AP$5)</f>
        <v>0</v>
      </c>
      <c r="GT275" s="4">
        <f>IF($B275=VK_valitsin!$C$8,100000,VK!DV275/VK!AX$296*VK_valitsin!AQ$5)</f>
        <v>0</v>
      </c>
      <c r="GU275" s="4">
        <f>IF($B275=VK_valitsin!$C$8,100000,VK!DW275/VK!AY$296*VK_valitsin!AR$5)</f>
        <v>0</v>
      </c>
      <c r="GV275" s="4">
        <f>IF($B275=VK_valitsin!$C$8,100000,VK!DX275/VK!AZ$296*VK_valitsin!AS$5)</f>
        <v>0</v>
      </c>
      <c r="GW275" s="4">
        <f>IF($B275=VK_valitsin!$C$8,100000,VK!DY275/VK!BA$296*VK_valitsin!AT$5)</f>
        <v>0</v>
      </c>
      <c r="GX275" s="4">
        <f>IF($B275=VK_valitsin!$C$8,100000,VK!DZ275/VK!BB$296*VK_valitsin!AU$5)</f>
        <v>0</v>
      </c>
      <c r="GY275" s="4">
        <f>IF($B275=VK_valitsin!$C$8,100000,VK!EA275/VK!BC$296*VK_valitsin!AV$5)</f>
        <v>0</v>
      </c>
      <c r="GZ275" s="4">
        <f>IF($B275=VK_valitsin!$C$8,100000,VK!EB275/VK!BD$296*VK_valitsin!AW$5)</f>
        <v>4.391200094403149E-3</v>
      </c>
      <c r="HA275" s="4">
        <f>IF($B275=VK_valitsin!$C$8,100000,VK!EC275/VK!BE$296*VK_valitsin!CE$5)</f>
        <v>0</v>
      </c>
      <c r="HB275" s="4">
        <f>IF($B275=VK_valitsin!$C$8,100000,VK!ED275/VK!BF$296*VK_valitsin!AX$5)</f>
        <v>0</v>
      </c>
      <c r="HC275" s="4">
        <f>IF($B275=VK_valitsin!$C$8,100000,VK!EE275/VK!BG$296*VK_valitsin!AY$5)</f>
        <v>0</v>
      </c>
      <c r="HD275" s="4">
        <f>IF($B275=VK_valitsin!$C$8,100000,VK!EF275/VK!BH$296*VK_valitsin!AZ$5)</f>
        <v>0.10112221717861856</v>
      </c>
      <c r="HE275" s="4">
        <f>IF($B275=VK_valitsin!$C$8,100000,VK!EG275/VK!BI$296*VK_valitsin!BA$5)</f>
        <v>0</v>
      </c>
      <c r="HF275" s="4">
        <f>IF($B275=VK_valitsin!$C$8,100000,VK!EH275/VK!BJ$296*VK_valitsin!BB$5)</f>
        <v>0</v>
      </c>
      <c r="HG275" s="4">
        <f>IF($B275=VK_valitsin!$C$8,100000,VK!EI275/VK!BK$296*VK_valitsin!BC$5)</f>
        <v>0</v>
      </c>
      <c r="HH275" s="4">
        <f>IF($B275=VK_valitsin!$C$8,100000,VK!EJ275/VK!BL$296*VK_valitsin!BD$5)</f>
        <v>0</v>
      </c>
      <c r="HI275" s="4">
        <f>IF($B275=VK_valitsin!$C$8,100000,VK!EK275/VK!BM$296*VK_valitsin!BE$5)</f>
        <v>0</v>
      </c>
      <c r="HJ275" s="4">
        <f>IF($B275=VK_valitsin!$C$8,100000,VK!EL275/VK!BN$296*VK_valitsin!BF$5)</f>
        <v>3.9353422511270143E-2</v>
      </c>
      <c r="HK275" s="4">
        <f>IF($B275=VK_valitsin!$C$8,100000,VK!EM275/VK!BO$296*VK_valitsin!BG$5)</f>
        <v>0</v>
      </c>
      <c r="HM275" s="4">
        <f>IF($B275=VK_valitsin!$C$8,100000,VK!EO275/VK!BQ$296*VK_valitsin!BI$5)</f>
        <v>0</v>
      </c>
      <c r="HN275" s="4">
        <f>IF($B275=VK_valitsin!$C$8,100000,VK!EP275/VK!BR$296*VK_valitsin!BJ$5)</f>
        <v>0</v>
      </c>
      <c r="HO275" s="4">
        <f>IF($B275=VK_valitsin!$C$8,100000,VK!EQ275/VK!BS$296*VK_valitsin!BK$5)</f>
        <v>0</v>
      </c>
      <c r="HP275" s="4">
        <f>IF($B275=VK_valitsin!$C$8,100000,VK!ER275/VK!BT$296*VK_valitsin!BL$5)</f>
        <v>0</v>
      </c>
      <c r="HQ275" s="4">
        <f>IF($B275=VK_valitsin!$C$8,100000,VK!ES275/VK!BU$296*VK_valitsin!BM$5)</f>
        <v>0</v>
      </c>
      <c r="HR275" s="4">
        <f>IF($B275=VK_valitsin!$C$8,100000,VK!ET275/VK!BV$296*VK_valitsin!BN$5)</f>
        <v>0</v>
      </c>
      <c r="HS275" s="4">
        <f>IF($B275=VK_valitsin!$C$8,100000,VK!EU275/VK!BW$296*VK_valitsin!BO$5)</f>
        <v>0</v>
      </c>
      <c r="HT275" s="4">
        <f>IF($B275=VK_valitsin!$C$8,100000,VK!EV275/VK!BX$296*VK_valitsin!BP$5)</f>
        <v>0</v>
      </c>
      <c r="HU275" s="4">
        <f>IF($B275=VK_valitsin!$C$8,100000,VK!EW275/VK!BY$296*VK_valitsin!BQ$5)</f>
        <v>0</v>
      </c>
      <c r="HV275" s="4">
        <f>IF($B275=VK_valitsin!$C$8,100000,VK!EX275/VK!BZ$296*VK_valitsin!BR$5)</f>
        <v>0</v>
      </c>
      <c r="HW275" s="4">
        <f>IF($B275=VK_valitsin!$C$8,100000,VK!EY275/VK!CA$296*VK_valitsin!BS$5)</f>
        <v>0</v>
      </c>
      <c r="HX275" s="4">
        <f>IF($B275=VK_valitsin!$C$8,100000,VK!EZ275/VK!CB$296*VK_valitsin!BT$5)</f>
        <v>0</v>
      </c>
      <c r="HY275" s="4">
        <f>IF($B275=VK_valitsin!$C$8,100000,VK!FA275/VK!CC$296*VK_valitsin!BU$5)</f>
        <v>0</v>
      </c>
      <c r="HZ275" s="4">
        <f>IF($B275=VK_valitsin!$C$8,100000,VK!FB275/VK!CD$296*VK_valitsin!BV$5)</f>
        <v>0</v>
      </c>
      <c r="IA275" s="4">
        <f>IF($B275=VK_valitsin!$C$8,100000,VK!FC275/VK!CE$296*VK_valitsin!BW$5)</f>
        <v>0</v>
      </c>
      <c r="IB275" s="4">
        <f>IF($B275=VK_valitsin!$C$8,100000,VK!FD275/VK!CF$296*VK_valitsin!BX$5)</f>
        <v>0</v>
      </c>
      <c r="IC275" s="4">
        <f>IF($B275=VK_valitsin!$C$8,100000,VK!FE275/VK!CG$296*VK_valitsin!BY$5)</f>
        <v>0</v>
      </c>
      <c r="ID275" s="17">
        <f t="shared" si="12"/>
        <v>0.46696449018292563</v>
      </c>
      <c r="IE275" s="17">
        <f t="shared" si="13"/>
        <v>79</v>
      </c>
      <c r="IF275" s="18">
        <f t="shared" si="14"/>
        <v>2.740000000000006E-8</v>
      </c>
    </row>
    <row r="276" spans="1:240">
      <c r="A276">
        <v>2019</v>
      </c>
      <c r="B276" t="s">
        <v>750</v>
      </c>
      <c r="C276" t="s">
        <v>751</v>
      </c>
      <c r="D276" t="s">
        <v>142</v>
      </c>
      <c r="E276" t="s">
        <v>143</v>
      </c>
      <c r="F276" t="s">
        <v>120</v>
      </c>
      <c r="G276" t="s">
        <v>121</v>
      </c>
      <c r="H276" t="s">
        <v>144</v>
      </c>
      <c r="I276" t="s">
        <v>145</v>
      </c>
      <c r="J276">
        <v>39.299999237060547</v>
      </c>
      <c r="K276">
        <v>238.3699951171875</v>
      </c>
      <c r="L276">
        <v>104.80000305175781</v>
      </c>
      <c r="M276">
        <v>233775</v>
      </c>
      <c r="N276">
        <v>980.70001220703125</v>
      </c>
      <c r="O276">
        <v>2.5</v>
      </c>
      <c r="P276">
        <v>3033</v>
      </c>
      <c r="Q276">
        <v>99.7</v>
      </c>
      <c r="R276">
        <v>8.5</v>
      </c>
      <c r="S276">
        <v>135</v>
      </c>
      <c r="T276">
        <v>0</v>
      </c>
      <c r="U276">
        <v>4340.1000000000004</v>
      </c>
      <c r="V276">
        <v>16.3</v>
      </c>
      <c r="W276">
        <v>1525</v>
      </c>
      <c r="X276">
        <v>6</v>
      </c>
      <c r="Y276">
        <v>575</v>
      </c>
      <c r="Z276">
        <v>62</v>
      </c>
      <c r="AA276">
        <v>331</v>
      </c>
      <c r="AB276">
        <v>18.519063949584961</v>
      </c>
      <c r="AC276">
        <v>0.7</v>
      </c>
      <c r="AD276">
        <v>1.2</v>
      </c>
      <c r="AE276">
        <v>2.2000000000000002</v>
      </c>
      <c r="AF276">
        <v>4.5</v>
      </c>
      <c r="AG276">
        <v>1</v>
      </c>
      <c r="AH276">
        <v>19</v>
      </c>
      <c r="AI276">
        <v>1</v>
      </c>
      <c r="AJ276">
        <v>0.41</v>
      </c>
      <c r="AK276">
        <v>1</v>
      </c>
      <c r="AL276">
        <v>65.5</v>
      </c>
      <c r="AM276">
        <v>365.2</v>
      </c>
      <c r="AN276">
        <v>38.799999999999997</v>
      </c>
      <c r="AO276">
        <v>31.4</v>
      </c>
      <c r="AP276">
        <v>20</v>
      </c>
      <c r="AQ276">
        <v>18</v>
      </c>
      <c r="AR276">
        <v>253</v>
      </c>
      <c r="AS276">
        <v>4.5</v>
      </c>
      <c r="AT276">
        <v>7003</v>
      </c>
      <c r="AU276">
        <v>9087</v>
      </c>
      <c r="AV276">
        <v>1</v>
      </c>
      <c r="AW276">
        <v>15.058479309082031</v>
      </c>
      <c r="AX276">
        <v>0</v>
      </c>
      <c r="AY276">
        <v>0</v>
      </c>
      <c r="AZ276">
        <v>1</v>
      </c>
      <c r="BA276">
        <v>0</v>
      </c>
      <c r="BB276">
        <v>1</v>
      </c>
      <c r="BC276">
        <v>97.694900512695313</v>
      </c>
      <c r="BD276">
        <v>84.758956909179688</v>
      </c>
      <c r="BE276">
        <v>1468.9599609375</v>
      </c>
      <c r="BF276">
        <v>12420.6162109375</v>
      </c>
      <c r="BG276">
        <v>15473.109375</v>
      </c>
      <c r="BH276">
        <v>4.5448637008666992</v>
      </c>
      <c r="BI276">
        <v>0.18925893306732178</v>
      </c>
      <c r="BJ276">
        <v>24.549896240234375</v>
      </c>
      <c r="BK276">
        <v>4.2979941368103027</v>
      </c>
      <c r="BL276">
        <v>523.5777587890625</v>
      </c>
      <c r="BM276">
        <v>1.7491590976715088</v>
      </c>
      <c r="BN276">
        <v>26407.376953125</v>
      </c>
      <c r="BO276">
        <v>15.372916221618652</v>
      </c>
      <c r="BQ276">
        <v>0.50206393003463745</v>
      </c>
      <c r="BR276">
        <v>2.3847715854644775</v>
      </c>
      <c r="BS276">
        <v>20.222864151000977</v>
      </c>
      <c r="BT276">
        <v>97.148971557617188</v>
      </c>
      <c r="BU276">
        <v>763.4349365234375</v>
      </c>
      <c r="BV276">
        <v>1</v>
      </c>
      <c r="BW276">
        <v>8</v>
      </c>
      <c r="BX276">
        <v>10134.88671875</v>
      </c>
      <c r="BY276">
        <v>8135.50341796875</v>
      </c>
      <c r="BZ276">
        <v>1.0899368524551392</v>
      </c>
      <c r="CA276">
        <v>9.0574274063110352</v>
      </c>
      <c r="CB276">
        <v>93.171112060546875</v>
      </c>
      <c r="CC276">
        <v>11.21186351776123</v>
      </c>
      <c r="CD276">
        <v>12.293378829956055</v>
      </c>
      <c r="CE276">
        <v>1.2420893907546997</v>
      </c>
      <c r="CF276">
        <v>1.1948616504669189</v>
      </c>
      <c r="CG276">
        <v>8979.818359375</v>
      </c>
      <c r="CH276" s="10">
        <f>ABS(J276-_xlfn.XLOOKUP(VK_valitsin!$C$8,VK!$B$2:$B$294,VK!J$2:J$294))</f>
        <v>4.9000015258789063</v>
      </c>
      <c r="CI276" s="10">
        <f>ABS(K276-_xlfn.XLOOKUP(VK_valitsin!$C$8,VK!$B$2:$B$294,VK!K$2:K$294))</f>
        <v>54.8900146484375</v>
      </c>
      <c r="CJ276" s="10">
        <f>ABS(L276-_xlfn.XLOOKUP(VK_valitsin!$C$8,VK!$B$2:$B$294,VK!L$2:L$294))</f>
        <v>33.899993896484375</v>
      </c>
      <c r="CK276" s="10">
        <f>ABS(M276-_xlfn.XLOOKUP(VK_valitsin!$C$8,VK!$B$2:$B$294,VK!M$2:M$294))</f>
        <v>217300</v>
      </c>
      <c r="CL276" s="10">
        <f>ABS(N276-_xlfn.XLOOKUP(VK_valitsin!$C$8,VK!$B$2:$B$294,VK!N$2:N$294))</f>
        <v>924.5000114440918</v>
      </c>
      <c r="CM276" s="10">
        <f>ABS(O276-_xlfn.XLOOKUP(VK_valitsin!$C$8,VK!$B$2:$B$294,VK!O$2:O$294))</f>
        <v>3.300000011920929</v>
      </c>
      <c r="CN276" s="10">
        <f>ABS(P276-_xlfn.XLOOKUP(VK_valitsin!$C$8,VK!$B$2:$B$294,VK!P$2:P$294))</f>
        <v>3091</v>
      </c>
      <c r="CO276" s="10">
        <f>ABS(Q276-_xlfn.XLOOKUP(VK_valitsin!$C$8,VK!$B$2:$B$294,VK!Q$2:Q$294))</f>
        <v>11.899999999999991</v>
      </c>
      <c r="CP276" s="10">
        <f>ABS(R276-_xlfn.XLOOKUP(VK_valitsin!$C$8,VK!$B$2:$B$294,VK!R$2:R$294))</f>
        <v>0</v>
      </c>
      <c r="CQ276" s="10">
        <f>ABS(S276-_xlfn.XLOOKUP(VK_valitsin!$C$8,VK!$B$2:$B$294,VK!S$2:S$294))</f>
        <v>17</v>
      </c>
      <c r="CR276" s="10">
        <f>ABS(T276-_xlfn.XLOOKUP(VK_valitsin!$C$8,VK!$B$2:$B$294,VK!T$2:T$294))</f>
        <v>0</v>
      </c>
      <c r="CS276" s="10">
        <f>ABS(U276-_xlfn.XLOOKUP(VK_valitsin!$C$8,VK!$B$2:$B$294,VK!U$2:U$294))</f>
        <v>516.50000000000045</v>
      </c>
      <c r="CT276" s="10">
        <f>ABS(V276-_xlfn.XLOOKUP(VK_valitsin!$C$8,VK!$B$2:$B$294,VK!V$2:V$294))</f>
        <v>3.0200000000000014</v>
      </c>
      <c r="CU276" s="10">
        <f>ABS(W276-_xlfn.XLOOKUP(VK_valitsin!$C$8,VK!$B$2:$B$294,VK!W$2:W$294))</f>
        <v>920</v>
      </c>
      <c r="CV276" s="10">
        <f>ABS(X276-_xlfn.XLOOKUP(VK_valitsin!$C$8,VK!$B$2:$B$294,VK!X$2:X$294))</f>
        <v>163</v>
      </c>
      <c r="CW276" s="10">
        <f>ABS(Y276-_xlfn.XLOOKUP(VK_valitsin!$C$8,VK!$B$2:$B$294,VK!Y$2:Y$294))</f>
        <v>105</v>
      </c>
      <c r="CX276" s="10">
        <f>ABS(Z276-_xlfn.XLOOKUP(VK_valitsin!$C$8,VK!$B$2:$B$294,VK!Z$2:Z$294))</f>
        <v>366</v>
      </c>
      <c r="CY276" s="10">
        <f>ABS(AA276-_xlfn.XLOOKUP(VK_valitsin!$C$8,VK!$B$2:$B$294,VK!AA$2:AA$294))</f>
        <v>138</v>
      </c>
      <c r="CZ276" s="10">
        <f>ABS(AB276-_xlfn.XLOOKUP(VK_valitsin!$C$8,VK!$B$2:$B$294,VK!AB$2:AB$294))</f>
        <v>0.85593605041503906</v>
      </c>
      <c r="DA276" s="10">
        <f>ABS(AC276-_xlfn.XLOOKUP(VK_valitsin!$C$8,VK!$B$2:$B$294,VK!AC$2:AC$294))</f>
        <v>0</v>
      </c>
      <c r="DB276" s="10">
        <f>ABS(AD276-_xlfn.XLOOKUP(VK_valitsin!$C$8,VK!$B$2:$B$294,VK!AD$2:AD$294))</f>
        <v>0.39999999999999991</v>
      </c>
      <c r="DC276" s="10">
        <f>ABS(AE276-_xlfn.XLOOKUP(VK_valitsin!$C$8,VK!$B$2:$B$294,VK!AE$2:AE$294))</f>
        <v>0.50000000000000022</v>
      </c>
      <c r="DD276" s="10">
        <f>ABS(AF276-_xlfn.XLOOKUP(VK_valitsin!$C$8,VK!$B$2:$B$294,VK!AF$2:AF$294))</f>
        <v>0.5</v>
      </c>
      <c r="DE276" s="10">
        <f>ABS(AG276-_xlfn.XLOOKUP(VK_valitsin!$C$8,VK!$B$2:$B$294,VK!AG$2:AG$294))</f>
        <v>1</v>
      </c>
      <c r="DF276" s="10">
        <f>ABS(AH276-_xlfn.XLOOKUP(VK_valitsin!$C$8,VK!$B$2:$B$294,VK!AH$2:AH$294))</f>
        <v>3.25</v>
      </c>
      <c r="DG276" s="10">
        <f>ABS(AI276-_xlfn.XLOOKUP(VK_valitsin!$C$8,VK!$B$2:$B$294,VK!AI$2:AI$294))</f>
        <v>0.10000000000000009</v>
      </c>
      <c r="DH276" s="10">
        <f>ABS(AJ276-_xlfn.XLOOKUP(VK_valitsin!$C$8,VK!$B$2:$B$294,VK!AJ$2:AJ$294))</f>
        <v>0.24000000000000005</v>
      </c>
      <c r="DI276" s="10">
        <f>ABS(AK276-_xlfn.XLOOKUP(VK_valitsin!$C$8,VK!$B$2:$B$294,VK!AK$2:AK$294))</f>
        <v>0.25</v>
      </c>
      <c r="DJ276" s="10">
        <f>ABS(AL276-_xlfn.XLOOKUP(VK_valitsin!$C$8,VK!$B$2:$B$294,VK!AL$2:AL$294))</f>
        <v>6.7000000000000028</v>
      </c>
      <c r="DK276" s="10">
        <f>ABS(AM276-_xlfn.XLOOKUP(VK_valitsin!$C$8,VK!$B$2:$B$294,VK!AM$2:AM$294))</f>
        <v>31.599999999999966</v>
      </c>
      <c r="DL276" s="10">
        <f>ABS(AN276-_xlfn.XLOOKUP(VK_valitsin!$C$8,VK!$B$2:$B$294,VK!AN$2:AN$294))</f>
        <v>6.6000000000000014</v>
      </c>
      <c r="DM276" s="10">
        <f>ABS(AO276-_xlfn.XLOOKUP(VK_valitsin!$C$8,VK!$B$2:$B$294,VK!AO$2:AO$294))</f>
        <v>6</v>
      </c>
      <c r="DN276" s="10">
        <f>ABS(AP276-_xlfn.XLOOKUP(VK_valitsin!$C$8,VK!$B$2:$B$294,VK!AP$2:AP$294))</f>
        <v>28</v>
      </c>
      <c r="DO276" s="10">
        <f>ABS(AQ276-_xlfn.XLOOKUP(VK_valitsin!$C$8,VK!$B$2:$B$294,VK!AQ$2:AQ$294))</f>
        <v>17</v>
      </c>
      <c r="DP276" s="10">
        <f>ABS(AR276-_xlfn.XLOOKUP(VK_valitsin!$C$8,VK!$B$2:$B$294,VK!AR$2:AR$294))</f>
        <v>7</v>
      </c>
      <c r="DQ276" s="10">
        <f>ABS(AS276-_xlfn.XLOOKUP(VK_valitsin!$C$8,VK!$B$2:$B$294,VK!AS$2:AS$294))</f>
        <v>2.1669999999999998</v>
      </c>
      <c r="DR276" s="10">
        <f>ABS(AT276-_xlfn.XLOOKUP(VK_valitsin!$C$8,VK!$B$2:$B$294,VK!AT$2:AT$294))</f>
        <v>1856</v>
      </c>
      <c r="DS276" s="10">
        <f>ABS(AU276-_xlfn.XLOOKUP(VK_valitsin!$C$8,VK!$B$2:$B$294,VK!AU$2:AU$294))</f>
        <v>742</v>
      </c>
      <c r="DT276" s="10">
        <f>ABS(AV276-_xlfn.XLOOKUP(VK_valitsin!$C$8,VK!$B$2:$B$294,VK!AV$2:AV$294))</f>
        <v>0</v>
      </c>
      <c r="DU276" s="10">
        <f>ABS(AW276-_xlfn.XLOOKUP(VK_valitsin!$C$8,VK!$B$2:$B$294,VK!AW$2:AW$294))</f>
        <v>22.202892303466797</v>
      </c>
      <c r="DV276" s="10">
        <f>ABS(AX276-_xlfn.XLOOKUP(VK_valitsin!$C$8,VK!$B$2:$B$294,VK!AX$2:AX$294))</f>
        <v>0</v>
      </c>
      <c r="DW276" s="10">
        <f>ABS(AY276-_xlfn.XLOOKUP(VK_valitsin!$C$8,VK!$B$2:$B$294,VK!AY$2:AY$294))</f>
        <v>0</v>
      </c>
      <c r="DX276" s="10">
        <f>ABS(AZ276-_xlfn.XLOOKUP(VK_valitsin!$C$8,VK!$B$2:$B$294,VK!AZ$2:AZ$294))</f>
        <v>1</v>
      </c>
      <c r="DY276" s="10">
        <f>ABS(BA276-_xlfn.XLOOKUP(VK_valitsin!$C$8,VK!$B$2:$B$294,VK!BA$2:BA$294))</f>
        <v>0</v>
      </c>
      <c r="DZ276" s="10">
        <f>ABS(BB276-_xlfn.XLOOKUP(VK_valitsin!$C$8,VK!$B$2:$B$294,VK!BB$2:BB$294))</f>
        <v>0</v>
      </c>
      <c r="EA276" s="10">
        <f>ABS(BC276-_xlfn.XLOOKUP(VK_valitsin!$C$8,VK!$B$2:$B$294,VK!BC$2:BC$294))</f>
        <v>8.6705093383789063</v>
      </c>
      <c r="EB276" s="10">
        <f>ABS(BD276-_xlfn.XLOOKUP(VK_valitsin!$C$8,VK!$B$2:$B$294,VK!BD$2:BD$294))</f>
        <v>11.259780883789063</v>
      </c>
      <c r="EC276" s="10">
        <f>ABS(BE276-_xlfn.XLOOKUP(VK_valitsin!$C$8,VK!$B$2:$B$294,VK!BE$2:BE$294))</f>
        <v>735.2701416015625</v>
      </c>
      <c r="ED276" s="10">
        <f>ABS(BF276-_xlfn.XLOOKUP(VK_valitsin!$C$8,VK!$B$2:$B$294,VK!BF$2:BF$294))</f>
        <v>2462.0869140625</v>
      </c>
      <c r="EE276" s="10">
        <f>ABS(BG276-_xlfn.XLOOKUP(VK_valitsin!$C$8,VK!$B$2:$B$294,VK!BG$2:BG$294))</f>
        <v>1636.666015625</v>
      </c>
      <c r="EF276" s="10">
        <f>ABS(BH276-_xlfn.XLOOKUP(VK_valitsin!$C$8,VK!$B$2:$B$294,VK!BH$2:BH$294))</f>
        <v>1.2078073024749756</v>
      </c>
      <c r="EG276" s="10">
        <f>ABS(BI276-_xlfn.XLOOKUP(VK_valitsin!$C$8,VK!$B$2:$B$294,VK!BI$2:BI$294))</f>
        <v>9.9133924245834351</v>
      </c>
      <c r="EH276" s="10">
        <f>ABS(BJ276-_xlfn.XLOOKUP(VK_valitsin!$C$8,VK!$B$2:$B$294,VK!BJ$2:BJ$294))</f>
        <v>3.2555332183837891</v>
      </c>
      <c r="EI276" s="10">
        <f>ABS(BK276-_xlfn.XLOOKUP(VK_valitsin!$C$8,VK!$B$2:$B$294,VK!BK$2:BK$294))</f>
        <v>14.163465023040771</v>
      </c>
      <c r="EJ276" s="10">
        <f>ABS(BL276-_xlfn.XLOOKUP(VK_valitsin!$C$8,VK!$B$2:$B$294,VK!BL$2:BL$294))</f>
        <v>257.0777587890625</v>
      </c>
      <c r="EK276" s="10">
        <f>ABS(BM276-_xlfn.XLOOKUP(VK_valitsin!$C$8,VK!$B$2:$B$294,VK!BM$2:BM$294))</f>
        <v>0.50309324264526367</v>
      </c>
      <c r="EL276" s="10">
        <f>ABS(BN276-_xlfn.XLOOKUP(VK_valitsin!$C$8,VK!$B$2:$B$294,VK!BN$2:BN$294))</f>
        <v>3332.98046875</v>
      </c>
      <c r="EM276" s="10">
        <f>ABS(BO276-_xlfn.XLOOKUP(VK_valitsin!$C$8,VK!$B$2:$B$294,VK!BO$2:BO$294))</f>
        <v>17.926690101623535</v>
      </c>
      <c r="EN276" s="10">
        <f>ABS(BP276-_xlfn.XLOOKUP(VK_valitsin!$C$8,VK!$B$2:$B$294,VK!BP$2:BP$294))</f>
        <v>0</v>
      </c>
      <c r="EO276" s="10">
        <f>ABS(BQ276-_xlfn.XLOOKUP(VK_valitsin!$C$8,VK!$B$2:$B$294,VK!BQ$2:BQ$294))</f>
        <v>0.13441556692123413</v>
      </c>
      <c r="EP276" s="10">
        <f>ABS(BR276-_xlfn.XLOOKUP(VK_valitsin!$C$8,VK!$B$2:$B$294,VK!BR$2:BR$294))</f>
        <v>2.196607694029808</v>
      </c>
      <c r="EQ276" s="10">
        <f>ABS(BS276-_xlfn.XLOOKUP(VK_valitsin!$C$8,VK!$B$2:$B$294,VK!BS$2:BS$294))</f>
        <v>17.964897632598877</v>
      </c>
      <c r="ER276" s="10">
        <f>ABS(BT276-_xlfn.XLOOKUP(VK_valitsin!$C$8,VK!$B$2:$B$294,VK!BT$2:BT$294))</f>
        <v>38.757469177246094</v>
      </c>
      <c r="ES276" s="10">
        <f>ABS(BU276-_xlfn.XLOOKUP(VK_valitsin!$C$8,VK!$B$2:$B$294,VK!BU$2:BU$294))</f>
        <v>496.72781372070313</v>
      </c>
      <c r="ET276" s="10">
        <f>ABS(BV276-_xlfn.XLOOKUP(VK_valitsin!$C$8,VK!$B$2:$B$294,VK!BV$2:BV$294))</f>
        <v>1</v>
      </c>
      <c r="EU276" s="10">
        <f>ABS(BW276-_xlfn.XLOOKUP(VK_valitsin!$C$8,VK!$B$2:$B$294,VK!BW$2:BW$294))</f>
        <v>7</v>
      </c>
      <c r="EV276" s="10">
        <f>ABS(BX276-_xlfn.XLOOKUP(VK_valitsin!$C$8,VK!$B$2:$B$294,VK!BX$2:BX$294))</f>
        <v>1999.0576171875</v>
      </c>
      <c r="EW276" s="10">
        <f>ABS(BY276-_xlfn.XLOOKUP(VK_valitsin!$C$8,VK!$B$2:$B$294,VK!BY$2:BY$294))</f>
        <v>2279.888671875</v>
      </c>
      <c r="EX276" s="10">
        <f>ABS(BZ276-_xlfn.XLOOKUP(VK_valitsin!$C$8,VK!$B$2:$B$294,VK!BZ$2:BZ$294))</f>
        <v>0.13009345531463623</v>
      </c>
      <c r="EY276" s="10">
        <f>ABS(CA276-_xlfn.XLOOKUP(VK_valitsin!$C$8,VK!$B$2:$B$294,VK!CA$2:CA$294))</f>
        <v>1.9653339385986328</v>
      </c>
      <c r="EZ276" s="10">
        <f>ABS(CB276-_xlfn.XLOOKUP(VK_valitsin!$C$8,VK!$B$2:$B$294,VK!CB$2:CB$294))</f>
        <v>27.001960754394531</v>
      </c>
      <c r="FA276" s="10">
        <f>ABS(CC276-_xlfn.XLOOKUP(VK_valitsin!$C$8,VK!$B$2:$B$294,VK!CC$2:CC$294))</f>
        <v>4.8792643547058105</v>
      </c>
      <c r="FB276" s="10">
        <f>ABS(CD276-_xlfn.XLOOKUP(VK_valitsin!$C$8,VK!$B$2:$B$294,VK!CD$2:CD$294))</f>
        <v>7.5854759216308594</v>
      </c>
      <c r="FC276" s="10">
        <f>ABS(CE276-_xlfn.XLOOKUP(VK_valitsin!$C$8,VK!$B$2:$B$294,VK!CE$2:CE$294))</f>
        <v>1.2420893907546997</v>
      </c>
      <c r="FD276" s="10">
        <f>ABS(CF276-_xlfn.XLOOKUP(VK_valitsin!$C$8,VK!$B$2:$B$294,VK!CF$2:CF$294))</f>
        <v>0.47900259494781494</v>
      </c>
      <c r="FE276" s="10">
        <f>ABS(CG276-_xlfn.XLOOKUP(VK_valitsin!$C$8,VK!$B$2:$B$294,VK!CG$2:CG$294))</f>
        <v>381.05078125</v>
      </c>
      <c r="FF276" s="4">
        <f>IF($B276=VK_valitsin!$C$8,100000,VK!CH276/VK!J$296*VK_valitsin!D$5)</f>
        <v>0</v>
      </c>
      <c r="FG276" s="4">
        <f>IF($B276=VK_valitsin!$C$8,100000,VK!CI276/VK!K$296*VK_valitsin!E$5)</f>
        <v>0</v>
      </c>
      <c r="FH276" s="4">
        <f>IF($B276=VK_valitsin!$C$8,100000,VK!CJ276/VK!L$296*VK_valitsin!F$5)</f>
        <v>0.17226569291704283</v>
      </c>
      <c r="FI276" s="4">
        <f>IF($B276=VK_valitsin!$C$8,100000,VK!CK276/VK!M$296*VK_valitsin!CD$5)</f>
        <v>0</v>
      </c>
      <c r="FJ276" s="4">
        <f>IF($B276=VK_valitsin!$C$8,100000,VK!CL276/VK!N$296*VK_valitsin!G$5)</f>
        <v>0</v>
      </c>
      <c r="FK276" s="4">
        <f>IF($B276=VK_valitsin!$C$8,100000,VK!CM276/VK!O$296*VK_valitsin!H$5)</f>
        <v>0</v>
      </c>
      <c r="FL276" s="4">
        <f>IF($B276=VK_valitsin!$C$8,100000,VK!CN276/VK!P$296*VK_valitsin!I$5)</f>
        <v>0</v>
      </c>
      <c r="FM276" s="4">
        <f>IF($B276=VK_valitsin!$C$8,100000,VK!CO276/VK!Q$296*VK_valitsin!J$5)</f>
        <v>0</v>
      </c>
      <c r="FN276" s="4">
        <f>IF($B276=VK_valitsin!$C$8,100000,VK!CP276/VK!R$296*VK_valitsin!K$5)</f>
        <v>0</v>
      </c>
      <c r="FO276" s="4">
        <f>IF($B276=VK_valitsin!$C$8,100000,VK!CQ276/VK!S$296*VK_valitsin!L$5)</f>
        <v>3.3807837483112251E-3</v>
      </c>
      <c r="FP276" s="4">
        <f>IF($B276=VK_valitsin!$C$8,100000,VK!CR276/VK!T$296*VK_valitsin!M$5)</f>
        <v>0</v>
      </c>
      <c r="FQ276" s="4">
        <f>IF($B276=VK_valitsin!$C$8,100000,VK!CS276/VK!U$296*VK_valitsin!N$5)</f>
        <v>0</v>
      </c>
      <c r="FR276" s="4">
        <f>IF($B276=VK_valitsin!$C$8,100000,VK!CT276/VK!V$296*VK_valitsin!O$5)</f>
        <v>0</v>
      </c>
      <c r="FS276" s="4">
        <f>IF($B276=VK_valitsin!$C$8,100000,VK!CU276/VK!W$296*VK_valitsin!P$5)</f>
        <v>0</v>
      </c>
      <c r="FT276" s="4">
        <f>IF($B276=VK_valitsin!$C$8,100000,VK!CV276/VK!X$296*VK_valitsin!Q$5)</f>
        <v>0</v>
      </c>
      <c r="FU276" s="4">
        <f>IF($B276=VK_valitsin!$C$8,100000,VK!CW276/VK!Y$296*VK_valitsin!R$5)</f>
        <v>0</v>
      </c>
      <c r="FV276" s="4">
        <f>IF($B276=VK_valitsin!$C$8,100000,VK!CX276/VK!Z$296*VK_valitsin!S$5)</f>
        <v>0</v>
      </c>
      <c r="FW276" s="4">
        <f>IF($B276=VK_valitsin!$C$8,100000,VK!CY276/VK!AA$296*VK_valitsin!T$5)</f>
        <v>0</v>
      </c>
      <c r="FX276" s="4">
        <f>IF($B276=VK_valitsin!$C$8,100000,VK!CZ276/VK!AB$296*VK_valitsin!U$5)</f>
        <v>0</v>
      </c>
      <c r="FY276" s="4">
        <f>IF($B276=VK_valitsin!$C$8,100000,VK!DA276/VK!AC$296*VK_valitsin!V$5)</f>
        <v>0</v>
      </c>
      <c r="FZ276" s="4">
        <f>IF($B276=VK_valitsin!$C$8,100000,VK!DB276/VK!AD$296*VK_valitsin!W$5)</f>
        <v>0</v>
      </c>
      <c r="GA276" s="4">
        <f>IF($B276=VK_valitsin!$C$8,100000,VK!DC276/VK!AE$296*VK_valitsin!X$5)</f>
        <v>0</v>
      </c>
      <c r="GB276" s="4">
        <f>IF($B276=VK_valitsin!$C$8,100000,VK!DD276/VK!AF$296*VK_valitsin!Y$5)</f>
        <v>0</v>
      </c>
      <c r="GC276" s="4">
        <f>IF($B276=VK_valitsin!$C$8,100000,VK!DE276/VK!AG$296*VK_valitsin!Z$5)</f>
        <v>0.10940897735217005</v>
      </c>
      <c r="GD276" s="4">
        <f>IF($B276=VK_valitsin!$C$8,100000,VK!DF276/VK!AH$296*VK_valitsin!AA$5)</f>
        <v>0</v>
      </c>
      <c r="GE276" s="4">
        <f>IF($B276=VK_valitsin!$C$8,100000,VK!DG276/VK!AI$296*VK_valitsin!AB$5)</f>
        <v>0</v>
      </c>
      <c r="GF276" s="4">
        <f>IF($B276=VK_valitsin!$C$8,100000,VK!DH276/VK!AJ$296*VK_valitsin!AC$5)</f>
        <v>0</v>
      </c>
      <c r="GG276" s="4">
        <f>IF($B276=VK_valitsin!$C$8,100000,VK!DI276/VK!AK$296*VK_valitsin!AD$5)</f>
        <v>0</v>
      </c>
      <c r="GH276" s="4">
        <f>IF($B276=VK_valitsin!$C$8,100000,VK!DJ276/VK!AL$296*VK_valitsin!AE$5)</f>
        <v>0.11792892493606848</v>
      </c>
      <c r="GI276" s="4">
        <f>IF($B276=VK_valitsin!$C$8,100000,VK!DK276/VK!AM$296*VK_valitsin!AF$5)</f>
        <v>0</v>
      </c>
      <c r="GJ276" s="4">
        <f>IF($B276=VK_valitsin!$C$8,100000,VK!DL276/VK!AN$296*VK_valitsin!AG$5)</f>
        <v>0</v>
      </c>
      <c r="GK276" s="4">
        <f>IF($B276=VK_valitsin!$C$8,100000,VK!DM276/VK!AO$296*VK_valitsin!AH$5)</f>
        <v>0</v>
      </c>
      <c r="GL276" s="4">
        <f>IF($B276=VK_valitsin!$C$8,100000,VK!DN276/VK!AP$296*VK_valitsin!AI$5)</f>
        <v>0</v>
      </c>
      <c r="GM276" s="4">
        <f>IF($B276=VK_valitsin!$C$8,100000,VK!DO276/VK!AQ$296*VK_valitsin!AJ$5)</f>
        <v>0</v>
      </c>
      <c r="GN276" s="4">
        <f>IF($B276=VK_valitsin!$C$8,100000,VK!DP276/VK!AR$296*VK_valitsin!AK$5)</f>
        <v>0</v>
      </c>
      <c r="GO276" s="4">
        <f>IF($B276=VK_valitsin!$C$8,100000,VK!DQ276/VK!AS$296*VK_valitsin!AL$5)</f>
        <v>0</v>
      </c>
      <c r="GP276" s="4">
        <f>IF($B276=VK_valitsin!$C$8,100000,VK!DR276/VK!AT$296*VK_valitsin!AM$5)</f>
        <v>0</v>
      </c>
      <c r="GQ276" s="4">
        <f>IF($B276=VK_valitsin!$C$8,100000,VK!DS276/VK!AU$296*VK_valitsin!AN$5)</f>
        <v>0</v>
      </c>
      <c r="GR276" s="4">
        <f>IF($B276=VK_valitsin!$C$8,100000,VK!DT276/VK!AV$296*VK_valitsin!AO$5)</f>
        <v>0</v>
      </c>
      <c r="GS276" s="4">
        <f>IF($B276=VK_valitsin!$C$8,100000,VK!DU276/VK!AW$296*VK_valitsin!AP$5)</f>
        <v>0</v>
      </c>
      <c r="GT276" s="4">
        <f>IF($B276=VK_valitsin!$C$8,100000,VK!DV276/VK!AX$296*VK_valitsin!AQ$5)</f>
        <v>0</v>
      </c>
      <c r="GU276" s="4">
        <f>IF($B276=VK_valitsin!$C$8,100000,VK!DW276/VK!AY$296*VK_valitsin!AR$5)</f>
        <v>0</v>
      </c>
      <c r="GV276" s="4">
        <f>IF($B276=VK_valitsin!$C$8,100000,VK!DX276/VK!AZ$296*VK_valitsin!AS$5)</f>
        <v>0</v>
      </c>
      <c r="GW276" s="4">
        <f>IF($B276=VK_valitsin!$C$8,100000,VK!DY276/VK!BA$296*VK_valitsin!AT$5)</f>
        <v>0</v>
      </c>
      <c r="GX276" s="4">
        <f>IF($B276=VK_valitsin!$C$8,100000,VK!DZ276/VK!BB$296*VK_valitsin!AU$5)</f>
        <v>0</v>
      </c>
      <c r="GY276" s="4">
        <f>IF($B276=VK_valitsin!$C$8,100000,VK!EA276/VK!BC$296*VK_valitsin!AV$5)</f>
        <v>0</v>
      </c>
      <c r="GZ276" s="4">
        <f>IF($B276=VK_valitsin!$C$8,100000,VK!EB276/VK!BD$296*VK_valitsin!AW$5)</f>
        <v>4.8812713473409299E-2</v>
      </c>
      <c r="HA276" s="4">
        <f>IF($B276=VK_valitsin!$C$8,100000,VK!EC276/VK!BE$296*VK_valitsin!CE$5)</f>
        <v>0</v>
      </c>
      <c r="HB276" s="4">
        <f>IF($B276=VK_valitsin!$C$8,100000,VK!ED276/VK!BF$296*VK_valitsin!AX$5)</f>
        <v>0</v>
      </c>
      <c r="HC276" s="4">
        <f>IF($B276=VK_valitsin!$C$8,100000,VK!EE276/VK!BG$296*VK_valitsin!AY$5)</f>
        <v>0</v>
      </c>
      <c r="HD276" s="4">
        <f>IF($B276=VK_valitsin!$C$8,100000,VK!EF276/VK!BH$296*VK_valitsin!AZ$5)</f>
        <v>0.21074072967059596</v>
      </c>
      <c r="HE276" s="4">
        <f>IF($B276=VK_valitsin!$C$8,100000,VK!EG276/VK!BI$296*VK_valitsin!BA$5)</f>
        <v>0</v>
      </c>
      <c r="HF276" s="4">
        <f>IF($B276=VK_valitsin!$C$8,100000,VK!EH276/VK!BJ$296*VK_valitsin!BB$5)</f>
        <v>0</v>
      </c>
      <c r="HG276" s="4">
        <f>IF($B276=VK_valitsin!$C$8,100000,VK!EI276/VK!BK$296*VK_valitsin!BC$5)</f>
        <v>0</v>
      </c>
      <c r="HH276" s="4">
        <f>IF($B276=VK_valitsin!$C$8,100000,VK!EJ276/VK!BL$296*VK_valitsin!BD$5)</f>
        <v>0</v>
      </c>
      <c r="HI276" s="4">
        <f>IF($B276=VK_valitsin!$C$8,100000,VK!EK276/VK!BM$296*VK_valitsin!BE$5)</f>
        <v>0</v>
      </c>
      <c r="HJ276" s="4">
        <f>IF($B276=VK_valitsin!$C$8,100000,VK!EL276/VK!BN$296*VK_valitsin!BF$5)</f>
        <v>0.15155585071814362</v>
      </c>
      <c r="HK276" s="4">
        <f>IF($B276=VK_valitsin!$C$8,100000,VK!EM276/VK!BO$296*VK_valitsin!BG$5)</f>
        <v>0</v>
      </c>
      <c r="HM276" s="4">
        <f>IF($B276=VK_valitsin!$C$8,100000,VK!EO276/VK!BQ$296*VK_valitsin!BI$5)</f>
        <v>0</v>
      </c>
      <c r="HN276" s="4">
        <f>IF($B276=VK_valitsin!$C$8,100000,VK!EP276/VK!BR$296*VK_valitsin!BJ$5)</f>
        <v>0</v>
      </c>
      <c r="HO276" s="4">
        <f>IF($B276=VK_valitsin!$C$8,100000,VK!EQ276/VK!BS$296*VK_valitsin!BK$5)</f>
        <v>0</v>
      </c>
      <c r="HP276" s="4">
        <f>IF($B276=VK_valitsin!$C$8,100000,VK!ER276/VK!BT$296*VK_valitsin!BL$5)</f>
        <v>0</v>
      </c>
      <c r="HQ276" s="4">
        <f>IF($B276=VK_valitsin!$C$8,100000,VK!ES276/VK!BU$296*VK_valitsin!BM$5)</f>
        <v>0</v>
      </c>
      <c r="HR276" s="4">
        <f>IF($B276=VK_valitsin!$C$8,100000,VK!ET276/VK!BV$296*VK_valitsin!BN$5)</f>
        <v>0</v>
      </c>
      <c r="HS276" s="4">
        <f>IF($B276=VK_valitsin!$C$8,100000,VK!EU276/VK!BW$296*VK_valitsin!BO$5)</f>
        <v>0</v>
      </c>
      <c r="HT276" s="4">
        <f>IF($B276=VK_valitsin!$C$8,100000,VK!EV276/VK!BX$296*VK_valitsin!BP$5)</f>
        <v>0</v>
      </c>
      <c r="HU276" s="4">
        <f>IF($B276=VK_valitsin!$C$8,100000,VK!EW276/VK!BY$296*VK_valitsin!BQ$5)</f>
        <v>0</v>
      </c>
      <c r="HV276" s="4">
        <f>IF($B276=VK_valitsin!$C$8,100000,VK!EX276/VK!BZ$296*VK_valitsin!BR$5)</f>
        <v>0</v>
      </c>
      <c r="HW276" s="4">
        <f>IF($B276=VK_valitsin!$C$8,100000,VK!EY276/VK!CA$296*VK_valitsin!BS$5)</f>
        <v>0</v>
      </c>
      <c r="HX276" s="4">
        <f>IF($B276=VK_valitsin!$C$8,100000,VK!EZ276/VK!CB$296*VK_valitsin!BT$5)</f>
        <v>0</v>
      </c>
      <c r="HY276" s="4">
        <f>IF($B276=VK_valitsin!$C$8,100000,VK!FA276/VK!CC$296*VK_valitsin!BU$5)</f>
        <v>0</v>
      </c>
      <c r="HZ276" s="4">
        <f>IF($B276=VK_valitsin!$C$8,100000,VK!FB276/VK!CD$296*VK_valitsin!BV$5)</f>
        <v>0</v>
      </c>
      <c r="IA276" s="4">
        <f>IF($B276=VK_valitsin!$C$8,100000,VK!FC276/VK!CE$296*VK_valitsin!BW$5)</f>
        <v>0</v>
      </c>
      <c r="IB276" s="4">
        <f>IF($B276=VK_valitsin!$C$8,100000,VK!FD276/VK!CF$296*VK_valitsin!BX$5)</f>
        <v>0</v>
      </c>
      <c r="IC276" s="4">
        <f>IF($B276=VK_valitsin!$C$8,100000,VK!FE276/VK!CG$296*VK_valitsin!BY$5)</f>
        <v>0</v>
      </c>
      <c r="ID276" s="17">
        <f t="shared" si="12"/>
        <v>0.81409370031574146</v>
      </c>
      <c r="IE276" s="17">
        <f t="shared" si="13"/>
        <v>223</v>
      </c>
      <c r="IF276" s="18">
        <f t="shared" si="14"/>
        <v>2.7500000000000061E-8</v>
      </c>
    </row>
    <row r="277" spans="1:240">
      <c r="A277">
        <v>2019</v>
      </c>
      <c r="B277" t="s">
        <v>277</v>
      </c>
      <c r="C277" t="s">
        <v>752</v>
      </c>
      <c r="D277" t="s">
        <v>277</v>
      </c>
      <c r="E277" t="s">
        <v>278</v>
      </c>
      <c r="F277" t="s">
        <v>243</v>
      </c>
      <c r="G277" t="s">
        <v>244</v>
      </c>
      <c r="H277" t="s">
        <v>144</v>
      </c>
      <c r="I277" t="s">
        <v>145</v>
      </c>
      <c r="J277">
        <v>48.900001525878906</v>
      </c>
      <c r="K277">
        <v>385.6300048828125</v>
      </c>
      <c r="L277">
        <v>184.69999694824219</v>
      </c>
      <c r="M277">
        <v>20466</v>
      </c>
      <c r="N277">
        <v>53.099998474121094</v>
      </c>
      <c r="O277">
        <v>-1.7000000476837158</v>
      </c>
      <c r="P277">
        <v>-90</v>
      </c>
      <c r="Q277">
        <v>91.800000000000011</v>
      </c>
      <c r="R277">
        <v>14.8</v>
      </c>
      <c r="S277">
        <v>130</v>
      </c>
      <c r="T277">
        <v>1</v>
      </c>
      <c r="U277">
        <v>3857.8</v>
      </c>
      <c r="V277">
        <v>12.35</v>
      </c>
      <c r="W277">
        <v>878</v>
      </c>
      <c r="X277">
        <v>145</v>
      </c>
      <c r="Y277">
        <v>866</v>
      </c>
      <c r="Z277">
        <v>225</v>
      </c>
      <c r="AA277">
        <v>789</v>
      </c>
      <c r="AB277">
        <v>16.780668258666992</v>
      </c>
      <c r="AC277">
        <v>0</v>
      </c>
      <c r="AD277">
        <v>1.4</v>
      </c>
      <c r="AE277">
        <v>1.2</v>
      </c>
      <c r="AF277">
        <v>3.7</v>
      </c>
      <c r="AG277">
        <v>0</v>
      </c>
      <c r="AH277">
        <v>21</v>
      </c>
      <c r="AI277">
        <v>1.45</v>
      </c>
      <c r="AJ277">
        <v>0.5</v>
      </c>
      <c r="AK277">
        <v>1</v>
      </c>
      <c r="AL277">
        <v>54.4</v>
      </c>
      <c r="AM277">
        <v>322.10000000000002</v>
      </c>
      <c r="AN277">
        <v>46.3</v>
      </c>
      <c r="AO277">
        <v>25.3</v>
      </c>
      <c r="AP277">
        <v>30</v>
      </c>
      <c r="AQ277">
        <v>61</v>
      </c>
      <c r="AR277">
        <v>673</v>
      </c>
      <c r="AS277">
        <v>3.5</v>
      </c>
      <c r="AT277">
        <v>6518</v>
      </c>
      <c r="AU277">
        <v>10500</v>
      </c>
      <c r="AV277">
        <v>1</v>
      </c>
      <c r="AW277">
        <v>65.320793151855469</v>
      </c>
      <c r="AX277">
        <v>0</v>
      </c>
      <c r="AY277">
        <v>0</v>
      </c>
      <c r="AZ277">
        <v>0</v>
      </c>
      <c r="BA277">
        <v>1</v>
      </c>
      <c r="BB277">
        <v>1</v>
      </c>
      <c r="BC277">
        <v>92.78350830078125</v>
      </c>
      <c r="BD277">
        <v>66.4383544921875</v>
      </c>
      <c r="BE277">
        <v>854.26007080078125</v>
      </c>
      <c r="BF277">
        <v>14918.14453125</v>
      </c>
      <c r="BG277">
        <v>20309.203125</v>
      </c>
      <c r="BH277">
        <v>2.3709957599639893</v>
      </c>
      <c r="BI277">
        <v>-2.0375897884368896</v>
      </c>
      <c r="BJ277">
        <v>28.143712997436523</v>
      </c>
      <c r="BK277">
        <v>12.280701637268066</v>
      </c>
      <c r="BL277">
        <v>242.28572082519531</v>
      </c>
      <c r="BM277">
        <v>-2.1005728244781494</v>
      </c>
      <c r="BN277">
        <v>23159.474609375</v>
      </c>
      <c r="BO277">
        <v>38.548534393310547</v>
      </c>
      <c r="BQ277">
        <v>0.60490572452545166</v>
      </c>
      <c r="BR277">
        <v>0.20521840453147888</v>
      </c>
      <c r="BS277">
        <v>2.8926024436950684</v>
      </c>
      <c r="BT277">
        <v>112.08834075927734</v>
      </c>
      <c r="BU277">
        <v>419.0853271484375</v>
      </c>
      <c r="BV277">
        <v>0</v>
      </c>
      <c r="BW277">
        <v>1</v>
      </c>
      <c r="BX277">
        <v>11048.2060546875</v>
      </c>
      <c r="BY277">
        <v>8115.470703125</v>
      </c>
      <c r="BZ277">
        <v>0.93814128637313843</v>
      </c>
      <c r="CA277">
        <v>7.5149025917053223</v>
      </c>
      <c r="CB277">
        <v>82.291664123535156</v>
      </c>
      <c r="CC277">
        <v>10.27308177947998</v>
      </c>
      <c r="CD277">
        <v>16.449935913085938</v>
      </c>
      <c r="CE277">
        <v>0</v>
      </c>
      <c r="CF277">
        <v>3.3159947395324707</v>
      </c>
      <c r="CG277">
        <v>10498.8857421875</v>
      </c>
      <c r="CH277" s="10">
        <f>ABS(J277-_xlfn.XLOOKUP(VK_valitsin!$C$8,VK!$B$2:$B$294,VK!J$2:J$294))</f>
        <v>4.7000007629394531</v>
      </c>
      <c r="CI277" s="10">
        <f>ABS(K277-_xlfn.XLOOKUP(VK_valitsin!$C$8,VK!$B$2:$B$294,VK!K$2:K$294))</f>
        <v>92.3699951171875</v>
      </c>
      <c r="CJ277" s="10">
        <f>ABS(L277-_xlfn.XLOOKUP(VK_valitsin!$C$8,VK!$B$2:$B$294,VK!L$2:L$294))</f>
        <v>46</v>
      </c>
      <c r="CK277" s="10">
        <f>ABS(M277-_xlfn.XLOOKUP(VK_valitsin!$C$8,VK!$B$2:$B$294,VK!M$2:M$294))</f>
        <v>3991</v>
      </c>
      <c r="CL277" s="10">
        <f>ABS(N277-_xlfn.XLOOKUP(VK_valitsin!$C$8,VK!$B$2:$B$294,VK!N$2:N$294))</f>
        <v>3.1000022888183594</v>
      </c>
      <c r="CM277" s="10">
        <f>ABS(O277-_xlfn.XLOOKUP(VK_valitsin!$C$8,VK!$B$2:$B$294,VK!O$2:O$294))</f>
        <v>0.90000003576278687</v>
      </c>
      <c r="CN277" s="10">
        <f>ABS(P277-_xlfn.XLOOKUP(VK_valitsin!$C$8,VK!$B$2:$B$294,VK!P$2:P$294))</f>
        <v>32</v>
      </c>
      <c r="CO277" s="10">
        <f>ABS(Q277-_xlfn.XLOOKUP(VK_valitsin!$C$8,VK!$B$2:$B$294,VK!Q$2:Q$294))</f>
        <v>4</v>
      </c>
      <c r="CP277" s="10">
        <f>ABS(R277-_xlfn.XLOOKUP(VK_valitsin!$C$8,VK!$B$2:$B$294,VK!R$2:R$294))</f>
        <v>6.3000000000000007</v>
      </c>
      <c r="CQ277" s="10">
        <f>ABS(S277-_xlfn.XLOOKUP(VK_valitsin!$C$8,VK!$B$2:$B$294,VK!S$2:S$294))</f>
        <v>22</v>
      </c>
      <c r="CR277" s="10">
        <f>ABS(T277-_xlfn.XLOOKUP(VK_valitsin!$C$8,VK!$B$2:$B$294,VK!T$2:T$294))</f>
        <v>1</v>
      </c>
      <c r="CS277" s="10">
        <f>ABS(U277-_xlfn.XLOOKUP(VK_valitsin!$C$8,VK!$B$2:$B$294,VK!U$2:U$294))</f>
        <v>34.200000000000273</v>
      </c>
      <c r="CT277" s="10">
        <f>ABS(V277-_xlfn.XLOOKUP(VK_valitsin!$C$8,VK!$B$2:$B$294,VK!V$2:V$294))</f>
        <v>0.92999999999999972</v>
      </c>
      <c r="CU277" s="10">
        <f>ABS(W277-_xlfn.XLOOKUP(VK_valitsin!$C$8,VK!$B$2:$B$294,VK!W$2:W$294))</f>
        <v>273</v>
      </c>
      <c r="CV277" s="10">
        <f>ABS(X277-_xlfn.XLOOKUP(VK_valitsin!$C$8,VK!$B$2:$B$294,VK!X$2:X$294))</f>
        <v>24</v>
      </c>
      <c r="CW277" s="10">
        <f>ABS(Y277-_xlfn.XLOOKUP(VK_valitsin!$C$8,VK!$B$2:$B$294,VK!Y$2:Y$294))</f>
        <v>186</v>
      </c>
      <c r="CX277" s="10">
        <f>ABS(Z277-_xlfn.XLOOKUP(VK_valitsin!$C$8,VK!$B$2:$B$294,VK!Z$2:Z$294))</f>
        <v>203</v>
      </c>
      <c r="CY277" s="10">
        <f>ABS(AA277-_xlfn.XLOOKUP(VK_valitsin!$C$8,VK!$B$2:$B$294,VK!AA$2:AA$294))</f>
        <v>320</v>
      </c>
      <c r="CZ277" s="10">
        <f>ABS(AB277-_xlfn.XLOOKUP(VK_valitsin!$C$8,VK!$B$2:$B$294,VK!AB$2:AB$294))</f>
        <v>2.5943317413330078</v>
      </c>
      <c r="DA277" s="10">
        <f>ABS(AC277-_xlfn.XLOOKUP(VK_valitsin!$C$8,VK!$B$2:$B$294,VK!AC$2:AC$294))</f>
        <v>0.7</v>
      </c>
      <c r="DB277" s="10">
        <f>ABS(AD277-_xlfn.XLOOKUP(VK_valitsin!$C$8,VK!$B$2:$B$294,VK!AD$2:AD$294))</f>
        <v>0.59999999999999987</v>
      </c>
      <c r="DC277" s="10">
        <f>ABS(AE277-_xlfn.XLOOKUP(VK_valitsin!$C$8,VK!$B$2:$B$294,VK!AE$2:AE$294))</f>
        <v>0.5</v>
      </c>
      <c r="DD277" s="10">
        <f>ABS(AF277-_xlfn.XLOOKUP(VK_valitsin!$C$8,VK!$B$2:$B$294,VK!AF$2:AF$294))</f>
        <v>1.2999999999999998</v>
      </c>
      <c r="DE277" s="10">
        <f>ABS(AG277-_xlfn.XLOOKUP(VK_valitsin!$C$8,VK!$B$2:$B$294,VK!AG$2:AG$294))</f>
        <v>0</v>
      </c>
      <c r="DF277" s="10">
        <f>ABS(AH277-_xlfn.XLOOKUP(VK_valitsin!$C$8,VK!$B$2:$B$294,VK!AH$2:AH$294))</f>
        <v>1.25</v>
      </c>
      <c r="DG277" s="10">
        <f>ABS(AI277-_xlfn.XLOOKUP(VK_valitsin!$C$8,VK!$B$2:$B$294,VK!AI$2:AI$294))</f>
        <v>0.34999999999999987</v>
      </c>
      <c r="DH277" s="10">
        <f>ABS(AJ277-_xlfn.XLOOKUP(VK_valitsin!$C$8,VK!$B$2:$B$294,VK!AJ$2:AJ$294))</f>
        <v>0.15000000000000002</v>
      </c>
      <c r="DI277" s="10">
        <f>ABS(AK277-_xlfn.XLOOKUP(VK_valitsin!$C$8,VK!$B$2:$B$294,VK!AK$2:AK$294))</f>
        <v>0.25</v>
      </c>
      <c r="DJ277" s="10">
        <f>ABS(AL277-_xlfn.XLOOKUP(VK_valitsin!$C$8,VK!$B$2:$B$294,VK!AL$2:AL$294))</f>
        <v>4.3999999999999986</v>
      </c>
      <c r="DK277" s="10">
        <f>ABS(AM277-_xlfn.XLOOKUP(VK_valitsin!$C$8,VK!$B$2:$B$294,VK!AM$2:AM$294))</f>
        <v>11.5</v>
      </c>
      <c r="DL277" s="10">
        <f>ABS(AN277-_xlfn.XLOOKUP(VK_valitsin!$C$8,VK!$B$2:$B$294,VK!AN$2:AN$294))</f>
        <v>0.89999999999999858</v>
      </c>
      <c r="DM277" s="10">
        <f>ABS(AO277-_xlfn.XLOOKUP(VK_valitsin!$C$8,VK!$B$2:$B$294,VK!AO$2:AO$294))</f>
        <v>9.9999999999997868E-2</v>
      </c>
      <c r="DN277" s="10">
        <f>ABS(AP277-_xlfn.XLOOKUP(VK_valitsin!$C$8,VK!$B$2:$B$294,VK!AP$2:AP$294))</f>
        <v>18</v>
      </c>
      <c r="DO277" s="10">
        <f>ABS(AQ277-_xlfn.XLOOKUP(VK_valitsin!$C$8,VK!$B$2:$B$294,VK!AQ$2:AQ$294))</f>
        <v>26</v>
      </c>
      <c r="DP277" s="10">
        <f>ABS(AR277-_xlfn.XLOOKUP(VK_valitsin!$C$8,VK!$B$2:$B$294,VK!AR$2:AR$294))</f>
        <v>427</v>
      </c>
      <c r="DQ277" s="10">
        <f>ABS(AS277-_xlfn.XLOOKUP(VK_valitsin!$C$8,VK!$B$2:$B$294,VK!AS$2:AS$294))</f>
        <v>1.1669999999999998</v>
      </c>
      <c r="DR277" s="10">
        <f>ABS(AT277-_xlfn.XLOOKUP(VK_valitsin!$C$8,VK!$B$2:$B$294,VK!AT$2:AT$294))</f>
        <v>1371</v>
      </c>
      <c r="DS277" s="10">
        <f>ABS(AU277-_xlfn.XLOOKUP(VK_valitsin!$C$8,VK!$B$2:$B$294,VK!AU$2:AU$294))</f>
        <v>2155</v>
      </c>
      <c r="DT277" s="10">
        <f>ABS(AV277-_xlfn.XLOOKUP(VK_valitsin!$C$8,VK!$B$2:$B$294,VK!AV$2:AV$294))</f>
        <v>0</v>
      </c>
      <c r="DU277" s="10">
        <f>ABS(AW277-_xlfn.XLOOKUP(VK_valitsin!$C$8,VK!$B$2:$B$294,VK!AW$2:AW$294))</f>
        <v>28.059421539306641</v>
      </c>
      <c r="DV277" s="10">
        <f>ABS(AX277-_xlfn.XLOOKUP(VK_valitsin!$C$8,VK!$B$2:$B$294,VK!AX$2:AX$294))</f>
        <v>0</v>
      </c>
      <c r="DW277" s="10">
        <f>ABS(AY277-_xlfn.XLOOKUP(VK_valitsin!$C$8,VK!$B$2:$B$294,VK!AY$2:AY$294))</f>
        <v>0</v>
      </c>
      <c r="DX277" s="10">
        <f>ABS(AZ277-_xlfn.XLOOKUP(VK_valitsin!$C$8,VK!$B$2:$B$294,VK!AZ$2:AZ$294))</f>
        <v>0</v>
      </c>
      <c r="DY277" s="10">
        <f>ABS(BA277-_xlfn.XLOOKUP(VK_valitsin!$C$8,VK!$B$2:$B$294,VK!BA$2:BA$294))</f>
        <v>1</v>
      </c>
      <c r="DZ277" s="10">
        <f>ABS(BB277-_xlfn.XLOOKUP(VK_valitsin!$C$8,VK!$B$2:$B$294,VK!BB$2:BB$294))</f>
        <v>0</v>
      </c>
      <c r="EA277" s="10">
        <f>ABS(BC277-_xlfn.XLOOKUP(VK_valitsin!$C$8,VK!$B$2:$B$294,VK!BC$2:BC$294))</f>
        <v>3.7591171264648438</v>
      </c>
      <c r="EB277" s="10">
        <f>ABS(BD277-_xlfn.XLOOKUP(VK_valitsin!$C$8,VK!$B$2:$B$294,VK!BD$2:BD$294))</f>
        <v>29.58038330078125</v>
      </c>
      <c r="EC277" s="10">
        <f>ABS(BE277-_xlfn.XLOOKUP(VK_valitsin!$C$8,VK!$B$2:$B$294,VK!BE$2:BE$294))</f>
        <v>120.57025146484375</v>
      </c>
      <c r="ED277" s="10">
        <f>ABS(BF277-_xlfn.XLOOKUP(VK_valitsin!$C$8,VK!$B$2:$B$294,VK!BF$2:BF$294))</f>
        <v>4959.615234375</v>
      </c>
      <c r="EE277" s="10">
        <f>ABS(BG277-_xlfn.XLOOKUP(VK_valitsin!$C$8,VK!$B$2:$B$294,VK!BG$2:BG$294))</f>
        <v>6472.759765625</v>
      </c>
      <c r="EF277" s="10">
        <f>ABS(BH277-_xlfn.XLOOKUP(VK_valitsin!$C$8,VK!$B$2:$B$294,VK!BH$2:BH$294))</f>
        <v>0.96606063842773438</v>
      </c>
      <c r="EG277" s="10">
        <f>ABS(BI277-_xlfn.XLOOKUP(VK_valitsin!$C$8,VK!$B$2:$B$294,VK!BI$2:BI$294))</f>
        <v>7.6865437030792236</v>
      </c>
      <c r="EH277" s="10">
        <f>ABS(BJ277-_xlfn.XLOOKUP(VK_valitsin!$C$8,VK!$B$2:$B$294,VK!BJ$2:BJ$294))</f>
        <v>6.8493499755859375</v>
      </c>
      <c r="EI277" s="10">
        <f>ABS(BK277-_xlfn.XLOOKUP(VK_valitsin!$C$8,VK!$B$2:$B$294,VK!BK$2:BK$294))</f>
        <v>22.146172523498535</v>
      </c>
      <c r="EJ277" s="10">
        <f>ABS(BL277-_xlfn.XLOOKUP(VK_valitsin!$C$8,VK!$B$2:$B$294,VK!BL$2:BL$294))</f>
        <v>24.214279174804688</v>
      </c>
      <c r="EK277" s="10">
        <f>ABS(BM277-_xlfn.XLOOKUP(VK_valitsin!$C$8,VK!$B$2:$B$294,VK!BM$2:BM$294))</f>
        <v>4.3528251647949219</v>
      </c>
      <c r="EL277" s="10">
        <f>ABS(BN277-_xlfn.XLOOKUP(VK_valitsin!$C$8,VK!$B$2:$B$294,VK!BN$2:BN$294))</f>
        <v>85.078125</v>
      </c>
      <c r="EM277" s="10">
        <f>ABS(BO277-_xlfn.XLOOKUP(VK_valitsin!$C$8,VK!$B$2:$B$294,VK!BO$2:BO$294))</f>
        <v>5.2489280700683594</v>
      </c>
      <c r="EN277" s="10">
        <f>ABS(BP277-_xlfn.XLOOKUP(VK_valitsin!$C$8,VK!$B$2:$B$294,VK!BP$2:BP$294))</f>
        <v>0</v>
      </c>
      <c r="EO277" s="10">
        <f>ABS(BQ277-_xlfn.XLOOKUP(VK_valitsin!$C$8,VK!$B$2:$B$294,VK!BQ$2:BQ$294))</f>
        <v>3.1573772430419922E-2</v>
      </c>
      <c r="EP277" s="10">
        <f>ABS(BR277-_xlfn.XLOOKUP(VK_valitsin!$C$8,VK!$B$2:$B$294,VK!BR$2:BR$294))</f>
        <v>1.7054513096809387E-2</v>
      </c>
      <c r="EQ277" s="10">
        <f>ABS(BS277-_xlfn.XLOOKUP(VK_valitsin!$C$8,VK!$B$2:$B$294,VK!BS$2:BS$294))</f>
        <v>0.63463592529296875</v>
      </c>
      <c r="ER277" s="10">
        <f>ABS(BT277-_xlfn.XLOOKUP(VK_valitsin!$C$8,VK!$B$2:$B$294,VK!BT$2:BT$294))</f>
        <v>53.69683837890625</v>
      </c>
      <c r="ES277" s="10">
        <f>ABS(BU277-_xlfn.XLOOKUP(VK_valitsin!$C$8,VK!$B$2:$B$294,VK!BU$2:BU$294))</f>
        <v>152.37820434570313</v>
      </c>
      <c r="ET277" s="10">
        <f>ABS(BV277-_xlfn.XLOOKUP(VK_valitsin!$C$8,VK!$B$2:$B$294,VK!BV$2:BV$294))</f>
        <v>0</v>
      </c>
      <c r="EU277" s="10">
        <f>ABS(BW277-_xlfn.XLOOKUP(VK_valitsin!$C$8,VK!$B$2:$B$294,VK!BW$2:BW$294))</f>
        <v>0</v>
      </c>
      <c r="EV277" s="10">
        <f>ABS(BX277-_xlfn.XLOOKUP(VK_valitsin!$C$8,VK!$B$2:$B$294,VK!BX$2:BX$294))</f>
        <v>2912.376953125</v>
      </c>
      <c r="EW277" s="10">
        <f>ABS(BY277-_xlfn.XLOOKUP(VK_valitsin!$C$8,VK!$B$2:$B$294,VK!BY$2:BY$294))</f>
        <v>2259.85595703125</v>
      </c>
      <c r="EX277" s="10">
        <f>ABS(BZ277-_xlfn.XLOOKUP(VK_valitsin!$C$8,VK!$B$2:$B$294,VK!BZ$2:BZ$294))</f>
        <v>0.28188902139663696</v>
      </c>
      <c r="EY277" s="10">
        <f>ABS(CA277-_xlfn.XLOOKUP(VK_valitsin!$C$8,VK!$B$2:$B$294,VK!CA$2:CA$294))</f>
        <v>3.5078587532043457</v>
      </c>
      <c r="EZ277" s="10">
        <f>ABS(CB277-_xlfn.XLOOKUP(VK_valitsin!$C$8,VK!$B$2:$B$294,VK!CB$2:CB$294))</f>
        <v>16.122512817382813</v>
      </c>
      <c r="FA277" s="10">
        <f>ABS(CC277-_xlfn.XLOOKUP(VK_valitsin!$C$8,VK!$B$2:$B$294,VK!CC$2:CC$294))</f>
        <v>3.9404826164245605</v>
      </c>
      <c r="FB277" s="10">
        <f>ABS(CD277-_xlfn.XLOOKUP(VK_valitsin!$C$8,VK!$B$2:$B$294,VK!CD$2:CD$294))</f>
        <v>3.4289188385009766</v>
      </c>
      <c r="FC277" s="10">
        <f>ABS(CE277-_xlfn.XLOOKUP(VK_valitsin!$C$8,VK!$B$2:$B$294,VK!CE$2:CE$294))</f>
        <v>0</v>
      </c>
      <c r="FD277" s="10">
        <f>ABS(CF277-_xlfn.XLOOKUP(VK_valitsin!$C$8,VK!$B$2:$B$294,VK!CF$2:CF$294))</f>
        <v>2.6001356840133667</v>
      </c>
      <c r="FE277" s="10">
        <f>ABS(CG277-_xlfn.XLOOKUP(VK_valitsin!$C$8,VK!$B$2:$B$294,VK!CG$2:CG$294))</f>
        <v>1900.1181640625</v>
      </c>
      <c r="FF277" s="4">
        <f>IF($B277=VK_valitsin!$C$8,100000,VK!CH277/VK!J$296*VK_valitsin!D$5)</f>
        <v>0</v>
      </c>
      <c r="FG277" s="4">
        <f>IF($B277=VK_valitsin!$C$8,100000,VK!CI277/VK!K$296*VK_valitsin!E$5)</f>
        <v>0</v>
      </c>
      <c r="FH277" s="4">
        <f>IF($B277=VK_valitsin!$C$8,100000,VK!CJ277/VK!L$296*VK_valitsin!F$5)</f>
        <v>0.23375289973151758</v>
      </c>
      <c r="FI277" s="4">
        <f>IF($B277=VK_valitsin!$C$8,100000,VK!CK277/VK!M$296*VK_valitsin!CD$5)</f>
        <v>0</v>
      </c>
      <c r="FJ277" s="4">
        <f>IF($B277=VK_valitsin!$C$8,100000,VK!CL277/VK!N$296*VK_valitsin!G$5)</f>
        <v>0</v>
      </c>
      <c r="FK277" s="4">
        <f>IF($B277=VK_valitsin!$C$8,100000,VK!CM277/VK!O$296*VK_valitsin!H$5)</f>
        <v>0</v>
      </c>
      <c r="FL277" s="4">
        <f>IF($B277=VK_valitsin!$C$8,100000,VK!CN277/VK!P$296*VK_valitsin!I$5)</f>
        <v>0</v>
      </c>
      <c r="FM277" s="4">
        <f>IF($B277=VK_valitsin!$C$8,100000,VK!CO277/VK!Q$296*VK_valitsin!J$5)</f>
        <v>0</v>
      </c>
      <c r="FN277" s="4">
        <f>IF($B277=VK_valitsin!$C$8,100000,VK!CP277/VK!R$296*VK_valitsin!K$5)</f>
        <v>0</v>
      </c>
      <c r="FO277" s="4">
        <f>IF($B277=VK_valitsin!$C$8,100000,VK!CQ277/VK!S$296*VK_valitsin!L$5)</f>
        <v>4.3751319095792322E-3</v>
      </c>
      <c r="FP277" s="4">
        <f>IF($B277=VK_valitsin!$C$8,100000,VK!CR277/VK!T$296*VK_valitsin!M$5)</f>
        <v>0</v>
      </c>
      <c r="FQ277" s="4">
        <f>IF($B277=VK_valitsin!$C$8,100000,VK!CS277/VK!U$296*VK_valitsin!N$5)</f>
        <v>0</v>
      </c>
      <c r="FR277" s="4">
        <f>IF($B277=VK_valitsin!$C$8,100000,VK!CT277/VK!V$296*VK_valitsin!O$5)</f>
        <v>0</v>
      </c>
      <c r="FS277" s="4">
        <f>IF($B277=VK_valitsin!$C$8,100000,VK!CU277/VK!W$296*VK_valitsin!P$5)</f>
        <v>0</v>
      </c>
      <c r="FT277" s="4">
        <f>IF($B277=VK_valitsin!$C$8,100000,VK!CV277/VK!X$296*VK_valitsin!Q$5)</f>
        <v>0</v>
      </c>
      <c r="FU277" s="4">
        <f>IF($B277=VK_valitsin!$C$8,100000,VK!CW277/VK!Y$296*VK_valitsin!R$5)</f>
        <v>0</v>
      </c>
      <c r="FV277" s="4">
        <f>IF($B277=VK_valitsin!$C$8,100000,VK!CX277/VK!Z$296*VK_valitsin!S$5)</f>
        <v>0</v>
      </c>
      <c r="FW277" s="4">
        <f>IF($B277=VK_valitsin!$C$8,100000,VK!CY277/VK!AA$296*VK_valitsin!T$5)</f>
        <v>0</v>
      </c>
      <c r="FX277" s="4">
        <f>IF($B277=VK_valitsin!$C$8,100000,VK!CZ277/VK!AB$296*VK_valitsin!U$5)</f>
        <v>0</v>
      </c>
      <c r="FY277" s="4">
        <f>IF($B277=VK_valitsin!$C$8,100000,VK!DA277/VK!AC$296*VK_valitsin!V$5)</f>
        <v>0</v>
      </c>
      <c r="FZ277" s="4">
        <f>IF($B277=VK_valitsin!$C$8,100000,VK!DB277/VK!AD$296*VK_valitsin!W$5)</f>
        <v>0</v>
      </c>
      <c r="GA277" s="4">
        <f>IF($B277=VK_valitsin!$C$8,100000,VK!DC277/VK!AE$296*VK_valitsin!X$5)</f>
        <v>0</v>
      </c>
      <c r="GB277" s="4">
        <f>IF($B277=VK_valitsin!$C$8,100000,VK!DD277/VK!AF$296*VK_valitsin!Y$5)</f>
        <v>0</v>
      </c>
      <c r="GC277" s="4">
        <f>IF($B277=VK_valitsin!$C$8,100000,VK!DE277/VK!AG$296*VK_valitsin!Z$5)</f>
        <v>0</v>
      </c>
      <c r="GD277" s="4">
        <f>IF($B277=VK_valitsin!$C$8,100000,VK!DF277/VK!AH$296*VK_valitsin!AA$5)</f>
        <v>0</v>
      </c>
      <c r="GE277" s="4">
        <f>IF($B277=VK_valitsin!$C$8,100000,VK!DG277/VK!AI$296*VK_valitsin!AB$5)</f>
        <v>0</v>
      </c>
      <c r="GF277" s="4">
        <f>IF($B277=VK_valitsin!$C$8,100000,VK!DH277/VK!AJ$296*VK_valitsin!AC$5)</f>
        <v>0</v>
      </c>
      <c r="GG277" s="4">
        <f>IF($B277=VK_valitsin!$C$8,100000,VK!DI277/VK!AK$296*VK_valitsin!AD$5)</f>
        <v>0</v>
      </c>
      <c r="GH277" s="4">
        <f>IF($B277=VK_valitsin!$C$8,100000,VK!DJ277/VK!AL$296*VK_valitsin!AE$5)</f>
        <v>7.7445861152044909E-2</v>
      </c>
      <c r="GI277" s="4">
        <f>IF($B277=VK_valitsin!$C$8,100000,VK!DK277/VK!AM$296*VK_valitsin!AF$5)</f>
        <v>0</v>
      </c>
      <c r="GJ277" s="4">
        <f>IF($B277=VK_valitsin!$C$8,100000,VK!DL277/VK!AN$296*VK_valitsin!AG$5)</f>
        <v>0</v>
      </c>
      <c r="GK277" s="4">
        <f>IF($B277=VK_valitsin!$C$8,100000,VK!DM277/VK!AO$296*VK_valitsin!AH$5)</f>
        <v>0</v>
      </c>
      <c r="GL277" s="4">
        <f>IF($B277=VK_valitsin!$C$8,100000,VK!DN277/VK!AP$296*VK_valitsin!AI$5)</f>
        <v>0</v>
      </c>
      <c r="GM277" s="4">
        <f>IF($B277=VK_valitsin!$C$8,100000,VK!DO277/VK!AQ$296*VK_valitsin!AJ$5)</f>
        <v>0</v>
      </c>
      <c r="GN277" s="4">
        <f>IF($B277=VK_valitsin!$C$8,100000,VK!DP277/VK!AR$296*VK_valitsin!AK$5)</f>
        <v>0</v>
      </c>
      <c r="GO277" s="4">
        <f>IF($B277=VK_valitsin!$C$8,100000,VK!DQ277/VK!AS$296*VK_valitsin!AL$5)</f>
        <v>0</v>
      </c>
      <c r="GP277" s="4">
        <f>IF($B277=VK_valitsin!$C$8,100000,VK!DR277/VK!AT$296*VK_valitsin!AM$5)</f>
        <v>0</v>
      </c>
      <c r="GQ277" s="4">
        <f>IF($B277=VK_valitsin!$C$8,100000,VK!DS277/VK!AU$296*VK_valitsin!AN$5)</f>
        <v>0</v>
      </c>
      <c r="GR277" s="4">
        <f>IF($B277=VK_valitsin!$C$8,100000,VK!DT277/VK!AV$296*VK_valitsin!AO$5)</f>
        <v>0</v>
      </c>
      <c r="GS277" s="4">
        <f>IF($B277=VK_valitsin!$C$8,100000,VK!DU277/VK!AW$296*VK_valitsin!AP$5)</f>
        <v>0</v>
      </c>
      <c r="GT277" s="4">
        <f>IF($B277=VK_valitsin!$C$8,100000,VK!DV277/VK!AX$296*VK_valitsin!AQ$5)</f>
        <v>0</v>
      </c>
      <c r="GU277" s="4">
        <f>IF($B277=VK_valitsin!$C$8,100000,VK!DW277/VK!AY$296*VK_valitsin!AR$5)</f>
        <v>0</v>
      </c>
      <c r="GV277" s="4">
        <f>IF($B277=VK_valitsin!$C$8,100000,VK!DX277/VK!AZ$296*VK_valitsin!AS$5)</f>
        <v>0</v>
      </c>
      <c r="GW277" s="4">
        <f>IF($B277=VK_valitsin!$C$8,100000,VK!DY277/VK!BA$296*VK_valitsin!AT$5)</f>
        <v>0</v>
      </c>
      <c r="GX277" s="4">
        <f>IF($B277=VK_valitsin!$C$8,100000,VK!DZ277/VK!BB$296*VK_valitsin!AU$5)</f>
        <v>0</v>
      </c>
      <c r="GY277" s="4">
        <f>IF($B277=VK_valitsin!$C$8,100000,VK!EA277/VK!BC$296*VK_valitsin!AV$5)</f>
        <v>0</v>
      </c>
      <c r="GZ277" s="4">
        <f>IF($B277=VK_valitsin!$C$8,100000,VK!EB277/VK!BD$296*VK_valitsin!AW$5)</f>
        <v>0.1282350686391657</v>
      </c>
      <c r="HA277" s="4">
        <f>IF($B277=VK_valitsin!$C$8,100000,VK!EC277/VK!BE$296*VK_valitsin!CE$5)</f>
        <v>0</v>
      </c>
      <c r="HB277" s="4">
        <f>IF($B277=VK_valitsin!$C$8,100000,VK!ED277/VK!BF$296*VK_valitsin!AX$5)</f>
        <v>0</v>
      </c>
      <c r="HC277" s="4">
        <f>IF($B277=VK_valitsin!$C$8,100000,VK!EE277/VK!BG$296*VK_valitsin!AY$5)</f>
        <v>0</v>
      </c>
      <c r="HD277" s="4">
        <f>IF($B277=VK_valitsin!$C$8,100000,VK!EF277/VK!BH$296*VK_valitsin!AZ$5)</f>
        <v>0.16856026903556551</v>
      </c>
      <c r="HE277" s="4">
        <f>IF($B277=VK_valitsin!$C$8,100000,VK!EG277/VK!BI$296*VK_valitsin!BA$5)</f>
        <v>0</v>
      </c>
      <c r="HF277" s="4">
        <f>IF($B277=VK_valitsin!$C$8,100000,VK!EH277/VK!BJ$296*VK_valitsin!BB$5)</f>
        <v>0</v>
      </c>
      <c r="HG277" s="4">
        <f>IF($B277=VK_valitsin!$C$8,100000,VK!EI277/VK!BK$296*VK_valitsin!BC$5)</f>
        <v>0</v>
      </c>
      <c r="HH277" s="4">
        <f>IF($B277=VK_valitsin!$C$8,100000,VK!EJ277/VK!BL$296*VK_valitsin!BD$5)</f>
        <v>0</v>
      </c>
      <c r="HI277" s="4">
        <f>IF($B277=VK_valitsin!$C$8,100000,VK!EK277/VK!BM$296*VK_valitsin!BE$5)</f>
        <v>0</v>
      </c>
      <c r="HJ277" s="4">
        <f>IF($B277=VK_valitsin!$C$8,100000,VK!EL277/VK!BN$296*VK_valitsin!BF$5)</f>
        <v>3.8686358149333405E-3</v>
      </c>
      <c r="HK277" s="4">
        <f>IF($B277=VK_valitsin!$C$8,100000,VK!EM277/VK!BO$296*VK_valitsin!BG$5)</f>
        <v>0</v>
      </c>
      <c r="HM277" s="4">
        <f>IF($B277=VK_valitsin!$C$8,100000,VK!EO277/VK!BQ$296*VK_valitsin!BI$5)</f>
        <v>0</v>
      </c>
      <c r="HN277" s="4">
        <f>IF($B277=VK_valitsin!$C$8,100000,VK!EP277/VK!BR$296*VK_valitsin!BJ$5)</f>
        <v>0</v>
      </c>
      <c r="HO277" s="4">
        <f>IF($B277=VK_valitsin!$C$8,100000,VK!EQ277/VK!BS$296*VK_valitsin!BK$5)</f>
        <v>0</v>
      </c>
      <c r="HP277" s="4">
        <f>IF($B277=VK_valitsin!$C$8,100000,VK!ER277/VK!BT$296*VK_valitsin!BL$5)</f>
        <v>0</v>
      </c>
      <c r="HQ277" s="4">
        <f>IF($B277=VK_valitsin!$C$8,100000,VK!ES277/VK!BU$296*VK_valitsin!BM$5)</f>
        <v>0</v>
      </c>
      <c r="HR277" s="4">
        <f>IF($B277=VK_valitsin!$C$8,100000,VK!ET277/VK!BV$296*VK_valitsin!BN$5)</f>
        <v>0</v>
      </c>
      <c r="HS277" s="4">
        <f>IF($B277=VK_valitsin!$C$8,100000,VK!EU277/VK!BW$296*VK_valitsin!BO$5)</f>
        <v>0</v>
      </c>
      <c r="HT277" s="4">
        <f>IF($B277=VK_valitsin!$C$8,100000,VK!EV277/VK!BX$296*VK_valitsin!BP$5)</f>
        <v>0</v>
      </c>
      <c r="HU277" s="4">
        <f>IF($B277=VK_valitsin!$C$8,100000,VK!EW277/VK!BY$296*VK_valitsin!BQ$5)</f>
        <v>0</v>
      </c>
      <c r="HV277" s="4">
        <f>IF($B277=VK_valitsin!$C$8,100000,VK!EX277/VK!BZ$296*VK_valitsin!BR$5)</f>
        <v>0</v>
      </c>
      <c r="HW277" s="4">
        <f>IF($B277=VK_valitsin!$C$8,100000,VK!EY277/VK!CA$296*VK_valitsin!BS$5)</f>
        <v>0</v>
      </c>
      <c r="HX277" s="4">
        <f>IF($B277=VK_valitsin!$C$8,100000,VK!EZ277/VK!CB$296*VK_valitsin!BT$5)</f>
        <v>0</v>
      </c>
      <c r="HY277" s="4">
        <f>IF($B277=VK_valitsin!$C$8,100000,VK!FA277/VK!CC$296*VK_valitsin!BU$5)</f>
        <v>0</v>
      </c>
      <c r="HZ277" s="4">
        <f>IF($B277=VK_valitsin!$C$8,100000,VK!FB277/VK!CD$296*VK_valitsin!BV$5)</f>
        <v>0</v>
      </c>
      <c r="IA277" s="4">
        <f>IF($B277=VK_valitsin!$C$8,100000,VK!FC277/VK!CE$296*VK_valitsin!BW$5)</f>
        <v>0</v>
      </c>
      <c r="IB277" s="4">
        <f>IF($B277=VK_valitsin!$C$8,100000,VK!FD277/VK!CF$296*VK_valitsin!BX$5)</f>
        <v>0</v>
      </c>
      <c r="IC277" s="4">
        <f>IF($B277=VK_valitsin!$C$8,100000,VK!FE277/VK!CG$296*VK_valitsin!BY$5)</f>
        <v>0</v>
      </c>
      <c r="ID277" s="17">
        <f t="shared" si="12"/>
        <v>0.61623789388280625</v>
      </c>
      <c r="IE277" s="17">
        <f t="shared" si="13"/>
        <v>145</v>
      </c>
      <c r="IF277" s="18">
        <f t="shared" si="14"/>
        <v>2.7600000000000062E-8</v>
      </c>
    </row>
    <row r="278" spans="1:240">
      <c r="A278">
        <v>2019</v>
      </c>
      <c r="B278" t="s">
        <v>753</v>
      </c>
      <c r="C278" t="s">
        <v>754</v>
      </c>
      <c r="D278" t="s">
        <v>421</v>
      </c>
      <c r="E278" t="s">
        <v>422</v>
      </c>
      <c r="F278" t="s">
        <v>126</v>
      </c>
      <c r="G278" t="s">
        <v>127</v>
      </c>
      <c r="H278" t="s">
        <v>104</v>
      </c>
      <c r="I278" t="s">
        <v>105</v>
      </c>
      <c r="J278">
        <v>47.200000762939453</v>
      </c>
      <c r="K278">
        <v>188.91000366210938</v>
      </c>
      <c r="L278">
        <v>129.89999389648438</v>
      </c>
      <c r="M278">
        <v>2293</v>
      </c>
      <c r="N278">
        <v>12.100000381469727</v>
      </c>
      <c r="O278">
        <v>0.40000000596046448</v>
      </c>
      <c r="P278">
        <v>3</v>
      </c>
      <c r="Q278">
        <v>47.1</v>
      </c>
      <c r="R278">
        <v>6.9</v>
      </c>
      <c r="S278">
        <v>95</v>
      </c>
      <c r="T278">
        <v>0</v>
      </c>
      <c r="U278">
        <v>3761</v>
      </c>
      <c r="V278">
        <v>12.51</v>
      </c>
      <c r="W278">
        <v>824</v>
      </c>
      <c r="X278">
        <v>78</v>
      </c>
      <c r="Y278">
        <v>667</v>
      </c>
      <c r="Z278">
        <v>746</v>
      </c>
      <c r="AA278">
        <v>771</v>
      </c>
      <c r="AB278">
        <v>10.916666984558105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22.25</v>
      </c>
      <c r="AI278">
        <v>1</v>
      </c>
      <c r="AJ278">
        <v>0.5</v>
      </c>
      <c r="AK278">
        <v>1.7</v>
      </c>
      <c r="AL278">
        <v>71</v>
      </c>
      <c r="AM278">
        <v>288.3</v>
      </c>
      <c r="AN278">
        <v>50.2</v>
      </c>
      <c r="AO278">
        <v>19</v>
      </c>
      <c r="AP278">
        <v>78</v>
      </c>
      <c r="AQ278">
        <v>62</v>
      </c>
      <c r="AR278">
        <v>505</v>
      </c>
      <c r="AS278">
        <v>2.6669999999999998</v>
      </c>
      <c r="AT278">
        <v>4800</v>
      </c>
      <c r="AU278">
        <v>12532</v>
      </c>
      <c r="AV278">
        <v>1</v>
      </c>
      <c r="AW278">
        <v>40.0859375</v>
      </c>
      <c r="AX278">
        <v>0</v>
      </c>
      <c r="AY278">
        <v>0</v>
      </c>
      <c r="AZ278">
        <v>0</v>
      </c>
      <c r="BA278">
        <v>0</v>
      </c>
      <c r="BB278">
        <v>1</v>
      </c>
      <c r="BC278">
        <v>96.666664123535156</v>
      </c>
      <c r="BD278">
        <v>100</v>
      </c>
      <c r="BE278">
        <v>297.70993041992188</v>
      </c>
      <c r="BF278">
        <v>7483.06640625</v>
      </c>
      <c r="BG278">
        <v>8450.7041015625</v>
      </c>
      <c r="BH278">
        <v>4.0562582015991211</v>
      </c>
      <c r="BI278">
        <v>1.0754984803497791E-2</v>
      </c>
      <c r="BJ278">
        <v>33.333332061767578</v>
      </c>
      <c r="BK278">
        <v>84.210525512695313</v>
      </c>
      <c r="BL278">
        <v>190</v>
      </c>
      <c r="BM278">
        <v>0</v>
      </c>
      <c r="BN278">
        <v>22126.591796875</v>
      </c>
      <c r="BO278">
        <v>40.86663818359375</v>
      </c>
      <c r="BQ278">
        <v>0.70257306098937988</v>
      </c>
      <c r="BR278">
        <v>0.65416485071182251</v>
      </c>
      <c r="BS278">
        <v>2.311382532119751</v>
      </c>
      <c r="BT278">
        <v>85.041427612304688</v>
      </c>
      <c r="BU278">
        <v>125.16354370117188</v>
      </c>
      <c r="BV278">
        <v>0</v>
      </c>
      <c r="BW278">
        <v>0</v>
      </c>
      <c r="BX278">
        <v>6000</v>
      </c>
      <c r="BY278">
        <v>5312.97705078125</v>
      </c>
      <c r="BZ278">
        <v>1.5263845920562744</v>
      </c>
      <c r="CA278">
        <v>7.4574794769287109</v>
      </c>
      <c r="CB278">
        <v>54.285713195800781</v>
      </c>
      <c r="CC278">
        <v>11.111110687255859</v>
      </c>
      <c r="CD278">
        <v>12.865496635437012</v>
      </c>
      <c r="CE278">
        <v>0</v>
      </c>
      <c r="CF278">
        <v>0.58479529619216919</v>
      </c>
      <c r="CG278">
        <v>12605.630859375</v>
      </c>
      <c r="CH278" s="10">
        <f>ABS(J278-_xlfn.XLOOKUP(VK_valitsin!$C$8,VK!$B$2:$B$294,VK!J$2:J$294))</f>
        <v>3</v>
      </c>
      <c r="CI278" s="10">
        <f>ABS(K278-_xlfn.XLOOKUP(VK_valitsin!$C$8,VK!$B$2:$B$294,VK!K$2:K$294))</f>
        <v>104.35000610351563</v>
      </c>
      <c r="CJ278" s="10">
        <f>ABS(L278-_xlfn.XLOOKUP(VK_valitsin!$C$8,VK!$B$2:$B$294,VK!L$2:L$294))</f>
        <v>8.8000030517578125</v>
      </c>
      <c r="CK278" s="10">
        <f>ABS(M278-_xlfn.XLOOKUP(VK_valitsin!$C$8,VK!$B$2:$B$294,VK!M$2:M$294))</f>
        <v>14182</v>
      </c>
      <c r="CL278" s="10">
        <f>ABS(N278-_xlfn.XLOOKUP(VK_valitsin!$C$8,VK!$B$2:$B$294,VK!N$2:N$294))</f>
        <v>44.100000381469727</v>
      </c>
      <c r="CM278" s="10">
        <f>ABS(O278-_xlfn.XLOOKUP(VK_valitsin!$C$8,VK!$B$2:$B$294,VK!O$2:O$294))</f>
        <v>1.2000000178813934</v>
      </c>
      <c r="CN278" s="10">
        <f>ABS(P278-_xlfn.XLOOKUP(VK_valitsin!$C$8,VK!$B$2:$B$294,VK!P$2:P$294))</f>
        <v>61</v>
      </c>
      <c r="CO278" s="10">
        <f>ABS(Q278-_xlfn.XLOOKUP(VK_valitsin!$C$8,VK!$B$2:$B$294,VK!Q$2:Q$294))</f>
        <v>40.70000000000001</v>
      </c>
      <c r="CP278" s="10">
        <f>ABS(R278-_xlfn.XLOOKUP(VK_valitsin!$C$8,VK!$B$2:$B$294,VK!R$2:R$294))</f>
        <v>1.5999999999999996</v>
      </c>
      <c r="CQ278" s="10">
        <f>ABS(S278-_xlfn.XLOOKUP(VK_valitsin!$C$8,VK!$B$2:$B$294,VK!S$2:S$294))</f>
        <v>57</v>
      </c>
      <c r="CR278" s="10">
        <f>ABS(T278-_xlfn.XLOOKUP(VK_valitsin!$C$8,VK!$B$2:$B$294,VK!T$2:T$294))</f>
        <v>0</v>
      </c>
      <c r="CS278" s="10">
        <f>ABS(U278-_xlfn.XLOOKUP(VK_valitsin!$C$8,VK!$B$2:$B$294,VK!U$2:U$294))</f>
        <v>62.599999999999909</v>
      </c>
      <c r="CT278" s="10">
        <f>ABS(V278-_xlfn.XLOOKUP(VK_valitsin!$C$8,VK!$B$2:$B$294,VK!V$2:V$294))</f>
        <v>0.76999999999999957</v>
      </c>
      <c r="CU278" s="10">
        <f>ABS(W278-_xlfn.XLOOKUP(VK_valitsin!$C$8,VK!$B$2:$B$294,VK!W$2:W$294))</f>
        <v>219</v>
      </c>
      <c r="CV278" s="10">
        <f>ABS(X278-_xlfn.XLOOKUP(VK_valitsin!$C$8,VK!$B$2:$B$294,VK!X$2:X$294))</f>
        <v>91</v>
      </c>
      <c r="CW278" s="10">
        <f>ABS(Y278-_xlfn.XLOOKUP(VK_valitsin!$C$8,VK!$B$2:$B$294,VK!Y$2:Y$294))</f>
        <v>13</v>
      </c>
      <c r="CX278" s="10">
        <f>ABS(Z278-_xlfn.XLOOKUP(VK_valitsin!$C$8,VK!$B$2:$B$294,VK!Z$2:Z$294))</f>
        <v>318</v>
      </c>
      <c r="CY278" s="10">
        <f>ABS(AA278-_xlfn.XLOOKUP(VK_valitsin!$C$8,VK!$B$2:$B$294,VK!AA$2:AA$294))</f>
        <v>302</v>
      </c>
      <c r="CZ278" s="10">
        <f>ABS(AB278-_xlfn.XLOOKUP(VK_valitsin!$C$8,VK!$B$2:$B$294,VK!AB$2:AB$294))</f>
        <v>8.4583330154418945</v>
      </c>
      <c r="DA278" s="10">
        <f>ABS(AC278-_xlfn.XLOOKUP(VK_valitsin!$C$8,VK!$B$2:$B$294,VK!AC$2:AC$294))</f>
        <v>0.7</v>
      </c>
      <c r="DB278" s="10">
        <f>ABS(AD278-_xlfn.XLOOKUP(VK_valitsin!$C$8,VK!$B$2:$B$294,VK!AD$2:AD$294))</f>
        <v>0.8</v>
      </c>
      <c r="DC278" s="10">
        <f>ABS(AE278-_xlfn.XLOOKUP(VK_valitsin!$C$8,VK!$B$2:$B$294,VK!AE$2:AE$294))</f>
        <v>1.7</v>
      </c>
      <c r="DD278" s="10">
        <f>ABS(AF278-_xlfn.XLOOKUP(VK_valitsin!$C$8,VK!$B$2:$B$294,VK!AF$2:AF$294))</f>
        <v>5</v>
      </c>
      <c r="DE278" s="10">
        <f>ABS(AG278-_xlfn.XLOOKUP(VK_valitsin!$C$8,VK!$B$2:$B$294,VK!AG$2:AG$294))</f>
        <v>0</v>
      </c>
      <c r="DF278" s="10">
        <f>ABS(AH278-_xlfn.XLOOKUP(VK_valitsin!$C$8,VK!$B$2:$B$294,VK!AH$2:AH$294))</f>
        <v>0</v>
      </c>
      <c r="DG278" s="10">
        <f>ABS(AI278-_xlfn.XLOOKUP(VK_valitsin!$C$8,VK!$B$2:$B$294,VK!AI$2:AI$294))</f>
        <v>0.10000000000000009</v>
      </c>
      <c r="DH278" s="10">
        <f>ABS(AJ278-_xlfn.XLOOKUP(VK_valitsin!$C$8,VK!$B$2:$B$294,VK!AJ$2:AJ$294))</f>
        <v>0.15000000000000002</v>
      </c>
      <c r="DI278" s="10">
        <f>ABS(AK278-_xlfn.XLOOKUP(VK_valitsin!$C$8,VK!$B$2:$B$294,VK!AK$2:AK$294))</f>
        <v>0.44999999999999996</v>
      </c>
      <c r="DJ278" s="10">
        <f>ABS(AL278-_xlfn.XLOOKUP(VK_valitsin!$C$8,VK!$B$2:$B$294,VK!AL$2:AL$294))</f>
        <v>12.200000000000003</v>
      </c>
      <c r="DK278" s="10">
        <f>ABS(AM278-_xlfn.XLOOKUP(VK_valitsin!$C$8,VK!$B$2:$B$294,VK!AM$2:AM$294))</f>
        <v>45.300000000000011</v>
      </c>
      <c r="DL278" s="10">
        <f>ABS(AN278-_xlfn.XLOOKUP(VK_valitsin!$C$8,VK!$B$2:$B$294,VK!AN$2:AN$294))</f>
        <v>4.8000000000000043</v>
      </c>
      <c r="DM278" s="10">
        <f>ABS(AO278-_xlfn.XLOOKUP(VK_valitsin!$C$8,VK!$B$2:$B$294,VK!AO$2:AO$294))</f>
        <v>6.3999999999999986</v>
      </c>
      <c r="DN278" s="10">
        <f>ABS(AP278-_xlfn.XLOOKUP(VK_valitsin!$C$8,VK!$B$2:$B$294,VK!AP$2:AP$294))</f>
        <v>30</v>
      </c>
      <c r="DO278" s="10">
        <f>ABS(AQ278-_xlfn.XLOOKUP(VK_valitsin!$C$8,VK!$B$2:$B$294,VK!AQ$2:AQ$294))</f>
        <v>27</v>
      </c>
      <c r="DP278" s="10">
        <f>ABS(AR278-_xlfn.XLOOKUP(VK_valitsin!$C$8,VK!$B$2:$B$294,VK!AR$2:AR$294))</f>
        <v>259</v>
      </c>
      <c r="DQ278" s="10">
        <f>ABS(AS278-_xlfn.XLOOKUP(VK_valitsin!$C$8,VK!$B$2:$B$294,VK!AS$2:AS$294))</f>
        <v>0.33399999999999963</v>
      </c>
      <c r="DR278" s="10">
        <f>ABS(AT278-_xlfn.XLOOKUP(VK_valitsin!$C$8,VK!$B$2:$B$294,VK!AT$2:AT$294))</f>
        <v>347</v>
      </c>
      <c r="DS278" s="10">
        <f>ABS(AU278-_xlfn.XLOOKUP(VK_valitsin!$C$8,VK!$B$2:$B$294,VK!AU$2:AU$294))</f>
        <v>4187</v>
      </c>
      <c r="DT278" s="10">
        <f>ABS(AV278-_xlfn.XLOOKUP(VK_valitsin!$C$8,VK!$B$2:$B$294,VK!AV$2:AV$294))</f>
        <v>0</v>
      </c>
      <c r="DU278" s="10">
        <f>ABS(AW278-_xlfn.XLOOKUP(VK_valitsin!$C$8,VK!$B$2:$B$294,VK!AW$2:AW$294))</f>
        <v>2.8245658874511719</v>
      </c>
      <c r="DV278" s="10">
        <f>ABS(AX278-_xlfn.XLOOKUP(VK_valitsin!$C$8,VK!$B$2:$B$294,VK!AX$2:AX$294))</f>
        <v>0</v>
      </c>
      <c r="DW278" s="10">
        <f>ABS(AY278-_xlfn.XLOOKUP(VK_valitsin!$C$8,VK!$B$2:$B$294,VK!AY$2:AY$294))</f>
        <v>0</v>
      </c>
      <c r="DX278" s="10">
        <f>ABS(AZ278-_xlfn.XLOOKUP(VK_valitsin!$C$8,VK!$B$2:$B$294,VK!AZ$2:AZ$294))</f>
        <v>0</v>
      </c>
      <c r="DY278" s="10">
        <f>ABS(BA278-_xlfn.XLOOKUP(VK_valitsin!$C$8,VK!$B$2:$B$294,VK!BA$2:BA$294))</f>
        <v>0</v>
      </c>
      <c r="DZ278" s="10">
        <f>ABS(BB278-_xlfn.XLOOKUP(VK_valitsin!$C$8,VK!$B$2:$B$294,VK!BB$2:BB$294))</f>
        <v>0</v>
      </c>
      <c r="EA278" s="10">
        <f>ABS(BC278-_xlfn.XLOOKUP(VK_valitsin!$C$8,VK!$B$2:$B$294,VK!BC$2:BC$294))</f>
        <v>7.64227294921875</v>
      </c>
      <c r="EB278" s="10">
        <f>ABS(BD278-_xlfn.XLOOKUP(VK_valitsin!$C$8,VK!$B$2:$B$294,VK!BD$2:BD$294))</f>
        <v>3.98126220703125</v>
      </c>
      <c r="EC278" s="10">
        <f>ABS(BE278-_xlfn.XLOOKUP(VK_valitsin!$C$8,VK!$B$2:$B$294,VK!BE$2:BE$294))</f>
        <v>435.97988891601563</v>
      </c>
      <c r="ED278" s="10">
        <f>ABS(BF278-_xlfn.XLOOKUP(VK_valitsin!$C$8,VK!$B$2:$B$294,VK!BF$2:BF$294))</f>
        <v>2475.462890625</v>
      </c>
      <c r="EE278" s="10">
        <f>ABS(BG278-_xlfn.XLOOKUP(VK_valitsin!$C$8,VK!$B$2:$B$294,VK!BG$2:BG$294))</f>
        <v>5385.7392578125</v>
      </c>
      <c r="EF278" s="10">
        <f>ABS(BH278-_xlfn.XLOOKUP(VK_valitsin!$C$8,VK!$B$2:$B$294,VK!BH$2:BH$294))</f>
        <v>0.71920180320739746</v>
      </c>
      <c r="EG278" s="10">
        <f>ABS(BI278-_xlfn.XLOOKUP(VK_valitsin!$C$8,VK!$B$2:$B$294,VK!BI$2:BI$294))</f>
        <v>9.7348884763196111</v>
      </c>
      <c r="EH278" s="10">
        <f>ABS(BJ278-_xlfn.XLOOKUP(VK_valitsin!$C$8,VK!$B$2:$B$294,VK!BJ$2:BJ$294))</f>
        <v>12.038969039916992</v>
      </c>
      <c r="EI278" s="10">
        <f>ABS(BK278-_xlfn.XLOOKUP(VK_valitsin!$C$8,VK!$B$2:$B$294,VK!BK$2:BK$294))</f>
        <v>94.075996398925781</v>
      </c>
      <c r="EJ278" s="10">
        <f>ABS(BL278-_xlfn.XLOOKUP(VK_valitsin!$C$8,VK!$B$2:$B$294,VK!BL$2:BL$294))</f>
        <v>76.5</v>
      </c>
      <c r="EK278" s="10">
        <f>ABS(BM278-_xlfn.XLOOKUP(VK_valitsin!$C$8,VK!$B$2:$B$294,VK!BM$2:BM$294))</f>
        <v>2.2522523403167725</v>
      </c>
      <c r="EL278" s="10">
        <f>ABS(BN278-_xlfn.XLOOKUP(VK_valitsin!$C$8,VK!$B$2:$B$294,VK!BN$2:BN$294))</f>
        <v>947.8046875</v>
      </c>
      <c r="EM278" s="10">
        <f>ABS(BO278-_xlfn.XLOOKUP(VK_valitsin!$C$8,VK!$B$2:$B$294,VK!BO$2:BO$294))</f>
        <v>7.5670318603515625</v>
      </c>
      <c r="EN278" s="10">
        <f>ABS(BP278-_xlfn.XLOOKUP(VK_valitsin!$C$8,VK!$B$2:$B$294,VK!BP$2:BP$294))</f>
        <v>0</v>
      </c>
      <c r="EO278" s="10">
        <f>ABS(BQ278-_xlfn.XLOOKUP(VK_valitsin!$C$8,VK!$B$2:$B$294,VK!BQ$2:BQ$294))</f>
        <v>6.6093564033508301E-2</v>
      </c>
      <c r="EP278" s="10">
        <f>ABS(BR278-_xlfn.XLOOKUP(VK_valitsin!$C$8,VK!$B$2:$B$294,VK!BR$2:BR$294))</f>
        <v>0.46600095927715302</v>
      </c>
      <c r="EQ278" s="10">
        <f>ABS(BS278-_xlfn.XLOOKUP(VK_valitsin!$C$8,VK!$B$2:$B$294,VK!BS$2:BS$294))</f>
        <v>5.3416013717651367E-2</v>
      </c>
      <c r="ER278" s="10">
        <f>ABS(BT278-_xlfn.XLOOKUP(VK_valitsin!$C$8,VK!$B$2:$B$294,VK!BT$2:BT$294))</f>
        <v>26.649925231933594</v>
      </c>
      <c r="ES278" s="10">
        <f>ABS(BU278-_xlfn.XLOOKUP(VK_valitsin!$C$8,VK!$B$2:$B$294,VK!BU$2:BU$294))</f>
        <v>141.5435791015625</v>
      </c>
      <c r="ET278" s="10">
        <f>ABS(BV278-_xlfn.XLOOKUP(VK_valitsin!$C$8,VK!$B$2:$B$294,VK!BV$2:BV$294))</f>
        <v>0</v>
      </c>
      <c r="EU278" s="10">
        <f>ABS(BW278-_xlfn.XLOOKUP(VK_valitsin!$C$8,VK!$B$2:$B$294,VK!BW$2:BW$294))</f>
        <v>1</v>
      </c>
      <c r="EV278" s="10">
        <f>ABS(BX278-_xlfn.XLOOKUP(VK_valitsin!$C$8,VK!$B$2:$B$294,VK!BX$2:BX$294))</f>
        <v>2135.8291015625</v>
      </c>
      <c r="EW278" s="10">
        <f>ABS(BY278-_xlfn.XLOOKUP(VK_valitsin!$C$8,VK!$B$2:$B$294,VK!BY$2:BY$294))</f>
        <v>542.6376953125</v>
      </c>
      <c r="EX278" s="10">
        <f>ABS(BZ278-_xlfn.XLOOKUP(VK_valitsin!$C$8,VK!$B$2:$B$294,VK!BZ$2:BZ$294))</f>
        <v>0.30635428428649902</v>
      </c>
      <c r="EY278" s="10">
        <f>ABS(CA278-_xlfn.XLOOKUP(VK_valitsin!$C$8,VK!$B$2:$B$294,VK!CA$2:CA$294))</f>
        <v>3.565281867980957</v>
      </c>
      <c r="EZ278" s="10">
        <f>ABS(CB278-_xlfn.XLOOKUP(VK_valitsin!$C$8,VK!$B$2:$B$294,VK!CB$2:CB$294))</f>
        <v>11.883438110351563</v>
      </c>
      <c r="FA278" s="10">
        <f>ABS(CC278-_xlfn.XLOOKUP(VK_valitsin!$C$8,VK!$B$2:$B$294,VK!CC$2:CC$294))</f>
        <v>4.7785115242004395</v>
      </c>
      <c r="FB278" s="10">
        <f>ABS(CD278-_xlfn.XLOOKUP(VK_valitsin!$C$8,VK!$B$2:$B$294,VK!CD$2:CD$294))</f>
        <v>7.0133581161499023</v>
      </c>
      <c r="FC278" s="10">
        <f>ABS(CE278-_xlfn.XLOOKUP(VK_valitsin!$C$8,VK!$B$2:$B$294,VK!CE$2:CE$294))</f>
        <v>0</v>
      </c>
      <c r="FD278" s="10">
        <f>ABS(CF278-_xlfn.XLOOKUP(VK_valitsin!$C$8,VK!$B$2:$B$294,VK!CF$2:CF$294))</f>
        <v>0.13106375932693481</v>
      </c>
      <c r="FE278" s="10">
        <f>ABS(CG278-_xlfn.XLOOKUP(VK_valitsin!$C$8,VK!$B$2:$B$294,VK!CG$2:CG$294))</f>
        <v>4006.86328125</v>
      </c>
      <c r="FF278" s="4">
        <f>IF($B278=VK_valitsin!$C$8,100000,VK!CH278/VK!J$296*VK_valitsin!D$5)</f>
        <v>0</v>
      </c>
      <c r="FG278" s="4">
        <f>IF($B278=VK_valitsin!$C$8,100000,VK!CI278/VK!K$296*VK_valitsin!E$5)</f>
        <v>0</v>
      </c>
      <c r="FH278" s="4">
        <f>IF($B278=VK_valitsin!$C$8,100000,VK!CJ278/VK!L$296*VK_valitsin!F$5)</f>
        <v>4.4717961543360711E-2</v>
      </c>
      <c r="FI278" s="4">
        <f>IF($B278=VK_valitsin!$C$8,100000,VK!CK278/VK!M$296*VK_valitsin!CD$5)</f>
        <v>0</v>
      </c>
      <c r="FJ278" s="4">
        <f>IF($B278=VK_valitsin!$C$8,100000,VK!CL278/VK!N$296*VK_valitsin!G$5)</f>
        <v>0</v>
      </c>
      <c r="FK278" s="4">
        <f>IF($B278=VK_valitsin!$C$8,100000,VK!CM278/VK!O$296*VK_valitsin!H$5)</f>
        <v>0</v>
      </c>
      <c r="FL278" s="4">
        <f>IF($B278=VK_valitsin!$C$8,100000,VK!CN278/VK!P$296*VK_valitsin!I$5)</f>
        <v>0</v>
      </c>
      <c r="FM278" s="4">
        <f>IF($B278=VK_valitsin!$C$8,100000,VK!CO278/VK!Q$296*VK_valitsin!J$5)</f>
        <v>0</v>
      </c>
      <c r="FN278" s="4">
        <f>IF($B278=VK_valitsin!$C$8,100000,VK!CP278/VK!R$296*VK_valitsin!K$5)</f>
        <v>0</v>
      </c>
      <c r="FO278" s="4">
        <f>IF($B278=VK_valitsin!$C$8,100000,VK!CQ278/VK!S$296*VK_valitsin!L$5)</f>
        <v>1.1335569038455283E-2</v>
      </c>
      <c r="FP278" s="4">
        <f>IF($B278=VK_valitsin!$C$8,100000,VK!CR278/VK!T$296*VK_valitsin!M$5)</f>
        <v>0</v>
      </c>
      <c r="FQ278" s="4">
        <f>IF($B278=VK_valitsin!$C$8,100000,VK!CS278/VK!U$296*VK_valitsin!N$5)</f>
        <v>0</v>
      </c>
      <c r="FR278" s="4">
        <f>IF($B278=VK_valitsin!$C$8,100000,VK!CT278/VK!V$296*VK_valitsin!O$5)</f>
        <v>0</v>
      </c>
      <c r="FS278" s="4">
        <f>IF($B278=VK_valitsin!$C$8,100000,VK!CU278/VK!W$296*VK_valitsin!P$5)</f>
        <v>0</v>
      </c>
      <c r="FT278" s="4">
        <f>IF($B278=VK_valitsin!$C$8,100000,VK!CV278/VK!X$296*VK_valitsin!Q$5)</f>
        <v>0</v>
      </c>
      <c r="FU278" s="4">
        <f>IF($B278=VK_valitsin!$C$8,100000,VK!CW278/VK!Y$296*VK_valitsin!R$5)</f>
        <v>0</v>
      </c>
      <c r="FV278" s="4">
        <f>IF($B278=VK_valitsin!$C$8,100000,VK!CX278/VK!Z$296*VK_valitsin!S$5)</f>
        <v>0</v>
      </c>
      <c r="FW278" s="4">
        <f>IF($B278=VK_valitsin!$C$8,100000,VK!CY278/VK!AA$296*VK_valitsin!T$5)</f>
        <v>0</v>
      </c>
      <c r="FX278" s="4">
        <f>IF($B278=VK_valitsin!$C$8,100000,VK!CZ278/VK!AB$296*VK_valitsin!U$5)</f>
        <v>0</v>
      </c>
      <c r="FY278" s="4">
        <f>IF($B278=VK_valitsin!$C$8,100000,VK!DA278/VK!AC$296*VK_valitsin!V$5)</f>
        <v>0</v>
      </c>
      <c r="FZ278" s="4">
        <f>IF($B278=VK_valitsin!$C$8,100000,VK!DB278/VK!AD$296*VK_valitsin!W$5)</f>
        <v>0</v>
      </c>
      <c r="GA278" s="4">
        <f>IF($B278=VK_valitsin!$C$8,100000,VK!DC278/VK!AE$296*VK_valitsin!X$5)</f>
        <v>0</v>
      </c>
      <c r="GB278" s="4">
        <f>IF($B278=VK_valitsin!$C$8,100000,VK!DD278/VK!AF$296*VK_valitsin!Y$5)</f>
        <v>0</v>
      </c>
      <c r="GC278" s="4">
        <f>IF($B278=VK_valitsin!$C$8,100000,VK!DE278/VK!AG$296*VK_valitsin!Z$5)</f>
        <v>0</v>
      </c>
      <c r="GD278" s="4">
        <f>IF($B278=VK_valitsin!$C$8,100000,VK!DF278/VK!AH$296*VK_valitsin!AA$5)</f>
        <v>0</v>
      </c>
      <c r="GE278" s="4">
        <f>IF($B278=VK_valitsin!$C$8,100000,VK!DG278/VK!AI$296*VK_valitsin!AB$5)</f>
        <v>0</v>
      </c>
      <c r="GF278" s="4">
        <f>IF($B278=VK_valitsin!$C$8,100000,VK!DH278/VK!AJ$296*VK_valitsin!AC$5)</f>
        <v>0</v>
      </c>
      <c r="GG278" s="4">
        <f>IF($B278=VK_valitsin!$C$8,100000,VK!DI278/VK!AK$296*VK_valitsin!AD$5)</f>
        <v>0</v>
      </c>
      <c r="GH278" s="4">
        <f>IF($B278=VK_valitsin!$C$8,100000,VK!DJ278/VK!AL$296*VK_valitsin!AE$5)</f>
        <v>0.21473625137612465</v>
      </c>
      <c r="GI278" s="4">
        <f>IF($B278=VK_valitsin!$C$8,100000,VK!DK278/VK!AM$296*VK_valitsin!AF$5)</f>
        <v>0</v>
      </c>
      <c r="GJ278" s="4">
        <f>IF($B278=VK_valitsin!$C$8,100000,VK!DL278/VK!AN$296*VK_valitsin!AG$5)</f>
        <v>0</v>
      </c>
      <c r="GK278" s="4">
        <f>IF($B278=VK_valitsin!$C$8,100000,VK!DM278/VK!AO$296*VK_valitsin!AH$5)</f>
        <v>0</v>
      </c>
      <c r="GL278" s="4">
        <f>IF($B278=VK_valitsin!$C$8,100000,VK!DN278/VK!AP$296*VK_valitsin!AI$5)</f>
        <v>0</v>
      </c>
      <c r="GM278" s="4">
        <f>IF($B278=VK_valitsin!$C$8,100000,VK!DO278/VK!AQ$296*VK_valitsin!AJ$5)</f>
        <v>0</v>
      </c>
      <c r="GN278" s="4">
        <f>IF($B278=VK_valitsin!$C$8,100000,VK!DP278/VK!AR$296*VK_valitsin!AK$5)</f>
        <v>0</v>
      </c>
      <c r="GO278" s="4">
        <f>IF($B278=VK_valitsin!$C$8,100000,VK!DQ278/VK!AS$296*VK_valitsin!AL$5)</f>
        <v>0</v>
      </c>
      <c r="GP278" s="4">
        <f>IF($B278=VK_valitsin!$C$8,100000,VK!DR278/VK!AT$296*VK_valitsin!AM$5)</f>
        <v>0</v>
      </c>
      <c r="GQ278" s="4">
        <f>IF($B278=VK_valitsin!$C$8,100000,VK!DS278/VK!AU$296*VK_valitsin!AN$5)</f>
        <v>0</v>
      </c>
      <c r="GR278" s="4">
        <f>IF($B278=VK_valitsin!$C$8,100000,VK!DT278/VK!AV$296*VK_valitsin!AO$5)</f>
        <v>0</v>
      </c>
      <c r="GS278" s="4">
        <f>IF($B278=VK_valitsin!$C$8,100000,VK!DU278/VK!AW$296*VK_valitsin!AP$5)</f>
        <v>0</v>
      </c>
      <c r="GT278" s="4">
        <f>IF($B278=VK_valitsin!$C$8,100000,VK!DV278/VK!AX$296*VK_valitsin!AQ$5)</f>
        <v>0</v>
      </c>
      <c r="GU278" s="4">
        <f>IF($B278=VK_valitsin!$C$8,100000,VK!DW278/VK!AY$296*VK_valitsin!AR$5)</f>
        <v>0</v>
      </c>
      <c r="GV278" s="4">
        <f>IF($B278=VK_valitsin!$C$8,100000,VK!DX278/VK!AZ$296*VK_valitsin!AS$5)</f>
        <v>0</v>
      </c>
      <c r="GW278" s="4">
        <f>IF($B278=VK_valitsin!$C$8,100000,VK!DY278/VK!BA$296*VK_valitsin!AT$5)</f>
        <v>0</v>
      </c>
      <c r="GX278" s="4">
        <f>IF($B278=VK_valitsin!$C$8,100000,VK!DZ278/VK!BB$296*VK_valitsin!AU$5)</f>
        <v>0</v>
      </c>
      <c r="GY278" s="4">
        <f>IF($B278=VK_valitsin!$C$8,100000,VK!EA278/VK!BC$296*VK_valitsin!AV$5)</f>
        <v>0</v>
      </c>
      <c r="GZ278" s="4">
        <f>IF($B278=VK_valitsin!$C$8,100000,VK!EB278/VK!BD$296*VK_valitsin!AW$5)</f>
        <v>1.725932443801987E-2</v>
      </c>
      <c r="HA278" s="4">
        <f>IF($B278=VK_valitsin!$C$8,100000,VK!EC278/VK!BE$296*VK_valitsin!CE$5)</f>
        <v>0</v>
      </c>
      <c r="HB278" s="4">
        <f>IF($B278=VK_valitsin!$C$8,100000,VK!ED278/VK!BF$296*VK_valitsin!AX$5)</f>
        <v>0</v>
      </c>
      <c r="HC278" s="4">
        <f>IF($B278=VK_valitsin!$C$8,100000,VK!EE278/VK!BG$296*VK_valitsin!AY$5)</f>
        <v>0</v>
      </c>
      <c r="HD278" s="4">
        <f>IF($B278=VK_valitsin!$C$8,100000,VK!EF278/VK!BH$296*VK_valitsin!AZ$5)</f>
        <v>0.12548782614391882</v>
      </c>
      <c r="HE278" s="4">
        <f>IF($B278=VK_valitsin!$C$8,100000,VK!EG278/VK!BI$296*VK_valitsin!BA$5)</f>
        <v>0</v>
      </c>
      <c r="HF278" s="4">
        <f>IF($B278=VK_valitsin!$C$8,100000,VK!EH278/VK!BJ$296*VK_valitsin!BB$5)</f>
        <v>0</v>
      </c>
      <c r="HG278" s="4">
        <f>IF($B278=VK_valitsin!$C$8,100000,VK!EI278/VK!BK$296*VK_valitsin!BC$5)</f>
        <v>0</v>
      </c>
      <c r="HH278" s="4">
        <f>IF($B278=VK_valitsin!$C$8,100000,VK!EJ278/VK!BL$296*VK_valitsin!BD$5)</f>
        <v>0</v>
      </c>
      <c r="HI278" s="4">
        <f>IF($B278=VK_valitsin!$C$8,100000,VK!EK278/VK!BM$296*VK_valitsin!BE$5)</f>
        <v>0</v>
      </c>
      <c r="HJ278" s="4">
        <f>IF($B278=VK_valitsin!$C$8,100000,VK!EL278/VK!BN$296*VK_valitsin!BF$5)</f>
        <v>4.3098166063535163E-2</v>
      </c>
      <c r="HK278" s="4">
        <f>IF($B278=VK_valitsin!$C$8,100000,VK!EM278/VK!BO$296*VK_valitsin!BG$5)</f>
        <v>0</v>
      </c>
      <c r="HM278" s="4">
        <f>IF($B278=VK_valitsin!$C$8,100000,VK!EO278/VK!BQ$296*VK_valitsin!BI$5)</f>
        <v>0</v>
      </c>
      <c r="HN278" s="4">
        <f>IF($B278=VK_valitsin!$C$8,100000,VK!EP278/VK!BR$296*VK_valitsin!BJ$5)</f>
        <v>0</v>
      </c>
      <c r="HO278" s="4">
        <f>IF($B278=VK_valitsin!$C$8,100000,VK!EQ278/VK!BS$296*VK_valitsin!BK$5)</f>
        <v>0</v>
      </c>
      <c r="HP278" s="4">
        <f>IF($B278=VK_valitsin!$C$8,100000,VK!ER278/VK!BT$296*VK_valitsin!BL$5)</f>
        <v>0</v>
      </c>
      <c r="HQ278" s="4">
        <f>IF($B278=VK_valitsin!$C$8,100000,VK!ES278/VK!BU$296*VK_valitsin!BM$5)</f>
        <v>0</v>
      </c>
      <c r="HR278" s="4">
        <f>IF($B278=VK_valitsin!$C$8,100000,VK!ET278/VK!BV$296*VK_valitsin!BN$5)</f>
        <v>0</v>
      </c>
      <c r="HS278" s="4">
        <f>IF($B278=VK_valitsin!$C$8,100000,VK!EU278/VK!BW$296*VK_valitsin!BO$5)</f>
        <v>0</v>
      </c>
      <c r="HT278" s="4">
        <f>IF($B278=VK_valitsin!$C$8,100000,VK!EV278/VK!BX$296*VK_valitsin!BP$5)</f>
        <v>0</v>
      </c>
      <c r="HU278" s="4">
        <f>IF($B278=VK_valitsin!$C$8,100000,VK!EW278/VK!BY$296*VK_valitsin!BQ$5)</f>
        <v>0</v>
      </c>
      <c r="HV278" s="4">
        <f>IF($B278=VK_valitsin!$C$8,100000,VK!EX278/VK!BZ$296*VK_valitsin!BR$5)</f>
        <v>0</v>
      </c>
      <c r="HW278" s="4">
        <f>IF($B278=VK_valitsin!$C$8,100000,VK!EY278/VK!CA$296*VK_valitsin!BS$5)</f>
        <v>0</v>
      </c>
      <c r="HX278" s="4">
        <f>IF($B278=VK_valitsin!$C$8,100000,VK!EZ278/VK!CB$296*VK_valitsin!BT$5)</f>
        <v>0</v>
      </c>
      <c r="HY278" s="4">
        <f>IF($B278=VK_valitsin!$C$8,100000,VK!FA278/VK!CC$296*VK_valitsin!BU$5)</f>
        <v>0</v>
      </c>
      <c r="HZ278" s="4">
        <f>IF($B278=VK_valitsin!$C$8,100000,VK!FB278/VK!CD$296*VK_valitsin!BV$5)</f>
        <v>0</v>
      </c>
      <c r="IA278" s="4">
        <f>IF($B278=VK_valitsin!$C$8,100000,VK!FC278/VK!CE$296*VK_valitsin!BW$5)</f>
        <v>0</v>
      </c>
      <c r="IB278" s="4">
        <f>IF($B278=VK_valitsin!$C$8,100000,VK!FD278/VK!CF$296*VK_valitsin!BX$5)</f>
        <v>0</v>
      </c>
      <c r="IC278" s="4">
        <f>IF($B278=VK_valitsin!$C$8,100000,VK!FE278/VK!CG$296*VK_valitsin!BY$5)</f>
        <v>0</v>
      </c>
      <c r="ID278" s="17">
        <f t="shared" si="12"/>
        <v>0.45663512630341452</v>
      </c>
      <c r="IE278" s="17">
        <f t="shared" si="13"/>
        <v>72</v>
      </c>
      <c r="IF278" s="18">
        <f t="shared" si="14"/>
        <v>2.7700000000000063E-8</v>
      </c>
    </row>
    <row r="279" spans="1:240">
      <c r="A279">
        <v>2019</v>
      </c>
      <c r="B279" t="s">
        <v>755</v>
      </c>
      <c r="C279" t="s">
        <v>756</v>
      </c>
      <c r="D279" t="s">
        <v>628</v>
      </c>
      <c r="E279" t="s">
        <v>629</v>
      </c>
      <c r="F279" t="s">
        <v>243</v>
      </c>
      <c r="G279" t="s">
        <v>244</v>
      </c>
      <c r="H279" t="s">
        <v>104</v>
      </c>
      <c r="I279" t="s">
        <v>105</v>
      </c>
      <c r="J279">
        <v>54.900001525878906</v>
      </c>
      <c r="K279">
        <v>422.6199951171875</v>
      </c>
      <c r="L279">
        <v>203.5</v>
      </c>
      <c r="M279">
        <v>2014</v>
      </c>
      <c r="N279">
        <v>4.8000001907348633</v>
      </c>
      <c r="O279">
        <v>-2.0999999046325684</v>
      </c>
      <c r="P279">
        <v>-10</v>
      </c>
      <c r="Q279">
        <v>40.6</v>
      </c>
      <c r="R279">
        <v>12.700000000000001</v>
      </c>
      <c r="S279">
        <v>172</v>
      </c>
      <c r="T279">
        <v>0</v>
      </c>
      <c r="U279">
        <v>2921.1</v>
      </c>
      <c r="V279">
        <v>12.35</v>
      </c>
      <c r="W279">
        <v>2071</v>
      </c>
      <c r="X279">
        <v>286</v>
      </c>
      <c r="Y279">
        <v>500</v>
      </c>
      <c r="Z279">
        <v>1988</v>
      </c>
      <c r="AA279">
        <v>634</v>
      </c>
      <c r="AB279">
        <v>15.399999618530273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21.5</v>
      </c>
      <c r="AI279">
        <v>1</v>
      </c>
      <c r="AJ279">
        <v>0.6</v>
      </c>
      <c r="AK279">
        <v>1.25</v>
      </c>
      <c r="AL279">
        <v>98.2</v>
      </c>
      <c r="AM279">
        <v>253.1</v>
      </c>
      <c r="AN279">
        <v>43.8</v>
      </c>
      <c r="AO279">
        <v>16.600000000000001</v>
      </c>
      <c r="AP279">
        <v>147</v>
      </c>
      <c r="AQ279">
        <v>136</v>
      </c>
      <c r="AR279">
        <v>997</v>
      </c>
      <c r="AS279">
        <v>1.667</v>
      </c>
      <c r="AT279">
        <v>11786</v>
      </c>
      <c r="AU279">
        <v>13275</v>
      </c>
      <c r="AV279">
        <v>0</v>
      </c>
      <c r="AW279">
        <v>64.969154357910156</v>
      </c>
      <c r="AX279">
        <v>0</v>
      </c>
      <c r="AY279">
        <v>0</v>
      </c>
      <c r="AZ279">
        <v>0</v>
      </c>
      <c r="BA279">
        <v>0</v>
      </c>
      <c r="BB279">
        <v>1</v>
      </c>
      <c r="BC279">
        <v>75.409835815429688</v>
      </c>
      <c r="BD279">
        <v>100</v>
      </c>
      <c r="BE279">
        <v>17.543859481811523</v>
      </c>
      <c r="BF279">
        <v>10647.80078125</v>
      </c>
      <c r="BG279">
        <v>11362.41796875</v>
      </c>
      <c r="BH279">
        <v>2.779245138168335</v>
      </c>
      <c r="BI279">
        <v>-3.5413334369659424</v>
      </c>
      <c r="BJ279">
        <v>10.344827651977539</v>
      </c>
      <c r="BK279">
        <v>-12.5</v>
      </c>
      <c r="BL279">
        <v>173</v>
      </c>
      <c r="BM279">
        <v>-4.0540542602539063</v>
      </c>
      <c r="BN279">
        <v>19459.83203125</v>
      </c>
      <c r="BO279">
        <v>62.076442718505859</v>
      </c>
      <c r="BQ279">
        <v>0.65541213750839233</v>
      </c>
      <c r="BR279">
        <v>0.19860972464084625</v>
      </c>
      <c r="BS279">
        <v>1.5392254590988159</v>
      </c>
      <c r="BT279">
        <v>94.836143493652344</v>
      </c>
      <c r="BU279">
        <v>227.9046630859375</v>
      </c>
      <c r="BV279">
        <v>0</v>
      </c>
      <c r="BW279">
        <v>1</v>
      </c>
      <c r="BX279">
        <v>11157.89453125</v>
      </c>
      <c r="BY279">
        <v>10456.140625</v>
      </c>
      <c r="BZ279">
        <v>0.69513404369354248</v>
      </c>
      <c r="CA279">
        <v>7.0506453514099121</v>
      </c>
      <c r="CB279">
        <v>121.42857360839844</v>
      </c>
      <c r="CC279">
        <v>11.971831321716309</v>
      </c>
      <c r="CD279">
        <v>16.197183609008789</v>
      </c>
      <c r="CE279">
        <v>0</v>
      </c>
      <c r="CF279">
        <v>4.2253522872924805</v>
      </c>
      <c r="CG279">
        <v>13347.015625</v>
      </c>
      <c r="CH279" s="10">
        <f>ABS(J279-_xlfn.XLOOKUP(VK_valitsin!$C$8,VK!$B$2:$B$294,VK!J$2:J$294))</f>
        <v>10.700000762939453</v>
      </c>
      <c r="CI279" s="10">
        <f>ABS(K279-_xlfn.XLOOKUP(VK_valitsin!$C$8,VK!$B$2:$B$294,VK!K$2:K$294))</f>
        <v>129.3599853515625</v>
      </c>
      <c r="CJ279" s="10">
        <f>ABS(L279-_xlfn.XLOOKUP(VK_valitsin!$C$8,VK!$B$2:$B$294,VK!L$2:L$294))</f>
        <v>64.800003051757813</v>
      </c>
      <c r="CK279" s="10">
        <f>ABS(M279-_xlfn.XLOOKUP(VK_valitsin!$C$8,VK!$B$2:$B$294,VK!M$2:M$294))</f>
        <v>14461</v>
      </c>
      <c r="CL279" s="10">
        <f>ABS(N279-_xlfn.XLOOKUP(VK_valitsin!$C$8,VK!$B$2:$B$294,VK!N$2:N$294))</f>
        <v>51.40000057220459</v>
      </c>
      <c r="CM279" s="10">
        <f>ABS(O279-_xlfn.XLOOKUP(VK_valitsin!$C$8,VK!$B$2:$B$294,VK!O$2:O$294))</f>
        <v>1.2999998927116394</v>
      </c>
      <c r="CN279" s="10">
        <f>ABS(P279-_xlfn.XLOOKUP(VK_valitsin!$C$8,VK!$B$2:$B$294,VK!P$2:P$294))</f>
        <v>48</v>
      </c>
      <c r="CO279" s="10">
        <f>ABS(Q279-_xlfn.XLOOKUP(VK_valitsin!$C$8,VK!$B$2:$B$294,VK!Q$2:Q$294))</f>
        <v>47.20000000000001</v>
      </c>
      <c r="CP279" s="10">
        <f>ABS(R279-_xlfn.XLOOKUP(VK_valitsin!$C$8,VK!$B$2:$B$294,VK!R$2:R$294))</f>
        <v>4.2000000000000011</v>
      </c>
      <c r="CQ279" s="10">
        <f>ABS(S279-_xlfn.XLOOKUP(VK_valitsin!$C$8,VK!$B$2:$B$294,VK!S$2:S$294))</f>
        <v>20</v>
      </c>
      <c r="CR279" s="10">
        <f>ABS(T279-_xlfn.XLOOKUP(VK_valitsin!$C$8,VK!$B$2:$B$294,VK!T$2:T$294))</f>
        <v>0</v>
      </c>
      <c r="CS279" s="10">
        <f>ABS(U279-_xlfn.XLOOKUP(VK_valitsin!$C$8,VK!$B$2:$B$294,VK!U$2:U$294))</f>
        <v>902.5</v>
      </c>
      <c r="CT279" s="10">
        <f>ABS(V279-_xlfn.XLOOKUP(VK_valitsin!$C$8,VK!$B$2:$B$294,VK!V$2:V$294))</f>
        <v>0.92999999999999972</v>
      </c>
      <c r="CU279" s="10">
        <f>ABS(W279-_xlfn.XLOOKUP(VK_valitsin!$C$8,VK!$B$2:$B$294,VK!W$2:W$294))</f>
        <v>1466</v>
      </c>
      <c r="CV279" s="10">
        <f>ABS(X279-_xlfn.XLOOKUP(VK_valitsin!$C$8,VK!$B$2:$B$294,VK!X$2:X$294))</f>
        <v>117</v>
      </c>
      <c r="CW279" s="10">
        <f>ABS(Y279-_xlfn.XLOOKUP(VK_valitsin!$C$8,VK!$B$2:$B$294,VK!Y$2:Y$294))</f>
        <v>180</v>
      </c>
      <c r="CX279" s="10">
        <f>ABS(Z279-_xlfn.XLOOKUP(VK_valitsin!$C$8,VK!$B$2:$B$294,VK!Z$2:Z$294))</f>
        <v>1560</v>
      </c>
      <c r="CY279" s="10">
        <f>ABS(AA279-_xlfn.XLOOKUP(VK_valitsin!$C$8,VK!$B$2:$B$294,VK!AA$2:AA$294))</f>
        <v>165</v>
      </c>
      <c r="CZ279" s="10">
        <f>ABS(AB279-_xlfn.XLOOKUP(VK_valitsin!$C$8,VK!$B$2:$B$294,VK!AB$2:AB$294))</f>
        <v>3.9750003814697266</v>
      </c>
      <c r="DA279" s="10">
        <f>ABS(AC279-_xlfn.XLOOKUP(VK_valitsin!$C$8,VK!$B$2:$B$294,VK!AC$2:AC$294))</f>
        <v>0.7</v>
      </c>
      <c r="DB279" s="10">
        <f>ABS(AD279-_xlfn.XLOOKUP(VK_valitsin!$C$8,VK!$B$2:$B$294,VK!AD$2:AD$294))</f>
        <v>0.8</v>
      </c>
      <c r="DC279" s="10">
        <f>ABS(AE279-_xlfn.XLOOKUP(VK_valitsin!$C$8,VK!$B$2:$B$294,VK!AE$2:AE$294))</f>
        <v>1.7</v>
      </c>
      <c r="DD279" s="10">
        <f>ABS(AF279-_xlfn.XLOOKUP(VK_valitsin!$C$8,VK!$B$2:$B$294,VK!AF$2:AF$294))</f>
        <v>5</v>
      </c>
      <c r="DE279" s="10">
        <f>ABS(AG279-_xlfn.XLOOKUP(VK_valitsin!$C$8,VK!$B$2:$B$294,VK!AG$2:AG$294))</f>
        <v>0</v>
      </c>
      <c r="DF279" s="10">
        <f>ABS(AH279-_xlfn.XLOOKUP(VK_valitsin!$C$8,VK!$B$2:$B$294,VK!AH$2:AH$294))</f>
        <v>0.75</v>
      </c>
      <c r="DG279" s="10">
        <f>ABS(AI279-_xlfn.XLOOKUP(VK_valitsin!$C$8,VK!$B$2:$B$294,VK!AI$2:AI$294))</f>
        <v>0.10000000000000009</v>
      </c>
      <c r="DH279" s="10">
        <f>ABS(AJ279-_xlfn.XLOOKUP(VK_valitsin!$C$8,VK!$B$2:$B$294,VK!AJ$2:AJ$294))</f>
        <v>5.0000000000000044E-2</v>
      </c>
      <c r="DI279" s="10">
        <f>ABS(AK279-_xlfn.XLOOKUP(VK_valitsin!$C$8,VK!$B$2:$B$294,VK!AK$2:AK$294))</f>
        <v>0</v>
      </c>
      <c r="DJ279" s="10">
        <f>ABS(AL279-_xlfn.XLOOKUP(VK_valitsin!$C$8,VK!$B$2:$B$294,VK!AL$2:AL$294))</f>
        <v>39.400000000000006</v>
      </c>
      <c r="DK279" s="10">
        <f>ABS(AM279-_xlfn.XLOOKUP(VK_valitsin!$C$8,VK!$B$2:$B$294,VK!AM$2:AM$294))</f>
        <v>80.500000000000028</v>
      </c>
      <c r="DL279" s="10">
        <f>ABS(AN279-_xlfn.XLOOKUP(VK_valitsin!$C$8,VK!$B$2:$B$294,VK!AN$2:AN$294))</f>
        <v>1.6000000000000014</v>
      </c>
      <c r="DM279" s="10">
        <f>ABS(AO279-_xlfn.XLOOKUP(VK_valitsin!$C$8,VK!$B$2:$B$294,VK!AO$2:AO$294))</f>
        <v>8.7999999999999972</v>
      </c>
      <c r="DN279" s="10">
        <f>ABS(AP279-_xlfn.XLOOKUP(VK_valitsin!$C$8,VK!$B$2:$B$294,VK!AP$2:AP$294))</f>
        <v>99</v>
      </c>
      <c r="DO279" s="10">
        <f>ABS(AQ279-_xlfn.XLOOKUP(VK_valitsin!$C$8,VK!$B$2:$B$294,VK!AQ$2:AQ$294))</f>
        <v>101</v>
      </c>
      <c r="DP279" s="10">
        <f>ABS(AR279-_xlfn.XLOOKUP(VK_valitsin!$C$8,VK!$B$2:$B$294,VK!AR$2:AR$294))</f>
        <v>751</v>
      </c>
      <c r="DQ279" s="10">
        <f>ABS(AS279-_xlfn.XLOOKUP(VK_valitsin!$C$8,VK!$B$2:$B$294,VK!AS$2:AS$294))</f>
        <v>0.66600000000000015</v>
      </c>
      <c r="DR279" s="10">
        <f>ABS(AT279-_xlfn.XLOOKUP(VK_valitsin!$C$8,VK!$B$2:$B$294,VK!AT$2:AT$294))</f>
        <v>6639</v>
      </c>
      <c r="DS279" s="10">
        <f>ABS(AU279-_xlfn.XLOOKUP(VK_valitsin!$C$8,VK!$B$2:$B$294,VK!AU$2:AU$294))</f>
        <v>4930</v>
      </c>
      <c r="DT279" s="10">
        <f>ABS(AV279-_xlfn.XLOOKUP(VK_valitsin!$C$8,VK!$B$2:$B$294,VK!AV$2:AV$294))</f>
        <v>1</v>
      </c>
      <c r="DU279" s="10">
        <f>ABS(AW279-_xlfn.XLOOKUP(VK_valitsin!$C$8,VK!$B$2:$B$294,VK!AW$2:AW$294))</f>
        <v>27.707782745361328</v>
      </c>
      <c r="DV279" s="10">
        <f>ABS(AX279-_xlfn.XLOOKUP(VK_valitsin!$C$8,VK!$B$2:$B$294,VK!AX$2:AX$294))</f>
        <v>0</v>
      </c>
      <c r="DW279" s="10">
        <f>ABS(AY279-_xlfn.XLOOKUP(VK_valitsin!$C$8,VK!$B$2:$B$294,VK!AY$2:AY$294))</f>
        <v>0</v>
      </c>
      <c r="DX279" s="10">
        <f>ABS(AZ279-_xlfn.XLOOKUP(VK_valitsin!$C$8,VK!$B$2:$B$294,VK!AZ$2:AZ$294))</f>
        <v>0</v>
      </c>
      <c r="DY279" s="10">
        <f>ABS(BA279-_xlfn.XLOOKUP(VK_valitsin!$C$8,VK!$B$2:$B$294,VK!BA$2:BA$294))</f>
        <v>0</v>
      </c>
      <c r="DZ279" s="10">
        <f>ABS(BB279-_xlfn.XLOOKUP(VK_valitsin!$C$8,VK!$B$2:$B$294,VK!BB$2:BB$294))</f>
        <v>0</v>
      </c>
      <c r="EA279" s="10">
        <f>ABS(BC279-_xlfn.XLOOKUP(VK_valitsin!$C$8,VK!$B$2:$B$294,VK!BC$2:BC$294))</f>
        <v>13.614555358886719</v>
      </c>
      <c r="EB279" s="10">
        <f>ABS(BD279-_xlfn.XLOOKUP(VK_valitsin!$C$8,VK!$B$2:$B$294,VK!BD$2:BD$294))</f>
        <v>3.98126220703125</v>
      </c>
      <c r="EC279" s="10">
        <f>ABS(BE279-_xlfn.XLOOKUP(VK_valitsin!$C$8,VK!$B$2:$B$294,VK!BE$2:BE$294))</f>
        <v>716.14595985412598</v>
      </c>
      <c r="ED279" s="10">
        <f>ABS(BF279-_xlfn.XLOOKUP(VK_valitsin!$C$8,VK!$B$2:$B$294,VK!BF$2:BF$294))</f>
        <v>689.271484375</v>
      </c>
      <c r="EE279" s="10">
        <f>ABS(BG279-_xlfn.XLOOKUP(VK_valitsin!$C$8,VK!$B$2:$B$294,VK!BG$2:BG$294))</f>
        <v>2474.025390625</v>
      </c>
      <c r="EF279" s="10">
        <f>ABS(BH279-_xlfn.XLOOKUP(VK_valitsin!$C$8,VK!$B$2:$B$294,VK!BH$2:BH$294))</f>
        <v>0.55781126022338867</v>
      </c>
      <c r="EG279" s="10">
        <f>ABS(BI279-_xlfn.XLOOKUP(VK_valitsin!$C$8,VK!$B$2:$B$294,VK!BI$2:BI$294))</f>
        <v>6.1828000545501709</v>
      </c>
      <c r="EH279" s="10">
        <f>ABS(BJ279-_xlfn.XLOOKUP(VK_valitsin!$C$8,VK!$B$2:$B$294,VK!BJ$2:BJ$294))</f>
        <v>10.949535369873047</v>
      </c>
      <c r="EI279" s="10">
        <f>ABS(BK279-_xlfn.XLOOKUP(VK_valitsin!$C$8,VK!$B$2:$B$294,VK!BK$2:BK$294))</f>
        <v>2.6345291137695313</v>
      </c>
      <c r="EJ279" s="10">
        <f>ABS(BL279-_xlfn.XLOOKUP(VK_valitsin!$C$8,VK!$B$2:$B$294,VK!BL$2:BL$294))</f>
        <v>93.5</v>
      </c>
      <c r="EK279" s="10">
        <f>ABS(BM279-_xlfn.XLOOKUP(VK_valitsin!$C$8,VK!$B$2:$B$294,VK!BM$2:BM$294))</f>
        <v>6.3063066005706787</v>
      </c>
      <c r="EL279" s="10">
        <f>ABS(BN279-_xlfn.XLOOKUP(VK_valitsin!$C$8,VK!$B$2:$B$294,VK!BN$2:BN$294))</f>
        <v>3614.564453125</v>
      </c>
      <c r="EM279" s="10">
        <f>ABS(BO279-_xlfn.XLOOKUP(VK_valitsin!$C$8,VK!$B$2:$B$294,VK!BO$2:BO$294))</f>
        <v>28.776836395263672</v>
      </c>
      <c r="EN279" s="10">
        <f>ABS(BP279-_xlfn.XLOOKUP(VK_valitsin!$C$8,VK!$B$2:$B$294,VK!BP$2:BP$294))</f>
        <v>0</v>
      </c>
      <c r="EO279" s="10">
        <f>ABS(BQ279-_xlfn.XLOOKUP(VK_valitsin!$C$8,VK!$B$2:$B$294,VK!BQ$2:BQ$294))</f>
        <v>1.8932640552520752E-2</v>
      </c>
      <c r="EP279" s="10">
        <f>ABS(BR279-_xlfn.XLOOKUP(VK_valitsin!$C$8,VK!$B$2:$B$294,VK!BR$2:BR$294))</f>
        <v>1.0445833206176758E-2</v>
      </c>
      <c r="EQ279" s="10">
        <f>ABS(BS279-_xlfn.XLOOKUP(VK_valitsin!$C$8,VK!$B$2:$B$294,VK!BS$2:BS$294))</f>
        <v>0.71874105930328369</v>
      </c>
      <c r="ER279" s="10">
        <f>ABS(BT279-_xlfn.XLOOKUP(VK_valitsin!$C$8,VK!$B$2:$B$294,VK!BT$2:BT$294))</f>
        <v>36.44464111328125</v>
      </c>
      <c r="ES279" s="10">
        <f>ABS(BU279-_xlfn.XLOOKUP(VK_valitsin!$C$8,VK!$B$2:$B$294,VK!BU$2:BU$294))</f>
        <v>38.802459716796875</v>
      </c>
      <c r="ET279" s="10">
        <f>ABS(BV279-_xlfn.XLOOKUP(VK_valitsin!$C$8,VK!$B$2:$B$294,VK!BV$2:BV$294))</f>
        <v>0</v>
      </c>
      <c r="EU279" s="10">
        <f>ABS(BW279-_xlfn.XLOOKUP(VK_valitsin!$C$8,VK!$B$2:$B$294,VK!BW$2:BW$294))</f>
        <v>0</v>
      </c>
      <c r="EV279" s="10">
        <f>ABS(BX279-_xlfn.XLOOKUP(VK_valitsin!$C$8,VK!$B$2:$B$294,VK!BX$2:BX$294))</f>
        <v>3022.0654296875</v>
      </c>
      <c r="EW279" s="10">
        <f>ABS(BY279-_xlfn.XLOOKUP(VK_valitsin!$C$8,VK!$B$2:$B$294,VK!BY$2:BY$294))</f>
        <v>4600.52587890625</v>
      </c>
      <c r="EX279" s="10">
        <f>ABS(BZ279-_xlfn.XLOOKUP(VK_valitsin!$C$8,VK!$B$2:$B$294,VK!BZ$2:BZ$294))</f>
        <v>0.52489626407623291</v>
      </c>
      <c r="EY279" s="10">
        <f>ABS(CA279-_xlfn.XLOOKUP(VK_valitsin!$C$8,VK!$B$2:$B$294,VK!CA$2:CA$294))</f>
        <v>3.9721159934997559</v>
      </c>
      <c r="EZ279" s="10">
        <f>ABS(CB279-_xlfn.XLOOKUP(VK_valitsin!$C$8,VK!$B$2:$B$294,VK!CB$2:CB$294))</f>
        <v>55.259422302246094</v>
      </c>
      <c r="FA279" s="10">
        <f>ABS(CC279-_xlfn.XLOOKUP(VK_valitsin!$C$8,VK!$B$2:$B$294,VK!CC$2:CC$294))</f>
        <v>5.6392321586608887</v>
      </c>
      <c r="FB279" s="10">
        <f>ABS(CD279-_xlfn.XLOOKUP(VK_valitsin!$C$8,VK!$B$2:$B$294,VK!CD$2:CD$294))</f>
        <v>3.681671142578125</v>
      </c>
      <c r="FC279" s="10">
        <f>ABS(CE279-_xlfn.XLOOKUP(VK_valitsin!$C$8,VK!$B$2:$B$294,VK!CE$2:CE$294))</f>
        <v>0</v>
      </c>
      <c r="FD279" s="10">
        <f>ABS(CF279-_xlfn.XLOOKUP(VK_valitsin!$C$8,VK!$B$2:$B$294,VK!CF$2:CF$294))</f>
        <v>3.5094932317733765</v>
      </c>
      <c r="FE279" s="10">
        <f>ABS(CG279-_xlfn.XLOOKUP(VK_valitsin!$C$8,VK!$B$2:$B$294,VK!CG$2:CG$294))</f>
        <v>4748.248046875</v>
      </c>
      <c r="FF279" s="4">
        <f>IF($B279=VK_valitsin!$C$8,100000,VK!CH279/VK!J$296*VK_valitsin!D$5)</f>
        <v>0</v>
      </c>
      <c r="FG279" s="4">
        <f>IF($B279=VK_valitsin!$C$8,100000,VK!CI279/VK!K$296*VK_valitsin!E$5)</f>
        <v>0</v>
      </c>
      <c r="FH279" s="4">
        <f>IF($B279=VK_valitsin!$C$8,100000,VK!CJ279/VK!L$296*VK_valitsin!F$5)</f>
        <v>0.32928670904259949</v>
      </c>
      <c r="FI279" s="4">
        <f>IF($B279=VK_valitsin!$C$8,100000,VK!CK279/VK!M$296*VK_valitsin!CD$5)</f>
        <v>0</v>
      </c>
      <c r="FJ279" s="4">
        <f>IF($B279=VK_valitsin!$C$8,100000,VK!CL279/VK!N$296*VK_valitsin!G$5)</f>
        <v>0</v>
      </c>
      <c r="FK279" s="4">
        <f>IF($B279=VK_valitsin!$C$8,100000,VK!CM279/VK!O$296*VK_valitsin!H$5)</f>
        <v>0</v>
      </c>
      <c r="FL279" s="4">
        <f>IF($B279=VK_valitsin!$C$8,100000,VK!CN279/VK!P$296*VK_valitsin!I$5)</f>
        <v>0</v>
      </c>
      <c r="FM279" s="4">
        <f>IF($B279=VK_valitsin!$C$8,100000,VK!CO279/VK!Q$296*VK_valitsin!J$5)</f>
        <v>0</v>
      </c>
      <c r="FN279" s="4">
        <f>IF($B279=VK_valitsin!$C$8,100000,VK!CP279/VK!R$296*VK_valitsin!K$5)</f>
        <v>0</v>
      </c>
      <c r="FO279" s="4">
        <f>IF($B279=VK_valitsin!$C$8,100000,VK!CQ279/VK!S$296*VK_valitsin!L$5)</f>
        <v>3.9773926450720294E-3</v>
      </c>
      <c r="FP279" s="4">
        <f>IF($B279=VK_valitsin!$C$8,100000,VK!CR279/VK!T$296*VK_valitsin!M$5)</f>
        <v>0</v>
      </c>
      <c r="FQ279" s="4">
        <f>IF($B279=VK_valitsin!$C$8,100000,VK!CS279/VK!U$296*VK_valitsin!N$5)</f>
        <v>0</v>
      </c>
      <c r="FR279" s="4">
        <f>IF($B279=VK_valitsin!$C$8,100000,VK!CT279/VK!V$296*VK_valitsin!O$5)</f>
        <v>0</v>
      </c>
      <c r="FS279" s="4">
        <f>IF($B279=VK_valitsin!$C$8,100000,VK!CU279/VK!W$296*VK_valitsin!P$5)</f>
        <v>0</v>
      </c>
      <c r="FT279" s="4">
        <f>IF($B279=VK_valitsin!$C$8,100000,VK!CV279/VK!X$296*VK_valitsin!Q$5)</f>
        <v>0</v>
      </c>
      <c r="FU279" s="4">
        <f>IF($B279=VK_valitsin!$C$8,100000,VK!CW279/VK!Y$296*VK_valitsin!R$5)</f>
        <v>0</v>
      </c>
      <c r="FV279" s="4">
        <f>IF($B279=VK_valitsin!$C$8,100000,VK!CX279/VK!Z$296*VK_valitsin!S$5)</f>
        <v>0</v>
      </c>
      <c r="FW279" s="4">
        <f>IF($B279=VK_valitsin!$C$8,100000,VK!CY279/VK!AA$296*VK_valitsin!T$5)</f>
        <v>0</v>
      </c>
      <c r="FX279" s="4">
        <f>IF($B279=VK_valitsin!$C$8,100000,VK!CZ279/VK!AB$296*VK_valitsin!U$5)</f>
        <v>0</v>
      </c>
      <c r="FY279" s="4">
        <f>IF($B279=VK_valitsin!$C$8,100000,VK!DA279/VK!AC$296*VK_valitsin!V$5)</f>
        <v>0</v>
      </c>
      <c r="FZ279" s="4">
        <f>IF($B279=VK_valitsin!$C$8,100000,VK!DB279/VK!AD$296*VK_valitsin!W$5)</f>
        <v>0</v>
      </c>
      <c r="GA279" s="4">
        <f>IF($B279=VK_valitsin!$C$8,100000,VK!DC279/VK!AE$296*VK_valitsin!X$5)</f>
        <v>0</v>
      </c>
      <c r="GB279" s="4">
        <f>IF($B279=VK_valitsin!$C$8,100000,VK!DD279/VK!AF$296*VK_valitsin!Y$5)</f>
        <v>0</v>
      </c>
      <c r="GC279" s="4">
        <f>IF($B279=VK_valitsin!$C$8,100000,VK!DE279/VK!AG$296*VK_valitsin!Z$5)</f>
        <v>0</v>
      </c>
      <c r="GD279" s="4">
        <f>IF($B279=VK_valitsin!$C$8,100000,VK!DF279/VK!AH$296*VK_valitsin!AA$5)</f>
        <v>0</v>
      </c>
      <c r="GE279" s="4">
        <f>IF($B279=VK_valitsin!$C$8,100000,VK!DG279/VK!AI$296*VK_valitsin!AB$5)</f>
        <v>0</v>
      </c>
      <c r="GF279" s="4">
        <f>IF($B279=VK_valitsin!$C$8,100000,VK!DH279/VK!AJ$296*VK_valitsin!AC$5)</f>
        <v>0</v>
      </c>
      <c r="GG279" s="4">
        <f>IF($B279=VK_valitsin!$C$8,100000,VK!DI279/VK!AK$296*VK_valitsin!AD$5)</f>
        <v>0</v>
      </c>
      <c r="GH279" s="4">
        <f>IF($B279=VK_valitsin!$C$8,100000,VK!DJ279/VK!AL$296*VK_valitsin!AE$5)</f>
        <v>0.69349248395240248</v>
      </c>
      <c r="GI279" s="4">
        <f>IF($B279=VK_valitsin!$C$8,100000,VK!DK279/VK!AM$296*VK_valitsin!AF$5)</f>
        <v>0</v>
      </c>
      <c r="GJ279" s="4">
        <f>IF($B279=VK_valitsin!$C$8,100000,VK!DL279/VK!AN$296*VK_valitsin!AG$5)</f>
        <v>0</v>
      </c>
      <c r="GK279" s="4">
        <f>IF($B279=VK_valitsin!$C$8,100000,VK!DM279/VK!AO$296*VK_valitsin!AH$5)</f>
        <v>0</v>
      </c>
      <c r="GL279" s="4">
        <f>IF($B279=VK_valitsin!$C$8,100000,VK!DN279/VK!AP$296*VK_valitsin!AI$5)</f>
        <v>0</v>
      </c>
      <c r="GM279" s="4">
        <f>IF($B279=VK_valitsin!$C$8,100000,VK!DO279/VK!AQ$296*VK_valitsin!AJ$5)</f>
        <v>0</v>
      </c>
      <c r="GN279" s="4">
        <f>IF($B279=VK_valitsin!$C$8,100000,VK!DP279/VK!AR$296*VK_valitsin!AK$5)</f>
        <v>0</v>
      </c>
      <c r="GO279" s="4">
        <f>IF($B279=VK_valitsin!$C$8,100000,VK!DQ279/VK!AS$296*VK_valitsin!AL$5)</f>
        <v>0</v>
      </c>
      <c r="GP279" s="4">
        <f>IF($B279=VK_valitsin!$C$8,100000,VK!DR279/VK!AT$296*VK_valitsin!AM$5)</f>
        <v>0</v>
      </c>
      <c r="GQ279" s="4">
        <f>IF($B279=VK_valitsin!$C$8,100000,VK!DS279/VK!AU$296*VK_valitsin!AN$5)</f>
        <v>0</v>
      </c>
      <c r="GR279" s="4">
        <f>IF($B279=VK_valitsin!$C$8,100000,VK!DT279/VK!AV$296*VK_valitsin!AO$5)</f>
        <v>0</v>
      </c>
      <c r="GS279" s="4">
        <f>IF($B279=VK_valitsin!$C$8,100000,VK!DU279/VK!AW$296*VK_valitsin!AP$5)</f>
        <v>0</v>
      </c>
      <c r="GT279" s="4">
        <f>IF($B279=VK_valitsin!$C$8,100000,VK!DV279/VK!AX$296*VK_valitsin!AQ$5)</f>
        <v>0</v>
      </c>
      <c r="GU279" s="4">
        <f>IF($B279=VK_valitsin!$C$8,100000,VK!DW279/VK!AY$296*VK_valitsin!AR$5)</f>
        <v>0</v>
      </c>
      <c r="GV279" s="4">
        <f>IF($B279=VK_valitsin!$C$8,100000,VK!DX279/VK!AZ$296*VK_valitsin!AS$5)</f>
        <v>0</v>
      </c>
      <c r="GW279" s="4">
        <f>IF($B279=VK_valitsin!$C$8,100000,VK!DY279/VK!BA$296*VK_valitsin!AT$5)</f>
        <v>0</v>
      </c>
      <c r="GX279" s="4">
        <f>IF($B279=VK_valitsin!$C$8,100000,VK!DZ279/VK!BB$296*VK_valitsin!AU$5)</f>
        <v>0</v>
      </c>
      <c r="GY279" s="4">
        <f>IF($B279=VK_valitsin!$C$8,100000,VK!EA279/VK!BC$296*VK_valitsin!AV$5)</f>
        <v>0</v>
      </c>
      <c r="GZ279" s="4">
        <f>IF($B279=VK_valitsin!$C$8,100000,VK!EB279/VK!BD$296*VK_valitsin!AW$5)</f>
        <v>1.725932443801987E-2</v>
      </c>
      <c r="HA279" s="4">
        <f>IF($B279=VK_valitsin!$C$8,100000,VK!EC279/VK!BE$296*VK_valitsin!CE$5)</f>
        <v>0</v>
      </c>
      <c r="HB279" s="4">
        <f>IF($B279=VK_valitsin!$C$8,100000,VK!ED279/VK!BF$296*VK_valitsin!AX$5)</f>
        <v>0</v>
      </c>
      <c r="HC279" s="4">
        <f>IF($B279=VK_valitsin!$C$8,100000,VK!EE279/VK!BG$296*VK_valitsin!AY$5)</f>
        <v>0</v>
      </c>
      <c r="HD279" s="4">
        <f>IF($B279=VK_valitsin!$C$8,100000,VK!EF279/VK!BH$296*VK_valitsin!AZ$5)</f>
        <v>9.7328068605867013E-2</v>
      </c>
      <c r="HE279" s="4">
        <f>IF($B279=VK_valitsin!$C$8,100000,VK!EG279/VK!BI$296*VK_valitsin!BA$5)</f>
        <v>0</v>
      </c>
      <c r="HF279" s="4">
        <f>IF($B279=VK_valitsin!$C$8,100000,VK!EH279/VK!BJ$296*VK_valitsin!BB$5)</f>
        <v>0</v>
      </c>
      <c r="HG279" s="4">
        <f>IF($B279=VK_valitsin!$C$8,100000,VK!EI279/VK!BK$296*VK_valitsin!BC$5)</f>
        <v>0</v>
      </c>
      <c r="HH279" s="4">
        <f>IF($B279=VK_valitsin!$C$8,100000,VK!EJ279/VK!BL$296*VK_valitsin!BD$5)</f>
        <v>0</v>
      </c>
      <c r="HI279" s="4">
        <f>IF($B279=VK_valitsin!$C$8,100000,VK!EK279/VK!BM$296*VK_valitsin!BE$5)</f>
        <v>0</v>
      </c>
      <c r="HJ279" s="4">
        <f>IF($B279=VK_valitsin!$C$8,100000,VK!EL279/VK!BN$296*VK_valitsin!BF$5)</f>
        <v>0.16435991623868437</v>
      </c>
      <c r="HK279" s="4">
        <f>IF($B279=VK_valitsin!$C$8,100000,VK!EM279/VK!BO$296*VK_valitsin!BG$5)</f>
        <v>0</v>
      </c>
      <c r="HM279" s="4">
        <f>IF($B279=VK_valitsin!$C$8,100000,VK!EO279/VK!BQ$296*VK_valitsin!BI$5)</f>
        <v>0</v>
      </c>
      <c r="HN279" s="4">
        <f>IF($B279=VK_valitsin!$C$8,100000,VK!EP279/VK!BR$296*VK_valitsin!BJ$5)</f>
        <v>0</v>
      </c>
      <c r="HO279" s="4">
        <f>IF($B279=VK_valitsin!$C$8,100000,VK!EQ279/VK!BS$296*VK_valitsin!BK$5)</f>
        <v>0</v>
      </c>
      <c r="HP279" s="4">
        <f>IF($B279=VK_valitsin!$C$8,100000,VK!ER279/VK!BT$296*VK_valitsin!BL$5)</f>
        <v>0</v>
      </c>
      <c r="HQ279" s="4">
        <f>IF($B279=VK_valitsin!$C$8,100000,VK!ES279/VK!BU$296*VK_valitsin!BM$5)</f>
        <v>0</v>
      </c>
      <c r="HR279" s="4">
        <f>IF($B279=VK_valitsin!$C$8,100000,VK!ET279/VK!BV$296*VK_valitsin!BN$5)</f>
        <v>0</v>
      </c>
      <c r="HS279" s="4">
        <f>IF($B279=VK_valitsin!$C$8,100000,VK!EU279/VK!BW$296*VK_valitsin!BO$5)</f>
        <v>0</v>
      </c>
      <c r="HT279" s="4">
        <f>IF($B279=VK_valitsin!$C$8,100000,VK!EV279/VK!BX$296*VK_valitsin!BP$5)</f>
        <v>0</v>
      </c>
      <c r="HU279" s="4">
        <f>IF($B279=VK_valitsin!$C$8,100000,VK!EW279/VK!BY$296*VK_valitsin!BQ$5)</f>
        <v>0</v>
      </c>
      <c r="HV279" s="4">
        <f>IF($B279=VK_valitsin!$C$8,100000,VK!EX279/VK!BZ$296*VK_valitsin!BR$5)</f>
        <v>0</v>
      </c>
      <c r="HW279" s="4">
        <f>IF($B279=VK_valitsin!$C$8,100000,VK!EY279/VK!CA$296*VK_valitsin!BS$5)</f>
        <v>0</v>
      </c>
      <c r="HX279" s="4">
        <f>IF($B279=VK_valitsin!$C$8,100000,VK!EZ279/VK!CB$296*VK_valitsin!BT$5)</f>
        <v>0</v>
      </c>
      <c r="HY279" s="4">
        <f>IF($B279=VK_valitsin!$C$8,100000,VK!FA279/VK!CC$296*VK_valitsin!BU$5)</f>
        <v>0</v>
      </c>
      <c r="HZ279" s="4">
        <f>IF($B279=VK_valitsin!$C$8,100000,VK!FB279/VK!CD$296*VK_valitsin!BV$5)</f>
        <v>0</v>
      </c>
      <c r="IA279" s="4">
        <f>IF($B279=VK_valitsin!$C$8,100000,VK!FC279/VK!CE$296*VK_valitsin!BW$5)</f>
        <v>0</v>
      </c>
      <c r="IB279" s="4">
        <f>IF($B279=VK_valitsin!$C$8,100000,VK!FD279/VK!CF$296*VK_valitsin!BX$5)</f>
        <v>0</v>
      </c>
      <c r="IC279" s="4">
        <f>IF($B279=VK_valitsin!$C$8,100000,VK!FE279/VK!CG$296*VK_valitsin!BY$5)</f>
        <v>0</v>
      </c>
      <c r="ID279" s="17">
        <f t="shared" si="12"/>
        <v>1.3057039227226455</v>
      </c>
      <c r="IE279" s="17">
        <f t="shared" si="13"/>
        <v>289</v>
      </c>
      <c r="IF279" s="18">
        <f t="shared" si="14"/>
        <v>2.7800000000000064E-8</v>
      </c>
    </row>
    <row r="280" spans="1:240">
      <c r="A280">
        <v>2019</v>
      </c>
      <c r="B280" t="s">
        <v>757</v>
      </c>
      <c r="C280" t="s">
        <v>758</v>
      </c>
      <c r="D280" t="s">
        <v>233</v>
      </c>
      <c r="E280" t="s">
        <v>234</v>
      </c>
      <c r="F280" t="s">
        <v>88</v>
      </c>
      <c r="G280" t="s">
        <v>89</v>
      </c>
      <c r="H280" t="s">
        <v>104</v>
      </c>
      <c r="I280" t="s">
        <v>105</v>
      </c>
      <c r="J280">
        <v>41.799999237060547</v>
      </c>
      <c r="K280">
        <v>301.04000854492188</v>
      </c>
      <c r="L280">
        <v>129.30000305175781</v>
      </c>
      <c r="M280">
        <v>4355</v>
      </c>
      <c r="N280">
        <v>14.5</v>
      </c>
      <c r="O280">
        <v>-0.89999997615814209</v>
      </c>
      <c r="P280">
        <v>-27</v>
      </c>
      <c r="Q280">
        <v>55.6</v>
      </c>
      <c r="R280">
        <v>6.4</v>
      </c>
      <c r="S280">
        <v>115</v>
      </c>
      <c r="T280">
        <v>0</v>
      </c>
      <c r="U280">
        <v>3894.4</v>
      </c>
      <c r="V280">
        <v>13.28</v>
      </c>
      <c r="W280">
        <v>1387</v>
      </c>
      <c r="X280">
        <v>993</v>
      </c>
      <c r="Y280">
        <v>453</v>
      </c>
      <c r="Z280">
        <v>563</v>
      </c>
      <c r="AA280">
        <v>462</v>
      </c>
      <c r="AB280">
        <v>19.5</v>
      </c>
      <c r="AC280">
        <v>0</v>
      </c>
      <c r="AD280">
        <v>0</v>
      </c>
      <c r="AE280">
        <v>0</v>
      </c>
      <c r="AF280">
        <v>7.3</v>
      </c>
      <c r="AG280">
        <v>0</v>
      </c>
      <c r="AH280">
        <v>21.5</v>
      </c>
      <c r="AI280">
        <v>1.2</v>
      </c>
      <c r="AJ280">
        <v>0.55000000000000004</v>
      </c>
      <c r="AK280">
        <v>1.3</v>
      </c>
      <c r="AL280">
        <v>66.900000000000006</v>
      </c>
      <c r="AM280">
        <v>394.3</v>
      </c>
      <c r="AN280">
        <v>42.9</v>
      </c>
      <c r="AO280">
        <v>32.299999999999997</v>
      </c>
      <c r="AP280">
        <v>53</v>
      </c>
      <c r="AQ280">
        <v>59</v>
      </c>
      <c r="AR280">
        <v>287</v>
      </c>
      <c r="AS280">
        <v>1.833</v>
      </c>
      <c r="AT280">
        <v>6206</v>
      </c>
      <c r="AU280">
        <v>9550</v>
      </c>
      <c r="AV280">
        <v>0</v>
      </c>
      <c r="AW280">
        <v>22.571649551391602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94.581283569335938</v>
      </c>
      <c r="BD280">
        <v>98.067634582519531</v>
      </c>
      <c r="BE280">
        <v>1247.49169921875</v>
      </c>
      <c r="BF280">
        <v>12838.009765625</v>
      </c>
      <c r="BG280">
        <v>13997.830078125</v>
      </c>
      <c r="BH280">
        <v>4.5931344032287598</v>
      </c>
      <c r="BI280">
        <v>-3.8182997703552246</v>
      </c>
      <c r="BJ280">
        <v>29.577465057373047</v>
      </c>
      <c r="BK280">
        <v>-5.5555553436279297</v>
      </c>
      <c r="BL280">
        <v>235.33332824707031</v>
      </c>
      <c r="BM280">
        <v>-2.6143791675567627</v>
      </c>
      <c r="BN280">
        <v>23802.44921875</v>
      </c>
      <c r="BO280">
        <v>33.424507141113281</v>
      </c>
      <c r="BQ280">
        <v>0.6624569296836853</v>
      </c>
      <c r="BR280">
        <v>0.32146957516670227</v>
      </c>
      <c r="BS280">
        <v>1.6991963386535645</v>
      </c>
      <c r="BT280">
        <v>82.204360961914063</v>
      </c>
      <c r="BU280">
        <v>211.94029235839844</v>
      </c>
      <c r="BV280">
        <v>0</v>
      </c>
      <c r="BW280">
        <v>0</v>
      </c>
      <c r="BX280">
        <v>9364.548828125</v>
      </c>
      <c r="BY280">
        <v>8588.62890625</v>
      </c>
      <c r="BZ280">
        <v>1.561423659324646</v>
      </c>
      <c r="CA280">
        <v>13.685419082641602</v>
      </c>
      <c r="CB280">
        <v>66.176467895507813</v>
      </c>
      <c r="CC280">
        <v>7.2147650718688965</v>
      </c>
      <c r="CD280">
        <v>13.422819137573242</v>
      </c>
      <c r="CE280">
        <v>0</v>
      </c>
      <c r="CF280">
        <v>0.50335568189620972</v>
      </c>
      <c r="CG280">
        <v>9296.970703125</v>
      </c>
      <c r="CH280" s="10">
        <f>ABS(J280-_xlfn.XLOOKUP(VK_valitsin!$C$8,VK!$B$2:$B$294,VK!J$2:J$294))</f>
        <v>2.4000015258789063</v>
      </c>
      <c r="CI280" s="10">
        <f>ABS(K280-_xlfn.XLOOKUP(VK_valitsin!$C$8,VK!$B$2:$B$294,VK!K$2:K$294))</f>
        <v>7.779998779296875</v>
      </c>
      <c r="CJ280" s="10">
        <f>ABS(L280-_xlfn.XLOOKUP(VK_valitsin!$C$8,VK!$B$2:$B$294,VK!L$2:L$294))</f>
        <v>9.399993896484375</v>
      </c>
      <c r="CK280" s="10">
        <f>ABS(M280-_xlfn.XLOOKUP(VK_valitsin!$C$8,VK!$B$2:$B$294,VK!M$2:M$294))</f>
        <v>12120</v>
      </c>
      <c r="CL280" s="10">
        <f>ABS(N280-_xlfn.XLOOKUP(VK_valitsin!$C$8,VK!$B$2:$B$294,VK!N$2:N$294))</f>
        <v>41.700000762939453</v>
      </c>
      <c r="CM280" s="10">
        <f>ABS(O280-_xlfn.XLOOKUP(VK_valitsin!$C$8,VK!$B$2:$B$294,VK!O$2:O$294))</f>
        <v>9.9999964237213135E-2</v>
      </c>
      <c r="CN280" s="10">
        <f>ABS(P280-_xlfn.XLOOKUP(VK_valitsin!$C$8,VK!$B$2:$B$294,VK!P$2:P$294))</f>
        <v>31</v>
      </c>
      <c r="CO280" s="10">
        <f>ABS(Q280-_xlfn.XLOOKUP(VK_valitsin!$C$8,VK!$B$2:$B$294,VK!Q$2:Q$294))</f>
        <v>32.20000000000001</v>
      </c>
      <c r="CP280" s="10">
        <f>ABS(R280-_xlfn.XLOOKUP(VK_valitsin!$C$8,VK!$B$2:$B$294,VK!R$2:R$294))</f>
        <v>2.0999999999999996</v>
      </c>
      <c r="CQ280" s="10">
        <f>ABS(S280-_xlfn.XLOOKUP(VK_valitsin!$C$8,VK!$B$2:$B$294,VK!S$2:S$294))</f>
        <v>37</v>
      </c>
      <c r="CR280" s="10">
        <f>ABS(T280-_xlfn.XLOOKUP(VK_valitsin!$C$8,VK!$B$2:$B$294,VK!T$2:T$294))</f>
        <v>0</v>
      </c>
      <c r="CS280" s="10">
        <f>ABS(U280-_xlfn.XLOOKUP(VK_valitsin!$C$8,VK!$B$2:$B$294,VK!U$2:U$294))</f>
        <v>70.800000000000182</v>
      </c>
      <c r="CT280" s="10">
        <f>ABS(V280-_xlfn.XLOOKUP(VK_valitsin!$C$8,VK!$B$2:$B$294,VK!V$2:V$294))</f>
        <v>0</v>
      </c>
      <c r="CU280" s="10">
        <f>ABS(W280-_xlfn.XLOOKUP(VK_valitsin!$C$8,VK!$B$2:$B$294,VK!W$2:W$294))</f>
        <v>782</v>
      </c>
      <c r="CV280" s="10">
        <f>ABS(X280-_xlfn.XLOOKUP(VK_valitsin!$C$8,VK!$B$2:$B$294,VK!X$2:X$294))</f>
        <v>824</v>
      </c>
      <c r="CW280" s="10">
        <f>ABS(Y280-_xlfn.XLOOKUP(VK_valitsin!$C$8,VK!$B$2:$B$294,VK!Y$2:Y$294))</f>
        <v>227</v>
      </c>
      <c r="CX280" s="10">
        <f>ABS(Z280-_xlfn.XLOOKUP(VK_valitsin!$C$8,VK!$B$2:$B$294,VK!Z$2:Z$294))</f>
        <v>135</v>
      </c>
      <c r="CY280" s="10">
        <f>ABS(AA280-_xlfn.XLOOKUP(VK_valitsin!$C$8,VK!$B$2:$B$294,VK!AA$2:AA$294))</f>
        <v>7</v>
      </c>
      <c r="CZ280" s="10">
        <f>ABS(AB280-_xlfn.XLOOKUP(VK_valitsin!$C$8,VK!$B$2:$B$294,VK!AB$2:AB$294))</f>
        <v>0.125</v>
      </c>
      <c r="DA280" s="10">
        <f>ABS(AC280-_xlfn.XLOOKUP(VK_valitsin!$C$8,VK!$B$2:$B$294,VK!AC$2:AC$294))</f>
        <v>0.7</v>
      </c>
      <c r="DB280" s="10">
        <f>ABS(AD280-_xlfn.XLOOKUP(VK_valitsin!$C$8,VK!$B$2:$B$294,VK!AD$2:AD$294))</f>
        <v>0.8</v>
      </c>
      <c r="DC280" s="10">
        <f>ABS(AE280-_xlfn.XLOOKUP(VK_valitsin!$C$8,VK!$B$2:$B$294,VK!AE$2:AE$294))</f>
        <v>1.7</v>
      </c>
      <c r="DD280" s="10">
        <f>ABS(AF280-_xlfn.XLOOKUP(VK_valitsin!$C$8,VK!$B$2:$B$294,VK!AF$2:AF$294))</f>
        <v>2.2999999999999998</v>
      </c>
      <c r="DE280" s="10">
        <f>ABS(AG280-_xlfn.XLOOKUP(VK_valitsin!$C$8,VK!$B$2:$B$294,VK!AG$2:AG$294))</f>
        <v>0</v>
      </c>
      <c r="DF280" s="10">
        <f>ABS(AH280-_xlfn.XLOOKUP(VK_valitsin!$C$8,VK!$B$2:$B$294,VK!AH$2:AH$294))</f>
        <v>0.75</v>
      </c>
      <c r="DG280" s="10">
        <f>ABS(AI280-_xlfn.XLOOKUP(VK_valitsin!$C$8,VK!$B$2:$B$294,VK!AI$2:AI$294))</f>
        <v>9.9999999999999867E-2</v>
      </c>
      <c r="DH280" s="10">
        <f>ABS(AJ280-_xlfn.XLOOKUP(VK_valitsin!$C$8,VK!$B$2:$B$294,VK!AJ$2:AJ$294))</f>
        <v>9.9999999999999978E-2</v>
      </c>
      <c r="DI280" s="10">
        <f>ABS(AK280-_xlfn.XLOOKUP(VK_valitsin!$C$8,VK!$B$2:$B$294,VK!AK$2:AK$294))</f>
        <v>5.0000000000000044E-2</v>
      </c>
      <c r="DJ280" s="10">
        <f>ABS(AL280-_xlfn.XLOOKUP(VK_valitsin!$C$8,VK!$B$2:$B$294,VK!AL$2:AL$294))</f>
        <v>8.1000000000000085</v>
      </c>
      <c r="DK280" s="10">
        <f>ABS(AM280-_xlfn.XLOOKUP(VK_valitsin!$C$8,VK!$B$2:$B$294,VK!AM$2:AM$294))</f>
        <v>60.699999999999989</v>
      </c>
      <c r="DL280" s="10">
        <f>ABS(AN280-_xlfn.XLOOKUP(VK_valitsin!$C$8,VK!$B$2:$B$294,VK!AN$2:AN$294))</f>
        <v>2.5</v>
      </c>
      <c r="DM280" s="10">
        <f>ABS(AO280-_xlfn.XLOOKUP(VK_valitsin!$C$8,VK!$B$2:$B$294,VK!AO$2:AO$294))</f>
        <v>6.8999999999999986</v>
      </c>
      <c r="DN280" s="10">
        <f>ABS(AP280-_xlfn.XLOOKUP(VK_valitsin!$C$8,VK!$B$2:$B$294,VK!AP$2:AP$294))</f>
        <v>5</v>
      </c>
      <c r="DO280" s="10">
        <f>ABS(AQ280-_xlfn.XLOOKUP(VK_valitsin!$C$8,VK!$B$2:$B$294,VK!AQ$2:AQ$294))</f>
        <v>24</v>
      </c>
      <c r="DP280" s="10">
        <f>ABS(AR280-_xlfn.XLOOKUP(VK_valitsin!$C$8,VK!$B$2:$B$294,VK!AR$2:AR$294))</f>
        <v>41</v>
      </c>
      <c r="DQ280" s="10">
        <f>ABS(AS280-_xlfn.XLOOKUP(VK_valitsin!$C$8,VK!$B$2:$B$294,VK!AS$2:AS$294))</f>
        <v>0.50000000000000022</v>
      </c>
      <c r="DR280" s="10">
        <f>ABS(AT280-_xlfn.XLOOKUP(VK_valitsin!$C$8,VK!$B$2:$B$294,VK!AT$2:AT$294))</f>
        <v>1059</v>
      </c>
      <c r="DS280" s="10">
        <f>ABS(AU280-_xlfn.XLOOKUP(VK_valitsin!$C$8,VK!$B$2:$B$294,VK!AU$2:AU$294))</f>
        <v>1205</v>
      </c>
      <c r="DT280" s="10">
        <f>ABS(AV280-_xlfn.XLOOKUP(VK_valitsin!$C$8,VK!$B$2:$B$294,VK!AV$2:AV$294))</f>
        <v>1</v>
      </c>
      <c r="DU280" s="10">
        <f>ABS(AW280-_xlfn.XLOOKUP(VK_valitsin!$C$8,VK!$B$2:$B$294,VK!AW$2:AW$294))</f>
        <v>14.689722061157227</v>
      </c>
      <c r="DV280" s="10">
        <f>ABS(AX280-_xlfn.XLOOKUP(VK_valitsin!$C$8,VK!$B$2:$B$294,VK!AX$2:AX$294))</f>
        <v>0</v>
      </c>
      <c r="DW280" s="10">
        <f>ABS(AY280-_xlfn.XLOOKUP(VK_valitsin!$C$8,VK!$B$2:$B$294,VK!AY$2:AY$294))</f>
        <v>0</v>
      </c>
      <c r="DX280" s="10">
        <f>ABS(AZ280-_xlfn.XLOOKUP(VK_valitsin!$C$8,VK!$B$2:$B$294,VK!AZ$2:AZ$294))</f>
        <v>0</v>
      </c>
      <c r="DY280" s="10">
        <f>ABS(BA280-_xlfn.XLOOKUP(VK_valitsin!$C$8,VK!$B$2:$B$294,VK!BA$2:BA$294))</f>
        <v>0</v>
      </c>
      <c r="DZ280" s="10">
        <f>ABS(BB280-_xlfn.XLOOKUP(VK_valitsin!$C$8,VK!$B$2:$B$294,VK!BB$2:BB$294))</f>
        <v>0</v>
      </c>
      <c r="EA280" s="10">
        <f>ABS(BC280-_xlfn.XLOOKUP(VK_valitsin!$C$8,VK!$B$2:$B$294,VK!BC$2:BC$294))</f>
        <v>5.5568923950195313</v>
      </c>
      <c r="EB280" s="10">
        <f>ABS(BD280-_xlfn.XLOOKUP(VK_valitsin!$C$8,VK!$B$2:$B$294,VK!BD$2:BD$294))</f>
        <v>2.0488967895507813</v>
      </c>
      <c r="EC280" s="10">
        <f>ABS(BE280-_xlfn.XLOOKUP(VK_valitsin!$C$8,VK!$B$2:$B$294,VK!BE$2:BE$294))</f>
        <v>513.8018798828125</v>
      </c>
      <c r="ED280" s="10">
        <f>ABS(BF280-_xlfn.XLOOKUP(VK_valitsin!$C$8,VK!$B$2:$B$294,VK!BF$2:BF$294))</f>
        <v>2879.48046875</v>
      </c>
      <c r="EE280" s="10">
        <f>ABS(BG280-_xlfn.XLOOKUP(VK_valitsin!$C$8,VK!$B$2:$B$294,VK!BG$2:BG$294))</f>
        <v>161.38671875</v>
      </c>
      <c r="EF280" s="10">
        <f>ABS(BH280-_xlfn.XLOOKUP(VK_valitsin!$C$8,VK!$B$2:$B$294,VK!BH$2:BH$294))</f>
        <v>1.2560780048370361</v>
      </c>
      <c r="EG280" s="10">
        <f>ABS(BI280-_xlfn.XLOOKUP(VK_valitsin!$C$8,VK!$B$2:$B$294,VK!BI$2:BI$294))</f>
        <v>5.9058337211608887</v>
      </c>
      <c r="EH280" s="10">
        <f>ABS(BJ280-_xlfn.XLOOKUP(VK_valitsin!$C$8,VK!$B$2:$B$294,VK!BJ$2:BJ$294))</f>
        <v>8.2831020355224609</v>
      </c>
      <c r="EI280" s="10">
        <f>ABS(BK280-_xlfn.XLOOKUP(VK_valitsin!$C$8,VK!$B$2:$B$294,VK!BK$2:BK$294))</f>
        <v>4.3099155426025391</v>
      </c>
      <c r="EJ280" s="10">
        <f>ABS(BL280-_xlfn.XLOOKUP(VK_valitsin!$C$8,VK!$B$2:$B$294,VK!BL$2:BL$294))</f>
        <v>31.166671752929688</v>
      </c>
      <c r="EK280" s="10">
        <f>ABS(BM280-_xlfn.XLOOKUP(VK_valitsin!$C$8,VK!$B$2:$B$294,VK!BM$2:BM$294))</f>
        <v>4.8666315078735352</v>
      </c>
      <c r="EL280" s="10">
        <f>ABS(BN280-_xlfn.XLOOKUP(VK_valitsin!$C$8,VK!$B$2:$B$294,VK!BN$2:BN$294))</f>
        <v>728.052734375</v>
      </c>
      <c r="EM280" s="10">
        <f>ABS(BO280-_xlfn.XLOOKUP(VK_valitsin!$C$8,VK!$B$2:$B$294,VK!BO$2:BO$294))</f>
        <v>0.12490081787109375</v>
      </c>
      <c r="EN280" s="10">
        <f>ABS(BP280-_xlfn.XLOOKUP(VK_valitsin!$C$8,VK!$B$2:$B$294,VK!BP$2:BP$294))</f>
        <v>0</v>
      </c>
      <c r="EO280" s="10">
        <f>ABS(BQ280-_xlfn.XLOOKUP(VK_valitsin!$C$8,VK!$B$2:$B$294,VK!BQ$2:BQ$294))</f>
        <v>2.5977432727813721E-2</v>
      </c>
      <c r="EP280" s="10">
        <f>ABS(BR280-_xlfn.XLOOKUP(VK_valitsin!$C$8,VK!$B$2:$B$294,VK!BR$2:BR$294))</f>
        <v>0.13330568373203278</v>
      </c>
      <c r="EQ280" s="10">
        <f>ABS(BS280-_xlfn.XLOOKUP(VK_valitsin!$C$8,VK!$B$2:$B$294,VK!BS$2:BS$294))</f>
        <v>0.55877017974853516</v>
      </c>
      <c r="ER280" s="10">
        <f>ABS(BT280-_xlfn.XLOOKUP(VK_valitsin!$C$8,VK!$B$2:$B$294,VK!BT$2:BT$294))</f>
        <v>23.812858581542969</v>
      </c>
      <c r="ES280" s="10">
        <f>ABS(BU280-_xlfn.XLOOKUP(VK_valitsin!$C$8,VK!$B$2:$B$294,VK!BU$2:BU$294))</f>
        <v>54.766830444335938</v>
      </c>
      <c r="ET280" s="10">
        <f>ABS(BV280-_xlfn.XLOOKUP(VK_valitsin!$C$8,VK!$B$2:$B$294,VK!BV$2:BV$294))</f>
        <v>0</v>
      </c>
      <c r="EU280" s="10">
        <f>ABS(BW280-_xlfn.XLOOKUP(VK_valitsin!$C$8,VK!$B$2:$B$294,VK!BW$2:BW$294))</f>
        <v>1</v>
      </c>
      <c r="EV280" s="10">
        <f>ABS(BX280-_xlfn.XLOOKUP(VK_valitsin!$C$8,VK!$B$2:$B$294,VK!BX$2:BX$294))</f>
        <v>1228.7197265625</v>
      </c>
      <c r="EW280" s="10">
        <f>ABS(BY280-_xlfn.XLOOKUP(VK_valitsin!$C$8,VK!$B$2:$B$294,VK!BY$2:BY$294))</f>
        <v>2733.01416015625</v>
      </c>
      <c r="EX280" s="10">
        <f>ABS(BZ280-_xlfn.XLOOKUP(VK_valitsin!$C$8,VK!$B$2:$B$294,VK!BZ$2:BZ$294))</f>
        <v>0.34139335155487061</v>
      </c>
      <c r="EY280" s="10">
        <f>ABS(CA280-_xlfn.XLOOKUP(VK_valitsin!$C$8,VK!$B$2:$B$294,VK!CA$2:CA$294))</f>
        <v>2.6626577377319336</v>
      </c>
      <c r="EZ280" s="10">
        <f>ABS(CB280-_xlfn.XLOOKUP(VK_valitsin!$C$8,VK!$B$2:$B$294,VK!CB$2:CB$294))</f>
        <v>7.31658935546875E-3</v>
      </c>
      <c r="FA280" s="10">
        <f>ABS(CC280-_xlfn.XLOOKUP(VK_valitsin!$C$8,VK!$B$2:$B$294,VK!CC$2:CC$294))</f>
        <v>0.88216590881347656</v>
      </c>
      <c r="FB280" s="10">
        <f>ABS(CD280-_xlfn.XLOOKUP(VK_valitsin!$C$8,VK!$B$2:$B$294,VK!CD$2:CD$294))</f>
        <v>6.4560356140136719</v>
      </c>
      <c r="FC280" s="10">
        <f>ABS(CE280-_xlfn.XLOOKUP(VK_valitsin!$C$8,VK!$B$2:$B$294,VK!CE$2:CE$294))</f>
        <v>0</v>
      </c>
      <c r="FD280" s="10">
        <f>ABS(CF280-_xlfn.XLOOKUP(VK_valitsin!$C$8,VK!$B$2:$B$294,VK!CF$2:CF$294))</f>
        <v>0.21250337362289429</v>
      </c>
      <c r="FE280" s="10">
        <f>ABS(CG280-_xlfn.XLOOKUP(VK_valitsin!$C$8,VK!$B$2:$B$294,VK!CG$2:CG$294))</f>
        <v>698.203125</v>
      </c>
      <c r="FF280" s="4">
        <f>IF($B280=VK_valitsin!$C$8,100000,VK!CH280/VK!J$296*VK_valitsin!D$5)</f>
        <v>0</v>
      </c>
      <c r="FG280" s="4">
        <f>IF($B280=VK_valitsin!$C$8,100000,VK!CI280/VK!K$296*VK_valitsin!E$5)</f>
        <v>0</v>
      </c>
      <c r="FH280" s="4">
        <f>IF($B280=VK_valitsin!$C$8,100000,VK!CJ280/VK!L$296*VK_valitsin!F$5)</f>
        <v>4.7766865886125859E-2</v>
      </c>
      <c r="FI280" s="4">
        <f>IF($B280=VK_valitsin!$C$8,100000,VK!CK280/VK!M$296*VK_valitsin!CD$5)</f>
        <v>0</v>
      </c>
      <c r="FJ280" s="4">
        <f>IF($B280=VK_valitsin!$C$8,100000,VK!CL280/VK!N$296*VK_valitsin!G$5)</f>
        <v>0</v>
      </c>
      <c r="FK280" s="4">
        <f>IF($B280=VK_valitsin!$C$8,100000,VK!CM280/VK!O$296*VK_valitsin!H$5)</f>
        <v>0</v>
      </c>
      <c r="FL280" s="4">
        <f>IF($B280=VK_valitsin!$C$8,100000,VK!CN280/VK!P$296*VK_valitsin!I$5)</f>
        <v>0</v>
      </c>
      <c r="FM280" s="4">
        <f>IF($B280=VK_valitsin!$C$8,100000,VK!CO280/VK!Q$296*VK_valitsin!J$5)</f>
        <v>0</v>
      </c>
      <c r="FN280" s="4">
        <f>IF($B280=VK_valitsin!$C$8,100000,VK!CP280/VK!R$296*VK_valitsin!K$5)</f>
        <v>0</v>
      </c>
      <c r="FO280" s="4">
        <f>IF($B280=VK_valitsin!$C$8,100000,VK!CQ280/VK!S$296*VK_valitsin!L$5)</f>
        <v>7.358176393383254E-3</v>
      </c>
      <c r="FP280" s="4">
        <f>IF($B280=VK_valitsin!$C$8,100000,VK!CR280/VK!T$296*VK_valitsin!M$5)</f>
        <v>0</v>
      </c>
      <c r="FQ280" s="4">
        <f>IF($B280=VK_valitsin!$C$8,100000,VK!CS280/VK!U$296*VK_valitsin!N$5)</f>
        <v>0</v>
      </c>
      <c r="FR280" s="4">
        <f>IF($B280=VK_valitsin!$C$8,100000,VK!CT280/VK!V$296*VK_valitsin!O$5)</f>
        <v>0</v>
      </c>
      <c r="FS280" s="4">
        <f>IF($B280=VK_valitsin!$C$8,100000,VK!CU280/VK!W$296*VK_valitsin!P$5)</f>
        <v>0</v>
      </c>
      <c r="FT280" s="4">
        <f>IF($B280=VK_valitsin!$C$8,100000,VK!CV280/VK!X$296*VK_valitsin!Q$5)</f>
        <v>0</v>
      </c>
      <c r="FU280" s="4">
        <f>IF($B280=VK_valitsin!$C$8,100000,VK!CW280/VK!Y$296*VK_valitsin!R$5)</f>
        <v>0</v>
      </c>
      <c r="FV280" s="4">
        <f>IF($B280=VK_valitsin!$C$8,100000,VK!CX280/VK!Z$296*VK_valitsin!S$5)</f>
        <v>0</v>
      </c>
      <c r="FW280" s="4">
        <f>IF($B280=VK_valitsin!$C$8,100000,VK!CY280/VK!AA$296*VK_valitsin!T$5)</f>
        <v>0</v>
      </c>
      <c r="FX280" s="4">
        <f>IF($B280=VK_valitsin!$C$8,100000,VK!CZ280/VK!AB$296*VK_valitsin!U$5)</f>
        <v>0</v>
      </c>
      <c r="FY280" s="4">
        <f>IF($B280=VK_valitsin!$C$8,100000,VK!DA280/VK!AC$296*VK_valitsin!V$5)</f>
        <v>0</v>
      </c>
      <c r="FZ280" s="4">
        <f>IF($B280=VK_valitsin!$C$8,100000,VK!DB280/VK!AD$296*VK_valitsin!W$5)</f>
        <v>0</v>
      </c>
      <c r="GA280" s="4">
        <f>IF($B280=VK_valitsin!$C$8,100000,VK!DC280/VK!AE$296*VK_valitsin!X$5)</f>
        <v>0</v>
      </c>
      <c r="GB280" s="4">
        <f>IF($B280=VK_valitsin!$C$8,100000,VK!DD280/VK!AF$296*VK_valitsin!Y$5)</f>
        <v>0</v>
      </c>
      <c r="GC280" s="4">
        <f>IF($B280=VK_valitsin!$C$8,100000,VK!DE280/VK!AG$296*VK_valitsin!Z$5)</f>
        <v>0</v>
      </c>
      <c r="GD280" s="4">
        <f>IF($B280=VK_valitsin!$C$8,100000,VK!DF280/VK!AH$296*VK_valitsin!AA$5)</f>
        <v>0</v>
      </c>
      <c r="GE280" s="4">
        <f>IF($B280=VK_valitsin!$C$8,100000,VK!DG280/VK!AI$296*VK_valitsin!AB$5)</f>
        <v>0</v>
      </c>
      <c r="GF280" s="4">
        <f>IF($B280=VK_valitsin!$C$8,100000,VK!DH280/VK!AJ$296*VK_valitsin!AC$5)</f>
        <v>0</v>
      </c>
      <c r="GG280" s="4">
        <f>IF($B280=VK_valitsin!$C$8,100000,VK!DI280/VK!AK$296*VK_valitsin!AD$5)</f>
        <v>0</v>
      </c>
      <c r="GH280" s="4">
        <f>IF($B280=VK_valitsin!$C$8,100000,VK!DJ280/VK!AL$296*VK_valitsin!AE$5)</f>
        <v>0.14257078984808289</v>
      </c>
      <c r="GI280" s="4">
        <f>IF($B280=VK_valitsin!$C$8,100000,VK!DK280/VK!AM$296*VK_valitsin!AF$5)</f>
        <v>0</v>
      </c>
      <c r="GJ280" s="4">
        <f>IF($B280=VK_valitsin!$C$8,100000,VK!DL280/VK!AN$296*VK_valitsin!AG$5)</f>
        <v>0</v>
      </c>
      <c r="GK280" s="4">
        <f>IF($B280=VK_valitsin!$C$8,100000,VK!DM280/VK!AO$296*VK_valitsin!AH$5)</f>
        <v>0</v>
      </c>
      <c r="GL280" s="4">
        <f>IF($B280=VK_valitsin!$C$8,100000,VK!DN280/VK!AP$296*VK_valitsin!AI$5)</f>
        <v>0</v>
      </c>
      <c r="GM280" s="4">
        <f>IF($B280=VK_valitsin!$C$8,100000,VK!DO280/VK!AQ$296*VK_valitsin!AJ$5)</f>
        <v>0</v>
      </c>
      <c r="GN280" s="4">
        <f>IF($B280=VK_valitsin!$C$8,100000,VK!DP280/VK!AR$296*VK_valitsin!AK$5)</f>
        <v>0</v>
      </c>
      <c r="GO280" s="4">
        <f>IF($B280=VK_valitsin!$C$8,100000,VK!DQ280/VK!AS$296*VK_valitsin!AL$5)</f>
        <v>0</v>
      </c>
      <c r="GP280" s="4">
        <f>IF($B280=VK_valitsin!$C$8,100000,VK!DR280/VK!AT$296*VK_valitsin!AM$5)</f>
        <v>0</v>
      </c>
      <c r="GQ280" s="4">
        <f>IF($B280=VK_valitsin!$C$8,100000,VK!DS280/VK!AU$296*VK_valitsin!AN$5)</f>
        <v>0</v>
      </c>
      <c r="GR280" s="4">
        <f>IF($B280=VK_valitsin!$C$8,100000,VK!DT280/VK!AV$296*VK_valitsin!AO$5)</f>
        <v>0</v>
      </c>
      <c r="GS280" s="4">
        <f>IF($B280=VK_valitsin!$C$8,100000,VK!DU280/VK!AW$296*VK_valitsin!AP$5)</f>
        <v>0</v>
      </c>
      <c r="GT280" s="4">
        <f>IF($B280=VK_valitsin!$C$8,100000,VK!DV280/VK!AX$296*VK_valitsin!AQ$5)</f>
        <v>0</v>
      </c>
      <c r="GU280" s="4">
        <f>IF($B280=VK_valitsin!$C$8,100000,VK!DW280/VK!AY$296*VK_valitsin!AR$5)</f>
        <v>0</v>
      </c>
      <c r="GV280" s="4">
        <f>IF($B280=VK_valitsin!$C$8,100000,VK!DX280/VK!AZ$296*VK_valitsin!AS$5)</f>
        <v>0</v>
      </c>
      <c r="GW280" s="4">
        <f>IF($B280=VK_valitsin!$C$8,100000,VK!DY280/VK!BA$296*VK_valitsin!AT$5)</f>
        <v>0</v>
      </c>
      <c r="GX280" s="4">
        <f>IF($B280=VK_valitsin!$C$8,100000,VK!DZ280/VK!BB$296*VK_valitsin!AU$5)</f>
        <v>0</v>
      </c>
      <c r="GY280" s="4">
        <f>IF($B280=VK_valitsin!$C$8,100000,VK!EA280/VK!BC$296*VK_valitsin!AV$5)</f>
        <v>0</v>
      </c>
      <c r="GZ280" s="4">
        <f>IF($B280=VK_valitsin!$C$8,100000,VK!EB280/VK!BD$296*VK_valitsin!AW$5)</f>
        <v>8.8822520577571899E-3</v>
      </c>
      <c r="HA280" s="4">
        <f>IF($B280=VK_valitsin!$C$8,100000,VK!EC280/VK!BE$296*VK_valitsin!CE$5)</f>
        <v>0</v>
      </c>
      <c r="HB280" s="4">
        <f>IF($B280=VK_valitsin!$C$8,100000,VK!ED280/VK!BF$296*VK_valitsin!AX$5)</f>
        <v>0</v>
      </c>
      <c r="HC280" s="4">
        <f>IF($B280=VK_valitsin!$C$8,100000,VK!EE280/VK!BG$296*VK_valitsin!AY$5)</f>
        <v>0</v>
      </c>
      <c r="HD280" s="4">
        <f>IF($B280=VK_valitsin!$C$8,100000,VK!EF280/VK!BH$296*VK_valitsin!AZ$5)</f>
        <v>0.21916310219363638</v>
      </c>
      <c r="HE280" s="4">
        <f>IF($B280=VK_valitsin!$C$8,100000,VK!EG280/VK!BI$296*VK_valitsin!BA$5)</f>
        <v>0</v>
      </c>
      <c r="HF280" s="4">
        <f>IF($B280=VK_valitsin!$C$8,100000,VK!EH280/VK!BJ$296*VK_valitsin!BB$5)</f>
        <v>0</v>
      </c>
      <c r="HG280" s="4">
        <f>IF($B280=VK_valitsin!$C$8,100000,VK!EI280/VK!BK$296*VK_valitsin!BC$5)</f>
        <v>0</v>
      </c>
      <c r="HH280" s="4">
        <f>IF($B280=VK_valitsin!$C$8,100000,VK!EJ280/VK!BL$296*VK_valitsin!BD$5)</f>
        <v>0</v>
      </c>
      <c r="HI280" s="4">
        <f>IF($B280=VK_valitsin!$C$8,100000,VK!EK280/VK!BM$296*VK_valitsin!BE$5)</f>
        <v>0</v>
      </c>
      <c r="HJ280" s="4">
        <f>IF($B280=VK_valitsin!$C$8,100000,VK!EL280/VK!BN$296*VK_valitsin!BF$5)</f>
        <v>3.3105700006473761E-2</v>
      </c>
      <c r="HK280" s="4">
        <f>IF($B280=VK_valitsin!$C$8,100000,VK!EM280/VK!BO$296*VK_valitsin!BG$5)</f>
        <v>0</v>
      </c>
      <c r="HM280" s="4">
        <f>IF($B280=VK_valitsin!$C$8,100000,VK!EO280/VK!BQ$296*VK_valitsin!BI$5)</f>
        <v>0</v>
      </c>
      <c r="HN280" s="4">
        <f>IF($B280=VK_valitsin!$C$8,100000,VK!EP280/VK!BR$296*VK_valitsin!BJ$5)</f>
        <v>0</v>
      </c>
      <c r="HO280" s="4">
        <f>IF($B280=VK_valitsin!$C$8,100000,VK!EQ280/VK!BS$296*VK_valitsin!BK$5)</f>
        <v>0</v>
      </c>
      <c r="HP280" s="4">
        <f>IF($B280=VK_valitsin!$C$8,100000,VK!ER280/VK!BT$296*VK_valitsin!BL$5)</f>
        <v>0</v>
      </c>
      <c r="HQ280" s="4">
        <f>IF($B280=VK_valitsin!$C$8,100000,VK!ES280/VK!BU$296*VK_valitsin!BM$5)</f>
        <v>0</v>
      </c>
      <c r="HR280" s="4">
        <f>IF($B280=VK_valitsin!$C$8,100000,VK!ET280/VK!BV$296*VK_valitsin!BN$5)</f>
        <v>0</v>
      </c>
      <c r="HS280" s="4">
        <f>IF($B280=VK_valitsin!$C$8,100000,VK!EU280/VK!BW$296*VK_valitsin!BO$5)</f>
        <v>0</v>
      </c>
      <c r="HT280" s="4">
        <f>IF($B280=VK_valitsin!$C$8,100000,VK!EV280/VK!BX$296*VK_valitsin!BP$5)</f>
        <v>0</v>
      </c>
      <c r="HU280" s="4">
        <f>IF($B280=VK_valitsin!$C$8,100000,VK!EW280/VK!BY$296*VK_valitsin!BQ$5)</f>
        <v>0</v>
      </c>
      <c r="HV280" s="4">
        <f>IF($B280=VK_valitsin!$C$8,100000,VK!EX280/VK!BZ$296*VK_valitsin!BR$5)</f>
        <v>0</v>
      </c>
      <c r="HW280" s="4">
        <f>IF($B280=VK_valitsin!$C$8,100000,VK!EY280/VK!CA$296*VK_valitsin!BS$5)</f>
        <v>0</v>
      </c>
      <c r="HX280" s="4">
        <f>IF($B280=VK_valitsin!$C$8,100000,VK!EZ280/VK!CB$296*VK_valitsin!BT$5)</f>
        <v>0</v>
      </c>
      <c r="HY280" s="4">
        <f>IF($B280=VK_valitsin!$C$8,100000,VK!FA280/VK!CC$296*VK_valitsin!BU$5)</f>
        <v>0</v>
      </c>
      <c r="HZ280" s="4">
        <f>IF($B280=VK_valitsin!$C$8,100000,VK!FB280/VK!CD$296*VK_valitsin!BV$5)</f>
        <v>0</v>
      </c>
      <c r="IA280" s="4">
        <f>IF($B280=VK_valitsin!$C$8,100000,VK!FC280/VK!CE$296*VK_valitsin!BW$5)</f>
        <v>0</v>
      </c>
      <c r="IB280" s="4">
        <f>IF($B280=VK_valitsin!$C$8,100000,VK!FD280/VK!CF$296*VK_valitsin!BX$5)</f>
        <v>0</v>
      </c>
      <c r="IC280" s="4">
        <f>IF($B280=VK_valitsin!$C$8,100000,VK!FE280/VK!CG$296*VK_valitsin!BY$5)</f>
        <v>0</v>
      </c>
      <c r="ID280" s="17">
        <f t="shared" si="12"/>
        <v>0.45884691428545937</v>
      </c>
      <c r="IE280" s="17">
        <f t="shared" si="13"/>
        <v>73</v>
      </c>
      <c r="IF280" s="18">
        <f t="shared" si="14"/>
        <v>2.7900000000000065E-8</v>
      </c>
    </row>
    <row r="281" spans="1:240">
      <c r="A281">
        <v>2019</v>
      </c>
      <c r="B281" t="s">
        <v>759</v>
      </c>
      <c r="C281" t="s">
        <v>760</v>
      </c>
      <c r="D281" t="s">
        <v>174</v>
      </c>
      <c r="E281" t="s">
        <v>175</v>
      </c>
      <c r="F281" t="s">
        <v>176</v>
      </c>
      <c r="G281" t="s">
        <v>177</v>
      </c>
      <c r="H281" t="s">
        <v>104</v>
      </c>
      <c r="I281" t="s">
        <v>105</v>
      </c>
      <c r="J281">
        <v>47.299999237060547</v>
      </c>
      <c r="K281">
        <v>502.1300048828125</v>
      </c>
      <c r="L281">
        <v>149.30000305175781</v>
      </c>
      <c r="M281">
        <v>3114</v>
      </c>
      <c r="N281">
        <v>6.1999998092651367</v>
      </c>
      <c r="O281">
        <v>-1.6000000238418579</v>
      </c>
      <c r="P281">
        <v>-30</v>
      </c>
      <c r="Q281">
        <v>55</v>
      </c>
      <c r="R281">
        <v>6.5</v>
      </c>
      <c r="S281">
        <v>144</v>
      </c>
      <c r="T281">
        <v>0</v>
      </c>
      <c r="U281">
        <v>3270.1</v>
      </c>
      <c r="V281">
        <v>10.61</v>
      </c>
      <c r="W281">
        <v>1583</v>
      </c>
      <c r="X281">
        <v>528</v>
      </c>
      <c r="Y281">
        <v>806</v>
      </c>
      <c r="Z281">
        <v>789</v>
      </c>
      <c r="AA281">
        <v>816</v>
      </c>
      <c r="AB281">
        <v>15.75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22</v>
      </c>
      <c r="AI281">
        <v>0.95</v>
      </c>
      <c r="AJ281">
        <v>0.6</v>
      </c>
      <c r="AK281">
        <v>1.05</v>
      </c>
      <c r="AL281">
        <v>60.1</v>
      </c>
      <c r="AM281">
        <v>300.3</v>
      </c>
      <c r="AN281">
        <v>46.9</v>
      </c>
      <c r="AO281">
        <v>21.5</v>
      </c>
      <c r="AP281">
        <v>77</v>
      </c>
      <c r="AQ281">
        <v>65</v>
      </c>
      <c r="AR281">
        <v>871</v>
      </c>
      <c r="AS281">
        <v>2</v>
      </c>
      <c r="AT281">
        <v>9588</v>
      </c>
      <c r="AU281">
        <v>10954</v>
      </c>
      <c r="AV281">
        <v>0</v>
      </c>
      <c r="AW281">
        <v>117.09085083007813</v>
      </c>
      <c r="AX281">
        <v>0</v>
      </c>
      <c r="AY281">
        <v>0</v>
      </c>
      <c r="AZ281">
        <v>0</v>
      </c>
      <c r="BA281">
        <v>0</v>
      </c>
      <c r="BB281">
        <v>1</v>
      </c>
      <c r="BC281">
        <v>73.469390869140625</v>
      </c>
      <c r="BD281">
        <v>100</v>
      </c>
      <c r="BE281">
        <v>1067.484619140625</v>
      </c>
      <c r="BF281">
        <v>13004.91015625</v>
      </c>
      <c r="BG281">
        <v>14597.34765625</v>
      </c>
      <c r="BH281">
        <v>3.1458895206451416</v>
      </c>
      <c r="BI281">
        <v>10.07325553894043</v>
      </c>
      <c r="BJ281">
        <v>30.769229888916016</v>
      </c>
      <c r="BK281">
        <v>-17.073171615600586</v>
      </c>
      <c r="BL281">
        <v>93.5</v>
      </c>
      <c r="BM281">
        <v>-1.8691588640213013</v>
      </c>
      <c r="BN281">
        <v>20595.984375</v>
      </c>
      <c r="BO281">
        <v>49.082103729248047</v>
      </c>
      <c r="BQ281">
        <v>0.66249197721481323</v>
      </c>
      <c r="BR281">
        <v>1.5735388994216919</v>
      </c>
      <c r="BS281">
        <v>2.2157995700836182</v>
      </c>
      <c r="BT281">
        <v>77.392417907714844</v>
      </c>
      <c r="BU281">
        <v>306.03726196289063</v>
      </c>
      <c r="BV281">
        <v>0</v>
      </c>
      <c r="BW281">
        <v>0</v>
      </c>
      <c r="BX281">
        <v>8773.005859375</v>
      </c>
      <c r="BY281">
        <v>7815.95068359375</v>
      </c>
      <c r="BZ281">
        <v>1.0918432474136353</v>
      </c>
      <c r="CA281">
        <v>10.115607261657715</v>
      </c>
      <c r="CB281">
        <v>79.411766052246094</v>
      </c>
      <c r="CC281">
        <v>7.9365077018737793</v>
      </c>
      <c r="CD281">
        <v>16.190475463867188</v>
      </c>
      <c r="CE281">
        <v>0</v>
      </c>
      <c r="CF281">
        <v>3.1746032238006592</v>
      </c>
      <c r="CG281">
        <v>10986.0029296875</v>
      </c>
      <c r="CH281" s="10">
        <f>ABS(J281-_xlfn.XLOOKUP(VK_valitsin!$C$8,VK!$B$2:$B$294,VK!J$2:J$294))</f>
        <v>3.0999984741210938</v>
      </c>
      <c r="CI281" s="10">
        <f>ABS(K281-_xlfn.XLOOKUP(VK_valitsin!$C$8,VK!$B$2:$B$294,VK!K$2:K$294))</f>
        <v>208.8699951171875</v>
      </c>
      <c r="CJ281" s="10">
        <f>ABS(L281-_xlfn.XLOOKUP(VK_valitsin!$C$8,VK!$B$2:$B$294,VK!L$2:L$294))</f>
        <v>10.600006103515625</v>
      </c>
      <c r="CK281" s="10">
        <f>ABS(M281-_xlfn.XLOOKUP(VK_valitsin!$C$8,VK!$B$2:$B$294,VK!M$2:M$294))</f>
        <v>13361</v>
      </c>
      <c r="CL281" s="10">
        <f>ABS(N281-_xlfn.XLOOKUP(VK_valitsin!$C$8,VK!$B$2:$B$294,VK!N$2:N$294))</f>
        <v>50.000000953674316</v>
      </c>
      <c r="CM281" s="10">
        <f>ABS(O281-_xlfn.XLOOKUP(VK_valitsin!$C$8,VK!$B$2:$B$294,VK!O$2:O$294))</f>
        <v>0.80000001192092896</v>
      </c>
      <c r="CN281" s="10">
        <f>ABS(P281-_xlfn.XLOOKUP(VK_valitsin!$C$8,VK!$B$2:$B$294,VK!P$2:P$294))</f>
        <v>28</v>
      </c>
      <c r="CO281" s="10">
        <f>ABS(Q281-_xlfn.XLOOKUP(VK_valitsin!$C$8,VK!$B$2:$B$294,VK!Q$2:Q$294))</f>
        <v>32.800000000000011</v>
      </c>
      <c r="CP281" s="10">
        <f>ABS(R281-_xlfn.XLOOKUP(VK_valitsin!$C$8,VK!$B$2:$B$294,VK!R$2:R$294))</f>
        <v>2</v>
      </c>
      <c r="CQ281" s="10">
        <f>ABS(S281-_xlfn.XLOOKUP(VK_valitsin!$C$8,VK!$B$2:$B$294,VK!S$2:S$294))</f>
        <v>8</v>
      </c>
      <c r="CR281" s="10">
        <f>ABS(T281-_xlfn.XLOOKUP(VK_valitsin!$C$8,VK!$B$2:$B$294,VK!T$2:T$294))</f>
        <v>0</v>
      </c>
      <c r="CS281" s="10">
        <f>ABS(U281-_xlfn.XLOOKUP(VK_valitsin!$C$8,VK!$B$2:$B$294,VK!U$2:U$294))</f>
        <v>553.5</v>
      </c>
      <c r="CT281" s="10">
        <f>ABS(V281-_xlfn.XLOOKUP(VK_valitsin!$C$8,VK!$B$2:$B$294,VK!V$2:V$294))</f>
        <v>2.67</v>
      </c>
      <c r="CU281" s="10">
        <f>ABS(W281-_xlfn.XLOOKUP(VK_valitsin!$C$8,VK!$B$2:$B$294,VK!W$2:W$294))</f>
        <v>978</v>
      </c>
      <c r="CV281" s="10">
        <f>ABS(X281-_xlfn.XLOOKUP(VK_valitsin!$C$8,VK!$B$2:$B$294,VK!X$2:X$294))</f>
        <v>359</v>
      </c>
      <c r="CW281" s="10">
        <f>ABS(Y281-_xlfn.XLOOKUP(VK_valitsin!$C$8,VK!$B$2:$B$294,VK!Y$2:Y$294))</f>
        <v>126</v>
      </c>
      <c r="CX281" s="10">
        <f>ABS(Z281-_xlfn.XLOOKUP(VK_valitsin!$C$8,VK!$B$2:$B$294,VK!Z$2:Z$294))</f>
        <v>361</v>
      </c>
      <c r="CY281" s="10">
        <f>ABS(AA281-_xlfn.XLOOKUP(VK_valitsin!$C$8,VK!$B$2:$B$294,VK!AA$2:AA$294))</f>
        <v>347</v>
      </c>
      <c r="CZ281" s="10">
        <f>ABS(AB281-_xlfn.XLOOKUP(VK_valitsin!$C$8,VK!$B$2:$B$294,VK!AB$2:AB$294))</f>
        <v>3.625</v>
      </c>
      <c r="DA281" s="10">
        <f>ABS(AC281-_xlfn.XLOOKUP(VK_valitsin!$C$8,VK!$B$2:$B$294,VK!AC$2:AC$294))</f>
        <v>0.7</v>
      </c>
      <c r="DB281" s="10">
        <f>ABS(AD281-_xlfn.XLOOKUP(VK_valitsin!$C$8,VK!$B$2:$B$294,VK!AD$2:AD$294))</f>
        <v>0.8</v>
      </c>
      <c r="DC281" s="10">
        <f>ABS(AE281-_xlfn.XLOOKUP(VK_valitsin!$C$8,VK!$B$2:$B$294,VK!AE$2:AE$294))</f>
        <v>1.7</v>
      </c>
      <c r="DD281" s="10">
        <f>ABS(AF281-_xlfn.XLOOKUP(VK_valitsin!$C$8,VK!$B$2:$B$294,VK!AF$2:AF$294))</f>
        <v>5</v>
      </c>
      <c r="DE281" s="10">
        <f>ABS(AG281-_xlfn.XLOOKUP(VK_valitsin!$C$8,VK!$B$2:$B$294,VK!AG$2:AG$294))</f>
        <v>0</v>
      </c>
      <c r="DF281" s="10">
        <f>ABS(AH281-_xlfn.XLOOKUP(VK_valitsin!$C$8,VK!$B$2:$B$294,VK!AH$2:AH$294))</f>
        <v>0.25</v>
      </c>
      <c r="DG281" s="10">
        <f>ABS(AI281-_xlfn.XLOOKUP(VK_valitsin!$C$8,VK!$B$2:$B$294,VK!AI$2:AI$294))</f>
        <v>0.15000000000000013</v>
      </c>
      <c r="DH281" s="10">
        <f>ABS(AJ281-_xlfn.XLOOKUP(VK_valitsin!$C$8,VK!$B$2:$B$294,VK!AJ$2:AJ$294))</f>
        <v>5.0000000000000044E-2</v>
      </c>
      <c r="DI281" s="10">
        <f>ABS(AK281-_xlfn.XLOOKUP(VK_valitsin!$C$8,VK!$B$2:$B$294,VK!AK$2:AK$294))</f>
        <v>0.19999999999999996</v>
      </c>
      <c r="DJ281" s="10">
        <f>ABS(AL281-_xlfn.XLOOKUP(VK_valitsin!$C$8,VK!$B$2:$B$294,VK!AL$2:AL$294))</f>
        <v>1.3000000000000043</v>
      </c>
      <c r="DK281" s="10">
        <f>ABS(AM281-_xlfn.XLOOKUP(VK_valitsin!$C$8,VK!$B$2:$B$294,VK!AM$2:AM$294))</f>
        <v>33.300000000000011</v>
      </c>
      <c r="DL281" s="10">
        <f>ABS(AN281-_xlfn.XLOOKUP(VK_valitsin!$C$8,VK!$B$2:$B$294,VK!AN$2:AN$294))</f>
        <v>1.5</v>
      </c>
      <c r="DM281" s="10">
        <f>ABS(AO281-_xlfn.XLOOKUP(VK_valitsin!$C$8,VK!$B$2:$B$294,VK!AO$2:AO$294))</f>
        <v>3.8999999999999986</v>
      </c>
      <c r="DN281" s="10">
        <f>ABS(AP281-_xlfn.XLOOKUP(VK_valitsin!$C$8,VK!$B$2:$B$294,VK!AP$2:AP$294))</f>
        <v>29</v>
      </c>
      <c r="DO281" s="10">
        <f>ABS(AQ281-_xlfn.XLOOKUP(VK_valitsin!$C$8,VK!$B$2:$B$294,VK!AQ$2:AQ$294))</f>
        <v>30</v>
      </c>
      <c r="DP281" s="10">
        <f>ABS(AR281-_xlfn.XLOOKUP(VK_valitsin!$C$8,VK!$B$2:$B$294,VK!AR$2:AR$294))</f>
        <v>625</v>
      </c>
      <c r="DQ281" s="10">
        <f>ABS(AS281-_xlfn.XLOOKUP(VK_valitsin!$C$8,VK!$B$2:$B$294,VK!AS$2:AS$294))</f>
        <v>0.33300000000000018</v>
      </c>
      <c r="DR281" s="10">
        <f>ABS(AT281-_xlfn.XLOOKUP(VK_valitsin!$C$8,VK!$B$2:$B$294,VK!AT$2:AT$294))</f>
        <v>4441</v>
      </c>
      <c r="DS281" s="10">
        <f>ABS(AU281-_xlfn.XLOOKUP(VK_valitsin!$C$8,VK!$B$2:$B$294,VK!AU$2:AU$294))</f>
        <v>2609</v>
      </c>
      <c r="DT281" s="10">
        <f>ABS(AV281-_xlfn.XLOOKUP(VK_valitsin!$C$8,VK!$B$2:$B$294,VK!AV$2:AV$294))</f>
        <v>1</v>
      </c>
      <c r="DU281" s="10">
        <f>ABS(AW281-_xlfn.XLOOKUP(VK_valitsin!$C$8,VK!$B$2:$B$294,VK!AW$2:AW$294))</f>
        <v>79.829479217529297</v>
      </c>
      <c r="DV281" s="10">
        <f>ABS(AX281-_xlfn.XLOOKUP(VK_valitsin!$C$8,VK!$B$2:$B$294,VK!AX$2:AX$294))</f>
        <v>0</v>
      </c>
      <c r="DW281" s="10">
        <f>ABS(AY281-_xlfn.XLOOKUP(VK_valitsin!$C$8,VK!$B$2:$B$294,VK!AY$2:AY$294))</f>
        <v>0</v>
      </c>
      <c r="DX281" s="10">
        <f>ABS(AZ281-_xlfn.XLOOKUP(VK_valitsin!$C$8,VK!$B$2:$B$294,VK!AZ$2:AZ$294))</f>
        <v>0</v>
      </c>
      <c r="DY281" s="10">
        <f>ABS(BA281-_xlfn.XLOOKUP(VK_valitsin!$C$8,VK!$B$2:$B$294,VK!BA$2:BA$294))</f>
        <v>0</v>
      </c>
      <c r="DZ281" s="10">
        <f>ABS(BB281-_xlfn.XLOOKUP(VK_valitsin!$C$8,VK!$B$2:$B$294,VK!BB$2:BB$294))</f>
        <v>0</v>
      </c>
      <c r="EA281" s="10">
        <f>ABS(BC281-_xlfn.XLOOKUP(VK_valitsin!$C$8,VK!$B$2:$B$294,VK!BC$2:BC$294))</f>
        <v>15.555000305175781</v>
      </c>
      <c r="EB281" s="10">
        <f>ABS(BD281-_xlfn.XLOOKUP(VK_valitsin!$C$8,VK!$B$2:$B$294,VK!BD$2:BD$294))</f>
        <v>3.98126220703125</v>
      </c>
      <c r="EC281" s="10">
        <f>ABS(BE281-_xlfn.XLOOKUP(VK_valitsin!$C$8,VK!$B$2:$B$294,VK!BE$2:BE$294))</f>
        <v>333.7947998046875</v>
      </c>
      <c r="ED281" s="10">
        <f>ABS(BF281-_xlfn.XLOOKUP(VK_valitsin!$C$8,VK!$B$2:$B$294,VK!BF$2:BF$294))</f>
        <v>3046.380859375</v>
      </c>
      <c r="EE281" s="10">
        <f>ABS(BG281-_xlfn.XLOOKUP(VK_valitsin!$C$8,VK!$B$2:$B$294,VK!BG$2:BG$294))</f>
        <v>760.904296875</v>
      </c>
      <c r="EF281" s="10">
        <f>ABS(BH281-_xlfn.XLOOKUP(VK_valitsin!$C$8,VK!$B$2:$B$294,VK!BH$2:BH$294))</f>
        <v>0.19116687774658203</v>
      </c>
      <c r="EG281" s="10">
        <f>ABS(BI281-_xlfn.XLOOKUP(VK_valitsin!$C$8,VK!$B$2:$B$294,VK!BI$2:BI$294))</f>
        <v>19.797389030456543</v>
      </c>
      <c r="EH281" s="10">
        <f>ABS(BJ281-_xlfn.XLOOKUP(VK_valitsin!$C$8,VK!$B$2:$B$294,VK!BJ$2:BJ$294))</f>
        <v>9.4748668670654297</v>
      </c>
      <c r="EI281" s="10">
        <f>ABS(BK281-_xlfn.XLOOKUP(VK_valitsin!$C$8,VK!$B$2:$B$294,VK!BK$2:BK$294))</f>
        <v>7.2077007293701172</v>
      </c>
      <c r="EJ281" s="10">
        <f>ABS(BL281-_xlfn.XLOOKUP(VK_valitsin!$C$8,VK!$B$2:$B$294,VK!BL$2:BL$294))</f>
        <v>173</v>
      </c>
      <c r="EK281" s="10">
        <f>ABS(BM281-_xlfn.XLOOKUP(VK_valitsin!$C$8,VK!$B$2:$B$294,VK!BM$2:BM$294))</f>
        <v>4.1214112043380737</v>
      </c>
      <c r="EL281" s="10">
        <f>ABS(BN281-_xlfn.XLOOKUP(VK_valitsin!$C$8,VK!$B$2:$B$294,VK!BN$2:BN$294))</f>
        <v>2478.412109375</v>
      </c>
      <c r="EM281" s="10">
        <f>ABS(BO281-_xlfn.XLOOKUP(VK_valitsin!$C$8,VK!$B$2:$B$294,VK!BO$2:BO$294))</f>
        <v>15.782497406005859</v>
      </c>
      <c r="EN281" s="10">
        <f>ABS(BP281-_xlfn.XLOOKUP(VK_valitsin!$C$8,VK!$B$2:$B$294,VK!BP$2:BP$294))</f>
        <v>0</v>
      </c>
      <c r="EO281" s="10">
        <f>ABS(BQ281-_xlfn.XLOOKUP(VK_valitsin!$C$8,VK!$B$2:$B$294,VK!BQ$2:BQ$294))</f>
        <v>2.601248025894165E-2</v>
      </c>
      <c r="EP281" s="10">
        <f>ABS(BR281-_xlfn.XLOOKUP(VK_valitsin!$C$8,VK!$B$2:$B$294,VK!BR$2:BR$294))</f>
        <v>1.3853750079870224</v>
      </c>
      <c r="EQ281" s="10">
        <f>ABS(BS281-_xlfn.XLOOKUP(VK_valitsin!$C$8,VK!$B$2:$B$294,VK!BS$2:BS$294))</f>
        <v>4.2166948318481445E-2</v>
      </c>
      <c r="ER281" s="10">
        <f>ABS(BT281-_xlfn.XLOOKUP(VK_valitsin!$C$8,VK!$B$2:$B$294,VK!BT$2:BT$294))</f>
        <v>19.00091552734375</v>
      </c>
      <c r="ES281" s="10">
        <f>ABS(BU281-_xlfn.XLOOKUP(VK_valitsin!$C$8,VK!$B$2:$B$294,VK!BU$2:BU$294))</f>
        <v>39.33013916015625</v>
      </c>
      <c r="ET281" s="10">
        <f>ABS(BV281-_xlfn.XLOOKUP(VK_valitsin!$C$8,VK!$B$2:$B$294,VK!BV$2:BV$294))</f>
        <v>0</v>
      </c>
      <c r="EU281" s="10">
        <f>ABS(BW281-_xlfn.XLOOKUP(VK_valitsin!$C$8,VK!$B$2:$B$294,VK!BW$2:BW$294))</f>
        <v>1</v>
      </c>
      <c r="EV281" s="10">
        <f>ABS(BX281-_xlfn.XLOOKUP(VK_valitsin!$C$8,VK!$B$2:$B$294,VK!BX$2:BX$294))</f>
        <v>637.1767578125</v>
      </c>
      <c r="EW281" s="10">
        <f>ABS(BY281-_xlfn.XLOOKUP(VK_valitsin!$C$8,VK!$B$2:$B$294,VK!BY$2:BY$294))</f>
        <v>1960.3359375</v>
      </c>
      <c r="EX281" s="10">
        <f>ABS(BZ281-_xlfn.XLOOKUP(VK_valitsin!$C$8,VK!$B$2:$B$294,VK!BZ$2:BZ$294))</f>
        <v>0.12818706035614014</v>
      </c>
      <c r="EY281" s="10">
        <f>ABS(CA281-_xlfn.XLOOKUP(VK_valitsin!$C$8,VK!$B$2:$B$294,VK!CA$2:CA$294))</f>
        <v>0.90715408325195313</v>
      </c>
      <c r="EZ281" s="10">
        <f>ABS(CB281-_xlfn.XLOOKUP(VK_valitsin!$C$8,VK!$B$2:$B$294,VK!CB$2:CB$294))</f>
        <v>13.24261474609375</v>
      </c>
      <c r="FA281" s="10">
        <f>ABS(CC281-_xlfn.XLOOKUP(VK_valitsin!$C$8,VK!$B$2:$B$294,VK!CC$2:CC$294))</f>
        <v>1.6039085388183594</v>
      </c>
      <c r="FB281" s="10">
        <f>ABS(CD281-_xlfn.XLOOKUP(VK_valitsin!$C$8,VK!$B$2:$B$294,VK!CD$2:CD$294))</f>
        <v>3.6883792877197266</v>
      </c>
      <c r="FC281" s="10">
        <f>ABS(CE281-_xlfn.XLOOKUP(VK_valitsin!$C$8,VK!$B$2:$B$294,VK!CE$2:CE$294))</f>
        <v>0</v>
      </c>
      <c r="FD281" s="10">
        <f>ABS(CF281-_xlfn.XLOOKUP(VK_valitsin!$C$8,VK!$B$2:$B$294,VK!CF$2:CF$294))</f>
        <v>2.4587441682815552</v>
      </c>
      <c r="FE281" s="10">
        <f>ABS(CG281-_xlfn.XLOOKUP(VK_valitsin!$C$8,VK!$B$2:$B$294,VK!CG$2:CG$294))</f>
        <v>2387.2353515625</v>
      </c>
      <c r="FF281" s="4">
        <f>IF($B281=VK_valitsin!$C$8,100000,VK!CH281/VK!J$296*VK_valitsin!D$5)</f>
        <v>0</v>
      </c>
      <c r="FG281" s="4">
        <f>IF($B281=VK_valitsin!$C$8,100000,VK!CI281/VK!K$296*VK_valitsin!E$5)</f>
        <v>0</v>
      </c>
      <c r="FH281" s="4">
        <f>IF($B281=VK_valitsin!$C$8,100000,VK!CJ281/VK!L$296*VK_valitsin!F$5)</f>
        <v>5.3864829649316569E-2</v>
      </c>
      <c r="FI281" s="4">
        <f>IF($B281=VK_valitsin!$C$8,100000,VK!CK281/VK!M$296*VK_valitsin!CD$5)</f>
        <v>0</v>
      </c>
      <c r="FJ281" s="4">
        <f>IF($B281=VK_valitsin!$C$8,100000,VK!CL281/VK!N$296*VK_valitsin!G$5)</f>
        <v>0</v>
      </c>
      <c r="FK281" s="4">
        <f>IF($B281=VK_valitsin!$C$8,100000,VK!CM281/VK!O$296*VK_valitsin!H$5)</f>
        <v>0</v>
      </c>
      <c r="FL281" s="4">
        <f>IF($B281=VK_valitsin!$C$8,100000,VK!CN281/VK!P$296*VK_valitsin!I$5)</f>
        <v>0</v>
      </c>
      <c r="FM281" s="4">
        <f>IF($B281=VK_valitsin!$C$8,100000,VK!CO281/VK!Q$296*VK_valitsin!J$5)</f>
        <v>0</v>
      </c>
      <c r="FN281" s="4">
        <f>IF($B281=VK_valitsin!$C$8,100000,VK!CP281/VK!R$296*VK_valitsin!K$5)</f>
        <v>0</v>
      </c>
      <c r="FO281" s="4">
        <f>IF($B281=VK_valitsin!$C$8,100000,VK!CQ281/VK!S$296*VK_valitsin!L$5)</f>
        <v>1.5909570580288116E-3</v>
      </c>
      <c r="FP281" s="4">
        <f>IF($B281=VK_valitsin!$C$8,100000,VK!CR281/VK!T$296*VK_valitsin!M$5)</f>
        <v>0</v>
      </c>
      <c r="FQ281" s="4">
        <f>IF($B281=VK_valitsin!$C$8,100000,VK!CS281/VK!U$296*VK_valitsin!N$5)</f>
        <v>0</v>
      </c>
      <c r="FR281" s="4">
        <f>IF($B281=VK_valitsin!$C$8,100000,VK!CT281/VK!V$296*VK_valitsin!O$5)</f>
        <v>0</v>
      </c>
      <c r="FS281" s="4">
        <f>IF($B281=VK_valitsin!$C$8,100000,VK!CU281/VK!W$296*VK_valitsin!P$5)</f>
        <v>0</v>
      </c>
      <c r="FT281" s="4">
        <f>IF($B281=VK_valitsin!$C$8,100000,VK!CV281/VK!X$296*VK_valitsin!Q$5)</f>
        <v>0</v>
      </c>
      <c r="FU281" s="4">
        <f>IF($B281=VK_valitsin!$C$8,100000,VK!CW281/VK!Y$296*VK_valitsin!R$5)</f>
        <v>0</v>
      </c>
      <c r="FV281" s="4">
        <f>IF($B281=VK_valitsin!$C$8,100000,VK!CX281/VK!Z$296*VK_valitsin!S$5)</f>
        <v>0</v>
      </c>
      <c r="FW281" s="4">
        <f>IF($B281=VK_valitsin!$C$8,100000,VK!CY281/VK!AA$296*VK_valitsin!T$5)</f>
        <v>0</v>
      </c>
      <c r="FX281" s="4">
        <f>IF($B281=VK_valitsin!$C$8,100000,VK!CZ281/VK!AB$296*VK_valitsin!U$5)</f>
        <v>0</v>
      </c>
      <c r="FY281" s="4">
        <f>IF($B281=VK_valitsin!$C$8,100000,VK!DA281/VK!AC$296*VK_valitsin!V$5)</f>
        <v>0</v>
      </c>
      <c r="FZ281" s="4">
        <f>IF($B281=VK_valitsin!$C$8,100000,VK!DB281/VK!AD$296*VK_valitsin!W$5)</f>
        <v>0</v>
      </c>
      <c r="GA281" s="4">
        <f>IF($B281=VK_valitsin!$C$8,100000,VK!DC281/VK!AE$296*VK_valitsin!X$5)</f>
        <v>0</v>
      </c>
      <c r="GB281" s="4">
        <f>IF($B281=VK_valitsin!$C$8,100000,VK!DD281/VK!AF$296*VK_valitsin!Y$5)</f>
        <v>0</v>
      </c>
      <c r="GC281" s="4">
        <f>IF($B281=VK_valitsin!$C$8,100000,VK!DE281/VK!AG$296*VK_valitsin!Z$5)</f>
        <v>0</v>
      </c>
      <c r="GD281" s="4">
        <f>IF($B281=VK_valitsin!$C$8,100000,VK!DF281/VK!AH$296*VK_valitsin!AA$5)</f>
        <v>0</v>
      </c>
      <c r="GE281" s="4">
        <f>IF($B281=VK_valitsin!$C$8,100000,VK!DG281/VK!AI$296*VK_valitsin!AB$5)</f>
        <v>0</v>
      </c>
      <c r="GF281" s="4">
        <f>IF($B281=VK_valitsin!$C$8,100000,VK!DH281/VK!AJ$296*VK_valitsin!AC$5)</f>
        <v>0</v>
      </c>
      <c r="GG281" s="4">
        <f>IF($B281=VK_valitsin!$C$8,100000,VK!DI281/VK!AK$296*VK_valitsin!AD$5)</f>
        <v>0</v>
      </c>
      <c r="GH281" s="4">
        <f>IF($B281=VK_valitsin!$C$8,100000,VK!DJ281/VK!AL$296*VK_valitsin!AE$5)</f>
        <v>2.288173170401335E-2</v>
      </c>
      <c r="GI281" s="4">
        <f>IF($B281=VK_valitsin!$C$8,100000,VK!DK281/VK!AM$296*VK_valitsin!AF$5)</f>
        <v>0</v>
      </c>
      <c r="GJ281" s="4">
        <f>IF($B281=VK_valitsin!$C$8,100000,VK!DL281/VK!AN$296*VK_valitsin!AG$5)</f>
        <v>0</v>
      </c>
      <c r="GK281" s="4">
        <f>IF($B281=VK_valitsin!$C$8,100000,VK!DM281/VK!AO$296*VK_valitsin!AH$5)</f>
        <v>0</v>
      </c>
      <c r="GL281" s="4">
        <f>IF($B281=VK_valitsin!$C$8,100000,VK!DN281/VK!AP$296*VK_valitsin!AI$5)</f>
        <v>0</v>
      </c>
      <c r="GM281" s="4">
        <f>IF($B281=VK_valitsin!$C$8,100000,VK!DO281/VK!AQ$296*VK_valitsin!AJ$5)</f>
        <v>0</v>
      </c>
      <c r="GN281" s="4">
        <f>IF($B281=VK_valitsin!$C$8,100000,VK!DP281/VK!AR$296*VK_valitsin!AK$5)</f>
        <v>0</v>
      </c>
      <c r="GO281" s="4">
        <f>IF($B281=VK_valitsin!$C$8,100000,VK!DQ281/VK!AS$296*VK_valitsin!AL$5)</f>
        <v>0</v>
      </c>
      <c r="GP281" s="4">
        <f>IF($B281=VK_valitsin!$C$8,100000,VK!DR281/VK!AT$296*VK_valitsin!AM$5)</f>
        <v>0</v>
      </c>
      <c r="GQ281" s="4">
        <f>IF($B281=VK_valitsin!$C$8,100000,VK!DS281/VK!AU$296*VK_valitsin!AN$5)</f>
        <v>0</v>
      </c>
      <c r="GR281" s="4">
        <f>IF($B281=VK_valitsin!$C$8,100000,VK!DT281/VK!AV$296*VK_valitsin!AO$5)</f>
        <v>0</v>
      </c>
      <c r="GS281" s="4">
        <f>IF($B281=VK_valitsin!$C$8,100000,VK!DU281/VK!AW$296*VK_valitsin!AP$5)</f>
        <v>0</v>
      </c>
      <c r="GT281" s="4">
        <f>IF($B281=VK_valitsin!$C$8,100000,VK!DV281/VK!AX$296*VK_valitsin!AQ$5)</f>
        <v>0</v>
      </c>
      <c r="GU281" s="4">
        <f>IF($B281=VK_valitsin!$C$8,100000,VK!DW281/VK!AY$296*VK_valitsin!AR$5)</f>
        <v>0</v>
      </c>
      <c r="GV281" s="4">
        <f>IF($B281=VK_valitsin!$C$8,100000,VK!DX281/VK!AZ$296*VK_valitsin!AS$5)</f>
        <v>0</v>
      </c>
      <c r="GW281" s="4">
        <f>IF($B281=VK_valitsin!$C$8,100000,VK!DY281/VK!BA$296*VK_valitsin!AT$5)</f>
        <v>0</v>
      </c>
      <c r="GX281" s="4">
        <f>IF($B281=VK_valitsin!$C$8,100000,VK!DZ281/VK!BB$296*VK_valitsin!AU$5)</f>
        <v>0</v>
      </c>
      <c r="GY281" s="4">
        <f>IF($B281=VK_valitsin!$C$8,100000,VK!EA281/VK!BC$296*VK_valitsin!AV$5)</f>
        <v>0</v>
      </c>
      <c r="GZ281" s="4">
        <f>IF($B281=VK_valitsin!$C$8,100000,VK!EB281/VK!BD$296*VK_valitsin!AW$5)</f>
        <v>1.725932443801987E-2</v>
      </c>
      <c r="HA281" s="4">
        <f>IF($B281=VK_valitsin!$C$8,100000,VK!EC281/VK!BE$296*VK_valitsin!CE$5)</f>
        <v>0</v>
      </c>
      <c r="HB281" s="4">
        <f>IF($B281=VK_valitsin!$C$8,100000,VK!ED281/VK!BF$296*VK_valitsin!AX$5)</f>
        <v>0</v>
      </c>
      <c r="HC281" s="4">
        <f>IF($B281=VK_valitsin!$C$8,100000,VK!EE281/VK!BG$296*VK_valitsin!AY$5)</f>
        <v>0</v>
      </c>
      <c r="HD281" s="4">
        <f>IF($B281=VK_valitsin!$C$8,100000,VK!EF281/VK!BH$296*VK_valitsin!AZ$5)</f>
        <v>3.3355194344835484E-2</v>
      </c>
      <c r="HE281" s="4">
        <f>IF($B281=VK_valitsin!$C$8,100000,VK!EG281/VK!BI$296*VK_valitsin!BA$5)</f>
        <v>0</v>
      </c>
      <c r="HF281" s="4">
        <f>IF($B281=VK_valitsin!$C$8,100000,VK!EH281/VK!BJ$296*VK_valitsin!BB$5)</f>
        <v>0</v>
      </c>
      <c r="HG281" s="4">
        <f>IF($B281=VK_valitsin!$C$8,100000,VK!EI281/VK!BK$296*VK_valitsin!BC$5)</f>
        <v>0</v>
      </c>
      <c r="HH281" s="4">
        <f>IF($B281=VK_valitsin!$C$8,100000,VK!EJ281/VK!BL$296*VK_valitsin!BD$5)</f>
        <v>0</v>
      </c>
      <c r="HI281" s="4">
        <f>IF($B281=VK_valitsin!$C$8,100000,VK!EK281/VK!BM$296*VK_valitsin!BE$5)</f>
        <v>0</v>
      </c>
      <c r="HJ281" s="4">
        <f>IF($B281=VK_valitsin!$C$8,100000,VK!EL281/VK!BN$296*VK_valitsin!BF$5)</f>
        <v>0.11269728676428414</v>
      </c>
      <c r="HK281" s="4">
        <f>IF($B281=VK_valitsin!$C$8,100000,VK!EM281/VK!BO$296*VK_valitsin!BG$5)</f>
        <v>0</v>
      </c>
      <c r="HM281" s="4">
        <f>IF($B281=VK_valitsin!$C$8,100000,VK!EO281/VK!BQ$296*VK_valitsin!BI$5)</f>
        <v>0</v>
      </c>
      <c r="HN281" s="4">
        <f>IF($B281=VK_valitsin!$C$8,100000,VK!EP281/VK!BR$296*VK_valitsin!BJ$5)</f>
        <v>0</v>
      </c>
      <c r="HO281" s="4">
        <f>IF($B281=VK_valitsin!$C$8,100000,VK!EQ281/VK!BS$296*VK_valitsin!BK$5)</f>
        <v>0</v>
      </c>
      <c r="HP281" s="4">
        <f>IF($B281=VK_valitsin!$C$8,100000,VK!ER281/VK!BT$296*VK_valitsin!BL$5)</f>
        <v>0</v>
      </c>
      <c r="HQ281" s="4">
        <f>IF($B281=VK_valitsin!$C$8,100000,VK!ES281/VK!BU$296*VK_valitsin!BM$5)</f>
        <v>0</v>
      </c>
      <c r="HR281" s="4">
        <f>IF($B281=VK_valitsin!$C$8,100000,VK!ET281/VK!BV$296*VK_valitsin!BN$5)</f>
        <v>0</v>
      </c>
      <c r="HS281" s="4">
        <f>IF($B281=VK_valitsin!$C$8,100000,VK!EU281/VK!BW$296*VK_valitsin!BO$5)</f>
        <v>0</v>
      </c>
      <c r="HT281" s="4">
        <f>IF($B281=VK_valitsin!$C$8,100000,VK!EV281/VK!BX$296*VK_valitsin!BP$5)</f>
        <v>0</v>
      </c>
      <c r="HU281" s="4">
        <f>IF($B281=VK_valitsin!$C$8,100000,VK!EW281/VK!BY$296*VK_valitsin!BQ$5)</f>
        <v>0</v>
      </c>
      <c r="HV281" s="4">
        <f>IF($B281=VK_valitsin!$C$8,100000,VK!EX281/VK!BZ$296*VK_valitsin!BR$5)</f>
        <v>0</v>
      </c>
      <c r="HW281" s="4">
        <f>IF($B281=VK_valitsin!$C$8,100000,VK!EY281/VK!CA$296*VK_valitsin!BS$5)</f>
        <v>0</v>
      </c>
      <c r="HX281" s="4">
        <f>IF($B281=VK_valitsin!$C$8,100000,VK!EZ281/VK!CB$296*VK_valitsin!BT$5)</f>
        <v>0</v>
      </c>
      <c r="HY281" s="4">
        <f>IF($B281=VK_valitsin!$C$8,100000,VK!FA281/VK!CC$296*VK_valitsin!BU$5)</f>
        <v>0</v>
      </c>
      <c r="HZ281" s="4">
        <f>IF($B281=VK_valitsin!$C$8,100000,VK!FB281/VK!CD$296*VK_valitsin!BV$5)</f>
        <v>0</v>
      </c>
      <c r="IA281" s="4">
        <f>IF($B281=VK_valitsin!$C$8,100000,VK!FC281/VK!CE$296*VK_valitsin!BW$5)</f>
        <v>0</v>
      </c>
      <c r="IB281" s="4">
        <f>IF($B281=VK_valitsin!$C$8,100000,VK!FD281/VK!CF$296*VK_valitsin!BX$5)</f>
        <v>0</v>
      </c>
      <c r="IC281" s="4">
        <f>IF($B281=VK_valitsin!$C$8,100000,VK!FE281/VK!CG$296*VK_valitsin!BY$5)</f>
        <v>0</v>
      </c>
      <c r="ID281" s="17">
        <f t="shared" si="12"/>
        <v>0.24164935195849827</v>
      </c>
      <c r="IE281" s="17">
        <f t="shared" si="13"/>
        <v>9</v>
      </c>
      <c r="IF281" s="18">
        <f t="shared" si="14"/>
        <v>2.8000000000000065E-8</v>
      </c>
    </row>
    <row r="282" spans="1:240">
      <c r="A282">
        <v>2019</v>
      </c>
      <c r="B282" t="s">
        <v>761</v>
      </c>
      <c r="C282" t="s">
        <v>762</v>
      </c>
      <c r="D282" t="s">
        <v>242</v>
      </c>
      <c r="E282" t="s">
        <v>206</v>
      </c>
      <c r="F282" t="s">
        <v>243</v>
      </c>
      <c r="G282" t="s">
        <v>244</v>
      </c>
      <c r="H282" t="s">
        <v>104</v>
      </c>
      <c r="I282" t="s">
        <v>105</v>
      </c>
      <c r="J282">
        <v>46.599998474121094</v>
      </c>
      <c r="K282">
        <v>925.21002197265625</v>
      </c>
      <c r="L282">
        <v>144.69999694824219</v>
      </c>
      <c r="M282">
        <v>3579</v>
      </c>
      <c r="N282">
        <v>3.9000000953674316</v>
      </c>
      <c r="O282">
        <v>-2.5999999046325684</v>
      </c>
      <c r="P282">
        <v>-58</v>
      </c>
      <c r="Q282">
        <v>38.200000000000003</v>
      </c>
      <c r="R282">
        <v>9.3000000000000007</v>
      </c>
      <c r="S282">
        <v>288</v>
      </c>
      <c r="T282">
        <v>0</v>
      </c>
      <c r="U282">
        <v>4075.2</v>
      </c>
      <c r="V282">
        <v>12.35</v>
      </c>
      <c r="W282">
        <v>1907</v>
      </c>
      <c r="X282">
        <v>1279</v>
      </c>
      <c r="Y282">
        <v>791</v>
      </c>
      <c r="Z282">
        <v>1187</v>
      </c>
      <c r="AA282">
        <v>767</v>
      </c>
      <c r="AB282">
        <v>13.911110877990723</v>
      </c>
      <c r="AC282">
        <v>0</v>
      </c>
      <c r="AD282">
        <v>0</v>
      </c>
      <c r="AE282">
        <v>0</v>
      </c>
      <c r="AF282">
        <v>4.5999999999999996</v>
      </c>
      <c r="AG282">
        <v>0</v>
      </c>
      <c r="AH282">
        <v>21</v>
      </c>
      <c r="AI282">
        <v>0.93</v>
      </c>
      <c r="AJ282">
        <v>0.45</v>
      </c>
      <c r="AK282">
        <v>1</v>
      </c>
      <c r="AL282">
        <v>54.4</v>
      </c>
      <c r="AM282">
        <v>294.5</v>
      </c>
      <c r="AN282">
        <v>50.9</v>
      </c>
      <c r="AO282">
        <v>18.899999999999999</v>
      </c>
      <c r="AP282">
        <v>100</v>
      </c>
      <c r="AQ282">
        <v>106</v>
      </c>
      <c r="AR282">
        <v>823</v>
      </c>
      <c r="AS282">
        <v>3</v>
      </c>
      <c r="AT282">
        <v>7600</v>
      </c>
      <c r="AU282">
        <v>12968</v>
      </c>
      <c r="AV282">
        <v>0</v>
      </c>
      <c r="AW282">
        <v>100.82693481445313</v>
      </c>
      <c r="AX282">
        <v>0</v>
      </c>
      <c r="AY282">
        <v>0</v>
      </c>
      <c r="AZ282">
        <v>0</v>
      </c>
      <c r="BA282">
        <v>0</v>
      </c>
      <c r="BB282">
        <v>1</v>
      </c>
      <c r="BC282">
        <v>92.792793273925781</v>
      </c>
      <c r="BD282">
        <v>100</v>
      </c>
      <c r="BE282">
        <v>524.50982666015625</v>
      </c>
      <c r="BF282">
        <v>13885.884765625</v>
      </c>
      <c r="BG282">
        <v>15931.3720703125</v>
      </c>
      <c r="BH282">
        <v>3.1007542610168457</v>
      </c>
      <c r="BI282">
        <v>-26.478204727172852</v>
      </c>
      <c r="BJ282">
        <v>28.571428298950195</v>
      </c>
      <c r="BK282">
        <v>7.1428570747375488</v>
      </c>
      <c r="BL282">
        <v>103.25</v>
      </c>
      <c r="BM282">
        <v>-0.87463557720184326</v>
      </c>
      <c r="BN282">
        <v>20790.94921875</v>
      </c>
      <c r="BO282">
        <v>41.924728393554688</v>
      </c>
      <c r="BQ282">
        <v>0.60407936573028564</v>
      </c>
      <c r="BR282">
        <v>8.3822295069694519E-2</v>
      </c>
      <c r="BS282">
        <v>2.8778989315032959</v>
      </c>
      <c r="BT282">
        <v>108.6895751953125</v>
      </c>
      <c r="BU282">
        <v>199.4970703125</v>
      </c>
      <c r="BV282">
        <v>0</v>
      </c>
      <c r="BW282">
        <v>1</v>
      </c>
      <c r="BX282">
        <v>8666.6669921875</v>
      </c>
      <c r="BY282">
        <v>7553.92138671875</v>
      </c>
      <c r="BZ282">
        <v>1.2573344707489014</v>
      </c>
      <c r="CA282">
        <v>9.4998607635498047</v>
      </c>
      <c r="CB282">
        <v>62.222221374511719</v>
      </c>
      <c r="CC282">
        <v>8.2352943420410156</v>
      </c>
      <c r="CD282">
        <v>7.3529410362243652</v>
      </c>
      <c r="CE282">
        <v>0</v>
      </c>
      <c r="CF282">
        <v>2.9411764144897461</v>
      </c>
      <c r="CG282">
        <v>12176.5830078125</v>
      </c>
      <c r="CH282" s="10">
        <f>ABS(J282-_xlfn.XLOOKUP(VK_valitsin!$C$8,VK!$B$2:$B$294,VK!J$2:J$294))</f>
        <v>2.3999977111816406</v>
      </c>
      <c r="CI282" s="10">
        <f>ABS(K282-_xlfn.XLOOKUP(VK_valitsin!$C$8,VK!$B$2:$B$294,VK!K$2:K$294))</f>
        <v>631.95001220703125</v>
      </c>
      <c r="CJ282" s="10">
        <f>ABS(L282-_xlfn.XLOOKUP(VK_valitsin!$C$8,VK!$B$2:$B$294,VK!L$2:L$294))</f>
        <v>6</v>
      </c>
      <c r="CK282" s="10">
        <f>ABS(M282-_xlfn.XLOOKUP(VK_valitsin!$C$8,VK!$B$2:$B$294,VK!M$2:M$294))</f>
        <v>12896</v>
      </c>
      <c r="CL282" s="10">
        <f>ABS(N282-_xlfn.XLOOKUP(VK_valitsin!$C$8,VK!$B$2:$B$294,VK!N$2:N$294))</f>
        <v>52.300000667572021</v>
      </c>
      <c r="CM282" s="10">
        <f>ABS(O282-_xlfn.XLOOKUP(VK_valitsin!$C$8,VK!$B$2:$B$294,VK!O$2:O$294))</f>
        <v>1.7999998927116394</v>
      </c>
      <c r="CN282" s="10">
        <f>ABS(P282-_xlfn.XLOOKUP(VK_valitsin!$C$8,VK!$B$2:$B$294,VK!P$2:P$294))</f>
        <v>0</v>
      </c>
      <c r="CO282" s="10">
        <f>ABS(Q282-_xlfn.XLOOKUP(VK_valitsin!$C$8,VK!$B$2:$B$294,VK!Q$2:Q$294))</f>
        <v>49.600000000000009</v>
      </c>
      <c r="CP282" s="10">
        <f>ABS(R282-_xlfn.XLOOKUP(VK_valitsin!$C$8,VK!$B$2:$B$294,VK!R$2:R$294))</f>
        <v>0.80000000000000071</v>
      </c>
      <c r="CQ282" s="10">
        <f>ABS(S282-_xlfn.XLOOKUP(VK_valitsin!$C$8,VK!$B$2:$B$294,VK!S$2:S$294))</f>
        <v>136</v>
      </c>
      <c r="CR282" s="10">
        <f>ABS(T282-_xlfn.XLOOKUP(VK_valitsin!$C$8,VK!$B$2:$B$294,VK!T$2:T$294))</f>
        <v>0</v>
      </c>
      <c r="CS282" s="10">
        <f>ABS(U282-_xlfn.XLOOKUP(VK_valitsin!$C$8,VK!$B$2:$B$294,VK!U$2:U$294))</f>
        <v>251.59999999999991</v>
      </c>
      <c r="CT282" s="10">
        <f>ABS(V282-_xlfn.XLOOKUP(VK_valitsin!$C$8,VK!$B$2:$B$294,VK!V$2:V$294))</f>
        <v>0.92999999999999972</v>
      </c>
      <c r="CU282" s="10">
        <f>ABS(W282-_xlfn.XLOOKUP(VK_valitsin!$C$8,VK!$B$2:$B$294,VK!W$2:W$294))</f>
        <v>1302</v>
      </c>
      <c r="CV282" s="10">
        <f>ABS(X282-_xlfn.XLOOKUP(VK_valitsin!$C$8,VK!$B$2:$B$294,VK!X$2:X$294))</f>
        <v>1110</v>
      </c>
      <c r="CW282" s="10">
        <f>ABS(Y282-_xlfn.XLOOKUP(VK_valitsin!$C$8,VK!$B$2:$B$294,VK!Y$2:Y$294))</f>
        <v>111</v>
      </c>
      <c r="CX282" s="10">
        <f>ABS(Z282-_xlfn.XLOOKUP(VK_valitsin!$C$8,VK!$B$2:$B$294,VK!Z$2:Z$294))</f>
        <v>759</v>
      </c>
      <c r="CY282" s="10">
        <f>ABS(AA282-_xlfn.XLOOKUP(VK_valitsin!$C$8,VK!$B$2:$B$294,VK!AA$2:AA$294))</f>
        <v>298</v>
      </c>
      <c r="CZ282" s="10">
        <f>ABS(AB282-_xlfn.XLOOKUP(VK_valitsin!$C$8,VK!$B$2:$B$294,VK!AB$2:AB$294))</f>
        <v>5.4638891220092773</v>
      </c>
      <c r="DA282" s="10">
        <f>ABS(AC282-_xlfn.XLOOKUP(VK_valitsin!$C$8,VK!$B$2:$B$294,VK!AC$2:AC$294))</f>
        <v>0.7</v>
      </c>
      <c r="DB282" s="10">
        <f>ABS(AD282-_xlfn.XLOOKUP(VK_valitsin!$C$8,VK!$B$2:$B$294,VK!AD$2:AD$294))</f>
        <v>0.8</v>
      </c>
      <c r="DC282" s="10">
        <f>ABS(AE282-_xlfn.XLOOKUP(VK_valitsin!$C$8,VK!$B$2:$B$294,VK!AE$2:AE$294))</f>
        <v>1.7</v>
      </c>
      <c r="DD282" s="10">
        <f>ABS(AF282-_xlfn.XLOOKUP(VK_valitsin!$C$8,VK!$B$2:$B$294,VK!AF$2:AF$294))</f>
        <v>0.40000000000000036</v>
      </c>
      <c r="DE282" s="10">
        <f>ABS(AG282-_xlfn.XLOOKUP(VK_valitsin!$C$8,VK!$B$2:$B$294,VK!AG$2:AG$294))</f>
        <v>0</v>
      </c>
      <c r="DF282" s="10">
        <f>ABS(AH282-_xlfn.XLOOKUP(VK_valitsin!$C$8,VK!$B$2:$B$294,VK!AH$2:AH$294))</f>
        <v>1.25</v>
      </c>
      <c r="DG282" s="10">
        <f>ABS(AI282-_xlfn.XLOOKUP(VK_valitsin!$C$8,VK!$B$2:$B$294,VK!AI$2:AI$294))</f>
        <v>0.17000000000000004</v>
      </c>
      <c r="DH282" s="10">
        <f>ABS(AJ282-_xlfn.XLOOKUP(VK_valitsin!$C$8,VK!$B$2:$B$294,VK!AJ$2:AJ$294))</f>
        <v>0.2</v>
      </c>
      <c r="DI282" s="10">
        <f>ABS(AK282-_xlfn.XLOOKUP(VK_valitsin!$C$8,VK!$B$2:$B$294,VK!AK$2:AK$294))</f>
        <v>0.25</v>
      </c>
      <c r="DJ282" s="10">
        <f>ABS(AL282-_xlfn.XLOOKUP(VK_valitsin!$C$8,VK!$B$2:$B$294,VK!AL$2:AL$294))</f>
        <v>4.3999999999999986</v>
      </c>
      <c r="DK282" s="10">
        <f>ABS(AM282-_xlfn.XLOOKUP(VK_valitsin!$C$8,VK!$B$2:$B$294,VK!AM$2:AM$294))</f>
        <v>39.100000000000023</v>
      </c>
      <c r="DL282" s="10">
        <f>ABS(AN282-_xlfn.XLOOKUP(VK_valitsin!$C$8,VK!$B$2:$B$294,VK!AN$2:AN$294))</f>
        <v>5.5</v>
      </c>
      <c r="DM282" s="10">
        <f>ABS(AO282-_xlfn.XLOOKUP(VK_valitsin!$C$8,VK!$B$2:$B$294,VK!AO$2:AO$294))</f>
        <v>6.5</v>
      </c>
      <c r="DN282" s="10">
        <f>ABS(AP282-_xlfn.XLOOKUP(VK_valitsin!$C$8,VK!$B$2:$B$294,VK!AP$2:AP$294))</f>
        <v>52</v>
      </c>
      <c r="DO282" s="10">
        <f>ABS(AQ282-_xlfn.XLOOKUP(VK_valitsin!$C$8,VK!$B$2:$B$294,VK!AQ$2:AQ$294))</f>
        <v>71</v>
      </c>
      <c r="DP282" s="10">
        <f>ABS(AR282-_xlfn.XLOOKUP(VK_valitsin!$C$8,VK!$B$2:$B$294,VK!AR$2:AR$294))</f>
        <v>577</v>
      </c>
      <c r="DQ282" s="10">
        <f>ABS(AS282-_xlfn.XLOOKUP(VK_valitsin!$C$8,VK!$B$2:$B$294,VK!AS$2:AS$294))</f>
        <v>0.66699999999999982</v>
      </c>
      <c r="DR282" s="10">
        <f>ABS(AT282-_xlfn.XLOOKUP(VK_valitsin!$C$8,VK!$B$2:$B$294,VK!AT$2:AT$294))</f>
        <v>2453</v>
      </c>
      <c r="DS282" s="10">
        <f>ABS(AU282-_xlfn.XLOOKUP(VK_valitsin!$C$8,VK!$B$2:$B$294,VK!AU$2:AU$294))</f>
        <v>4623</v>
      </c>
      <c r="DT282" s="10">
        <f>ABS(AV282-_xlfn.XLOOKUP(VK_valitsin!$C$8,VK!$B$2:$B$294,VK!AV$2:AV$294))</f>
        <v>1</v>
      </c>
      <c r="DU282" s="10">
        <f>ABS(AW282-_xlfn.XLOOKUP(VK_valitsin!$C$8,VK!$B$2:$B$294,VK!AW$2:AW$294))</f>
        <v>63.565563201904297</v>
      </c>
      <c r="DV282" s="10">
        <f>ABS(AX282-_xlfn.XLOOKUP(VK_valitsin!$C$8,VK!$B$2:$B$294,VK!AX$2:AX$294))</f>
        <v>0</v>
      </c>
      <c r="DW282" s="10">
        <f>ABS(AY282-_xlfn.XLOOKUP(VK_valitsin!$C$8,VK!$B$2:$B$294,VK!AY$2:AY$294))</f>
        <v>0</v>
      </c>
      <c r="DX282" s="10">
        <f>ABS(AZ282-_xlfn.XLOOKUP(VK_valitsin!$C$8,VK!$B$2:$B$294,VK!AZ$2:AZ$294))</f>
        <v>0</v>
      </c>
      <c r="DY282" s="10">
        <f>ABS(BA282-_xlfn.XLOOKUP(VK_valitsin!$C$8,VK!$B$2:$B$294,VK!BA$2:BA$294))</f>
        <v>0</v>
      </c>
      <c r="DZ282" s="10">
        <f>ABS(BB282-_xlfn.XLOOKUP(VK_valitsin!$C$8,VK!$B$2:$B$294,VK!BB$2:BB$294))</f>
        <v>0</v>
      </c>
      <c r="EA282" s="10">
        <f>ABS(BC282-_xlfn.XLOOKUP(VK_valitsin!$C$8,VK!$B$2:$B$294,VK!BC$2:BC$294))</f>
        <v>3.768402099609375</v>
      </c>
      <c r="EB282" s="10">
        <f>ABS(BD282-_xlfn.XLOOKUP(VK_valitsin!$C$8,VK!$B$2:$B$294,VK!BD$2:BD$294))</f>
        <v>3.98126220703125</v>
      </c>
      <c r="EC282" s="10">
        <f>ABS(BE282-_xlfn.XLOOKUP(VK_valitsin!$C$8,VK!$B$2:$B$294,VK!BE$2:BE$294))</f>
        <v>209.17999267578125</v>
      </c>
      <c r="ED282" s="10">
        <f>ABS(BF282-_xlfn.XLOOKUP(VK_valitsin!$C$8,VK!$B$2:$B$294,VK!BF$2:BF$294))</f>
        <v>3927.35546875</v>
      </c>
      <c r="EE282" s="10">
        <f>ABS(BG282-_xlfn.XLOOKUP(VK_valitsin!$C$8,VK!$B$2:$B$294,VK!BG$2:BG$294))</f>
        <v>2094.9287109375</v>
      </c>
      <c r="EF282" s="10">
        <f>ABS(BH282-_xlfn.XLOOKUP(VK_valitsin!$C$8,VK!$B$2:$B$294,VK!BH$2:BH$294))</f>
        <v>0.23630213737487793</v>
      </c>
      <c r="EG282" s="10">
        <f>ABS(BI282-_xlfn.XLOOKUP(VK_valitsin!$C$8,VK!$B$2:$B$294,VK!BI$2:BI$294))</f>
        <v>16.754071235656738</v>
      </c>
      <c r="EH282" s="10">
        <f>ABS(BJ282-_xlfn.XLOOKUP(VK_valitsin!$C$8,VK!$B$2:$B$294,VK!BJ$2:BJ$294))</f>
        <v>7.2770652770996094</v>
      </c>
      <c r="EI282" s="10">
        <f>ABS(BK282-_xlfn.XLOOKUP(VK_valitsin!$C$8,VK!$B$2:$B$294,VK!BK$2:BK$294))</f>
        <v>17.008327960968018</v>
      </c>
      <c r="EJ282" s="10">
        <f>ABS(BL282-_xlfn.XLOOKUP(VK_valitsin!$C$8,VK!$B$2:$B$294,VK!BL$2:BL$294))</f>
        <v>163.25</v>
      </c>
      <c r="EK282" s="10">
        <f>ABS(BM282-_xlfn.XLOOKUP(VK_valitsin!$C$8,VK!$B$2:$B$294,VK!BM$2:BM$294))</f>
        <v>3.1268879175186157</v>
      </c>
      <c r="EL282" s="10">
        <f>ABS(BN282-_xlfn.XLOOKUP(VK_valitsin!$C$8,VK!$B$2:$B$294,VK!BN$2:BN$294))</f>
        <v>2283.447265625</v>
      </c>
      <c r="EM282" s="10">
        <f>ABS(BO282-_xlfn.XLOOKUP(VK_valitsin!$C$8,VK!$B$2:$B$294,VK!BO$2:BO$294))</f>
        <v>8.6251220703125</v>
      </c>
      <c r="EN282" s="10">
        <f>ABS(BP282-_xlfn.XLOOKUP(VK_valitsin!$C$8,VK!$B$2:$B$294,VK!BP$2:BP$294))</f>
        <v>0</v>
      </c>
      <c r="EO282" s="10">
        <f>ABS(BQ282-_xlfn.XLOOKUP(VK_valitsin!$C$8,VK!$B$2:$B$294,VK!BQ$2:BQ$294))</f>
        <v>3.2400131225585938E-2</v>
      </c>
      <c r="EP282" s="10">
        <f>ABS(BR282-_xlfn.XLOOKUP(VK_valitsin!$C$8,VK!$B$2:$B$294,VK!BR$2:BR$294))</f>
        <v>0.10434159636497498</v>
      </c>
      <c r="EQ282" s="10">
        <f>ABS(BS282-_xlfn.XLOOKUP(VK_valitsin!$C$8,VK!$B$2:$B$294,VK!BS$2:BS$294))</f>
        <v>0.61993241310119629</v>
      </c>
      <c r="ER282" s="10">
        <f>ABS(BT282-_xlfn.XLOOKUP(VK_valitsin!$C$8,VK!$B$2:$B$294,VK!BT$2:BT$294))</f>
        <v>50.298072814941406</v>
      </c>
      <c r="ES282" s="10">
        <f>ABS(BU282-_xlfn.XLOOKUP(VK_valitsin!$C$8,VK!$B$2:$B$294,VK!BU$2:BU$294))</f>
        <v>67.210052490234375</v>
      </c>
      <c r="ET282" s="10">
        <f>ABS(BV282-_xlfn.XLOOKUP(VK_valitsin!$C$8,VK!$B$2:$B$294,VK!BV$2:BV$294))</f>
        <v>0</v>
      </c>
      <c r="EU282" s="10">
        <f>ABS(BW282-_xlfn.XLOOKUP(VK_valitsin!$C$8,VK!$B$2:$B$294,VK!BW$2:BW$294))</f>
        <v>0</v>
      </c>
      <c r="EV282" s="10">
        <f>ABS(BX282-_xlfn.XLOOKUP(VK_valitsin!$C$8,VK!$B$2:$B$294,VK!BX$2:BX$294))</f>
        <v>530.837890625</v>
      </c>
      <c r="EW282" s="10">
        <f>ABS(BY282-_xlfn.XLOOKUP(VK_valitsin!$C$8,VK!$B$2:$B$294,VK!BY$2:BY$294))</f>
        <v>1698.306640625</v>
      </c>
      <c r="EX282" s="10">
        <f>ABS(BZ282-_xlfn.XLOOKUP(VK_valitsin!$C$8,VK!$B$2:$B$294,VK!BZ$2:BZ$294))</f>
        <v>3.7304162979125977E-2</v>
      </c>
      <c r="EY282" s="10">
        <f>ABS(CA282-_xlfn.XLOOKUP(VK_valitsin!$C$8,VK!$B$2:$B$294,VK!CA$2:CA$294))</f>
        <v>1.5229005813598633</v>
      </c>
      <c r="EZ282" s="10">
        <f>ABS(CB282-_xlfn.XLOOKUP(VK_valitsin!$C$8,VK!$B$2:$B$294,VK!CB$2:CB$294))</f>
        <v>3.946929931640625</v>
      </c>
      <c r="FA282" s="10">
        <f>ABS(CC282-_xlfn.XLOOKUP(VK_valitsin!$C$8,VK!$B$2:$B$294,VK!CC$2:CC$294))</f>
        <v>1.9026951789855957</v>
      </c>
      <c r="FB282" s="10">
        <f>ABS(CD282-_xlfn.XLOOKUP(VK_valitsin!$C$8,VK!$B$2:$B$294,VK!CD$2:CD$294))</f>
        <v>12.525913715362549</v>
      </c>
      <c r="FC282" s="10">
        <f>ABS(CE282-_xlfn.XLOOKUP(VK_valitsin!$C$8,VK!$B$2:$B$294,VK!CE$2:CE$294))</f>
        <v>0</v>
      </c>
      <c r="FD282" s="10">
        <f>ABS(CF282-_xlfn.XLOOKUP(VK_valitsin!$C$8,VK!$B$2:$B$294,VK!CF$2:CF$294))</f>
        <v>2.2253173589706421</v>
      </c>
      <c r="FE282" s="10">
        <f>ABS(CG282-_xlfn.XLOOKUP(VK_valitsin!$C$8,VK!$B$2:$B$294,VK!CG$2:CG$294))</f>
        <v>3577.8154296875</v>
      </c>
      <c r="FF282" s="4">
        <f>IF($B282=VK_valitsin!$C$8,100000,VK!CH282/VK!J$296*VK_valitsin!D$5)</f>
        <v>0</v>
      </c>
      <c r="FG282" s="4">
        <f>IF($B282=VK_valitsin!$C$8,100000,VK!CI282/VK!K$296*VK_valitsin!E$5)</f>
        <v>0</v>
      </c>
      <c r="FH282" s="4">
        <f>IF($B282=VK_valitsin!$C$8,100000,VK!CJ282/VK!L$296*VK_valitsin!F$5)</f>
        <v>3.0489508660632728E-2</v>
      </c>
      <c r="FI282" s="4">
        <f>IF($B282=VK_valitsin!$C$8,100000,VK!CK282/VK!M$296*VK_valitsin!CD$5)</f>
        <v>0</v>
      </c>
      <c r="FJ282" s="4">
        <f>IF($B282=VK_valitsin!$C$8,100000,VK!CL282/VK!N$296*VK_valitsin!G$5)</f>
        <v>0</v>
      </c>
      <c r="FK282" s="4">
        <f>IF($B282=VK_valitsin!$C$8,100000,VK!CM282/VK!O$296*VK_valitsin!H$5)</f>
        <v>0</v>
      </c>
      <c r="FL282" s="4">
        <f>IF($B282=VK_valitsin!$C$8,100000,VK!CN282/VK!P$296*VK_valitsin!I$5)</f>
        <v>0</v>
      </c>
      <c r="FM282" s="4">
        <f>IF($B282=VK_valitsin!$C$8,100000,VK!CO282/VK!Q$296*VK_valitsin!J$5)</f>
        <v>0</v>
      </c>
      <c r="FN282" s="4">
        <f>IF($B282=VK_valitsin!$C$8,100000,VK!CP282/VK!R$296*VK_valitsin!K$5)</f>
        <v>0</v>
      </c>
      <c r="FO282" s="4">
        <f>IF($B282=VK_valitsin!$C$8,100000,VK!CQ282/VK!S$296*VK_valitsin!L$5)</f>
        <v>2.7046269986489801E-2</v>
      </c>
      <c r="FP282" s="4">
        <f>IF($B282=VK_valitsin!$C$8,100000,VK!CR282/VK!T$296*VK_valitsin!M$5)</f>
        <v>0</v>
      </c>
      <c r="FQ282" s="4">
        <f>IF($B282=VK_valitsin!$C$8,100000,VK!CS282/VK!U$296*VK_valitsin!N$5)</f>
        <v>0</v>
      </c>
      <c r="FR282" s="4">
        <f>IF($B282=VK_valitsin!$C$8,100000,VK!CT282/VK!V$296*VK_valitsin!O$5)</f>
        <v>0</v>
      </c>
      <c r="FS282" s="4">
        <f>IF($B282=VK_valitsin!$C$8,100000,VK!CU282/VK!W$296*VK_valitsin!P$5)</f>
        <v>0</v>
      </c>
      <c r="FT282" s="4">
        <f>IF($B282=VK_valitsin!$C$8,100000,VK!CV282/VK!X$296*VK_valitsin!Q$5)</f>
        <v>0</v>
      </c>
      <c r="FU282" s="4">
        <f>IF($B282=VK_valitsin!$C$8,100000,VK!CW282/VK!Y$296*VK_valitsin!R$5)</f>
        <v>0</v>
      </c>
      <c r="FV282" s="4">
        <f>IF($B282=VK_valitsin!$C$8,100000,VK!CX282/VK!Z$296*VK_valitsin!S$5)</f>
        <v>0</v>
      </c>
      <c r="FW282" s="4">
        <f>IF($B282=VK_valitsin!$C$8,100000,VK!CY282/VK!AA$296*VK_valitsin!T$5)</f>
        <v>0</v>
      </c>
      <c r="FX282" s="4">
        <f>IF($B282=VK_valitsin!$C$8,100000,VK!CZ282/VK!AB$296*VK_valitsin!U$5)</f>
        <v>0</v>
      </c>
      <c r="FY282" s="4">
        <f>IF($B282=VK_valitsin!$C$8,100000,VK!DA282/VK!AC$296*VK_valitsin!V$5)</f>
        <v>0</v>
      </c>
      <c r="FZ282" s="4">
        <f>IF($B282=VK_valitsin!$C$8,100000,VK!DB282/VK!AD$296*VK_valitsin!W$5)</f>
        <v>0</v>
      </c>
      <c r="GA282" s="4">
        <f>IF($B282=VK_valitsin!$C$8,100000,VK!DC282/VK!AE$296*VK_valitsin!X$5)</f>
        <v>0</v>
      </c>
      <c r="GB282" s="4">
        <f>IF($B282=VK_valitsin!$C$8,100000,VK!DD282/VK!AF$296*VK_valitsin!Y$5)</f>
        <v>0</v>
      </c>
      <c r="GC282" s="4">
        <f>IF($B282=VK_valitsin!$C$8,100000,VK!DE282/VK!AG$296*VK_valitsin!Z$5)</f>
        <v>0</v>
      </c>
      <c r="GD282" s="4">
        <f>IF($B282=VK_valitsin!$C$8,100000,VK!DF282/VK!AH$296*VK_valitsin!AA$5)</f>
        <v>0</v>
      </c>
      <c r="GE282" s="4">
        <f>IF($B282=VK_valitsin!$C$8,100000,VK!DG282/VK!AI$296*VK_valitsin!AB$5)</f>
        <v>0</v>
      </c>
      <c r="GF282" s="4">
        <f>IF($B282=VK_valitsin!$C$8,100000,VK!DH282/VK!AJ$296*VK_valitsin!AC$5)</f>
        <v>0</v>
      </c>
      <c r="GG282" s="4">
        <f>IF($B282=VK_valitsin!$C$8,100000,VK!DI282/VK!AK$296*VK_valitsin!AD$5)</f>
        <v>0</v>
      </c>
      <c r="GH282" s="4">
        <f>IF($B282=VK_valitsin!$C$8,100000,VK!DJ282/VK!AL$296*VK_valitsin!AE$5)</f>
        <v>7.7445861152044909E-2</v>
      </c>
      <c r="GI282" s="4">
        <f>IF($B282=VK_valitsin!$C$8,100000,VK!DK282/VK!AM$296*VK_valitsin!AF$5)</f>
        <v>0</v>
      </c>
      <c r="GJ282" s="4">
        <f>IF($B282=VK_valitsin!$C$8,100000,VK!DL282/VK!AN$296*VK_valitsin!AG$5)</f>
        <v>0</v>
      </c>
      <c r="GK282" s="4">
        <f>IF($B282=VK_valitsin!$C$8,100000,VK!DM282/VK!AO$296*VK_valitsin!AH$5)</f>
        <v>0</v>
      </c>
      <c r="GL282" s="4">
        <f>IF($B282=VK_valitsin!$C$8,100000,VK!DN282/VK!AP$296*VK_valitsin!AI$5)</f>
        <v>0</v>
      </c>
      <c r="GM282" s="4">
        <f>IF($B282=VK_valitsin!$C$8,100000,VK!DO282/VK!AQ$296*VK_valitsin!AJ$5)</f>
        <v>0</v>
      </c>
      <c r="GN282" s="4">
        <f>IF($B282=VK_valitsin!$C$8,100000,VK!DP282/VK!AR$296*VK_valitsin!AK$5)</f>
        <v>0</v>
      </c>
      <c r="GO282" s="4">
        <f>IF($B282=VK_valitsin!$C$8,100000,VK!DQ282/VK!AS$296*VK_valitsin!AL$5)</f>
        <v>0</v>
      </c>
      <c r="GP282" s="4">
        <f>IF($B282=VK_valitsin!$C$8,100000,VK!DR282/VK!AT$296*VK_valitsin!AM$5)</f>
        <v>0</v>
      </c>
      <c r="GQ282" s="4">
        <f>IF($B282=VK_valitsin!$C$8,100000,VK!DS282/VK!AU$296*VK_valitsin!AN$5)</f>
        <v>0</v>
      </c>
      <c r="GR282" s="4">
        <f>IF($B282=VK_valitsin!$C$8,100000,VK!DT282/VK!AV$296*VK_valitsin!AO$5)</f>
        <v>0</v>
      </c>
      <c r="GS282" s="4">
        <f>IF($B282=VK_valitsin!$C$8,100000,VK!DU282/VK!AW$296*VK_valitsin!AP$5)</f>
        <v>0</v>
      </c>
      <c r="GT282" s="4">
        <f>IF($B282=VK_valitsin!$C$8,100000,VK!DV282/VK!AX$296*VK_valitsin!AQ$5)</f>
        <v>0</v>
      </c>
      <c r="GU282" s="4">
        <f>IF($B282=VK_valitsin!$C$8,100000,VK!DW282/VK!AY$296*VK_valitsin!AR$5)</f>
        <v>0</v>
      </c>
      <c r="GV282" s="4">
        <f>IF($B282=VK_valitsin!$C$8,100000,VK!DX282/VK!AZ$296*VK_valitsin!AS$5)</f>
        <v>0</v>
      </c>
      <c r="GW282" s="4">
        <f>IF($B282=VK_valitsin!$C$8,100000,VK!DY282/VK!BA$296*VK_valitsin!AT$5)</f>
        <v>0</v>
      </c>
      <c r="GX282" s="4">
        <f>IF($B282=VK_valitsin!$C$8,100000,VK!DZ282/VK!BB$296*VK_valitsin!AU$5)</f>
        <v>0</v>
      </c>
      <c r="GY282" s="4">
        <f>IF($B282=VK_valitsin!$C$8,100000,VK!EA282/VK!BC$296*VK_valitsin!AV$5)</f>
        <v>0</v>
      </c>
      <c r="GZ282" s="4">
        <f>IF($B282=VK_valitsin!$C$8,100000,VK!EB282/VK!BD$296*VK_valitsin!AW$5)</f>
        <v>1.725932443801987E-2</v>
      </c>
      <c r="HA282" s="4">
        <f>IF($B282=VK_valitsin!$C$8,100000,VK!EC282/VK!BE$296*VK_valitsin!CE$5)</f>
        <v>0</v>
      </c>
      <c r="HB282" s="4">
        <f>IF($B282=VK_valitsin!$C$8,100000,VK!ED282/VK!BF$296*VK_valitsin!AX$5)</f>
        <v>0</v>
      </c>
      <c r="HC282" s="4">
        <f>IF($B282=VK_valitsin!$C$8,100000,VK!EE282/VK!BG$296*VK_valitsin!AY$5)</f>
        <v>0</v>
      </c>
      <c r="HD282" s="4">
        <f>IF($B282=VK_valitsin!$C$8,100000,VK!EF282/VK!BH$296*VK_valitsin!AZ$5)</f>
        <v>4.1230488299796433E-2</v>
      </c>
      <c r="HE282" s="4">
        <f>IF($B282=VK_valitsin!$C$8,100000,VK!EG282/VK!BI$296*VK_valitsin!BA$5)</f>
        <v>0</v>
      </c>
      <c r="HF282" s="4">
        <f>IF($B282=VK_valitsin!$C$8,100000,VK!EH282/VK!BJ$296*VK_valitsin!BB$5)</f>
        <v>0</v>
      </c>
      <c r="HG282" s="4">
        <f>IF($B282=VK_valitsin!$C$8,100000,VK!EI282/VK!BK$296*VK_valitsin!BC$5)</f>
        <v>0</v>
      </c>
      <c r="HH282" s="4">
        <f>IF($B282=VK_valitsin!$C$8,100000,VK!EJ282/VK!BL$296*VK_valitsin!BD$5)</f>
        <v>0</v>
      </c>
      <c r="HI282" s="4">
        <f>IF($B282=VK_valitsin!$C$8,100000,VK!EK282/VK!BM$296*VK_valitsin!BE$5)</f>
        <v>0</v>
      </c>
      <c r="HJ282" s="4">
        <f>IF($B282=VK_valitsin!$C$8,100000,VK!EL282/VK!BN$296*VK_valitsin!BF$5)</f>
        <v>0.10383192945670205</v>
      </c>
      <c r="HK282" s="4">
        <f>IF($B282=VK_valitsin!$C$8,100000,VK!EM282/VK!BO$296*VK_valitsin!BG$5)</f>
        <v>0</v>
      </c>
      <c r="HM282" s="4">
        <f>IF($B282=VK_valitsin!$C$8,100000,VK!EO282/VK!BQ$296*VK_valitsin!BI$5)</f>
        <v>0</v>
      </c>
      <c r="HN282" s="4">
        <f>IF($B282=VK_valitsin!$C$8,100000,VK!EP282/VK!BR$296*VK_valitsin!BJ$5)</f>
        <v>0</v>
      </c>
      <c r="HO282" s="4">
        <f>IF($B282=VK_valitsin!$C$8,100000,VK!EQ282/VK!BS$296*VK_valitsin!BK$5)</f>
        <v>0</v>
      </c>
      <c r="HP282" s="4">
        <f>IF($B282=VK_valitsin!$C$8,100000,VK!ER282/VK!BT$296*VK_valitsin!BL$5)</f>
        <v>0</v>
      </c>
      <c r="HQ282" s="4">
        <f>IF($B282=VK_valitsin!$C$8,100000,VK!ES282/VK!BU$296*VK_valitsin!BM$5)</f>
        <v>0</v>
      </c>
      <c r="HR282" s="4">
        <f>IF($B282=VK_valitsin!$C$8,100000,VK!ET282/VK!BV$296*VK_valitsin!BN$5)</f>
        <v>0</v>
      </c>
      <c r="HS282" s="4">
        <f>IF($B282=VK_valitsin!$C$8,100000,VK!EU282/VK!BW$296*VK_valitsin!BO$5)</f>
        <v>0</v>
      </c>
      <c r="HT282" s="4">
        <f>IF($B282=VK_valitsin!$C$8,100000,VK!EV282/VK!BX$296*VK_valitsin!BP$5)</f>
        <v>0</v>
      </c>
      <c r="HU282" s="4">
        <f>IF($B282=VK_valitsin!$C$8,100000,VK!EW282/VK!BY$296*VK_valitsin!BQ$5)</f>
        <v>0</v>
      </c>
      <c r="HV282" s="4">
        <f>IF($B282=VK_valitsin!$C$8,100000,VK!EX282/VK!BZ$296*VK_valitsin!BR$5)</f>
        <v>0</v>
      </c>
      <c r="HW282" s="4">
        <f>IF($B282=VK_valitsin!$C$8,100000,VK!EY282/VK!CA$296*VK_valitsin!BS$5)</f>
        <v>0</v>
      </c>
      <c r="HX282" s="4">
        <f>IF($B282=VK_valitsin!$C$8,100000,VK!EZ282/VK!CB$296*VK_valitsin!BT$5)</f>
        <v>0</v>
      </c>
      <c r="HY282" s="4">
        <f>IF($B282=VK_valitsin!$C$8,100000,VK!FA282/VK!CC$296*VK_valitsin!BU$5)</f>
        <v>0</v>
      </c>
      <c r="HZ282" s="4">
        <f>IF($B282=VK_valitsin!$C$8,100000,VK!FB282/VK!CD$296*VK_valitsin!BV$5)</f>
        <v>0</v>
      </c>
      <c r="IA282" s="4">
        <f>IF($B282=VK_valitsin!$C$8,100000,VK!FC282/VK!CE$296*VK_valitsin!BW$5)</f>
        <v>0</v>
      </c>
      <c r="IB282" s="4">
        <f>IF($B282=VK_valitsin!$C$8,100000,VK!FD282/VK!CF$296*VK_valitsin!BX$5)</f>
        <v>0</v>
      </c>
      <c r="IC282" s="4">
        <f>IF($B282=VK_valitsin!$C$8,100000,VK!FE282/VK!CG$296*VK_valitsin!BY$5)</f>
        <v>0</v>
      </c>
      <c r="ID282" s="17">
        <f t="shared" si="12"/>
        <v>0.29730341009368577</v>
      </c>
      <c r="IE282" s="17">
        <f t="shared" si="13"/>
        <v>19</v>
      </c>
      <c r="IF282" s="18">
        <f t="shared" si="14"/>
        <v>2.8100000000000066E-8</v>
      </c>
    </row>
    <row r="283" spans="1:240">
      <c r="A283">
        <v>2019</v>
      </c>
      <c r="B283" t="s">
        <v>763</v>
      </c>
      <c r="C283" t="s">
        <v>764</v>
      </c>
      <c r="D283" t="s">
        <v>142</v>
      </c>
      <c r="E283" t="s">
        <v>143</v>
      </c>
      <c r="F283" t="s">
        <v>120</v>
      </c>
      <c r="G283" t="s">
        <v>121</v>
      </c>
      <c r="H283" t="s">
        <v>90</v>
      </c>
      <c r="I283" t="s">
        <v>91</v>
      </c>
      <c r="J283">
        <v>41.799999237060547</v>
      </c>
      <c r="K283">
        <v>522.02001953125</v>
      </c>
      <c r="L283">
        <v>116.69999694824219</v>
      </c>
      <c r="M283">
        <v>29158</v>
      </c>
      <c r="N283">
        <v>55.900001525878906</v>
      </c>
      <c r="O283">
        <v>-0.20000000298023224</v>
      </c>
      <c r="P283">
        <v>-100</v>
      </c>
      <c r="Q283">
        <v>75.600000000000009</v>
      </c>
      <c r="R283">
        <v>7.4</v>
      </c>
      <c r="S283">
        <v>298</v>
      </c>
      <c r="T283">
        <v>0</v>
      </c>
      <c r="U283">
        <v>4319.3999999999996</v>
      </c>
      <c r="V283">
        <v>16.3</v>
      </c>
      <c r="W283">
        <v>1534</v>
      </c>
      <c r="X283">
        <v>173</v>
      </c>
      <c r="Y283">
        <v>528</v>
      </c>
      <c r="Z283">
        <v>401</v>
      </c>
      <c r="AA283">
        <v>646</v>
      </c>
      <c r="AB283">
        <v>18.581291198730469</v>
      </c>
      <c r="AC283">
        <v>0.5</v>
      </c>
      <c r="AD283">
        <v>0.4</v>
      </c>
      <c r="AE283">
        <v>0.9</v>
      </c>
      <c r="AF283">
        <v>5.0999999999999996</v>
      </c>
      <c r="AG283">
        <v>0</v>
      </c>
      <c r="AH283">
        <v>20.5</v>
      </c>
      <c r="AI283">
        <v>0.95</v>
      </c>
      <c r="AJ283">
        <v>0.45</v>
      </c>
      <c r="AK283">
        <v>1</v>
      </c>
      <c r="AL283">
        <v>66.099999999999994</v>
      </c>
      <c r="AM283">
        <v>367.1</v>
      </c>
      <c r="AN283">
        <v>41.2</v>
      </c>
      <c r="AO283">
        <v>31</v>
      </c>
      <c r="AP283">
        <v>75</v>
      </c>
      <c r="AQ283">
        <v>27</v>
      </c>
      <c r="AR283">
        <v>338</v>
      </c>
      <c r="AS283">
        <v>3.8330000000000002</v>
      </c>
      <c r="AT283">
        <v>9309</v>
      </c>
      <c r="AU283">
        <v>10619</v>
      </c>
      <c r="AV283">
        <v>1</v>
      </c>
      <c r="AW283">
        <v>29.933864593505859</v>
      </c>
      <c r="AX283">
        <v>0</v>
      </c>
      <c r="AY283">
        <v>0</v>
      </c>
      <c r="AZ283">
        <v>0</v>
      </c>
      <c r="BA283">
        <v>0</v>
      </c>
      <c r="BB283">
        <v>1</v>
      </c>
      <c r="BC283">
        <v>97.60955810546875</v>
      </c>
      <c r="BD283">
        <v>84.912040710449219</v>
      </c>
      <c r="BE283">
        <v>1356.3773193359375</v>
      </c>
      <c r="BF283">
        <v>13272.7861328125</v>
      </c>
      <c r="BG283">
        <v>15833.9453125</v>
      </c>
      <c r="BH283">
        <v>4.2301464080810547</v>
      </c>
      <c r="BI283">
        <v>-0.88888049125671387</v>
      </c>
      <c r="BJ283">
        <v>25.371429443359375</v>
      </c>
      <c r="BK283">
        <v>-8.7804880142211914</v>
      </c>
      <c r="BL283">
        <v>250</v>
      </c>
      <c r="BM283">
        <v>-1.9316022396087646</v>
      </c>
      <c r="BN283">
        <v>26746.2421875</v>
      </c>
      <c r="BO283">
        <v>16.237129211425781</v>
      </c>
      <c r="BQ283">
        <v>0.62535154819488525</v>
      </c>
      <c r="BR283">
        <v>1.6839289665222168</v>
      </c>
      <c r="BS283">
        <v>5.627957820892334</v>
      </c>
      <c r="BT283">
        <v>90.884147644042969</v>
      </c>
      <c r="BU283">
        <v>210.19960021972656</v>
      </c>
      <c r="BV283">
        <v>0</v>
      </c>
      <c r="BW283">
        <v>1</v>
      </c>
      <c r="BX283">
        <v>10466.23828125</v>
      </c>
      <c r="BY283">
        <v>8773.3115234375</v>
      </c>
      <c r="BZ283">
        <v>1.282666802406311</v>
      </c>
      <c r="CA283">
        <v>10.621441841125488</v>
      </c>
      <c r="CB283">
        <v>163.63636779785156</v>
      </c>
      <c r="CC283">
        <v>19.761058807373047</v>
      </c>
      <c r="CD283">
        <v>19.309009552001953</v>
      </c>
      <c r="CE283">
        <v>0.29060381650924683</v>
      </c>
      <c r="CF283">
        <v>1.259283185005188</v>
      </c>
      <c r="CG283">
        <v>11200.541015625</v>
      </c>
      <c r="CH283" s="10">
        <f>ABS(J283-_xlfn.XLOOKUP(VK_valitsin!$C$8,VK!$B$2:$B$294,VK!J$2:J$294))</f>
        <v>2.4000015258789063</v>
      </c>
      <c r="CI283" s="10">
        <f>ABS(K283-_xlfn.XLOOKUP(VK_valitsin!$C$8,VK!$B$2:$B$294,VK!K$2:K$294))</f>
        <v>228.760009765625</v>
      </c>
      <c r="CJ283" s="10">
        <f>ABS(L283-_xlfn.XLOOKUP(VK_valitsin!$C$8,VK!$B$2:$B$294,VK!L$2:L$294))</f>
        <v>22</v>
      </c>
      <c r="CK283" s="10">
        <f>ABS(M283-_xlfn.XLOOKUP(VK_valitsin!$C$8,VK!$B$2:$B$294,VK!M$2:M$294))</f>
        <v>12683</v>
      </c>
      <c r="CL283" s="10">
        <f>ABS(N283-_xlfn.XLOOKUP(VK_valitsin!$C$8,VK!$B$2:$B$294,VK!N$2:N$294))</f>
        <v>0.29999923706054688</v>
      </c>
      <c r="CM283" s="10">
        <f>ABS(O283-_xlfn.XLOOKUP(VK_valitsin!$C$8,VK!$B$2:$B$294,VK!O$2:O$294))</f>
        <v>0.60000000894069672</v>
      </c>
      <c r="CN283" s="10">
        <f>ABS(P283-_xlfn.XLOOKUP(VK_valitsin!$C$8,VK!$B$2:$B$294,VK!P$2:P$294))</f>
        <v>42</v>
      </c>
      <c r="CO283" s="10">
        <f>ABS(Q283-_xlfn.XLOOKUP(VK_valitsin!$C$8,VK!$B$2:$B$294,VK!Q$2:Q$294))</f>
        <v>12.200000000000003</v>
      </c>
      <c r="CP283" s="10">
        <f>ABS(R283-_xlfn.XLOOKUP(VK_valitsin!$C$8,VK!$B$2:$B$294,VK!R$2:R$294))</f>
        <v>1.0999999999999996</v>
      </c>
      <c r="CQ283" s="10">
        <f>ABS(S283-_xlfn.XLOOKUP(VK_valitsin!$C$8,VK!$B$2:$B$294,VK!S$2:S$294))</f>
        <v>146</v>
      </c>
      <c r="CR283" s="10">
        <f>ABS(T283-_xlfn.XLOOKUP(VK_valitsin!$C$8,VK!$B$2:$B$294,VK!T$2:T$294))</f>
        <v>0</v>
      </c>
      <c r="CS283" s="10">
        <f>ABS(U283-_xlfn.XLOOKUP(VK_valitsin!$C$8,VK!$B$2:$B$294,VK!U$2:U$294))</f>
        <v>495.79999999999973</v>
      </c>
      <c r="CT283" s="10">
        <f>ABS(V283-_xlfn.XLOOKUP(VK_valitsin!$C$8,VK!$B$2:$B$294,VK!V$2:V$294))</f>
        <v>3.0200000000000014</v>
      </c>
      <c r="CU283" s="10">
        <f>ABS(W283-_xlfn.XLOOKUP(VK_valitsin!$C$8,VK!$B$2:$B$294,VK!W$2:W$294))</f>
        <v>929</v>
      </c>
      <c r="CV283" s="10">
        <f>ABS(X283-_xlfn.XLOOKUP(VK_valitsin!$C$8,VK!$B$2:$B$294,VK!X$2:X$294))</f>
        <v>4</v>
      </c>
      <c r="CW283" s="10">
        <f>ABS(Y283-_xlfn.XLOOKUP(VK_valitsin!$C$8,VK!$B$2:$B$294,VK!Y$2:Y$294))</f>
        <v>152</v>
      </c>
      <c r="CX283" s="10">
        <f>ABS(Z283-_xlfn.XLOOKUP(VK_valitsin!$C$8,VK!$B$2:$B$294,VK!Z$2:Z$294))</f>
        <v>27</v>
      </c>
      <c r="CY283" s="10">
        <f>ABS(AA283-_xlfn.XLOOKUP(VK_valitsin!$C$8,VK!$B$2:$B$294,VK!AA$2:AA$294))</f>
        <v>177</v>
      </c>
      <c r="CZ283" s="10">
        <f>ABS(AB283-_xlfn.XLOOKUP(VK_valitsin!$C$8,VK!$B$2:$B$294,VK!AB$2:AB$294))</f>
        <v>0.79370880126953125</v>
      </c>
      <c r="DA283" s="10">
        <f>ABS(AC283-_xlfn.XLOOKUP(VK_valitsin!$C$8,VK!$B$2:$B$294,VK!AC$2:AC$294))</f>
        <v>0.19999999999999996</v>
      </c>
      <c r="DB283" s="10">
        <f>ABS(AD283-_xlfn.XLOOKUP(VK_valitsin!$C$8,VK!$B$2:$B$294,VK!AD$2:AD$294))</f>
        <v>0.4</v>
      </c>
      <c r="DC283" s="10">
        <f>ABS(AE283-_xlfn.XLOOKUP(VK_valitsin!$C$8,VK!$B$2:$B$294,VK!AE$2:AE$294))</f>
        <v>0.79999999999999993</v>
      </c>
      <c r="DD283" s="10">
        <f>ABS(AF283-_xlfn.XLOOKUP(VK_valitsin!$C$8,VK!$B$2:$B$294,VK!AF$2:AF$294))</f>
        <v>9.9999999999999645E-2</v>
      </c>
      <c r="DE283" s="10">
        <f>ABS(AG283-_xlfn.XLOOKUP(VK_valitsin!$C$8,VK!$B$2:$B$294,VK!AG$2:AG$294))</f>
        <v>0</v>
      </c>
      <c r="DF283" s="10">
        <f>ABS(AH283-_xlfn.XLOOKUP(VK_valitsin!$C$8,VK!$B$2:$B$294,VK!AH$2:AH$294))</f>
        <v>1.75</v>
      </c>
      <c r="DG283" s="10">
        <f>ABS(AI283-_xlfn.XLOOKUP(VK_valitsin!$C$8,VK!$B$2:$B$294,VK!AI$2:AI$294))</f>
        <v>0.15000000000000013</v>
      </c>
      <c r="DH283" s="10">
        <f>ABS(AJ283-_xlfn.XLOOKUP(VK_valitsin!$C$8,VK!$B$2:$B$294,VK!AJ$2:AJ$294))</f>
        <v>0.2</v>
      </c>
      <c r="DI283" s="10">
        <f>ABS(AK283-_xlfn.XLOOKUP(VK_valitsin!$C$8,VK!$B$2:$B$294,VK!AK$2:AK$294))</f>
        <v>0.25</v>
      </c>
      <c r="DJ283" s="10">
        <f>ABS(AL283-_xlfn.XLOOKUP(VK_valitsin!$C$8,VK!$B$2:$B$294,VK!AL$2:AL$294))</f>
        <v>7.2999999999999972</v>
      </c>
      <c r="DK283" s="10">
        <f>ABS(AM283-_xlfn.XLOOKUP(VK_valitsin!$C$8,VK!$B$2:$B$294,VK!AM$2:AM$294))</f>
        <v>33.5</v>
      </c>
      <c r="DL283" s="10">
        <f>ABS(AN283-_xlfn.XLOOKUP(VK_valitsin!$C$8,VK!$B$2:$B$294,VK!AN$2:AN$294))</f>
        <v>4.1999999999999957</v>
      </c>
      <c r="DM283" s="10">
        <f>ABS(AO283-_xlfn.XLOOKUP(VK_valitsin!$C$8,VK!$B$2:$B$294,VK!AO$2:AO$294))</f>
        <v>5.6000000000000014</v>
      </c>
      <c r="DN283" s="10">
        <f>ABS(AP283-_xlfn.XLOOKUP(VK_valitsin!$C$8,VK!$B$2:$B$294,VK!AP$2:AP$294))</f>
        <v>27</v>
      </c>
      <c r="DO283" s="10">
        <f>ABS(AQ283-_xlfn.XLOOKUP(VK_valitsin!$C$8,VK!$B$2:$B$294,VK!AQ$2:AQ$294))</f>
        <v>8</v>
      </c>
      <c r="DP283" s="10">
        <f>ABS(AR283-_xlfn.XLOOKUP(VK_valitsin!$C$8,VK!$B$2:$B$294,VK!AR$2:AR$294))</f>
        <v>92</v>
      </c>
      <c r="DQ283" s="10">
        <f>ABS(AS283-_xlfn.XLOOKUP(VK_valitsin!$C$8,VK!$B$2:$B$294,VK!AS$2:AS$294))</f>
        <v>1.5</v>
      </c>
      <c r="DR283" s="10">
        <f>ABS(AT283-_xlfn.XLOOKUP(VK_valitsin!$C$8,VK!$B$2:$B$294,VK!AT$2:AT$294))</f>
        <v>4162</v>
      </c>
      <c r="DS283" s="10">
        <f>ABS(AU283-_xlfn.XLOOKUP(VK_valitsin!$C$8,VK!$B$2:$B$294,VK!AU$2:AU$294))</f>
        <v>2274</v>
      </c>
      <c r="DT283" s="10">
        <f>ABS(AV283-_xlfn.XLOOKUP(VK_valitsin!$C$8,VK!$B$2:$B$294,VK!AV$2:AV$294))</f>
        <v>0</v>
      </c>
      <c r="DU283" s="10">
        <f>ABS(AW283-_xlfn.XLOOKUP(VK_valitsin!$C$8,VK!$B$2:$B$294,VK!AW$2:AW$294))</f>
        <v>7.3275070190429688</v>
      </c>
      <c r="DV283" s="10">
        <f>ABS(AX283-_xlfn.XLOOKUP(VK_valitsin!$C$8,VK!$B$2:$B$294,VK!AX$2:AX$294))</f>
        <v>0</v>
      </c>
      <c r="DW283" s="10">
        <f>ABS(AY283-_xlfn.XLOOKUP(VK_valitsin!$C$8,VK!$B$2:$B$294,VK!AY$2:AY$294))</f>
        <v>0</v>
      </c>
      <c r="DX283" s="10">
        <f>ABS(AZ283-_xlfn.XLOOKUP(VK_valitsin!$C$8,VK!$B$2:$B$294,VK!AZ$2:AZ$294))</f>
        <v>0</v>
      </c>
      <c r="DY283" s="10">
        <f>ABS(BA283-_xlfn.XLOOKUP(VK_valitsin!$C$8,VK!$B$2:$B$294,VK!BA$2:BA$294))</f>
        <v>0</v>
      </c>
      <c r="DZ283" s="10">
        <f>ABS(BB283-_xlfn.XLOOKUP(VK_valitsin!$C$8,VK!$B$2:$B$294,VK!BB$2:BB$294))</f>
        <v>0</v>
      </c>
      <c r="EA283" s="10">
        <f>ABS(BC283-_xlfn.XLOOKUP(VK_valitsin!$C$8,VK!$B$2:$B$294,VK!BC$2:BC$294))</f>
        <v>8.5851669311523438</v>
      </c>
      <c r="EB283" s="10">
        <f>ABS(BD283-_xlfn.XLOOKUP(VK_valitsin!$C$8,VK!$B$2:$B$294,VK!BD$2:BD$294))</f>
        <v>11.106697082519531</v>
      </c>
      <c r="EC283" s="10">
        <f>ABS(BE283-_xlfn.XLOOKUP(VK_valitsin!$C$8,VK!$B$2:$B$294,VK!BE$2:BE$294))</f>
        <v>622.6875</v>
      </c>
      <c r="ED283" s="10">
        <f>ABS(BF283-_xlfn.XLOOKUP(VK_valitsin!$C$8,VK!$B$2:$B$294,VK!BF$2:BF$294))</f>
        <v>3314.2568359375</v>
      </c>
      <c r="EE283" s="10">
        <f>ABS(BG283-_xlfn.XLOOKUP(VK_valitsin!$C$8,VK!$B$2:$B$294,VK!BG$2:BG$294))</f>
        <v>1997.501953125</v>
      </c>
      <c r="EF283" s="10">
        <f>ABS(BH283-_xlfn.XLOOKUP(VK_valitsin!$C$8,VK!$B$2:$B$294,VK!BH$2:BH$294))</f>
        <v>0.89309000968933105</v>
      </c>
      <c r="EG283" s="10">
        <f>ABS(BI283-_xlfn.XLOOKUP(VK_valitsin!$C$8,VK!$B$2:$B$294,VK!BI$2:BI$294))</f>
        <v>8.8352530002593994</v>
      </c>
      <c r="EH283" s="10">
        <f>ABS(BJ283-_xlfn.XLOOKUP(VK_valitsin!$C$8,VK!$B$2:$B$294,VK!BJ$2:BJ$294))</f>
        <v>4.0770664215087891</v>
      </c>
      <c r="EI283" s="10">
        <f>ABS(BK283-_xlfn.XLOOKUP(VK_valitsin!$C$8,VK!$B$2:$B$294,VK!BK$2:BK$294))</f>
        <v>1.0849828720092773</v>
      </c>
      <c r="EJ283" s="10">
        <f>ABS(BL283-_xlfn.XLOOKUP(VK_valitsin!$C$8,VK!$B$2:$B$294,VK!BL$2:BL$294))</f>
        <v>16.5</v>
      </c>
      <c r="EK283" s="10">
        <f>ABS(BM283-_xlfn.XLOOKUP(VK_valitsin!$C$8,VK!$B$2:$B$294,VK!BM$2:BM$294))</f>
        <v>4.1838545799255371</v>
      </c>
      <c r="EL283" s="10">
        <f>ABS(BN283-_xlfn.XLOOKUP(VK_valitsin!$C$8,VK!$B$2:$B$294,VK!BN$2:BN$294))</f>
        <v>3671.845703125</v>
      </c>
      <c r="EM283" s="10">
        <f>ABS(BO283-_xlfn.XLOOKUP(VK_valitsin!$C$8,VK!$B$2:$B$294,VK!BO$2:BO$294))</f>
        <v>17.062477111816406</v>
      </c>
      <c r="EN283" s="10">
        <f>ABS(BP283-_xlfn.XLOOKUP(VK_valitsin!$C$8,VK!$B$2:$B$294,VK!BP$2:BP$294))</f>
        <v>0</v>
      </c>
      <c r="EO283" s="10">
        <f>ABS(BQ283-_xlfn.XLOOKUP(VK_valitsin!$C$8,VK!$B$2:$B$294,VK!BQ$2:BQ$294))</f>
        <v>1.1127948760986328E-2</v>
      </c>
      <c r="EP283" s="10">
        <f>ABS(BR283-_xlfn.XLOOKUP(VK_valitsin!$C$8,VK!$B$2:$B$294,VK!BR$2:BR$294))</f>
        <v>1.4957650750875473</v>
      </c>
      <c r="EQ283" s="10">
        <f>ABS(BS283-_xlfn.XLOOKUP(VK_valitsin!$C$8,VK!$B$2:$B$294,VK!BS$2:BS$294))</f>
        <v>3.3699913024902344</v>
      </c>
      <c r="ER283" s="10">
        <f>ABS(BT283-_xlfn.XLOOKUP(VK_valitsin!$C$8,VK!$B$2:$B$294,VK!BT$2:BT$294))</f>
        <v>32.492645263671875</v>
      </c>
      <c r="ES283" s="10">
        <f>ABS(BU283-_xlfn.XLOOKUP(VK_valitsin!$C$8,VK!$B$2:$B$294,VK!BU$2:BU$294))</f>
        <v>56.507522583007813</v>
      </c>
      <c r="ET283" s="10">
        <f>ABS(BV283-_xlfn.XLOOKUP(VK_valitsin!$C$8,VK!$B$2:$B$294,VK!BV$2:BV$294))</f>
        <v>0</v>
      </c>
      <c r="EU283" s="10">
        <f>ABS(BW283-_xlfn.XLOOKUP(VK_valitsin!$C$8,VK!$B$2:$B$294,VK!BW$2:BW$294))</f>
        <v>0</v>
      </c>
      <c r="EV283" s="10">
        <f>ABS(BX283-_xlfn.XLOOKUP(VK_valitsin!$C$8,VK!$B$2:$B$294,VK!BX$2:BX$294))</f>
        <v>2330.4091796875</v>
      </c>
      <c r="EW283" s="10">
        <f>ABS(BY283-_xlfn.XLOOKUP(VK_valitsin!$C$8,VK!$B$2:$B$294,VK!BY$2:BY$294))</f>
        <v>2917.69677734375</v>
      </c>
      <c r="EX283" s="10">
        <f>ABS(BZ283-_xlfn.XLOOKUP(VK_valitsin!$C$8,VK!$B$2:$B$294,VK!BZ$2:BZ$294))</f>
        <v>6.2636494636535645E-2</v>
      </c>
      <c r="EY283" s="10">
        <f>ABS(CA283-_xlfn.XLOOKUP(VK_valitsin!$C$8,VK!$B$2:$B$294,VK!CA$2:CA$294))</f>
        <v>0.40131950378417969</v>
      </c>
      <c r="EZ283" s="10">
        <f>ABS(CB283-_xlfn.XLOOKUP(VK_valitsin!$C$8,VK!$B$2:$B$294,VK!CB$2:CB$294))</f>
        <v>97.467216491699219</v>
      </c>
      <c r="FA283" s="10">
        <f>ABS(CC283-_xlfn.XLOOKUP(VK_valitsin!$C$8,VK!$B$2:$B$294,VK!CC$2:CC$294))</f>
        <v>13.428459644317627</v>
      </c>
      <c r="FB283" s="10">
        <f>ABS(CD283-_xlfn.XLOOKUP(VK_valitsin!$C$8,VK!$B$2:$B$294,VK!CD$2:CD$294))</f>
        <v>0.56984519958496094</v>
      </c>
      <c r="FC283" s="10">
        <f>ABS(CE283-_xlfn.XLOOKUP(VK_valitsin!$C$8,VK!$B$2:$B$294,VK!CE$2:CE$294))</f>
        <v>0.29060381650924683</v>
      </c>
      <c r="FD283" s="10">
        <f>ABS(CF283-_xlfn.XLOOKUP(VK_valitsin!$C$8,VK!$B$2:$B$294,VK!CF$2:CF$294))</f>
        <v>0.54342412948608398</v>
      </c>
      <c r="FE283" s="10">
        <f>ABS(CG283-_xlfn.XLOOKUP(VK_valitsin!$C$8,VK!$B$2:$B$294,VK!CG$2:CG$294))</f>
        <v>2601.7734375</v>
      </c>
      <c r="FF283" s="4">
        <f>IF($B283=VK_valitsin!$C$8,100000,VK!CH283/VK!J$296*VK_valitsin!D$5)</f>
        <v>0</v>
      </c>
      <c r="FG283" s="4">
        <f>IF($B283=VK_valitsin!$C$8,100000,VK!CI283/VK!K$296*VK_valitsin!E$5)</f>
        <v>0</v>
      </c>
      <c r="FH283" s="4">
        <f>IF($B283=VK_valitsin!$C$8,100000,VK!CJ283/VK!L$296*VK_valitsin!F$5)</f>
        <v>0.11179486508898667</v>
      </c>
      <c r="FI283" s="4">
        <f>IF($B283=VK_valitsin!$C$8,100000,VK!CK283/VK!M$296*VK_valitsin!CD$5)</f>
        <v>0</v>
      </c>
      <c r="FJ283" s="4">
        <f>IF($B283=VK_valitsin!$C$8,100000,VK!CL283/VK!N$296*VK_valitsin!G$5)</f>
        <v>0</v>
      </c>
      <c r="FK283" s="4">
        <f>IF($B283=VK_valitsin!$C$8,100000,VK!CM283/VK!O$296*VK_valitsin!H$5)</f>
        <v>0</v>
      </c>
      <c r="FL283" s="4">
        <f>IF($B283=VK_valitsin!$C$8,100000,VK!CN283/VK!P$296*VK_valitsin!I$5)</f>
        <v>0</v>
      </c>
      <c r="FM283" s="4">
        <f>IF($B283=VK_valitsin!$C$8,100000,VK!CO283/VK!Q$296*VK_valitsin!J$5)</f>
        <v>0</v>
      </c>
      <c r="FN283" s="4">
        <f>IF($B283=VK_valitsin!$C$8,100000,VK!CP283/VK!R$296*VK_valitsin!K$5)</f>
        <v>0</v>
      </c>
      <c r="FO283" s="4">
        <f>IF($B283=VK_valitsin!$C$8,100000,VK!CQ283/VK!S$296*VK_valitsin!L$5)</f>
        <v>2.9034966309025811E-2</v>
      </c>
      <c r="FP283" s="4">
        <f>IF($B283=VK_valitsin!$C$8,100000,VK!CR283/VK!T$296*VK_valitsin!M$5)</f>
        <v>0</v>
      </c>
      <c r="FQ283" s="4">
        <f>IF($B283=VK_valitsin!$C$8,100000,VK!CS283/VK!U$296*VK_valitsin!N$5)</f>
        <v>0</v>
      </c>
      <c r="FR283" s="4">
        <f>IF($B283=VK_valitsin!$C$8,100000,VK!CT283/VK!V$296*VK_valitsin!O$5)</f>
        <v>0</v>
      </c>
      <c r="FS283" s="4">
        <f>IF($B283=VK_valitsin!$C$8,100000,VK!CU283/VK!W$296*VK_valitsin!P$5)</f>
        <v>0</v>
      </c>
      <c r="FT283" s="4">
        <f>IF($B283=VK_valitsin!$C$8,100000,VK!CV283/VK!X$296*VK_valitsin!Q$5)</f>
        <v>0</v>
      </c>
      <c r="FU283" s="4">
        <f>IF($B283=VK_valitsin!$C$8,100000,VK!CW283/VK!Y$296*VK_valitsin!R$5)</f>
        <v>0</v>
      </c>
      <c r="FV283" s="4">
        <f>IF($B283=VK_valitsin!$C$8,100000,VK!CX283/VK!Z$296*VK_valitsin!S$5)</f>
        <v>0</v>
      </c>
      <c r="FW283" s="4">
        <f>IF($B283=VK_valitsin!$C$8,100000,VK!CY283/VK!AA$296*VK_valitsin!T$5)</f>
        <v>0</v>
      </c>
      <c r="FX283" s="4">
        <f>IF($B283=VK_valitsin!$C$8,100000,VK!CZ283/VK!AB$296*VK_valitsin!U$5)</f>
        <v>0</v>
      </c>
      <c r="FY283" s="4">
        <f>IF($B283=VK_valitsin!$C$8,100000,VK!DA283/VK!AC$296*VK_valitsin!V$5)</f>
        <v>0</v>
      </c>
      <c r="FZ283" s="4">
        <f>IF($B283=VK_valitsin!$C$8,100000,VK!DB283/VK!AD$296*VK_valitsin!W$5)</f>
        <v>0</v>
      </c>
      <c r="GA283" s="4">
        <f>IF($B283=VK_valitsin!$C$8,100000,VK!DC283/VK!AE$296*VK_valitsin!X$5)</f>
        <v>0</v>
      </c>
      <c r="GB283" s="4">
        <f>IF($B283=VK_valitsin!$C$8,100000,VK!DD283/VK!AF$296*VK_valitsin!Y$5)</f>
        <v>0</v>
      </c>
      <c r="GC283" s="4">
        <f>IF($B283=VK_valitsin!$C$8,100000,VK!DE283/VK!AG$296*VK_valitsin!Z$5)</f>
        <v>0</v>
      </c>
      <c r="GD283" s="4">
        <f>IF($B283=VK_valitsin!$C$8,100000,VK!DF283/VK!AH$296*VK_valitsin!AA$5)</f>
        <v>0</v>
      </c>
      <c r="GE283" s="4">
        <f>IF($B283=VK_valitsin!$C$8,100000,VK!DG283/VK!AI$296*VK_valitsin!AB$5)</f>
        <v>0</v>
      </c>
      <c r="GF283" s="4">
        <f>IF($B283=VK_valitsin!$C$8,100000,VK!DH283/VK!AJ$296*VK_valitsin!AC$5)</f>
        <v>0</v>
      </c>
      <c r="GG283" s="4">
        <f>IF($B283=VK_valitsin!$C$8,100000,VK!DI283/VK!AK$296*VK_valitsin!AD$5)</f>
        <v>0</v>
      </c>
      <c r="GH283" s="4">
        <f>IF($B283=VK_valitsin!$C$8,100000,VK!DJ283/VK!AL$296*VK_valitsin!AE$5)</f>
        <v>0.12848972418407451</v>
      </c>
      <c r="GI283" s="4">
        <f>IF($B283=VK_valitsin!$C$8,100000,VK!DK283/VK!AM$296*VK_valitsin!AF$5)</f>
        <v>0</v>
      </c>
      <c r="GJ283" s="4">
        <f>IF($B283=VK_valitsin!$C$8,100000,VK!DL283/VK!AN$296*VK_valitsin!AG$5)</f>
        <v>0</v>
      </c>
      <c r="GK283" s="4">
        <f>IF($B283=VK_valitsin!$C$8,100000,VK!DM283/VK!AO$296*VK_valitsin!AH$5)</f>
        <v>0</v>
      </c>
      <c r="GL283" s="4">
        <f>IF($B283=VK_valitsin!$C$8,100000,VK!DN283/VK!AP$296*VK_valitsin!AI$5)</f>
        <v>0</v>
      </c>
      <c r="GM283" s="4">
        <f>IF($B283=VK_valitsin!$C$8,100000,VK!DO283/VK!AQ$296*VK_valitsin!AJ$5)</f>
        <v>0</v>
      </c>
      <c r="GN283" s="4">
        <f>IF($B283=VK_valitsin!$C$8,100000,VK!DP283/VK!AR$296*VK_valitsin!AK$5)</f>
        <v>0</v>
      </c>
      <c r="GO283" s="4">
        <f>IF($B283=VK_valitsin!$C$8,100000,VK!DQ283/VK!AS$296*VK_valitsin!AL$5)</f>
        <v>0</v>
      </c>
      <c r="GP283" s="4">
        <f>IF($B283=VK_valitsin!$C$8,100000,VK!DR283/VK!AT$296*VK_valitsin!AM$5)</f>
        <v>0</v>
      </c>
      <c r="GQ283" s="4">
        <f>IF($B283=VK_valitsin!$C$8,100000,VK!DS283/VK!AU$296*VK_valitsin!AN$5)</f>
        <v>0</v>
      </c>
      <c r="GR283" s="4">
        <f>IF($B283=VK_valitsin!$C$8,100000,VK!DT283/VK!AV$296*VK_valitsin!AO$5)</f>
        <v>0</v>
      </c>
      <c r="GS283" s="4">
        <f>IF($B283=VK_valitsin!$C$8,100000,VK!DU283/VK!AW$296*VK_valitsin!AP$5)</f>
        <v>0</v>
      </c>
      <c r="GT283" s="4">
        <f>IF($B283=VK_valitsin!$C$8,100000,VK!DV283/VK!AX$296*VK_valitsin!AQ$5)</f>
        <v>0</v>
      </c>
      <c r="GU283" s="4">
        <f>IF($B283=VK_valitsin!$C$8,100000,VK!DW283/VK!AY$296*VK_valitsin!AR$5)</f>
        <v>0</v>
      </c>
      <c r="GV283" s="4">
        <f>IF($B283=VK_valitsin!$C$8,100000,VK!DX283/VK!AZ$296*VK_valitsin!AS$5)</f>
        <v>0</v>
      </c>
      <c r="GW283" s="4">
        <f>IF($B283=VK_valitsin!$C$8,100000,VK!DY283/VK!BA$296*VK_valitsin!AT$5)</f>
        <v>0</v>
      </c>
      <c r="GX283" s="4">
        <f>IF($B283=VK_valitsin!$C$8,100000,VK!DZ283/VK!BB$296*VK_valitsin!AU$5)</f>
        <v>0</v>
      </c>
      <c r="GY283" s="4">
        <f>IF($B283=VK_valitsin!$C$8,100000,VK!EA283/VK!BC$296*VK_valitsin!AV$5)</f>
        <v>0</v>
      </c>
      <c r="GZ283" s="4">
        <f>IF($B283=VK_valitsin!$C$8,100000,VK!EB283/VK!BD$296*VK_valitsin!AW$5)</f>
        <v>4.8149073940285857E-2</v>
      </c>
      <c r="HA283" s="4">
        <f>IF($B283=VK_valitsin!$C$8,100000,VK!EC283/VK!BE$296*VK_valitsin!CE$5)</f>
        <v>0</v>
      </c>
      <c r="HB283" s="4">
        <f>IF($B283=VK_valitsin!$C$8,100000,VK!ED283/VK!BF$296*VK_valitsin!AX$5)</f>
        <v>0</v>
      </c>
      <c r="HC283" s="4">
        <f>IF($B283=VK_valitsin!$C$8,100000,VK!EE283/VK!BG$296*VK_valitsin!AY$5)</f>
        <v>0</v>
      </c>
      <c r="HD283" s="4">
        <f>IF($B283=VK_valitsin!$C$8,100000,VK!EF283/VK!BH$296*VK_valitsin!AZ$5)</f>
        <v>0.15582820199693961</v>
      </c>
      <c r="HE283" s="4">
        <f>IF($B283=VK_valitsin!$C$8,100000,VK!EG283/VK!BI$296*VK_valitsin!BA$5)</f>
        <v>0</v>
      </c>
      <c r="HF283" s="4">
        <f>IF($B283=VK_valitsin!$C$8,100000,VK!EH283/VK!BJ$296*VK_valitsin!BB$5)</f>
        <v>0</v>
      </c>
      <c r="HG283" s="4">
        <f>IF($B283=VK_valitsin!$C$8,100000,VK!EI283/VK!BK$296*VK_valitsin!BC$5)</f>
        <v>0</v>
      </c>
      <c r="HH283" s="4">
        <f>IF($B283=VK_valitsin!$C$8,100000,VK!EJ283/VK!BL$296*VK_valitsin!BD$5)</f>
        <v>0</v>
      </c>
      <c r="HI283" s="4">
        <f>IF($B283=VK_valitsin!$C$8,100000,VK!EK283/VK!BM$296*VK_valitsin!BE$5)</f>
        <v>0</v>
      </c>
      <c r="HJ283" s="4">
        <f>IF($B283=VK_valitsin!$C$8,100000,VK!EL283/VK!BN$296*VK_valitsin!BF$5)</f>
        <v>0.16696458453942736</v>
      </c>
      <c r="HK283" s="4">
        <f>IF($B283=VK_valitsin!$C$8,100000,VK!EM283/VK!BO$296*VK_valitsin!BG$5)</f>
        <v>0</v>
      </c>
      <c r="HM283" s="4">
        <f>IF($B283=VK_valitsin!$C$8,100000,VK!EO283/VK!BQ$296*VK_valitsin!BI$5)</f>
        <v>0</v>
      </c>
      <c r="HN283" s="4">
        <f>IF($B283=VK_valitsin!$C$8,100000,VK!EP283/VK!BR$296*VK_valitsin!BJ$5)</f>
        <v>0</v>
      </c>
      <c r="HO283" s="4">
        <f>IF($B283=VK_valitsin!$C$8,100000,VK!EQ283/VK!BS$296*VK_valitsin!BK$5)</f>
        <v>0</v>
      </c>
      <c r="HP283" s="4">
        <f>IF($B283=VK_valitsin!$C$8,100000,VK!ER283/VK!BT$296*VK_valitsin!BL$5)</f>
        <v>0</v>
      </c>
      <c r="HQ283" s="4">
        <f>IF($B283=VK_valitsin!$C$8,100000,VK!ES283/VK!BU$296*VK_valitsin!BM$5)</f>
        <v>0</v>
      </c>
      <c r="HR283" s="4">
        <f>IF($B283=VK_valitsin!$C$8,100000,VK!ET283/VK!BV$296*VK_valitsin!BN$5)</f>
        <v>0</v>
      </c>
      <c r="HS283" s="4">
        <f>IF($B283=VK_valitsin!$C$8,100000,VK!EU283/VK!BW$296*VK_valitsin!BO$5)</f>
        <v>0</v>
      </c>
      <c r="HT283" s="4">
        <f>IF($B283=VK_valitsin!$C$8,100000,VK!EV283/VK!BX$296*VK_valitsin!BP$5)</f>
        <v>0</v>
      </c>
      <c r="HU283" s="4">
        <f>IF($B283=VK_valitsin!$C$8,100000,VK!EW283/VK!BY$296*VK_valitsin!BQ$5)</f>
        <v>0</v>
      </c>
      <c r="HV283" s="4">
        <f>IF($B283=VK_valitsin!$C$8,100000,VK!EX283/VK!BZ$296*VK_valitsin!BR$5)</f>
        <v>0</v>
      </c>
      <c r="HW283" s="4">
        <f>IF($B283=VK_valitsin!$C$8,100000,VK!EY283/VK!CA$296*VK_valitsin!BS$5)</f>
        <v>0</v>
      </c>
      <c r="HX283" s="4">
        <f>IF($B283=VK_valitsin!$C$8,100000,VK!EZ283/VK!CB$296*VK_valitsin!BT$5)</f>
        <v>0</v>
      </c>
      <c r="HY283" s="4">
        <f>IF($B283=VK_valitsin!$C$8,100000,VK!FA283/VK!CC$296*VK_valitsin!BU$5)</f>
        <v>0</v>
      </c>
      <c r="HZ283" s="4">
        <f>IF($B283=VK_valitsin!$C$8,100000,VK!FB283/VK!CD$296*VK_valitsin!BV$5)</f>
        <v>0</v>
      </c>
      <c r="IA283" s="4">
        <f>IF($B283=VK_valitsin!$C$8,100000,VK!FC283/VK!CE$296*VK_valitsin!BW$5)</f>
        <v>0</v>
      </c>
      <c r="IB283" s="4">
        <f>IF($B283=VK_valitsin!$C$8,100000,VK!FD283/VK!CF$296*VK_valitsin!BX$5)</f>
        <v>0</v>
      </c>
      <c r="IC283" s="4">
        <f>IF($B283=VK_valitsin!$C$8,100000,VK!FE283/VK!CG$296*VK_valitsin!BY$5)</f>
        <v>0</v>
      </c>
      <c r="ID283" s="17">
        <f t="shared" si="12"/>
        <v>0.64026144425873988</v>
      </c>
      <c r="IE283" s="17">
        <f t="shared" si="13"/>
        <v>164</v>
      </c>
      <c r="IF283" s="18">
        <f t="shared" si="14"/>
        <v>2.8200000000000067E-8</v>
      </c>
    </row>
    <row r="284" spans="1:240">
      <c r="A284">
        <v>2019</v>
      </c>
      <c r="B284" t="s">
        <v>765</v>
      </c>
      <c r="C284" t="s">
        <v>766</v>
      </c>
      <c r="D284" t="s">
        <v>317</v>
      </c>
      <c r="E284" t="s">
        <v>318</v>
      </c>
      <c r="F284" t="s">
        <v>188</v>
      </c>
      <c r="G284" t="s">
        <v>189</v>
      </c>
      <c r="H284" t="s">
        <v>104</v>
      </c>
      <c r="I284" t="s">
        <v>105</v>
      </c>
      <c r="J284">
        <v>51.200000762939453</v>
      </c>
      <c r="K284">
        <v>1248.550048828125</v>
      </c>
      <c r="L284">
        <v>188.30000305175781</v>
      </c>
      <c r="M284">
        <v>6176</v>
      </c>
      <c r="N284">
        <v>4.9000000953674316</v>
      </c>
      <c r="O284">
        <v>-1.3999999761581421</v>
      </c>
      <c r="P284">
        <v>-45</v>
      </c>
      <c r="Q284">
        <v>57.800000000000004</v>
      </c>
      <c r="R284">
        <v>12.3</v>
      </c>
      <c r="S284">
        <v>390</v>
      </c>
      <c r="T284">
        <v>0</v>
      </c>
      <c r="U284">
        <v>3313.1</v>
      </c>
      <c r="V284">
        <v>12.53</v>
      </c>
      <c r="W284">
        <v>2275</v>
      </c>
      <c r="X284">
        <v>3333</v>
      </c>
      <c r="Y284">
        <v>980</v>
      </c>
      <c r="Z284">
        <v>983.23809814453125</v>
      </c>
      <c r="AA284">
        <v>675.28570556640625</v>
      </c>
      <c r="AB284">
        <v>13.906976699829102</v>
      </c>
      <c r="AC284">
        <v>0</v>
      </c>
      <c r="AD284">
        <v>2</v>
      </c>
      <c r="AE284">
        <v>3.1</v>
      </c>
      <c r="AF284">
        <v>3.3</v>
      </c>
      <c r="AG284">
        <v>0</v>
      </c>
      <c r="AH284">
        <v>21</v>
      </c>
      <c r="AI284">
        <v>0.93</v>
      </c>
      <c r="AJ284">
        <v>0.5</v>
      </c>
      <c r="AK284">
        <v>1.1000000000000001</v>
      </c>
      <c r="AL284">
        <v>52.7</v>
      </c>
      <c r="AM284">
        <v>283.39999999999998</v>
      </c>
      <c r="AN284">
        <v>47.1</v>
      </c>
      <c r="AO284">
        <v>19.5</v>
      </c>
      <c r="AP284">
        <v>126</v>
      </c>
      <c r="AQ284">
        <v>96</v>
      </c>
      <c r="AR284">
        <v>797</v>
      </c>
      <c r="AS284">
        <v>1.5</v>
      </c>
      <c r="AT284">
        <v>8607</v>
      </c>
      <c r="AU284">
        <v>13135</v>
      </c>
      <c r="AV284">
        <v>1</v>
      </c>
      <c r="AW284">
        <v>93.870460510253906</v>
      </c>
      <c r="AX284">
        <v>0</v>
      </c>
      <c r="AY284">
        <v>0</v>
      </c>
      <c r="AZ284">
        <v>0</v>
      </c>
      <c r="BA284">
        <v>0</v>
      </c>
      <c r="BB284">
        <v>1</v>
      </c>
      <c r="BC284">
        <v>55.395683288574219</v>
      </c>
      <c r="BD284">
        <v>100</v>
      </c>
      <c r="BE284">
        <v>905.30303955078125</v>
      </c>
      <c r="BF284">
        <v>14116.4970703125</v>
      </c>
      <c r="BG284">
        <v>16553.1015625</v>
      </c>
      <c r="BH284">
        <v>2.2527203559875488</v>
      </c>
      <c r="BI284">
        <v>0</v>
      </c>
      <c r="BJ284">
        <v>34.285713195800781</v>
      </c>
      <c r="BK284">
        <v>-62.24652099609375</v>
      </c>
      <c r="BL284">
        <v>171</v>
      </c>
      <c r="BM284">
        <v>-63.038768768310547</v>
      </c>
      <c r="BN284">
        <v>20398.38671875</v>
      </c>
      <c r="BO284">
        <v>53.797988891601563</v>
      </c>
      <c r="BQ284">
        <v>0.60427463054656982</v>
      </c>
      <c r="BR284">
        <v>0.14572538435459137</v>
      </c>
      <c r="BS284">
        <v>1.4410622119903564</v>
      </c>
      <c r="BT284">
        <v>82.415802001953125</v>
      </c>
      <c r="BU284">
        <v>365.123046875</v>
      </c>
      <c r="BV284">
        <v>0</v>
      </c>
      <c r="BW284">
        <v>1</v>
      </c>
      <c r="BX284">
        <v>8723.484375</v>
      </c>
      <c r="BY284">
        <v>7439.39404296875</v>
      </c>
      <c r="BZ284">
        <v>0.90673577785491943</v>
      </c>
      <c r="CA284">
        <v>6.9786267280578613</v>
      </c>
      <c r="CB284">
        <v>58.928569793701172</v>
      </c>
      <c r="CC284">
        <v>6.0324826240539551</v>
      </c>
      <c r="CD284">
        <v>10.672853469848633</v>
      </c>
      <c r="CE284">
        <v>0.46403712034225464</v>
      </c>
      <c r="CF284">
        <v>2.5522041320800781</v>
      </c>
      <c r="CG284">
        <v>13162.4072265625</v>
      </c>
      <c r="CH284" s="10">
        <f>ABS(J284-_xlfn.XLOOKUP(VK_valitsin!$C$8,VK!$B$2:$B$294,VK!J$2:J$294))</f>
        <v>7</v>
      </c>
      <c r="CI284" s="10">
        <f>ABS(K284-_xlfn.XLOOKUP(VK_valitsin!$C$8,VK!$B$2:$B$294,VK!K$2:K$294))</f>
        <v>955.2900390625</v>
      </c>
      <c r="CJ284" s="10">
        <f>ABS(L284-_xlfn.XLOOKUP(VK_valitsin!$C$8,VK!$B$2:$B$294,VK!L$2:L$294))</f>
        <v>49.600006103515625</v>
      </c>
      <c r="CK284" s="10">
        <f>ABS(M284-_xlfn.XLOOKUP(VK_valitsin!$C$8,VK!$B$2:$B$294,VK!M$2:M$294))</f>
        <v>10299</v>
      </c>
      <c r="CL284" s="10">
        <f>ABS(N284-_xlfn.XLOOKUP(VK_valitsin!$C$8,VK!$B$2:$B$294,VK!N$2:N$294))</f>
        <v>51.300000667572021</v>
      </c>
      <c r="CM284" s="10">
        <f>ABS(O284-_xlfn.XLOOKUP(VK_valitsin!$C$8,VK!$B$2:$B$294,VK!O$2:O$294))</f>
        <v>0.59999996423721313</v>
      </c>
      <c r="CN284" s="10">
        <f>ABS(P284-_xlfn.XLOOKUP(VK_valitsin!$C$8,VK!$B$2:$B$294,VK!P$2:P$294))</f>
        <v>13</v>
      </c>
      <c r="CO284" s="10">
        <f>ABS(Q284-_xlfn.XLOOKUP(VK_valitsin!$C$8,VK!$B$2:$B$294,VK!Q$2:Q$294))</f>
        <v>30.000000000000007</v>
      </c>
      <c r="CP284" s="10">
        <f>ABS(R284-_xlfn.XLOOKUP(VK_valitsin!$C$8,VK!$B$2:$B$294,VK!R$2:R$294))</f>
        <v>3.8000000000000007</v>
      </c>
      <c r="CQ284" s="10">
        <f>ABS(S284-_xlfn.XLOOKUP(VK_valitsin!$C$8,VK!$B$2:$B$294,VK!S$2:S$294))</f>
        <v>238</v>
      </c>
      <c r="CR284" s="10">
        <f>ABS(T284-_xlfn.XLOOKUP(VK_valitsin!$C$8,VK!$B$2:$B$294,VK!T$2:T$294))</f>
        <v>0</v>
      </c>
      <c r="CS284" s="10">
        <f>ABS(U284-_xlfn.XLOOKUP(VK_valitsin!$C$8,VK!$B$2:$B$294,VK!U$2:U$294))</f>
        <v>510.5</v>
      </c>
      <c r="CT284" s="10">
        <f>ABS(V284-_xlfn.XLOOKUP(VK_valitsin!$C$8,VK!$B$2:$B$294,VK!V$2:V$294))</f>
        <v>0.75</v>
      </c>
      <c r="CU284" s="10">
        <f>ABS(W284-_xlfn.XLOOKUP(VK_valitsin!$C$8,VK!$B$2:$B$294,VK!W$2:W$294))</f>
        <v>1670</v>
      </c>
      <c r="CV284" s="10">
        <f>ABS(X284-_xlfn.XLOOKUP(VK_valitsin!$C$8,VK!$B$2:$B$294,VK!X$2:X$294))</f>
        <v>3164</v>
      </c>
      <c r="CW284" s="10">
        <f>ABS(Y284-_xlfn.XLOOKUP(VK_valitsin!$C$8,VK!$B$2:$B$294,VK!Y$2:Y$294))</f>
        <v>300</v>
      </c>
      <c r="CX284" s="10">
        <f>ABS(Z284-_xlfn.XLOOKUP(VK_valitsin!$C$8,VK!$B$2:$B$294,VK!Z$2:Z$294))</f>
        <v>555.23809814453125</v>
      </c>
      <c r="CY284" s="10">
        <f>ABS(AA284-_xlfn.XLOOKUP(VK_valitsin!$C$8,VK!$B$2:$B$294,VK!AA$2:AA$294))</f>
        <v>206.28570556640625</v>
      </c>
      <c r="CZ284" s="10">
        <f>ABS(AB284-_xlfn.XLOOKUP(VK_valitsin!$C$8,VK!$B$2:$B$294,VK!AB$2:AB$294))</f>
        <v>5.4680233001708984</v>
      </c>
      <c r="DA284" s="10">
        <f>ABS(AC284-_xlfn.XLOOKUP(VK_valitsin!$C$8,VK!$B$2:$B$294,VK!AC$2:AC$294))</f>
        <v>0.7</v>
      </c>
      <c r="DB284" s="10">
        <f>ABS(AD284-_xlfn.XLOOKUP(VK_valitsin!$C$8,VK!$B$2:$B$294,VK!AD$2:AD$294))</f>
        <v>1.2</v>
      </c>
      <c r="DC284" s="10">
        <f>ABS(AE284-_xlfn.XLOOKUP(VK_valitsin!$C$8,VK!$B$2:$B$294,VK!AE$2:AE$294))</f>
        <v>1.4000000000000001</v>
      </c>
      <c r="DD284" s="10">
        <f>ABS(AF284-_xlfn.XLOOKUP(VK_valitsin!$C$8,VK!$B$2:$B$294,VK!AF$2:AF$294))</f>
        <v>1.7000000000000002</v>
      </c>
      <c r="DE284" s="10">
        <f>ABS(AG284-_xlfn.XLOOKUP(VK_valitsin!$C$8,VK!$B$2:$B$294,VK!AG$2:AG$294))</f>
        <v>0</v>
      </c>
      <c r="DF284" s="10">
        <f>ABS(AH284-_xlfn.XLOOKUP(VK_valitsin!$C$8,VK!$B$2:$B$294,VK!AH$2:AH$294))</f>
        <v>1.25</v>
      </c>
      <c r="DG284" s="10">
        <f>ABS(AI284-_xlfn.XLOOKUP(VK_valitsin!$C$8,VK!$B$2:$B$294,VK!AI$2:AI$294))</f>
        <v>0.17000000000000004</v>
      </c>
      <c r="DH284" s="10">
        <f>ABS(AJ284-_xlfn.XLOOKUP(VK_valitsin!$C$8,VK!$B$2:$B$294,VK!AJ$2:AJ$294))</f>
        <v>0.15000000000000002</v>
      </c>
      <c r="DI284" s="10">
        <f>ABS(AK284-_xlfn.XLOOKUP(VK_valitsin!$C$8,VK!$B$2:$B$294,VK!AK$2:AK$294))</f>
        <v>0.14999999999999991</v>
      </c>
      <c r="DJ284" s="10">
        <f>ABS(AL284-_xlfn.XLOOKUP(VK_valitsin!$C$8,VK!$B$2:$B$294,VK!AL$2:AL$294))</f>
        <v>6.0999999999999943</v>
      </c>
      <c r="DK284" s="10">
        <f>ABS(AM284-_xlfn.XLOOKUP(VK_valitsin!$C$8,VK!$B$2:$B$294,VK!AM$2:AM$294))</f>
        <v>50.200000000000045</v>
      </c>
      <c r="DL284" s="10">
        <f>ABS(AN284-_xlfn.XLOOKUP(VK_valitsin!$C$8,VK!$B$2:$B$294,VK!AN$2:AN$294))</f>
        <v>1.7000000000000028</v>
      </c>
      <c r="DM284" s="10">
        <f>ABS(AO284-_xlfn.XLOOKUP(VK_valitsin!$C$8,VK!$B$2:$B$294,VK!AO$2:AO$294))</f>
        <v>5.8999999999999986</v>
      </c>
      <c r="DN284" s="10">
        <f>ABS(AP284-_xlfn.XLOOKUP(VK_valitsin!$C$8,VK!$B$2:$B$294,VK!AP$2:AP$294))</f>
        <v>78</v>
      </c>
      <c r="DO284" s="10">
        <f>ABS(AQ284-_xlfn.XLOOKUP(VK_valitsin!$C$8,VK!$B$2:$B$294,VK!AQ$2:AQ$294))</f>
        <v>61</v>
      </c>
      <c r="DP284" s="10">
        <f>ABS(AR284-_xlfn.XLOOKUP(VK_valitsin!$C$8,VK!$B$2:$B$294,VK!AR$2:AR$294))</f>
        <v>551</v>
      </c>
      <c r="DQ284" s="10">
        <f>ABS(AS284-_xlfn.XLOOKUP(VK_valitsin!$C$8,VK!$B$2:$B$294,VK!AS$2:AS$294))</f>
        <v>0.83300000000000018</v>
      </c>
      <c r="DR284" s="10">
        <f>ABS(AT284-_xlfn.XLOOKUP(VK_valitsin!$C$8,VK!$B$2:$B$294,VK!AT$2:AT$294))</f>
        <v>3460</v>
      </c>
      <c r="DS284" s="10">
        <f>ABS(AU284-_xlfn.XLOOKUP(VK_valitsin!$C$8,VK!$B$2:$B$294,VK!AU$2:AU$294))</f>
        <v>4790</v>
      </c>
      <c r="DT284" s="10">
        <f>ABS(AV284-_xlfn.XLOOKUP(VK_valitsin!$C$8,VK!$B$2:$B$294,VK!AV$2:AV$294))</f>
        <v>0</v>
      </c>
      <c r="DU284" s="10">
        <f>ABS(AW284-_xlfn.XLOOKUP(VK_valitsin!$C$8,VK!$B$2:$B$294,VK!AW$2:AW$294))</f>
        <v>56.609088897705078</v>
      </c>
      <c r="DV284" s="10">
        <f>ABS(AX284-_xlfn.XLOOKUP(VK_valitsin!$C$8,VK!$B$2:$B$294,VK!AX$2:AX$294))</f>
        <v>0</v>
      </c>
      <c r="DW284" s="10">
        <f>ABS(AY284-_xlfn.XLOOKUP(VK_valitsin!$C$8,VK!$B$2:$B$294,VK!AY$2:AY$294))</f>
        <v>0</v>
      </c>
      <c r="DX284" s="10">
        <f>ABS(AZ284-_xlfn.XLOOKUP(VK_valitsin!$C$8,VK!$B$2:$B$294,VK!AZ$2:AZ$294))</f>
        <v>0</v>
      </c>
      <c r="DY284" s="10">
        <f>ABS(BA284-_xlfn.XLOOKUP(VK_valitsin!$C$8,VK!$B$2:$B$294,VK!BA$2:BA$294))</f>
        <v>0</v>
      </c>
      <c r="DZ284" s="10">
        <f>ABS(BB284-_xlfn.XLOOKUP(VK_valitsin!$C$8,VK!$B$2:$B$294,VK!BB$2:BB$294))</f>
        <v>0</v>
      </c>
      <c r="EA284" s="10">
        <f>ABS(BC284-_xlfn.XLOOKUP(VK_valitsin!$C$8,VK!$B$2:$B$294,VK!BC$2:BC$294))</f>
        <v>33.628707885742188</v>
      </c>
      <c r="EB284" s="10">
        <f>ABS(BD284-_xlfn.XLOOKUP(VK_valitsin!$C$8,VK!$B$2:$B$294,VK!BD$2:BD$294))</f>
        <v>3.98126220703125</v>
      </c>
      <c r="EC284" s="10">
        <f>ABS(BE284-_xlfn.XLOOKUP(VK_valitsin!$C$8,VK!$B$2:$B$294,VK!BE$2:BE$294))</f>
        <v>171.61322021484375</v>
      </c>
      <c r="ED284" s="10">
        <f>ABS(BF284-_xlfn.XLOOKUP(VK_valitsin!$C$8,VK!$B$2:$B$294,VK!BF$2:BF$294))</f>
        <v>4157.9677734375</v>
      </c>
      <c r="EE284" s="10">
        <f>ABS(BG284-_xlfn.XLOOKUP(VK_valitsin!$C$8,VK!$B$2:$B$294,VK!BG$2:BG$294))</f>
        <v>2716.658203125</v>
      </c>
      <c r="EF284" s="10">
        <f>ABS(BH284-_xlfn.XLOOKUP(VK_valitsin!$C$8,VK!$B$2:$B$294,VK!BH$2:BH$294))</f>
        <v>1.0843360424041748</v>
      </c>
      <c r="EG284" s="10">
        <f>ABS(BI284-_xlfn.XLOOKUP(VK_valitsin!$C$8,VK!$B$2:$B$294,VK!BI$2:BI$294))</f>
        <v>9.7241334915161133</v>
      </c>
      <c r="EH284" s="10">
        <f>ABS(BJ284-_xlfn.XLOOKUP(VK_valitsin!$C$8,VK!$B$2:$B$294,VK!BJ$2:BJ$294))</f>
        <v>12.991350173950195</v>
      </c>
      <c r="EI284" s="10">
        <f>ABS(BK284-_xlfn.XLOOKUP(VK_valitsin!$C$8,VK!$B$2:$B$294,VK!BK$2:BK$294))</f>
        <v>52.381050109863281</v>
      </c>
      <c r="EJ284" s="10">
        <f>ABS(BL284-_xlfn.XLOOKUP(VK_valitsin!$C$8,VK!$B$2:$B$294,VK!BL$2:BL$294))</f>
        <v>95.5</v>
      </c>
      <c r="EK284" s="10">
        <f>ABS(BM284-_xlfn.XLOOKUP(VK_valitsin!$C$8,VK!$B$2:$B$294,VK!BM$2:BM$294))</f>
        <v>65.291021108627319</v>
      </c>
      <c r="EL284" s="10">
        <f>ABS(BN284-_xlfn.XLOOKUP(VK_valitsin!$C$8,VK!$B$2:$B$294,VK!BN$2:BN$294))</f>
        <v>2676.009765625</v>
      </c>
      <c r="EM284" s="10">
        <f>ABS(BO284-_xlfn.XLOOKUP(VK_valitsin!$C$8,VK!$B$2:$B$294,VK!BO$2:BO$294))</f>
        <v>20.498382568359375</v>
      </c>
      <c r="EN284" s="10">
        <f>ABS(BP284-_xlfn.XLOOKUP(VK_valitsin!$C$8,VK!$B$2:$B$294,VK!BP$2:BP$294))</f>
        <v>0</v>
      </c>
      <c r="EO284" s="10">
        <f>ABS(BQ284-_xlfn.XLOOKUP(VK_valitsin!$C$8,VK!$B$2:$B$294,VK!BQ$2:BQ$294))</f>
        <v>3.2204866409301758E-2</v>
      </c>
      <c r="EP284" s="10">
        <f>ABS(BR284-_xlfn.XLOOKUP(VK_valitsin!$C$8,VK!$B$2:$B$294,VK!BR$2:BR$294))</f>
        <v>4.2438507080078125E-2</v>
      </c>
      <c r="EQ284" s="10">
        <f>ABS(BS284-_xlfn.XLOOKUP(VK_valitsin!$C$8,VK!$B$2:$B$294,VK!BS$2:BS$294))</f>
        <v>0.81690430641174316</v>
      </c>
      <c r="ER284" s="10">
        <f>ABS(BT284-_xlfn.XLOOKUP(VK_valitsin!$C$8,VK!$B$2:$B$294,VK!BT$2:BT$294))</f>
        <v>24.024299621582031</v>
      </c>
      <c r="ES284" s="10">
        <f>ABS(BU284-_xlfn.XLOOKUP(VK_valitsin!$C$8,VK!$B$2:$B$294,VK!BU$2:BU$294))</f>
        <v>98.415924072265625</v>
      </c>
      <c r="ET284" s="10">
        <f>ABS(BV284-_xlfn.XLOOKUP(VK_valitsin!$C$8,VK!$B$2:$B$294,VK!BV$2:BV$294))</f>
        <v>0</v>
      </c>
      <c r="EU284" s="10">
        <f>ABS(BW284-_xlfn.XLOOKUP(VK_valitsin!$C$8,VK!$B$2:$B$294,VK!BW$2:BW$294))</f>
        <v>0</v>
      </c>
      <c r="EV284" s="10">
        <f>ABS(BX284-_xlfn.XLOOKUP(VK_valitsin!$C$8,VK!$B$2:$B$294,VK!BX$2:BX$294))</f>
        <v>587.6552734375</v>
      </c>
      <c r="EW284" s="10">
        <f>ABS(BY284-_xlfn.XLOOKUP(VK_valitsin!$C$8,VK!$B$2:$B$294,VK!BY$2:BY$294))</f>
        <v>1583.779296875</v>
      </c>
      <c r="EX284" s="10">
        <f>ABS(BZ284-_xlfn.XLOOKUP(VK_valitsin!$C$8,VK!$B$2:$B$294,VK!BZ$2:BZ$294))</f>
        <v>0.31329452991485596</v>
      </c>
      <c r="EY284" s="10">
        <f>ABS(CA284-_xlfn.XLOOKUP(VK_valitsin!$C$8,VK!$B$2:$B$294,VK!CA$2:CA$294))</f>
        <v>4.0441346168518066</v>
      </c>
      <c r="EZ284" s="10">
        <f>ABS(CB284-_xlfn.XLOOKUP(VK_valitsin!$C$8,VK!$B$2:$B$294,VK!CB$2:CB$294))</f>
        <v>7.2405815124511719</v>
      </c>
      <c r="FA284" s="10">
        <f>ABS(CC284-_xlfn.XLOOKUP(VK_valitsin!$C$8,VK!$B$2:$B$294,VK!CC$2:CC$294))</f>
        <v>0.30011653900146484</v>
      </c>
      <c r="FB284" s="10">
        <f>ABS(CD284-_xlfn.XLOOKUP(VK_valitsin!$C$8,VK!$B$2:$B$294,VK!CD$2:CD$294))</f>
        <v>9.2060012817382813</v>
      </c>
      <c r="FC284" s="10">
        <f>ABS(CE284-_xlfn.XLOOKUP(VK_valitsin!$C$8,VK!$B$2:$B$294,VK!CE$2:CE$294))</f>
        <v>0.46403712034225464</v>
      </c>
      <c r="FD284" s="10">
        <f>ABS(CF284-_xlfn.XLOOKUP(VK_valitsin!$C$8,VK!$B$2:$B$294,VK!CF$2:CF$294))</f>
        <v>1.8363450765609741</v>
      </c>
      <c r="FE284" s="10">
        <f>ABS(CG284-_xlfn.XLOOKUP(VK_valitsin!$C$8,VK!$B$2:$B$294,VK!CG$2:CG$294))</f>
        <v>4563.6396484375</v>
      </c>
      <c r="FF284" s="4">
        <f>IF($B284=VK_valitsin!$C$8,100000,VK!CH284/VK!J$296*VK_valitsin!D$5)</f>
        <v>0</v>
      </c>
      <c r="FG284" s="4">
        <f>IF($B284=VK_valitsin!$C$8,100000,VK!CI284/VK!K$296*VK_valitsin!E$5)</f>
        <v>0</v>
      </c>
      <c r="FH284" s="4">
        <f>IF($B284=VK_valitsin!$C$8,100000,VK!CJ284/VK!L$296*VK_valitsin!F$5)</f>
        <v>0.2520466359434293</v>
      </c>
      <c r="FI284" s="4">
        <f>IF($B284=VK_valitsin!$C$8,100000,VK!CK284/VK!M$296*VK_valitsin!CD$5)</f>
        <v>0</v>
      </c>
      <c r="FJ284" s="4">
        <f>IF($B284=VK_valitsin!$C$8,100000,VK!CL284/VK!N$296*VK_valitsin!G$5)</f>
        <v>0</v>
      </c>
      <c r="FK284" s="4">
        <f>IF($B284=VK_valitsin!$C$8,100000,VK!CM284/VK!O$296*VK_valitsin!H$5)</f>
        <v>0</v>
      </c>
      <c r="FL284" s="4">
        <f>IF($B284=VK_valitsin!$C$8,100000,VK!CN284/VK!P$296*VK_valitsin!I$5)</f>
        <v>0</v>
      </c>
      <c r="FM284" s="4">
        <f>IF($B284=VK_valitsin!$C$8,100000,VK!CO284/VK!Q$296*VK_valitsin!J$5)</f>
        <v>0</v>
      </c>
      <c r="FN284" s="4">
        <f>IF($B284=VK_valitsin!$C$8,100000,VK!CP284/VK!R$296*VK_valitsin!K$5)</f>
        <v>0</v>
      </c>
      <c r="FO284" s="4">
        <f>IF($B284=VK_valitsin!$C$8,100000,VK!CQ284/VK!S$296*VK_valitsin!L$5)</f>
        <v>4.7330972476357147E-2</v>
      </c>
      <c r="FP284" s="4">
        <f>IF($B284=VK_valitsin!$C$8,100000,VK!CR284/VK!T$296*VK_valitsin!M$5)</f>
        <v>0</v>
      </c>
      <c r="FQ284" s="4">
        <f>IF($B284=VK_valitsin!$C$8,100000,VK!CS284/VK!U$296*VK_valitsin!N$5)</f>
        <v>0</v>
      </c>
      <c r="FR284" s="4">
        <f>IF($B284=VK_valitsin!$C$8,100000,VK!CT284/VK!V$296*VK_valitsin!O$5)</f>
        <v>0</v>
      </c>
      <c r="FS284" s="4">
        <f>IF($B284=VK_valitsin!$C$8,100000,VK!CU284/VK!W$296*VK_valitsin!P$5)</f>
        <v>0</v>
      </c>
      <c r="FT284" s="4">
        <f>IF($B284=VK_valitsin!$C$8,100000,VK!CV284/VK!X$296*VK_valitsin!Q$5)</f>
        <v>0</v>
      </c>
      <c r="FU284" s="4">
        <f>IF($B284=VK_valitsin!$C$8,100000,VK!CW284/VK!Y$296*VK_valitsin!R$5)</f>
        <v>0</v>
      </c>
      <c r="FV284" s="4">
        <f>IF($B284=VK_valitsin!$C$8,100000,VK!CX284/VK!Z$296*VK_valitsin!S$5)</f>
        <v>0</v>
      </c>
      <c r="FW284" s="4">
        <f>IF($B284=VK_valitsin!$C$8,100000,VK!CY284/VK!AA$296*VK_valitsin!T$5)</f>
        <v>0</v>
      </c>
      <c r="FX284" s="4">
        <f>IF($B284=VK_valitsin!$C$8,100000,VK!CZ284/VK!AB$296*VK_valitsin!U$5)</f>
        <v>0</v>
      </c>
      <c r="FY284" s="4">
        <f>IF($B284=VK_valitsin!$C$8,100000,VK!DA284/VK!AC$296*VK_valitsin!V$5)</f>
        <v>0</v>
      </c>
      <c r="FZ284" s="4">
        <f>IF($B284=VK_valitsin!$C$8,100000,VK!DB284/VK!AD$296*VK_valitsin!W$5)</f>
        <v>0</v>
      </c>
      <c r="GA284" s="4">
        <f>IF($B284=VK_valitsin!$C$8,100000,VK!DC284/VK!AE$296*VK_valitsin!X$5)</f>
        <v>0</v>
      </c>
      <c r="GB284" s="4">
        <f>IF($B284=VK_valitsin!$C$8,100000,VK!DD284/VK!AF$296*VK_valitsin!Y$5)</f>
        <v>0</v>
      </c>
      <c r="GC284" s="4">
        <f>IF($B284=VK_valitsin!$C$8,100000,VK!DE284/VK!AG$296*VK_valitsin!Z$5)</f>
        <v>0</v>
      </c>
      <c r="GD284" s="4">
        <f>IF($B284=VK_valitsin!$C$8,100000,VK!DF284/VK!AH$296*VK_valitsin!AA$5)</f>
        <v>0</v>
      </c>
      <c r="GE284" s="4">
        <f>IF($B284=VK_valitsin!$C$8,100000,VK!DG284/VK!AI$296*VK_valitsin!AB$5)</f>
        <v>0</v>
      </c>
      <c r="GF284" s="4">
        <f>IF($B284=VK_valitsin!$C$8,100000,VK!DH284/VK!AJ$296*VK_valitsin!AC$5)</f>
        <v>0</v>
      </c>
      <c r="GG284" s="4">
        <f>IF($B284=VK_valitsin!$C$8,100000,VK!DI284/VK!AK$296*VK_valitsin!AD$5)</f>
        <v>0</v>
      </c>
      <c r="GH284" s="4">
        <f>IF($B284=VK_valitsin!$C$8,100000,VK!DJ284/VK!AL$296*VK_valitsin!AE$5)</f>
        <v>0.10736812568806219</v>
      </c>
      <c r="GI284" s="4">
        <f>IF($B284=VK_valitsin!$C$8,100000,VK!DK284/VK!AM$296*VK_valitsin!AF$5)</f>
        <v>0</v>
      </c>
      <c r="GJ284" s="4">
        <f>IF($B284=VK_valitsin!$C$8,100000,VK!DL284/VK!AN$296*VK_valitsin!AG$5)</f>
        <v>0</v>
      </c>
      <c r="GK284" s="4">
        <f>IF($B284=VK_valitsin!$C$8,100000,VK!DM284/VK!AO$296*VK_valitsin!AH$5)</f>
        <v>0</v>
      </c>
      <c r="GL284" s="4">
        <f>IF($B284=VK_valitsin!$C$8,100000,VK!DN284/VK!AP$296*VK_valitsin!AI$5)</f>
        <v>0</v>
      </c>
      <c r="GM284" s="4">
        <f>IF($B284=VK_valitsin!$C$8,100000,VK!DO284/VK!AQ$296*VK_valitsin!AJ$5)</f>
        <v>0</v>
      </c>
      <c r="GN284" s="4">
        <f>IF($B284=VK_valitsin!$C$8,100000,VK!DP284/VK!AR$296*VK_valitsin!AK$5)</f>
        <v>0</v>
      </c>
      <c r="GO284" s="4">
        <f>IF($B284=VK_valitsin!$C$8,100000,VK!DQ284/VK!AS$296*VK_valitsin!AL$5)</f>
        <v>0</v>
      </c>
      <c r="GP284" s="4">
        <f>IF($B284=VK_valitsin!$C$8,100000,VK!DR284/VK!AT$296*VK_valitsin!AM$5)</f>
        <v>0</v>
      </c>
      <c r="GQ284" s="4">
        <f>IF($B284=VK_valitsin!$C$8,100000,VK!DS284/VK!AU$296*VK_valitsin!AN$5)</f>
        <v>0</v>
      </c>
      <c r="GR284" s="4">
        <f>IF($B284=VK_valitsin!$C$8,100000,VK!DT284/VK!AV$296*VK_valitsin!AO$5)</f>
        <v>0</v>
      </c>
      <c r="GS284" s="4">
        <f>IF($B284=VK_valitsin!$C$8,100000,VK!DU284/VK!AW$296*VK_valitsin!AP$5)</f>
        <v>0</v>
      </c>
      <c r="GT284" s="4">
        <f>IF($B284=VK_valitsin!$C$8,100000,VK!DV284/VK!AX$296*VK_valitsin!AQ$5)</f>
        <v>0</v>
      </c>
      <c r="GU284" s="4">
        <f>IF($B284=VK_valitsin!$C$8,100000,VK!DW284/VK!AY$296*VK_valitsin!AR$5)</f>
        <v>0</v>
      </c>
      <c r="GV284" s="4">
        <f>IF($B284=VK_valitsin!$C$8,100000,VK!DX284/VK!AZ$296*VK_valitsin!AS$5)</f>
        <v>0</v>
      </c>
      <c r="GW284" s="4">
        <f>IF($B284=VK_valitsin!$C$8,100000,VK!DY284/VK!BA$296*VK_valitsin!AT$5)</f>
        <v>0</v>
      </c>
      <c r="GX284" s="4">
        <f>IF($B284=VK_valitsin!$C$8,100000,VK!DZ284/VK!BB$296*VK_valitsin!AU$5)</f>
        <v>0</v>
      </c>
      <c r="GY284" s="4">
        <f>IF($B284=VK_valitsin!$C$8,100000,VK!EA284/VK!BC$296*VK_valitsin!AV$5)</f>
        <v>0</v>
      </c>
      <c r="GZ284" s="4">
        <f>IF($B284=VK_valitsin!$C$8,100000,VK!EB284/VK!BD$296*VK_valitsin!AW$5)</f>
        <v>1.725932443801987E-2</v>
      </c>
      <c r="HA284" s="4">
        <f>IF($B284=VK_valitsin!$C$8,100000,VK!EC284/VK!BE$296*VK_valitsin!CE$5)</f>
        <v>0</v>
      </c>
      <c r="HB284" s="4">
        <f>IF($B284=VK_valitsin!$C$8,100000,VK!ED284/VK!BF$296*VK_valitsin!AX$5)</f>
        <v>0</v>
      </c>
      <c r="HC284" s="4">
        <f>IF($B284=VK_valitsin!$C$8,100000,VK!EE284/VK!BG$296*VK_valitsin!AY$5)</f>
        <v>0</v>
      </c>
      <c r="HD284" s="4">
        <f>IF($B284=VK_valitsin!$C$8,100000,VK!EF284/VK!BH$296*VK_valitsin!AZ$5)</f>
        <v>0.18919720746523358</v>
      </c>
      <c r="HE284" s="4">
        <f>IF($B284=VK_valitsin!$C$8,100000,VK!EG284/VK!BI$296*VK_valitsin!BA$5)</f>
        <v>0</v>
      </c>
      <c r="HF284" s="4">
        <f>IF($B284=VK_valitsin!$C$8,100000,VK!EH284/VK!BJ$296*VK_valitsin!BB$5)</f>
        <v>0</v>
      </c>
      <c r="HG284" s="4">
        <f>IF($B284=VK_valitsin!$C$8,100000,VK!EI284/VK!BK$296*VK_valitsin!BC$5)</f>
        <v>0</v>
      </c>
      <c r="HH284" s="4">
        <f>IF($B284=VK_valitsin!$C$8,100000,VK!EJ284/VK!BL$296*VK_valitsin!BD$5)</f>
        <v>0</v>
      </c>
      <c r="HI284" s="4">
        <f>IF($B284=VK_valitsin!$C$8,100000,VK!EK284/VK!BM$296*VK_valitsin!BE$5)</f>
        <v>0</v>
      </c>
      <c r="HJ284" s="4">
        <f>IF($B284=VK_valitsin!$C$8,100000,VK!EL284/VK!BN$296*VK_valitsin!BF$5)</f>
        <v>0.12168236218661671</v>
      </c>
      <c r="HK284" s="4">
        <f>IF($B284=VK_valitsin!$C$8,100000,VK!EM284/VK!BO$296*VK_valitsin!BG$5)</f>
        <v>0</v>
      </c>
      <c r="HM284" s="4">
        <f>IF($B284=VK_valitsin!$C$8,100000,VK!EO284/VK!BQ$296*VK_valitsin!BI$5)</f>
        <v>0</v>
      </c>
      <c r="HN284" s="4">
        <f>IF($B284=VK_valitsin!$C$8,100000,VK!EP284/VK!BR$296*VK_valitsin!BJ$5)</f>
        <v>0</v>
      </c>
      <c r="HO284" s="4">
        <f>IF($B284=VK_valitsin!$C$8,100000,VK!EQ284/VK!BS$296*VK_valitsin!BK$5)</f>
        <v>0</v>
      </c>
      <c r="HP284" s="4">
        <f>IF($B284=VK_valitsin!$C$8,100000,VK!ER284/VK!BT$296*VK_valitsin!BL$5)</f>
        <v>0</v>
      </c>
      <c r="HQ284" s="4">
        <f>IF($B284=VK_valitsin!$C$8,100000,VK!ES284/VK!BU$296*VK_valitsin!BM$5)</f>
        <v>0</v>
      </c>
      <c r="HR284" s="4">
        <f>IF($B284=VK_valitsin!$C$8,100000,VK!ET284/VK!BV$296*VK_valitsin!BN$5)</f>
        <v>0</v>
      </c>
      <c r="HS284" s="4">
        <f>IF($B284=VK_valitsin!$C$8,100000,VK!EU284/VK!BW$296*VK_valitsin!BO$5)</f>
        <v>0</v>
      </c>
      <c r="HT284" s="4">
        <f>IF($B284=VK_valitsin!$C$8,100000,VK!EV284/VK!BX$296*VK_valitsin!BP$5)</f>
        <v>0</v>
      </c>
      <c r="HU284" s="4">
        <f>IF($B284=VK_valitsin!$C$8,100000,VK!EW284/VK!BY$296*VK_valitsin!BQ$5)</f>
        <v>0</v>
      </c>
      <c r="HV284" s="4">
        <f>IF($B284=VK_valitsin!$C$8,100000,VK!EX284/VK!BZ$296*VK_valitsin!BR$5)</f>
        <v>0</v>
      </c>
      <c r="HW284" s="4">
        <f>IF($B284=VK_valitsin!$C$8,100000,VK!EY284/VK!CA$296*VK_valitsin!BS$5)</f>
        <v>0</v>
      </c>
      <c r="HX284" s="4">
        <f>IF($B284=VK_valitsin!$C$8,100000,VK!EZ284/VK!CB$296*VK_valitsin!BT$5)</f>
        <v>0</v>
      </c>
      <c r="HY284" s="4">
        <f>IF($B284=VK_valitsin!$C$8,100000,VK!FA284/VK!CC$296*VK_valitsin!BU$5)</f>
        <v>0</v>
      </c>
      <c r="HZ284" s="4">
        <f>IF($B284=VK_valitsin!$C$8,100000,VK!FB284/VK!CD$296*VK_valitsin!BV$5)</f>
        <v>0</v>
      </c>
      <c r="IA284" s="4">
        <f>IF($B284=VK_valitsin!$C$8,100000,VK!FC284/VK!CE$296*VK_valitsin!BW$5)</f>
        <v>0</v>
      </c>
      <c r="IB284" s="4">
        <f>IF($B284=VK_valitsin!$C$8,100000,VK!FD284/VK!CF$296*VK_valitsin!BX$5)</f>
        <v>0</v>
      </c>
      <c r="IC284" s="4">
        <f>IF($B284=VK_valitsin!$C$8,100000,VK!FE284/VK!CG$296*VK_valitsin!BY$5)</f>
        <v>0</v>
      </c>
      <c r="ID284" s="17">
        <f t="shared" si="12"/>
        <v>0.73488465649771884</v>
      </c>
      <c r="IE284" s="17">
        <f t="shared" si="13"/>
        <v>196</v>
      </c>
      <c r="IF284" s="18">
        <f t="shared" si="14"/>
        <v>2.8300000000000068E-8</v>
      </c>
    </row>
    <row r="285" spans="1:240">
      <c r="A285">
        <v>2019</v>
      </c>
      <c r="B285" t="s">
        <v>767</v>
      </c>
      <c r="C285" t="s">
        <v>768</v>
      </c>
      <c r="D285" t="s">
        <v>94</v>
      </c>
      <c r="E285" t="s">
        <v>95</v>
      </c>
      <c r="F285" t="s">
        <v>96</v>
      </c>
      <c r="G285" t="s">
        <v>97</v>
      </c>
      <c r="H285" t="s">
        <v>104</v>
      </c>
      <c r="I285" t="s">
        <v>105</v>
      </c>
      <c r="J285">
        <v>48.099998474121094</v>
      </c>
      <c r="K285">
        <v>287.32000732421875</v>
      </c>
      <c r="L285">
        <v>160.19999694824219</v>
      </c>
      <c r="M285">
        <v>2827</v>
      </c>
      <c r="N285">
        <v>9.8000001907348633</v>
      </c>
      <c r="O285">
        <v>-2.5999999046325684</v>
      </c>
      <c r="P285">
        <v>-51</v>
      </c>
      <c r="Q285">
        <v>68.100000000000009</v>
      </c>
      <c r="R285">
        <v>7.2</v>
      </c>
      <c r="S285">
        <v>114</v>
      </c>
      <c r="T285">
        <v>0</v>
      </c>
      <c r="U285">
        <v>3720.6</v>
      </c>
      <c r="V285">
        <v>10.53</v>
      </c>
      <c r="W285">
        <v>759.5294189453125</v>
      </c>
      <c r="X285">
        <v>716.058837890625</v>
      </c>
      <c r="Y285">
        <v>662.5294189453125</v>
      </c>
      <c r="Z285">
        <v>736.76470947265625</v>
      </c>
      <c r="AA285">
        <v>670</v>
      </c>
      <c r="AB285">
        <v>18.140350341796875</v>
      </c>
      <c r="AC285">
        <v>0</v>
      </c>
      <c r="AD285">
        <v>0</v>
      </c>
      <c r="AE285">
        <v>0</v>
      </c>
      <c r="AF285">
        <v>6.5</v>
      </c>
      <c r="AG285">
        <v>0</v>
      </c>
      <c r="AH285">
        <v>22.25</v>
      </c>
      <c r="AI285">
        <v>1.1000000000000001</v>
      </c>
      <c r="AJ285">
        <v>0.65</v>
      </c>
      <c r="AK285">
        <v>1.3</v>
      </c>
      <c r="AL285">
        <v>62.9</v>
      </c>
      <c r="AM285">
        <v>303.89999999999998</v>
      </c>
      <c r="AN285">
        <v>46.3</v>
      </c>
      <c r="AO285">
        <v>22</v>
      </c>
      <c r="AP285">
        <v>120</v>
      </c>
      <c r="AQ285">
        <v>75</v>
      </c>
      <c r="AR285">
        <v>802</v>
      </c>
      <c r="AS285">
        <v>3.1669999999999998</v>
      </c>
      <c r="AT285">
        <v>6827.41162109375</v>
      </c>
      <c r="AU285">
        <v>10332.05859375</v>
      </c>
      <c r="AV285">
        <v>0</v>
      </c>
      <c r="AW285">
        <v>111.51621246337891</v>
      </c>
      <c r="AX285">
        <v>0</v>
      </c>
      <c r="AY285">
        <v>0</v>
      </c>
      <c r="AZ285">
        <v>0</v>
      </c>
      <c r="BA285">
        <v>0</v>
      </c>
      <c r="BB285">
        <v>1</v>
      </c>
      <c r="BC285">
        <v>69.357154846191406</v>
      </c>
      <c r="BD285">
        <v>93.132209777832031</v>
      </c>
      <c r="BE285">
        <v>0</v>
      </c>
      <c r="BF285">
        <v>0</v>
      </c>
      <c r="BG285">
        <v>10634.966796875</v>
      </c>
      <c r="BH285">
        <v>2.9369649887084961</v>
      </c>
      <c r="BI285">
        <v>-5.666079044342041</v>
      </c>
      <c r="BJ285">
        <v>20.895523071289063</v>
      </c>
      <c r="BK285">
        <v>0</v>
      </c>
      <c r="BL285">
        <v>168.5</v>
      </c>
      <c r="BM285">
        <v>0</v>
      </c>
      <c r="BN285">
        <v>21376.302734375</v>
      </c>
      <c r="BO285">
        <v>42.852313995361328</v>
      </c>
      <c r="BQ285">
        <v>0.68234878778457642</v>
      </c>
      <c r="BR285">
        <v>0.14149275422096252</v>
      </c>
      <c r="BS285">
        <v>1.3441810607910156</v>
      </c>
      <c r="BT285">
        <v>75.698623657226563</v>
      </c>
      <c r="BU285">
        <v>282.63177490234375</v>
      </c>
      <c r="BV285">
        <v>0</v>
      </c>
      <c r="BW285">
        <v>1</v>
      </c>
      <c r="BX285">
        <v>6689.39404296875</v>
      </c>
      <c r="BY285">
        <v>0</v>
      </c>
      <c r="BZ285">
        <v>4.9826169013977051</v>
      </c>
      <c r="CA285">
        <v>41.284080505371094</v>
      </c>
      <c r="CB285">
        <v>11.35891056060791</v>
      </c>
      <c r="CC285">
        <v>1.3709182739257813</v>
      </c>
      <c r="CD285">
        <v>2.8275189399719238</v>
      </c>
      <c r="CE285">
        <v>0.27519169449806213</v>
      </c>
      <c r="CF285">
        <v>2.0210964679718018</v>
      </c>
      <c r="CG285">
        <v>10598.2001953125</v>
      </c>
      <c r="CH285" s="10">
        <f>ABS(J285-_xlfn.XLOOKUP(VK_valitsin!$C$8,VK!$B$2:$B$294,VK!J$2:J$294))</f>
        <v>3.8999977111816406</v>
      </c>
      <c r="CI285" s="10">
        <f>ABS(K285-_xlfn.XLOOKUP(VK_valitsin!$C$8,VK!$B$2:$B$294,VK!K$2:K$294))</f>
        <v>5.94000244140625</v>
      </c>
      <c r="CJ285" s="10">
        <f>ABS(L285-_xlfn.XLOOKUP(VK_valitsin!$C$8,VK!$B$2:$B$294,VK!L$2:L$294))</f>
        <v>21.5</v>
      </c>
      <c r="CK285" s="10">
        <f>ABS(M285-_xlfn.XLOOKUP(VK_valitsin!$C$8,VK!$B$2:$B$294,VK!M$2:M$294))</f>
        <v>13648</v>
      </c>
      <c r="CL285" s="10">
        <f>ABS(N285-_xlfn.XLOOKUP(VK_valitsin!$C$8,VK!$B$2:$B$294,VK!N$2:N$294))</f>
        <v>46.40000057220459</v>
      </c>
      <c r="CM285" s="10">
        <f>ABS(O285-_xlfn.XLOOKUP(VK_valitsin!$C$8,VK!$B$2:$B$294,VK!O$2:O$294))</f>
        <v>1.7999998927116394</v>
      </c>
      <c r="CN285" s="10">
        <f>ABS(P285-_xlfn.XLOOKUP(VK_valitsin!$C$8,VK!$B$2:$B$294,VK!P$2:P$294))</f>
        <v>7</v>
      </c>
      <c r="CO285" s="10">
        <f>ABS(Q285-_xlfn.XLOOKUP(VK_valitsin!$C$8,VK!$B$2:$B$294,VK!Q$2:Q$294))</f>
        <v>19.700000000000003</v>
      </c>
      <c r="CP285" s="10">
        <f>ABS(R285-_xlfn.XLOOKUP(VK_valitsin!$C$8,VK!$B$2:$B$294,VK!R$2:R$294))</f>
        <v>1.2999999999999998</v>
      </c>
      <c r="CQ285" s="10">
        <f>ABS(S285-_xlfn.XLOOKUP(VK_valitsin!$C$8,VK!$B$2:$B$294,VK!S$2:S$294))</f>
        <v>38</v>
      </c>
      <c r="CR285" s="10">
        <f>ABS(T285-_xlfn.XLOOKUP(VK_valitsin!$C$8,VK!$B$2:$B$294,VK!T$2:T$294))</f>
        <v>0</v>
      </c>
      <c r="CS285" s="10">
        <f>ABS(U285-_xlfn.XLOOKUP(VK_valitsin!$C$8,VK!$B$2:$B$294,VK!U$2:U$294))</f>
        <v>103</v>
      </c>
      <c r="CT285" s="10">
        <f>ABS(V285-_xlfn.XLOOKUP(VK_valitsin!$C$8,VK!$B$2:$B$294,VK!V$2:V$294))</f>
        <v>2.75</v>
      </c>
      <c r="CU285" s="10">
        <f>ABS(W285-_xlfn.XLOOKUP(VK_valitsin!$C$8,VK!$B$2:$B$294,VK!W$2:W$294))</f>
        <v>154.5294189453125</v>
      </c>
      <c r="CV285" s="10">
        <f>ABS(X285-_xlfn.XLOOKUP(VK_valitsin!$C$8,VK!$B$2:$B$294,VK!X$2:X$294))</f>
        <v>547.058837890625</v>
      </c>
      <c r="CW285" s="10">
        <f>ABS(Y285-_xlfn.XLOOKUP(VK_valitsin!$C$8,VK!$B$2:$B$294,VK!Y$2:Y$294))</f>
        <v>17.4705810546875</v>
      </c>
      <c r="CX285" s="10">
        <f>ABS(Z285-_xlfn.XLOOKUP(VK_valitsin!$C$8,VK!$B$2:$B$294,VK!Z$2:Z$294))</f>
        <v>308.76470947265625</v>
      </c>
      <c r="CY285" s="10">
        <f>ABS(AA285-_xlfn.XLOOKUP(VK_valitsin!$C$8,VK!$B$2:$B$294,VK!AA$2:AA$294))</f>
        <v>201</v>
      </c>
      <c r="CZ285" s="10">
        <f>ABS(AB285-_xlfn.XLOOKUP(VK_valitsin!$C$8,VK!$B$2:$B$294,VK!AB$2:AB$294))</f>
        <v>1.234649658203125</v>
      </c>
      <c r="DA285" s="10">
        <f>ABS(AC285-_xlfn.XLOOKUP(VK_valitsin!$C$8,VK!$B$2:$B$294,VK!AC$2:AC$294))</f>
        <v>0.7</v>
      </c>
      <c r="DB285" s="10">
        <f>ABS(AD285-_xlfn.XLOOKUP(VK_valitsin!$C$8,VK!$B$2:$B$294,VK!AD$2:AD$294))</f>
        <v>0.8</v>
      </c>
      <c r="DC285" s="10">
        <f>ABS(AE285-_xlfn.XLOOKUP(VK_valitsin!$C$8,VK!$B$2:$B$294,VK!AE$2:AE$294))</f>
        <v>1.7</v>
      </c>
      <c r="DD285" s="10">
        <f>ABS(AF285-_xlfn.XLOOKUP(VK_valitsin!$C$8,VK!$B$2:$B$294,VK!AF$2:AF$294))</f>
        <v>1.5</v>
      </c>
      <c r="DE285" s="10">
        <f>ABS(AG285-_xlfn.XLOOKUP(VK_valitsin!$C$8,VK!$B$2:$B$294,VK!AG$2:AG$294))</f>
        <v>0</v>
      </c>
      <c r="DF285" s="10">
        <f>ABS(AH285-_xlfn.XLOOKUP(VK_valitsin!$C$8,VK!$B$2:$B$294,VK!AH$2:AH$294))</f>
        <v>0</v>
      </c>
      <c r="DG285" s="10">
        <f>ABS(AI285-_xlfn.XLOOKUP(VK_valitsin!$C$8,VK!$B$2:$B$294,VK!AI$2:AI$294))</f>
        <v>0</v>
      </c>
      <c r="DH285" s="10">
        <f>ABS(AJ285-_xlfn.XLOOKUP(VK_valitsin!$C$8,VK!$B$2:$B$294,VK!AJ$2:AJ$294))</f>
        <v>0</v>
      </c>
      <c r="DI285" s="10">
        <f>ABS(AK285-_xlfn.XLOOKUP(VK_valitsin!$C$8,VK!$B$2:$B$294,VK!AK$2:AK$294))</f>
        <v>5.0000000000000044E-2</v>
      </c>
      <c r="DJ285" s="10">
        <f>ABS(AL285-_xlfn.XLOOKUP(VK_valitsin!$C$8,VK!$B$2:$B$294,VK!AL$2:AL$294))</f>
        <v>4.1000000000000014</v>
      </c>
      <c r="DK285" s="10">
        <f>ABS(AM285-_xlfn.XLOOKUP(VK_valitsin!$C$8,VK!$B$2:$B$294,VK!AM$2:AM$294))</f>
        <v>29.700000000000045</v>
      </c>
      <c r="DL285" s="10">
        <f>ABS(AN285-_xlfn.XLOOKUP(VK_valitsin!$C$8,VK!$B$2:$B$294,VK!AN$2:AN$294))</f>
        <v>0.89999999999999858</v>
      </c>
      <c r="DM285" s="10">
        <f>ABS(AO285-_xlfn.XLOOKUP(VK_valitsin!$C$8,VK!$B$2:$B$294,VK!AO$2:AO$294))</f>
        <v>3.3999999999999986</v>
      </c>
      <c r="DN285" s="10">
        <f>ABS(AP285-_xlfn.XLOOKUP(VK_valitsin!$C$8,VK!$B$2:$B$294,VK!AP$2:AP$294))</f>
        <v>72</v>
      </c>
      <c r="DO285" s="10">
        <f>ABS(AQ285-_xlfn.XLOOKUP(VK_valitsin!$C$8,VK!$B$2:$B$294,VK!AQ$2:AQ$294))</f>
        <v>40</v>
      </c>
      <c r="DP285" s="10">
        <f>ABS(AR285-_xlfn.XLOOKUP(VK_valitsin!$C$8,VK!$B$2:$B$294,VK!AR$2:AR$294))</f>
        <v>556</v>
      </c>
      <c r="DQ285" s="10">
        <f>ABS(AS285-_xlfn.XLOOKUP(VK_valitsin!$C$8,VK!$B$2:$B$294,VK!AS$2:AS$294))</f>
        <v>0.83399999999999963</v>
      </c>
      <c r="DR285" s="10">
        <f>ABS(AT285-_xlfn.XLOOKUP(VK_valitsin!$C$8,VK!$B$2:$B$294,VK!AT$2:AT$294))</f>
        <v>1680.41162109375</v>
      </c>
      <c r="DS285" s="10">
        <f>ABS(AU285-_xlfn.XLOOKUP(VK_valitsin!$C$8,VK!$B$2:$B$294,VK!AU$2:AU$294))</f>
        <v>1987.05859375</v>
      </c>
      <c r="DT285" s="10">
        <f>ABS(AV285-_xlfn.XLOOKUP(VK_valitsin!$C$8,VK!$B$2:$B$294,VK!AV$2:AV$294))</f>
        <v>1</v>
      </c>
      <c r="DU285" s="10">
        <f>ABS(AW285-_xlfn.XLOOKUP(VK_valitsin!$C$8,VK!$B$2:$B$294,VK!AW$2:AW$294))</f>
        <v>74.254840850830078</v>
      </c>
      <c r="DV285" s="10">
        <f>ABS(AX285-_xlfn.XLOOKUP(VK_valitsin!$C$8,VK!$B$2:$B$294,VK!AX$2:AX$294))</f>
        <v>0</v>
      </c>
      <c r="DW285" s="10">
        <f>ABS(AY285-_xlfn.XLOOKUP(VK_valitsin!$C$8,VK!$B$2:$B$294,VK!AY$2:AY$294))</f>
        <v>0</v>
      </c>
      <c r="DX285" s="10">
        <f>ABS(AZ285-_xlfn.XLOOKUP(VK_valitsin!$C$8,VK!$B$2:$B$294,VK!AZ$2:AZ$294))</f>
        <v>0</v>
      </c>
      <c r="DY285" s="10">
        <f>ABS(BA285-_xlfn.XLOOKUP(VK_valitsin!$C$8,VK!$B$2:$B$294,VK!BA$2:BA$294))</f>
        <v>0</v>
      </c>
      <c r="DZ285" s="10">
        <f>ABS(BB285-_xlfn.XLOOKUP(VK_valitsin!$C$8,VK!$B$2:$B$294,VK!BB$2:BB$294))</f>
        <v>0</v>
      </c>
      <c r="EA285" s="10">
        <f>ABS(BC285-_xlfn.XLOOKUP(VK_valitsin!$C$8,VK!$B$2:$B$294,VK!BC$2:BC$294))</f>
        <v>19.667236328125</v>
      </c>
      <c r="EB285" s="10">
        <f>ABS(BD285-_xlfn.XLOOKUP(VK_valitsin!$C$8,VK!$B$2:$B$294,VK!BD$2:BD$294))</f>
        <v>2.8865280151367188</v>
      </c>
      <c r="EC285" s="10">
        <f>ABS(BE285-_xlfn.XLOOKUP(VK_valitsin!$C$8,VK!$B$2:$B$294,VK!BE$2:BE$294))</f>
        <v>733.6898193359375</v>
      </c>
      <c r="ED285" s="10">
        <f>ABS(BF285-_xlfn.XLOOKUP(VK_valitsin!$C$8,VK!$B$2:$B$294,VK!BF$2:BF$294))</f>
        <v>9958.529296875</v>
      </c>
      <c r="EE285" s="10">
        <f>ABS(BG285-_xlfn.XLOOKUP(VK_valitsin!$C$8,VK!$B$2:$B$294,VK!BG$2:BG$294))</f>
        <v>3201.4765625</v>
      </c>
      <c r="EF285" s="10">
        <f>ABS(BH285-_xlfn.XLOOKUP(VK_valitsin!$C$8,VK!$B$2:$B$294,VK!BH$2:BH$294))</f>
        <v>0.40009140968322754</v>
      </c>
      <c r="EG285" s="10">
        <f>ABS(BI285-_xlfn.XLOOKUP(VK_valitsin!$C$8,VK!$B$2:$B$294,VK!BI$2:BI$294))</f>
        <v>4.0580544471740723</v>
      </c>
      <c r="EH285" s="10">
        <f>ABS(BJ285-_xlfn.XLOOKUP(VK_valitsin!$C$8,VK!$B$2:$B$294,VK!BJ$2:BJ$294))</f>
        <v>0.39883995056152344</v>
      </c>
      <c r="EI285" s="10">
        <f>ABS(BK285-_xlfn.XLOOKUP(VK_valitsin!$C$8,VK!$B$2:$B$294,VK!BK$2:BK$294))</f>
        <v>9.8654708862304688</v>
      </c>
      <c r="EJ285" s="10">
        <f>ABS(BL285-_xlfn.XLOOKUP(VK_valitsin!$C$8,VK!$B$2:$B$294,VK!BL$2:BL$294))</f>
        <v>98</v>
      </c>
      <c r="EK285" s="10">
        <f>ABS(BM285-_xlfn.XLOOKUP(VK_valitsin!$C$8,VK!$B$2:$B$294,VK!BM$2:BM$294))</f>
        <v>2.2522523403167725</v>
      </c>
      <c r="EL285" s="10">
        <f>ABS(BN285-_xlfn.XLOOKUP(VK_valitsin!$C$8,VK!$B$2:$B$294,VK!BN$2:BN$294))</f>
        <v>1698.09375</v>
      </c>
      <c r="EM285" s="10">
        <f>ABS(BO285-_xlfn.XLOOKUP(VK_valitsin!$C$8,VK!$B$2:$B$294,VK!BO$2:BO$294))</f>
        <v>9.5527076721191406</v>
      </c>
      <c r="EN285" s="10">
        <f>ABS(BP285-_xlfn.XLOOKUP(VK_valitsin!$C$8,VK!$B$2:$B$294,VK!BP$2:BP$294))</f>
        <v>0</v>
      </c>
      <c r="EO285" s="10">
        <f>ABS(BQ285-_xlfn.XLOOKUP(VK_valitsin!$C$8,VK!$B$2:$B$294,VK!BQ$2:BQ$294))</f>
        <v>4.5869290828704834E-2</v>
      </c>
      <c r="EP285" s="10">
        <f>ABS(BR285-_xlfn.XLOOKUP(VK_valitsin!$C$8,VK!$B$2:$B$294,VK!BR$2:BR$294))</f>
        <v>4.667113721370697E-2</v>
      </c>
      <c r="EQ285" s="10">
        <f>ABS(BS285-_xlfn.XLOOKUP(VK_valitsin!$C$8,VK!$B$2:$B$294,VK!BS$2:BS$294))</f>
        <v>0.91378545761108398</v>
      </c>
      <c r="ER285" s="10">
        <f>ABS(BT285-_xlfn.XLOOKUP(VK_valitsin!$C$8,VK!$B$2:$B$294,VK!BT$2:BT$294))</f>
        <v>17.307121276855469</v>
      </c>
      <c r="ES285" s="10">
        <f>ABS(BU285-_xlfn.XLOOKUP(VK_valitsin!$C$8,VK!$B$2:$B$294,VK!BU$2:BU$294))</f>
        <v>15.924652099609375</v>
      </c>
      <c r="ET285" s="10">
        <f>ABS(BV285-_xlfn.XLOOKUP(VK_valitsin!$C$8,VK!$B$2:$B$294,VK!BV$2:BV$294))</f>
        <v>0</v>
      </c>
      <c r="EU285" s="10">
        <f>ABS(BW285-_xlfn.XLOOKUP(VK_valitsin!$C$8,VK!$B$2:$B$294,VK!BW$2:BW$294))</f>
        <v>0</v>
      </c>
      <c r="EV285" s="10">
        <f>ABS(BX285-_xlfn.XLOOKUP(VK_valitsin!$C$8,VK!$B$2:$B$294,VK!BX$2:BX$294))</f>
        <v>1446.43505859375</v>
      </c>
      <c r="EW285" s="10">
        <f>ABS(BY285-_xlfn.XLOOKUP(VK_valitsin!$C$8,VK!$B$2:$B$294,VK!BY$2:BY$294))</f>
        <v>5855.61474609375</v>
      </c>
      <c r="EX285" s="10">
        <f>ABS(BZ285-_xlfn.XLOOKUP(VK_valitsin!$C$8,VK!$B$2:$B$294,VK!BZ$2:BZ$294))</f>
        <v>3.7625865936279297</v>
      </c>
      <c r="EY285" s="10">
        <f>ABS(CA285-_xlfn.XLOOKUP(VK_valitsin!$C$8,VK!$B$2:$B$294,VK!CA$2:CA$294))</f>
        <v>30.261319160461426</v>
      </c>
      <c r="EZ285" s="10">
        <f>ABS(CB285-_xlfn.XLOOKUP(VK_valitsin!$C$8,VK!$B$2:$B$294,VK!CB$2:CB$294))</f>
        <v>54.810240745544434</v>
      </c>
      <c r="FA285" s="10">
        <f>ABS(CC285-_xlfn.XLOOKUP(VK_valitsin!$C$8,VK!$B$2:$B$294,VK!CC$2:CC$294))</f>
        <v>4.9616808891296387</v>
      </c>
      <c r="FB285" s="10">
        <f>ABS(CD285-_xlfn.XLOOKUP(VK_valitsin!$C$8,VK!$B$2:$B$294,VK!CD$2:CD$294))</f>
        <v>17.05133581161499</v>
      </c>
      <c r="FC285" s="10">
        <f>ABS(CE285-_xlfn.XLOOKUP(VK_valitsin!$C$8,VK!$B$2:$B$294,VK!CE$2:CE$294))</f>
        <v>0.27519169449806213</v>
      </c>
      <c r="FD285" s="10">
        <f>ABS(CF285-_xlfn.XLOOKUP(VK_valitsin!$C$8,VK!$B$2:$B$294,VK!CF$2:CF$294))</f>
        <v>1.3052374124526978</v>
      </c>
      <c r="FE285" s="10">
        <f>ABS(CG285-_xlfn.XLOOKUP(VK_valitsin!$C$8,VK!$B$2:$B$294,VK!CG$2:CG$294))</f>
        <v>1999.4326171875</v>
      </c>
      <c r="FF285" s="4">
        <f>IF($B285=VK_valitsin!$C$8,100000,VK!CH285/VK!J$296*VK_valitsin!D$5)</f>
        <v>0</v>
      </c>
      <c r="FG285" s="4">
        <f>IF($B285=VK_valitsin!$C$8,100000,VK!CI285/VK!K$296*VK_valitsin!E$5)</f>
        <v>0</v>
      </c>
      <c r="FH285" s="4">
        <f>IF($B285=VK_valitsin!$C$8,100000,VK!CJ285/VK!L$296*VK_valitsin!F$5)</f>
        <v>0.10925407270060061</v>
      </c>
      <c r="FI285" s="4">
        <f>IF($B285=VK_valitsin!$C$8,100000,VK!CK285/VK!M$296*VK_valitsin!CD$5)</f>
        <v>0</v>
      </c>
      <c r="FJ285" s="4">
        <f>IF($B285=VK_valitsin!$C$8,100000,VK!CL285/VK!N$296*VK_valitsin!G$5)</f>
        <v>0</v>
      </c>
      <c r="FK285" s="4">
        <f>IF($B285=VK_valitsin!$C$8,100000,VK!CM285/VK!O$296*VK_valitsin!H$5)</f>
        <v>0</v>
      </c>
      <c r="FL285" s="4">
        <f>IF($B285=VK_valitsin!$C$8,100000,VK!CN285/VK!P$296*VK_valitsin!I$5)</f>
        <v>0</v>
      </c>
      <c r="FM285" s="4">
        <f>IF($B285=VK_valitsin!$C$8,100000,VK!CO285/VK!Q$296*VK_valitsin!J$5)</f>
        <v>0</v>
      </c>
      <c r="FN285" s="4">
        <f>IF($B285=VK_valitsin!$C$8,100000,VK!CP285/VK!R$296*VK_valitsin!K$5)</f>
        <v>0</v>
      </c>
      <c r="FO285" s="4">
        <f>IF($B285=VK_valitsin!$C$8,100000,VK!CQ285/VK!S$296*VK_valitsin!L$5)</f>
        <v>7.557046025636855E-3</v>
      </c>
      <c r="FP285" s="4">
        <f>IF($B285=VK_valitsin!$C$8,100000,VK!CR285/VK!T$296*VK_valitsin!M$5)</f>
        <v>0</v>
      </c>
      <c r="FQ285" s="4">
        <f>IF($B285=VK_valitsin!$C$8,100000,VK!CS285/VK!U$296*VK_valitsin!N$5)</f>
        <v>0</v>
      </c>
      <c r="FR285" s="4">
        <f>IF($B285=VK_valitsin!$C$8,100000,VK!CT285/VK!V$296*VK_valitsin!O$5)</f>
        <v>0</v>
      </c>
      <c r="FS285" s="4">
        <f>IF($B285=VK_valitsin!$C$8,100000,VK!CU285/VK!W$296*VK_valitsin!P$5)</f>
        <v>0</v>
      </c>
      <c r="FT285" s="4">
        <f>IF($B285=VK_valitsin!$C$8,100000,VK!CV285/VK!X$296*VK_valitsin!Q$5)</f>
        <v>0</v>
      </c>
      <c r="FU285" s="4">
        <f>IF($B285=VK_valitsin!$C$8,100000,VK!CW285/VK!Y$296*VK_valitsin!R$5)</f>
        <v>0</v>
      </c>
      <c r="FV285" s="4">
        <f>IF($B285=VK_valitsin!$C$8,100000,VK!CX285/VK!Z$296*VK_valitsin!S$5)</f>
        <v>0</v>
      </c>
      <c r="FW285" s="4">
        <f>IF($B285=VK_valitsin!$C$8,100000,VK!CY285/VK!AA$296*VK_valitsin!T$5)</f>
        <v>0</v>
      </c>
      <c r="FX285" s="4">
        <f>IF($B285=VK_valitsin!$C$8,100000,VK!CZ285/VK!AB$296*VK_valitsin!U$5)</f>
        <v>0</v>
      </c>
      <c r="FY285" s="4">
        <f>IF($B285=VK_valitsin!$C$8,100000,VK!DA285/VK!AC$296*VK_valitsin!V$5)</f>
        <v>0</v>
      </c>
      <c r="FZ285" s="4">
        <f>IF($B285=VK_valitsin!$C$8,100000,VK!DB285/VK!AD$296*VK_valitsin!W$5)</f>
        <v>0</v>
      </c>
      <c r="GA285" s="4">
        <f>IF($B285=VK_valitsin!$C$8,100000,VK!DC285/VK!AE$296*VK_valitsin!X$5)</f>
        <v>0</v>
      </c>
      <c r="GB285" s="4">
        <f>IF($B285=VK_valitsin!$C$8,100000,VK!DD285/VK!AF$296*VK_valitsin!Y$5)</f>
        <v>0</v>
      </c>
      <c r="GC285" s="4">
        <f>IF($B285=VK_valitsin!$C$8,100000,VK!DE285/VK!AG$296*VK_valitsin!Z$5)</f>
        <v>0</v>
      </c>
      <c r="GD285" s="4">
        <f>IF($B285=VK_valitsin!$C$8,100000,VK!DF285/VK!AH$296*VK_valitsin!AA$5)</f>
        <v>0</v>
      </c>
      <c r="GE285" s="4">
        <f>IF($B285=VK_valitsin!$C$8,100000,VK!DG285/VK!AI$296*VK_valitsin!AB$5)</f>
        <v>0</v>
      </c>
      <c r="GF285" s="4">
        <f>IF($B285=VK_valitsin!$C$8,100000,VK!DH285/VK!AJ$296*VK_valitsin!AC$5)</f>
        <v>0</v>
      </c>
      <c r="GG285" s="4">
        <f>IF($B285=VK_valitsin!$C$8,100000,VK!DI285/VK!AK$296*VK_valitsin!AD$5)</f>
        <v>0</v>
      </c>
      <c r="GH285" s="4">
        <f>IF($B285=VK_valitsin!$C$8,100000,VK!DJ285/VK!AL$296*VK_valitsin!AE$5)</f>
        <v>7.2165461528041902E-2</v>
      </c>
      <c r="GI285" s="4">
        <f>IF($B285=VK_valitsin!$C$8,100000,VK!DK285/VK!AM$296*VK_valitsin!AF$5)</f>
        <v>0</v>
      </c>
      <c r="GJ285" s="4">
        <f>IF($B285=VK_valitsin!$C$8,100000,VK!DL285/VK!AN$296*VK_valitsin!AG$5)</f>
        <v>0</v>
      </c>
      <c r="GK285" s="4">
        <f>IF($B285=VK_valitsin!$C$8,100000,VK!DM285/VK!AO$296*VK_valitsin!AH$5)</f>
        <v>0</v>
      </c>
      <c r="GL285" s="4">
        <f>IF($B285=VK_valitsin!$C$8,100000,VK!DN285/VK!AP$296*VK_valitsin!AI$5)</f>
        <v>0</v>
      </c>
      <c r="GM285" s="4">
        <f>IF($B285=VK_valitsin!$C$8,100000,VK!DO285/VK!AQ$296*VK_valitsin!AJ$5)</f>
        <v>0</v>
      </c>
      <c r="GN285" s="4">
        <f>IF($B285=VK_valitsin!$C$8,100000,VK!DP285/VK!AR$296*VK_valitsin!AK$5)</f>
        <v>0</v>
      </c>
      <c r="GO285" s="4">
        <f>IF($B285=VK_valitsin!$C$8,100000,VK!DQ285/VK!AS$296*VK_valitsin!AL$5)</f>
        <v>0</v>
      </c>
      <c r="GP285" s="4">
        <f>IF($B285=VK_valitsin!$C$8,100000,VK!DR285/VK!AT$296*VK_valitsin!AM$5)</f>
        <v>0</v>
      </c>
      <c r="GQ285" s="4">
        <f>IF($B285=VK_valitsin!$C$8,100000,VK!DS285/VK!AU$296*VK_valitsin!AN$5)</f>
        <v>0</v>
      </c>
      <c r="GR285" s="4">
        <f>IF($B285=VK_valitsin!$C$8,100000,VK!DT285/VK!AV$296*VK_valitsin!AO$5)</f>
        <v>0</v>
      </c>
      <c r="GS285" s="4">
        <f>IF($B285=VK_valitsin!$C$8,100000,VK!DU285/VK!AW$296*VK_valitsin!AP$5)</f>
        <v>0</v>
      </c>
      <c r="GT285" s="4">
        <f>IF($B285=VK_valitsin!$C$8,100000,VK!DV285/VK!AX$296*VK_valitsin!AQ$5)</f>
        <v>0</v>
      </c>
      <c r="GU285" s="4">
        <f>IF($B285=VK_valitsin!$C$8,100000,VK!DW285/VK!AY$296*VK_valitsin!AR$5)</f>
        <v>0</v>
      </c>
      <c r="GV285" s="4">
        <f>IF($B285=VK_valitsin!$C$8,100000,VK!DX285/VK!AZ$296*VK_valitsin!AS$5)</f>
        <v>0</v>
      </c>
      <c r="GW285" s="4">
        <f>IF($B285=VK_valitsin!$C$8,100000,VK!DY285/VK!BA$296*VK_valitsin!AT$5)</f>
        <v>0</v>
      </c>
      <c r="GX285" s="4">
        <f>IF($B285=VK_valitsin!$C$8,100000,VK!DZ285/VK!BB$296*VK_valitsin!AU$5)</f>
        <v>0</v>
      </c>
      <c r="GY285" s="4">
        <f>IF($B285=VK_valitsin!$C$8,100000,VK!EA285/VK!BC$296*VK_valitsin!AV$5)</f>
        <v>0</v>
      </c>
      <c r="GZ285" s="4">
        <f>IF($B285=VK_valitsin!$C$8,100000,VK!EB285/VK!BD$296*VK_valitsin!AW$5)</f>
        <v>1.2513499719936207E-2</v>
      </c>
      <c r="HA285" s="4">
        <f>IF($B285=VK_valitsin!$C$8,100000,VK!EC285/VK!BE$296*VK_valitsin!CE$5)</f>
        <v>0</v>
      </c>
      <c r="HB285" s="4">
        <f>IF($B285=VK_valitsin!$C$8,100000,VK!ED285/VK!BF$296*VK_valitsin!AX$5)</f>
        <v>0</v>
      </c>
      <c r="HC285" s="4">
        <f>IF($B285=VK_valitsin!$C$8,100000,VK!EE285/VK!BG$296*VK_valitsin!AY$5)</f>
        <v>0</v>
      </c>
      <c r="HD285" s="4">
        <f>IF($B285=VK_valitsin!$C$8,100000,VK!EF285/VK!BH$296*VK_valitsin!AZ$5)</f>
        <v>6.9808781118317204E-2</v>
      </c>
      <c r="HE285" s="4">
        <f>IF($B285=VK_valitsin!$C$8,100000,VK!EG285/VK!BI$296*VK_valitsin!BA$5)</f>
        <v>0</v>
      </c>
      <c r="HF285" s="4">
        <f>IF($B285=VK_valitsin!$C$8,100000,VK!EH285/VK!BJ$296*VK_valitsin!BB$5)</f>
        <v>0</v>
      </c>
      <c r="HG285" s="4">
        <f>IF($B285=VK_valitsin!$C$8,100000,VK!EI285/VK!BK$296*VK_valitsin!BC$5)</f>
        <v>0</v>
      </c>
      <c r="HH285" s="4">
        <f>IF($B285=VK_valitsin!$C$8,100000,VK!EJ285/VK!BL$296*VK_valitsin!BD$5)</f>
        <v>0</v>
      </c>
      <c r="HI285" s="4">
        <f>IF($B285=VK_valitsin!$C$8,100000,VK!EK285/VK!BM$296*VK_valitsin!BE$5)</f>
        <v>0</v>
      </c>
      <c r="HJ285" s="4">
        <f>IF($B285=VK_valitsin!$C$8,100000,VK!EL285/VK!BN$296*VK_valitsin!BF$5)</f>
        <v>7.7214986794366502E-2</v>
      </c>
      <c r="HK285" s="4">
        <f>IF($B285=VK_valitsin!$C$8,100000,VK!EM285/VK!BO$296*VK_valitsin!BG$5)</f>
        <v>0</v>
      </c>
      <c r="HM285" s="4">
        <f>IF($B285=VK_valitsin!$C$8,100000,VK!EO285/VK!BQ$296*VK_valitsin!BI$5)</f>
        <v>0</v>
      </c>
      <c r="HN285" s="4">
        <f>IF($B285=VK_valitsin!$C$8,100000,VK!EP285/VK!BR$296*VK_valitsin!BJ$5)</f>
        <v>0</v>
      </c>
      <c r="HO285" s="4">
        <f>IF($B285=VK_valitsin!$C$8,100000,VK!EQ285/VK!BS$296*VK_valitsin!BK$5)</f>
        <v>0</v>
      </c>
      <c r="HP285" s="4">
        <f>IF($B285=VK_valitsin!$C$8,100000,VK!ER285/VK!BT$296*VK_valitsin!BL$5)</f>
        <v>0</v>
      </c>
      <c r="HQ285" s="4">
        <f>IF($B285=VK_valitsin!$C$8,100000,VK!ES285/VK!BU$296*VK_valitsin!BM$5)</f>
        <v>0</v>
      </c>
      <c r="HR285" s="4">
        <f>IF($B285=VK_valitsin!$C$8,100000,VK!ET285/VK!BV$296*VK_valitsin!BN$5)</f>
        <v>0</v>
      </c>
      <c r="HS285" s="4">
        <f>IF($B285=VK_valitsin!$C$8,100000,VK!EU285/VK!BW$296*VK_valitsin!BO$5)</f>
        <v>0</v>
      </c>
      <c r="HT285" s="4">
        <f>IF($B285=VK_valitsin!$C$8,100000,VK!EV285/VK!BX$296*VK_valitsin!BP$5)</f>
        <v>0</v>
      </c>
      <c r="HU285" s="4">
        <f>IF($B285=VK_valitsin!$C$8,100000,VK!EW285/VK!BY$296*VK_valitsin!BQ$5)</f>
        <v>0</v>
      </c>
      <c r="HV285" s="4">
        <f>IF($B285=VK_valitsin!$C$8,100000,VK!EX285/VK!BZ$296*VK_valitsin!BR$5)</f>
        <v>0</v>
      </c>
      <c r="HW285" s="4">
        <f>IF($B285=VK_valitsin!$C$8,100000,VK!EY285/VK!CA$296*VK_valitsin!BS$5)</f>
        <v>0</v>
      </c>
      <c r="HX285" s="4">
        <f>IF($B285=VK_valitsin!$C$8,100000,VK!EZ285/VK!CB$296*VK_valitsin!BT$5)</f>
        <v>0</v>
      </c>
      <c r="HY285" s="4">
        <f>IF($B285=VK_valitsin!$C$8,100000,VK!FA285/VK!CC$296*VK_valitsin!BU$5)</f>
        <v>0</v>
      </c>
      <c r="HZ285" s="4">
        <f>IF($B285=VK_valitsin!$C$8,100000,VK!FB285/VK!CD$296*VK_valitsin!BV$5)</f>
        <v>0</v>
      </c>
      <c r="IA285" s="4">
        <f>IF($B285=VK_valitsin!$C$8,100000,VK!FC285/VK!CE$296*VK_valitsin!BW$5)</f>
        <v>0</v>
      </c>
      <c r="IB285" s="4">
        <f>IF($B285=VK_valitsin!$C$8,100000,VK!FD285/VK!CF$296*VK_valitsin!BX$5)</f>
        <v>0</v>
      </c>
      <c r="IC285" s="4">
        <f>IF($B285=VK_valitsin!$C$8,100000,VK!FE285/VK!CG$296*VK_valitsin!BY$5)</f>
        <v>0</v>
      </c>
      <c r="ID285" s="17">
        <f t="shared" si="12"/>
        <v>0.34851387628689928</v>
      </c>
      <c r="IE285" s="17">
        <f t="shared" si="13"/>
        <v>35</v>
      </c>
      <c r="IF285" s="18">
        <f t="shared" si="14"/>
        <v>2.8400000000000069E-8</v>
      </c>
    </row>
    <row r="286" spans="1:240">
      <c r="A286">
        <v>2019</v>
      </c>
      <c r="B286" t="s">
        <v>769</v>
      </c>
      <c r="C286" t="s">
        <v>770</v>
      </c>
      <c r="D286" t="s">
        <v>180</v>
      </c>
      <c r="E286" t="s">
        <v>181</v>
      </c>
      <c r="F286" t="s">
        <v>182</v>
      </c>
      <c r="G286" t="s">
        <v>183</v>
      </c>
      <c r="H286" t="s">
        <v>104</v>
      </c>
      <c r="I286" t="s">
        <v>105</v>
      </c>
      <c r="J286">
        <v>50.599998474121094</v>
      </c>
      <c r="K286">
        <v>371.989990234375</v>
      </c>
      <c r="L286">
        <v>166</v>
      </c>
      <c r="M286">
        <v>3109</v>
      </c>
      <c r="N286">
        <v>8.3999996185302734</v>
      </c>
      <c r="O286">
        <v>-1.2999999523162842</v>
      </c>
      <c r="P286">
        <v>-6</v>
      </c>
      <c r="Q286">
        <v>45.7</v>
      </c>
      <c r="R286">
        <v>12.3</v>
      </c>
      <c r="S286">
        <v>174</v>
      </c>
      <c r="T286">
        <v>0</v>
      </c>
      <c r="U286">
        <v>3545.5</v>
      </c>
      <c r="V286">
        <v>10.59</v>
      </c>
      <c r="W286">
        <v>1497.5999755859375</v>
      </c>
      <c r="X286">
        <v>531</v>
      </c>
      <c r="Y286">
        <v>657.20001220703125</v>
      </c>
      <c r="Z286">
        <v>1634</v>
      </c>
      <c r="AA286">
        <v>806</v>
      </c>
      <c r="AB286">
        <v>14.473684310913086</v>
      </c>
      <c r="AC286">
        <v>0</v>
      </c>
      <c r="AD286">
        <v>0</v>
      </c>
      <c r="AE286">
        <v>0</v>
      </c>
      <c r="AF286">
        <v>5.3</v>
      </c>
      <c r="AG286">
        <v>0</v>
      </c>
      <c r="AH286">
        <v>20.5</v>
      </c>
      <c r="AI286">
        <v>1.25</v>
      </c>
      <c r="AJ286">
        <v>0.5</v>
      </c>
      <c r="AK286">
        <v>1.1499999999999999</v>
      </c>
      <c r="AL286">
        <v>98.2</v>
      </c>
      <c r="AM286">
        <v>283</v>
      </c>
      <c r="AN286">
        <v>46.7</v>
      </c>
      <c r="AO286">
        <v>19.899999999999999</v>
      </c>
      <c r="AP286">
        <v>84</v>
      </c>
      <c r="AQ286">
        <v>66</v>
      </c>
      <c r="AR286">
        <v>626</v>
      </c>
      <c r="AS286">
        <v>1.333</v>
      </c>
      <c r="AT286">
        <v>7698.2001953125</v>
      </c>
      <c r="AU286">
        <v>13447</v>
      </c>
      <c r="AV286">
        <v>0</v>
      </c>
      <c r="AW286">
        <v>59.138271331787109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95.2608642578125</v>
      </c>
      <c r="BD286">
        <v>89.139305114746094</v>
      </c>
      <c r="BE286">
        <v>1250</v>
      </c>
      <c r="BF286">
        <v>1772.985107421875</v>
      </c>
      <c r="BG286">
        <v>9965.0859375</v>
      </c>
      <c r="BH286">
        <v>3.5376005172729492</v>
      </c>
      <c r="BI286">
        <v>0.92312610149383545</v>
      </c>
      <c r="BJ286">
        <v>29.787233352661133</v>
      </c>
      <c r="BK286">
        <v>0</v>
      </c>
      <c r="BL286">
        <v>94.333335876464844</v>
      </c>
      <c r="BM286">
        <v>-10.657596588134766</v>
      </c>
      <c r="BN286">
        <v>21491.677734375</v>
      </c>
      <c r="BO286">
        <v>46.445835113525391</v>
      </c>
      <c r="BQ286">
        <v>0.71373432874679565</v>
      </c>
      <c r="BR286">
        <v>0.41814088821411133</v>
      </c>
      <c r="BS286">
        <v>5.9826312065124512</v>
      </c>
      <c r="BT286">
        <v>218.398193359375</v>
      </c>
      <c r="BU286">
        <v>337.40753173828125</v>
      </c>
      <c r="BV286">
        <v>0</v>
      </c>
      <c r="BW286">
        <v>2</v>
      </c>
      <c r="BX286">
        <v>9785.7138671875</v>
      </c>
      <c r="BY286">
        <v>1741.0714111328125</v>
      </c>
      <c r="BZ286">
        <v>10.480326652526855</v>
      </c>
      <c r="CA286">
        <v>12.672884941101074</v>
      </c>
      <c r="CB286">
        <v>8.9002552032470703</v>
      </c>
      <c r="CC286">
        <v>7.3604059219360352</v>
      </c>
      <c r="CD286">
        <v>5.0761423110961914</v>
      </c>
      <c r="CE286">
        <v>0</v>
      </c>
      <c r="CF286">
        <v>2.0304567813873291</v>
      </c>
      <c r="CG286">
        <v>13757.2265625</v>
      </c>
      <c r="CH286" s="10">
        <f>ABS(J286-_xlfn.XLOOKUP(VK_valitsin!$C$8,VK!$B$2:$B$294,VK!J$2:J$294))</f>
        <v>6.3999977111816406</v>
      </c>
      <c r="CI286" s="10">
        <f>ABS(K286-_xlfn.XLOOKUP(VK_valitsin!$C$8,VK!$B$2:$B$294,VK!K$2:K$294))</f>
        <v>78.72998046875</v>
      </c>
      <c r="CJ286" s="10">
        <f>ABS(L286-_xlfn.XLOOKUP(VK_valitsin!$C$8,VK!$B$2:$B$294,VK!L$2:L$294))</f>
        <v>27.300003051757813</v>
      </c>
      <c r="CK286" s="10">
        <f>ABS(M286-_xlfn.XLOOKUP(VK_valitsin!$C$8,VK!$B$2:$B$294,VK!M$2:M$294))</f>
        <v>13366</v>
      </c>
      <c r="CL286" s="10">
        <f>ABS(N286-_xlfn.XLOOKUP(VK_valitsin!$C$8,VK!$B$2:$B$294,VK!N$2:N$294))</f>
        <v>47.80000114440918</v>
      </c>
      <c r="CM286" s="10">
        <f>ABS(O286-_xlfn.XLOOKUP(VK_valitsin!$C$8,VK!$B$2:$B$294,VK!O$2:O$294))</f>
        <v>0.49999994039535522</v>
      </c>
      <c r="CN286" s="10">
        <f>ABS(P286-_xlfn.XLOOKUP(VK_valitsin!$C$8,VK!$B$2:$B$294,VK!P$2:P$294))</f>
        <v>52</v>
      </c>
      <c r="CO286" s="10">
        <f>ABS(Q286-_xlfn.XLOOKUP(VK_valitsin!$C$8,VK!$B$2:$B$294,VK!Q$2:Q$294))</f>
        <v>42.100000000000009</v>
      </c>
      <c r="CP286" s="10">
        <f>ABS(R286-_xlfn.XLOOKUP(VK_valitsin!$C$8,VK!$B$2:$B$294,VK!R$2:R$294))</f>
        <v>3.8000000000000007</v>
      </c>
      <c r="CQ286" s="10">
        <f>ABS(S286-_xlfn.XLOOKUP(VK_valitsin!$C$8,VK!$B$2:$B$294,VK!S$2:S$294))</f>
        <v>22</v>
      </c>
      <c r="CR286" s="10">
        <f>ABS(T286-_xlfn.XLOOKUP(VK_valitsin!$C$8,VK!$B$2:$B$294,VK!T$2:T$294))</f>
        <v>0</v>
      </c>
      <c r="CS286" s="10">
        <f>ABS(U286-_xlfn.XLOOKUP(VK_valitsin!$C$8,VK!$B$2:$B$294,VK!U$2:U$294))</f>
        <v>278.09999999999991</v>
      </c>
      <c r="CT286" s="10">
        <f>ABS(V286-_xlfn.XLOOKUP(VK_valitsin!$C$8,VK!$B$2:$B$294,VK!V$2:V$294))</f>
        <v>2.6899999999999995</v>
      </c>
      <c r="CU286" s="10">
        <f>ABS(W286-_xlfn.XLOOKUP(VK_valitsin!$C$8,VK!$B$2:$B$294,VK!W$2:W$294))</f>
        <v>892.5999755859375</v>
      </c>
      <c r="CV286" s="10">
        <f>ABS(X286-_xlfn.XLOOKUP(VK_valitsin!$C$8,VK!$B$2:$B$294,VK!X$2:X$294))</f>
        <v>362</v>
      </c>
      <c r="CW286" s="10">
        <f>ABS(Y286-_xlfn.XLOOKUP(VK_valitsin!$C$8,VK!$B$2:$B$294,VK!Y$2:Y$294))</f>
        <v>22.79998779296875</v>
      </c>
      <c r="CX286" s="10">
        <f>ABS(Z286-_xlfn.XLOOKUP(VK_valitsin!$C$8,VK!$B$2:$B$294,VK!Z$2:Z$294))</f>
        <v>1206</v>
      </c>
      <c r="CY286" s="10">
        <f>ABS(AA286-_xlfn.XLOOKUP(VK_valitsin!$C$8,VK!$B$2:$B$294,VK!AA$2:AA$294))</f>
        <v>337</v>
      </c>
      <c r="CZ286" s="10">
        <f>ABS(AB286-_xlfn.XLOOKUP(VK_valitsin!$C$8,VK!$B$2:$B$294,VK!AB$2:AB$294))</f>
        <v>4.9013156890869141</v>
      </c>
      <c r="DA286" s="10">
        <f>ABS(AC286-_xlfn.XLOOKUP(VK_valitsin!$C$8,VK!$B$2:$B$294,VK!AC$2:AC$294))</f>
        <v>0.7</v>
      </c>
      <c r="DB286" s="10">
        <f>ABS(AD286-_xlfn.XLOOKUP(VK_valitsin!$C$8,VK!$B$2:$B$294,VK!AD$2:AD$294))</f>
        <v>0.8</v>
      </c>
      <c r="DC286" s="10">
        <f>ABS(AE286-_xlfn.XLOOKUP(VK_valitsin!$C$8,VK!$B$2:$B$294,VK!AE$2:AE$294))</f>
        <v>1.7</v>
      </c>
      <c r="DD286" s="10">
        <f>ABS(AF286-_xlfn.XLOOKUP(VK_valitsin!$C$8,VK!$B$2:$B$294,VK!AF$2:AF$294))</f>
        <v>0.29999999999999982</v>
      </c>
      <c r="DE286" s="10">
        <f>ABS(AG286-_xlfn.XLOOKUP(VK_valitsin!$C$8,VK!$B$2:$B$294,VK!AG$2:AG$294))</f>
        <v>0</v>
      </c>
      <c r="DF286" s="10">
        <f>ABS(AH286-_xlfn.XLOOKUP(VK_valitsin!$C$8,VK!$B$2:$B$294,VK!AH$2:AH$294))</f>
        <v>1.75</v>
      </c>
      <c r="DG286" s="10">
        <f>ABS(AI286-_xlfn.XLOOKUP(VK_valitsin!$C$8,VK!$B$2:$B$294,VK!AI$2:AI$294))</f>
        <v>0.14999999999999991</v>
      </c>
      <c r="DH286" s="10">
        <f>ABS(AJ286-_xlfn.XLOOKUP(VK_valitsin!$C$8,VK!$B$2:$B$294,VK!AJ$2:AJ$294))</f>
        <v>0.15000000000000002</v>
      </c>
      <c r="DI286" s="10">
        <f>ABS(AK286-_xlfn.XLOOKUP(VK_valitsin!$C$8,VK!$B$2:$B$294,VK!AK$2:AK$294))</f>
        <v>0.10000000000000009</v>
      </c>
      <c r="DJ286" s="10">
        <f>ABS(AL286-_xlfn.XLOOKUP(VK_valitsin!$C$8,VK!$B$2:$B$294,VK!AL$2:AL$294))</f>
        <v>39.400000000000006</v>
      </c>
      <c r="DK286" s="10">
        <f>ABS(AM286-_xlfn.XLOOKUP(VK_valitsin!$C$8,VK!$B$2:$B$294,VK!AM$2:AM$294))</f>
        <v>50.600000000000023</v>
      </c>
      <c r="DL286" s="10">
        <f>ABS(AN286-_xlfn.XLOOKUP(VK_valitsin!$C$8,VK!$B$2:$B$294,VK!AN$2:AN$294))</f>
        <v>1.3000000000000043</v>
      </c>
      <c r="DM286" s="10">
        <f>ABS(AO286-_xlfn.XLOOKUP(VK_valitsin!$C$8,VK!$B$2:$B$294,VK!AO$2:AO$294))</f>
        <v>5.5</v>
      </c>
      <c r="DN286" s="10">
        <f>ABS(AP286-_xlfn.XLOOKUP(VK_valitsin!$C$8,VK!$B$2:$B$294,VK!AP$2:AP$294))</f>
        <v>36</v>
      </c>
      <c r="DO286" s="10">
        <f>ABS(AQ286-_xlfn.XLOOKUP(VK_valitsin!$C$8,VK!$B$2:$B$294,VK!AQ$2:AQ$294))</f>
        <v>31</v>
      </c>
      <c r="DP286" s="10">
        <f>ABS(AR286-_xlfn.XLOOKUP(VK_valitsin!$C$8,VK!$B$2:$B$294,VK!AR$2:AR$294))</f>
        <v>380</v>
      </c>
      <c r="DQ286" s="10">
        <f>ABS(AS286-_xlfn.XLOOKUP(VK_valitsin!$C$8,VK!$B$2:$B$294,VK!AS$2:AS$294))</f>
        <v>1.0000000000000002</v>
      </c>
      <c r="DR286" s="10">
        <f>ABS(AT286-_xlfn.XLOOKUP(VK_valitsin!$C$8,VK!$B$2:$B$294,VK!AT$2:AT$294))</f>
        <v>2551.2001953125</v>
      </c>
      <c r="DS286" s="10">
        <f>ABS(AU286-_xlfn.XLOOKUP(VK_valitsin!$C$8,VK!$B$2:$B$294,VK!AU$2:AU$294))</f>
        <v>5102</v>
      </c>
      <c r="DT286" s="10">
        <f>ABS(AV286-_xlfn.XLOOKUP(VK_valitsin!$C$8,VK!$B$2:$B$294,VK!AV$2:AV$294))</f>
        <v>1</v>
      </c>
      <c r="DU286" s="10">
        <f>ABS(AW286-_xlfn.XLOOKUP(VK_valitsin!$C$8,VK!$B$2:$B$294,VK!AW$2:AW$294))</f>
        <v>21.876899719238281</v>
      </c>
      <c r="DV286" s="10">
        <f>ABS(AX286-_xlfn.XLOOKUP(VK_valitsin!$C$8,VK!$B$2:$B$294,VK!AX$2:AX$294))</f>
        <v>0</v>
      </c>
      <c r="DW286" s="10">
        <f>ABS(AY286-_xlfn.XLOOKUP(VK_valitsin!$C$8,VK!$B$2:$B$294,VK!AY$2:AY$294))</f>
        <v>0</v>
      </c>
      <c r="DX286" s="10">
        <f>ABS(AZ286-_xlfn.XLOOKUP(VK_valitsin!$C$8,VK!$B$2:$B$294,VK!AZ$2:AZ$294))</f>
        <v>0</v>
      </c>
      <c r="DY286" s="10">
        <f>ABS(BA286-_xlfn.XLOOKUP(VK_valitsin!$C$8,VK!$B$2:$B$294,VK!BA$2:BA$294))</f>
        <v>0</v>
      </c>
      <c r="DZ286" s="10">
        <f>ABS(BB286-_xlfn.XLOOKUP(VK_valitsin!$C$8,VK!$B$2:$B$294,VK!BB$2:BB$294))</f>
        <v>0</v>
      </c>
      <c r="EA286" s="10">
        <f>ABS(BC286-_xlfn.XLOOKUP(VK_valitsin!$C$8,VK!$B$2:$B$294,VK!BC$2:BC$294))</f>
        <v>6.2364730834960938</v>
      </c>
      <c r="EB286" s="10">
        <f>ABS(BD286-_xlfn.XLOOKUP(VK_valitsin!$C$8,VK!$B$2:$B$294,VK!BD$2:BD$294))</f>
        <v>6.8794326782226563</v>
      </c>
      <c r="EC286" s="10">
        <f>ABS(BE286-_xlfn.XLOOKUP(VK_valitsin!$C$8,VK!$B$2:$B$294,VK!BE$2:BE$294))</f>
        <v>516.3101806640625</v>
      </c>
      <c r="ED286" s="10">
        <f>ABS(BF286-_xlfn.XLOOKUP(VK_valitsin!$C$8,VK!$B$2:$B$294,VK!BF$2:BF$294))</f>
        <v>8185.544189453125</v>
      </c>
      <c r="EE286" s="10">
        <f>ABS(BG286-_xlfn.XLOOKUP(VK_valitsin!$C$8,VK!$B$2:$B$294,VK!BG$2:BG$294))</f>
        <v>3871.357421875</v>
      </c>
      <c r="EF286" s="10">
        <f>ABS(BH286-_xlfn.XLOOKUP(VK_valitsin!$C$8,VK!$B$2:$B$294,VK!BH$2:BH$294))</f>
        <v>0.20054411888122559</v>
      </c>
      <c r="EG286" s="10">
        <f>ABS(BI286-_xlfn.XLOOKUP(VK_valitsin!$C$8,VK!$B$2:$B$294,VK!BI$2:BI$294))</f>
        <v>10.647259593009949</v>
      </c>
      <c r="EH286" s="10">
        <f>ABS(BJ286-_xlfn.XLOOKUP(VK_valitsin!$C$8,VK!$B$2:$B$294,VK!BJ$2:BJ$294))</f>
        <v>8.4928703308105469</v>
      </c>
      <c r="EI286" s="10">
        <f>ABS(BK286-_xlfn.XLOOKUP(VK_valitsin!$C$8,VK!$B$2:$B$294,VK!BK$2:BK$294))</f>
        <v>9.8654708862304688</v>
      </c>
      <c r="EJ286" s="10">
        <f>ABS(BL286-_xlfn.XLOOKUP(VK_valitsin!$C$8,VK!$B$2:$B$294,VK!BL$2:BL$294))</f>
        <v>172.16666412353516</v>
      </c>
      <c r="EK286" s="10">
        <f>ABS(BM286-_xlfn.XLOOKUP(VK_valitsin!$C$8,VK!$B$2:$B$294,VK!BM$2:BM$294))</f>
        <v>12.909848928451538</v>
      </c>
      <c r="EL286" s="10">
        <f>ABS(BN286-_xlfn.XLOOKUP(VK_valitsin!$C$8,VK!$B$2:$B$294,VK!BN$2:BN$294))</f>
        <v>1582.71875</v>
      </c>
      <c r="EM286" s="10">
        <f>ABS(BO286-_xlfn.XLOOKUP(VK_valitsin!$C$8,VK!$B$2:$B$294,VK!BO$2:BO$294))</f>
        <v>13.146228790283203</v>
      </c>
      <c r="EN286" s="10">
        <f>ABS(BP286-_xlfn.XLOOKUP(VK_valitsin!$C$8,VK!$B$2:$B$294,VK!BP$2:BP$294))</f>
        <v>0</v>
      </c>
      <c r="EO286" s="10">
        <f>ABS(BQ286-_xlfn.XLOOKUP(VK_valitsin!$C$8,VK!$B$2:$B$294,VK!BQ$2:BQ$294))</f>
        <v>7.7254831790924072E-2</v>
      </c>
      <c r="EP286" s="10">
        <f>ABS(BR286-_xlfn.XLOOKUP(VK_valitsin!$C$8,VK!$B$2:$B$294,VK!BR$2:BR$294))</f>
        <v>0.22997699677944183</v>
      </c>
      <c r="EQ286" s="10">
        <f>ABS(BS286-_xlfn.XLOOKUP(VK_valitsin!$C$8,VK!$B$2:$B$294,VK!BS$2:BS$294))</f>
        <v>3.7246646881103516</v>
      </c>
      <c r="ER286" s="10">
        <f>ABS(BT286-_xlfn.XLOOKUP(VK_valitsin!$C$8,VK!$B$2:$B$294,VK!BT$2:BT$294))</f>
        <v>160.00669097900391</v>
      </c>
      <c r="ES286" s="10">
        <f>ABS(BU286-_xlfn.XLOOKUP(VK_valitsin!$C$8,VK!$B$2:$B$294,VK!BU$2:BU$294))</f>
        <v>70.700408935546875</v>
      </c>
      <c r="ET286" s="10">
        <f>ABS(BV286-_xlfn.XLOOKUP(VK_valitsin!$C$8,VK!$B$2:$B$294,VK!BV$2:BV$294))</f>
        <v>0</v>
      </c>
      <c r="EU286" s="10">
        <f>ABS(BW286-_xlfn.XLOOKUP(VK_valitsin!$C$8,VK!$B$2:$B$294,VK!BW$2:BW$294))</f>
        <v>1</v>
      </c>
      <c r="EV286" s="10">
        <f>ABS(BX286-_xlfn.XLOOKUP(VK_valitsin!$C$8,VK!$B$2:$B$294,VK!BX$2:BX$294))</f>
        <v>1649.884765625</v>
      </c>
      <c r="EW286" s="10">
        <f>ABS(BY286-_xlfn.XLOOKUP(VK_valitsin!$C$8,VK!$B$2:$B$294,VK!BY$2:BY$294))</f>
        <v>4114.5433349609375</v>
      </c>
      <c r="EX286" s="10">
        <f>ABS(BZ286-_xlfn.XLOOKUP(VK_valitsin!$C$8,VK!$B$2:$B$294,VK!BZ$2:BZ$294))</f>
        <v>9.2602963447570801</v>
      </c>
      <c r="EY286" s="10">
        <f>ABS(CA286-_xlfn.XLOOKUP(VK_valitsin!$C$8,VK!$B$2:$B$294,VK!CA$2:CA$294))</f>
        <v>1.6501235961914063</v>
      </c>
      <c r="EZ286" s="10">
        <f>ABS(CB286-_xlfn.XLOOKUP(VK_valitsin!$C$8,VK!$B$2:$B$294,VK!CB$2:CB$294))</f>
        <v>57.268896102905273</v>
      </c>
      <c r="FA286" s="10">
        <f>ABS(CC286-_xlfn.XLOOKUP(VK_valitsin!$C$8,VK!$B$2:$B$294,VK!CC$2:CC$294))</f>
        <v>1.0278067588806152</v>
      </c>
      <c r="FB286" s="10">
        <f>ABS(CD286-_xlfn.XLOOKUP(VK_valitsin!$C$8,VK!$B$2:$B$294,VK!CD$2:CD$294))</f>
        <v>14.802712440490723</v>
      </c>
      <c r="FC286" s="10">
        <f>ABS(CE286-_xlfn.XLOOKUP(VK_valitsin!$C$8,VK!$B$2:$B$294,VK!CE$2:CE$294))</f>
        <v>0</v>
      </c>
      <c r="FD286" s="10">
        <f>ABS(CF286-_xlfn.XLOOKUP(VK_valitsin!$C$8,VK!$B$2:$B$294,VK!CF$2:CF$294))</f>
        <v>1.3145977258682251</v>
      </c>
      <c r="FE286" s="10">
        <f>ABS(CG286-_xlfn.XLOOKUP(VK_valitsin!$C$8,VK!$B$2:$B$294,VK!CG$2:CG$294))</f>
        <v>5158.458984375</v>
      </c>
      <c r="FF286" s="4">
        <f>IF($B286=VK_valitsin!$C$8,100000,VK!CH286/VK!J$296*VK_valitsin!D$5)</f>
        <v>0</v>
      </c>
      <c r="FG286" s="4">
        <f>IF($B286=VK_valitsin!$C$8,100000,VK!CI286/VK!K$296*VK_valitsin!E$5)</f>
        <v>0</v>
      </c>
      <c r="FH286" s="4">
        <f>IF($B286=VK_valitsin!$C$8,100000,VK!CJ286/VK!L$296*VK_valitsin!F$5)</f>
        <v>0.13872727991364497</v>
      </c>
      <c r="FI286" s="4">
        <f>IF($B286=VK_valitsin!$C$8,100000,VK!CK286/VK!M$296*VK_valitsin!CD$5)</f>
        <v>0</v>
      </c>
      <c r="FJ286" s="4">
        <f>IF($B286=VK_valitsin!$C$8,100000,VK!CL286/VK!N$296*VK_valitsin!G$5)</f>
        <v>0</v>
      </c>
      <c r="FK286" s="4">
        <f>IF($B286=VK_valitsin!$C$8,100000,VK!CM286/VK!O$296*VK_valitsin!H$5)</f>
        <v>0</v>
      </c>
      <c r="FL286" s="4">
        <f>IF($B286=VK_valitsin!$C$8,100000,VK!CN286/VK!P$296*VK_valitsin!I$5)</f>
        <v>0</v>
      </c>
      <c r="FM286" s="4">
        <f>IF($B286=VK_valitsin!$C$8,100000,VK!CO286/VK!Q$296*VK_valitsin!J$5)</f>
        <v>0</v>
      </c>
      <c r="FN286" s="4">
        <f>IF($B286=VK_valitsin!$C$8,100000,VK!CP286/VK!R$296*VK_valitsin!K$5)</f>
        <v>0</v>
      </c>
      <c r="FO286" s="4">
        <f>IF($B286=VK_valitsin!$C$8,100000,VK!CQ286/VK!S$296*VK_valitsin!L$5)</f>
        <v>4.3751319095792322E-3</v>
      </c>
      <c r="FP286" s="4">
        <f>IF($B286=VK_valitsin!$C$8,100000,VK!CR286/VK!T$296*VK_valitsin!M$5)</f>
        <v>0</v>
      </c>
      <c r="FQ286" s="4">
        <f>IF($B286=VK_valitsin!$C$8,100000,VK!CS286/VK!U$296*VK_valitsin!N$5)</f>
        <v>0</v>
      </c>
      <c r="FR286" s="4">
        <f>IF($B286=VK_valitsin!$C$8,100000,VK!CT286/VK!V$296*VK_valitsin!O$5)</f>
        <v>0</v>
      </c>
      <c r="FS286" s="4">
        <f>IF($B286=VK_valitsin!$C$8,100000,VK!CU286/VK!W$296*VK_valitsin!P$5)</f>
        <v>0</v>
      </c>
      <c r="FT286" s="4">
        <f>IF($B286=VK_valitsin!$C$8,100000,VK!CV286/VK!X$296*VK_valitsin!Q$5)</f>
        <v>0</v>
      </c>
      <c r="FU286" s="4">
        <f>IF($B286=VK_valitsin!$C$8,100000,VK!CW286/VK!Y$296*VK_valitsin!R$5)</f>
        <v>0</v>
      </c>
      <c r="FV286" s="4">
        <f>IF($B286=VK_valitsin!$C$8,100000,VK!CX286/VK!Z$296*VK_valitsin!S$5)</f>
        <v>0</v>
      </c>
      <c r="FW286" s="4">
        <f>IF($B286=VK_valitsin!$C$8,100000,VK!CY286/VK!AA$296*VK_valitsin!T$5)</f>
        <v>0</v>
      </c>
      <c r="FX286" s="4">
        <f>IF($B286=VK_valitsin!$C$8,100000,VK!CZ286/VK!AB$296*VK_valitsin!U$5)</f>
        <v>0</v>
      </c>
      <c r="FY286" s="4">
        <f>IF($B286=VK_valitsin!$C$8,100000,VK!DA286/VK!AC$296*VK_valitsin!V$5)</f>
        <v>0</v>
      </c>
      <c r="FZ286" s="4">
        <f>IF($B286=VK_valitsin!$C$8,100000,VK!DB286/VK!AD$296*VK_valitsin!W$5)</f>
        <v>0</v>
      </c>
      <c r="GA286" s="4">
        <f>IF($B286=VK_valitsin!$C$8,100000,VK!DC286/VK!AE$296*VK_valitsin!X$5)</f>
        <v>0</v>
      </c>
      <c r="GB286" s="4">
        <f>IF($B286=VK_valitsin!$C$8,100000,VK!DD286/VK!AF$296*VK_valitsin!Y$5)</f>
        <v>0</v>
      </c>
      <c r="GC286" s="4">
        <f>IF($B286=VK_valitsin!$C$8,100000,VK!DE286/VK!AG$296*VK_valitsin!Z$5)</f>
        <v>0</v>
      </c>
      <c r="GD286" s="4">
        <f>IF($B286=VK_valitsin!$C$8,100000,VK!DF286/VK!AH$296*VK_valitsin!AA$5)</f>
        <v>0</v>
      </c>
      <c r="GE286" s="4">
        <f>IF($B286=VK_valitsin!$C$8,100000,VK!DG286/VK!AI$296*VK_valitsin!AB$5)</f>
        <v>0</v>
      </c>
      <c r="GF286" s="4">
        <f>IF($B286=VK_valitsin!$C$8,100000,VK!DH286/VK!AJ$296*VK_valitsin!AC$5)</f>
        <v>0</v>
      </c>
      <c r="GG286" s="4">
        <f>IF($B286=VK_valitsin!$C$8,100000,VK!DI286/VK!AK$296*VK_valitsin!AD$5)</f>
        <v>0</v>
      </c>
      <c r="GH286" s="4">
        <f>IF($B286=VK_valitsin!$C$8,100000,VK!DJ286/VK!AL$296*VK_valitsin!AE$5)</f>
        <v>0.69349248395240248</v>
      </c>
      <c r="GI286" s="4">
        <f>IF($B286=VK_valitsin!$C$8,100000,VK!DK286/VK!AM$296*VK_valitsin!AF$5)</f>
        <v>0</v>
      </c>
      <c r="GJ286" s="4">
        <f>IF($B286=VK_valitsin!$C$8,100000,VK!DL286/VK!AN$296*VK_valitsin!AG$5)</f>
        <v>0</v>
      </c>
      <c r="GK286" s="4">
        <f>IF($B286=VK_valitsin!$C$8,100000,VK!DM286/VK!AO$296*VK_valitsin!AH$5)</f>
        <v>0</v>
      </c>
      <c r="GL286" s="4">
        <f>IF($B286=VK_valitsin!$C$8,100000,VK!DN286/VK!AP$296*VK_valitsin!AI$5)</f>
        <v>0</v>
      </c>
      <c r="GM286" s="4">
        <f>IF($B286=VK_valitsin!$C$8,100000,VK!DO286/VK!AQ$296*VK_valitsin!AJ$5)</f>
        <v>0</v>
      </c>
      <c r="GN286" s="4">
        <f>IF($B286=VK_valitsin!$C$8,100000,VK!DP286/VK!AR$296*VK_valitsin!AK$5)</f>
        <v>0</v>
      </c>
      <c r="GO286" s="4">
        <f>IF($B286=VK_valitsin!$C$8,100000,VK!DQ286/VK!AS$296*VK_valitsin!AL$5)</f>
        <v>0</v>
      </c>
      <c r="GP286" s="4">
        <f>IF($B286=VK_valitsin!$C$8,100000,VK!DR286/VK!AT$296*VK_valitsin!AM$5)</f>
        <v>0</v>
      </c>
      <c r="GQ286" s="4">
        <f>IF($B286=VK_valitsin!$C$8,100000,VK!DS286/VK!AU$296*VK_valitsin!AN$5)</f>
        <v>0</v>
      </c>
      <c r="GR286" s="4">
        <f>IF($B286=VK_valitsin!$C$8,100000,VK!DT286/VK!AV$296*VK_valitsin!AO$5)</f>
        <v>0</v>
      </c>
      <c r="GS286" s="4">
        <f>IF($B286=VK_valitsin!$C$8,100000,VK!DU286/VK!AW$296*VK_valitsin!AP$5)</f>
        <v>0</v>
      </c>
      <c r="GT286" s="4">
        <f>IF($B286=VK_valitsin!$C$8,100000,VK!DV286/VK!AX$296*VK_valitsin!AQ$5)</f>
        <v>0</v>
      </c>
      <c r="GU286" s="4">
        <f>IF($B286=VK_valitsin!$C$8,100000,VK!DW286/VK!AY$296*VK_valitsin!AR$5)</f>
        <v>0</v>
      </c>
      <c r="GV286" s="4">
        <f>IF($B286=VK_valitsin!$C$8,100000,VK!DX286/VK!AZ$296*VK_valitsin!AS$5)</f>
        <v>0</v>
      </c>
      <c r="GW286" s="4">
        <f>IF($B286=VK_valitsin!$C$8,100000,VK!DY286/VK!BA$296*VK_valitsin!AT$5)</f>
        <v>0</v>
      </c>
      <c r="GX286" s="4">
        <f>IF($B286=VK_valitsin!$C$8,100000,VK!DZ286/VK!BB$296*VK_valitsin!AU$5)</f>
        <v>0</v>
      </c>
      <c r="GY286" s="4">
        <f>IF($B286=VK_valitsin!$C$8,100000,VK!EA286/VK!BC$296*VK_valitsin!AV$5)</f>
        <v>0</v>
      </c>
      <c r="GZ286" s="4">
        <f>IF($B286=VK_valitsin!$C$8,100000,VK!EB286/VK!BD$296*VK_valitsin!AW$5)</f>
        <v>2.9823295821427113E-2</v>
      </c>
      <c r="HA286" s="4">
        <f>IF($B286=VK_valitsin!$C$8,100000,VK!EC286/VK!BE$296*VK_valitsin!CE$5)</f>
        <v>0</v>
      </c>
      <c r="HB286" s="4">
        <f>IF($B286=VK_valitsin!$C$8,100000,VK!ED286/VK!BF$296*VK_valitsin!AX$5)</f>
        <v>0</v>
      </c>
      <c r="HC286" s="4">
        <f>IF($B286=VK_valitsin!$C$8,100000,VK!EE286/VK!BG$296*VK_valitsin!AY$5)</f>
        <v>0</v>
      </c>
      <c r="HD286" s="4">
        <f>IF($B286=VK_valitsin!$C$8,100000,VK!EF286/VK!BH$296*VK_valitsin!AZ$5)</f>
        <v>3.4991354877200585E-2</v>
      </c>
      <c r="HE286" s="4">
        <f>IF($B286=VK_valitsin!$C$8,100000,VK!EG286/VK!BI$296*VK_valitsin!BA$5)</f>
        <v>0</v>
      </c>
      <c r="HF286" s="4">
        <f>IF($B286=VK_valitsin!$C$8,100000,VK!EH286/VK!BJ$296*VK_valitsin!BB$5)</f>
        <v>0</v>
      </c>
      <c r="HG286" s="4">
        <f>IF($B286=VK_valitsin!$C$8,100000,VK!EI286/VK!BK$296*VK_valitsin!BC$5)</f>
        <v>0</v>
      </c>
      <c r="HH286" s="4">
        <f>IF($B286=VK_valitsin!$C$8,100000,VK!EJ286/VK!BL$296*VK_valitsin!BD$5)</f>
        <v>0</v>
      </c>
      <c r="HI286" s="4">
        <f>IF($B286=VK_valitsin!$C$8,100000,VK!EK286/VK!BM$296*VK_valitsin!BE$5)</f>
        <v>0</v>
      </c>
      <c r="HJ286" s="4">
        <f>IF($B286=VK_valitsin!$C$8,100000,VK!EL286/VK!BN$296*VK_valitsin!BF$5)</f>
        <v>7.1968704543224571E-2</v>
      </c>
      <c r="HK286" s="4">
        <f>IF($B286=VK_valitsin!$C$8,100000,VK!EM286/VK!BO$296*VK_valitsin!BG$5)</f>
        <v>0</v>
      </c>
      <c r="HM286" s="4">
        <f>IF($B286=VK_valitsin!$C$8,100000,VK!EO286/VK!BQ$296*VK_valitsin!BI$5)</f>
        <v>0</v>
      </c>
      <c r="HN286" s="4">
        <f>IF($B286=VK_valitsin!$C$8,100000,VK!EP286/VK!BR$296*VK_valitsin!BJ$5)</f>
        <v>0</v>
      </c>
      <c r="HO286" s="4">
        <f>IF($B286=VK_valitsin!$C$8,100000,VK!EQ286/VK!BS$296*VK_valitsin!BK$5)</f>
        <v>0</v>
      </c>
      <c r="HP286" s="4">
        <f>IF($B286=VK_valitsin!$C$8,100000,VK!ER286/VK!BT$296*VK_valitsin!BL$5)</f>
        <v>0</v>
      </c>
      <c r="HQ286" s="4">
        <f>IF($B286=VK_valitsin!$C$8,100000,VK!ES286/VK!BU$296*VK_valitsin!BM$5)</f>
        <v>0</v>
      </c>
      <c r="HR286" s="4">
        <f>IF($B286=VK_valitsin!$C$8,100000,VK!ET286/VK!BV$296*VK_valitsin!BN$5)</f>
        <v>0</v>
      </c>
      <c r="HS286" s="4">
        <f>IF($B286=VK_valitsin!$C$8,100000,VK!EU286/VK!BW$296*VK_valitsin!BO$5)</f>
        <v>0</v>
      </c>
      <c r="HT286" s="4">
        <f>IF($B286=VK_valitsin!$C$8,100000,VK!EV286/VK!BX$296*VK_valitsin!BP$5)</f>
        <v>0</v>
      </c>
      <c r="HU286" s="4">
        <f>IF($B286=VK_valitsin!$C$8,100000,VK!EW286/VK!BY$296*VK_valitsin!BQ$5)</f>
        <v>0</v>
      </c>
      <c r="HV286" s="4">
        <f>IF($B286=VK_valitsin!$C$8,100000,VK!EX286/VK!BZ$296*VK_valitsin!BR$5)</f>
        <v>0</v>
      </c>
      <c r="HW286" s="4">
        <f>IF($B286=VK_valitsin!$C$8,100000,VK!EY286/VK!CA$296*VK_valitsin!BS$5)</f>
        <v>0</v>
      </c>
      <c r="HX286" s="4">
        <f>IF($B286=VK_valitsin!$C$8,100000,VK!EZ286/VK!CB$296*VK_valitsin!BT$5)</f>
        <v>0</v>
      </c>
      <c r="HY286" s="4">
        <f>IF($B286=VK_valitsin!$C$8,100000,VK!FA286/VK!CC$296*VK_valitsin!BU$5)</f>
        <v>0</v>
      </c>
      <c r="HZ286" s="4">
        <f>IF($B286=VK_valitsin!$C$8,100000,VK!FB286/VK!CD$296*VK_valitsin!BV$5)</f>
        <v>0</v>
      </c>
      <c r="IA286" s="4">
        <f>IF($B286=VK_valitsin!$C$8,100000,VK!FC286/VK!CE$296*VK_valitsin!BW$5)</f>
        <v>0</v>
      </c>
      <c r="IB286" s="4">
        <f>IF($B286=VK_valitsin!$C$8,100000,VK!FD286/VK!CF$296*VK_valitsin!BX$5)</f>
        <v>0</v>
      </c>
      <c r="IC286" s="4">
        <f>IF($B286=VK_valitsin!$C$8,100000,VK!FE286/VK!CG$296*VK_valitsin!BY$5)</f>
        <v>0</v>
      </c>
      <c r="ID286" s="17">
        <f t="shared" si="12"/>
        <v>0.97337827951747891</v>
      </c>
      <c r="IE286" s="17">
        <f t="shared" si="13"/>
        <v>260</v>
      </c>
      <c r="IF286" s="18">
        <f t="shared" si="14"/>
        <v>2.850000000000007E-8</v>
      </c>
    </row>
    <row r="287" spans="1:240">
      <c r="A287">
        <v>2019</v>
      </c>
      <c r="B287" t="s">
        <v>771</v>
      </c>
      <c r="C287" t="s">
        <v>772</v>
      </c>
      <c r="D287" t="s">
        <v>284</v>
      </c>
      <c r="E287" t="s">
        <v>162</v>
      </c>
      <c r="F287" t="s">
        <v>88</v>
      </c>
      <c r="G287" t="s">
        <v>89</v>
      </c>
      <c r="H287" t="s">
        <v>104</v>
      </c>
      <c r="I287" t="s">
        <v>105</v>
      </c>
      <c r="J287">
        <v>51.700000762939453</v>
      </c>
      <c r="K287">
        <v>1162.6700439453125</v>
      </c>
      <c r="L287">
        <v>182.80000305175781</v>
      </c>
      <c r="M287">
        <v>6544</v>
      </c>
      <c r="N287">
        <v>5.5999999046325684</v>
      </c>
      <c r="O287">
        <v>-2.9000000953674316</v>
      </c>
      <c r="P287">
        <v>-97</v>
      </c>
      <c r="Q287">
        <v>51.6</v>
      </c>
      <c r="R287">
        <v>9.7000000000000011</v>
      </c>
      <c r="S287">
        <v>367</v>
      </c>
      <c r="T287">
        <v>0</v>
      </c>
      <c r="U287">
        <v>3502.3</v>
      </c>
      <c r="V287">
        <v>13.28</v>
      </c>
      <c r="W287">
        <v>2421</v>
      </c>
      <c r="X287">
        <v>211</v>
      </c>
      <c r="Y287">
        <v>1333</v>
      </c>
      <c r="Z287">
        <v>1340</v>
      </c>
      <c r="AA287">
        <v>759</v>
      </c>
      <c r="AB287">
        <v>15.913043022155762</v>
      </c>
      <c r="AC287">
        <v>0</v>
      </c>
      <c r="AD287">
        <v>0</v>
      </c>
      <c r="AE287">
        <v>0</v>
      </c>
      <c r="AF287">
        <v>5.0999999999999996</v>
      </c>
      <c r="AG287">
        <v>0</v>
      </c>
      <c r="AH287">
        <v>21.25</v>
      </c>
      <c r="AI287">
        <v>0.93</v>
      </c>
      <c r="AJ287">
        <v>0.45</v>
      </c>
      <c r="AK287">
        <v>1</v>
      </c>
      <c r="AL287">
        <v>63</v>
      </c>
      <c r="AM287">
        <v>288.89999999999998</v>
      </c>
      <c r="AN287">
        <v>45</v>
      </c>
      <c r="AO287">
        <v>21.6</v>
      </c>
      <c r="AP287">
        <v>100</v>
      </c>
      <c r="AQ287">
        <v>42</v>
      </c>
      <c r="AR287">
        <v>594</v>
      </c>
      <c r="AS287">
        <v>2.6669999999999998</v>
      </c>
      <c r="AT287">
        <v>8320</v>
      </c>
      <c r="AU287">
        <v>13422</v>
      </c>
      <c r="AV287">
        <v>1</v>
      </c>
      <c r="AW287">
        <v>82.549896240234375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65.697677612304688</v>
      </c>
      <c r="BD287">
        <v>97.727272033691406</v>
      </c>
      <c r="BE287">
        <v>859.25927734375</v>
      </c>
      <c r="BF287">
        <v>12545.5615234375</v>
      </c>
      <c r="BG287">
        <v>14085.83203125</v>
      </c>
      <c r="BH287">
        <v>2.5993278026580811</v>
      </c>
      <c r="BI287">
        <v>-10.038076400756836</v>
      </c>
      <c r="BJ287">
        <v>19.402984619140625</v>
      </c>
      <c r="BK287">
        <v>8.9285717010498047</v>
      </c>
      <c r="BL287">
        <v>118.19999694824219</v>
      </c>
      <c r="BM287">
        <v>-4.0145983695983887</v>
      </c>
      <c r="BN287">
        <v>21030.64453125</v>
      </c>
      <c r="BO287">
        <v>50.30224609375</v>
      </c>
      <c r="BQ287">
        <v>0.63921147584915161</v>
      </c>
      <c r="BR287">
        <v>0.10696821659803391</v>
      </c>
      <c r="BS287">
        <v>1.9254279136657715</v>
      </c>
      <c r="BT287">
        <v>109.71882629394531</v>
      </c>
      <c r="BU287">
        <v>316.47311401367188</v>
      </c>
      <c r="BV287">
        <v>0</v>
      </c>
      <c r="BW287">
        <v>1</v>
      </c>
      <c r="BX287">
        <v>8874.07421875</v>
      </c>
      <c r="BY287">
        <v>7903.70361328125</v>
      </c>
      <c r="BZ287">
        <v>0.93215161561965942</v>
      </c>
      <c r="CA287">
        <v>8.0378971099853516</v>
      </c>
      <c r="CB287">
        <v>57.377048492431641</v>
      </c>
      <c r="CC287">
        <v>6.2737641334533691</v>
      </c>
      <c r="CD287">
        <v>7.9847908020019531</v>
      </c>
      <c r="CE287">
        <v>0</v>
      </c>
      <c r="CF287">
        <v>2.6615970134735107</v>
      </c>
      <c r="CG287">
        <v>12492.69140625</v>
      </c>
      <c r="CH287" s="10">
        <f>ABS(J287-_xlfn.XLOOKUP(VK_valitsin!$C$8,VK!$B$2:$B$294,VK!J$2:J$294))</f>
        <v>7.5</v>
      </c>
      <c r="CI287" s="10">
        <f>ABS(K287-_xlfn.XLOOKUP(VK_valitsin!$C$8,VK!$B$2:$B$294,VK!K$2:K$294))</f>
        <v>869.4100341796875</v>
      </c>
      <c r="CJ287" s="10">
        <f>ABS(L287-_xlfn.XLOOKUP(VK_valitsin!$C$8,VK!$B$2:$B$294,VK!L$2:L$294))</f>
        <v>44.100006103515625</v>
      </c>
      <c r="CK287" s="10">
        <f>ABS(M287-_xlfn.XLOOKUP(VK_valitsin!$C$8,VK!$B$2:$B$294,VK!M$2:M$294))</f>
        <v>9931</v>
      </c>
      <c r="CL287" s="10">
        <f>ABS(N287-_xlfn.XLOOKUP(VK_valitsin!$C$8,VK!$B$2:$B$294,VK!N$2:N$294))</f>
        <v>50.600000858306885</v>
      </c>
      <c r="CM287" s="10">
        <f>ABS(O287-_xlfn.XLOOKUP(VK_valitsin!$C$8,VK!$B$2:$B$294,VK!O$2:O$294))</f>
        <v>2.1000000834465027</v>
      </c>
      <c r="CN287" s="10">
        <f>ABS(P287-_xlfn.XLOOKUP(VK_valitsin!$C$8,VK!$B$2:$B$294,VK!P$2:P$294))</f>
        <v>39</v>
      </c>
      <c r="CO287" s="10">
        <f>ABS(Q287-_xlfn.XLOOKUP(VK_valitsin!$C$8,VK!$B$2:$B$294,VK!Q$2:Q$294))</f>
        <v>36.20000000000001</v>
      </c>
      <c r="CP287" s="10">
        <f>ABS(R287-_xlfn.XLOOKUP(VK_valitsin!$C$8,VK!$B$2:$B$294,VK!R$2:R$294))</f>
        <v>1.2000000000000011</v>
      </c>
      <c r="CQ287" s="10">
        <f>ABS(S287-_xlfn.XLOOKUP(VK_valitsin!$C$8,VK!$B$2:$B$294,VK!S$2:S$294))</f>
        <v>215</v>
      </c>
      <c r="CR287" s="10">
        <f>ABS(T287-_xlfn.XLOOKUP(VK_valitsin!$C$8,VK!$B$2:$B$294,VK!T$2:T$294))</f>
        <v>0</v>
      </c>
      <c r="CS287" s="10">
        <f>ABS(U287-_xlfn.XLOOKUP(VK_valitsin!$C$8,VK!$B$2:$B$294,VK!U$2:U$294))</f>
        <v>321.29999999999973</v>
      </c>
      <c r="CT287" s="10">
        <f>ABS(V287-_xlfn.XLOOKUP(VK_valitsin!$C$8,VK!$B$2:$B$294,VK!V$2:V$294))</f>
        <v>0</v>
      </c>
      <c r="CU287" s="10">
        <f>ABS(W287-_xlfn.XLOOKUP(VK_valitsin!$C$8,VK!$B$2:$B$294,VK!W$2:W$294))</f>
        <v>1816</v>
      </c>
      <c r="CV287" s="10">
        <f>ABS(X287-_xlfn.XLOOKUP(VK_valitsin!$C$8,VK!$B$2:$B$294,VK!X$2:X$294))</f>
        <v>42</v>
      </c>
      <c r="CW287" s="10">
        <f>ABS(Y287-_xlfn.XLOOKUP(VK_valitsin!$C$8,VK!$B$2:$B$294,VK!Y$2:Y$294))</f>
        <v>653</v>
      </c>
      <c r="CX287" s="10">
        <f>ABS(Z287-_xlfn.XLOOKUP(VK_valitsin!$C$8,VK!$B$2:$B$294,VK!Z$2:Z$294))</f>
        <v>912</v>
      </c>
      <c r="CY287" s="10">
        <f>ABS(AA287-_xlfn.XLOOKUP(VK_valitsin!$C$8,VK!$B$2:$B$294,VK!AA$2:AA$294))</f>
        <v>290</v>
      </c>
      <c r="CZ287" s="10">
        <f>ABS(AB287-_xlfn.XLOOKUP(VK_valitsin!$C$8,VK!$B$2:$B$294,VK!AB$2:AB$294))</f>
        <v>3.4619569778442383</v>
      </c>
      <c r="DA287" s="10">
        <f>ABS(AC287-_xlfn.XLOOKUP(VK_valitsin!$C$8,VK!$B$2:$B$294,VK!AC$2:AC$294))</f>
        <v>0.7</v>
      </c>
      <c r="DB287" s="10">
        <f>ABS(AD287-_xlfn.XLOOKUP(VK_valitsin!$C$8,VK!$B$2:$B$294,VK!AD$2:AD$294))</f>
        <v>0.8</v>
      </c>
      <c r="DC287" s="10">
        <f>ABS(AE287-_xlfn.XLOOKUP(VK_valitsin!$C$8,VK!$B$2:$B$294,VK!AE$2:AE$294))</f>
        <v>1.7</v>
      </c>
      <c r="DD287" s="10">
        <f>ABS(AF287-_xlfn.XLOOKUP(VK_valitsin!$C$8,VK!$B$2:$B$294,VK!AF$2:AF$294))</f>
        <v>9.9999999999999645E-2</v>
      </c>
      <c r="DE287" s="10">
        <f>ABS(AG287-_xlfn.XLOOKUP(VK_valitsin!$C$8,VK!$B$2:$B$294,VK!AG$2:AG$294))</f>
        <v>0</v>
      </c>
      <c r="DF287" s="10">
        <f>ABS(AH287-_xlfn.XLOOKUP(VK_valitsin!$C$8,VK!$B$2:$B$294,VK!AH$2:AH$294))</f>
        <v>1</v>
      </c>
      <c r="DG287" s="10">
        <f>ABS(AI287-_xlfn.XLOOKUP(VK_valitsin!$C$8,VK!$B$2:$B$294,VK!AI$2:AI$294))</f>
        <v>0.17000000000000004</v>
      </c>
      <c r="DH287" s="10">
        <f>ABS(AJ287-_xlfn.XLOOKUP(VK_valitsin!$C$8,VK!$B$2:$B$294,VK!AJ$2:AJ$294))</f>
        <v>0.2</v>
      </c>
      <c r="DI287" s="10">
        <f>ABS(AK287-_xlfn.XLOOKUP(VK_valitsin!$C$8,VK!$B$2:$B$294,VK!AK$2:AK$294))</f>
        <v>0.25</v>
      </c>
      <c r="DJ287" s="10">
        <f>ABS(AL287-_xlfn.XLOOKUP(VK_valitsin!$C$8,VK!$B$2:$B$294,VK!AL$2:AL$294))</f>
        <v>4.2000000000000028</v>
      </c>
      <c r="DK287" s="10">
        <f>ABS(AM287-_xlfn.XLOOKUP(VK_valitsin!$C$8,VK!$B$2:$B$294,VK!AM$2:AM$294))</f>
        <v>44.700000000000045</v>
      </c>
      <c r="DL287" s="10">
        <f>ABS(AN287-_xlfn.XLOOKUP(VK_valitsin!$C$8,VK!$B$2:$B$294,VK!AN$2:AN$294))</f>
        <v>0.39999999999999858</v>
      </c>
      <c r="DM287" s="10">
        <f>ABS(AO287-_xlfn.XLOOKUP(VK_valitsin!$C$8,VK!$B$2:$B$294,VK!AO$2:AO$294))</f>
        <v>3.7999999999999972</v>
      </c>
      <c r="DN287" s="10">
        <f>ABS(AP287-_xlfn.XLOOKUP(VK_valitsin!$C$8,VK!$B$2:$B$294,VK!AP$2:AP$294))</f>
        <v>52</v>
      </c>
      <c r="DO287" s="10">
        <f>ABS(AQ287-_xlfn.XLOOKUP(VK_valitsin!$C$8,VK!$B$2:$B$294,VK!AQ$2:AQ$294))</f>
        <v>7</v>
      </c>
      <c r="DP287" s="10">
        <f>ABS(AR287-_xlfn.XLOOKUP(VK_valitsin!$C$8,VK!$B$2:$B$294,VK!AR$2:AR$294))</f>
        <v>348</v>
      </c>
      <c r="DQ287" s="10">
        <f>ABS(AS287-_xlfn.XLOOKUP(VK_valitsin!$C$8,VK!$B$2:$B$294,VK!AS$2:AS$294))</f>
        <v>0.33399999999999963</v>
      </c>
      <c r="DR287" s="10">
        <f>ABS(AT287-_xlfn.XLOOKUP(VK_valitsin!$C$8,VK!$B$2:$B$294,VK!AT$2:AT$294))</f>
        <v>3173</v>
      </c>
      <c r="DS287" s="10">
        <f>ABS(AU287-_xlfn.XLOOKUP(VK_valitsin!$C$8,VK!$B$2:$B$294,VK!AU$2:AU$294))</f>
        <v>5077</v>
      </c>
      <c r="DT287" s="10">
        <f>ABS(AV287-_xlfn.XLOOKUP(VK_valitsin!$C$8,VK!$B$2:$B$294,VK!AV$2:AV$294))</f>
        <v>0</v>
      </c>
      <c r="DU287" s="10">
        <f>ABS(AW287-_xlfn.XLOOKUP(VK_valitsin!$C$8,VK!$B$2:$B$294,VK!AW$2:AW$294))</f>
        <v>45.288524627685547</v>
      </c>
      <c r="DV287" s="10">
        <f>ABS(AX287-_xlfn.XLOOKUP(VK_valitsin!$C$8,VK!$B$2:$B$294,VK!AX$2:AX$294))</f>
        <v>0</v>
      </c>
      <c r="DW287" s="10">
        <f>ABS(AY287-_xlfn.XLOOKUP(VK_valitsin!$C$8,VK!$B$2:$B$294,VK!AY$2:AY$294))</f>
        <v>0</v>
      </c>
      <c r="DX287" s="10">
        <f>ABS(AZ287-_xlfn.XLOOKUP(VK_valitsin!$C$8,VK!$B$2:$B$294,VK!AZ$2:AZ$294))</f>
        <v>0</v>
      </c>
      <c r="DY287" s="10">
        <f>ABS(BA287-_xlfn.XLOOKUP(VK_valitsin!$C$8,VK!$B$2:$B$294,VK!BA$2:BA$294))</f>
        <v>0</v>
      </c>
      <c r="DZ287" s="10">
        <f>ABS(BB287-_xlfn.XLOOKUP(VK_valitsin!$C$8,VK!$B$2:$B$294,VK!BB$2:BB$294))</f>
        <v>0</v>
      </c>
      <c r="EA287" s="10">
        <f>ABS(BC287-_xlfn.XLOOKUP(VK_valitsin!$C$8,VK!$B$2:$B$294,VK!BC$2:BC$294))</f>
        <v>23.326713562011719</v>
      </c>
      <c r="EB287" s="10">
        <f>ABS(BD287-_xlfn.XLOOKUP(VK_valitsin!$C$8,VK!$B$2:$B$294,VK!BD$2:BD$294))</f>
        <v>1.7085342407226563</v>
      </c>
      <c r="EC287" s="10">
        <f>ABS(BE287-_xlfn.XLOOKUP(VK_valitsin!$C$8,VK!$B$2:$B$294,VK!BE$2:BE$294))</f>
        <v>125.5694580078125</v>
      </c>
      <c r="ED287" s="10">
        <f>ABS(BF287-_xlfn.XLOOKUP(VK_valitsin!$C$8,VK!$B$2:$B$294,VK!BF$2:BF$294))</f>
        <v>2587.0322265625</v>
      </c>
      <c r="EE287" s="10">
        <f>ABS(BG287-_xlfn.XLOOKUP(VK_valitsin!$C$8,VK!$B$2:$B$294,VK!BG$2:BG$294))</f>
        <v>249.388671875</v>
      </c>
      <c r="EF287" s="10">
        <f>ABS(BH287-_xlfn.XLOOKUP(VK_valitsin!$C$8,VK!$B$2:$B$294,VK!BH$2:BH$294))</f>
        <v>0.73772859573364258</v>
      </c>
      <c r="EG287" s="10">
        <f>ABS(BI287-_xlfn.XLOOKUP(VK_valitsin!$C$8,VK!$B$2:$B$294,VK!BI$2:BI$294))</f>
        <v>0.31394290924072266</v>
      </c>
      <c r="EH287" s="10">
        <f>ABS(BJ287-_xlfn.XLOOKUP(VK_valitsin!$C$8,VK!$B$2:$B$294,VK!BJ$2:BJ$294))</f>
        <v>1.8913784027099609</v>
      </c>
      <c r="EI287" s="10">
        <f>ABS(BK287-_xlfn.XLOOKUP(VK_valitsin!$C$8,VK!$B$2:$B$294,VK!BK$2:BK$294))</f>
        <v>18.794042587280273</v>
      </c>
      <c r="EJ287" s="10">
        <f>ABS(BL287-_xlfn.XLOOKUP(VK_valitsin!$C$8,VK!$B$2:$B$294,VK!BL$2:BL$294))</f>
        <v>148.30000305175781</v>
      </c>
      <c r="EK287" s="10">
        <f>ABS(BM287-_xlfn.XLOOKUP(VK_valitsin!$C$8,VK!$B$2:$B$294,VK!BM$2:BM$294))</f>
        <v>6.2668507099151611</v>
      </c>
      <c r="EL287" s="10">
        <f>ABS(BN287-_xlfn.XLOOKUP(VK_valitsin!$C$8,VK!$B$2:$B$294,VK!BN$2:BN$294))</f>
        <v>2043.751953125</v>
      </c>
      <c r="EM287" s="10">
        <f>ABS(BO287-_xlfn.XLOOKUP(VK_valitsin!$C$8,VK!$B$2:$B$294,VK!BO$2:BO$294))</f>
        <v>17.002639770507813</v>
      </c>
      <c r="EN287" s="10">
        <f>ABS(BP287-_xlfn.XLOOKUP(VK_valitsin!$C$8,VK!$B$2:$B$294,VK!BP$2:BP$294))</f>
        <v>0</v>
      </c>
      <c r="EO287" s="10">
        <f>ABS(BQ287-_xlfn.XLOOKUP(VK_valitsin!$C$8,VK!$B$2:$B$294,VK!BQ$2:BQ$294))</f>
        <v>2.7319788932800293E-3</v>
      </c>
      <c r="EP287" s="10">
        <f>ABS(BR287-_xlfn.XLOOKUP(VK_valitsin!$C$8,VK!$B$2:$B$294,VK!BR$2:BR$294))</f>
        <v>8.119567483663559E-2</v>
      </c>
      <c r="EQ287" s="10">
        <f>ABS(BS287-_xlfn.XLOOKUP(VK_valitsin!$C$8,VK!$B$2:$B$294,VK!BS$2:BS$294))</f>
        <v>0.33253860473632813</v>
      </c>
      <c r="ER287" s="10">
        <f>ABS(BT287-_xlfn.XLOOKUP(VK_valitsin!$C$8,VK!$B$2:$B$294,VK!BT$2:BT$294))</f>
        <v>51.327323913574219</v>
      </c>
      <c r="ES287" s="10">
        <f>ABS(BU287-_xlfn.XLOOKUP(VK_valitsin!$C$8,VK!$B$2:$B$294,VK!BU$2:BU$294))</f>
        <v>49.7659912109375</v>
      </c>
      <c r="ET287" s="10">
        <f>ABS(BV287-_xlfn.XLOOKUP(VK_valitsin!$C$8,VK!$B$2:$B$294,VK!BV$2:BV$294))</f>
        <v>0</v>
      </c>
      <c r="EU287" s="10">
        <f>ABS(BW287-_xlfn.XLOOKUP(VK_valitsin!$C$8,VK!$B$2:$B$294,VK!BW$2:BW$294))</f>
        <v>0</v>
      </c>
      <c r="EV287" s="10">
        <f>ABS(BX287-_xlfn.XLOOKUP(VK_valitsin!$C$8,VK!$B$2:$B$294,VK!BX$2:BX$294))</f>
        <v>738.2451171875</v>
      </c>
      <c r="EW287" s="10">
        <f>ABS(BY287-_xlfn.XLOOKUP(VK_valitsin!$C$8,VK!$B$2:$B$294,VK!BY$2:BY$294))</f>
        <v>2048.0888671875</v>
      </c>
      <c r="EX287" s="10">
        <f>ABS(BZ287-_xlfn.XLOOKUP(VK_valitsin!$C$8,VK!$B$2:$B$294,VK!BZ$2:BZ$294))</f>
        <v>0.28787869215011597</v>
      </c>
      <c r="EY287" s="10">
        <f>ABS(CA287-_xlfn.XLOOKUP(VK_valitsin!$C$8,VK!$B$2:$B$294,VK!CA$2:CA$294))</f>
        <v>2.9848642349243164</v>
      </c>
      <c r="EZ287" s="10">
        <f>ABS(CB287-_xlfn.XLOOKUP(VK_valitsin!$C$8,VK!$B$2:$B$294,VK!CB$2:CB$294))</f>
        <v>8.7921028137207031</v>
      </c>
      <c r="FA287" s="10">
        <f>ABS(CC287-_xlfn.XLOOKUP(VK_valitsin!$C$8,VK!$B$2:$B$294,VK!CC$2:CC$294))</f>
        <v>5.8835029602050781E-2</v>
      </c>
      <c r="FB287" s="10">
        <f>ABS(CD287-_xlfn.XLOOKUP(VK_valitsin!$C$8,VK!$B$2:$B$294,VK!CD$2:CD$294))</f>
        <v>11.894063949584961</v>
      </c>
      <c r="FC287" s="10">
        <f>ABS(CE287-_xlfn.XLOOKUP(VK_valitsin!$C$8,VK!$B$2:$B$294,VK!CE$2:CE$294))</f>
        <v>0</v>
      </c>
      <c r="FD287" s="10">
        <f>ABS(CF287-_xlfn.XLOOKUP(VK_valitsin!$C$8,VK!$B$2:$B$294,VK!CF$2:CF$294))</f>
        <v>1.9457379579544067</v>
      </c>
      <c r="FE287" s="10">
        <f>ABS(CG287-_xlfn.XLOOKUP(VK_valitsin!$C$8,VK!$B$2:$B$294,VK!CG$2:CG$294))</f>
        <v>3893.923828125</v>
      </c>
      <c r="FF287" s="4">
        <f>IF($B287=VK_valitsin!$C$8,100000,VK!CH287/VK!J$296*VK_valitsin!D$5)</f>
        <v>0</v>
      </c>
      <c r="FG287" s="4">
        <f>IF($B287=VK_valitsin!$C$8,100000,VK!CI287/VK!K$296*VK_valitsin!E$5)</f>
        <v>0</v>
      </c>
      <c r="FH287" s="4">
        <f>IF($B287=VK_valitsin!$C$8,100000,VK!CJ287/VK!L$296*VK_valitsin!F$5)</f>
        <v>0.22409791967118264</v>
      </c>
      <c r="FI287" s="4">
        <f>IF($B287=VK_valitsin!$C$8,100000,VK!CK287/VK!M$296*VK_valitsin!CD$5)</f>
        <v>0</v>
      </c>
      <c r="FJ287" s="4">
        <f>IF($B287=VK_valitsin!$C$8,100000,VK!CL287/VK!N$296*VK_valitsin!G$5)</f>
        <v>0</v>
      </c>
      <c r="FK287" s="4">
        <f>IF($B287=VK_valitsin!$C$8,100000,VK!CM287/VK!O$296*VK_valitsin!H$5)</f>
        <v>0</v>
      </c>
      <c r="FL287" s="4">
        <f>IF($B287=VK_valitsin!$C$8,100000,VK!CN287/VK!P$296*VK_valitsin!I$5)</f>
        <v>0</v>
      </c>
      <c r="FM287" s="4">
        <f>IF($B287=VK_valitsin!$C$8,100000,VK!CO287/VK!Q$296*VK_valitsin!J$5)</f>
        <v>0</v>
      </c>
      <c r="FN287" s="4">
        <f>IF($B287=VK_valitsin!$C$8,100000,VK!CP287/VK!R$296*VK_valitsin!K$5)</f>
        <v>0</v>
      </c>
      <c r="FO287" s="4">
        <f>IF($B287=VK_valitsin!$C$8,100000,VK!CQ287/VK!S$296*VK_valitsin!L$5)</f>
        <v>4.2756970934524317E-2</v>
      </c>
      <c r="FP287" s="4">
        <f>IF($B287=VK_valitsin!$C$8,100000,VK!CR287/VK!T$296*VK_valitsin!M$5)</f>
        <v>0</v>
      </c>
      <c r="FQ287" s="4">
        <f>IF($B287=VK_valitsin!$C$8,100000,VK!CS287/VK!U$296*VK_valitsin!N$5)</f>
        <v>0</v>
      </c>
      <c r="FR287" s="4">
        <f>IF($B287=VK_valitsin!$C$8,100000,VK!CT287/VK!V$296*VK_valitsin!O$5)</f>
        <v>0</v>
      </c>
      <c r="FS287" s="4">
        <f>IF($B287=VK_valitsin!$C$8,100000,VK!CU287/VK!W$296*VK_valitsin!P$5)</f>
        <v>0</v>
      </c>
      <c r="FT287" s="4">
        <f>IF($B287=VK_valitsin!$C$8,100000,VK!CV287/VK!X$296*VK_valitsin!Q$5)</f>
        <v>0</v>
      </c>
      <c r="FU287" s="4">
        <f>IF($B287=VK_valitsin!$C$8,100000,VK!CW287/VK!Y$296*VK_valitsin!R$5)</f>
        <v>0</v>
      </c>
      <c r="FV287" s="4">
        <f>IF($B287=VK_valitsin!$C$8,100000,VK!CX287/VK!Z$296*VK_valitsin!S$5)</f>
        <v>0</v>
      </c>
      <c r="FW287" s="4">
        <f>IF($B287=VK_valitsin!$C$8,100000,VK!CY287/VK!AA$296*VK_valitsin!T$5)</f>
        <v>0</v>
      </c>
      <c r="FX287" s="4">
        <f>IF($B287=VK_valitsin!$C$8,100000,VK!CZ287/VK!AB$296*VK_valitsin!U$5)</f>
        <v>0</v>
      </c>
      <c r="FY287" s="4">
        <f>IF($B287=VK_valitsin!$C$8,100000,VK!DA287/VK!AC$296*VK_valitsin!V$5)</f>
        <v>0</v>
      </c>
      <c r="FZ287" s="4">
        <f>IF($B287=VK_valitsin!$C$8,100000,VK!DB287/VK!AD$296*VK_valitsin!W$5)</f>
        <v>0</v>
      </c>
      <c r="GA287" s="4">
        <f>IF($B287=VK_valitsin!$C$8,100000,VK!DC287/VK!AE$296*VK_valitsin!X$5)</f>
        <v>0</v>
      </c>
      <c r="GB287" s="4">
        <f>IF($B287=VK_valitsin!$C$8,100000,VK!DD287/VK!AF$296*VK_valitsin!Y$5)</f>
        <v>0</v>
      </c>
      <c r="GC287" s="4">
        <f>IF($B287=VK_valitsin!$C$8,100000,VK!DE287/VK!AG$296*VK_valitsin!Z$5)</f>
        <v>0</v>
      </c>
      <c r="GD287" s="4">
        <f>IF($B287=VK_valitsin!$C$8,100000,VK!DF287/VK!AH$296*VK_valitsin!AA$5)</f>
        <v>0</v>
      </c>
      <c r="GE287" s="4">
        <f>IF($B287=VK_valitsin!$C$8,100000,VK!DG287/VK!AI$296*VK_valitsin!AB$5)</f>
        <v>0</v>
      </c>
      <c r="GF287" s="4">
        <f>IF($B287=VK_valitsin!$C$8,100000,VK!DH287/VK!AJ$296*VK_valitsin!AC$5)</f>
        <v>0</v>
      </c>
      <c r="GG287" s="4">
        <f>IF($B287=VK_valitsin!$C$8,100000,VK!DI287/VK!AK$296*VK_valitsin!AD$5)</f>
        <v>0</v>
      </c>
      <c r="GH287" s="4">
        <f>IF($B287=VK_valitsin!$C$8,100000,VK!DJ287/VK!AL$296*VK_valitsin!AE$5)</f>
        <v>7.3925594736042946E-2</v>
      </c>
      <c r="GI287" s="4">
        <f>IF($B287=VK_valitsin!$C$8,100000,VK!DK287/VK!AM$296*VK_valitsin!AF$5)</f>
        <v>0</v>
      </c>
      <c r="GJ287" s="4">
        <f>IF($B287=VK_valitsin!$C$8,100000,VK!DL287/VK!AN$296*VK_valitsin!AG$5)</f>
        <v>0</v>
      </c>
      <c r="GK287" s="4">
        <f>IF($B287=VK_valitsin!$C$8,100000,VK!DM287/VK!AO$296*VK_valitsin!AH$5)</f>
        <v>0</v>
      </c>
      <c r="GL287" s="4">
        <f>IF($B287=VK_valitsin!$C$8,100000,VK!DN287/VK!AP$296*VK_valitsin!AI$5)</f>
        <v>0</v>
      </c>
      <c r="GM287" s="4">
        <f>IF($B287=VK_valitsin!$C$8,100000,VK!DO287/VK!AQ$296*VK_valitsin!AJ$5)</f>
        <v>0</v>
      </c>
      <c r="GN287" s="4">
        <f>IF($B287=VK_valitsin!$C$8,100000,VK!DP287/VK!AR$296*VK_valitsin!AK$5)</f>
        <v>0</v>
      </c>
      <c r="GO287" s="4">
        <f>IF($B287=VK_valitsin!$C$8,100000,VK!DQ287/VK!AS$296*VK_valitsin!AL$5)</f>
        <v>0</v>
      </c>
      <c r="GP287" s="4">
        <f>IF($B287=VK_valitsin!$C$8,100000,VK!DR287/VK!AT$296*VK_valitsin!AM$5)</f>
        <v>0</v>
      </c>
      <c r="GQ287" s="4">
        <f>IF($B287=VK_valitsin!$C$8,100000,VK!DS287/VK!AU$296*VK_valitsin!AN$5)</f>
        <v>0</v>
      </c>
      <c r="GR287" s="4">
        <f>IF($B287=VK_valitsin!$C$8,100000,VK!DT287/VK!AV$296*VK_valitsin!AO$5)</f>
        <v>0</v>
      </c>
      <c r="GS287" s="4">
        <f>IF($B287=VK_valitsin!$C$8,100000,VK!DU287/VK!AW$296*VK_valitsin!AP$5)</f>
        <v>0</v>
      </c>
      <c r="GT287" s="4">
        <f>IF($B287=VK_valitsin!$C$8,100000,VK!DV287/VK!AX$296*VK_valitsin!AQ$5)</f>
        <v>0</v>
      </c>
      <c r="GU287" s="4">
        <f>IF($B287=VK_valitsin!$C$8,100000,VK!DW287/VK!AY$296*VK_valitsin!AR$5)</f>
        <v>0</v>
      </c>
      <c r="GV287" s="4">
        <f>IF($B287=VK_valitsin!$C$8,100000,VK!DX287/VK!AZ$296*VK_valitsin!AS$5)</f>
        <v>0</v>
      </c>
      <c r="GW287" s="4">
        <f>IF($B287=VK_valitsin!$C$8,100000,VK!DY287/VK!BA$296*VK_valitsin!AT$5)</f>
        <v>0</v>
      </c>
      <c r="GX287" s="4">
        <f>IF($B287=VK_valitsin!$C$8,100000,VK!DZ287/VK!BB$296*VK_valitsin!AU$5)</f>
        <v>0</v>
      </c>
      <c r="GY287" s="4">
        <f>IF($B287=VK_valitsin!$C$8,100000,VK!EA287/VK!BC$296*VK_valitsin!AV$5)</f>
        <v>0</v>
      </c>
      <c r="GZ287" s="4">
        <f>IF($B287=VK_valitsin!$C$8,100000,VK!EB287/VK!BD$296*VK_valitsin!AW$5)</f>
        <v>7.4067331516170093E-3</v>
      </c>
      <c r="HA287" s="4">
        <f>IF($B287=VK_valitsin!$C$8,100000,VK!EC287/VK!BE$296*VK_valitsin!CE$5)</f>
        <v>0</v>
      </c>
      <c r="HB287" s="4">
        <f>IF($B287=VK_valitsin!$C$8,100000,VK!ED287/VK!BF$296*VK_valitsin!AX$5)</f>
        <v>0</v>
      </c>
      <c r="HC287" s="4">
        <f>IF($B287=VK_valitsin!$C$8,100000,VK!EE287/VK!BG$296*VK_valitsin!AY$5)</f>
        <v>0</v>
      </c>
      <c r="HD287" s="4">
        <f>IF($B287=VK_valitsin!$C$8,100000,VK!EF287/VK!BH$296*VK_valitsin!AZ$5)</f>
        <v>0.12872041942882118</v>
      </c>
      <c r="HE287" s="4">
        <f>IF($B287=VK_valitsin!$C$8,100000,VK!EG287/VK!BI$296*VK_valitsin!BA$5)</f>
        <v>0</v>
      </c>
      <c r="HF287" s="4">
        <f>IF($B287=VK_valitsin!$C$8,100000,VK!EH287/VK!BJ$296*VK_valitsin!BB$5)</f>
        <v>0</v>
      </c>
      <c r="HG287" s="4">
        <f>IF($B287=VK_valitsin!$C$8,100000,VK!EI287/VK!BK$296*VK_valitsin!BC$5)</f>
        <v>0</v>
      </c>
      <c r="HH287" s="4">
        <f>IF($B287=VK_valitsin!$C$8,100000,VK!EJ287/VK!BL$296*VK_valitsin!BD$5)</f>
        <v>0</v>
      </c>
      <c r="HI287" s="4">
        <f>IF($B287=VK_valitsin!$C$8,100000,VK!EK287/VK!BM$296*VK_valitsin!BE$5)</f>
        <v>0</v>
      </c>
      <c r="HJ287" s="4">
        <f>IF($B287=VK_valitsin!$C$8,100000,VK!EL287/VK!BN$296*VK_valitsin!BF$5)</f>
        <v>9.2932607561571692E-2</v>
      </c>
      <c r="HK287" s="4">
        <f>IF($B287=VK_valitsin!$C$8,100000,VK!EM287/VK!BO$296*VK_valitsin!BG$5)</f>
        <v>0</v>
      </c>
      <c r="HM287" s="4">
        <f>IF($B287=VK_valitsin!$C$8,100000,VK!EO287/VK!BQ$296*VK_valitsin!BI$5)</f>
        <v>0</v>
      </c>
      <c r="HN287" s="4">
        <f>IF($B287=VK_valitsin!$C$8,100000,VK!EP287/VK!BR$296*VK_valitsin!BJ$5)</f>
        <v>0</v>
      </c>
      <c r="HO287" s="4">
        <f>IF($B287=VK_valitsin!$C$8,100000,VK!EQ287/VK!BS$296*VK_valitsin!BK$5)</f>
        <v>0</v>
      </c>
      <c r="HP287" s="4">
        <f>IF($B287=VK_valitsin!$C$8,100000,VK!ER287/VK!BT$296*VK_valitsin!BL$5)</f>
        <v>0</v>
      </c>
      <c r="HQ287" s="4">
        <f>IF($B287=VK_valitsin!$C$8,100000,VK!ES287/VK!BU$296*VK_valitsin!BM$5)</f>
        <v>0</v>
      </c>
      <c r="HR287" s="4">
        <f>IF($B287=VK_valitsin!$C$8,100000,VK!ET287/VK!BV$296*VK_valitsin!BN$5)</f>
        <v>0</v>
      </c>
      <c r="HS287" s="4">
        <f>IF($B287=VK_valitsin!$C$8,100000,VK!EU287/VK!BW$296*VK_valitsin!BO$5)</f>
        <v>0</v>
      </c>
      <c r="HT287" s="4">
        <f>IF($B287=VK_valitsin!$C$8,100000,VK!EV287/VK!BX$296*VK_valitsin!BP$5)</f>
        <v>0</v>
      </c>
      <c r="HU287" s="4">
        <f>IF($B287=VK_valitsin!$C$8,100000,VK!EW287/VK!BY$296*VK_valitsin!BQ$5)</f>
        <v>0</v>
      </c>
      <c r="HV287" s="4">
        <f>IF($B287=VK_valitsin!$C$8,100000,VK!EX287/VK!BZ$296*VK_valitsin!BR$5)</f>
        <v>0</v>
      </c>
      <c r="HW287" s="4">
        <f>IF($B287=VK_valitsin!$C$8,100000,VK!EY287/VK!CA$296*VK_valitsin!BS$5)</f>
        <v>0</v>
      </c>
      <c r="HX287" s="4">
        <f>IF($B287=VK_valitsin!$C$8,100000,VK!EZ287/VK!CB$296*VK_valitsin!BT$5)</f>
        <v>0</v>
      </c>
      <c r="HY287" s="4">
        <f>IF($B287=VK_valitsin!$C$8,100000,VK!FA287/VK!CC$296*VK_valitsin!BU$5)</f>
        <v>0</v>
      </c>
      <c r="HZ287" s="4">
        <f>IF($B287=VK_valitsin!$C$8,100000,VK!FB287/VK!CD$296*VK_valitsin!BV$5)</f>
        <v>0</v>
      </c>
      <c r="IA287" s="4">
        <f>IF($B287=VK_valitsin!$C$8,100000,VK!FC287/VK!CE$296*VK_valitsin!BW$5)</f>
        <v>0</v>
      </c>
      <c r="IB287" s="4">
        <f>IF($B287=VK_valitsin!$C$8,100000,VK!FD287/VK!CF$296*VK_valitsin!BX$5)</f>
        <v>0</v>
      </c>
      <c r="IC287" s="4">
        <f>IF($B287=VK_valitsin!$C$8,100000,VK!FE287/VK!CG$296*VK_valitsin!BY$5)</f>
        <v>0</v>
      </c>
      <c r="ID287" s="17">
        <f t="shared" si="12"/>
        <v>0.56984027408375981</v>
      </c>
      <c r="IE287" s="17">
        <f t="shared" si="13"/>
        <v>124</v>
      </c>
      <c r="IF287" s="18">
        <f t="shared" si="14"/>
        <v>2.8600000000000071E-8</v>
      </c>
    </row>
    <row r="288" spans="1:240">
      <c r="A288">
        <v>2019</v>
      </c>
      <c r="B288" t="s">
        <v>773</v>
      </c>
      <c r="C288" t="s">
        <v>774</v>
      </c>
      <c r="D288" t="s">
        <v>395</v>
      </c>
      <c r="E288" t="s">
        <v>270</v>
      </c>
      <c r="F288" t="s">
        <v>334</v>
      </c>
      <c r="G288" t="s">
        <v>335</v>
      </c>
      <c r="H288" t="s">
        <v>104</v>
      </c>
      <c r="I288" t="s">
        <v>105</v>
      </c>
      <c r="J288">
        <v>44.900001525878906</v>
      </c>
      <c r="K288">
        <v>782.20001220703125</v>
      </c>
      <c r="L288">
        <v>131.19999694824219</v>
      </c>
      <c r="M288">
        <v>6461</v>
      </c>
      <c r="N288">
        <v>8.3000001907348633</v>
      </c>
      <c r="O288">
        <v>-2.2999999523162842</v>
      </c>
      <c r="P288">
        <v>-160</v>
      </c>
      <c r="Q288">
        <v>51</v>
      </c>
      <c r="R288">
        <v>5</v>
      </c>
      <c r="S288">
        <v>276</v>
      </c>
      <c r="T288">
        <v>0</v>
      </c>
      <c r="U288">
        <v>3500.4</v>
      </c>
      <c r="V288">
        <v>11.43</v>
      </c>
      <c r="W288">
        <v>1154</v>
      </c>
      <c r="X288">
        <v>510</v>
      </c>
      <c r="Y288">
        <v>1047</v>
      </c>
      <c r="Z288">
        <v>780</v>
      </c>
      <c r="AA288">
        <v>670</v>
      </c>
      <c r="AB288">
        <v>15.740740776062012</v>
      </c>
      <c r="AC288">
        <v>0</v>
      </c>
      <c r="AD288">
        <v>0</v>
      </c>
      <c r="AE288">
        <v>0</v>
      </c>
      <c r="AF288">
        <v>4.3</v>
      </c>
      <c r="AG288">
        <v>0</v>
      </c>
      <c r="AH288">
        <v>21</v>
      </c>
      <c r="AI288">
        <v>0.93</v>
      </c>
      <c r="AJ288">
        <v>0.5</v>
      </c>
      <c r="AK288">
        <v>1.1000000000000001</v>
      </c>
      <c r="AL288">
        <v>59.5</v>
      </c>
      <c r="AM288">
        <v>331.2</v>
      </c>
      <c r="AN288">
        <v>42.7</v>
      </c>
      <c r="AO288">
        <v>26.9</v>
      </c>
      <c r="AP288">
        <v>57</v>
      </c>
      <c r="AQ288">
        <v>46</v>
      </c>
      <c r="AR288">
        <v>733</v>
      </c>
      <c r="AS288">
        <v>3.5</v>
      </c>
      <c r="AT288">
        <v>8268</v>
      </c>
      <c r="AU288">
        <v>11785</v>
      </c>
      <c r="AV288">
        <v>0</v>
      </c>
      <c r="AW288">
        <v>32.446178436279297</v>
      </c>
      <c r="AX288">
        <v>0</v>
      </c>
      <c r="AY288">
        <v>1</v>
      </c>
      <c r="AZ288">
        <v>0</v>
      </c>
      <c r="BA288">
        <v>0</v>
      </c>
      <c r="BB288">
        <v>1</v>
      </c>
      <c r="BC288">
        <v>82.824424743652344</v>
      </c>
      <c r="BD288">
        <v>100</v>
      </c>
      <c r="BE288">
        <v>631.81817626953125</v>
      </c>
      <c r="BF288">
        <v>12658.517578125</v>
      </c>
      <c r="BG288">
        <v>14537.8154296875</v>
      </c>
      <c r="BH288">
        <v>4.052004337310791</v>
      </c>
      <c r="BI288">
        <v>7.7410516738891602</v>
      </c>
      <c r="BJ288">
        <v>24.598930358886719</v>
      </c>
      <c r="BK288">
        <v>-22.826086044311523</v>
      </c>
      <c r="BL288">
        <v>62.909091949462891</v>
      </c>
      <c r="BM288">
        <v>-2.0472440719604492</v>
      </c>
      <c r="BN288">
        <v>21863.564453125</v>
      </c>
      <c r="BO288">
        <v>45.297702789306641</v>
      </c>
      <c r="BQ288">
        <v>0.67296081781387329</v>
      </c>
      <c r="BR288">
        <v>81.411544799804688</v>
      </c>
      <c r="BS288">
        <v>6.0981273651123047</v>
      </c>
      <c r="BT288">
        <v>95.80560302734375</v>
      </c>
      <c r="BU288">
        <v>235.72203063964844</v>
      </c>
      <c r="BV288">
        <v>0</v>
      </c>
      <c r="BW288">
        <v>1</v>
      </c>
      <c r="BX288">
        <v>8650</v>
      </c>
      <c r="BY288">
        <v>7531.818359375</v>
      </c>
      <c r="BZ288">
        <v>1.0989011526107788</v>
      </c>
      <c r="CA288">
        <v>9.6269931793212891</v>
      </c>
      <c r="CB288">
        <v>95.774650573730469</v>
      </c>
      <c r="CC288">
        <v>10.932476043701172</v>
      </c>
      <c r="CD288">
        <v>18.327974319458008</v>
      </c>
      <c r="CE288">
        <v>1.2861735820770264</v>
      </c>
      <c r="CF288">
        <v>2.4115755558013916</v>
      </c>
      <c r="CG288">
        <v>12297.3671875</v>
      </c>
      <c r="CH288" s="10">
        <f>ABS(J288-_xlfn.XLOOKUP(VK_valitsin!$C$8,VK!$B$2:$B$294,VK!J$2:J$294))</f>
        <v>0.70000076293945313</v>
      </c>
      <c r="CI288" s="10">
        <f>ABS(K288-_xlfn.XLOOKUP(VK_valitsin!$C$8,VK!$B$2:$B$294,VK!K$2:K$294))</f>
        <v>488.94000244140625</v>
      </c>
      <c r="CJ288" s="10">
        <f>ABS(L288-_xlfn.XLOOKUP(VK_valitsin!$C$8,VK!$B$2:$B$294,VK!L$2:L$294))</f>
        <v>7.5</v>
      </c>
      <c r="CK288" s="10">
        <f>ABS(M288-_xlfn.XLOOKUP(VK_valitsin!$C$8,VK!$B$2:$B$294,VK!M$2:M$294))</f>
        <v>10014</v>
      </c>
      <c r="CL288" s="10">
        <f>ABS(N288-_xlfn.XLOOKUP(VK_valitsin!$C$8,VK!$B$2:$B$294,VK!N$2:N$294))</f>
        <v>47.90000057220459</v>
      </c>
      <c r="CM288" s="10">
        <f>ABS(O288-_xlfn.XLOOKUP(VK_valitsin!$C$8,VK!$B$2:$B$294,VK!O$2:O$294))</f>
        <v>1.4999999403953552</v>
      </c>
      <c r="CN288" s="10">
        <f>ABS(P288-_xlfn.XLOOKUP(VK_valitsin!$C$8,VK!$B$2:$B$294,VK!P$2:P$294))</f>
        <v>102</v>
      </c>
      <c r="CO288" s="10">
        <f>ABS(Q288-_xlfn.XLOOKUP(VK_valitsin!$C$8,VK!$B$2:$B$294,VK!Q$2:Q$294))</f>
        <v>36.800000000000011</v>
      </c>
      <c r="CP288" s="10">
        <f>ABS(R288-_xlfn.XLOOKUP(VK_valitsin!$C$8,VK!$B$2:$B$294,VK!R$2:R$294))</f>
        <v>3.5</v>
      </c>
      <c r="CQ288" s="10">
        <f>ABS(S288-_xlfn.XLOOKUP(VK_valitsin!$C$8,VK!$B$2:$B$294,VK!S$2:S$294))</f>
        <v>124</v>
      </c>
      <c r="CR288" s="10">
        <f>ABS(T288-_xlfn.XLOOKUP(VK_valitsin!$C$8,VK!$B$2:$B$294,VK!T$2:T$294))</f>
        <v>0</v>
      </c>
      <c r="CS288" s="10">
        <f>ABS(U288-_xlfn.XLOOKUP(VK_valitsin!$C$8,VK!$B$2:$B$294,VK!U$2:U$294))</f>
        <v>323.19999999999982</v>
      </c>
      <c r="CT288" s="10">
        <f>ABS(V288-_xlfn.XLOOKUP(VK_valitsin!$C$8,VK!$B$2:$B$294,VK!V$2:V$294))</f>
        <v>1.8499999999999996</v>
      </c>
      <c r="CU288" s="10">
        <f>ABS(W288-_xlfn.XLOOKUP(VK_valitsin!$C$8,VK!$B$2:$B$294,VK!W$2:W$294))</f>
        <v>549</v>
      </c>
      <c r="CV288" s="10">
        <f>ABS(X288-_xlfn.XLOOKUP(VK_valitsin!$C$8,VK!$B$2:$B$294,VK!X$2:X$294))</f>
        <v>341</v>
      </c>
      <c r="CW288" s="10">
        <f>ABS(Y288-_xlfn.XLOOKUP(VK_valitsin!$C$8,VK!$B$2:$B$294,VK!Y$2:Y$294))</f>
        <v>367</v>
      </c>
      <c r="CX288" s="10">
        <f>ABS(Z288-_xlfn.XLOOKUP(VK_valitsin!$C$8,VK!$B$2:$B$294,VK!Z$2:Z$294))</f>
        <v>352</v>
      </c>
      <c r="CY288" s="10">
        <f>ABS(AA288-_xlfn.XLOOKUP(VK_valitsin!$C$8,VK!$B$2:$B$294,VK!AA$2:AA$294))</f>
        <v>201</v>
      </c>
      <c r="CZ288" s="10">
        <f>ABS(AB288-_xlfn.XLOOKUP(VK_valitsin!$C$8,VK!$B$2:$B$294,VK!AB$2:AB$294))</f>
        <v>3.6342592239379883</v>
      </c>
      <c r="DA288" s="10">
        <f>ABS(AC288-_xlfn.XLOOKUP(VK_valitsin!$C$8,VK!$B$2:$B$294,VK!AC$2:AC$294))</f>
        <v>0.7</v>
      </c>
      <c r="DB288" s="10">
        <f>ABS(AD288-_xlfn.XLOOKUP(VK_valitsin!$C$8,VK!$B$2:$B$294,VK!AD$2:AD$294))</f>
        <v>0.8</v>
      </c>
      <c r="DC288" s="10">
        <f>ABS(AE288-_xlfn.XLOOKUP(VK_valitsin!$C$8,VK!$B$2:$B$294,VK!AE$2:AE$294))</f>
        <v>1.7</v>
      </c>
      <c r="DD288" s="10">
        <f>ABS(AF288-_xlfn.XLOOKUP(VK_valitsin!$C$8,VK!$B$2:$B$294,VK!AF$2:AF$294))</f>
        <v>0.70000000000000018</v>
      </c>
      <c r="DE288" s="10">
        <f>ABS(AG288-_xlfn.XLOOKUP(VK_valitsin!$C$8,VK!$B$2:$B$294,VK!AG$2:AG$294))</f>
        <v>0</v>
      </c>
      <c r="DF288" s="10">
        <f>ABS(AH288-_xlfn.XLOOKUP(VK_valitsin!$C$8,VK!$B$2:$B$294,VK!AH$2:AH$294))</f>
        <v>1.25</v>
      </c>
      <c r="DG288" s="10">
        <f>ABS(AI288-_xlfn.XLOOKUP(VK_valitsin!$C$8,VK!$B$2:$B$294,VK!AI$2:AI$294))</f>
        <v>0.17000000000000004</v>
      </c>
      <c r="DH288" s="10">
        <f>ABS(AJ288-_xlfn.XLOOKUP(VK_valitsin!$C$8,VK!$B$2:$B$294,VK!AJ$2:AJ$294))</f>
        <v>0.15000000000000002</v>
      </c>
      <c r="DI288" s="10">
        <f>ABS(AK288-_xlfn.XLOOKUP(VK_valitsin!$C$8,VK!$B$2:$B$294,VK!AK$2:AK$294))</f>
        <v>0.14999999999999991</v>
      </c>
      <c r="DJ288" s="10">
        <f>ABS(AL288-_xlfn.XLOOKUP(VK_valitsin!$C$8,VK!$B$2:$B$294,VK!AL$2:AL$294))</f>
        <v>0.70000000000000284</v>
      </c>
      <c r="DK288" s="10">
        <f>ABS(AM288-_xlfn.XLOOKUP(VK_valitsin!$C$8,VK!$B$2:$B$294,VK!AM$2:AM$294))</f>
        <v>2.4000000000000341</v>
      </c>
      <c r="DL288" s="10">
        <f>ABS(AN288-_xlfn.XLOOKUP(VK_valitsin!$C$8,VK!$B$2:$B$294,VK!AN$2:AN$294))</f>
        <v>2.6999999999999957</v>
      </c>
      <c r="DM288" s="10">
        <f>ABS(AO288-_xlfn.XLOOKUP(VK_valitsin!$C$8,VK!$B$2:$B$294,VK!AO$2:AO$294))</f>
        <v>1.5</v>
      </c>
      <c r="DN288" s="10">
        <f>ABS(AP288-_xlfn.XLOOKUP(VK_valitsin!$C$8,VK!$B$2:$B$294,VK!AP$2:AP$294))</f>
        <v>9</v>
      </c>
      <c r="DO288" s="10">
        <f>ABS(AQ288-_xlfn.XLOOKUP(VK_valitsin!$C$8,VK!$B$2:$B$294,VK!AQ$2:AQ$294))</f>
        <v>11</v>
      </c>
      <c r="DP288" s="10">
        <f>ABS(AR288-_xlfn.XLOOKUP(VK_valitsin!$C$8,VK!$B$2:$B$294,VK!AR$2:AR$294))</f>
        <v>487</v>
      </c>
      <c r="DQ288" s="10">
        <f>ABS(AS288-_xlfn.XLOOKUP(VK_valitsin!$C$8,VK!$B$2:$B$294,VK!AS$2:AS$294))</f>
        <v>1.1669999999999998</v>
      </c>
      <c r="DR288" s="10">
        <f>ABS(AT288-_xlfn.XLOOKUP(VK_valitsin!$C$8,VK!$B$2:$B$294,VK!AT$2:AT$294))</f>
        <v>3121</v>
      </c>
      <c r="DS288" s="10">
        <f>ABS(AU288-_xlfn.XLOOKUP(VK_valitsin!$C$8,VK!$B$2:$B$294,VK!AU$2:AU$294))</f>
        <v>3440</v>
      </c>
      <c r="DT288" s="10">
        <f>ABS(AV288-_xlfn.XLOOKUP(VK_valitsin!$C$8,VK!$B$2:$B$294,VK!AV$2:AV$294))</f>
        <v>1</v>
      </c>
      <c r="DU288" s="10">
        <f>ABS(AW288-_xlfn.XLOOKUP(VK_valitsin!$C$8,VK!$B$2:$B$294,VK!AW$2:AW$294))</f>
        <v>4.8151931762695313</v>
      </c>
      <c r="DV288" s="10">
        <f>ABS(AX288-_xlfn.XLOOKUP(VK_valitsin!$C$8,VK!$B$2:$B$294,VK!AX$2:AX$294))</f>
        <v>0</v>
      </c>
      <c r="DW288" s="10">
        <f>ABS(AY288-_xlfn.XLOOKUP(VK_valitsin!$C$8,VK!$B$2:$B$294,VK!AY$2:AY$294))</f>
        <v>1</v>
      </c>
      <c r="DX288" s="10">
        <f>ABS(AZ288-_xlfn.XLOOKUP(VK_valitsin!$C$8,VK!$B$2:$B$294,VK!AZ$2:AZ$294))</f>
        <v>0</v>
      </c>
      <c r="DY288" s="10">
        <f>ABS(BA288-_xlfn.XLOOKUP(VK_valitsin!$C$8,VK!$B$2:$B$294,VK!BA$2:BA$294))</f>
        <v>0</v>
      </c>
      <c r="DZ288" s="10">
        <f>ABS(BB288-_xlfn.XLOOKUP(VK_valitsin!$C$8,VK!$B$2:$B$294,VK!BB$2:BB$294))</f>
        <v>0</v>
      </c>
      <c r="EA288" s="10">
        <f>ABS(BC288-_xlfn.XLOOKUP(VK_valitsin!$C$8,VK!$B$2:$B$294,VK!BC$2:BC$294))</f>
        <v>6.1999664306640625</v>
      </c>
      <c r="EB288" s="10">
        <f>ABS(BD288-_xlfn.XLOOKUP(VK_valitsin!$C$8,VK!$B$2:$B$294,VK!BD$2:BD$294))</f>
        <v>3.98126220703125</v>
      </c>
      <c r="EC288" s="10">
        <f>ABS(BE288-_xlfn.XLOOKUP(VK_valitsin!$C$8,VK!$B$2:$B$294,VK!BE$2:BE$294))</f>
        <v>101.87164306640625</v>
      </c>
      <c r="ED288" s="10">
        <f>ABS(BF288-_xlfn.XLOOKUP(VK_valitsin!$C$8,VK!$B$2:$B$294,VK!BF$2:BF$294))</f>
        <v>2699.98828125</v>
      </c>
      <c r="EE288" s="10">
        <f>ABS(BG288-_xlfn.XLOOKUP(VK_valitsin!$C$8,VK!$B$2:$B$294,VK!BG$2:BG$294))</f>
        <v>701.3720703125</v>
      </c>
      <c r="EF288" s="10">
        <f>ABS(BH288-_xlfn.XLOOKUP(VK_valitsin!$C$8,VK!$B$2:$B$294,VK!BH$2:BH$294))</f>
        <v>0.71494793891906738</v>
      </c>
      <c r="EG288" s="10">
        <f>ABS(BI288-_xlfn.XLOOKUP(VK_valitsin!$C$8,VK!$B$2:$B$294,VK!BI$2:BI$294))</f>
        <v>17.465185165405273</v>
      </c>
      <c r="EH288" s="10">
        <f>ABS(BJ288-_xlfn.XLOOKUP(VK_valitsin!$C$8,VK!$B$2:$B$294,VK!BJ$2:BJ$294))</f>
        <v>3.3045673370361328</v>
      </c>
      <c r="EI288" s="10">
        <f>ABS(BK288-_xlfn.XLOOKUP(VK_valitsin!$C$8,VK!$B$2:$B$294,VK!BK$2:BK$294))</f>
        <v>12.960615158081055</v>
      </c>
      <c r="EJ288" s="10">
        <f>ABS(BL288-_xlfn.XLOOKUP(VK_valitsin!$C$8,VK!$B$2:$B$294,VK!BL$2:BL$294))</f>
        <v>203.59090805053711</v>
      </c>
      <c r="EK288" s="10">
        <f>ABS(BM288-_xlfn.XLOOKUP(VK_valitsin!$C$8,VK!$B$2:$B$294,VK!BM$2:BM$294))</f>
        <v>4.2994964122772217</v>
      </c>
      <c r="EL288" s="10">
        <f>ABS(BN288-_xlfn.XLOOKUP(VK_valitsin!$C$8,VK!$B$2:$B$294,VK!BN$2:BN$294))</f>
        <v>1210.83203125</v>
      </c>
      <c r="EM288" s="10">
        <f>ABS(BO288-_xlfn.XLOOKUP(VK_valitsin!$C$8,VK!$B$2:$B$294,VK!BO$2:BO$294))</f>
        <v>11.998096466064453</v>
      </c>
      <c r="EN288" s="10">
        <f>ABS(BP288-_xlfn.XLOOKUP(VK_valitsin!$C$8,VK!$B$2:$B$294,VK!BP$2:BP$294))</f>
        <v>0</v>
      </c>
      <c r="EO288" s="10">
        <f>ABS(BQ288-_xlfn.XLOOKUP(VK_valitsin!$C$8,VK!$B$2:$B$294,VK!BQ$2:BQ$294))</f>
        <v>3.6481320858001709E-2</v>
      </c>
      <c r="EP288" s="10">
        <f>ABS(BR288-_xlfn.XLOOKUP(VK_valitsin!$C$8,VK!$B$2:$B$294,VK!BR$2:BR$294))</f>
        <v>81.223380908370018</v>
      </c>
      <c r="EQ288" s="10">
        <f>ABS(BS288-_xlfn.XLOOKUP(VK_valitsin!$C$8,VK!$B$2:$B$294,VK!BS$2:BS$294))</f>
        <v>3.8401608467102051</v>
      </c>
      <c r="ER288" s="10">
        <f>ABS(BT288-_xlfn.XLOOKUP(VK_valitsin!$C$8,VK!$B$2:$B$294,VK!BT$2:BT$294))</f>
        <v>37.414100646972656</v>
      </c>
      <c r="ES288" s="10">
        <f>ABS(BU288-_xlfn.XLOOKUP(VK_valitsin!$C$8,VK!$B$2:$B$294,VK!BU$2:BU$294))</f>
        <v>30.985092163085938</v>
      </c>
      <c r="ET288" s="10">
        <f>ABS(BV288-_xlfn.XLOOKUP(VK_valitsin!$C$8,VK!$B$2:$B$294,VK!BV$2:BV$294))</f>
        <v>0</v>
      </c>
      <c r="EU288" s="10">
        <f>ABS(BW288-_xlfn.XLOOKUP(VK_valitsin!$C$8,VK!$B$2:$B$294,VK!BW$2:BW$294))</f>
        <v>0</v>
      </c>
      <c r="EV288" s="10">
        <f>ABS(BX288-_xlfn.XLOOKUP(VK_valitsin!$C$8,VK!$B$2:$B$294,VK!BX$2:BX$294))</f>
        <v>514.1708984375</v>
      </c>
      <c r="EW288" s="10">
        <f>ABS(BY288-_xlfn.XLOOKUP(VK_valitsin!$C$8,VK!$B$2:$B$294,VK!BY$2:BY$294))</f>
        <v>1676.20361328125</v>
      </c>
      <c r="EX288" s="10">
        <f>ABS(BZ288-_xlfn.XLOOKUP(VK_valitsin!$C$8,VK!$B$2:$B$294,VK!BZ$2:BZ$294))</f>
        <v>0.12112915515899658</v>
      </c>
      <c r="EY288" s="10">
        <f>ABS(CA288-_xlfn.XLOOKUP(VK_valitsin!$C$8,VK!$B$2:$B$294,VK!CA$2:CA$294))</f>
        <v>1.3957681655883789</v>
      </c>
      <c r="EZ288" s="10">
        <f>ABS(CB288-_xlfn.XLOOKUP(VK_valitsin!$C$8,VK!$B$2:$B$294,VK!CB$2:CB$294))</f>
        <v>29.605499267578125</v>
      </c>
      <c r="FA288" s="10">
        <f>ABS(CC288-_xlfn.XLOOKUP(VK_valitsin!$C$8,VK!$B$2:$B$294,VK!CC$2:CC$294))</f>
        <v>4.599876880645752</v>
      </c>
      <c r="FB288" s="10">
        <f>ABS(CD288-_xlfn.XLOOKUP(VK_valitsin!$C$8,VK!$B$2:$B$294,VK!CD$2:CD$294))</f>
        <v>1.5508804321289063</v>
      </c>
      <c r="FC288" s="10">
        <f>ABS(CE288-_xlfn.XLOOKUP(VK_valitsin!$C$8,VK!$B$2:$B$294,VK!CE$2:CE$294))</f>
        <v>1.2861735820770264</v>
      </c>
      <c r="FD288" s="10">
        <f>ABS(CF288-_xlfn.XLOOKUP(VK_valitsin!$C$8,VK!$B$2:$B$294,VK!CF$2:CF$294))</f>
        <v>1.6957165002822876</v>
      </c>
      <c r="FE288" s="10">
        <f>ABS(CG288-_xlfn.XLOOKUP(VK_valitsin!$C$8,VK!$B$2:$B$294,VK!CG$2:CG$294))</f>
        <v>3698.599609375</v>
      </c>
      <c r="FF288" s="4">
        <f>IF($B288=VK_valitsin!$C$8,100000,VK!CH288/VK!J$296*VK_valitsin!D$5)</f>
        <v>0</v>
      </c>
      <c r="FG288" s="4">
        <f>IF($B288=VK_valitsin!$C$8,100000,VK!CI288/VK!K$296*VK_valitsin!E$5)</f>
        <v>0</v>
      </c>
      <c r="FH288" s="4">
        <f>IF($B288=VK_valitsin!$C$8,100000,VK!CJ288/VK!L$296*VK_valitsin!F$5)</f>
        <v>3.8111885825790906E-2</v>
      </c>
      <c r="FI288" s="4">
        <f>IF($B288=VK_valitsin!$C$8,100000,VK!CK288/VK!M$296*VK_valitsin!CD$5)</f>
        <v>0</v>
      </c>
      <c r="FJ288" s="4">
        <f>IF($B288=VK_valitsin!$C$8,100000,VK!CL288/VK!N$296*VK_valitsin!G$5)</f>
        <v>0</v>
      </c>
      <c r="FK288" s="4">
        <f>IF($B288=VK_valitsin!$C$8,100000,VK!CM288/VK!O$296*VK_valitsin!H$5)</f>
        <v>0</v>
      </c>
      <c r="FL288" s="4">
        <f>IF($B288=VK_valitsin!$C$8,100000,VK!CN288/VK!P$296*VK_valitsin!I$5)</f>
        <v>0</v>
      </c>
      <c r="FM288" s="4">
        <f>IF($B288=VK_valitsin!$C$8,100000,VK!CO288/VK!Q$296*VK_valitsin!J$5)</f>
        <v>0</v>
      </c>
      <c r="FN288" s="4">
        <f>IF($B288=VK_valitsin!$C$8,100000,VK!CP288/VK!R$296*VK_valitsin!K$5)</f>
        <v>0</v>
      </c>
      <c r="FO288" s="4">
        <f>IF($B288=VK_valitsin!$C$8,100000,VK!CQ288/VK!S$296*VK_valitsin!L$5)</f>
        <v>2.4659834399446582E-2</v>
      </c>
      <c r="FP288" s="4">
        <f>IF($B288=VK_valitsin!$C$8,100000,VK!CR288/VK!T$296*VK_valitsin!M$5)</f>
        <v>0</v>
      </c>
      <c r="FQ288" s="4">
        <f>IF($B288=VK_valitsin!$C$8,100000,VK!CS288/VK!U$296*VK_valitsin!N$5)</f>
        <v>0</v>
      </c>
      <c r="FR288" s="4">
        <f>IF($B288=VK_valitsin!$C$8,100000,VK!CT288/VK!V$296*VK_valitsin!O$5)</f>
        <v>0</v>
      </c>
      <c r="FS288" s="4">
        <f>IF($B288=VK_valitsin!$C$8,100000,VK!CU288/VK!W$296*VK_valitsin!P$5)</f>
        <v>0</v>
      </c>
      <c r="FT288" s="4">
        <f>IF($B288=VK_valitsin!$C$8,100000,VK!CV288/VK!X$296*VK_valitsin!Q$5)</f>
        <v>0</v>
      </c>
      <c r="FU288" s="4">
        <f>IF($B288=VK_valitsin!$C$8,100000,VK!CW288/VK!Y$296*VK_valitsin!R$5)</f>
        <v>0</v>
      </c>
      <c r="FV288" s="4">
        <f>IF($B288=VK_valitsin!$C$8,100000,VK!CX288/VK!Z$296*VK_valitsin!S$5)</f>
        <v>0</v>
      </c>
      <c r="FW288" s="4">
        <f>IF($B288=VK_valitsin!$C$8,100000,VK!CY288/VK!AA$296*VK_valitsin!T$5)</f>
        <v>0</v>
      </c>
      <c r="FX288" s="4">
        <f>IF($B288=VK_valitsin!$C$8,100000,VK!CZ288/VK!AB$296*VK_valitsin!U$5)</f>
        <v>0</v>
      </c>
      <c r="FY288" s="4">
        <f>IF($B288=VK_valitsin!$C$8,100000,VK!DA288/VK!AC$296*VK_valitsin!V$5)</f>
        <v>0</v>
      </c>
      <c r="FZ288" s="4">
        <f>IF($B288=VK_valitsin!$C$8,100000,VK!DB288/VK!AD$296*VK_valitsin!W$5)</f>
        <v>0</v>
      </c>
      <c r="GA288" s="4">
        <f>IF($B288=VK_valitsin!$C$8,100000,VK!DC288/VK!AE$296*VK_valitsin!X$5)</f>
        <v>0</v>
      </c>
      <c r="GB288" s="4">
        <f>IF($B288=VK_valitsin!$C$8,100000,VK!DD288/VK!AF$296*VK_valitsin!Y$5)</f>
        <v>0</v>
      </c>
      <c r="GC288" s="4">
        <f>IF($B288=VK_valitsin!$C$8,100000,VK!DE288/VK!AG$296*VK_valitsin!Z$5)</f>
        <v>0</v>
      </c>
      <c r="GD288" s="4">
        <f>IF($B288=VK_valitsin!$C$8,100000,VK!DF288/VK!AH$296*VK_valitsin!AA$5)</f>
        <v>0</v>
      </c>
      <c r="GE288" s="4">
        <f>IF($B288=VK_valitsin!$C$8,100000,VK!DG288/VK!AI$296*VK_valitsin!AB$5)</f>
        <v>0</v>
      </c>
      <c r="GF288" s="4">
        <f>IF($B288=VK_valitsin!$C$8,100000,VK!DH288/VK!AJ$296*VK_valitsin!AC$5)</f>
        <v>0</v>
      </c>
      <c r="GG288" s="4">
        <f>IF($B288=VK_valitsin!$C$8,100000,VK!DI288/VK!AK$296*VK_valitsin!AD$5)</f>
        <v>0</v>
      </c>
      <c r="GH288" s="4">
        <f>IF($B288=VK_valitsin!$C$8,100000,VK!DJ288/VK!AL$296*VK_valitsin!AE$5)</f>
        <v>1.2320932456007197E-2</v>
      </c>
      <c r="GI288" s="4">
        <f>IF($B288=VK_valitsin!$C$8,100000,VK!DK288/VK!AM$296*VK_valitsin!AF$5)</f>
        <v>0</v>
      </c>
      <c r="GJ288" s="4">
        <f>IF($B288=VK_valitsin!$C$8,100000,VK!DL288/VK!AN$296*VK_valitsin!AG$5)</f>
        <v>0</v>
      </c>
      <c r="GK288" s="4">
        <f>IF($B288=VK_valitsin!$C$8,100000,VK!DM288/VK!AO$296*VK_valitsin!AH$5)</f>
        <v>0</v>
      </c>
      <c r="GL288" s="4">
        <f>IF($B288=VK_valitsin!$C$8,100000,VK!DN288/VK!AP$296*VK_valitsin!AI$5)</f>
        <v>0</v>
      </c>
      <c r="GM288" s="4">
        <f>IF($B288=VK_valitsin!$C$8,100000,VK!DO288/VK!AQ$296*VK_valitsin!AJ$5)</f>
        <v>0</v>
      </c>
      <c r="GN288" s="4">
        <f>IF($B288=VK_valitsin!$C$8,100000,VK!DP288/VK!AR$296*VK_valitsin!AK$5)</f>
        <v>0</v>
      </c>
      <c r="GO288" s="4">
        <f>IF($B288=VK_valitsin!$C$8,100000,VK!DQ288/VK!AS$296*VK_valitsin!AL$5)</f>
        <v>0</v>
      </c>
      <c r="GP288" s="4">
        <f>IF($B288=VK_valitsin!$C$8,100000,VK!DR288/VK!AT$296*VK_valitsin!AM$5)</f>
        <v>0</v>
      </c>
      <c r="GQ288" s="4">
        <f>IF($B288=VK_valitsin!$C$8,100000,VK!DS288/VK!AU$296*VK_valitsin!AN$5)</f>
        <v>0</v>
      </c>
      <c r="GR288" s="4">
        <f>IF($B288=VK_valitsin!$C$8,100000,VK!DT288/VK!AV$296*VK_valitsin!AO$5)</f>
        <v>0</v>
      </c>
      <c r="GS288" s="4">
        <f>IF($B288=VK_valitsin!$C$8,100000,VK!DU288/VK!AW$296*VK_valitsin!AP$5)</f>
        <v>0</v>
      </c>
      <c r="GT288" s="4">
        <f>IF($B288=VK_valitsin!$C$8,100000,VK!DV288/VK!AX$296*VK_valitsin!AQ$5)</f>
        <v>0</v>
      </c>
      <c r="GU288" s="4">
        <f>IF($B288=VK_valitsin!$C$8,100000,VK!DW288/VK!AY$296*VK_valitsin!AR$5)</f>
        <v>0</v>
      </c>
      <c r="GV288" s="4">
        <f>IF($B288=VK_valitsin!$C$8,100000,VK!DX288/VK!AZ$296*VK_valitsin!AS$5)</f>
        <v>0</v>
      </c>
      <c r="GW288" s="4">
        <f>IF($B288=VK_valitsin!$C$8,100000,VK!DY288/VK!BA$296*VK_valitsin!AT$5)</f>
        <v>0</v>
      </c>
      <c r="GX288" s="4">
        <f>IF($B288=VK_valitsin!$C$8,100000,VK!DZ288/VK!BB$296*VK_valitsin!AU$5)</f>
        <v>0</v>
      </c>
      <c r="GY288" s="4">
        <f>IF($B288=VK_valitsin!$C$8,100000,VK!EA288/VK!BC$296*VK_valitsin!AV$5)</f>
        <v>0</v>
      </c>
      <c r="GZ288" s="4">
        <f>IF($B288=VK_valitsin!$C$8,100000,VK!EB288/VK!BD$296*VK_valitsin!AW$5)</f>
        <v>1.725932443801987E-2</v>
      </c>
      <c r="HA288" s="4">
        <f>IF($B288=VK_valitsin!$C$8,100000,VK!EC288/VK!BE$296*VK_valitsin!CE$5)</f>
        <v>0</v>
      </c>
      <c r="HB288" s="4">
        <f>IF($B288=VK_valitsin!$C$8,100000,VK!ED288/VK!BF$296*VK_valitsin!AX$5)</f>
        <v>0</v>
      </c>
      <c r="HC288" s="4">
        <f>IF($B288=VK_valitsin!$C$8,100000,VK!EE288/VK!BG$296*VK_valitsin!AY$5)</f>
        <v>0</v>
      </c>
      <c r="HD288" s="4">
        <f>IF($B288=VK_valitsin!$C$8,100000,VK!EF288/VK!BH$296*VK_valitsin!AZ$5)</f>
        <v>0.12474560305733423</v>
      </c>
      <c r="HE288" s="4">
        <f>IF($B288=VK_valitsin!$C$8,100000,VK!EG288/VK!BI$296*VK_valitsin!BA$5)</f>
        <v>0</v>
      </c>
      <c r="HF288" s="4">
        <f>IF($B288=VK_valitsin!$C$8,100000,VK!EH288/VK!BJ$296*VK_valitsin!BB$5)</f>
        <v>0</v>
      </c>
      <c r="HG288" s="4">
        <f>IF($B288=VK_valitsin!$C$8,100000,VK!EI288/VK!BK$296*VK_valitsin!BC$5)</f>
        <v>0</v>
      </c>
      <c r="HH288" s="4">
        <f>IF($B288=VK_valitsin!$C$8,100000,VK!EJ288/VK!BL$296*VK_valitsin!BD$5)</f>
        <v>0</v>
      </c>
      <c r="HI288" s="4">
        <f>IF($B288=VK_valitsin!$C$8,100000,VK!EK288/VK!BM$296*VK_valitsin!BE$5)</f>
        <v>0</v>
      </c>
      <c r="HJ288" s="4">
        <f>IF($B288=VK_valitsin!$C$8,100000,VK!EL288/VK!BN$296*VK_valitsin!BF$5)</f>
        <v>5.5058432023063923E-2</v>
      </c>
      <c r="HK288" s="4">
        <f>IF($B288=VK_valitsin!$C$8,100000,VK!EM288/VK!BO$296*VK_valitsin!BG$5)</f>
        <v>0</v>
      </c>
      <c r="HM288" s="4">
        <f>IF($B288=VK_valitsin!$C$8,100000,VK!EO288/VK!BQ$296*VK_valitsin!BI$5)</f>
        <v>0</v>
      </c>
      <c r="HN288" s="4">
        <f>IF($B288=VK_valitsin!$C$8,100000,VK!EP288/VK!BR$296*VK_valitsin!BJ$5)</f>
        <v>0</v>
      </c>
      <c r="HO288" s="4">
        <f>IF($B288=VK_valitsin!$C$8,100000,VK!EQ288/VK!BS$296*VK_valitsin!BK$5)</f>
        <v>0</v>
      </c>
      <c r="HP288" s="4">
        <f>IF($B288=VK_valitsin!$C$8,100000,VK!ER288/VK!BT$296*VK_valitsin!BL$5)</f>
        <v>0</v>
      </c>
      <c r="HQ288" s="4">
        <f>IF($B288=VK_valitsin!$C$8,100000,VK!ES288/VK!BU$296*VK_valitsin!BM$5)</f>
        <v>0</v>
      </c>
      <c r="HR288" s="4">
        <f>IF($B288=VK_valitsin!$C$8,100000,VK!ET288/VK!BV$296*VK_valitsin!BN$5)</f>
        <v>0</v>
      </c>
      <c r="HS288" s="4">
        <f>IF($B288=VK_valitsin!$C$8,100000,VK!EU288/VK!BW$296*VK_valitsin!BO$5)</f>
        <v>0</v>
      </c>
      <c r="HT288" s="4">
        <f>IF($B288=VK_valitsin!$C$8,100000,VK!EV288/VK!BX$296*VK_valitsin!BP$5)</f>
        <v>0</v>
      </c>
      <c r="HU288" s="4">
        <f>IF($B288=VK_valitsin!$C$8,100000,VK!EW288/VK!BY$296*VK_valitsin!BQ$5)</f>
        <v>0</v>
      </c>
      <c r="HV288" s="4">
        <f>IF($B288=VK_valitsin!$C$8,100000,VK!EX288/VK!BZ$296*VK_valitsin!BR$5)</f>
        <v>0</v>
      </c>
      <c r="HW288" s="4">
        <f>IF($B288=VK_valitsin!$C$8,100000,VK!EY288/VK!CA$296*VK_valitsin!BS$5)</f>
        <v>0</v>
      </c>
      <c r="HX288" s="4">
        <f>IF($B288=VK_valitsin!$C$8,100000,VK!EZ288/VK!CB$296*VK_valitsin!BT$5)</f>
        <v>0</v>
      </c>
      <c r="HY288" s="4">
        <f>IF($B288=VK_valitsin!$C$8,100000,VK!FA288/VK!CC$296*VK_valitsin!BU$5)</f>
        <v>0</v>
      </c>
      <c r="HZ288" s="4">
        <f>IF($B288=VK_valitsin!$C$8,100000,VK!FB288/VK!CD$296*VK_valitsin!BV$5)</f>
        <v>0</v>
      </c>
      <c r="IA288" s="4">
        <f>IF($B288=VK_valitsin!$C$8,100000,VK!FC288/VK!CE$296*VK_valitsin!BW$5)</f>
        <v>0</v>
      </c>
      <c r="IB288" s="4">
        <f>IF($B288=VK_valitsin!$C$8,100000,VK!FD288/VK!CF$296*VK_valitsin!BX$5)</f>
        <v>0</v>
      </c>
      <c r="IC288" s="4">
        <f>IF($B288=VK_valitsin!$C$8,100000,VK!FE288/VK!CG$296*VK_valitsin!BY$5)</f>
        <v>0</v>
      </c>
      <c r="ID288" s="17">
        <f t="shared" si="12"/>
        <v>0.27215604089966267</v>
      </c>
      <c r="IE288" s="17">
        <f t="shared" si="13"/>
        <v>13</v>
      </c>
      <c r="IF288" s="18">
        <f t="shared" si="14"/>
        <v>2.8700000000000072E-8</v>
      </c>
    </row>
    <row r="289" spans="1:240">
      <c r="A289">
        <v>2019</v>
      </c>
      <c r="B289" t="s">
        <v>775</v>
      </c>
      <c r="C289" t="s">
        <v>776</v>
      </c>
      <c r="D289" t="s">
        <v>560</v>
      </c>
      <c r="E289" t="s">
        <v>561</v>
      </c>
      <c r="F289" t="s">
        <v>138</v>
      </c>
      <c r="G289" t="s">
        <v>139</v>
      </c>
      <c r="H289" t="s">
        <v>104</v>
      </c>
      <c r="I289" t="s">
        <v>105</v>
      </c>
      <c r="J289">
        <v>53.200000762939453</v>
      </c>
      <c r="K289">
        <v>2028.0400390625</v>
      </c>
      <c r="L289">
        <v>194</v>
      </c>
      <c r="M289">
        <v>3918</v>
      </c>
      <c r="N289">
        <v>1.8999999761581421</v>
      </c>
      <c r="O289">
        <v>-2.5999999046325684</v>
      </c>
      <c r="P289">
        <v>-60</v>
      </c>
      <c r="Q289">
        <v>47.2</v>
      </c>
      <c r="R289">
        <v>13.5</v>
      </c>
      <c r="S289">
        <v>382</v>
      </c>
      <c r="T289">
        <v>0</v>
      </c>
      <c r="U289">
        <v>3208</v>
      </c>
      <c r="V289">
        <v>11.36</v>
      </c>
      <c r="W289">
        <v>1385</v>
      </c>
      <c r="X289">
        <v>1385</v>
      </c>
      <c r="Y289">
        <v>769</v>
      </c>
      <c r="Z289">
        <v>1566</v>
      </c>
      <c r="AA289">
        <v>1120</v>
      </c>
      <c r="AB289">
        <v>14.047618865966797</v>
      </c>
      <c r="AC289">
        <v>0</v>
      </c>
      <c r="AD289">
        <v>0</v>
      </c>
      <c r="AE289">
        <v>0</v>
      </c>
      <c r="AF289">
        <v>3.7</v>
      </c>
      <c r="AG289">
        <v>0</v>
      </c>
      <c r="AH289">
        <v>20</v>
      </c>
      <c r="AI289">
        <v>1.1000000000000001</v>
      </c>
      <c r="AJ289">
        <v>0.5</v>
      </c>
      <c r="AK289">
        <v>1.3</v>
      </c>
      <c r="AL289">
        <v>78.099999999999994</v>
      </c>
      <c r="AM289">
        <v>279.5</v>
      </c>
      <c r="AN289">
        <v>47.2</v>
      </c>
      <c r="AO289">
        <v>19.2</v>
      </c>
      <c r="AP289">
        <v>66</v>
      </c>
      <c r="AQ289">
        <v>111</v>
      </c>
      <c r="AR289">
        <v>1237</v>
      </c>
      <c r="AS289">
        <v>2.6669999999999998</v>
      </c>
      <c r="AT289">
        <v>8839</v>
      </c>
      <c r="AU289">
        <v>15421</v>
      </c>
      <c r="AV289">
        <v>1</v>
      </c>
      <c r="AW289">
        <v>93.949600219726563</v>
      </c>
      <c r="AX289">
        <v>0</v>
      </c>
      <c r="AY289">
        <v>0</v>
      </c>
      <c r="AZ289">
        <v>0</v>
      </c>
      <c r="BA289">
        <v>0</v>
      </c>
      <c r="BB289">
        <v>1</v>
      </c>
      <c r="BC289">
        <v>80.952377319335938</v>
      </c>
      <c r="BD289">
        <v>100</v>
      </c>
      <c r="BE289">
        <v>459.85400390625</v>
      </c>
      <c r="BF289">
        <v>11065.73046875</v>
      </c>
      <c r="BG289">
        <v>12168.5654296875</v>
      </c>
      <c r="BH289">
        <v>2.7309086322784424</v>
      </c>
      <c r="BI289">
        <v>17.615312576293945</v>
      </c>
      <c r="BJ289">
        <v>27.63157844543457</v>
      </c>
      <c r="BK289">
        <v>29.166666030883789</v>
      </c>
      <c r="BL289">
        <v>133.5</v>
      </c>
      <c r="BM289">
        <v>-2.734375</v>
      </c>
      <c r="BN289">
        <v>21876.326171875</v>
      </c>
      <c r="BO289">
        <v>59.029373168945313</v>
      </c>
      <c r="BQ289">
        <v>0.59724348783493042</v>
      </c>
      <c r="BR289">
        <v>0.79122000932693481</v>
      </c>
      <c r="BS289">
        <v>2.5012762546539307</v>
      </c>
      <c r="BT289">
        <v>150.07656860351563</v>
      </c>
      <c r="BU289">
        <v>359.11178588867188</v>
      </c>
      <c r="BV289">
        <v>0</v>
      </c>
      <c r="BW289">
        <v>1</v>
      </c>
      <c r="BX289">
        <v>9503.6494140625</v>
      </c>
      <c r="BY289">
        <v>8642.3359375</v>
      </c>
      <c r="BZ289">
        <v>0.79122000932693481</v>
      </c>
      <c r="CA289">
        <v>6.355283260345459</v>
      </c>
      <c r="CB289">
        <v>41.935482025146484</v>
      </c>
      <c r="CC289">
        <v>5.2208833694458008</v>
      </c>
      <c r="CD289">
        <v>15.662651062011719</v>
      </c>
      <c r="CE289">
        <v>6.4257030487060547</v>
      </c>
      <c r="CF289">
        <v>1.6064257621765137</v>
      </c>
      <c r="CG289">
        <v>14848.0615234375</v>
      </c>
      <c r="CH289" s="10">
        <f>ABS(J289-_xlfn.XLOOKUP(VK_valitsin!$C$8,VK!$B$2:$B$294,VK!J$2:J$294))</f>
        <v>9</v>
      </c>
      <c r="CI289" s="10">
        <f>ABS(K289-_xlfn.XLOOKUP(VK_valitsin!$C$8,VK!$B$2:$B$294,VK!K$2:K$294))</f>
        <v>1734.780029296875</v>
      </c>
      <c r="CJ289" s="10">
        <f>ABS(L289-_xlfn.XLOOKUP(VK_valitsin!$C$8,VK!$B$2:$B$294,VK!L$2:L$294))</f>
        <v>55.300003051757813</v>
      </c>
      <c r="CK289" s="10">
        <f>ABS(M289-_xlfn.XLOOKUP(VK_valitsin!$C$8,VK!$B$2:$B$294,VK!M$2:M$294))</f>
        <v>12557</v>
      </c>
      <c r="CL289" s="10">
        <f>ABS(N289-_xlfn.XLOOKUP(VK_valitsin!$C$8,VK!$B$2:$B$294,VK!N$2:N$294))</f>
        <v>54.300000786781311</v>
      </c>
      <c r="CM289" s="10">
        <f>ABS(O289-_xlfn.XLOOKUP(VK_valitsin!$C$8,VK!$B$2:$B$294,VK!O$2:O$294))</f>
        <v>1.7999998927116394</v>
      </c>
      <c r="CN289" s="10">
        <f>ABS(P289-_xlfn.XLOOKUP(VK_valitsin!$C$8,VK!$B$2:$B$294,VK!P$2:P$294))</f>
        <v>2</v>
      </c>
      <c r="CO289" s="10">
        <f>ABS(Q289-_xlfn.XLOOKUP(VK_valitsin!$C$8,VK!$B$2:$B$294,VK!Q$2:Q$294))</f>
        <v>40.600000000000009</v>
      </c>
      <c r="CP289" s="10">
        <f>ABS(R289-_xlfn.XLOOKUP(VK_valitsin!$C$8,VK!$B$2:$B$294,VK!R$2:R$294))</f>
        <v>5</v>
      </c>
      <c r="CQ289" s="10">
        <f>ABS(S289-_xlfn.XLOOKUP(VK_valitsin!$C$8,VK!$B$2:$B$294,VK!S$2:S$294))</f>
        <v>230</v>
      </c>
      <c r="CR289" s="10">
        <f>ABS(T289-_xlfn.XLOOKUP(VK_valitsin!$C$8,VK!$B$2:$B$294,VK!T$2:T$294))</f>
        <v>0</v>
      </c>
      <c r="CS289" s="10">
        <f>ABS(U289-_xlfn.XLOOKUP(VK_valitsin!$C$8,VK!$B$2:$B$294,VK!U$2:U$294))</f>
        <v>615.59999999999991</v>
      </c>
      <c r="CT289" s="10">
        <f>ABS(V289-_xlfn.XLOOKUP(VK_valitsin!$C$8,VK!$B$2:$B$294,VK!V$2:V$294))</f>
        <v>1.92</v>
      </c>
      <c r="CU289" s="10">
        <f>ABS(W289-_xlfn.XLOOKUP(VK_valitsin!$C$8,VK!$B$2:$B$294,VK!W$2:W$294))</f>
        <v>780</v>
      </c>
      <c r="CV289" s="10">
        <f>ABS(X289-_xlfn.XLOOKUP(VK_valitsin!$C$8,VK!$B$2:$B$294,VK!X$2:X$294))</f>
        <v>1216</v>
      </c>
      <c r="CW289" s="10">
        <f>ABS(Y289-_xlfn.XLOOKUP(VK_valitsin!$C$8,VK!$B$2:$B$294,VK!Y$2:Y$294))</f>
        <v>89</v>
      </c>
      <c r="CX289" s="10">
        <f>ABS(Z289-_xlfn.XLOOKUP(VK_valitsin!$C$8,VK!$B$2:$B$294,VK!Z$2:Z$294))</f>
        <v>1138</v>
      </c>
      <c r="CY289" s="10">
        <f>ABS(AA289-_xlfn.XLOOKUP(VK_valitsin!$C$8,VK!$B$2:$B$294,VK!AA$2:AA$294))</f>
        <v>651</v>
      </c>
      <c r="CZ289" s="10">
        <f>ABS(AB289-_xlfn.XLOOKUP(VK_valitsin!$C$8,VK!$B$2:$B$294,VK!AB$2:AB$294))</f>
        <v>5.3273811340332031</v>
      </c>
      <c r="DA289" s="10">
        <f>ABS(AC289-_xlfn.XLOOKUP(VK_valitsin!$C$8,VK!$B$2:$B$294,VK!AC$2:AC$294))</f>
        <v>0.7</v>
      </c>
      <c r="DB289" s="10">
        <f>ABS(AD289-_xlfn.XLOOKUP(VK_valitsin!$C$8,VK!$B$2:$B$294,VK!AD$2:AD$294))</f>
        <v>0.8</v>
      </c>
      <c r="DC289" s="10">
        <f>ABS(AE289-_xlfn.XLOOKUP(VK_valitsin!$C$8,VK!$B$2:$B$294,VK!AE$2:AE$294))</f>
        <v>1.7</v>
      </c>
      <c r="DD289" s="10">
        <f>ABS(AF289-_xlfn.XLOOKUP(VK_valitsin!$C$8,VK!$B$2:$B$294,VK!AF$2:AF$294))</f>
        <v>1.2999999999999998</v>
      </c>
      <c r="DE289" s="10">
        <f>ABS(AG289-_xlfn.XLOOKUP(VK_valitsin!$C$8,VK!$B$2:$B$294,VK!AG$2:AG$294))</f>
        <v>0</v>
      </c>
      <c r="DF289" s="10">
        <f>ABS(AH289-_xlfn.XLOOKUP(VK_valitsin!$C$8,VK!$B$2:$B$294,VK!AH$2:AH$294))</f>
        <v>2.25</v>
      </c>
      <c r="DG289" s="10">
        <f>ABS(AI289-_xlfn.XLOOKUP(VK_valitsin!$C$8,VK!$B$2:$B$294,VK!AI$2:AI$294))</f>
        <v>0</v>
      </c>
      <c r="DH289" s="10">
        <f>ABS(AJ289-_xlfn.XLOOKUP(VK_valitsin!$C$8,VK!$B$2:$B$294,VK!AJ$2:AJ$294))</f>
        <v>0.15000000000000002</v>
      </c>
      <c r="DI289" s="10">
        <f>ABS(AK289-_xlfn.XLOOKUP(VK_valitsin!$C$8,VK!$B$2:$B$294,VK!AK$2:AK$294))</f>
        <v>5.0000000000000044E-2</v>
      </c>
      <c r="DJ289" s="10">
        <f>ABS(AL289-_xlfn.XLOOKUP(VK_valitsin!$C$8,VK!$B$2:$B$294,VK!AL$2:AL$294))</f>
        <v>19.299999999999997</v>
      </c>
      <c r="DK289" s="10">
        <f>ABS(AM289-_xlfn.XLOOKUP(VK_valitsin!$C$8,VK!$B$2:$B$294,VK!AM$2:AM$294))</f>
        <v>54.100000000000023</v>
      </c>
      <c r="DL289" s="10">
        <f>ABS(AN289-_xlfn.XLOOKUP(VK_valitsin!$C$8,VK!$B$2:$B$294,VK!AN$2:AN$294))</f>
        <v>1.8000000000000043</v>
      </c>
      <c r="DM289" s="10">
        <f>ABS(AO289-_xlfn.XLOOKUP(VK_valitsin!$C$8,VK!$B$2:$B$294,VK!AO$2:AO$294))</f>
        <v>6.1999999999999993</v>
      </c>
      <c r="DN289" s="10">
        <f>ABS(AP289-_xlfn.XLOOKUP(VK_valitsin!$C$8,VK!$B$2:$B$294,VK!AP$2:AP$294))</f>
        <v>18</v>
      </c>
      <c r="DO289" s="10">
        <f>ABS(AQ289-_xlfn.XLOOKUP(VK_valitsin!$C$8,VK!$B$2:$B$294,VK!AQ$2:AQ$294))</f>
        <v>76</v>
      </c>
      <c r="DP289" s="10">
        <f>ABS(AR289-_xlfn.XLOOKUP(VK_valitsin!$C$8,VK!$B$2:$B$294,VK!AR$2:AR$294))</f>
        <v>991</v>
      </c>
      <c r="DQ289" s="10">
        <f>ABS(AS289-_xlfn.XLOOKUP(VK_valitsin!$C$8,VK!$B$2:$B$294,VK!AS$2:AS$294))</f>
        <v>0.33399999999999963</v>
      </c>
      <c r="DR289" s="10">
        <f>ABS(AT289-_xlfn.XLOOKUP(VK_valitsin!$C$8,VK!$B$2:$B$294,VK!AT$2:AT$294))</f>
        <v>3692</v>
      </c>
      <c r="DS289" s="10">
        <f>ABS(AU289-_xlfn.XLOOKUP(VK_valitsin!$C$8,VK!$B$2:$B$294,VK!AU$2:AU$294))</f>
        <v>7076</v>
      </c>
      <c r="DT289" s="10">
        <f>ABS(AV289-_xlfn.XLOOKUP(VK_valitsin!$C$8,VK!$B$2:$B$294,VK!AV$2:AV$294))</f>
        <v>0</v>
      </c>
      <c r="DU289" s="10">
        <f>ABS(AW289-_xlfn.XLOOKUP(VK_valitsin!$C$8,VK!$B$2:$B$294,VK!AW$2:AW$294))</f>
        <v>56.688228607177734</v>
      </c>
      <c r="DV289" s="10">
        <f>ABS(AX289-_xlfn.XLOOKUP(VK_valitsin!$C$8,VK!$B$2:$B$294,VK!AX$2:AX$294))</f>
        <v>0</v>
      </c>
      <c r="DW289" s="10">
        <f>ABS(AY289-_xlfn.XLOOKUP(VK_valitsin!$C$8,VK!$B$2:$B$294,VK!AY$2:AY$294))</f>
        <v>0</v>
      </c>
      <c r="DX289" s="10">
        <f>ABS(AZ289-_xlfn.XLOOKUP(VK_valitsin!$C$8,VK!$B$2:$B$294,VK!AZ$2:AZ$294))</f>
        <v>0</v>
      </c>
      <c r="DY289" s="10">
        <f>ABS(BA289-_xlfn.XLOOKUP(VK_valitsin!$C$8,VK!$B$2:$B$294,VK!BA$2:BA$294))</f>
        <v>0</v>
      </c>
      <c r="DZ289" s="10">
        <f>ABS(BB289-_xlfn.XLOOKUP(VK_valitsin!$C$8,VK!$B$2:$B$294,VK!BB$2:BB$294))</f>
        <v>0</v>
      </c>
      <c r="EA289" s="10">
        <f>ABS(BC289-_xlfn.XLOOKUP(VK_valitsin!$C$8,VK!$B$2:$B$294,VK!BC$2:BC$294))</f>
        <v>8.0720138549804688</v>
      </c>
      <c r="EB289" s="10">
        <f>ABS(BD289-_xlfn.XLOOKUP(VK_valitsin!$C$8,VK!$B$2:$B$294,VK!BD$2:BD$294))</f>
        <v>3.98126220703125</v>
      </c>
      <c r="EC289" s="10">
        <f>ABS(BE289-_xlfn.XLOOKUP(VK_valitsin!$C$8,VK!$B$2:$B$294,VK!BE$2:BE$294))</f>
        <v>273.8358154296875</v>
      </c>
      <c r="ED289" s="10">
        <f>ABS(BF289-_xlfn.XLOOKUP(VK_valitsin!$C$8,VK!$B$2:$B$294,VK!BF$2:BF$294))</f>
        <v>1107.201171875</v>
      </c>
      <c r="EE289" s="10">
        <f>ABS(BG289-_xlfn.XLOOKUP(VK_valitsin!$C$8,VK!$B$2:$B$294,VK!BG$2:BG$294))</f>
        <v>1667.8779296875</v>
      </c>
      <c r="EF289" s="10">
        <f>ABS(BH289-_xlfn.XLOOKUP(VK_valitsin!$C$8,VK!$B$2:$B$294,VK!BH$2:BH$294))</f>
        <v>0.60614776611328125</v>
      </c>
      <c r="EG289" s="10">
        <f>ABS(BI289-_xlfn.XLOOKUP(VK_valitsin!$C$8,VK!$B$2:$B$294,VK!BI$2:BI$294))</f>
        <v>27.339446067810059</v>
      </c>
      <c r="EH289" s="10">
        <f>ABS(BJ289-_xlfn.XLOOKUP(VK_valitsin!$C$8,VK!$B$2:$B$294,VK!BJ$2:BJ$294))</f>
        <v>6.3372154235839844</v>
      </c>
      <c r="EI289" s="10">
        <f>ABS(BK289-_xlfn.XLOOKUP(VK_valitsin!$C$8,VK!$B$2:$B$294,VK!BK$2:BK$294))</f>
        <v>39.032136917114258</v>
      </c>
      <c r="EJ289" s="10">
        <f>ABS(BL289-_xlfn.XLOOKUP(VK_valitsin!$C$8,VK!$B$2:$B$294,VK!BL$2:BL$294))</f>
        <v>133</v>
      </c>
      <c r="EK289" s="10">
        <f>ABS(BM289-_xlfn.XLOOKUP(VK_valitsin!$C$8,VK!$B$2:$B$294,VK!BM$2:BM$294))</f>
        <v>4.9866273403167725</v>
      </c>
      <c r="EL289" s="10">
        <f>ABS(BN289-_xlfn.XLOOKUP(VK_valitsin!$C$8,VK!$B$2:$B$294,VK!BN$2:BN$294))</f>
        <v>1198.0703125</v>
      </c>
      <c r="EM289" s="10">
        <f>ABS(BO289-_xlfn.XLOOKUP(VK_valitsin!$C$8,VK!$B$2:$B$294,VK!BO$2:BO$294))</f>
        <v>25.729766845703125</v>
      </c>
      <c r="EN289" s="10">
        <f>ABS(BP289-_xlfn.XLOOKUP(VK_valitsin!$C$8,VK!$B$2:$B$294,VK!BP$2:BP$294))</f>
        <v>0</v>
      </c>
      <c r="EO289" s="10">
        <f>ABS(BQ289-_xlfn.XLOOKUP(VK_valitsin!$C$8,VK!$B$2:$B$294,VK!BQ$2:BQ$294))</f>
        <v>3.9236009120941162E-2</v>
      </c>
      <c r="EP289" s="10">
        <f>ABS(BR289-_xlfn.XLOOKUP(VK_valitsin!$C$8,VK!$B$2:$B$294,VK!BR$2:BR$294))</f>
        <v>0.60305611789226532</v>
      </c>
      <c r="EQ289" s="10">
        <f>ABS(BS289-_xlfn.XLOOKUP(VK_valitsin!$C$8,VK!$B$2:$B$294,VK!BS$2:BS$294))</f>
        <v>0.24330973625183105</v>
      </c>
      <c r="ER289" s="10">
        <f>ABS(BT289-_xlfn.XLOOKUP(VK_valitsin!$C$8,VK!$B$2:$B$294,VK!BT$2:BT$294))</f>
        <v>91.685066223144531</v>
      </c>
      <c r="ES289" s="10">
        <f>ABS(BU289-_xlfn.XLOOKUP(VK_valitsin!$C$8,VK!$B$2:$B$294,VK!BU$2:BU$294))</f>
        <v>92.4046630859375</v>
      </c>
      <c r="ET289" s="10">
        <f>ABS(BV289-_xlfn.XLOOKUP(VK_valitsin!$C$8,VK!$B$2:$B$294,VK!BV$2:BV$294))</f>
        <v>0</v>
      </c>
      <c r="EU289" s="10">
        <f>ABS(BW289-_xlfn.XLOOKUP(VK_valitsin!$C$8,VK!$B$2:$B$294,VK!BW$2:BW$294))</f>
        <v>0</v>
      </c>
      <c r="EV289" s="10">
        <f>ABS(BX289-_xlfn.XLOOKUP(VK_valitsin!$C$8,VK!$B$2:$B$294,VK!BX$2:BX$294))</f>
        <v>1367.8203125</v>
      </c>
      <c r="EW289" s="10">
        <f>ABS(BY289-_xlfn.XLOOKUP(VK_valitsin!$C$8,VK!$B$2:$B$294,VK!BY$2:BY$294))</f>
        <v>2786.72119140625</v>
      </c>
      <c r="EX289" s="10">
        <f>ABS(BZ289-_xlfn.XLOOKUP(VK_valitsin!$C$8,VK!$B$2:$B$294,VK!BZ$2:BZ$294))</f>
        <v>0.42881029844284058</v>
      </c>
      <c r="EY289" s="10">
        <f>ABS(CA289-_xlfn.XLOOKUP(VK_valitsin!$C$8,VK!$B$2:$B$294,VK!CA$2:CA$294))</f>
        <v>4.667478084564209</v>
      </c>
      <c r="EZ289" s="10">
        <f>ABS(CB289-_xlfn.XLOOKUP(VK_valitsin!$C$8,VK!$B$2:$B$294,VK!CB$2:CB$294))</f>
        <v>24.233669281005859</v>
      </c>
      <c r="FA289" s="10">
        <f>ABS(CC289-_xlfn.XLOOKUP(VK_valitsin!$C$8,VK!$B$2:$B$294,VK!CC$2:CC$294))</f>
        <v>1.1117157936096191</v>
      </c>
      <c r="FB289" s="10">
        <f>ABS(CD289-_xlfn.XLOOKUP(VK_valitsin!$C$8,VK!$B$2:$B$294,VK!CD$2:CD$294))</f>
        <v>4.2162036895751953</v>
      </c>
      <c r="FC289" s="10">
        <f>ABS(CE289-_xlfn.XLOOKUP(VK_valitsin!$C$8,VK!$B$2:$B$294,VK!CE$2:CE$294))</f>
        <v>6.4257030487060547</v>
      </c>
      <c r="FD289" s="10">
        <f>ABS(CF289-_xlfn.XLOOKUP(VK_valitsin!$C$8,VK!$B$2:$B$294,VK!CF$2:CF$294))</f>
        <v>0.89056670665740967</v>
      </c>
      <c r="FE289" s="10">
        <f>ABS(CG289-_xlfn.XLOOKUP(VK_valitsin!$C$8,VK!$B$2:$B$294,VK!CG$2:CG$294))</f>
        <v>6249.2939453125</v>
      </c>
      <c r="FF289" s="4">
        <f>IF($B289=VK_valitsin!$C$8,100000,VK!CH289/VK!J$296*VK_valitsin!D$5)</f>
        <v>0</v>
      </c>
      <c r="FG289" s="4">
        <f>IF($B289=VK_valitsin!$C$8,100000,VK!CI289/VK!K$296*VK_valitsin!E$5)</f>
        <v>0</v>
      </c>
      <c r="FH289" s="4">
        <f>IF($B289=VK_valitsin!$C$8,100000,VK!CJ289/VK!L$296*VK_valitsin!F$5)</f>
        <v>0.28101165366326436</v>
      </c>
      <c r="FI289" s="4">
        <f>IF($B289=VK_valitsin!$C$8,100000,VK!CK289/VK!M$296*VK_valitsin!CD$5)</f>
        <v>0</v>
      </c>
      <c r="FJ289" s="4">
        <f>IF($B289=VK_valitsin!$C$8,100000,VK!CL289/VK!N$296*VK_valitsin!G$5)</f>
        <v>0</v>
      </c>
      <c r="FK289" s="4">
        <f>IF($B289=VK_valitsin!$C$8,100000,VK!CM289/VK!O$296*VK_valitsin!H$5)</f>
        <v>0</v>
      </c>
      <c r="FL289" s="4">
        <f>IF($B289=VK_valitsin!$C$8,100000,VK!CN289/VK!P$296*VK_valitsin!I$5)</f>
        <v>0</v>
      </c>
      <c r="FM289" s="4">
        <f>IF($B289=VK_valitsin!$C$8,100000,VK!CO289/VK!Q$296*VK_valitsin!J$5)</f>
        <v>0</v>
      </c>
      <c r="FN289" s="4">
        <f>IF($B289=VK_valitsin!$C$8,100000,VK!CP289/VK!R$296*VK_valitsin!K$5)</f>
        <v>0</v>
      </c>
      <c r="FO289" s="4">
        <f>IF($B289=VK_valitsin!$C$8,100000,VK!CQ289/VK!S$296*VK_valitsin!L$5)</f>
        <v>4.5740015418328339E-2</v>
      </c>
      <c r="FP289" s="4">
        <f>IF($B289=VK_valitsin!$C$8,100000,VK!CR289/VK!T$296*VK_valitsin!M$5)</f>
        <v>0</v>
      </c>
      <c r="FQ289" s="4">
        <f>IF($B289=VK_valitsin!$C$8,100000,VK!CS289/VK!U$296*VK_valitsin!N$5)</f>
        <v>0</v>
      </c>
      <c r="FR289" s="4">
        <f>IF($B289=VK_valitsin!$C$8,100000,VK!CT289/VK!V$296*VK_valitsin!O$5)</f>
        <v>0</v>
      </c>
      <c r="FS289" s="4">
        <f>IF($B289=VK_valitsin!$C$8,100000,VK!CU289/VK!W$296*VK_valitsin!P$5)</f>
        <v>0</v>
      </c>
      <c r="FT289" s="4">
        <f>IF($B289=VK_valitsin!$C$8,100000,VK!CV289/VK!X$296*VK_valitsin!Q$5)</f>
        <v>0</v>
      </c>
      <c r="FU289" s="4">
        <f>IF($B289=VK_valitsin!$C$8,100000,VK!CW289/VK!Y$296*VK_valitsin!R$5)</f>
        <v>0</v>
      </c>
      <c r="FV289" s="4">
        <f>IF($B289=VK_valitsin!$C$8,100000,VK!CX289/VK!Z$296*VK_valitsin!S$5)</f>
        <v>0</v>
      </c>
      <c r="FW289" s="4">
        <f>IF($B289=VK_valitsin!$C$8,100000,VK!CY289/VK!AA$296*VK_valitsin!T$5)</f>
        <v>0</v>
      </c>
      <c r="FX289" s="4">
        <f>IF($B289=VK_valitsin!$C$8,100000,VK!CZ289/VK!AB$296*VK_valitsin!U$5)</f>
        <v>0</v>
      </c>
      <c r="FY289" s="4">
        <f>IF($B289=VK_valitsin!$C$8,100000,VK!DA289/VK!AC$296*VK_valitsin!V$5)</f>
        <v>0</v>
      </c>
      <c r="FZ289" s="4">
        <f>IF($B289=VK_valitsin!$C$8,100000,VK!DB289/VK!AD$296*VK_valitsin!W$5)</f>
        <v>0</v>
      </c>
      <c r="GA289" s="4">
        <f>IF($B289=VK_valitsin!$C$8,100000,VK!DC289/VK!AE$296*VK_valitsin!X$5)</f>
        <v>0</v>
      </c>
      <c r="GB289" s="4">
        <f>IF($B289=VK_valitsin!$C$8,100000,VK!DD289/VK!AF$296*VK_valitsin!Y$5)</f>
        <v>0</v>
      </c>
      <c r="GC289" s="4">
        <f>IF($B289=VK_valitsin!$C$8,100000,VK!DE289/VK!AG$296*VK_valitsin!Z$5)</f>
        <v>0</v>
      </c>
      <c r="GD289" s="4">
        <f>IF($B289=VK_valitsin!$C$8,100000,VK!DF289/VK!AH$296*VK_valitsin!AA$5)</f>
        <v>0</v>
      </c>
      <c r="GE289" s="4">
        <f>IF($B289=VK_valitsin!$C$8,100000,VK!DG289/VK!AI$296*VK_valitsin!AB$5)</f>
        <v>0</v>
      </c>
      <c r="GF289" s="4">
        <f>IF($B289=VK_valitsin!$C$8,100000,VK!DH289/VK!AJ$296*VK_valitsin!AC$5)</f>
        <v>0</v>
      </c>
      <c r="GG289" s="4">
        <f>IF($B289=VK_valitsin!$C$8,100000,VK!DI289/VK!AK$296*VK_valitsin!AD$5)</f>
        <v>0</v>
      </c>
      <c r="GH289" s="4">
        <f>IF($B289=VK_valitsin!$C$8,100000,VK!DJ289/VK!AL$296*VK_valitsin!AE$5)</f>
        <v>0.33970570914419701</v>
      </c>
      <c r="GI289" s="4">
        <f>IF($B289=VK_valitsin!$C$8,100000,VK!DK289/VK!AM$296*VK_valitsin!AF$5)</f>
        <v>0</v>
      </c>
      <c r="GJ289" s="4">
        <f>IF($B289=VK_valitsin!$C$8,100000,VK!DL289/VK!AN$296*VK_valitsin!AG$5)</f>
        <v>0</v>
      </c>
      <c r="GK289" s="4">
        <f>IF($B289=VK_valitsin!$C$8,100000,VK!DM289/VK!AO$296*VK_valitsin!AH$5)</f>
        <v>0</v>
      </c>
      <c r="GL289" s="4">
        <f>IF($B289=VK_valitsin!$C$8,100000,VK!DN289/VK!AP$296*VK_valitsin!AI$5)</f>
        <v>0</v>
      </c>
      <c r="GM289" s="4">
        <f>IF($B289=VK_valitsin!$C$8,100000,VK!DO289/VK!AQ$296*VK_valitsin!AJ$5)</f>
        <v>0</v>
      </c>
      <c r="GN289" s="4">
        <f>IF($B289=VK_valitsin!$C$8,100000,VK!DP289/VK!AR$296*VK_valitsin!AK$5)</f>
        <v>0</v>
      </c>
      <c r="GO289" s="4">
        <f>IF($B289=VK_valitsin!$C$8,100000,VK!DQ289/VK!AS$296*VK_valitsin!AL$5)</f>
        <v>0</v>
      </c>
      <c r="GP289" s="4">
        <f>IF($B289=VK_valitsin!$C$8,100000,VK!DR289/VK!AT$296*VK_valitsin!AM$5)</f>
        <v>0</v>
      </c>
      <c r="GQ289" s="4">
        <f>IF($B289=VK_valitsin!$C$8,100000,VK!DS289/VK!AU$296*VK_valitsin!AN$5)</f>
        <v>0</v>
      </c>
      <c r="GR289" s="4">
        <f>IF($B289=VK_valitsin!$C$8,100000,VK!DT289/VK!AV$296*VK_valitsin!AO$5)</f>
        <v>0</v>
      </c>
      <c r="GS289" s="4">
        <f>IF($B289=VK_valitsin!$C$8,100000,VK!DU289/VK!AW$296*VK_valitsin!AP$5)</f>
        <v>0</v>
      </c>
      <c r="GT289" s="4">
        <f>IF($B289=VK_valitsin!$C$8,100000,VK!DV289/VK!AX$296*VK_valitsin!AQ$5)</f>
        <v>0</v>
      </c>
      <c r="GU289" s="4">
        <f>IF($B289=VK_valitsin!$C$8,100000,VK!DW289/VK!AY$296*VK_valitsin!AR$5)</f>
        <v>0</v>
      </c>
      <c r="GV289" s="4">
        <f>IF($B289=VK_valitsin!$C$8,100000,VK!DX289/VK!AZ$296*VK_valitsin!AS$5)</f>
        <v>0</v>
      </c>
      <c r="GW289" s="4">
        <f>IF($B289=VK_valitsin!$C$8,100000,VK!DY289/VK!BA$296*VK_valitsin!AT$5)</f>
        <v>0</v>
      </c>
      <c r="GX289" s="4">
        <f>IF($B289=VK_valitsin!$C$8,100000,VK!DZ289/VK!BB$296*VK_valitsin!AU$5)</f>
        <v>0</v>
      </c>
      <c r="GY289" s="4">
        <f>IF($B289=VK_valitsin!$C$8,100000,VK!EA289/VK!BC$296*VK_valitsin!AV$5)</f>
        <v>0</v>
      </c>
      <c r="GZ289" s="4">
        <f>IF($B289=VK_valitsin!$C$8,100000,VK!EB289/VK!BD$296*VK_valitsin!AW$5)</f>
        <v>1.725932443801987E-2</v>
      </c>
      <c r="HA289" s="4">
        <f>IF($B289=VK_valitsin!$C$8,100000,VK!EC289/VK!BE$296*VK_valitsin!CE$5)</f>
        <v>0</v>
      </c>
      <c r="HB289" s="4">
        <f>IF($B289=VK_valitsin!$C$8,100000,VK!ED289/VK!BF$296*VK_valitsin!AX$5)</f>
        <v>0</v>
      </c>
      <c r="HC289" s="4">
        <f>IF($B289=VK_valitsin!$C$8,100000,VK!EE289/VK!BG$296*VK_valitsin!AY$5)</f>
        <v>0</v>
      </c>
      <c r="HD289" s="4">
        <f>IF($B289=VK_valitsin!$C$8,100000,VK!EF289/VK!BH$296*VK_valitsin!AZ$5)</f>
        <v>0.10576192266527654</v>
      </c>
      <c r="HE289" s="4">
        <f>IF($B289=VK_valitsin!$C$8,100000,VK!EG289/VK!BI$296*VK_valitsin!BA$5)</f>
        <v>0</v>
      </c>
      <c r="HF289" s="4">
        <f>IF($B289=VK_valitsin!$C$8,100000,VK!EH289/VK!BJ$296*VK_valitsin!BB$5)</f>
        <v>0</v>
      </c>
      <c r="HG289" s="4">
        <f>IF($B289=VK_valitsin!$C$8,100000,VK!EI289/VK!BK$296*VK_valitsin!BC$5)</f>
        <v>0</v>
      </c>
      <c r="HH289" s="4">
        <f>IF($B289=VK_valitsin!$C$8,100000,VK!EJ289/VK!BL$296*VK_valitsin!BD$5)</f>
        <v>0</v>
      </c>
      <c r="HI289" s="4">
        <f>IF($B289=VK_valitsin!$C$8,100000,VK!EK289/VK!BM$296*VK_valitsin!BE$5)</f>
        <v>0</v>
      </c>
      <c r="HJ289" s="4">
        <f>IF($B289=VK_valitsin!$C$8,100000,VK!EL289/VK!BN$296*VK_valitsin!BF$5)</f>
        <v>5.4478136650823926E-2</v>
      </c>
      <c r="HK289" s="4">
        <f>IF($B289=VK_valitsin!$C$8,100000,VK!EM289/VK!BO$296*VK_valitsin!BG$5)</f>
        <v>0</v>
      </c>
      <c r="HM289" s="4">
        <f>IF($B289=VK_valitsin!$C$8,100000,VK!EO289/VK!BQ$296*VK_valitsin!BI$5)</f>
        <v>0</v>
      </c>
      <c r="HN289" s="4">
        <f>IF($B289=VK_valitsin!$C$8,100000,VK!EP289/VK!BR$296*VK_valitsin!BJ$5)</f>
        <v>0</v>
      </c>
      <c r="HO289" s="4">
        <f>IF($B289=VK_valitsin!$C$8,100000,VK!EQ289/VK!BS$296*VK_valitsin!BK$5)</f>
        <v>0</v>
      </c>
      <c r="HP289" s="4">
        <f>IF($B289=VK_valitsin!$C$8,100000,VK!ER289/VK!BT$296*VK_valitsin!BL$5)</f>
        <v>0</v>
      </c>
      <c r="HQ289" s="4">
        <f>IF($B289=VK_valitsin!$C$8,100000,VK!ES289/VK!BU$296*VK_valitsin!BM$5)</f>
        <v>0</v>
      </c>
      <c r="HR289" s="4">
        <f>IF($B289=VK_valitsin!$C$8,100000,VK!ET289/VK!BV$296*VK_valitsin!BN$5)</f>
        <v>0</v>
      </c>
      <c r="HS289" s="4">
        <f>IF($B289=VK_valitsin!$C$8,100000,VK!EU289/VK!BW$296*VK_valitsin!BO$5)</f>
        <v>0</v>
      </c>
      <c r="HT289" s="4">
        <f>IF($B289=VK_valitsin!$C$8,100000,VK!EV289/VK!BX$296*VK_valitsin!BP$5)</f>
        <v>0</v>
      </c>
      <c r="HU289" s="4">
        <f>IF($B289=VK_valitsin!$C$8,100000,VK!EW289/VK!BY$296*VK_valitsin!BQ$5)</f>
        <v>0</v>
      </c>
      <c r="HV289" s="4">
        <f>IF($B289=VK_valitsin!$C$8,100000,VK!EX289/VK!BZ$296*VK_valitsin!BR$5)</f>
        <v>0</v>
      </c>
      <c r="HW289" s="4">
        <f>IF($B289=VK_valitsin!$C$8,100000,VK!EY289/VK!CA$296*VK_valitsin!BS$5)</f>
        <v>0</v>
      </c>
      <c r="HX289" s="4">
        <f>IF($B289=VK_valitsin!$C$8,100000,VK!EZ289/VK!CB$296*VK_valitsin!BT$5)</f>
        <v>0</v>
      </c>
      <c r="HY289" s="4">
        <f>IF($B289=VK_valitsin!$C$8,100000,VK!FA289/VK!CC$296*VK_valitsin!BU$5)</f>
        <v>0</v>
      </c>
      <c r="HZ289" s="4">
        <f>IF($B289=VK_valitsin!$C$8,100000,VK!FB289/VK!CD$296*VK_valitsin!BV$5)</f>
        <v>0</v>
      </c>
      <c r="IA289" s="4">
        <f>IF($B289=VK_valitsin!$C$8,100000,VK!FC289/VK!CE$296*VK_valitsin!BW$5)</f>
        <v>0</v>
      </c>
      <c r="IB289" s="4">
        <f>IF($B289=VK_valitsin!$C$8,100000,VK!FD289/VK!CF$296*VK_valitsin!BX$5)</f>
        <v>0</v>
      </c>
      <c r="IC289" s="4">
        <f>IF($B289=VK_valitsin!$C$8,100000,VK!FE289/VK!CG$296*VK_valitsin!BY$5)</f>
        <v>0</v>
      </c>
      <c r="ID289" s="17">
        <f t="shared" si="12"/>
        <v>0.84395679077991004</v>
      </c>
      <c r="IE289" s="17">
        <f t="shared" si="13"/>
        <v>232</v>
      </c>
      <c r="IF289" s="18">
        <f t="shared" si="14"/>
        <v>2.8800000000000073E-8</v>
      </c>
    </row>
    <row r="290" spans="1:240">
      <c r="A290">
        <v>2019</v>
      </c>
      <c r="B290" t="s">
        <v>100</v>
      </c>
      <c r="C290" t="s">
        <v>777</v>
      </c>
      <c r="D290" t="s">
        <v>100</v>
      </c>
      <c r="E290" t="s">
        <v>101</v>
      </c>
      <c r="F290" t="s">
        <v>102</v>
      </c>
      <c r="G290" t="s">
        <v>103</v>
      </c>
      <c r="H290" t="s">
        <v>90</v>
      </c>
      <c r="I290" t="s">
        <v>91</v>
      </c>
      <c r="J290">
        <v>39.799999237060547</v>
      </c>
      <c r="K290">
        <v>568.91998291015625</v>
      </c>
      <c r="L290">
        <v>142</v>
      </c>
      <c r="M290">
        <v>15255</v>
      </c>
      <c r="N290">
        <v>26.799999237060547</v>
      </c>
      <c r="O290">
        <v>0.30000001192092896</v>
      </c>
      <c r="P290">
        <v>-7</v>
      </c>
      <c r="Q290">
        <v>86</v>
      </c>
      <c r="R290">
        <v>9.1</v>
      </c>
      <c r="S290">
        <v>202</v>
      </c>
      <c r="T290">
        <v>0</v>
      </c>
      <c r="U290">
        <v>3607.9</v>
      </c>
      <c r="V290">
        <v>11.72</v>
      </c>
      <c r="W290">
        <v>517</v>
      </c>
      <c r="X290">
        <v>504</v>
      </c>
      <c r="Y290">
        <v>583</v>
      </c>
      <c r="Z290">
        <v>281</v>
      </c>
      <c r="AA290">
        <v>538</v>
      </c>
      <c r="AB290">
        <v>16.883249282836914</v>
      </c>
      <c r="AC290">
        <v>0</v>
      </c>
      <c r="AD290">
        <v>0.5</v>
      </c>
      <c r="AE290">
        <v>1.6</v>
      </c>
      <c r="AF290">
        <v>6.5</v>
      </c>
      <c r="AG290">
        <v>0</v>
      </c>
      <c r="AH290">
        <v>22</v>
      </c>
      <c r="AI290">
        <v>1.3</v>
      </c>
      <c r="AJ290">
        <v>0.7</v>
      </c>
      <c r="AK290">
        <v>1.1499999999999999</v>
      </c>
      <c r="AL290">
        <v>42</v>
      </c>
      <c r="AM290">
        <v>353.3</v>
      </c>
      <c r="AN290">
        <v>47.7</v>
      </c>
      <c r="AO290">
        <v>26.7</v>
      </c>
      <c r="AP290">
        <v>79</v>
      </c>
      <c r="AQ290">
        <v>65</v>
      </c>
      <c r="AR290">
        <v>745</v>
      </c>
      <c r="AS290">
        <v>3</v>
      </c>
      <c r="AT290">
        <v>5358</v>
      </c>
      <c r="AU290">
        <v>10514</v>
      </c>
      <c r="AV290">
        <v>0</v>
      </c>
      <c r="AW290">
        <v>114.17747497558594</v>
      </c>
      <c r="AX290">
        <v>0</v>
      </c>
      <c r="AY290">
        <v>0</v>
      </c>
      <c r="AZ290">
        <v>0</v>
      </c>
      <c r="BA290">
        <v>0</v>
      </c>
      <c r="BB290">
        <v>1</v>
      </c>
      <c r="BC290">
        <v>74.907745361328125</v>
      </c>
      <c r="BD290">
        <v>59.170307159423828</v>
      </c>
      <c r="BE290">
        <v>677.9400634765625</v>
      </c>
      <c r="BF290">
        <v>12506.86328125</v>
      </c>
      <c r="BG290">
        <v>19554.5546875</v>
      </c>
      <c r="BH290">
        <v>3.5819075107574463</v>
      </c>
      <c r="BI290">
        <v>0.55945712327957153</v>
      </c>
      <c r="BJ290">
        <v>25.816993713378906</v>
      </c>
      <c r="BK290">
        <v>-4.5267491340637207</v>
      </c>
      <c r="BL290">
        <v>213</v>
      </c>
      <c r="BM290">
        <v>3.0860855579376221</v>
      </c>
      <c r="BN290">
        <v>20942.44921875</v>
      </c>
      <c r="BO290">
        <v>40.842460632324219</v>
      </c>
      <c r="BQ290">
        <v>0.60721075534820557</v>
      </c>
      <c r="BR290">
        <v>0.29498526453971863</v>
      </c>
      <c r="BS290">
        <v>1.4880367517471313</v>
      </c>
      <c r="BT290">
        <v>137.7908935546875</v>
      </c>
      <c r="BU290">
        <v>492.297607421875</v>
      </c>
      <c r="BV290">
        <v>0</v>
      </c>
      <c r="BW290">
        <v>1</v>
      </c>
      <c r="BX290">
        <v>8212.9130859375</v>
      </c>
      <c r="BY290">
        <v>5252.88232421875</v>
      </c>
      <c r="BZ290">
        <v>1.5208128690719604</v>
      </c>
      <c r="CA290">
        <v>12.48115348815918</v>
      </c>
      <c r="CB290">
        <v>54.741378784179688</v>
      </c>
      <c r="CC290">
        <v>6.3550419807434082</v>
      </c>
      <c r="CD290">
        <v>10.39915943145752</v>
      </c>
      <c r="CE290">
        <v>0</v>
      </c>
      <c r="CF290">
        <v>2.2058823108673096</v>
      </c>
      <c r="CG290">
        <v>10015.20703125</v>
      </c>
      <c r="CH290" s="10">
        <f>ABS(J290-_xlfn.XLOOKUP(VK_valitsin!$C$8,VK!$B$2:$B$294,VK!J$2:J$294))</f>
        <v>4.4000015258789063</v>
      </c>
      <c r="CI290" s="10">
        <f>ABS(K290-_xlfn.XLOOKUP(VK_valitsin!$C$8,VK!$B$2:$B$294,VK!K$2:K$294))</f>
        <v>275.65997314453125</v>
      </c>
      <c r="CJ290" s="10">
        <f>ABS(L290-_xlfn.XLOOKUP(VK_valitsin!$C$8,VK!$B$2:$B$294,VK!L$2:L$294))</f>
        <v>3.3000030517578125</v>
      </c>
      <c r="CK290" s="10">
        <f>ABS(M290-_xlfn.XLOOKUP(VK_valitsin!$C$8,VK!$B$2:$B$294,VK!M$2:M$294))</f>
        <v>1220</v>
      </c>
      <c r="CL290" s="10">
        <f>ABS(N290-_xlfn.XLOOKUP(VK_valitsin!$C$8,VK!$B$2:$B$294,VK!N$2:N$294))</f>
        <v>29.400001525878906</v>
      </c>
      <c r="CM290" s="10">
        <f>ABS(O290-_xlfn.XLOOKUP(VK_valitsin!$C$8,VK!$B$2:$B$294,VK!O$2:O$294))</f>
        <v>1.1000000238418579</v>
      </c>
      <c r="CN290" s="10">
        <f>ABS(P290-_xlfn.XLOOKUP(VK_valitsin!$C$8,VK!$B$2:$B$294,VK!P$2:P$294))</f>
        <v>51</v>
      </c>
      <c r="CO290" s="10">
        <f>ABS(Q290-_xlfn.XLOOKUP(VK_valitsin!$C$8,VK!$B$2:$B$294,VK!Q$2:Q$294))</f>
        <v>1.8000000000000114</v>
      </c>
      <c r="CP290" s="10">
        <f>ABS(R290-_xlfn.XLOOKUP(VK_valitsin!$C$8,VK!$B$2:$B$294,VK!R$2:R$294))</f>
        <v>0.59999999999999964</v>
      </c>
      <c r="CQ290" s="10">
        <f>ABS(S290-_xlfn.XLOOKUP(VK_valitsin!$C$8,VK!$B$2:$B$294,VK!S$2:S$294))</f>
        <v>50</v>
      </c>
      <c r="CR290" s="10">
        <f>ABS(T290-_xlfn.XLOOKUP(VK_valitsin!$C$8,VK!$B$2:$B$294,VK!T$2:T$294))</f>
        <v>0</v>
      </c>
      <c r="CS290" s="10">
        <f>ABS(U290-_xlfn.XLOOKUP(VK_valitsin!$C$8,VK!$B$2:$B$294,VK!U$2:U$294))</f>
        <v>215.69999999999982</v>
      </c>
      <c r="CT290" s="10">
        <f>ABS(V290-_xlfn.XLOOKUP(VK_valitsin!$C$8,VK!$B$2:$B$294,VK!V$2:V$294))</f>
        <v>1.5599999999999987</v>
      </c>
      <c r="CU290" s="10">
        <f>ABS(W290-_xlfn.XLOOKUP(VK_valitsin!$C$8,VK!$B$2:$B$294,VK!W$2:W$294))</f>
        <v>88</v>
      </c>
      <c r="CV290" s="10">
        <f>ABS(X290-_xlfn.XLOOKUP(VK_valitsin!$C$8,VK!$B$2:$B$294,VK!X$2:X$294))</f>
        <v>335</v>
      </c>
      <c r="CW290" s="10">
        <f>ABS(Y290-_xlfn.XLOOKUP(VK_valitsin!$C$8,VK!$B$2:$B$294,VK!Y$2:Y$294))</f>
        <v>97</v>
      </c>
      <c r="CX290" s="10">
        <f>ABS(Z290-_xlfn.XLOOKUP(VK_valitsin!$C$8,VK!$B$2:$B$294,VK!Z$2:Z$294))</f>
        <v>147</v>
      </c>
      <c r="CY290" s="10">
        <f>ABS(AA290-_xlfn.XLOOKUP(VK_valitsin!$C$8,VK!$B$2:$B$294,VK!AA$2:AA$294))</f>
        <v>69</v>
      </c>
      <c r="CZ290" s="10">
        <f>ABS(AB290-_xlfn.XLOOKUP(VK_valitsin!$C$8,VK!$B$2:$B$294,VK!AB$2:AB$294))</f>
        <v>2.4917507171630859</v>
      </c>
      <c r="DA290" s="10">
        <f>ABS(AC290-_xlfn.XLOOKUP(VK_valitsin!$C$8,VK!$B$2:$B$294,VK!AC$2:AC$294))</f>
        <v>0.7</v>
      </c>
      <c r="DB290" s="10">
        <f>ABS(AD290-_xlfn.XLOOKUP(VK_valitsin!$C$8,VK!$B$2:$B$294,VK!AD$2:AD$294))</f>
        <v>0.30000000000000004</v>
      </c>
      <c r="DC290" s="10">
        <f>ABS(AE290-_xlfn.XLOOKUP(VK_valitsin!$C$8,VK!$B$2:$B$294,VK!AE$2:AE$294))</f>
        <v>9.9999999999999867E-2</v>
      </c>
      <c r="DD290" s="10">
        <f>ABS(AF290-_xlfn.XLOOKUP(VK_valitsin!$C$8,VK!$B$2:$B$294,VK!AF$2:AF$294))</f>
        <v>1.5</v>
      </c>
      <c r="DE290" s="10">
        <f>ABS(AG290-_xlfn.XLOOKUP(VK_valitsin!$C$8,VK!$B$2:$B$294,VK!AG$2:AG$294))</f>
        <v>0</v>
      </c>
      <c r="DF290" s="10">
        <f>ABS(AH290-_xlfn.XLOOKUP(VK_valitsin!$C$8,VK!$B$2:$B$294,VK!AH$2:AH$294))</f>
        <v>0.25</v>
      </c>
      <c r="DG290" s="10">
        <f>ABS(AI290-_xlfn.XLOOKUP(VK_valitsin!$C$8,VK!$B$2:$B$294,VK!AI$2:AI$294))</f>
        <v>0.19999999999999996</v>
      </c>
      <c r="DH290" s="10">
        <f>ABS(AJ290-_xlfn.XLOOKUP(VK_valitsin!$C$8,VK!$B$2:$B$294,VK!AJ$2:AJ$294))</f>
        <v>4.9999999999999933E-2</v>
      </c>
      <c r="DI290" s="10">
        <f>ABS(AK290-_xlfn.XLOOKUP(VK_valitsin!$C$8,VK!$B$2:$B$294,VK!AK$2:AK$294))</f>
        <v>0.10000000000000009</v>
      </c>
      <c r="DJ290" s="10">
        <f>ABS(AL290-_xlfn.XLOOKUP(VK_valitsin!$C$8,VK!$B$2:$B$294,VK!AL$2:AL$294))</f>
        <v>16.799999999999997</v>
      </c>
      <c r="DK290" s="10">
        <f>ABS(AM290-_xlfn.XLOOKUP(VK_valitsin!$C$8,VK!$B$2:$B$294,VK!AM$2:AM$294))</f>
        <v>19.699999999999989</v>
      </c>
      <c r="DL290" s="10">
        <f>ABS(AN290-_xlfn.XLOOKUP(VK_valitsin!$C$8,VK!$B$2:$B$294,VK!AN$2:AN$294))</f>
        <v>2.3000000000000043</v>
      </c>
      <c r="DM290" s="10">
        <f>ABS(AO290-_xlfn.XLOOKUP(VK_valitsin!$C$8,VK!$B$2:$B$294,VK!AO$2:AO$294))</f>
        <v>1.3000000000000007</v>
      </c>
      <c r="DN290" s="10">
        <f>ABS(AP290-_xlfn.XLOOKUP(VK_valitsin!$C$8,VK!$B$2:$B$294,VK!AP$2:AP$294))</f>
        <v>31</v>
      </c>
      <c r="DO290" s="10">
        <f>ABS(AQ290-_xlfn.XLOOKUP(VK_valitsin!$C$8,VK!$B$2:$B$294,VK!AQ$2:AQ$294))</f>
        <v>30</v>
      </c>
      <c r="DP290" s="10">
        <f>ABS(AR290-_xlfn.XLOOKUP(VK_valitsin!$C$8,VK!$B$2:$B$294,VK!AR$2:AR$294))</f>
        <v>499</v>
      </c>
      <c r="DQ290" s="10">
        <f>ABS(AS290-_xlfn.XLOOKUP(VK_valitsin!$C$8,VK!$B$2:$B$294,VK!AS$2:AS$294))</f>
        <v>0.66699999999999982</v>
      </c>
      <c r="DR290" s="10">
        <f>ABS(AT290-_xlfn.XLOOKUP(VK_valitsin!$C$8,VK!$B$2:$B$294,VK!AT$2:AT$294))</f>
        <v>211</v>
      </c>
      <c r="DS290" s="10">
        <f>ABS(AU290-_xlfn.XLOOKUP(VK_valitsin!$C$8,VK!$B$2:$B$294,VK!AU$2:AU$294))</f>
        <v>2169</v>
      </c>
      <c r="DT290" s="10">
        <f>ABS(AV290-_xlfn.XLOOKUP(VK_valitsin!$C$8,VK!$B$2:$B$294,VK!AV$2:AV$294))</f>
        <v>1</v>
      </c>
      <c r="DU290" s="10">
        <f>ABS(AW290-_xlfn.XLOOKUP(VK_valitsin!$C$8,VK!$B$2:$B$294,VK!AW$2:AW$294))</f>
        <v>76.916103363037109</v>
      </c>
      <c r="DV290" s="10">
        <f>ABS(AX290-_xlfn.XLOOKUP(VK_valitsin!$C$8,VK!$B$2:$B$294,VK!AX$2:AX$294))</f>
        <v>0</v>
      </c>
      <c r="DW290" s="10">
        <f>ABS(AY290-_xlfn.XLOOKUP(VK_valitsin!$C$8,VK!$B$2:$B$294,VK!AY$2:AY$294))</f>
        <v>0</v>
      </c>
      <c r="DX290" s="10">
        <f>ABS(AZ290-_xlfn.XLOOKUP(VK_valitsin!$C$8,VK!$B$2:$B$294,VK!AZ$2:AZ$294))</f>
        <v>0</v>
      </c>
      <c r="DY290" s="10">
        <f>ABS(BA290-_xlfn.XLOOKUP(VK_valitsin!$C$8,VK!$B$2:$B$294,VK!BA$2:BA$294))</f>
        <v>0</v>
      </c>
      <c r="DZ290" s="10">
        <f>ABS(BB290-_xlfn.XLOOKUP(VK_valitsin!$C$8,VK!$B$2:$B$294,VK!BB$2:BB$294))</f>
        <v>0</v>
      </c>
      <c r="EA290" s="10">
        <f>ABS(BC290-_xlfn.XLOOKUP(VK_valitsin!$C$8,VK!$B$2:$B$294,VK!BC$2:BC$294))</f>
        <v>14.116645812988281</v>
      </c>
      <c r="EB290" s="10">
        <f>ABS(BD290-_xlfn.XLOOKUP(VK_valitsin!$C$8,VK!$B$2:$B$294,VK!BD$2:BD$294))</f>
        <v>36.848430633544922</v>
      </c>
      <c r="EC290" s="10">
        <f>ABS(BE290-_xlfn.XLOOKUP(VK_valitsin!$C$8,VK!$B$2:$B$294,VK!BE$2:BE$294))</f>
        <v>55.749755859375</v>
      </c>
      <c r="ED290" s="10">
        <f>ABS(BF290-_xlfn.XLOOKUP(VK_valitsin!$C$8,VK!$B$2:$B$294,VK!BF$2:BF$294))</f>
        <v>2548.333984375</v>
      </c>
      <c r="EE290" s="10">
        <f>ABS(BG290-_xlfn.XLOOKUP(VK_valitsin!$C$8,VK!$B$2:$B$294,VK!BG$2:BG$294))</f>
        <v>5718.111328125</v>
      </c>
      <c r="EF290" s="10">
        <f>ABS(BH290-_xlfn.XLOOKUP(VK_valitsin!$C$8,VK!$B$2:$B$294,VK!BH$2:BH$294))</f>
        <v>0.24485111236572266</v>
      </c>
      <c r="EG290" s="10">
        <f>ABS(BI290-_xlfn.XLOOKUP(VK_valitsin!$C$8,VK!$B$2:$B$294,VK!BI$2:BI$294))</f>
        <v>10.283590614795685</v>
      </c>
      <c r="EH290" s="10">
        <f>ABS(BJ290-_xlfn.XLOOKUP(VK_valitsin!$C$8,VK!$B$2:$B$294,VK!BJ$2:BJ$294))</f>
        <v>4.5226306915283203</v>
      </c>
      <c r="EI290" s="10">
        <f>ABS(BK290-_xlfn.XLOOKUP(VK_valitsin!$C$8,VK!$B$2:$B$294,VK!BK$2:BK$294))</f>
        <v>5.338721752166748</v>
      </c>
      <c r="EJ290" s="10">
        <f>ABS(BL290-_xlfn.XLOOKUP(VK_valitsin!$C$8,VK!$B$2:$B$294,VK!BL$2:BL$294))</f>
        <v>53.5</v>
      </c>
      <c r="EK290" s="10">
        <f>ABS(BM290-_xlfn.XLOOKUP(VK_valitsin!$C$8,VK!$B$2:$B$294,VK!BM$2:BM$294))</f>
        <v>0.83383321762084961</v>
      </c>
      <c r="EL290" s="10">
        <f>ABS(BN290-_xlfn.XLOOKUP(VK_valitsin!$C$8,VK!$B$2:$B$294,VK!BN$2:BN$294))</f>
        <v>2131.947265625</v>
      </c>
      <c r="EM290" s="10">
        <f>ABS(BO290-_xlfn.XLOOKUP(VK_valitsin!$C$8,VK!$B$2:$B$294,VK!BO$2:BO$294))</f>
        <v>7.5428543090820313</v>
      </c>
      <c r="EN290" s="10">
        <f>ABS(BP290-_xlfn.XLOOKUP(VK_valitsin!$C$8,VK!$B$2:$B$294,VK!BP$2:BP$294))</f>
        <v>0</v>
      </c>
      <c r="EO290" s="10">
        <f>ABS(BQ290-_xlfn.XLOOKUP(VK_valitsin!$C$8,VK!$B$2:$B$294,VK!BQ$2:BQ$294))</f>
        <v>2.9268741607666016E-2</v>
      </c>
      <c r="EP290" s="10">
        <f>ABS(BR290-_xlfn.XLOOKUP(VK_valitsin!$C$8,VK!$B$2:$B$294,VK!BR$2:BR$294))</f>
        <v>0.10682137310504913</v>
      </c>
      <c r="EQ290" s="10">
        <f>ABS(BS290-_xlfn.XLOOKUP(VK_valitsin!$C$8,VK!$B$2:$B$294,VK!BS$2:BS$294))</f>
        <v>0.76992976665496826</v>
      </c>
      <c r="ER290" s="10">
        <f>ABS(BT290-_xlfn.XLOOKUP(VK_valitsin!$C$8,VK!$B$2:$B$294,VK!BT$2:BT$294))</f>
        <v>79.399391174316406</v>
      </c>
      <c r="ES290" s="10">
        <f>ABS(BU290-_xlfn.XLOOKUP(VK_valitsin!$C$8,VK!$B$2:$B$294,VK!BU$2:BU$294))</f>
        <v>225.59048461914063</v>
      </c>
      <c r="ET290" s="10">
        <f>ABS(BV290-_xlfn.XLOOKUP(VK_valitsin!$C$8,VK!$B$2:$B$294,VK!BV$2:BV$294))</f>
        <v>0</v>
      </c>
      <c r="EU290" s="10">
        <f>ABS(BW290-_xlfn.XLOOKUP(VK_valitsin!$C$8,VK!$B$2:$B$294,VK!BW$2:BW$294))</f>
        <v>0</v>
      </c>
      <c r="EV290" s="10">
        <f>ABS(BX290-_xlfn.XLOOKUP(VK_valitsin!$C$8,VK!$B$2:$B$294,VK!BX$2:BX$294))</f>
        <v>77.083984375</v>
      </c>
      <c r="EW290" s="10">
        <f>ABS(BY290-_xlfn.XLOOKUP(VK_valitsin!$C$8,VK!$B$2:$B$294,VK!BY$2:BY$294))</f>
        <v>602.732421875</v>
      </c>
      <c r="EX290" s="10">
        <f>ABS(BZ290-_xlfn.XLOOKUP(VK_valitsin!$C$8,VK!$B$2:$B$294,VK!BZ$2:BZ$294))</f>
        <v>0.30078256130218506</v>
      </c>
      <c r="EY290" s="10">
        <f>ABS(CA290-_xlfn.XLOOKUP(VK_valitsin!$C$8,VK!$B$2:$B$294,VK!CA$2:CA$294))</f>
        <v>1.4583921432495117</v>
      </c>
      <c r="EZ290" s="10">
        <f>ABS(CB290-_xlfn.XLOOKUP(VK_valitsin!$C$8,VK!$B$2:$B$294,VK!CB$2:CB$294))</f>
        <v>11.427772521972656</v>
      </c>
      <c r="FA290" s="10">
        <f>ABS(CC290-_xlfn.XLOOKUP(VK_valitsin!$C$8,VK!$B$2:$B$294,VK!CC$2:CC$294))</f>
        <v>2.2442817687988281E-2</v>
      </c>
      <c r="FB290" s="10">
        <f>ABS(CD290-_xlfn.XLOOKUP(VK_valitsin!$C$8,VK!$B$2:$B$294,VK!CD$2:CD$294))</f>
        <v>9.4796953201293945</v>
      </c>
      <c r="FC290" s="10">
        <f>ABS(CE290-_xlfn.XLOOKUP(VK_valitsin!$C$8,VK!$B$2:$B$294,VK!CE$2:CE$294))</f>
        <v>0</v>
      </c>
      <c r="FD290" s="10">
        <f>ABS(CF290-_xlfn.XLOOKUP(VK_valitsin!$C$8,VK!$B$2:$B$294,VK!CF$2:CF$294))</f>
        <v>1.4900232553482056</v>
      </c>
      <c r="FE290" s="10">
        <f>ABS(CG290-_xlfn.XLOOKUP(VK_valitsin!$C$8,VK!$B$2:$B$294,VK!CG$2:CG$294))</f>
        <v>1416.439453125</v>
      </c>
      <c r="FF290" s="4">
        <f>IF($B290=VK_valitsin!$C$8,100000,VK!CH290/VK!J$296*VK_valitsin!D$5)</f>
        <v>0</v>
      </c>
      <c r="FG290" s="4">
        <f>IF($B290=VK_valitsin!$C$8,100000,VK!CI290/VK!K$296*VK_valitsin!E$5)</f>
        <v>0</v>
      </c>
      <c r="FH290" s="4">
        <f>IF($B290=VK_valitsin!$C$8,100000,VK!CJ290/VK!L$296*VK_valitsin!F$5)</f>
        <v>1.6769245271114043E-2</v>
      </c>
      <c r="FI290" s="4">
        <f>IF($B290=VK_valitsin!$C$8,100000,VK!CK290/VK!M$296*VK_valitsin!CD$5)</f>
        <v>0</v>
      </c>
      <c r="FJ290" s="4">
        <f>IF($B290=VK_valitsin!$C$8,100000,VK!CL290/VK!N$296*VK_valitsin!G$5)</f>
        <v>0</v>
      </c>
      <c r="FK290" s="4">
        <f>IF($B290=VK_valitsin!$C$8,100000,VK!CM290/VK!O$296*VK_valitsin!H$5)</f>
        <v>0</v>
      </c>
      <c r="FL290" s="4">
        <f>IF($B290=VK_valitsin!$C$8,100000,VK!CN290/VK!P$296*VK_valitsin!I$5)</f>
        <v>0</v>
      </c>
      <c r="FM290" s="4">
        <f>IF($B290=VK_valitsin!$C$8,100000,VK!CO290/VK!Q$296*VK_valitsin!J$5)</f>
        <v>0</v>
      </c>
      <c r="FN290" s="4">
        <f>IF($B290=VK_valitsin!$C$8,100000,VK!CP290/VK!R$296*VK_valitsin!K$5)</f>
        <v>0</v>
      </c>
      <c r="FO290" s="4">
        <f>IF($B290=VK_valitsin!$C$8,100000,VK!CQ290/VK!S$296*VK_valitsin!L$5)</f>
        <v>9.9434816126800739E-3</v>
      </c>
      <c r="FP290" s="4">
        <f>IF($B290=VK_valitsin!$C$8,100000,VK!CR290/VK!T$296*VK_valitsin!M$5)</f>
        <v>0</v>
      </c>
      <c r="FQ290" s="4">
        <f>IF($B290=VK_valitsin!$C$8,100000,VK!CS290/VK!U$296*VK_valitsin!N$5)</f>
        <v>0</v>
      </c>
      <c r="FR290" s="4">
        <f>IF($B290=VK_valitsin!$C$8,100000,VK!CT290/VK!V$296*VK_valitsin!O$5)</f>
        <v>0</v>
      </c>
      <c r="FS290" s="4">
        <f>IF($B290=VK_valitsin!$C$8,100000,VK!CU290/VK!W$296*VK_valitsin!P$5)</f>
        <v>0</v>
      </c>
      <c r="FT290" s="4">
        <f>IF($B290=VK_valitsin!$C$8,100000,VK!CV290/VK!X$296*VK_valitsin!Q$5)</f>
        <v>0</v>
      </c>
      <c r="FU290" s="4">
        <f>IF($B290=VK_valitsin!$C$8,100000,VK!CW290/VK!Y$296*VK_valitsin!R$5)</f>
        <v>0</v>
      </c>
      <c r="FV290" s="4">
        <f>IF($B290=VK_valitsin!$C$8,100000,VK!CX290/VK!Z$296*VK_valitsin!S$5)</f>
        <v>0</v>
      </c>
      <c r="FW290" s="4">
        <f>IF($B290=VK_valitsin!$C$8,100000,VK!CY290/VK!AA$296*VK_valitsin!T$5)</f>
        <v>0</v>
      </c>
      <c r="FX290" s="4">
        <f>IF($B290=VK_valitsin!$C$8,100000,VK!CZ290/VK!AB$296*VK_valitsin!U$5)</f>
        <v>0</v>
      </c>
      <c r="FY290" s="4">
        <f>IF($B290=VK_valitsin!$C$8,100000,VK!DA290/VK!AC$296*VK_valitsin!V$5)</f>
        <v>0</v>
      </c>
      <c r="FZ290" s="4">
        <f>IF($B290=VK_valitsin!$C$8,100000,VK!DB290/VK!AD$296*VK_valitsin!W$5)</f>
        <v>0</v>
      </c>
      <c r="GA290" s="4">
        <f>IF($B290=VK_valitsin!$C$8,100000,VK!DC290/VK!AE$296*VK_valitsin!X$5)</f>
        <v>0</v>
      </c>
      <c r="GB290" s="4">
        <f>IF($B290=VK_valitsin!$C$8,100000,VK!DD290/VK!AF$296*VK_valitsin!Y$5)</f>
        <v>0</v>
      </c>
      <c r="GC290" s="4">
        <f>IF($B290=VK_valitsin!$C$8,100000,VK!DE290/VK!AG$296*VK_valitsin!Z$5)</f>
        <v>0</v>
      </c>
      <c r="GD290" s="4">
        <f>IF($B290=VK_valitsin!$C$8,100000,VK!DF290/VK!AH$296*VK_valitsin!AA$5)</f>
        <v>0</v>
      </c>
      <c r="GE290" s="4">
        <f>IF($B290=VK_valitsin!$C$8,100000,VK!DG290/VK!AI$296*VK_valitsin!AB$5)</f>
        <v>0</v>
      </c>
      <c r="GF290" s="4">
        <f>IF($B290=VK_valitsin!$C$8,100000,VK!DH290/VK!AJ$296*VK_valitsin!AC$5)</f>
        <v>0</v>
      </c>
      <c r="GG290" s="4">
        <f>IF($B290=VK_valitsin!$C$8,100000,VK!DI290/VK!AK$296*VK_valitsin!AD$5)</f>
        <v>0</v>
      </c>
      <c r="GH290" s="4">
        <f>IF($B290=VK_valitsin!$C$8,100000,VK!DJ290/VK!AL$296*VK_valitsin!AE$5)</f>
        <v>0.29570237894417151</v>
      </c>
      <c r="GI290" s="4">
        <f>IF($B290=VK_valitsin!$C$8,100000,VK!DK290/VK!AM$296*VK_valitsin!AF$5)</f>
        <v>0</v>
      </c>
      <c r="GJ290" s="4">
        <f>IF($B290=VK_valitsin!$C$8,100000,VK!DL290/VK!AN$296*VK_valitsin!AG$5)</f>
        <v>0</v>
      </c>
      <c r="GK290" s="4">
        <f>IF($B290=VK_valitsin!$C$8,100000,VK!DM290/VK!AO$296*VK_valitsin!AH$5)</f>
        <v>0</v>
      </c>
      <c r="GL290" s="4">
        <f>IF($B290=VK_valitsin!$C$8,100000,VK!DN290/VK!AP$296*VK_valitsin!AI$5)</f>
        <v>0</v>
      </c>
      <c r="GM290" s="4">
        <f>IF($B290=VK_valitsin!$C$8,100000,VK!DO290/VK!AQ$296*VK_valitsin!AJ$5)</f>
        <v>0</v>
      </c>
      <c r="GN290" s="4">
        <f>IF($B290=VK_valitsin!$C$8,100000,VK!DP290/VK!AR$296*VK_valitsin!AK$5)</f>
        <v>0</v>
      </c>
      <c r="GO290" s="4">
        <f>IF($B290=VK_valitsin!$C$8,100000,VK!DQ290/VK!AS$296*VK_valitsin!AL$5)</f>
        <v>0</v>
      </c>
      <c r="GP290" s="4">
        <f>IF($B290=VK_valitsin!$C$8,100000,VK!DR290/VK!AT$296*VK_valitsin!AM$5)</f>
        <v>0</v>
      </c>
      <c r="GQ290" s="4">
        <f>IF($B290=VK_valitsin!$C$8,100000,VK!DS290/VK!AU$296*VK_valitsin!AN$5)</f>
        <v>0</v>
      </c>
      <c r="GR290" s="4">
        <f>IF($B290=VK_valitsin!$C$8,100000,VK!DT290/VK!AV$296*VK_valitsin!AO$5)</f>
        <v>0</v>
      </c>
      <c r="GS290" s="4">
        <f>IF($B290=VK_valitsin!$C$8,100000,VK!DU290/VK!AW$296*VK_valitsin!AP$5)</f>
        <v>0</v>
      </c>
      <c r="GT290" s="4">
        <f>IF($B290=VK_valitsin!$C$8,100000,VK!DV290/VK!AX$296*VK_valitsin!AQ$5)</f>
        <v>0</v>
      </c>
      <c r="GU290" s="4">
        <f>IF($B290=VK_valitsin!$C$8,100000,VK!DW290/VK!AY$296*VK_valitsin!AR$5)</f>
        <v>0</v>
      </c>
      <c r="GV290" s="4">
        <f>IF($B290=VK_valitsin!$C$8,100000,VK!DX290/VK!AZ$296*VK_valitsin!AS$5)</f>
        <v>0</v>
      </c>
      <c r="GW290" s="4">
        <f>IF($B290=VK_valitsin!$C$8,100000,VK!DY290/VK!BA$296*VK_valitsin!AT$5)</f>
        <v>0</v>
      </c>
      <c r="GX290" s="4">
        <f>IF($B290=VK_valitsin!$C$8,100000,VK!DZ290/VK!BB$296*VK_valitsin!AU$5)</f>
        <v>0</v>
      </c>
      <c r="GY290" s="4">
        <f>IF($B290=VK_valitsin!$C$8,100000,VK!EA290/VK!BC$296*VK_valitsin!AV$5)</f>
        <v>0</v>
      </c>
      <c r="GZ290" s="4">
        <f>IF($B290=VK_valitsin!$C$8,100000,VK!EB290/VK!BD$296*VK_valitsin!AW$5)</f>
        <v>0.1597430629444673</v>
      </c>
      <c r="HA290" s="4">
        <f>IF($B290=VK_valitsin!$C$8,100000,VK!EC290/VK!BE$296*VK_valitsin!CE$5)</f>
        <v>0</v>
      </c>
      <c r="HB290" s="4">
        <f>IF($B290=VK_valitsin!$C$8,100000,VK!ED290/VK!BF$296*VK_valitsin!AX$5)</f>
        <v>0</v>
      </c>
      <c r="HC290" s="4">
        <f>IF($B290=VK_valitsin!$C$8,100000,VK!EE290/VK!BG$296*VK_valitsin!AY$5)</f>
        <v>0</v>
      </c>
      <c r="HD290" s="4">
        <f>IF($B290=VK_valitsin!$C$8,100000,VK!EF290/VK!BH$296*VK_valitsin!AZ$5)</f>
        <v>4.2722131233081009E-2</v>
      </c>
      <c r="HE290" s="4">
        <f>IF($B290=VK_valitsin!$C$8,100000,VK!EG290/VK!BI$296*VK_valitsin!BA$5)</f>
        <v>0</v>
      </c>
      <c r="HF290" s="4">
        <f>IF($B290=VK_valitsin!$C$8,100000,VK!EH290/VK!BJ$296*VK_valitsin!BB$5)</f>
        <v>0</v>
      </c>
      <c r="HG290" s="4">
        <f>IF($B290=VK_valitsin!$C$8,100000,VK!EI290/VK!BK$296*VK_valitsin!BC$5)</f>
        <v>0</v>
      </c>
      <c r="HH290" s="4">
        <f>IF($B290=VK_valitsin!$C$8,100000,VK!EJ290/VK!BL$296*VK_valitsin!BD$5)</f>
        <v>0</v>
      </c>
      <c r="HI290" s="4">
        <f>IF($B290=VK_valitsin!$C$8,100000,VK!EK290/VK!BM$296*VK_valitsin!BE$5)</f>
        <v>0</v>
      </c>
      <c r="HJ290" s="4">
        <f>IF($B290=VK_valitsin!$C$8,100000,VK!EL290/VK!BN$296*VK_valitsin!BF$5)</f>
        <v>9.6942986782396531E-2</v>
      </c>
      <c r="HK290" s="4">
        <f>IF($B290=VK_valitsin!$C$8,100000,VK!EM290/VK!BO$296*VK_valitsin!BG$5)</f>
        <v>0</v>
      </c>
      <c r="HM290" s="4">
        <f>IF($B290=VK_valitsin!$C$8,100000,VK!EO290/VK!BQ$296*VK_valitsin!BI$5)</f>
        <v>0</v>
      </c>
      <c r="HN290" s="4">
        <f>IF($B290=VK_valitsin!$C$8,100000,VK!EP290/VK!BR$296*VK_valitsin!BJ$5)</f>
        <v>0</v>
      </c>
      <c r="HO290" s="4">
        <f>IF($B290=VK_valitsin!$C$8,100000,VK!EQ290/VK!BS$296*VK_valitsin!BK$5)</f>
        <v>0</v>
      </c>
      <c r="HP290" s="4">
        <f>IF($B290=VK_valitsin!$C$8,100000,VK!ER290/VK!BT$296*VK_valitsin!BL$5)</f>
        <v>0</v>
      </c>
      <c r="HQ290" s="4">
        <f>IF($B290=VK_valitsin!$C$8,100000,VK!ES290/VK!BU$296*VK_valitsin!BM$5)</f>
        <v>0</v>
      </c>
      <c r="HR290" s="4">
        <f>IF($B290=VK_valitsin!$C$8,100000,VK!ET290/VK!BV$296*VK_valitsin!BN$5)</f>
        <v>0</v>
      </c>
      <c r="HS290" s="4">
        <f>IF($B290=VK_valitsin!$C$8,100000,VK!EU290/VK!BW$296*VK_valitsin!BO$5)</f>
        <v>0</v>
      </c>
      <c r="HT290" s="4">
        <f>IF($B290=VK_valitsin!$C$8,100000,VK!EV290/VK!BX$296*VK_valitsin!BP$5)</f>
        <v>0</v>
      </c>
      <c r="HU290" s="4">
        <f>IF($B290=VK_valitsin!$C$8,100000,VK!EW290/VK!BY$296*VK_valitsin!BQ$5)</f>
        <v>0</v>
      </c>
      <c r="HV290" s="4">
        <f>IF($B290=VK_valitsin!$C$8,100000,VK!EX290/VK!BZ$296*VK_valitsin!BR$5)</f>
        <v>0</v>
      </c>
      <c r="HW290" s="4">
        <f>IF($B290=VK_valitsin!$C$8,100000,VK!EY290/VK!CA$296*VK_valitsin!BS$5)</f>
        <v>0</v>
      </c>
      <c r="HX290" s="4">
        <f>IF($B290=VK_valitsin!$C$8,100000,VK!EZ290/VK!CB$296*VK_valitsin!BT$5)</f>
        <v>0</v>
      </c>
      <c r="HY290" s="4">
        <f>IF($B290=VK_valitsin!$C$8,100000,VK!FA290/VK!CC$296*VK_valitsin!BU$5)</f>
        <v>0</v>
      </c>
      <c r="HZ290" s="4">
        <f>IF($B290=VK_valitsin!$C$8,100000,VK!FB290/VK!CD$296*VK_valitsin!BV$5)</f>
        <v>0</v>
      </c>
      <c r="IA290" s="4">
        <f>IF($B290=VK_valitsin!$C$8,100000,VK!FC290/VK!CE$296*VK_valitsin!BW$5)</f>
        <v>0</v>
      </c>
      <c r="IB290" s="4">
        <f>IF($B290=VK_valitsin!$C$8,100000,VK!FD290/VK!CF$296*VK_valitsin!BX$5)</f>
        <v>0</v>
      </c>
      <c r="IC290" s="4">
        <f>IF($B290=VK_valitsin!$C$8,100000,VK!FE290/VK!CG$296*VK_valitsin!BY$5)</f>
        <v>0</v>
      </c>
      <c r="ID290" s="17">
        <f t="shared" si="12"/>
        <v>0.62182331568791038</v>
      </c>
      <c r="IE290" s="17">
        <f t="shared" si="13"/>
        <v>153</v>
      </c>
      <c r="IF290" s="18">
        <f t="shared" si="14"/>
        <v>2.8900000000000073E-8</v>
      </c>
    </row>
    <row r="291" spans="1:240">
      <c r="A291">
        <v>2019</v>
      </c>
      <c r="B291" t="s">
        <v>778</v>
      </c>
      <c r="C291" t="s">
        <v>779</v>
      </c>
      <c r="D291" t="s">
        <v>233</v>
      </c>
      <c r="E291" t="s">
        <v>234</v>
      </c>
      <c r="F291" t="s">
        <v>88</v>
      </c>
      <c r="G291" t="s">
        <v>89</v>
      </c>
      <c r="H291" t="s">
        <v>144</v>
      </c>
      <c r="I291" t="s">
        <v>145</v>
      </c>
      <c r="J291">
        <v>40.299999237060547</v>
      </c>
      <c r="K291">
        <v>1115.72998046875</v>
      </c>
      <c r="L291">
        <v>121.59999847412109</v>
      </c>
      <c r="M291">
        <v>33254</v>
      </c>
      <c r="N291">
        <v>29.799999237060547</v>
      </c>
      <c r="O291">
        <v>0.80000001192092896</v>
      </c>
      <c r="P291">
        <v>102</v>
      </c>
      <c r="Q291">
        <v>88.7</v>
      </c>
      <c r="R291">
        <v>6.8000000000000007</v>
      </c>
      <c r="S291">
        <v>372</v>
      </c>
      <c r="T291">
        <v>0</v>
      </c>
      <c r="U291">
        <v>3903.4</v>
      </c>
      <c r="V291">
        <v>13.28</v>
      </c>
      <c r="W291">
        <v>736</v>
      </c>
      <c r="X291">
        <v>98</v>
      </c>
      <c r="Y291">
        <v>449</v>
      </c>
      <c r="Z291">
        <v>262</v>
      </c>
      <c r="AA291">
        <v>556</v>
      </c>
      <c r="AB291">
        <v>16.960132598876953</v>
      </c>
      <c r="AC291">
        <v>0</v>
      </c>
      <c r="AD291">
        <v>0.6</v>
      </c>
      <c r="AE291">
        <v>1.1000000000000001</v>
      </c>
      <c r="AF291">
        <v>5.6</v>
      </c>
      <c r="AG291">
        <v>0</v>
      </c>
      <c r="AH291">
        <v>20.5</v>
      </c>
      <c r="AI291">
        <v>0.93</v>
      </c>
      <c r="AJ291">
        <v>0.45</v>
      </c>
      <c r="AK291">
        <v>1</v>
      </c>
      <c r="AL291">
        <v>63.1</v>
      </c>
      <c r="AM291">
        <v>386.2</v>
      </c>
      <c r="AN291">
        <v>44.7</v>
      </c>
      <c r="AO291">
        <v>31.4</v>
      </c>
      <c r="AP291">
        <v>41</v>
      </c>
      <c r="AQ291">
        <v>28</v>
      </c>
      <c r="AR291">
        <v>138</v>
      </c>
      <c r="AS291">
        <v>3.3330000000000002</v>
      </c>
      <c r="AT291">
        <v>4055</v>
      </c>
      <c r="AU291">
        <v>8932</v>
      </c>
      <c r="AV291">
        <v>1</v>
      </c>
      <c r="AW291">
        <v>10.983750343322754</v>
      </c>
      <c r="AX291">
        <v>0</v>
      </c>
      <c r="AY291">
        <v>0</v>
      </c>
      <c r="AZ291">
        <v>0</v>
      </c>
      <c r="BA291">
        <v>0</v>
      </c>
      <c r="BB291">
        <v>1</v>
      </c>
      <c r="BC291">
        <v>96.384803771972656</v>
      </c>
      <c r="BD291">
        <v>78.461540222167969</v>
      </c>
      <c r="BE291">
        <v>1071.510498046875</v>
      </c>
      <c r="BF291">
        <v>12212.8525390625</v>
      </c>
      <c r="BG291">
        <v>15047.2861328125</v>
      </c>
      <c r="BH291">
        <v>4.9620041847229004</v>
      </c>
      <c r="BI291">
        <v>-4.5556960105895996</v>
      </c>
      <c r="BJ291">
        <v>23.761466979980469</v>
      </c>
      <c r="BK291">
        <v>-10.218977928161621</v>
      </c>
      <c r="BL291">
        <v>447.70001220703125</v>
      </c>
      <c r="BM291">
        <v>1.0277246236801147</v>
      </c>
      <c r="BN291">
        <v>23788.943359375</v>
      </c>
      <c r="BO291">
        <v>24.222011566162109</v>
      </c>
      <c r="BQ291">
        <v>0.6192939281463623</v>
      </c>
      <c r="BR291">
        <v>0.32778012752532959</v>
      </c>
      <c r="BS291">
        <v>2.5380406379699707</v>
      </c>
      <c r="BT291">
        <v>83.538825988769531</v>
      </c>
      <c r="BU291">
        <v>576.923095703125</v>
      </c>
      <c r="BV291">
        <v>0</v>
      </c>
      <c r="BW291">
        <v>1</v>
      </c>
      <c r="BX291">
        <v>9494.837890625</v>
      </c>
      <c r="BY291">
        <v>7706.3095703125</v>
      </c>
      <c r="BZ291">
        <v>1.4795212745666504</v>
      </c>
      <c r="CA291">
        <v>12.71125316619873</v>
      </c>
      <c r="CB291">
        <v>51.422763824462891</v>
      </c>
      <c r="CC291">
        <v>5.7724156379699707</v>
      </c>
      <c r="CD291">
        <v>15.04613208770752</v>
      </c>
      <c r="CE291">
        <v>0</v>
      </c>
      <c r="CF291">
        <v>1.1592146158218384</v>
      </c>
      <c r="CG291">
        <v>9083.1826171875</v>
      </c>
      <c r="CH291" s="10">
        <f>ABS(J291-_xlfn.XLOOKUP(VK_valitsin!$C$8,VK!$B$2:$B$294,VK!J$2:J$294))</f>
        <v>3.9000015258789063</v>
      </c>
      <c r="CI291" s="10">
        <f>ABS(K291-_xlfn.XLOOKUP(VK_valitsin!$C$8,VK!$B$2:$B$294,VK!K$2:K$294))</f>
        <v>822.469970703125</v>
      </c>
      <c r="CJ291" s="10">
        <f>ABS(L291-_xlfn.XLOOKUP(VK_valitsin!$C$8,VK!$B$2:$B$294,VK!L$2:L$294))</f>
        <v>17.099998474121094</v>
      </c>
      <c r="CK291" s="10">
        <f>ABS(M291-_xlfn.XLOOKUP(VK_valitsin!$C$8,VK!$B$2:$B$294,VK!M$2:M$294))</f>
        <v>16779</v>
      </c>
      <c r="CL291" s="10">
        <f>ABS(N291-_xlfn.XLOOKUP(VK_valitsin!$C$8,VK!$B$2:$B$294,VK!N$2:N$294))</f>
        <v>26.400001525878906</v>
      </c>
      <c r="CM291" s="10">
        <f>ABS(O291-_xlfn.XLOOKUP(VK_valitsin!$C$8,VK!$B$2:$B$294,VK!O$2:O$294))</f>
        <v>1.6000000238418579</v>
      </c>
      <c r="CN291" s="10">
        <f>ABS(P291-_xlfn.XLOOKUP(VK_valitsin!$C$8,VK!$B$2:$B$294,VK!P$2:P$294))</f>
        <v>160</v>
      </c>
      <c r="CO291" s="10">
        <f>ABS(Q291-_xlfn.XLOOKUP(VK_valitsin!$C$8,VK!$B$2:$B$294,VK!Q$2:Q$294))</f>
        <v>0.89999999999999147</v>
      </c>
      <c r="CP291" s="10">
        <f>ABS(R291-_xlfn.XLOOKUP(VK_valitsin!$C$8,VK!$B$2:$B$294,VK!R$2:R$294))</f>
        <v>1.6999999999999993</v>
      </c>
      <c r="CQ291" s="10">
        <f>ABS(S291-_xlfn.XLOOKUP(VK_valitsin!$C$8,VK!$B$2:$B$294,VK!S$2:S$294))</f>
        <v>220</v>
      </c>
      <c r="CR291" s="10">
        <f>ABS(T291-_xlfn.XLOOKUP(VK_valitsin!$C$8,VK!$B$2:$B$294,VK!T$2:T$294))</f>
        <v>0</v>
      </c>
      <c r="CS291" s="10">
        <f>ABS(U291-_xlfn.XLOOKUP(VK_valitsin!$C$8,VK!$B$2:$B$294,VK!U$2:U$294))</f>
        <v>79.800000000000182</v>
      </c>
      <c r="CT291" s="10">
        <f>ABS(V291-_xlfn.XLOOKUP(VK_valitsin!$C$8,VK!$B$2:$B$294,VK!V$2:V$294))</f>
        <v>0</v>
      </c>
      <c r="CU291" s="10">
        <f>ABS(W291-_xlfn.XLOOKUP(VK_valitsin!$C$8,VK!$B$2:$B$294,VK!W$2:W$294))</f>
        <v>131</v>
      </c>
      <c r="CV291" s="10">
        <f>ABS(X291-_xlfn.XLOOKUP(VK_valitsin!$C$8,VK!$B$2:$B$294,VK!X$2:X$294))</f>
        <v>71</v>
      </c>
      <c r="CW291" s="10">
        <f>ABS(Y291-_xlfn.XLOOKUP(VK_valitsin!$C$8,VK!$B$2:$B$294,VK!Y$2:Y$294))</f>
        <v>231</v>
      </c>
      <c r="CX291" s="10">
        <f>ABS(Z291-_xlfn.XLOOKUP(VK_valitsin!$C$8,VK!$B$2:$B$294,VK!Z$2:Z$294))</f>
        <v>166</v>
      </c>
      <c r="CY291" s="10">
        <f>ABS(AA291-_xlfn.XLOOKUP(VK_valitsin!$C$8,VK!$B$2:$B$294,VK!AA$2:AA$294))</f>
        <v>87</v>
      </c>
      <c r="CZ291" s="10">
        <f>ABS(AB291-_xlfn.XLOOKUP(VK_valitsin!$C$8,VK!$B$2:$B$294,VK!AB$2:AB$294))</f>
        <v>2.4148674011230469</v>
      </c>
      <c r="DA291" s="10">
        <f>ABS(AC291-_xlfn.XLOOKUP(VK_valitsin!$C$8,VK!$B$2:$B$294,VK!AC$2:AC$294))</f>
        <v>0.7</v>
      </c>
      <c r="DB291" s="10">
        <f>ABS(AD291-_xlfn.XLOOKUP(VK_valitsin!$C$8,VK!$B$2:$B$294,VK!AD$2:AD$294))</f>
        <v>0.20000000000000007</v>
      </c>
      <c r="DC291" s="10">
        <f>ABS(AE291-_xlfn.XLOOKUP(VK_valitsin!$C$8,VK!$B$2:$B$294,VK!AE$2:AE$294))</f>
        <v>0.59999999999999987</v>
      </c>
      <c r="DD291" s="10">
        <f>ABS(AF291-_xlfn.XLOOKUP(VK_valitsin!$C$8,VK!$B$2:$B$294,VK!AF$2:AF$294))</f>
        <v>0.59999999999999964</v>
      </c>
      <c r="DE291" s="10">
        <f>ABS(AG291-_xlfn.XLOOKUP(VK_valitsin!$C$8,VK!$B$2:$B$294,VK!AG$2:AG$294))</f>
        <v>0</v>
      </c>
      <c r="DF291" s="10">
        <f>ABS(AH291-_xlfn.XLOOKUP(VK_valitsin!$C$8,VK!$B$2:$B$294,VK!AH$2:AH$294))</f>
        <v>1.75</v>
      </c>
      <c r="DG291" s="10">
        <f>ABS(AI291-_xlfn.XLOOKUP(VK_valitsin!$C$8,VK!$B$2:$B$294,VK!AI$2:AI$294))</f>
        <v>0.17000000000000004</v>
      </c>
      <c r="DH291" s="10">
        <f>ABS(AJ291-_xlfn.XLOOKUP(VK_valitsin!$C$8,VK!$B$2:$B$294,VK!AJ$2:AJ$294))</f>
        <v>0.2</v>
      </c>
      <c r="DI291" s="10">
        <f>ABS(AK291-_xlfn.XLOOKUP(VK_valitsin!$C$8,VK!$B$2:$B$294,VK!AK$2:AK$294))</f>
        <v>0.25</v>
      </c>
      <c r="DJ291" s="10">
        <f>ABS(AL291-_xlfn.XLOOKUP(VK_valitsin!$C$8,VK!$B$2:$B$294,VK!AL$2:AL$294))</f>
        <v>4.3000000000000043</v>
      </c>
      <c r="DK291" s="10">
        <f>ABS(AM291-_xlfn.XLOOKUP(VK_valitsin!$C$8,VK!$B$2:$B$294,VK!AM$2:AM$294))</f>
        <v>52.599999999999966</v>
      </c>
      <c r="DL291" s="10">
        <f>ABS(AN291-_xlfn.XLOOKUP(VK_valitsin!$C$8,VK!$B$2:$B$294,VK!AN$2:AN$294))</f>
        <v>0.69999999999999574</v>
      </c>
      <c r="DM291" s="10">
        <f>ABS(AO291-_xlfn.XLOOKUP(VK_valitsin!$C$8,VK!$B$2:$B$294,VK!AO$2:AO$294))</f>
        <v>6</v>
      </c>
      <c r="DN291" s="10">
        <f>ABS(AP291-_xlfn.XLOOKUP(VK_valitsin!$C$8,VK!$B$2:$B$294,VK!AP$2:AP$294))</f>
        <v>7</v>
      </c>
      <c r="DO291" s="10">
        <f>ABS(AQ291-_xlfn.XLOOKUP(VK_valitsin!$C$8,VK!$B$2:$B$294,VK!AQ$2:AQ$294))</f>
        <v>7</v>
      </c>
      <c r="DP291" s="10">
        <f>ABS(AR291-_xlfn.XLOOKUP(VK_valitsin!$C$8,VK!$B$2:$B$294,VK!AR$2:AR$294))</f>
        <v>108</v>
      </c>
      <c r="DQ291" s="10">
        <f>ABS(AS291-_xlfn.XLOOKUP(VK_valitsin!$C$8,VK!$B$2:$B$294,VK!AS$2:AS$294))</f>
        <v>1</v>
      </c>
      <c r="DR291" s="10">
        <f>ABS(AT291-_xlfn.XLOOKUP(VK_valitsin!$C$8,VK!$B$2:$B$294,VK!AT$2:AT$294))</f>
        <v>1092</v>
      </c>
      <c r="DS291" s="10">
        <f>ABS(AU291-_xlfn.XLOOKUP(VK_valitsin!$C$8,VK!$B$2:$B$294,VK!AU$2:AU$294))</f>
        <v>587</v>
      </c>
      <c r="DT291" s="10">
        <f>ABS(AV291-_xlfn.XLOOKUP(VK_valitsin!$C$8,VK!$B$2:$B$294,VK!AV$2:AV$294))</f>
        <v>0</v>
      </c>
      <c r="DU291" s="10">
        <f>ABS(AW291-_xlfn.XLOOKUP(VK_valitsin!$C$8,VK!$B$2:$B$294,VK!AW$2:AW$294))</f>
        <v>26.277621269226074</v>
      </c>
      <c r="DV291" s="10">
        <f>ABS(AX291-_xlfn.XLOOKUP(VK_valitsin!$C$8,VK!$B$2:$B$294,VK!AX$2:AX$294))</f>
        <v>0</v>
      </c>
      <c r="DW291" s="10">
        <f>ABS(AY291-_xlfn.XLOOKUP(VK_valitsin!$C$8,VK!$B$2:$B$294,VK!AY$2:AY$294))</f>
        <v>0</v>
      </c>
      <c r="DX291" s="10">
        <f>ABS(AZ291-_xlfn.XLOOKUP(VK_valitsin!$C$8,VK!$B$2:$B$294,VK!AZ$2:AZ$294))</f>
        <v>0</v>
      </c>
      <c r="DY291" s="10">
        <f>ABS(BA291-_xlfn.XLOOKUP(VK_valitsin!$C$8,VK!$B$2:$B$294,VK!BA$2:BA$294))</f>
        <v>0</v>
      </c>
      <c r="DZ291" s="10">
        <f>ABS(BB291-_xlfn.XLOOKUP(VK_valitsin!$C$8,VK!$B$2:$B$294,VK!BB$2:BB$294))</f>
        <v>0</v>
      </c>
      <c r="EA291" s="10">
        <f>ABS(BC291-_xlfn.XLOOKUP(VK_valitsin!$C$8,VK!$B$2:$B$294,VK!BC$2:BC$294))</f>
        <v>7.36041259765625</v>
      </c>
      <c r="EB291" s="10">
        <f>ABS(BD291-_xlfn.XLOOKUP(VK_valitsin!$C$8,VK!$B$2:$B$294,VK!BD$2:BD$294))</f>
        <v>17.557197570800781</v>
      </c>
      <c r="EC291" s="10">
        <f>ABS(BE291-_xlfn.XLOOKUP(VK_valitsin!$C$8,VK!$B$2:$B$294,VK!BE$2:BE$294))</f>
        <v>337.8206787109375</v>
      </c>
      <c r="ED291" s="10">
        <f>ABS(BF291-_xlfn.XLOOKUP(VK_valitsin!$C$8,VK!$B$2:$B$294,VK!BF$2:BF$294))</f>
        <v>2254.3232421875</v>
      </c>
      <c r="EE291" s="10">
        <f>ABS(BG291-_xlfn.XLOOKUP(VK_valitsin!$C$8,VK!$B$2:$B$294,VK!BG$2:BG$294))</f>
        <v>1210.8427734375</v>
      </c>
      <c r="EF291" s="10">
        <f>ABS(BH291-_xlfn.XLOOKUP(VK_valitsin!$C$8,VK!$B$2:$B$294,VK!BH$2:BH$294))</f>
        <v>1.6249477863311768</v>
      </c>
      <c r="EG291" s="10">
        <f>ABS(BI291-_xlfn.XLOOKUP(VK_valitsin!$C$8,VK!$B$2:$B$294,VK!BI$2:BI$294))</f>
        <v>5.1684374809265137</v>
      </c>
      <c r="EH291" s="10">
        <f>ABS(BJ291-_xlfn.XLOOKUP(VK_valitsin!$C$8,VK!$B$2:$B$294,VK!BJ$2:BJ$294))</f>
        <v>2.4671039581298828</v>
      </c>
      <c r="EI291" s="10">
        <f>ABS(BK291-_xlfn.XLOOKUP(VK_valitsin!$C$8,VK!$B$2:$B$294,VK!BK$2:BK$294))</f>
        <v>0.35350704193115234</v>
      </c>
      <c r="EJ291" s="10">
        <f>ABS(BL291-_xlfn.XLOOKUP(VK_valitsin!$C$8,VK!$B$2:$B$294,VK!BL$2:BL$294))</f>
        <v>181.20001220703125</v>
      </c>
      <c r="EK291" s="10">
        <f>ABS(BM291-_xlfn.XLOOKUP(VK_valitsin!$C$8,VK!$B$2:$B$294,VK!BM$2:BM$294))</f>
        <v>1.2245277166366577</v>
      </c>
      <c r="EL291" s="10">
        <f>ABS(BN291-_xlfn.XLOOKUP(VK_valitsin!$C$8,VK!$B$2:$B$294,VK!BN$2:BN$294))</f>
        <v>714.546875</v>
      </c>
      <c r="EM291" s="10">
        <f>ABS(BO291-_xlfn.XLOOKUP(VK_valitsin!$C$8,VK!$B$2:$B$294,VK!BO$2:BO$294))</f>
        <v>9.0775947570800781</v>
      </c>
      <c r="EN291" s="10">
        <f>ABS(BP291-_xlfn.XLOOKUP(VK_valitsin!$C$8,VK!$B$2:$B$294,VK!BP$2:BP$294))</f>
        <v>0</v>
      </c>
      <c r="EO291" s="10">
        <f>ABS(BQ291-_xlfn.XLOOKUP(VK_valitsin!$C$8,VK!$B$2:$B$294,VK!BQ$2:BQ$294))</f>
        <v>1.7185568809509277E-2</v>
      </c>
      <c r="EP291" s="10">
        <f>ABS(BR291-_xlfn.XLOOKUP(VK_valitsin!$C$8,VK!$B$2:$B$294,VK!BR$2:BR$294))</f>
        <v>0.1396162360906601</v>
      </c>
      <c r="EQ291" s="10">
        <f>ABS(BS291-_xlfn.XLOOKUP(VK_valitsin!$C$8,VK!$B$2:$B$294,VK!BS$2:BS$294))</f>
        <v>0.28007411956787109</v>
      </c>
      <c r="ER291" s="10">
        <f>ABS(BT291-_xlfn.XLOOKUP(VK_valitsin!$C$8,VK!$B$2:$B$294,VK!BT$2:BT$294))</f>
        <v>25.147323608398438</v>
      </c>
      <c r="ES291" s="10">
        <f>ABS(BU291-_xlfn.XLOOKUP(VK_valitsin!$C$8,VK!$B$2:$B$294,VK!BU$2:BU$294))</f>
        <v>310.21597290039063</v>
      </c>
      <c r="ET291" s="10">
        <f>ABS(BV291-_xlfn.XLOOKUP(VK_valitsin!$C$8,VK!$B$2:$B$294,VK!BV$2:BV$294))</f>
        <v>0</v>
      </c>
      <c r="EU291" s="10">
        <f>ABS(BW291-_xlfn.XLOOKUP(VK_valitsin!$C$8,VK!$B$2:$B$294,VK!BW$2:BW$294))</f>
        <v>0</v>
      </c>
      <c r="EV291" s="10">
        <f>ABS(BX291-_xlfn.XLOOKUP(VK_valitsin!$C$8,VK!$B$2:$B$294,VK!BX$2:BX$294))</f>
        <v>1359.0087890625</v>
      </c>
      <c r="EW291" s="10">
        <f>ABS(BY291-_xlfn.XLOOKUP(VK_valitsin!$C$8,VK!$B$2:$B$294,VK!BY$2:BY$294))</f>
        <v>1850.69482421875</v>
      </c>
      <c r="EX291" s="10">
        <f>ABS(BZ291-_xlfn.XLOOKUP(VK_valitsin!$C$8,VK!$B$2:$B$294,VK!BZ$2:BZ$294))</f>
        <v>0.259490966796875</v>
      </c>
      <c r="EY291" s="10">
        <f>ABS(CA291-_xlfn.XLOOKUP(VK_valitsin!$C$8,VK!$B$2:$B$294,VK!CA$2:CA$294))</f>
        <v>1.6884918212890625</v>
      </c>
      <c r="EZ291" s="10">
        <f>ABS(CB291-_xlfn.XLOOKUP(VK_valitsin!$C$8,VK!$B$2:$B$294,VK!CB$2:CB$294))</f>
        <v>14.746387481689453</v>
      </c>
      <c r="FA291" s="10">
        <f>ABS(CC291-_xlfn.XLOOKUP(VK_valitsin!$C$8,VK!$B$2:$B$294,VK!CC$2:CC$294))</f>
        <v>0.56018352508544922</v>
      </c>
      <c r="FB291" s="10">
        <f>ABS(CD291-_xlfn.XLOOKUP(VK_valitsin!$C$8,VK!$B$2:$B$294,VK!CD$2:CD$294))</f>
        <v>4.8327226638793945</v>
      </c>
      <c r="FC291" s="10">
        <f>ABS(CE291-_xlfn.XLOOKUP(VK_valitsin!$C$8,VK!$B$2:$B$294,VK!CE$2:CE$294))</f>
        <v>0</v>
      </c>
      <c r="FD291" s="10">
        <f>ABS(CF291-_xlfn.XLOOKUP(VK_valitsin!$C$8,VK!$B$2:$B$294,VK!CF$2:CF$294))</f>
        <v>0.44335556030273438</v>
      </c>
      <c r="FE291" s="10">
        <f>ABS(CG291-_xlfn.XLOOKUP(VK_valitsin!$C$8,VK!$B$2:$B$294,VK!CG$2:CG$294))</f>
        <v>484.4150390625</v>
      </c>
      <c r="FF291" s="4">
        <f>IF($B291=VK_valitsin!$C$8,100000,VK!CH291/VK!J$296*VK_valitsin!D$5)</f>
        <v>0</v>
      </c>
      <c r="FG291" s="4">
        <f>IF($B291=VK_valitsin!$C$8,100000,VK!CI291/VK!K$296*VK_valitsin!E$5)</f>
        <v>0</v>
      </c>
      <c r="FH291" s="4">
        <f>IF($B291=VK_valitsin!$C$8,100000,VK!CJ291/VK!L$296*VK_valitsin!F$5)</f>
        <v>8.6895091928920254E-2</v>
      </c>
      <c r="FI291" s="4">
        <f>IF($B291=VK_valitsin!$C$8,100000,VK!CK291/VK!M$296*VK_valitsin!CD$5)</f>
        <v>0</v>
      </c>
      <c r="FJ291" s="4">
        <f>IF($B291=VK_valitsin!$C$8,100000,VK!CL291/VK!N$296*VK_valitsin!G$5)</f>
        <v>0</v>
      </c>
      <c r="FK291" s="4">
        <f>IF($B291=VK_valitsin!$C$8,100000,VK!CM291/VK!O$296*VK_valitsin!H$5)</f>
        <v>0</v>
      </c>
      <c r="FL291" s="4">
        <f>IF($B291=VK_valitsin!$C$8,100000,VK!CN291/VK!P$296*VK_valitsin!I$5)</f>
        <v>0</v>
      </c>
      <c r="FM291" s="4">
        <f>IF($B291=VK_valitsin!$C$8,100000,VK!CO291/VK!Q$296*VK_valitsin!J$5)</f>
        <v>0</v>
      </c>
      <c r="FN291" s="4">
        <f>IF($B291=VK_valitsin!$C$8,100000,VK!CP291/VK!R$296*VK_valitsin!K$5)</f>
        <v>0</v>
      </c>
      <c r="FO291" s="4">
        <f>IF($B291=VK_valitsin!$C$8,100000,VK!CQ291/VK!S$296*VK_valitsin!L$5)</f>
        <v>4.3751319095792315E-2</v>
      </c>
      <c r="FP291" s="4">
        <f>IF($B291=VK_valitsin!$C$8,100000,VK!CR291/VK!T$296*VK_valitsin!M$5)</f>
        <v>0</v>
      </c>
      <c r="FQ291" s="4">
        <f>IF($B291=VK_valitsin!$C$8,100000,VK!CS291/VK!U$296*VK_valitsin!N$5)</f>
        <v>0</v>
      </c>
      <c r="FR291" s="4">
        <f>IF($B291=VK_valitsin!$C$8,100000,VK!CT291/VK!V$296*VK_valitsin!O$5)</f>
        <v>0</v>
      </c>
      <c r="FS291" s="4">
        <f>IF($B291=VK_valitsin!$C$8,100000,VK!CU291/VK!W$296*VK_valitsin!P$5)</f>
        <v>0</v>
      </c>
      <c r="FT291" s="4">
        <f>IF($B291=VK_valitsin!$C$8,100000,VK!CV291/VK!X$296*VK_valitsin!Q$5)</f>
        <v>0</v>
      </c>
      <c r="FU291" s="4">
        <f>IF($B291=VK_valitsin!$C$8,100000,VK!CW291/VK!Y$296*VK_valitsin!R$5)</f>
        <v>0</v>
      </c>
      <c r="FV291" s="4">
        <f>IF($B291=VK_valitsin!$C$8,100000,VK!CX291/VK!Z$296*VK_valitsin!S$5)</f>
        <v>0</v>
      </c>
      <c r="FW291" s="4">
        <f>IF($B291=VK_valitsin!$C$8,100000,VK!CY291/VK!AA$296*VK_valitsin!T$5)</f>
        <v>0</v>
      </c>
      <c r="FX291" s="4">
        <f>IF($B291=VK_valitsin!$C$8,100000,VK!CZ291/VK!AB$296*VK_valitsin!U$5)</f>
        <v>0</v>
      </c>
      <c r="FY291" s="4">
        <f>IF($B291=VK_valitsin!$C$8,100000,VK!DA291/VK!AC$296*VK_valitsin!V$5)</f>
        <v>0</v>
      </c>
      <c r="FZ291" s="4">
        <f>IF($B291=VK_valitsin!$C$8,100000,VK!DB291/VK!AD$296*VK_valitsin!W$5)</f>
        <v>0</v>
      </c>
      <c r="GA291" s="4">
        <f>IF($B291=VK_valitsin!$C$8,100000,VK!DC291/VK!AE$296*VK_valitsin!X$5)</f>
        <v>0</v>
      </c>
      <c r="GB291" s="4">
        <f>IF($B291=VK_valitsin!$C$8,100000,VK!DD291/VK!AF$296*VK_valitsin!Y$5)</f>
        <v>0</v>
      </c>
      <c r="GC291" s="4">
        <f>IF($B291=VK_valitsin!$C$8,100000,VK!DE291/VK!AG$296*VK_valitsin!Z$5)</f>
        <v>0</v>
      </c>
      <c r="GD291" s="4">
        <f>IF($B291=VK_valitsin!$C$8,100000,VK!DF291/VK!AH$296*VK_valitsin!AA$5)</f>
        <v>0</v>
      </c>
      <c r="GE291" s="4">
        <f>IF($B291=VK_valitsin!$C$8,100000,VK!DG291/VK!AI$296*VK_valitsin!AB$5)</f>
        <v>0</v>
      </c>
      <c r="GF291" s="4">
        <f>IF($B291=VK_valitsin!$C$8,100000,VK!DH291/VK!AJ$296*VK_valitsin!AC$5)</f>
        <v>0</v>
      </c>
      <c r="GG291" s="4">
        <f>IF($B291=VK_valitsin!$C$8,100000,VK!DI291/VK!AK$296*VK_valitsin!AD$5)</f>
        <v>0</v>
      </c>
      <c r="GH291" s="4">
        <f>IF($B291=VK_valitsin!$C$8,100000,VK!DJ291/VK!AL$296*VK_valitsin!AE$5)</f>
        <v>7.568572794404399E-2</v>
      </c>
      <c r="GI291" s="4">
        <f>IF($B291=VK_valitsin!$C$8,100000,VK!DK291/VK!AM$296*VK_valitsin!AF$5)</f>
        <v>0</v>
      </c>
      <c r="GJ291" s="4">
        <f>IF($B291=VK_valitsin!$C$8,100000,VK!DL291/VK!AN$296*VK_valitsin!AG$5)</f>
        <v>0</v>
      </c>
      <c r="GK291" s="4">
        <f>IF($B291=VK_valitsin!$C$8,100000,VK!DM291/VK!AO$296*VK_valitsin!AH$5)</f>
        <v>0</v>
      </c>
      <c r="GL291" s="4">
        <f>IF($B291=VK_valitsin!$C$8,100000,VK!DN291/VK!AP$296*VK_valitsin!AI$5)</f>
        <v>0</v>
      </c>
      <c r="GM291" s="4">
        <f>IF($B291=VK_valitsin!$C$8,100000,VK!DO291/VK!AQ$296*VK_valitsin!AJ$5)</f>
        <v>0</v>
      </c>
      <c r="GN291" s="4">
        <f>IF($B291=VK_valitsin!$C$8,100000,VK!DP291/VK!AR$296*VK_valitsin!AK$5)</f>
        <v>0</v>
      </c>
      <c r="GO291" s="4">
        <f>IF($B291=VK_valitsin!$C$8,100000,VK!DQ291/VK!AS$296*VK_valitsin!AL$5)</f>
        <v>0</v>
      </c>
      <c r="GP291" s="4">
        <f>IF($B291=VK_valitsin!$C$8,100000,VK!DR291/VK!AT$296*VK_valitsin!AM$5)</f>
        <v>0</v>
      </c>
      <c r="GQ291" s="4">
        <f>IF($B291=VK_valitsin!$C$8,100000,VK!DS291/VK!AU$296*VK_valitsin!AN$5)</f>
        <v>0</v>
      </c>
      <c r="GR291" s="4">
        <f>IF($B291=VK_valitsin!$C$8,100000,VK!DT291/VK!AV$296*VK_valitsin!AO$5)</f>
        <v>0</v>
      </c>
      <c r="GS291" s="4">
        <f>IF($B291=VK_valitsin!$C$8,100000,VK!DU291/VK!AW$296*VK_valitsin!AP$5)</f>
        <v>0</v>
      </c>
      <c r="GT291" s="4">
        <f>IF($B291=VK_valitsin!$C$8,100000,VK!DV291/VK!AX$296*VK_valitsin!AQ$5)</f>
        <v>0</v>
      </c>
      <c r="GU291" s="4">
        <f>IF($B291=VK_valitsin!$C$8,100000,VK!DW291/VK!AY$296*VK_valitsin!AR$5)</f>
        <v>0</v>
      </c>
      <c r="GV291" s="4">
        <f>IF($B291=VK_valitsin!$C$8,100000,VK!DX291/VK!AZ$296*VK_valitsin!AS$5)</f>
        <v>0</v>
      </c>
      <c r="GW291" s="4">
        <f>IF($B291=VK_valitsin!$C$8,100000,VK!DY291/VK!BA$296*VK_valitsin!AT$5)</f>
        <v>0</v>
      </c>
      <c r="GX291" s="4">
        <f>IF($B291=VK_valitsin!$C$8,100000,VK!DZ291/VK!BB$296*VK_valitsin!AU$5)</f>
        <v>0</v>
      </c>
      <c r="GY291" s="4">
        <f>IF($B291=VK_valitsin!$C$8,100000,VK!EA291/VK!BC$296*VK_valitsin!AV$5)</f>
        <v>0</v>
      </c>
      <c r="GZ291" s="4">
        <f>IF($B291=VK_valitsin!$C$8,100000,VK!EB291/VK!BD$296*VK_valitsin!AW$5)</f>
        <v>7.6112889164068692E-2</v>
      </c>
      <c r="HA291" s="4">
        <f>IF($B291=VK_valitsin!$C$8,100000,VK!EC291/VK!BE$296*VK_valitsin!CE$5)</f>
        <v>0</v>
      </c>
      <c r="HB291" s="4">
        <f>IF($B291=VK_valitsin!$C$8,100000,VK!ED291/VK!BF$296*VK_valitsin!AX$5)</f>
        <v>0</v>
      </c>
      <c r="HC291" s="4">
        <f>IF($B291=VK_valitsin!$C$8,100000,VK!EE291/VK!BG$296*VK_valitsin!AY$5)</f>
        <v>0</v>
      </c>
      <c r="HD291" s="4">
        <f>IF($B291=VK_valitsin!$C$8,100000,VK!EF291/VK!BH$296*VK_valitsin!AZ$5)</f>
        <v>0.28352426870274439</v>
      </c>
      <c r="HE291" s="4">
        <f>IF($B291=VK_valitsin!$C$8,100000,VK!EG291/VK!BI$296*VK_valitsin!BA$5)</f>
        <v>0</v>
      </c>
      <c r="HF291" s="4">
        <f>IF($B291=VK_valitsin!$C$8,100000,VK!EH291/VK!BJ$296*VK_valitsin!BB$5)</f>
        <v>0</v>
      </c>
      <c r="HG291" s="4">
        <f>IF($B291=VK_valitsin!$C$8,100000,VK!EI291/VK!BK$296*VK_valitsin!BC$5)</f>
        <v>0</v>
      </c>
      <c r="HH291" s="4">
        <f>IF($B291=VK_valitsin!$C$8,100000,VK!EJ291/VK!BL$296*VK_valitsin!BD$5)</f>
        <v>0</v>
      </c>
      <c r="HI291" s="4">
        <f>IF($B291=VK_valitsin!$C$8,100000,VK!EK291/VK!BM$296*VK_valitsin!BE$5)</f>
        <v>0</v>
      </c>
      <c r="HJ291" s="4">
        <f>IF($B291=VK_valitsin!$C$8,100000,VK!EL291/VK!BN$296*VK_valitsin!BF$5)</f>
        <v>3.2491567392601763E-2</v>
      </c>
      <c r="HK291" s="4">
        <f>IF($B291=VK_valitsin!$C$8,100000,VK!EM291/VK!BO$296*VK_valitsin!BG$5)</f>
        <v>0</v>
      </c>
      <c r="HM291" s="4">
        <f>IF($B291=VK_valitsin!$C$8,100000,VK!EO291/VK!BQ$296*VK_valitsin!BI$5)</f>
        <v>0</v>
      </c>
      <c r="HN291" s="4">
        <f>IF($B291=VK_valitsin!$C$8,100000,VK!EP291/VK!BR$296*VK_valitsin!BJ$5)</f>
        <v>0</v>
      </c>
      <c r="HO291" s="4">
        <f>IF($B291=VK_valitsin!$C$8,100000,VK!EQ291/VK!BS$296*VK_valitsin!BK$5)</f>
        <v>0</v>
      </c>
      <c r="HP291" s="4">
        <f>IF($B291=VK_valitsin!$C$8,100000,VK!ER291/VK!BT$296*VK_valitsin!BL$5)</f>
        <v>0</v>
      </c>
      <c r="HQ291" s="4">
        <f>IF($B291=VK_valitsin!$C$8,100000,VK!ES291/VK!BU$296*VK_valitsin!BM$5)</f>
        <v>0</v>
      </c>
      <c r="HR291" s="4">
        <f>IF($B291=VK_valitsin!$C$8,100000,VK!ET291/VK!BV$296*VK_valitsin!BN$5)</f>
        <v>0</v>
      </c>
      <c r="HS291" s="4">
        <f>IF($B291=VK_valitsin!$C$8,100000,VK!EU291/VK!BW$296*VK_valitsin!BO$5)</f>
        <v>0</v>
      </c>
      <c r="HT291" s="4">
        <f>IF($B291=VK_valitsin!$C$8,100000,VK!EV291/VK!BX$296*VK_valitsin!BP$5)</f>
        <v>0</v>
      </c>
      <c r="HU291" s="4">
        <f>IF($B291=VK_valitsin!$C$8,100000,VK!EW291/VK!BY$296*VK_valitsin!BQ$5)</f>
        <v>0</v>
      </c>
      <c r="HV291" s="4">
        <f>IF($B291=VK_valitsin!$C$8,100000,VK!EX291/VK!BZ$296*VK_valitsin!BR$5)</f>
        <v>0</v>
      </c>
      <c r="HW291" s="4">
        <f>IF($B291=VK_valitsin!$C$8,100000,VK!EY291/VK!CA$296*VK_valitsin!BS$5)</f>
        <v>0</v>
      </c>
      <c r="HX291" s="4">
        <f>IF($B291=VK_valitsin!$C$8,100000,VK!EZ291/VK!CB$296*VK_valitsin!BT$5)</f>
        <v>0</v>
      </c>
      <c r="HY291" s="4">
        <f>IF($B291=VK_valitsin!$C$8,100000,VK!FA291/VK!CC$296*VK_valitsin!BU$5)</f>
        <v>0</v>
      </c>
      <c r="HZ291" s="4">
        <f>IF($B291=VK_valitsin!$C$8,100000,VK!FB291/VK!CD$296*VK_valitsin!BV$5)</f>
        <v>0</v>
      </c>
      <c r="IA291" s="4">
        <f>IF($B291=VK_valitsin!$C$8,100000,VK!FC291/VK!CE$296*VK_valitsin!BW$5)</f>
        <v>0</v>
      </c>
      <c r="IB291" s="4">
        <f>IF($B291=VK_valitsin!$C$8,100000,VK!FD291/VK!CF$296*VK_valitsin!BX$5)</f>
        <v>0</v>
      </c>
      <c r="IC291" s="4">
        <f>IF($B291=VK_valitsin!$C$8,100000,VK!FE291/VK!CG$296*VK_valitsin!BY$5)</f>
        <v>0</v>
      </c>
      <c r="ID291" s="17">
        <f t="shared" si="12"/>
        <v>0.59846089322817131</v>
      </c>
      <c r="IE291" s="17">
        <f t="shared" si="13"/>
        <v>139</v>
      </c>
      <c r="IF291" s="18">
        <f t="shared" si="14"/>
        <v>2.9000000000000074E-8</v>
      </c>
    </row>
    <row r="292" spans="1:240">
      <c r="A292">
        <v>2019</v>
      </c>
      <c r="B292" t="s">
        <v>780</v>
      </c>
      <c r="C292" t="s">
        <v>781</v>
      </c>
      <c r="D292" t="s">
        <v>156</v>
      </c>
      <c r="E292" t="s">
        <v>158</v>
      </c>
      <c r="F292" t="s">
        <v>159</v>
      </c>
      <c r="G292" t="s">
        <v>160</v>
      </c>
      <c r="H292" t="s">
        <v>104</v>
      </c>
      <c r="I292" t="s">
        <v>105</v>
      </c>
      <c r="J292">
        <v>47.900001525878906</v>
      </c>
      <c r="K292">
        <v>182.75999450683594</v>
      </c>
      <c r="L292">
        <v>138.30000305175781</v>
      </c>
      <c r="M292">
        <v>2343</v>
      </c>
      <c r="N292">
        <v>12.800000190734863</v>
      </c>
      <c r="O292">
        <v>-0.60000002384185791</v>
      </c>
      <c r="P292">
        <v>-5</v>
      </c>
      <c r="Q292">
        <v>40.900000000000006</v>
      </c>
      <c r="R292">
        <v>7.2</v>
      </c>
      <c r="S292">
        <v>94</v>
      </c>
      <c r="T292">
        <v>0</v>
      </c>
      <c r="U292">
        <v>3415.7</v>
      </c>
      <c r="V292">
        <v>12.98</v>
      </c>
      <c r="W292">
        <v>390</v>
      </c>
      <c r="X292">
        <v>439</v>
      </c>
      <c r="Y292">
        <v>780</v>
      </c>
      <c r="Z292">
        <v>1273</v>
      </c>
      <c r="AA292">
        <v>932</v>
      </c>
      <c r="AB292">
        <v>14.762711524963379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21.5</v>
      </c>
      <c r="AI292">
        <v>1</v>
      </c>
      <c r="AJ292">
        <v>0.6</v>
      </c>
      <c r="AK292">
        <v>1.5</v>
      </c>
      <c r="AL292">
        <v>76.2</v>
      </c>
      <c r="AM292">
        <v>295.7</v>
      </c>
      <c r="AN292">
        <v>50.4</v>
      </c>
      <c r="AO292">
        <v>19.600000000000001</v>
      </c>
      <c r="AP292">
        <v>71</v>
      </c>
      <c r="AQ292">
        <v>75</v>
      </c>
      <c r="AR292">
        <v>435</v>
      </c>
      <c r="AS292">
        <v>2.1669999999999998</v>
      </c>
      <c r="AT292">
        <v>5318</v>
      </c>
      <c r="AU292">
        <v>12953</v>
      </c>
      <c r="AV292">
        <v>0</v>
      </c>
      <c r="AW292">
        <v>67.703384399414063</v>
      </c>
      <c r="AX292">
        <v>0</v>
      </c>
      <c r="AY292">
        <v>0</v>
      </c>
      <c r="AZ292">
        <v>0</v>
      </c>
      <c r="BA292">
        <v>0</v>
      </c>
      <c r="BB292">
        <v>1</v>
      </c>
      <c r="BC292">
        <v>66.666664123535156</v>
      </c>
      <c r="BD292">
        <v>100</v>
      </c>
      <c r="BE292">
        <v>415.84158325195313</v>
      </c>
      <c r="BF292">
        <v>9810.0361328125</v>
      </c>
      <c r="BG292">
        <v>10966.451171875</v>
      </c>
      <c r="BH292">
        <v>3.2847630977630615</v>
      </c>
      <c r="BI292">
        <v>2.5886449813842773</v>
      </c>
      <c r="BJ292">
        <v>18.604650497436523</v>
      </c>
      <c r="BK292">
        <v>10</v>
      </c>
      <c r="BL292">
        <v>209</v>
      </c>
      <c r="BM292">
        <v>-2.5641026496887207</v>
      </c>
      <c r="BN292">
        <v>21781.412109375</v>
      </c>
      <c r="BO292">
        <v>37.418468475341797</v>
      </c>
      <c r="BQ292">
        <v>0.72001707553863525</v>
      </c>
      <c r="BR292">
        <v>0.68288516998291016</v>
      </c>
      <c r="BS292">
        <v>1.6218522787094116</v>
      </c>
      <c r="BT292">
        <v>81.092613220214844</v>
      </c>
      <c r="BU292">
        <v>227.91293334960938</v>
      </c>
      <c r="BV292">
        <v>0</v>
      </c>
      <c r="BW292">
        <v>1</v>
      </c>
      <c r="BX292">
        <v>8356.435546875</v>
      </c>
      <c r="BY292">
        <v>7475.24755859375</v>
      </c>
      <c r="BZ292">
        <v>0.93896710872650146</v>
      </c>
      <c r="CA292">
        <v>8.1092615127563477</v>
      </c>
      <c r="CB292">
        <v>86.363639831542969</v>
      </c>
      <c r="CC292">
        <v>10</v>
      </c>
      <c r="CD292">
        <v>22.105262756347656</v>
      </c>
      <c r="CE292">
        <v>0</v>
      </c>
      <c r="CF292">
        <v>0</v>
      </c>
      <c r="CG292">
        <v>12302.5517578125</v>
      </c>
      <c r="CH292" s="10">
        <f>ABS(J292-_xlfn.XLOOKUP(VK_valitsin!$C$8,VK!$B$2:$B$294,VK!J$2:J$294))</f>
        <v>3.7000007629394531</v>
      </c>
      <c r="CI292" s="10">
        <f>ABS(K292-_xlfn.XLOOKUP(VK_valitsin!$C$8,VK!$B$2:$B$294,VK!K$2:K$294))</f>
        <v>110.50001525878906</v>
      </c>
      <c r="CJ292" s="10">
        <f>ABS(L292-_xlfn.XLOOKUP(VK_valitsin!$C$8,VK!$B$2:$B$294,VK!L$2:L$294))</f>
        <v>0.399993896484375</v>
      </c>
      <c r="CK292" s="10">
        <f>ABS(M292-_xlfn.XLOOKUP(VK_valitsin!$C$8,VK!$B$2:$B$294,VK!M$2:M$294))</f>
        <v>14132</v>
      </c>
      <c r="CL292" s="10">
        <f>ABS(N292-_xlfn.XLOOKUP(VK_valitsin!$C$8,VK!$B$2:$B$294,VK!N$2:N$294))</f>
        <v>43.40000057220459</v>
      </c>
      <c r="CM292" s="10">
        <f>ABS(O292-_xlfn.XLOOKUP(VK_valitsin!$C$8,VK!$B$2:$B$294,VK!O$2:O$294))</f>
        <v>0.19999998807907104</v>
      </c>
      <c r="CN292" s="10">
        <f>ABS(P292-_xlfn.XLOOKUP(VK_valitsin!$C$8,VK!$B$2:$B$294,VK!P$2:P$294))</f>
        <v>53</v>
      </c>
      <c r="CO292" s="10">
        <f>ABS(Q292-_xlfn.XLOOKUP(VK_valitsin!$C$8,VK!$B$2:$B$294,VK!Q$2:Q$294))</f>
        <v>46.900000000000006</v>
      </c>
      <c r="CP292" s="10">
        <f>ABS(R292-_xlfn.XLOOKUP(VK_valitsin!$C$8,VK!$B$2:$B$294,VK!R$2:R$294))</f>
        <v>1.2999999999999998</v>
      </c>
      <c r="CQ292" s="10">
        <f>ABS(S292-_xlfn.XLOOKUP(VK_valitsin!$C$8,VK!$B$2:$B$294,VK!S$2:S$294))</f>
        <v>58</v>
      </c>
      <c r="CR292" s="10">
        <f>ABS(T292-_xlfn.XLOOKUP(VK_valitsin!$C$8,VK!$B$2:$B$294,VK!T$2:T$294))</f>
        <v>0</v>
      </c>
      <c r="CS292" s="10">
        <f>ABS(U292-_xlfn.XLOOKUP(VK_valitsin!$C$8,VK!$B$2:$B$294,VK!U$2:U$294))</f>
        <v>407.90000000000009</v>
      </c>
      <c r="CT292" s="10">
        <f>ABS(V292-_xlfn.XLOOKUP(VK_valitsin!$C$8,VK!$B$2:$B$294,VK!V$2:V$294))</f>
        <v>0.29999999999999893</v>
      </c>
      <c r="CU292" s="10">
        <f>ABS(W292-_xlfn.XLOOKUP(VK_valitsin!$C$8,VK!$B$2:$B$294,VK!W$2:W$294))</f>
        <v>215</v>
      </c>
      <c r="CV292" s="10">
        <f>ABS(X292-_xlfn.XLOOKUP(VK_valitsin!$C$8,VK!$B$2:$B$294,VK!X$2:X$294))</f>
        <v>270</v>
      </c>
      <c r="CW292" s="10">
        <f>ABS(Y292-_xlfn.XLOOKUP(VK_valitsin!$C$8,VK!$B$2:$B$294,VK!Y$2:Y$294))</f>
        <v>100</v>
      </c>
      <c r="CX292" s="10">
        <f>ABS(Z292-_xlfn.XLOOKUP(VK_valitsin!$C$8,VK!$B$2:$B$294,VK!Z$2:Z$294))</f>
        <v>845</v>
      </c>
      <c r="CY292" s="10">
        <f>ABS(AA292-_xlfn.XLOOKUP(VK_valitsin!$C$8,VK!$B$2:$B$294,VK!AA$2:AA$294))</f>
        <v>463</v>
      </c>
      <c r="CZ292" s="10">
        <f>ABS(AB292-_xlfn.XLOOKUP(VK_valitsin!$C$8,VK!$B$2:$B$294,VK!AB$2:AB$294))</f>
        <v>4.6122884750366211</v>
      </c>
      <c r="DA292" s="10">
        <f>ABS(AC292-_xlfn.XLOOKUP(VK_valitsin!$C$8,VK!$B$2:$B$294,VK!AC$2:AC$294))</f>
        <v>0.7</v>
      </c>
      <c r="DB292" s="10">
        <f>ABS(AD292-_xlfn.XLOOKUP(VK_valitsin!$C$8,VK!$B$2:$B$294,VK!AD$2:AD$294))</f>
        <v>0.8</v>
      </c>
      <c r="DC292" s="10">
        <f>ABS(AE292-_xlfn.XLOOKUP(VK_valitsin!$C$8,VK!$B$2:$B$294,VK!AE$2:AE$294))</f>
        <v>1.7</v>
      </c>
      <c r="DD292" s="10">
        <f>ABS(AF292-_xlfn.XLOOKUP(VK_valitsin!$C$8,VK!$B$2:$B$294,VK!AF$2:AF$294))</f>
        <v>5</v>
      </c>
      <c r="DE292" s="10">
        <f>ABS(AG292-_xlfn.XLOOKUP(VK_valitsin!$C$8,VK!$B$2:$B$294,VK!AG$2:AG$294))</f>
        <v>0</v>
      </c>
      <c r="DF292" s="10">
        <f>ABS(AH292-_xlfn.XLOOKUP(VK_valitsin!$C$8,VK!$B$2:$B$294,VK!AH$2:AH$294))</f>
        <v>0.75</v>
      </c>
      <c r="DG292" s="10">
        <f>ABS(AI292-_xlfn.XLOOKUP(VK_valitsin!$C$8,VK!$B$2:$B$294,VK!AI$2:AI$294))</f>
        <v>0.10000000000000009</v>
      </c>
      <c r="DH292" s="10">
        <f>ABS(AJ292-_xlfn.XLOOKUP(VK_valitsin!$C$8,VK!$B$2:$B$294,VK!AJ$2:AJ$294))</f>
        <v>5.0000000000000044E-2</v>
      </c>
      <c r="DI292" s="10">
        <f>ABS(AK292-_xlfn.XLOOKUP(VK_valitsin!$C$8,VK!$B$2:$B$294,VK!AK$2:AK$294))</f>
        <v>0.25</v>
      </c>
      <c r="DJ292" s="10">
        <f>ABS(AL292-_xlfn.XLOOKUP(VK_valitsin!$C$8,VK!$B$2:$B$294,VK!AL$2:AL$294))</f>
        <v>17.400000000000006</v>
      </c>
      <c r="DK292" s="10">
        <f>ABS(AM292-_xlfn.XLOOKUP(VK_valitsin!$C$8,VK!$B$2:$B$294,VK!AM$2:AM$294))</f>
        <v>37.900000000000034</v>
      </c>
      <c r="DL292" s="10">
        <f>ABS(AN292-_xlfn.XLOOKUP(VK_valitsin!$C$8,VK!$B$2:$B$294,VK!AN$2:AN$294))</f>
        <v>5</v>
      </c>
      <c r="DM292" s="10">
        <f>ABS(AO292-_xlfn.XLOOKUP(VK_valitsin!$C$8,VK!$B$2:$B$294,VK!AO$2:AO$294))</f>
        <v>5.7999999999999972</v>
      </c>
      <c r="DN292" s="10">
        <f>ABS(AP292-_xlfn.XLOOKUP(VK_valitsin!$C$8,VK!$B$2:$B$294,VK!AP$2:AP$294))</f>
        <v>23</v>
      </c>
      <c r="DO292" s="10">
        <f>ABS(AQ292-_xlfn.XLOOKUP(VK_valitsin!$C$8,VK!$B$2:$B$294,VK!AQ$2:AQ$294))</f>
        <v>40</v>
      </c>
      <c r="DP292" s="10">
        <f>ABS(AR292-_xlfn.XLOOKUP(VK_valitsin!$C$8,VK!$B$2:$B$294,VK!AR$2:AR$294))</f>
        <v>189</v>
      </c>
      <c r="DQ292" s="10">
        <f>ABS(AS292-_xlfn.XLOOKUP(VK_valitsin!$C$8,VK!$B$2:$B$294,VK!AS$2:AS$294))</f>
        <v>0.16600000000000037</v>
      </c>
      <c r="DR292" s="10">
        <f>ABS(AT292-_xlfn.XLOOKUP(VK_valitsin!$C$8,VK!$B$2:$B$294,VK!AT$2:AT$294))</f>
        <v>171</v>
      </c>
      <c r="DS292" s="10">
        <f>ABS(AU292-_xlfn.XLOOKUP(VK_valitsin!$C$8,VK!$B$2:$B$294,VK!AU$2:AU$294))</f>
        <v>4608</v>
      </c>
      <c r="DT292" s="10">
        <f>ABS(AV292-_xlfn.XLOOKUP(VK_valitsin!$C$8,VK!$B$2:$B$294,VK!AV$2:AV$294))</f>
        <v>1</v>
      </c>
      <c r="DU292" s="10">
        <f>ABS(AW292-_xlfn.XLOOKUP(VK_valitsin!$C$8,VK!$B$2:$B$294,VK!AW$2:AW$294))</f>
        <v>30.442012786865234</v>
      </c>
      <c r="DV292" s="10">
        <f>ABS(AX292-_xlfn.XLOOKUP(VK_valitsin!$C$8,VK!$B$2:$B$294,VK!AX$2:AX$294))</f>
        <v>0</v>
      </c>
      <c r="DW292" s="10">
        <f>ABS(AY292-_xlfn.XLOOKUP(VK_valitsin!$C$8,VK!$B$2:$B$294,VK!AY$2:AY$294))</f>
        <v>0</v>
      </c>
      <c r="DX292" s="10">
        <f>ABS(AZ292-_xlfn.XLOOKUP(VK_valitsin!$C$8,VK!$B$2:$B$294,VK!AZ$2:AZ$294))</f>
        <v>0</v>
      </c>
      <c r="DY292" s="10">
        <f>ABS(BA292-_xlfn.XLOOKUP(VK_valitsin!$C$8,VK!$B$2:$B$294,VK!BA$2:BA$294))</f>
        <v>0</v>
      </c>
      <c r="DZ292" s="10">
        <f>ABS(BB292-_xlfn.XLOOKUP(VK_valitsin!$C$8,VK!$B$2:$B$294,VK!BB$2:BB$294))</f>
        <v>0</v>
      </c>
      <c r="EA292" s="10">
        <f>ABS(BC292-_xlfn.XLOOKUP(VK_valitsin!$C$8,VK!$B$2:$B$294,VK!BC$2:BC$294))</f>
        <v>22.35772705078125</v>
      </c>
      <c r="EB292" s="10">
        <f>ABS(BD292-_xlfn.XLOOKUP(VK_valitsin!$C$8,VK!$B$2:$B$294,VK!BD$2:BD$294))</f>
        <v>3.98126220703125</v>
      </c>
      <c r="EC292" s="10">
        <f>ABS(BE292-_xlfn.XLOOKUP(VK_valitsin!$C$8,VK!$B$2:$B$294,VK!BE$2:BE$294))</f>
        <v>317.84823608398438</v>
      </c>
      <c r="ED292" s="10">
        <f>ABS(BF292-_xlfn.XLOOKUP(VK_valitsin!$C$8,VK!$B$2:$B$294,VK!BF$2:BF$294))</f>
        <v>148.4931640625</v>
      </c>
      <c r="EE292" s="10">
        <f>ABS(BG292-_xlfn.XLOOKUP(VK_valitsin!$C$8,VK!$B$2:$B$294,VK!BG$2:BG$294))</f>
        <v>2869.9921875</v>
      </c>
      <c r="EF292" s="10">
        <f>ABS(BH292-_xlfn.XLOOKUP(VK_valitsin!$C$8,VK!$B$2:$B$294,VK!BH$2:BH$294))</f>
        <v>5.2293300628662109E-2</v>
      </c>
      <c r="EG292" s="10">
        <f>ABS(BI292-_xlfn.XLOOKUP(VK_valitsin!$C$8,VK!$B$2:$B$294,VK!BI$2:BI$294))</f>
        <v>12.312778472900391</v>
      </c>
      <c r="EH292" s="10">
        <f>ABS(BJ292-_xlfn.XLOOKUP(VK_valitsin!$C$8,VK!$B$2:$B$294,VK!BJ$2:BJ$294))</f>
        <v>2.6897125244140625</v>
      </c>
      <c r="EI292" s="10">
        <f>ABS(BK292-_xlfn.XLOOKUP(VK_valitsin!$C$8,VK!$B$2:$B$294,VK!BK$2:BK$294))</f>
        <v>19.865470886230469</v>
      </c>
      <c r="EJ292" s="10">
        <f>ABS(BL292-_xlfn.XLOOKUP(VK_valitsin!$C$8,VK!$B$2:$B$294,VK!BL$2:BL$294))</f>
        <v>57.5</v>
      </c>
      <c r="EK292" s="10">
        <f>ABS(BM292-_xlfn.XLOOKUP(VK_valitsin!$C$8,VK!$B$2:$B$294,VK!BM$2:BM$294))</f>
        <v>4.8163549900054932</v>
      </c>
      <c r="EL292" s="10">
        <f>ABS(BN292-_xlfn.XLOOKUP(VK_valitsin!$C$8,VK!$B$2:$B$294,VK!BN$2:BN$294))</f>
        <v>1292.984375</v>
      </c>
      <c r="EM292" s="10">
        <f>ABS(BO292-_xlfn.XLOOKUP(VK_valitsin!$C$8,VK!$B$2:$B$294,VK!BO$2:BO$294))</f>
        <v>4.1188621520996094</v>
      </c>
      <c r="EN292" s="10">
        <f>ABS(BP292-_xlfn.XLOOKUP(VK_valitsin!$C$8,VK!$B$2:$B$294,VK!BP$2:BP$294))</f>
        <v>0</v>
      </c>
      <c r="EO292" s="10">
        <f>ABS(BQ292-_xlfn.XLOOKUP(VK_valitsin!$C$8,VK!$B$2:$B$294,VK!BQ$2:BQ$294))</f>
        <v>8.3537578582763672E-2</v>
      </c>
      <c r="EP292" s="10">
        <f>ABS(BR292-_xlfn.XLOOKUP(VK_valitsin!$C$8,VK!$B$2:$B$294,VK!BR$2:BR$294))</f>
        <v>0.49472127854824066</v>
      </c>
      <c r="EQ292" s="10">
        <f>ABS(BS292-_xlfn.XLOOKUP(VK_valitsin!$C$8,VK!$B$2:$B$294,VK!BS$2:BS$294))</f>
        <v>0.63611423969268799</v>
      </c>
      <c r="ER292" s="10">
        <f>ABS(BT292-_xlfn.XLOOKUP(VK_valitsin!$C$8,VK!$B$2:$B$294,VK!BT$2:BT$294))</f>
        <v>22.70111083984375</v>
      </c>
      <c r="ES292" s="10">
        <f>ABS(BU292-_xlfn.XLOOKUP(VK_valitsin!$C$8,VK!$B$2:$B$294,VK!BU$2:BU$294))</f>
        <v>38.794189453125</v>
      </c>
      <c r="ET292" s="10">
        <f>ABS(BV292-_xlfn.XLOOKUP(VK_valitsin!$C$8,VK!$B$2:$B$294,VK!BV$2:BV$294))</f>
        <v>0</v>
      </c>
      <c r="EU292" s="10">
        <f>ABS(BW292-_xlfn.XLOOKUP(VK_valitsin!$C$8,VK!$B$2:$B$294,VK!BW$2:BW$294))</f>
        <v>0</v>
      </c>
      <c r="EV292" s="10">
        <f>ABS(BX292-_xlfn.XLOOKUP(VK_valitsin!$C$8,VK!$B$2:$B$294,VK!BX$2:BX$294))</f>
        <v>220.6064453125</v>
      </c>
      <c r="EW292" s="10">
        <f>ABS(BY292-_xlfn.XLOOKUP(VK_valitsin!$C$8,VK!$B$2:$B$294,VK!BY$2:BY$294))</f>
        <v>1619.6328125</v>
      </c>
      <c r="EX292" s="10">
        <f>ABS(BZ292-_xlfn.XLOOKUP(VK_valitsin!$C$8,VK!$B$2:$B$294,VK!BZ$2:BZ$294))</f>
        <v>0.28106319904327393</v>
      </c>
      <c r="EY292" s="10">
        <f>ABS(CA292-_xlfn.XLOOKUP(VK_valitsin!$C$8,VK!$B$2:$B$294,VK!CA$2:CA$294))</f>
        <v>2.9134998321533203</v>
      </c>
      <c r="EZ292" s="10">
        <f>ABS(CB292-_xlfn.XLOOKUP(VK_valitsin!$C$8,VK!$B$2:$B$294,VK!CB$2:CB$294))</f>
        <v>20.194488525390625</v>
      </c>
      <c r="FA292" s="10">
        <f>ABS(CC292-_xlfn.XLOOKUP(VK_valitsin!$C$8,VK!$B$2:$B$294,VK!CC$2:CC$294))</f>
        <v>3.6674008369445801</v>
      </c>
      <c r="FB292" s="10">
        <f>ABS(CD292-_xlfn.XLOOKUP(VK_valitsin!$C$8,VK!$B$2:$B$294,VK!CD$2:CD$294))</f>
        <v>2.2264080047607422</v>
      </c>
      <c r="FC292" s="10">
        <f>ABS(CE292-_xlfn.XLOOKUP(VK_valitsin!$C$8,VK!$B$2:$B$294,VK!CE$2:CE$294))</f>
        <v>0</v>
      </c>
      <c r="FD292" s="10">
        <f>ABS(CF292-_xlfn.XLOOKUP(VK_valitsin!$C$8,VK!$B$2:$B$294,VK!CF$2:CF$294))</f>
        <v>0.715859055519104</v>
      </c>
      <c r="FE292" s="10">
        <f>ABS(CG292-_xlfn.XLOOKUP(VK_valitsin!$C$8,VK!$B$2:$B$294,VK!CG$2:CG$294))</f>
        <v>3703.7841796875</v>
      </c>
      <c r="FF292" s="4">
        <f>IF($B292=VK_valitsin!$C$8,100000,VK!CH292/VK!J$296*VK_valitsin!D$5)</f>
        <v>0</v>
      </c>
      <c r="FG292" s="4">
        <f>IF($B292=VK_valitsin!$C$8,100000,VK!CI292/VK!K$296*VK_valitsin!E$5)</f>
        <v>0</v>
      </c>
      <c r="FH292" s="4">
        <f>IF($B292=VK_valitsin!$C$8,100000,VK!CJ292/VK!L$296*VK_valitsin!F$5)</f>
        <v>2.032602895176764E-3</v>
      </c>
      <c r="FI292" s="4">
        <f>IF($B292=VK_valitsin!$C$8,100000,VK!CK292/VK!M$296*VK_valitsin!CD$5)</f>
        <v>0</v>
      </c>
      <c r="FJ292" s="4">
        <f>IF($B292=VK_valitsin!$C$8,100000,VK!CL292/VK!N$296*VK_valitsin!G$5)</f>
        <v>0</v>
      </c>
      <c r="FK292" s="4">
        <f>IF($B292=VK_valitsin!$C$8,100000,VK!CM292/VK!O$296*VK_valitsin!H$5)</f>
        <v>0</v>
      </c>
      <c r="FL292" s="4">
        <f>IF($B292=VK_valitsin!$C$8,100000,VK!CN292/VK!P$296*VK_valitsin!I$5)</f>
        <v>0</v>
      </c>
      <c r="FM292" s="4">
        <f>IF($B292=VK_valitsin!$C$8,100000,VK!CO292/VK!Q$296*VK_valitsin!J$5)</f>
        <v>0</v>
      </c>
      <c r="FN292" s="4">
        <f>IF($B292=VK_valitsin!$C$8,100000,VK!CP292/VK!R$296*VK_valitsin!K$5)</f>
        <v>0</v>
      </c>
      <c r="FO292" s="4">
        <f>IF($B292=VK_valitsin!$C$8,100000,VK!CQ292/VK!S$296*VK_valitsin!L$5)</f>
        <v>1.1534438670708884E-2</v>
      </c>
      <c r="FP292" s="4">
        <f>IF($B292=VK_valitsin!$C$8,100000,VK!CR292/VK!T$296*VK_valitsin!M$5)</f>
        <v>0</v>
      </c>
      <c r="FQ292" s="4">
        <f>IF($B292=VK_valitsin!$C$8,100000,VK!CS292/VK!U$296*VK_valitsin!N$5)</f>
        <v>0</v>
      </c>
      <c r="FR292" s="4">
        <f>IF($B292=VK_valitsin!$C$8,100000,VK!CT292/VK!V$296*VK_valitsin!O$5)</f>
        <v>0</v>
      </c>
      <c r="FS292" s="4">
        <f>IF($B292=VK_valitsin!$C$8,100000,VK!CU292/VK!W$296*VK_valitsin!P$5)</f>
        <v>0</v>
      </c>
      <c r="FT292" s="4">
        <f>IF($B292=VK_valitsin!$C$8,100000,VK!CV292/VK!X$296*VK_valitsin!Q$5)</f>
        <v>0</v>
      </c>
      <c r="FU292" s="4">
        <f>IF($B292=VK_valitsin!$C$8,100000,VK!CW292/VK!Y$296*VK_valitsin!R$5)</f>
        <v>0</v>
      </c>
      <c r="FV292" s="4">
        <f>IF($B292=VK_valitsin!$C$8,100000,VK!CX292/VK!Z$296*VK_valitsin!S$5)</f>
        <v>0</v>
      </c>
      <c r="FW292" s="4">
        <f>IF($B292=VK_valitsin!$C$8,100000,VK!CY292/VK!AA$296*VK_valitsin!T$5)</f>
        <v>0</v>
      </c>
      <c r="FX292" s="4">
        <f>IF($B292=VK_valitsin!$C$8,100000,VK!CZ292/VK!AB$296*VK_valitsin!U$5)</f>
        <v>0</v>
      </c>
      <c r="FY292" s="4">
        <f>IF($B292=VK_valitsin!$C$8,100000,VK!DA292/VK!AC$296*VK_valitsin!V$5)</f>
        <v>0</v>
      </c>
      <c r="FZ292" s="4">
        <f>IF($B292=VK_valitsin!$C$8,100000,VK!DB292/VK!AD$296*VK_valitsin!W$5)</f>
        <v>0</v>
      </c>
      <c r="GA292" s="4">
        <f>IF($B292=VK_valitsin!$C$8,100000,VK!DC292/VK!AE$296*VK_valitsin!X$5)</f>
        <v>0</v>
      </c>
      <c r="GB292" s="4">
        <f>IF($B292=VK_valitsin!$C$8,100000,VK!DD292/VK!AF$296*VK_valitsin!Y$5)</f>
        <v>0</v>
      </c>
      <c r="GC292" s="4">
        <f>IF($B292=VK_valitsin!$C$8,100000,VK!DE292/VK!AG$296*VK_valitsin!Z$5)</f>
        <v>0</v>
      </c>
      <c r="GD292" s="4">
        <f>IF($B292=VK_valitsin!$C$8,100000,VK!DF292/VK!AH$296*VK_valitsin!AA$5)</f>
        <v>0</v>
      </c>
      <c r="GE292" s="4">
        <f>IF($B292=VK_valitsin!$C$8,100000,VK!DG292/VK!AI$296*VK_valitsin!AB$5)</f>
        <v>0</v>
      </c>
      <c r="GF292" s="4">
        <f>IF($B292=VK_valitsin!$C$8,100000,VK!DH292/VK!AJ$296*VK_valitsin!AC$5)</f>
        <v>0</v>
      </c>
      <c r="GG292" s="4">
        <f>IF($B292=VK_valitsin!$C$8,100000,VK!DI292/VK!AK$296*VK_valitsin!AD$5)</f>
        <v>0</v>
      </c>
      <c r="GH292" s="4">
        <f>IF($B292=VK_valitsin!$C$8,100000,VK!DJ292/VK!AL$296*VK_valitsin!AE$5)</f>
        <v>0.3062631781921778</v>
      </c>
      <c r="GI292" s="4">
        <f>IF($B292=VK_valitsin!$C$8,100000,VK!DK292/VK!AM$296*VK_valitsin!AF$5)</f>
        <v>0</v>
      </c>
      <c r="GJ292" s="4">
        <f>IF($B292=VK_valitsin!$C$8,100000,VK!DL292/VK!AN$296*VK_valitsin!AG$5)</f>
        <v>0</v>
      </c>
      <c r="GK292" s="4">
        <f>IF($B292=VK_valitsin!$C$8,100000,VK!DM292/VK!AO$296*VK_valitsin!AH$5)</f>
        <v>0</v>
      </c>
      <c r="GL292" s="4">
        <f>IF($B292=VK_valitsin!$C$8,100000,VK!DN292/VK!AP$296*VK_valitsin!AI$5)</f>
        <v>0</v>
      </c>
      <c r="GM292" s="4">
        <f>IF($B292=VK_valitsin!$C$8,100000,VK!DO292/VK!AQ$296*VK_valitsin!AJ$5)</f>
        <v>0</v>
      </c>
      <c r="GN292" s="4">
        <f>IF($B292=VK_valitsin!$C$8,100000,VK!DP292/VK!AR$296*VK_valitsin!AK$5)</f>
        <v>0</v>
      </c>
      <c r="GO292" s="4">
        <f>IF($B292=VK_valitsin!$C$8,100000,VK!DQ292/VK!AS$296*VK_valitsin!AL$5)</f>
        <v>0</v>
      </c>
      <c r="GP292" s="4">
        <f>IF($B292=VK_valitsin!$C$8,100000,VK!DR292/VK!AT$296*VK_valitsin!AM$5)</f>
        <v>0</v>
      </c>
      <c r="GQ292" s="4">
        <f>IF($B292=VK_valitsin!$C$8,100000,VK!DS292/VK!AU$296*VK_valitsin!AN$5)</f>
        <v>0</v>
      </c>
      <c r="GR292" s="4">
        <f>IF($B292=VK_valitsin!$C$8,100000,VK!DT292/VK!AV$296*VK_valitsin!AO$5)</f>
        <v>0</v>
      </c>
      <c r="GS292" s="4">
        <f>IF($B292=VK_valitsin!$C$8,100000,VK!DU292/VK!AW$296*VK_valitsin!AP$5)</f>
        <v>0</v>
      </c>
      <c r="GT292" s="4">
        <f>IF($B292=VK_valitsin!$C$8,100000,VK!DV292/VK!AX$296*VK_valitsin!AQ$5)</f>
        <v>0</v>
      </c>
      <c r="GU292" s="4">
        <f>IF($B292=VK_valitsin!$C$8,100000,VK!DW292/VK!AY$296*VK_valitsin!AR$5)</f>
        <v>0</v>
      </c>
      <c r="GV292" s="4">
        <f>IF($B292=VK_valitsin!$C$8,100000,VK!DX292/VK!AZ$296*VK_valitsin!AS$5)</f>
        <v>0</v>
      </c>
      <c r="GW292" s="4">
        <f>IF($B292=VK_valitsin!$C$8,100000,VK!DY292/VK!BA$296*VK_valitsin!AT$5)</f>
        <v>0</v>
      </c>
      <c r="GX292" s="4">
        <f>IF($B292=VK_valitsin!$C$8,100000,VK!DZ292/VK!BB$296*VK_valitsin!AU$5)</f>
        <v>0</v>
      </c>
      <c r="GY292" s="4">
        <f>IF($B292=VK_valitsin!$C$8,100000,VK!EA292/VK!BC$296*VK_valitsin!AV$5)</f>
        <v>0</v>
      </c>
      <c r="GZ292" s="4">
        <f>IF($B292=VK_valitsin!$C$8,100000,VK!EB292/VK!BD$296*VK_valitsin!AW$5)</f>
        <v>1.725932443801987E-2</v>
      </c>
      <c r="HA292" s="4">
        <f>IF($B292=VK_valitsin!$C$8,100000,VK!EC292/VK!BE$296*VK_valitsin!CE$5)</f>
        <v>0</v>
      </c>
      <c r="HB292" s="4">
        <f>IF($B292=VK_valitsin!$C$8,100000,VK!ED292/VK!BF$296*VK_valitsin!AX$5)</f>
        <v>0</v>
      </c>
      <c r="HC292" s="4">
        <f>IF($B292=VK_valitsin!$C$8,100000,VK!EE292/VK!BG$296*VK_valitsin!AY$5)</f>
        <v>0</v>
      </c>
      <c r="HD292" s="4">
        <f>IF($B292=VK_valitsin!$C$8,100000,VK!EF292/VK!BH$296*VK_valitsin!AZ$5)</f>
        <v>9.1242438332553594E-3</v>
      </c>
      <c r="HE292" s="4">
        <f>IF($B292=VK_valitsin!$C$8,100000,VK!EG292/VK!BI$296*VK_valitsin!BA$5)</f>
        <v>0</v>
      </c>
      <c r="HF292" s="4">
        <f>IF($B292=VK_valitsin!$C$8,100000,VK!EH292/VK!BJ$296*VK_valitsin!BB$5)</f>
        <v>0</v>
      </c>
      <c r="HG292" s="4">
        <f>IF($B292=VK_valitsin!$C$8,100000,VK!EI292/VK!BK$296*VK_valitsin!BC$5)</f>
        <v>0</v>
      </c>
      <c r="HH292" s="4">
        <f>IF($B292=VK_valitsin!$C$8,100000,VK!EJ292/VK!BL$296*VK_valitsin!BD$5)</f>
        <v>0</v>
      </c>
      <c r="HI292" s="4">
        <f>IF($B292=VK_valitsin!$C$8,100000,VK!EK292/VK!BM$296*VK_valitsin!BE$5)</f>
        <v>0</v>
      </c>
      <c r="HJ292" s="4">
        <f>IF($B292=VK_valitsin!$C$8,100000,VK!EL292/VK!BN$296*VK_valitsin!BF$5)</f>
        <v>5.8794027974572796E-2</v>
      </c>
      <c r="HK292" s="4">
        <f>IF($B292=VK_valitsin!$C$8,100000,VK!EM292/VK!BO$296*VK_valitsin!BG$5)</f>
        <v>0</v>
      </c>
      <c r="HM292" s="4">
        <f>IF($B292=VK_valitsin!$C$8,100000,VK!EO292/VK!BQ$296*VK_valitsin!BI$5)</f>
        <v>0</v>
      </c>
      <c r="HN292" s="4">
        <f>IF($B292=VK_valitsin!$C$8,100000,VK!EP292/VK!BR$296*VK_valitsin!BJ$5)</f>
        <v>0</v>
      </c>
      <c r="HO292" s="4">
        <f>IF($B292=VK_valitsin!$C$8,100000,VK!EQ292/VK!BS$296*VK_valitsin!BK$5)</f>
        <v>0</v>
      </c>
      <c r="HP292" s="4">
        <f>IF($B292=VK_valitsin!$C$8,100000,VK!ER292/VK!BT$296*VK_valitsin!BL$5)</f>
        <v>0</v>
      </c>
      <c r="HQ292" s="4">
        <f>IF($B292=VK_valitsin!$C$8,100000,VK!ES292/VK!BU$296*VK_valitsin!BM$5)</f>
        <v>0</v>
      </c>
      <c r="HR292" s="4">
        <f>IF($B292=VK_valitsin!$C$8,100000,VK!ET292/VK!BV$296*VK_valitsin!BN$5)</f>
        <v>0</v>
      </c>
      <c r="HS292" s="4">
        <f>IF($B292=VK_valitsin!$C$8,100000,VK!EU292/VK!BW$296*VK_valitsin!BO$5)</f>
        <v>0</v>
      </c>
      <c r="HT292" s="4">
        <f>IF($B292=VK_valitsin!$C$8,100000,VK!EV292/VK!BX$296*VK_valitsin!BP$5)</f>
        <v>0</v>
      </c>
      <c r="HU292" s="4">
        <f>IF($B292=VK_valitsin!$C$8,100000,VK!EW292/VK!BY$296*VK_valitsin!BQ$5)</f>
        <v>0</v>
      </c>
      <c r="HV292" s="4">
        <f>IF($B292=VK_valitsin!$C$8,100000,VK!EX292/VK!BZ$296*VK_valitsin!BR$5)</f>
        <v>0</v>
      </c>
      <c r="HW292" s="4">
        <f>IF($B292=VK_valitsin!$C$8,100000,VK!EY292/VK!CA$296*VK_valitsin!BS$5)</f>
        <v>0</v>
      </c>
      <c r="HX292" s="4">
        <f>IF($B292=VK_valitsin!$C$8,100000,VK!EZ292/VK!CB$296*VK_valitsin!BT$5)</f>
        <v>0</v>
      </c>
      <c r="HY292" s="4">
        <f>IF($B292=VK_valitsin!$C$8,100000,VK!FA292/VK!CC$296*VK_valitsin!BU$5)</f>
        <v>0</v>
      </c>
      <c r="HZ292" s="4">
        <f>IF($B292=VK_valitsin!$C$8,100000,VK!FB292/VK!CD$296*VK_valitsin!BV$5)</f>
        <v>0</v>
      </c>
      <c r="IA292" s="4">
        <f>IF($B292=VK_valitsin!$C$8,100000,VK!FC292/VK!CE$296*VK_valitsin!BW$5)</f>
        <v>0</v>
      </c>
      <c r="IB292" s="4">
        <f>IF($B292=VK_valitsin!$C$8,100000,VK!FD292/VK!CF$296*VK_valitsin!BX$5)</f>
        <v>0</v>
      </c>
      <c r="IC292" s="4">
        <f>IF($B292=VK_valitsin!$C$8,100000,VK!FE292/VK!CG$296*VK_valitsin!BY$5)</f>
        <v>0</v>
      </c>
      <c r="ID292" s="17">
        <f t="shared" si="12"/>
        <v>0.40500784510391152</v>
      </c>
      <c r="IE292" s="17">
        <f t="shared" si="13"/>
        <v>55</v>
      </c>
      <c r="IF292" s="18">
        <f t="shared" si="14"/>
        <v>2.9100000000000075E-8</v>
      </c>
    </row>
    <row r="293" spans="1:240">
      <c r="A293">
        <v>2019</v>
      </c>
      <c r="B293" t="s">
        <v>782</v>
      </c>
      <c r="C293" t="s">
        <v>783</v>
      </c>
      <c r="D293" t="s">
        <v>108</v>
      </c>
      <c r="E293" t="s">
        <v>109</v>
      </c>
      <c r="F293" t="s">
        <v>96</v>
      </c>
      <c r="G293" t="s">
        <v>97</v>
      </c>
      <c r="H293" t="s">
        <v>104</v>
      </c>
      <c r="I293" t="s">
        <v>105</v>
      </c>
      <c r="J293">
        <v>49.099998474121094</v>
      </c>
      <c r="K293">
        <v>805.83001708984375</v>
      </c>
      <c r="L293">
        <v>166.39999389648438</v>
      </c>
      <c r="M293">
        <v>5616</v>
      </c>
      <c r="N293">
        <v>7</v>
      </c>
      <c r="O293">
        <v>-1.5</v>
      </c>
      <c r="P293">
        <v>-45</v>
      </c>
      <c r="Q293">
        <v>61.7</v>
      </c>
      <c r="R293">
        <v>8.8000000000000007</v>
      </c>
      <c r="S293">
        <v>241</v>
      </c>
      <c r="T293">
        <v>0</v>
      </c>
      <c r="U293">
        <v>3623</v>
      </c>
      <c r="V293">
        <v>10.53</v>
      </c>
      <c r="W293">
        <v>314</v>
      </c>
      <c r="X293">
        <v>412</v>
      </c>
      <c r="Y293">
        <v>412</v>
      </c>
      <c r="Z293">
        <v>728</v>
      </c>
      <c r="AA293">
        <v>753</v>
      </c>
      <c r="AB293">
        <v>16.974359512329102</v>
      </c>
      <c r="AC293">
        <v>0</v>
      </c>
      <c r="AD293">
        <v>0</v>
      </c>
      <c r="AE293">
        <v>0</v>
      </c>
      <c r="AF293">
        <v>4.4000000000000004</v>
      </c>
      <c r="AG293">
        <v>0</v>
      </c>
      <c r="AH293">
        <v>22</v>
      </c>
      <c r="AI293">
        <v>1.3</v>
      </c>
      <c r="AJ293">
        <v>0.5</v>
      </c>
      <c r="AK293">
        <v>1.3</v>
      </c>
      <c r="AL293">
        <v>77.5</v>
      </c>
      <c r="AM293">
        <v>306.89999999999998</v>
      </c>
      <c r="AN293">
        <v>47.3</v>
      </c>
      <c r="AO293">
        <v>22.3</v>
      </c>
      <c r="AP293">
        <v>70</v>
      </c>
      <c r="AQ293">
        <v>78</v>
      </c>
      <c r="AR293">
        <v>616</v>
      </c>
      <c r="AS293">
        <v>2.5</v>
      </c>
      <c r="AT293">
        <v>3271</v>
      </c>
      <c r="AU293">
        <v>9799</v>
      </c>
      <c r="AV293">
        <v>1</v>
      </c>
      <c r="AW293">
        <v>93.255172729492188</v>
      </c>
      <c r="AX293">
        <v>0</v>
      </c>
      <c r="AY293">
        <v>0</v>
      </c>
      <c r="AZ293">
        <v>0</v>
      </c>
      <c r="BA293">
        <v>0</v>
      </c>
      <c r="BB293">
        <v>1</v>
      </c>
      <c r="BC293">
        <v>73.399017333984375</v>
      </c>
      <c r="BD293">
        <v>100</v>
      </c>
      <c r="BE293">
        <v>858.77862548828125</v>
      </c>
      <c r="BF293">
        <v>9583.8466796875</v>
      </c>
      <c r="BG293">
        <v>10519.576171875</v>
      </c>
      <c r="BH293">
        <v>3.6155626773834229</v>
      </c>
      <c r="BI293">
        <v>4.6563148498535156</v>
      </c>
      <c r="BJ293">
        <v>26.506023406982422</v>
      </c>
      <c r="BK293">
        <v>18</v>
      </c>
      <c r="BL293">
        <v>181.66667175292969</v>
      </c>
      <c r="BM293">
        <v>-6.9724769592285156</v>
      </c>
      <c r="BN293">
        <v>21198.07421875</v>
      </c>
      <c r="BO293">
        <v>47.427989959716797</v>
      </c>
      <c r="BQ293">
        <v>0.65794157981872559</v>
      </c>
      <c r="BR293">
        <v>8.9031338691711426E-2</v>
      </c>
      <c r="BS293">
        <v>1.1752136945724487</v>
      </c>
      <c r="BT293">
        <v>86.538459777832031</v>
      </c>
      <c r="BU293">
        <v>368.58975219726563</v>
      </c>
      <c r="BV293">
        <v>0</v>
      </c>
      <c r="BW293">
        <v>1</v>
      </c>
      <c r="BX293">
        <v>8152.671875</v>
      </c>
      <c r="BY293">
        <v>7427.48095703125</v>
      </c>
      <c r="BZ293">
        <v>1.0505697727203369</v>
      </c>
      <c r="CA293">
        <v>9.0277776718139648</v>
      </c>
      <c r="CB293">
        <v>54.237289428710938</v>
      </c>
      <c r="CC293">
        <v>6.1143984794616699</v>
      </c>
      <c r="CD293">
        <v>13.806706428527832</v>
      </c>
      <c r="CE293">
        <v>0.59171599149703979</v>
      </c>
      <c r="CF293">
        <v>1.9723865985870361</v>
      </c>
      <c r="CG293">
        <v>9686.0810546875</v>
      </c>
      <c r="CH293" s="10">
        <f>ABS(J293-_xlfn.XLOOKUP(VK_valitsin!$C$8,VK!$B$2:$B$294,VK!J$2:J$294))</f>
        <v>4.8999977111816406</v>
      </c>
      <c r="CI293" s="10">
        <f>ABS(K293-_xlfn.XLOOKUP(VK_valitsin!$C$8,VK!$B$2:$B$294,VK!K$2:K$294))</f>
        <v>512.57000732421875</v>
      </c>
      <c r="CJ293" s="10">
        <f>ABS(L293-_xlfn.XLOOKUP(VK_valitsin!$C$8,VK!$B$2:$B$294,VK!L$2:L$294))</f>
        <v>27.699996948242188</v>
      </c>
      <c r="CK293" s="10">
        <f>ABS(M293-_xlfn.XLOOKUP(VK_valitsin!$C$8,VK!$B$2:$B$294,VK!M$2:M$294))</f>
        <v>10859</v>
      </c>
      <c r="CL293" s="10">
        <f>ABS(N293-_xlfn.XLOOKUP(VK_valitsin!$C$8,VK!$B$2:$B$294,VK!N$2:N$294))</f>
        <v>49.200000762939453</v>
      </c>
      <c r="CM293" s="10">
        <f>ABS(O293-_xlfn.XLOOKUP(VK_valitsin!$C$8,VK!$B$2:$B$294,VK!O$2:O$294))</f>
        <v>0.69999998807907104</v>
      </c>
      <c r="CN293" s="10">
        <f>ABS(P293-_xlfn.XLOOKUP(VK_valitsin!$C$8,VK!$B$2:$B$294,VK!P$2:P$294))</f>
        <v>13</v>
      </c>
      <c r="CO293" s="10">
        <f>ABS(Q293-_xlfn.XLOOKUP(VK_valitsin!$C$8,VK!$B$2:$B$294,VK!Q$2:Q$294))</f>
        <v>26.100000000000009</v>
      </c>
      <c r="CP293" s="10">
        <f>ABS(R293-_xlfn.XLOOKUP(VK_valitsin!$C$8,VK!$B$2:$B$294,VK!R$2:R$294))</f>
        <v>0.30000000000000071</v>
      </c>
      <c r="CQ293" s="10">
        <f>ABS(S293-_xlfn.XLOOKUP(VK_valitsin!$C$8,VK!$B$2:$B$294,VK!S$2:S$294))</f>
        <v>89</v>
      </c>
      <c r="CR293" s="10">
        <f>ABS(T293-_xlfn.XLOOKUP(VK_valitsin!$C$8,VK!$B$2:$B$294,VK!T$2:T$294))</f>
        <v>0</v>
      </c>
      <c r="CS293" s="10">
        <f>ABS(U293-_xlfn.XLOOKUP(VK_valitsin!$C$8,VK!$B$2:$B$294,VK!U$2:U$294))</f>
        <v>200.59999999999991</v>
      </c>
      <c r="CT293" s="10">
        <f>ABS(V293-_xlfn.XLOOKUP(VK_valitsin!$C$8,VK!$B$2:$B$294,VK!V$2:V$294))</f>
        <v>2.75</v>
      </c>
      <c r="CU293" s="10">
        <f>ABS(W293-_xlfn.XLOOKUP(VK_valitsin!$C$8,VK!$B$2:$B$294,VK!W$2:W$294))</f>
        <v>291</v>
      </c>
      <c r="CV293" s="10">
        <f>ABS(X293-_xlfn.XLOOKUP(VK_valitsin!$C$8,VK!$B$2:$B$294,VK!X$2:X$294))</f>
        <v>243</v>
      </c>
      <c r="CW293" s="10">
        <f>ABS(Y293-_xlfn.XLOOKUP(VK_valitsin!$C$8,VK!$B$2:$B$294,VK!Y$2:Y$294))</f>
        <v>268</v>
      </c>
      <c r="CX293" s="10">
        <f>ABS(Z293-_xlfn.XLOOKUP(VK_valitsin!$C$8,VK!$B$2:$B$294,VK!Z$2:Z$294))</f>
        <v>300</v>
      </c>
      <c r="CY293" s="10">
        <f>ABS(AA293-_xlfn.XLOOKUP(VK_valitsin!$C$8,VK!$B$2:$B$294,VK!AA$2:AA$294))</f>
        <v>284</v>
      </c>
      <c r="CZ293" s="10">
        <f>ABS(AB293-_xlfn.XLOOKUP(VK_valitsin!$C$8,VK!$B$2:$B$294,VK!AB$2:AB$294))</f>
        <v>2.4006404876708984</v>
      </c>
      <c r="DA293" s="10">
        <f>ABS(AC293-_xlfn.XLOOKUP(VK_valitsin!$C$8,VK!$B$2:$B$294,VK!AC$2:AC$294))</f>
        <v>0.7</v>
      </c>
      <c r="DB293" s="10">
        <f>ABS(AD293-_xlfn.XLOOKUP(VK_valitsin!$C$8,VK!$B$2:$B$294,VK!AD$2:AD$294))</f>
        <v>0.8</v>
      </c>
      <c r="DC293" s="10">
        <f>ABS(AE293-_xlfn.XLOOKUP(VK_valitsin!$C$8,VK!$B$2:$B$294,VK!AE$2:AE$294))</f>
        <v>1.7</v>
      </c>
      <c r="DD293" s="10">
        <f>ABS(AF293-_xlfn.XLOOKUP(VK_valitsin!$C$8,VK!$B$2:$B$294,VK!AF$2:AF$294))</f>
        <v>0.59999999999999964</v>
      </c>
      <c r="DE293" s="10">
        <f>ABS(AG293-_xlfn.XLOOKUP(VK_valitsin!$C$8,VK!$B$2:$B$294,VK!AG$2:AG$294))</f>
        <v>0</v>
      </c>
      <c r="DF293" s="10">
        <f>ABS(AH293-_xlfn.XLOOKUP(VK_valitsin!$C$8,VK!$B$2:$B$294,VK!AH$2:AH$294))</f>
        <v>0.25</v>
      </c>
      <c r="DG293" s="10">
        <f>ABS(AI293-_xlfn.XLOOKUP(VK_valitsin!$C$8,VK!$B$2:$B$294,VK!AI$2:AI$294))</f>
        <v>0.19999999999999996</v>
      </c>
      <c r="DH293" s="10">
        <f>ABS(AJ293-_xlfn.XLOOKUP(VK_valitsin!$C$8,VK!$B$2:$B$294,VK!AJ$2:AJ$294))</f>
        <v>0.15000000000000002</v>
      </c>
      <c r="DI293" s="10">
        <f>ABS(AK293-_xlfn.XLOOKUP(VK_valitsin!$C$8,VK!$B$2:$B$294,VK!AK$2:AK$294))</f>
        <v>5.0000000000000044E-2</v>
      </c>
      <c r="DJ293" s="10">
        <f>ABS(AL293-_xlfn.XLOOKUP(VK_valitsin!$C$8,VK!$B$2:$B$294,VK!AL$2:AL$294))</f>
        <v>18.700000000000003</v>
      </c>
      <c r="DK293" s="10">
        <f>ABS(AM293-_xlfn.XLOOKUP(VK_valitsin!$C$8,VK!$B$2:$B$294,VK!AM$2:AM$294))</f>
        <v>26.700000000000045</v>
      </c>
      <c r="DL293" s="10">
        <f>ABS(AN293-_xlfn.XLOOKUP(VK_valitsin!$C$8,VK!$B$2:$B$294,VK!AN$2:AN$294))</f>
        <v>1.8999999999999986</v>
      </c>
      <c r="DM293" s="10">
        <f>ABS(AO293-_xlfn.XLOOKUP(VK_valitsin!$C$8,VK!$B$2:$B$294,VK!AO$2:AO$294))</f>
        <v>3.0999999999999979</v>
      </c>
      <c r="DN293" s="10">
        <f>ABS(AP293-_xlfn.XLOOKUP(VK_valitsin!$C$8,VK!$B$2:$B$294,VK!AP$2:AP$294))</f>
        <v>22</v>
      </c>
      <c r="DO293" s="10">
        <f>ABS(AQ293-_xlfn.XLOOKUP(VK_valitsin!$C$8,VK!$B$2:$B$294,VK!AQ$2:AQ$294))</f>
        <v>43</v>
      </c>
      <c r="DP293" s="10">
        <f>ABS(AR293-_xlfn.XLOOKUP(VK_valitsin!$C$8,VK!$B$2:$B$294,VK!AR$2:AR$294))</f>
        <v>370</v>
      </c>
      <c r="DQ293" s="10">
        <f>ABS(AS293-_xlfn.XLOOKUP(VK_valitsin!$C$8,VK!$B$2:$B$294,VK!AS$2:AS$294))</f>
        <v>0.16699999999999982</v>
      </c>
      <c r="DR293" s="10">
        <f>ABS(AT293-_xlfn.XLOOKUP(VK_valitsin!$C$8,VK!$B$2:$B$294,VK!AT$2:AT$294))</f>
        <v>1876</v>
      </c>
      <c r="DS293" s="10">
        <f>ABS(AU293-_xlfn.XLOOKUP(VK_valitsin!$C$8,VK!$B$2:$B$294,VK!AU$2:AU$294))</f>
        <v>1454</v>
      </c>
      <c r="DT293" s="10">
        <f>ABS(AV293-_xlfn.XLOOKUP(VK_valitsin!$C$8,VK!$B$2:$B$294,VK!AV$2:AV$294))</f>
        <v>0</v>
      </c>
      <c r="DU293" s="10">
        <f>ABS(AW293-_xlfn.XLOOKUP(VK_valitsin!$C$8,VK!$B$2:$B$294,VK!AW$2:AW$294))</f>
        <v>55.993801116943359</v>
      </c>
      <c r="DV293" s="10">
        <f>ABS(AX293-_xlfn.XLOOKUP(VK_valitsin!$C$8,VK!$B$2:$B$294,VK!AX$2:AX$294))</f>
        <v>0</v>
      </c>
      <c r="DW293" s="10">
        <f>ABS(AY293-_xlfn.XLOOKUP(VK_valitsin!$C$8,VK!$B$2:$B$294,VK!AY$2:AY$294))</f>
        <v>0</v>
      </c>
      <c r="DX293" s="10">
        <f>ABS(AZ293-_xlfn.XLOOKUP(VK_valitsin!$C$8,VK!$B$2:$B$294,VK!AZ$2:AZ$294))</f>
        <v>0</v>
      </c>
      <c r="DY293" s="10">
        <f>ABS(BA293-_xlfn.XLOOKUP(VK_valitsin!$C$8,VK!$B$2:$B$294,VK!BA$2:BA$294))</f>
        <v>0</v>
      </c>
      <c r="DZ293" s="10">
        <f>ABS(BB293-_xlfn.XLOOKUP(VK_valitsin!$C$8,VK!$B$2:$B$294,VK!BB$2:BB$294))</f>
        <v>0</v>
      </c>
      <c r="EA293" s="10">
        <f>ABS(BC293-_xlfn.XLOOKUP(VK_valitsin!$C$8,VK!$B$2:$B$294,VK!BC$2:BC$294))</f>
        <v>15.625373840332031</v>
      </c>
      <c r="EB293" s="10">
        <f>ABS(BD293-_xlfn.XLOOKUP(VK_valitsin!$C$8,VK!$B$2:$B$294,VK!BD$2:BD$294))</f>
        <v>3.98126220703125</v>
      </c>
      <c r="EC293" s="10">
        <f>ABS(BE293-_xlfn.XLOOKUP(VK_valitsin!$C$8,VK!$B$2:$B$294,VK!BE$2:BE$294))</f>
        <v>125.08880615234375</v>
      </c>
      <c r="ED293" s="10">
        <f>ABS(BF293-_xlfn.XLOOKUP(VK_valitsin!$C$8,VK!$B$2:$B$294,VK!BF$2:BF$294))</f>
        <v>374.6826171875</v>
      </c>
      <c r="EE293" s="10">
        <f>ABS(BG293-_xlfn.XLOOKUP(VK_valitsin!$C$8,VK!$B$2:$B$294,VK!BG$2:BG$294))</f>
        <v>3316.8671875</v>
      </c>
      <c r="EF293" s="10">
        <f>ABS(BH293-_xlfn.XLOOKUP(VK_valitsin!$C$8,VK!$B$2:$B$294,VK!BH$2:BH$294))</f>
        <v>0.27850627899169922</v>
      </c>
      <c r="EG293" s="10">
        <f>ABS(BI293-_xlfn.XLOOKUP(VK_valitsin!$C$8,VK!$B$2:$B$294,VK!BI$2:BI$294))</f>
        <v>14.380448341369629</v>
      </c>
      <c r="EH293" s="10">
        <f>ABS(BJ293-_xlfn.XLOOKUP(VK_valitsin!$C$8,VK!$B$2:$B$294,VK!BJ$2:BJ$294))</f>
        <v>5.2116603851318359</v>
      </c>
      <c r="EI293" s="10">
        <f>ABS(BK293-_xlfn.XLOOKUP(VK_valitsin!$C$8,VK!$B$2:$B$294,VK!BK$2:BK$294))</f>
        <v>27.865470886230469</v>
      </c>
      <c r="EJ293" s="10">
        <f>ABS(BL293-_xlfn.XLOOKUP(VK_valitsin!$C$8,VK!$B$2:$B$294,VK!BL$2:BL$294))</f>
        <v>84.833328247070313</v>
      </c>
      <c r="EK293" s="10">
        <f>ABS(BM293-_xlfn.XLOOKUP(VK_valitsin!$C$8,VK!$B$2:$B$294,VK!BM$2:BM$294))</f>
        <v>9.2247292995452881</v>
      </c>
      <c r="EL293" s="10">
        <f>ABS(BN293-_xlfn.XLOOKUP(VK_valitsin!$C$8,VK!$B$2:$B$294,VK!BN$2:BN$294))</f>
        <v>1876.322265625</v>
      </c>
      <c r="EM293" s="10">
        <f>ABS(BO293-_xlfn.XLOOKUP(VK_valitsin!$C$8,VK!$B$2:$B$294,VK!BO$2:BO$294))</f>
        <v>14.128383636474609</v>
      </c>
      <c r="EN293" s="10">
        <f>ABS(BP293-_xlfn.XLOOKUP(VK_valitsin!$C$8,VK!$B$2:$B$294,VK!BP$2:BP$294))</f>
        <v>0</v>
      </c>
      <c r="EO293" s="10">
        <f>ABS(BQ293-_xlfn.XLOOKUP(VK_valitsin!$C$8,VK!$B$2:$B$294,VK!BQ$2:BQ$294))</f>
        <v>2.1462082862854004E-2</v>
      </c>
      <c r="EP293" s="10">
        <f>ABS(BR293-_xlfn.XLOOKUP(VK_valitsin!$C$8,VK!$B$2:$B$294,VK!BR$2:BR$294))</f>
        <v>9.9132552742958069E-2</v>
      </c>
      <c r="EQ293" s="10">
        <f>ABS(BS293-_xlfn.XLOOKUP(VK_valitsin!$C$8,VK!$B$2:$B$294,VK!BS$2:BS$294))</f>
        <v>1.0827528238296509</v>
      </c>
      <c r="ER293" s="10">
        <f>ABS(BT293-_xlfn.XLOOKUP(VK_valitsin!$C$8,VK!$B$2:$B$294,VK!BT$2:BT$294))</f>
        <v>28.146957397460938</v>
      </c>
      <c r="ES293" s="10">
        <f>ABS(BU293-_xlfn.XLOOKUP(VK_valitsin!$C$8,VK!$B$2:$B$294,VK!BU$2:BU$294))</f>
        <v>101.88262939453125</v>
      </c>
      <c r="ET293" s="10">
        <f>ABS(BV293-_xlfn.XLOOKUP(VK_valitsin!$C$8,VK!$B$2:$B$294,VK!BV$2:BV$294))</f>
        <v>0</v>
      </c>
      <c r="EU293" s="10">
        <f>ABS(BW293-_xlfn.XLOOKUP(VK_valitsin!$C$8,VK!$B$2:$B$294,VK!BW$2:BW$294))</f>
        <v>0</v>
      </c>
      <c r="EV293" s="10">
        <f>ABS(BX293-_xlfn.XLOOKUP(VK_valitsin!$C$8,VK!$B$2:$B$294,VK!BX$2:BX$294))</f>
        <v>16.8427734375</v>
      </c>
      <c r="EW293" s="10">
        <f>ABS(BY293-_xlfn.XLOOKUP(VK_valitsin!$C$8,VK!$B$2:$B$294,VK!BY$2:BY$294))</f>
        <v>1571.8662109375</v>
      </c>
      <c r="EX293" s="10">
        <f>ABS(BZ293-_xlfn.XLOOKUP(VK_valitsin!$C$8,VK!$B$2:$B$294,VK!BZ$2:BZ$294))</f>
        <v>0.16946053504943848</v>
      </c>
      <c r="EY293" s="10">
        <f>ABS(CA293-_xlfn.XLOOKUP(VK_valitsin!$C$8,VK!$B$2:$B$294,VK!CA$2:CA$294))</f>
        <v>1.9949836730957031</v>
      </c>
      <c r="EZ293" s="10">
        <f>ABS(CB293-_xlfn.XLOOKUP(VK_valitsin!$C$8,VK!$B$2:$B$294,VK!CB$2:CB$294))</f>
        <v>11.931861877441406</v>
      </c>
      <c r="FA293" s="10">
        <f>ABS(CC293-_xlfn.XLOOKUP(VK_valitsin!$C$8,VK!$B$2:$B$294,VK!CC$2:CC$294))</f>
        <v>0.21820068359375</v>
      </c>
      <c r="FB293" s="10">
        <f>ABS(CD293-_xlfn.XLOOKUP(VK_valitsin!$C$8,VK!$B$2:$B$294,VK!CD$2:CD$294))</f>
        <v>6.072148323059082</v>
      </c>
      <c r="FC293" s="10">
        <f>ABS(CE293-_xlfn.XLOOKUP(VK_valitsin!$C$8,VK!$B$2:$B$294,VK!CE$2:CE$294))</f>
        <v>0.59171599149703979</v>
      </c>
      <c r="FD293" s="10">
        <f>ABS(CF293-_xlfn.XLOOKUP(VK_valitsin!$C$8,VK!$B$2:$B$294,VK!CF$2:CF$294))</f>
        <v>1.2565275430679321</v>
      </c>
      <c r="FE293" s="10">
        <f>ABS(CG293-_xlfn.XLOOKUP(VK_valitsin!$C$8,VK!$B$2:$B$294,VK!CG$2:CG$294))</f>
        <v>1087.3134765625</v>
      </c>
      <c r="FF293" s="4">
        <f>IF($B293=VK_valitsin!$C$8,100000,VK!CH293/VK!J$296*VK_valitsin!D$5)</f>
        <v>0</v>
      </c>
      <c r="FG293" s="4">
        <f>IF($B293=VK_valitsin!$C$8,100000,VK!CI293/VK!K$296*VK_valitsin!E$5)</f>
        <v>0</v>
      </c>
      <c r="FH293" s="4">
        <f>IF($B293=VK_valitsin!$C$8,100000,VK!CJ293/VK!L$296*VK_valitsin!F$5)</f>
        <v>0.14075988280882171</v>
      </c>
      <c r="FI293" s="4">
        <f>IF($B293=VK_valitsin!$C$8,100000,VK!CK293/VK!M$296*VK_valitsin!CD$5)</f>
        <v>0</v>
      </c>
      <c r="FJ293" s="4">
        <f>IF($B293=VK_valitsin!$C$8,100000,VK!CL293/VK!N$296*VK_valitsin!G$5)</f>
        <v>0</v>
      </c>
      <c r="FK293" s="4">
        <f>IF($B293=VK_valitsin!$C$8,100000,VK!CM293/VK!O$296*VK_valitsin!H$5)</f>
        <v>0</v>
      </c>
      <c r="FL293" s="4">
        <f>IF($B293=VK_valitsin!$C$8,100000,VK!CN293/VK!P$296*VK_valitsin!I$5)</f>
        <v>0</v>
      </c>
      <c r="FM293" s="4">
        <f>IF($B293=VK_valitsin!$C$8,100000,VK!CO293/VK!Q$296*VK_valitsin!J$5)</f>
        <v>0</v>
      </c>
      <c r="FN293" s="4">
        <f>IF($B293=VK_valitsin!$C$8,100000,VK!CP293/VK!R$296*VK_valitsin!K$5)</f>
        <v>0</v>
      </c>
      <c r="FO293" s="4">
        <f>IF($B293=VK_valitsin!$C$8,100000,VK!CQ293/VK!S$296*VK_valitsin!L$5)</f>
        <v>1.769939727057053E-2</v>
      </c>
      <c r="FP293" s="4">
        <f>IF($B293=VK_valitsin!$C$8,100000,VK!CR293/VK!T$296*VK_valitsin!M$5)</f>
        <v>0</v>
      </c>
      <c r="FQ293" s="4">
        <f>IF($B293=VK_valitsin!$C$8,100000,VK!CS293/VK!U$296*VK_valitsin!N$5)</f>
        <v>0</v>
      </c>
      <c r="FR293" s="4">
        <f>IF($B293=VK_valitsin!$C$8,100000,VK!CT293/VK!V$296*VK_valitsin!O$5)</f>
        <v>0</v>
      </c>
      <c r="FS293" s="4">
        <f>IF($B293=VK_valitsin!$C$8,100000,VK!CU293/VK!W$296*VK_valitsin!P$5)</f>
        <v>0</v>
      </c>
      <c r="FT293" s="4">
        <f>IF($B293=VK_valitsin!$C$8,100000,VK!CV293/VK!X$296*VK_valitsin!Q$5)</f>
        <v>0</v>
      </c>
      <c r="FU293" s="4">
        <f>IF($B293=VK_valitsin!$C$8,100000,VK!CW293/VK!Y$296*VK_valitsin!R$5)</f>
        <v>0</v>
      </c>
      <c r="FV293" s="4">
        <f>IF($B293=VK_valitsin!$C$8,100000,VK!CX293/VK!Z$296*VK_valitsin!S$5)</f>
        <v>0</v>
      </c>
      <c r="FW293" s="4">
        <f>IF($B293=VK_valitsin!$C$8,100000,VK!CY293/VK!AA$296*VK_valitsin!T$5)</f>
        <v>0</v>
      </c>
      <c r="FX293" s="4">
        <f>IF($B293=VK_valitsin!$C$8,100000,VK!CZ293/VK!AB$296*VK_valitsin!U$5)</f>
        <v>0</v>
      </c>
      <c r="FY293" s="4">
        <f>IF($B293=VK_valitsin!$C$8,100000,VK!DA293/VK!AC$296*VK_valitsin!V$5)</f>
        <v>0</v>
      </c>
      <c r="FZ293" s="4">
        <f>IF($B293=VK_valitsin!$C$8,100000,VK!DB293/VK!AD$296*VK_valitsin!W$5)</f>
        <v>0</v>
      </c>
      <c r="GA293" s="4">
        <f>IF($B293=VK_valitsin!$C$8,100000,VK!DC293/VK!AE$296*VK_valitsin!X$5)</f>
        <v>0</v>
      </c>
      <c r="GB293" s="4">
        <f>IF($B293=VK_valitsin!$C$8,100000,VK!DD293/VK!AF$296*VK_valitsin!Y$5)</f>
        <v>0</v>
      </c>
      <c r="GC293" s="4">
        <f>IF($B293=VK_valitsin!$C$8,100000,VK!DE293/VK!AG$296*VK_valitsin!Z$5)</f>
        <v>0</v>
      </c>
      <c r="GD293" s="4">
        <f>IF($B293=VK_valitsin!$C$8,100000,VK!DF293/VK!AH$296*VK_valitsin!AA$5)</f>
        <v>0</v>
      </c>
      <c r="GE293" s="4">
        <f>IF($B293=VK_valitsin!$C$8,100000,VK!DG293/VK!AI$296*VK_valitsin!AB$5)</f>
        <v>0</v>
      </c>
      <c r="GF293" s="4">
        <f>IF($B293=VK_valitsin!$C$8,100000,VK!DH293/VK!AJ$296*VK_valitsin!AC$5)</f>
        <v>0</v>
      </c>
      <c r="GG293" s="4">
        <f>IF($B293=VK_valitsin!$C$8,100000,VK!DI293/VK!AK$296*VK_valitsin!AD$5)</f>
        <v>0</v>
      </c>
      <c r="GH293" s="4">
        <f>IF($B293=VK_valitsin!$C$8,100000,VK!DJ293/VK!AL$296*VK_valitsin!AE$5)</f>
        <v>0.329144909896191</v>
      </c>
      <c r="GI293" s="4">
        <f>IF($B293=VK_valitsin!$C$8,100000,VK!DK293/VK!AM$296*VK_valitsin!AF$5)</f>
        <v>0</v>
      </c>
      <c r="GJ293" s="4">
        <f>IF($B293=VK_valitsin!$C$8,100000,VK!DL293/VK!AN$296*VK_valitsin!AG$5)</f>
        <v>0</v>
      </c>
      <c r="GK293" s="4">
        <f>IF($B293=VK_valitsin!$C$8,100000,VK!DM293/VK!AO$296*VK_valitsin!AH$5)</f>
        <v>0</v>
      </c>
      <c r="GL293" s="4">
        <f>IF($B293=VK_valitsin!$C$8,100000,VK!DN293/VK!AP$296*VK_valitsin!AI$5)</f>
        <v>0</v>
      </c>
      <c r="GM293" s="4">
        <f>IF($B293=VK_valitsin!$C$8,100000,VK!DO293/VK!AQ$296*VK_valitsin!AJ$5)</f>
        <v>0</v>
      </c>
      <c r="GN293" s="4">
        <f>IF($B293=VK_valitsin!$C$8,100000,VK!DP293/VK!AR$296*VK_valitsin!AK$5)</f>
        <v>0</v>
      </c>
      <c r="GO293" s="4">
        <f>IF($B293=VK_valitsin!$C$8,100000,VK!DQ293/VK!AS$296*VK_valitsin!AL$5)</f>
        <v>0</v>
      </c>
      <c r="GP293" s="4">
        <f>IF($B293=VK_valitsin!$C$8,100000,VK!DR293/VK!AT$296*VK_valitsin!AM$5)</f>
        <v>0</v>
      </c>
      <c r="GQ293" s="4">
        <f>IF($B293=VK_valitsin!$C$8,100000,VK!DS293/VK!AU$296*VK_valitsin!AN$5)</f>
        <v>0</v>
      </c>
      <c r="GR293" s="4">
        <f>IF($B293=VK_valitsin!$C$8,100000,VK!DT293/VK!AV$296*VK_valitsin!AO$5)</f>
        <v>0</v>
      </c>
      <c r="GS293" s="4">
        <f>IF($B293=VK_valitsin!$C$8,100000,VK!DU293/VK!AW$296*VK_valitsin!AP$5)</f>
        <v>0</v>
      </c>
      <c r="GT293" s="4">
        <f>IF($B293=VK_valitsin!$C$8,100000,VK!DV293/VK!AX$296*VK_valitsin!AQ$5)</f>
        <v>0</v>
      </c>
      <c r="GU293" s="4">
        <f>IF($B293=VK_valitsin!$C$8,100000,VK!DW293/VK!AY$296*VK_valitsin!AR$5)</f>
        <v>0</v>
      </c>
      <c r="GV293" s="4">
        <f>IF($B293=VK_valitsin!$C$8,100000,VK!DX293/VK!AZ$296*VK_valitsin!AS$5)</f>
        <v>0</v>
      </c>
      <c r="GW293" s="4">
        <f>IF($B293=VK_valitsin!$C$8,100000,VK!DY293/VK!BA$296*VK_valitsin!AT$5)</f>
        <v>0</v>
      </c>
      <c r="GX293" s="4">
        <f>IF($B293=VK_valitsin!$C$8,100000,VK!DZ293/VK!BB$296*VK_valitsin!AU$5)</f>
        <v>0</v>
      </c>
      <c r="GY293" s="4">
        <f>IF($B293=VK_valitsin!$C$8,100000,VK!EA293/VK!BC$296*VK_valitsin!AV$5)</f>
        <v>0</v>
      </c>
      <c r="GZ293" s="4">
        <f>IF($B293=VK_valitsin!$C$8,100000,VK!EB293/VK!BD$296*VK_valitsin!AW$5)</f>
        <v>1.725932443801987E-2</v>
      </c>
      <c r="HA293" s="4">
        <f>IF($B293=VK_valitsin!$C$8,100000,VK!EC293/VK!BE$296*VK_valitsin!CE$5)</f>
        <v>0</v>
      </c>
      <c r="HB293" s="4">
        <f>IF($B293=VK_valitsin!$C$8,100000,VK!ED293/VK!BF$296*VK_valitsin!AX$5)</f>
        <v>0</v>
      </c>
      <c r="HC293" s="4">
        <f>IF($B293=VK_valitsin!$C$8,100000,VK!EE293/VK!BG$296*VK_valitsin!AY$5)</f>
        <v>0</v>
      </c>
      <c r="HD293" s="4">
        <f>IF($B293=VK_valitsin!$C$8,100000,VK!EF293/VK!BH$296*VK_valitsin!AZ$5)</f>
        <v>4.8594354689099353E-2</v>
      </c>
      <c r="HE293" s="4">
        <f>IF($B293=VK_valitsin!$C$8,100000,VK!EG293/VK!BI$296*VK_valitsin!BA$5)</f>
        <v>0</v>
      </c>
      <c r="HF293" s="4">
        <f>IF($B293=VK_valitsin!$C$8,100000,VK!EH293/VK!BJ$296*VK_valitsin!BB$5)</f>
        <v>0</v>
      </c>
      <c r="HG293" s="4">
        <f>IF($B293=VK_valitsin!$C$8,100000,VK!EI293/VK!BK$296*VK_valitsin!BC$5)</f>
        <v>0</v>
      </c>
      <c r="HH293" s="4">
        <f>IF($B293=VK_valitsin!$C$8,100000,VK!EJ293/VK!BL$296*VK_valitsin!BD$5)</f>
        <v>0</v>
      </c>
      <c r="HI293" s="4">
        <f>IF($B293=VK_valitsin!$C$8,100000,VK!EK293/VK!BM$296*VK_valitsin!BE$5)</f>
        <v>0</v>
      </c>
      <c r="HJ293" s="4">
        <f>IF($B293=VK_valitsin!$C$8,100000,VK!EL293/VK!BN$296*VK_valitsin!BF$5)</f>
        <v>8.5319317006031153E-2</v>
      </c>
      <c r="HK293" s="4">
        <f>IF($B293=VK_valitsin!$C$8,100000,VK!EM293/VK!BO$296*VK_valitsin!BG$5)</f>
        <v>0</v>
      </c>
      <c r="HM293" s="4">
        <f>IF($B293=VK_valitsin!$C$8,100000,VK!EO293/VK!BQ$296*VK_valitsin!BI$5)</f>
        <v>0</v>
      </c>
      <c r="HN293" s="4">
        <f>IF($B293=VK_valitsin!$C$8,100000,VK!EP293/VK!BR$296*VK_valitsin!BJ$5)</f>
        <v>0</v>
      </c>
      <c r="HO293" s="4">
        <f>IF($B293=VK_valitsin!$C$8,100000,VK!EQ293/VK!BS$296*VK_valitsin!BK$5)</f>
        <v>0</v>
      </c>
      <c r="HP293" s="4">
        <f>IF($B293=VK_valitsin!$C$8,100000,VK!ER293/VK!BT$296*VK_valitsin!BL$5)</f>
        <v>0</v>
      </c>
      <c r="HQ293" s="4">
        <f>IF($B293=VK_valitsin!$C$8,100000,VK!ES293/VK!BU$296*VK_valitsin!BM$5)</f>
        <v>0</v>
      </c>
      <c r="HR293" s="4">
        <f>IF($B293=VK_valitsin!$C$8,100000,VK!ET293/VK!BV$296*VK_valitsin!BN$5)</f>
        <v>0</v>
      </c>
      <c r="HS293" s="4">
        <f>IF($B293=VK_valitsin!$C$8,100000,VK!EU293/VK!BW$296*VK_valitsin!BO$5)</f>
        <v>0</v>
      </c>
      <c r="HT293" s="4">
        <f>IF($B293=VK_valitsin!$C$8,100000,VK!EV293/VK!BX$296*VK_valitsin!BP$5)</f>
        <v>0</v>
      </c>
      <c r="HU293" s="4">
        <f>IF($B293=VK_valitsin!$C$8,100000,VK!EW293/VK!BY$296*VK_valitsin!BQ$5)</f>
        <v>0</v>
      </c>
      <c r="HV293" s="4">
        <f>IF($B293=VK_valitsin!$C$8,100000,VK!EX293/VK!BZ$296*VK_valitsin!BR$5)</f>
        <v>0</v>
      </c>
      <c r="HW293" s="4">
        <f>IF($B293=VK_valitsin!$C$8,100000,VK!EY293/VK!CA$296*VK_valitsin!BS$5)</f>
        <v>0</v>
      </c>
      <c r="HX293" s="4">
        <f>IF($B293=VK_valitsin!$C$8,100000,VK!EZ293/VK!CB$296*VK_valitsin!BT$5)</f>
        <v>0</v>
      </c>
      <c r="HY293" s="4">
        <f>IF($B293=VK_valitsin!$C$8,100000,VK!FA293/VK!CC$296*VK_valitsin!BU$5)</f>
        <v>0</v>
      </c>
      <c r="HZ293" s="4">
        <f>IF($B293=VK_valitsin!$C$8,100000,VK!FB293/VK!CD$296*VK_valitsin!BV$5)</f>
        <v>0</v>
      </c>
      <c r="IA293" s="4">
        <f>IF($B293=VK_valitsin!$C$8,100000,VK!FC293/VK!CE$296*VK_valitsin!BW$5)</f>
        <v>0</v>
      </c>
      <c r="IB293" s="4">
        <f>IF($B293=VK_valitsin!$C$8,100000,VK!FD293/VK!CF$296*VK_valitsin!BX$5)</f>
        <v>0</v>
      </c>
      <c r="IC293" s="4">
        <f>IF($B293=VK_valitsin!$C$8,100000,VK!FE293/VK!CG$296*VK_valitsin!BY$5)</f>
        <v>0</v>
      </c>
      <c r="ID293" s="17">
        <f t="shared" si="12"/>
        <v>0.63877721530873355</v>
      </c>
      <c r="IE293" s="17">
        <f t="shared" si="13"/>
        <v>162</v>
      </c>
      <c r="IF293" s="18">
        <f t="shared" si="14"/>
        <v>2.9200000000000076E-8</v>
      </c>
    </row>
    <row r="294" spans="1:240">
      <c r="A294">
        <v>2019</v>
      </c>
      <c r="B294" t="s">
        <v>389</v>
      </c>
      <c r="C294" t="s">
        <v>784</v>
      </c>
      <c r="D294" t="s">
        <v>389</v>
      </c>
      <c r="E294" t="s">
        <v>390</v>
      </c>
      <c r="F294" t="s">
        <v>188</v>
      </c>
      <c r="G294" t="s">
        <v>189</v>
      </c>
      <c r="H294" t="s">
        <v>90</v>
      </c>
      <c r="I294" t="s">
        <v>91</v>
      </c>
      <c r="J294">
        <v>46</v>
      </c>
      <c r="K294">
        <v>884.57000732421875</v>
      </c>
      <c r="L294">
        <v>175.5</v>
      </c>
      <c r="M294">
        <v>18765</v>
      </c>
      <c r="N294">
        <v>21.200000762939453</v>
      </c>
      <c r="O294">
        <v>-0.5</v>
      </c>
      <c r="P294">
        <v>-31</v>
      </c>
      <c r="Q294">
        <v>76.800000000000011</v>
      </c>
      <c r="R294">
        <v>14.9</v>
      </c>
      <c r="S294">
        <v>270</v>
      </c>
      <c r="T294">
        <v>0</v>
      </c>
      <c r="U294">
        <v>3920.7</v>
      </c>
      <c r="V294">
        <v>12.53</v>
      </c>
      <c r="W294">
        <v>1198</v>
      </c>
      <c r="X294">
        <v>342</v>
      </c>
      <c r="Y294">
        <v>604</v>
      </c>
      <c r="Z294">
        <v>454</v>
      </c>
      <c r="AA294">
        <v>767</v>
      </c>
      <c r="AB294">
        <v>17.324840545654297</v>
      </c>
      <c r="AC294">
        <v>0.7</v>
      </c>
      <c r="AD294">
        <v>1</v>
      </c>
      <c r="AE294">
        <v>1.3</v>
      </c>
      <c r="AF294">
        <v>5.0999999999999996</v>
      </c>
      <c r="AG294">
        <v>0</v>
      </c>
      <c r="AH294">
        <v>21.5</v>
      </c>
      <c r="AI294">
        <v>1.1000000000000001</v>
      </c>
      <c r="AJ294">
        <v>0.5</v>
      </c>
      <c r="AK294">
        <v>1.1000000000000001</v>
      </c>
      <c r="AL294">
        <v>66.400000000000006</v>
      </c>
      <c r="AM294">
        <v>302.60000000000002</v>
      </c>
      <c r="AN294">
        <v>48.9</v>
      </c>
      <c r="AO294">
        <v>20.9</v>
      </c>
      <c r="AP294">
        <v>67</v>
      </c>
      <c r="AQ294">
        <v>33</v>
      </c>
      <c r="AR294">
        <v>550</v>
      </c>
      <c r="AS294">
        <v>2.5</v>
      </c>
      <c r="AT294">
        <v>7443</v>
      </c>
      <c r="AU294">
        <v>9615</v>
      </c>
      <c r="AV294">
        <v>1</v>
      </c>
      <c r="AW294">
        <v>40.310436248779297</v>
      </c>
      <c r="AX294">
        <v>0</v>
      </c>
      <c r="AY294">
        <v>0</v>
      </c>
      <c r="AZ294">
        <v>0</v>
      </c>
      <c r="BA294">
        <v>0</v>
      </c>
      <c r="BB294">
        <v>1</v>
      </c>
      <c r="BC294">
        <v>94.285713195800781</v>
      </c>
      <c r="BD294">
        <v>100</v>
      </c>
      <c r="BE294">
        <v>9.5785436630249023</v>
      </c>
      <c r="BF294">
        <v>10790.287109375</v>
      </c>
      <c r="BG294">
        <v>12814.1875</v>
      </c>
      <c r="BH294">
        <v>3.6941967010498047</v>
      </c>
      <c r="BI294">
        <v>0.73969405889511108</v>
      </c>
      <c r="BJ294">
        <v>27.079303741455078</v>
      </c>
      <c r="BK294">
        <v>-3.5242290496826172</v>
      </c>
      <c r="BL294">
        <v>286.57144165039063</v>
      </c>
      <c r="BM294">
        <v>-1.9968470335006714</v>
      </c>
      <c r="BN294">
        <v>22015.4375</v>
      </c>
      <c r="BO294">
        <v>36.866767883300781</v>
      </c>
      <c r="BQ294">
        <v>0.61422860622406006</v>
      </c>
      <c r="BR294">
        <v>0.10658140480518341</v>
      </c>
      <c r="BS294">
        <v>1.7692512273788452</v>
      </c>
      <c r="BT294">
        <v>96.02984619140625</v>
      </c>
      <c r="BU294">
        <v>414.70822143554688</v>
      </c>
      <c r="BV294">
        <v>0</v>
      </c>
      <c r="BW294">
        <v>2</v>
      </c>
      <c r="BX294">
        <v>8508.62109375</v>
      </c>
      <c r="BY294">
        <v>7164.7509765625</v>
      </c>
      <c r="BZ294">
        <v>1.1670663356781006</v>
      </c>
      <c r="CA294">
        <v>9.938715934753418</v>
      </c>
      <c r="CB294">
        <v>64.383560180664063</v>
      </c>
      <c r="CC294">
        <v>7.0777478218078613</v>
      </c>
      <c r="CD294">
        <v>14.155495643615723</v>
      </c>
      <c r="CE294">
        <v>0</v>
      </c>
      <c r="CF294">
        <v>1.6085790395736694</v>
      </c>
      <c r="CG294">
        <v>10016.669921875</v>
      </c>
      <c r="CH294" s="10">
        <f>ABS(J294-_xlfn.XLOOKUP(VK_valitsin!$C$8,VK!$B$2:$B$294,VK!J$2:J$294))</f>
        <v>1.7999992370605469</v>
      </c>
      <c r="CI294" s="10">
        <f>ABS(K294-_xlfn.XLOOKUP(VK_valitsin!$C$8,VK!$B$2:$B$294,VK!K$2:K$294))</f>
        <v>591.30999755859375</v>
      </c>
      <c r="CJ294" s="10">
        <f>ABS(L294-_xlfn.XLOOKUP(VK_valitsin!$C$8,VK!$B$2:$B$294,VK!L$2:L$294))</f>
        <v>36.800003051757813</v>
      </c>
      <c r="CK294" s="10">
        <f>ABS(M294-_xlfn.XLOOKUP(VK_valitsin!$C$8,VK!$B$2:$B$294,VK!M$2:M$294))</f>
        <v>2290</v>
      </c>
      <c r="CL294" s="10">
        <f>ABS(N294-_xlfn.XLOOKUP(VK_valitsin!$C$8,VK!$B$2:$B$294,VK!N$2:N$294))</f>
        <v>35</v>
      </c>
      <c r="CM294" s="10">
        <f>ABS(O294-_xlfn.XLOOKUP(VK_valitsin!$C$8,VK!$B$2:$B$294,VK!O$2:O$294))</f>
        <v>0.30000001192092896</v>
      </c>
      <c r="CN294" s="10">
        <f>ABS(P294-_xlfn.XLOOKUP(VK_valitsin!$C$8,VK!$B$2:$B$294,VK!P$2:P$294))</f>
        <v>27</v>
      </c>
      <c r="CO294" s="10">
        <f>ABS(Q294-_xlfn.XLOOKUP(VK_valitsin!$C$8,VK!$B$2:$B$294,VK!Q$2:Q$294))</f>
        <v>11</v>
      </c>
      <c r="CP294" s="10">
        <f>ABS(R294-_xlfn.XLOOKUP(VK_valitsin!$C$8,VK!$B$2:$B$294,VK!R$2:R$294))</f>
        <v>6.4</v>
      </c>
      <c r="CQ294" s="10">
        <f>ABS(S294-_xlfn.XLOOKUP(VK_valitsin!$C$8,VK!$B$2:$B$294,VK!S$2:S$294))</f>
        <v>118</v>
      </c>
      <c r="CR294" s="10">
        <f>ABS(T294-_xlfn.XLOOKUP(VK_valitsin!$C$8,VK!$B$2:$B$294,VK!T$2:T$294))</f>
        <v>0</v>
      </c>
      <c r="CS294" s="10">
        <f>ABS(U294-_xlfn.XLOOKUP(VK_valitsin!$C$8,VK!$B$2:$B$294,VK!U$2:U$294))</f>
        <v>97.099999999999909</v>
      </c>
      <c r="CT294" s="10">
        <f>ABS(V294-_xlfn.XLOOKUP(VK_valitsin!$C$8,VK!$B$2:$B$294,VK!V$2:V$294))</f>
        <v>0.75</v>
      </c>
      <c r="CU294" s="10">
        <f>ABS(W294-_xlfn.XLOOKUP(VK_valitsin!$C$8,VK!$B$2:$B$294,VK!W$2:W$294))</f>
        <v>593</v>
      </c>
      <c r="CV294" s="10">
        <f>ABS(X294-_xlfn.XLOOKUP(VK_valitsin!$C$8,VK!$B$2:$B$294,VK!X$2:X$294))</f>
        <v>173</v>
      </c>
      <c r="CW294" s="10">
        <f>ABS(Y294-_xlfn.XLOOKUP(VK_valitsin!$C$8,VK!$B$2:$B$294,VK!Y$2:Y$294))</f>
        <v>76</v>
      </c>
      <c r="CX294" s="10">
        <f>ABS(Z294-_xlfn.XLOOKUP(VK_valitsin!$C$8,VK!$B$2:$B$294,VK!Z$2:Z$294))</f>
        <v>26</v>
      </c>
      <c r="CY294" s="10">
        <f>ABS(AA294-_xlfn.XLOOKUP(VK_valitsin!$C$8,VK!$B$2:$B$294,VK!AA$2:AA$294))</f>
        <v>298</v>
      </c>
      <c r="CZ294" s="10">
        <f>ABS(AB294-_xlfn.XLOOKUP(VK_valitsin!$C$8,VK!$B$2:$B$294,VK!AB$2:AB$294))</f>
        <v>2.0501594543457031</v>
      </c>
      <c r="DA294" s="10">
        <f>ABS(AC294-_xlfn.XLOOKUP(VK_valitsin!$C$8,VK!$B$2:$B$294,VK!AC$2:AC$294))</f>
        <v>0</v>
      </c>
      <c r="DB294" s="10">
        <f>ABS(AD294-_xlfn.XLOOKUP(VK_valitsin!$C$8,VK!$B$2:$B$294,VK!AD$2:AD$294))</f>
        <v>0.19999999999999996</v>
      </c>
      <c r="DC294" s="10">
        <f>ABS(AE294-_xlfn.XLOOKUP(VK_valitsin!$C$8,VK!$B$2:$B$294,VK!AE$2:AE$294))</f>
        <v>0.39999999999999991</v>
      </c>
      <c r="DD294" s="10">
        <f>ABS(AF294-_xlfn.XLOOKUP(VK_valitsin!$C$8,VK!$B$2:$B$294,VK!AF$2:AF$294))</f>
        <v>9.9999999999999645E-2</v>
      </c>
      <c r="DE294" s="10">
        <f>ABS(AG294-_xlfn.XLOOKUP(VK_valitsin!$C$8,VK!$B$2:$B$294,VK!AG$2:AG$294))</f>
        <v>0</v>
      </c>
      <c r="DF294" s="10">
        <f>ABS(AH294-_xlfn.XLOOKUP(VK_valitsin!$C$8,VK!$B$2:$B$294,VK!AH$2:AH$294))</f>
        <v>0.75</v>
      </c>
      <c r="DG294" s="10">
        <f>ABS(AI294-_xlfn.XLOOKUP(VK_valitsin!$C$8,VK!$B$2:$B$294,VK!AI$2:AI$294))</f>
        <v>0</v>
      </c>
      <c r="DH294" s="10">
        <f>ABS(AJ294-_xlfn.XLOOKUP(VK_valitsin!$C$8,VK!$B$2:$B$294,VK!AJ$2:AJ$294))</f>
        <v>0.15000000000000002</v>
      </c>
      <c r="DI294" s="10">
        <f>ABS(AK294-_xlfn.XLOOKUP(VK_valitsin!$C$8,VK!$B$2:$B$294,VK!AK$2:AK$294))</f>
        <v>0.14999999999999991</v>
      </c>
      <c r="DJ294" s="10">
        <f>ABS(AL294-_xlfn.XLOOKUP(VK_valitsin!$C$8,VK!$B$2:$B$294,VK!AL$2:AL$294))</f>
        <v>7.6000000000000085</v>
      </c>
      <c r="DK294" s="10">
        <f>ABS(AM294-_xlfn.XLOOKUP(VK_valitsin!$C$8,VK!$B$2:$B$294,VK!AM$2:AM$294))</f>
        <v>31</v>
      </c>
      <c r="DL294" s="10">
        <f>ABS(AN294-_xlfn.XLOOKUP(VK_valitsin!$C$8,VK!$B$2:$B$294,VK!AN$2:AN$294))</f>
        <v>3.5</v>
      </c>
      <c r="DM294" s="10">
        <f>ABS(AO294-_xlfn.XLOOKUP(VK_valitsin!$C$8,VK!$B$2:$B$294,VK!AO$2:AO$294))</f>
        <v>4.5</v>
      </c>
      <c r="DN294" s="10">
        <f>ABS(AP294-_xlfn.XLOOKUP(VK_valitsin!$C$8,VK!$B$2:$B$294,VK!AP$2:AP$294))</f>
        <v>19</v>
      </c>
      <c r="DO294" s="10">
        <f>ABS(AQ294-_xlfn.XLOOKUP(VK_valitsin!$C$8,VK!$B$2:$B$294,VK!AQ$2:AQ$294))</f>
        <v>2</v>
      </c>
      <c r="DP294" s="10">
        <f>ABS(AR294-_xlfn.XLOOKUP(VK_valitsin!$C$8,VK!$B$2:$B$294,VK!AR$2:AR$294))</f>
        <v>304</v>
      </c>
      <c r="DQ294" s="10">
        <f>ABS(AS294-_xlfn.XLOOKUP(VK_valitsin!$C$8,VK!$B$2:$B$294,VK!AS$2:AS$294))</f>
        <v>0.16699999999999982</v>
      </c>
      <c r="DR294" s="10">
        <f>ABS(AT294-_xlfn.XLOOKUP(VK_valitsin!$C$8,VK!$B$2:$B$294,VK!AT$2:AT$294))</f>
        <v>2296</v>
      </c>
      <c r="DS294" s="10">
        <f>ABS(AU294-_xlfn.XLOOKUP(VK_valitsin!$C$8,VK!$B$2:$B$294,VK!AU$2:AU$294))</f>
        <v>1270</v>
      </c>
      <c r="DT294" s="10">
        <f>ABS(AV294-_xlfn.XLOOKUP(VK_valitsin!$C$8,VK!$B$2:$B$294,VK!AV$2:AV$294))</f>
        <v>0</v>
      </c>
      <c r="DU294" s="10">
        <f>ABS(AW294-_xlfn.XLOOKUP(VK_valitsin!$C$8,VK!$B$2:$B$294,VK!AW$2:AW$294))</f>
        <v>3.0490646362304688</v>
      </c>
      <c r="DV294" s="10">
        <f>ABS(AX294-_xlfn.XLOOKUP(VK_valitsin!$C$8,VK!$B$2:$B$294,VK!AX$2:AX$294))</f>
        <v>0</v>
      </c>
      <c r="DW294" s="10">
        <f>ABS(AY294-_xlfn.XLOOKUP(VK_valitsin!$C$8,VK!$B$2:$B$294,VK!AY$2:AY$294))</f>
        <v>0</v>
      </c>
      <c r="DX294" s="10">
        <f>ABS(AZ294-_xlfn.XLOOKUP(VK_valitsin!$C$8,VK!$B$2:$B$294,VK!AZ$2:AZ$294))</f>
        <v>0</v>
      </c>
      <c r="DY294" s="10">
        <f>ABS(BA294-_xlfn.XLOOKUP(VK_valitsin!$C$8,VK!$B$2:$B$294,VK!BA$2:BA$294))</f>
        <v>0</v>
      </c>
      <c r="DZ294" s="10">
        <f>ABS(BB294-_xlfn.XLOOKUP(VK_valitsin!$C$8,VK!$B$2:$B$294,VK!BB$2:BB$294))</f>
        <v>0</v>
      </c>
      <c r="EA294" s="10">
        <f>ABS(BC294-_xlfn.XLOOKUP(VK_valitsin!$C$8,VK!$B$2:$B$294,VK!BC$2:BC$294))</f>
        <v>5.261322021484375</v>
      </c>
      <c r="EB294" s="10">
        <f>ABS(BD294-_xlfn.XLOOKUP(VK_valitsin!$C$8,VK!$B$2:$B$294,VK!BD$2:BD$294))</f>
        <v>3.98126220703125</v>
      </c>
      <c r="EC294" s="10">
        <f>ABS(BE294-_xlfn.XLOOKUP(VK_valitsin!$C$8,VK!$B$2:$B$294,VK!BE$2:BE$294))</f>
        <v>724.1112756729126</v>
      </c>
      <c r="ED294" s="10">
        <f>ABS(BF294-_xlfn.XLOOKUP(VK_valitsin!$C$8,VK!$B$2:$B$294,VK!BF$2:BF$294))</f>
        <v>831.7578125</v>
      </c>
      <c r="EE294" s="10">
        <f>ABS(BG294-_xlfn.XLOOKUP(VK_valitsin!$C$8,VK!$B$2:$B$294,VK!BG$2:BG$294))</f>
        <v>1022.255859375</v>
      </c>
      <c r="EF294" s="10">
        <f>ABS(BH294-_xlfn.XLOOKUP(VK_valitsin!$C$8,VK!$B$2:$B$294,VK!BH$2:BH$294))</f>
        <v>0.35714030265808105</v>
      </c>
      <c r="EG294" s="10">
        <f>ABS(BI294-_xlfn.XLOOKUP(VK_valitsin!$C$8,VK!$B$2:$B$294,VK!BI$2:BI$294))</f>
        <v>10.463827550411224</v>
      </c>
      <c r="EH294" s="10">
        <f>ABS(BJ294-_xlfn.XLOOKUP(VK_valitsin!$C$8,VK!$B$2:$B$294,VK!BJ$2:BJ$294))</f>
        <v>5.7849407196044922</v>
      </c>
      <c r="EI294" s="10">
        <f>ABS(BK294-_xlfn.XLOOKUP(VK_valitsin!$C$8,VK!$B$2:$B$294,VK!BK$2:BK$294))</f>
        <v>6.3412418365478516</v>
      </c>
      <c r="EJ294" s="10">
        <f>ABS(BL294-_xlfn.XLOOKUP(VK_valitsin!$C$8,VK!$B$2:$B$294,VK!BL$2:BL$294))</f>
        <v>20.071441650390625</v>
      </c>
      <c r="EK294" s="10">
        <f>ABS(BM294-_xlfn.XLOOKUP(VK_valitsin!$C$8,VK!$B$2:$B$294,VK!BM$2:BM$294))</f>
        <v>4.2490993738174438</v>
      </c>
      <c r="EL294" s="10">
        <f>ABS(BN294-_xlfn.XLOOKUP(VK_valitsin!$C$8,VK!$B$2:$B$294,VK!BN$2:BN$294))</f>
        <v>1058.958984375</v>
      </c>
      <c r="EM294" s="10">
        <f>ABS(BO294-_xlfn.XLOOKUP(VK_valitsin!$C$8,VK!$B$2:$B$294,VK!BO$2:BO$294))</f>
        <v>3.5671615600585938</v>
      </c>
      <c r="EN294" s="10">
        <f>ABS(BP294-_xlfn.XLOOKUP(VK_valitsin!$C$8,VK!$B$2:$B$294,VK!BP$2:BP$294))</f>
        <v>0</v>
      </c>
      <c r="EO294" s="10">
        <f>ABS(BQ294-_xlfn.XLOOKUP(VK_valitsin!$C$8,VK!$B$2:$B$294,VK!BQ$2:BQ$294))</f>
        <v>2.2250890731811523E-2</v>
      </c>
      <c r="EP294" s="10">
        <f>ABS(BR294-_xlfn.XLOOKUP(VK_valitsin!$C$8,VK!$B$2:$B$294,VK!BR$2:BR$294))</f>
        <v>8.1582486629486084E-2</v>
      </c>
      <c r="EQ294" s="10">
        <f>ABS(BS294-_xlfn.XLOOKUP(VK_valitsin!$C$8,VK!$B$2:$B$294,VK!BS$2:BS$294))</f>
        <v>0.48871529102325439</v>
      </c>
      <c r="ER294" s="10">
        <f>ABS(BT294-_xlfn.XLOOKUP(VK_valitsin!$C$8,VK!$B$2:$B$294,VK!BT$2:BT$294))</f>
        <v>37.638343811035156</v>
      </c>
      <c r="ES294" s="10">
        <f>ABS(BU294-_xlfn.XLOOKUP(VK_valitsin!$C$8,VK!$B$2:$B$294,VK!BU$2:BU$294))</f>
        <v>148.0010986328125</v>
      </c>
      <c r="ET294" s="10">
        <f>ABS(BV294-_xlfn.XLOOKUP(VK_valitsin!$C$8,VK!$B$2:$B$294,VK!BV$2:BV$294))</f>
        <v>0</v>
      </c>
      <c r="EU294" s="10">
        <f>ABS(BW294-_xlfn.XLOOKUP(VK_valitsin!$C$8,VK!$B$2:$B$294,VK!BW$2:BW$294))</f>
        <v>1</v>
      </c>
      <c r="EV294" s="10">
        <f>ABS(BX294-_xlfn.XLOOKUP(VK_valitsin!$C$8,VK!$B$2:$B$294,VK!BX$2:BX$294))</f>
        <v>372.7919921875</v>
      </c>
      <c r="EW294" s="10">
        <f>ABS(BY294-_xlfn.XLOOKUP(VK_valitsin!$C$8,VK!$B$2:$B$294,VK!BY$2:BY$294))</f>
        <v>1309.13623046875</v>
      </c>
      <c r="EX294" s="10">
        <f>ABS(BZ294-_xlfn.XLOOKUP(VK_valitsin!$C$8,VK!$B$2:$B$294,VK!BZ$2:BZ$294))</f>
        <v>5.2963972091674805E-2</v>
      </c>
      <c r="EY294" s="10">
        <f>ABS(CA294-_xlfn.XLOOKUP(VK_valitsin!$C$8,VK!$B$2:$B$294,VK!CA$2:CA$294))</f>
        <v>1.08404541015625</v>
      </c>
      <c r="EZ294" s="10">
        <f>ABS(CB294-_xlfn.XLOOKUP(VK_valitsin!$C$8,VK!$B$2:$B$294,VK!CB$2:CB$294))</f>
        <v>1.7855911254882813</v>
      </c>
      <c r="FA294" s="10">
        <f>ABS(CC294-_xlfn.XLOOKUP(VK_valitsin!$C$8,VK!$B$2:$B$294,VK!CC$2:CC$294))</f>
        <v>0.74514865875244141</v>
      </c>
      <c r="FB294" s="10">
        <f>ABS(CD294-_xlfn.XLOOKUP(VK_valitsin!$C$8,VK!$B$2:$B$294,VK!CD$2:CD$294))</f>
        <v>5.7233591079711914</v>
      </c>
      <c r="FC294" s="10">
        <f>ABS(CE294-_xlfn.XLOOKUP(VK_valitsin!$C$8,VK!$B$2:$B$294,VK!CE$2:CE$294))</f>
        <v>0</v>
      </c>
      <c r="FD294" s="10">
        <f>ABS(CF294-_xlfn.XLOOKUP(VK_valitsin!$C$8,VK!$B$2:$B$294,VK!CF$2:CF$294))</f>
        <v>0.89271998405456543</v>
      </c>
      <c r="FE294" s="10">
        <f>ABS(CG294-_xlfn.XLOOKUP(VK_valitsin!$C$8,VK!$B$2:$B$294,VK!CG$2:CG$294))</f>
        <v>1417.90234375</v>
      </c>
      <c r="FF294" s="4">
        <f>IF($B294=VK_valitsin!$C$8,100000,VK!CH294/VK!J$296*VK_valitsin!D$5)</f>
        <v>0</v>
      </c>
      <c r="FG294" s="4">
        <f>IF($B294=VK_valitsin!$C$8,100000,VK!CI294/VK!K$296*VK_valitsin!E$5)</f>
        <v>0</v>
      </c>
      <c r="FH294" s="4">
        <f>IF($B294=VK_valitsin!$C$8,100000,VK!CJ294/VK!L$296*VK_valitsin!F$5)</f>
        <v>0.1870023352929801</v>
      </c>
      <c r="FI294" s="4">
        <f>IF($B294=VK_valitsin!$C$8,100000,VK!CK294/VK!M$296*VK_valitsin!CD$5)</f>
        <v>0</v>
      </c>
      <c r="FJ294" s="4">
        <f>IF($B294=VK_valitsin!$C$8,100000,VK!CL294/VK!N$296*VK_valitsin!G$5)</f>
        <v>0</v>
      </c>
      <c r="FK294" s="4">
        <f>IF($B294=VK_valitsin!$C$8,100000,VK!CM294/VK!O$296*VK_valitsin!H$5)</f>
        <v>0</v>
      </c>
      <c r="FL294" s="4">
        <f>IF($B294=VK_valitsin!$C$8,100000,VK!CN294/VK!P$296*VK_valitsin!I$5)</f>
        <v>0</v>
      </c>
      <c r="FM294" s="4">
        <f>IF($B294=VK_valitsin!$C$8,100000,VK!CO294/VK!Q$296*VK_valitsin!J$5)</f>
        <v>0</v>
      </c>
      <c r="FN294" s="4">
        <f>IF($B294=VK_valitsin!$C$8,100000,VK!CP294/VK!R$296*VK_valitsin!K$5)</f>
        <v>0</v>
      </c>
      <c r="FO294" s="4">
        <f>IF($B294=VK_valitsin!$C$8,100000,VK!CQ294/VK!S$296*VK_valitsin!L$5)</f>
        <v>2.3466616605924973E-2</v>
      </c>
      <c r="FP294" s="4">
        <f>IF($B294=VK_valitsin!$C$8,100000,VK!CR294/VK!T$296*VK_valitsin!M$5)</f>
        <v>0</v>
      </c>
      <c r="FQ294" s="4">
        <f>IF($B294=VK_valitsin!$C$8,100000,VK!CS294/VK!U$296*VK_valitsin!N$5)</f>
        <v>0</v>
      </c>
      <c r="FR294" s="4">
        <f>IF($B294=VK_valitsin!$C$8,100000,VK!CT294/VK!V$296*VK_valitsin!O$5)</f>
        <v>0</v>
      </c>
      <c r="FS294" s="4">
        <f>IF($B294=VK_valitsin!$C$8,100000,VK!CU294/VK!W$296*VK_valitsin!P$5)</f>
        <v>0</v>
      </c>
      <c r="FT294" s="4">
        <f>IF($B294=VK_valitsin!$C$8,100000,VK!CV294/VK!X$296*VK_valitsin!Q$5)</f>
        <v>0</v>
      </c>
      <c r="FU294" s="4">
        <f>IF($B294=VK_valitsin!$C$8,100000,VK!CW294/VK!Y$296*VK_valitsin!R$5)</f>
        <v>0</v>
      </c>
      <c r="FV294" s="4">
        <f>IF($B294=VK_valitsin!$C$8,100000,VK!CX294/VK!Z$296*VK_valitsin!S$5)</f>
        <v>0</v>
      </c>
      <c r="FW294" s="4">
        <f>IF($B294=VK_valitsin!$C$8,100000,VK!CY294/VK!AA$296*VK_valitsin!T$5)</f>
        <v>0</v>
      </c>
      <c r="FX294" s="4">
        <f>IF($B294=VK_valitsin!$C$8,100000,VK!CZ294/VK!AB$296*VK_valitsin!U$5)</f>
        <v>0</v>
      </c>
      <c r="FY294" s="4">
        <f>IF($B294=VK_valitsin!$C$8,100000,VK!DA294/VK!AC$296*VK_valitsin!V$5)</f>
        <v>0</v>
      </c>
      <c r="FZ294" s="4">
        <f>IF($B294=VK_valitsin!$C$8,100000,VK!DB294/VK!AD$296*VK_valitsin!W$5)</f>
        <v>0</v>
      </c>
      <c r="GA294" s="4">
        <f>IF($B294=VK_valitsin!$C$8,100000,VK!DC294/VK!AE$296*VK_valitsin!X$5)</f>
        <v>0</v>
      </c>
      <c r="GB294" s="4">
        <f>IF($B294=VK_valitsin!$C$8,100000,VK!DD294/VK!AF$296*VK_valitsin!Y$5)</f>
        <v>0</v>
      </c>
      <c r="GC294" s="4">
        <f>IF($B294=VK_valitsin!$C$8,100000,VK!DE294/VK!AG$296*VK_valitsin!Z$5)</f>
        <v>0</v>
      </c>
      <c r="GD294" s="4">
        <f>IF($B294=VK_valitsin!$C$8,100000,VK!DF294/VK!AH$296*VK_valitsin!AA$5)</f>
        <v>0</v>
      </c>
      <c r="GE294" s="4">
        <f>IF($B294=VK_valitsin!$C$8,100000,VK!DG294/VK!AI$296*VK_valitsin!AB$5)</f>
        <v>0</v>
      </c>
      <c r="GF294" s="4">
        <f>IF($B294=VK_valitsin!$C$8,100000,VK!DH294/VK!AJ$296*VK_valitsin!AC$5)</f>
        <v>0</v>
      </c>
      <c r="GG294" s="4">
        <f>IF($B294=VK_valitsin!$C$8,100000,VK!DI294/VK!AK$296*VK_valitsin!AD$5)</f>
        <v>0</v>
      </c>
      <c r="GH294" s="4">
        <f>IF($B294=VK_valitsin!$C$8,100000,VK!DJ294/VK!AL$296*VK_valitsin!AE$5)</f>
        <v>0.13377012380807776</v>
      </c>
      <c r="GI294" s="4">
        <f>IF($B294=VK_valitsin!$C$8,100000,VK!DK294/VK!AM$296*VK_valitsin!AF$5)</f>
        <v>0</v>
      </c>
      <c r="GJ294" s="4">
        <f>IF($B294=VK_valitsin!$C$8,100000,VK!DL294/VK!AN$296*VK_valitsin!AG$5)</f>
        <v>0</v>
      </c>
      <c r="GK294" s="4">
        <f>IF($B294=VK_valitsin!$C$8,100000,VK!DM294/VK!AO$296*VK_valitsin!AH$5)</f>
        <v>0</v>
      </c>
      <c r="GL294" s="4">
        <f>IF($B294=VK_valitsin!$C$8,100000,VK!DN294/VK!AP$296*VK_valitsin!AI$5)</f>
        <v>0</v>
      </c>
      <c r="GM294" s="4">
        <f>IF($B294=VK_valitsin!$C$8,100000,VK!DO294/VK!AQ$296*VK_valitsin!AJ$5)</f>
        <v>0</v>
      </c>
      <c r="GN294" s="4">
        <f>IF($B294=VK_valitsin!$C$8,100000,VK!DP294/VK!AR$296*VK_valitsin!AK$5)</f>
        <v>0</v>
      </c>
      <c r="GO294" s="4">
        <f>IF($B294=VK_valitsin!$C$8,100000,VK!DQ294/VK!AS$296*VK_valitsin!AL$5)</f>
        <v>0</v>
      </c>
      <c r="GP294" s="4">
        <f>IF($B294=VK_valitsin!$C$8,100000,VK!DR294/VK!AT$296*VK_valitsin!AM$5)</f>
        <v>0</v>
      </c>
      <c r="GQ294" s="4">
        <f>IF($B294=VK_valitsin!$C$8,100000,VK!DS294/VK!AU$296*VK_valitsin!AN$5)</f>
        <v>0</v>
      </c>
      <c r="GR294" s="4">
        <f>IF($B294=VK_valitsin!$C$8,100000,VK!DT294/VK!AV$296*VK_valitsin!AO$5)</f>
        <v>0</v>
      </c>
      <c r="GS294" s="4">
        <f>IF($B294=VK_valitsin!$C$8,100000,VK!DU294/VK!AW$296*VK_valitsin!AP$5)</f>
        <v>0</v>
      </c>
      <c r="GT294" s="4">
        <f>IF($B294=VK_valitsin!$C$8,100000,VK!DV294/VK!AX$296*VK_valitsin!AQ$5)</f>
        <v>0</v>
      </c>
      <c r="GU294" s="4">
        <f>IF($B294=VK_valitsin!$C$8,100000,VK!DW294/VK!AY$296*VK_valitsin!AR$5)</f>
        <v>0</v>
      </c>
      <c r="GV294" s="4">
        <f>IF($B294=VK_valitsin!$C$8,100000,VK!DX294/VK!AZ$296*VK_valitsin!AS$5)</f>
        <v>0</v>
      </c>
      <c r="GW294" s="4">
        <f>IF($B294=VK_valitsin!$C$8,100000,VK!DY294/VK!BA$296*VK_valitsin!AT$5)</f>
        <v>0</v>
      </c>
      <c r="GX294" s="4">
        <f>IF($B294=VK_valitsin!$C$8,100000,VK!DZ294/VK!BB$296*VK_valitsin!AU$5)</f>
        <v>0</v>
      </c>
      <c r="GY294" s="4">
        <f>IF($B294=VK_valitsin!$C$8,100000,VK!EA294/VK!BC$296*VK_valitsin!AV$5)</f>
        <v>0</v>
      </c>
      <c r="GZ294" s="4">
        <f>IF($B294=VK_valitsin!$C$8,100000,VK!EB294/VK!BD$296*VK_valitsin!AW$5)</f>
        <v>1.725932443801987E-2</v>
      </c>
      <c r="HA294" s="4">
        <f>IF($B294=VK_valitsin!$C$8,100000,VK!EC294/VK!BE$296*VK_valitsin!CE$5)</f>
        <v>0</v>
      </c>
      <c r="HB294" s="4">
        <f>IF($B294=VK_valitsin!$C$8,100000,VK!ED294/VK!BF$296*VK_valitsin!AX$5)</f>
        <v>0</v>
      </c>
      <c r="HC294" s="4">
        <f>IF($B294=VK_valitsin!$C$8,100000,VK!EE294/VK!BG$296*VK_valitsin!AY$5)</f>
        <v>0</v>
      </c>
      <c r="HD294" s="4">
        <f>IF($B294=VK_valitsin!$C$8,100000,VK!EF294/VK!BH$296*VK_valitsin!AZ$5)</f>
        <v>6.231458265131732E-2</v>
      </c>
      <c r="HE294" s="4">
        <f>IF($B294=VK_valitsin!$C$8,100000,VK!EG294/VK!BI$296*VK_valitsin!BA$5)</f>
        <v>0</v>
      </c>
      <c r="HF294" s="4">
        <f>IF($B294=VK_valitsin!$C$8,100000,VK!EH294/VK!BJ$296*VK_valitsin!BB$5)</f>
        <v>0</v>
      </c>
      <c r="HG294" s="4">
        <f>IF($B294=VK_valitsin!$C$8,100000,VK!EI294/VK!BK$296*VK_valitsin!BC$5)</f>
        <v>0</v>
      </c>
      <c r="HH294" s="4">
        <f>IF($B294=VK_valitsin!$C$8,100000,VK!EJ294/VK!BL$296*VK_valitsin!BD$5)</f>
        <v>0</v>
      </c>
      <c r="HI294" s="4">
        <f>IF($B294=VK_valitsin!$C$8,100000,VK!EK294/VK!BM$296*VK_valitsin!BE$5)</f>
        <v>0</v>
      </c>
      <c r="HJ294" s="4">
        <f>IF($B294=VK_valitsin!$C$8,100000,VK!EL294/VK!BN$296*VK_valitsin!BF$5)</f>
        <v>4.8152526322113476E-2</v>
      </c>
      <c r="HK294" s="4">
        <f>IF($B294=VK_valitsin!$C$8,100000,VK!EM294/VK!BO$296*VK_valitsin!BG$5)</f>
        <v>0</v>
      </c>
      <c r="HM294" s="4">
        <f>IF($B294=VK_valitsin!$C$8,100000,VK!EO294/VK!BQ$296*VK_valitsin!BI$5)</f>
        <v>0</v>
      </c>
      <c r="HN294" s="4">
        <f>IF($B294=VK_valitsin!$C$8,100000,VK!EP294/VK!BR$296*VK_valitsin!BJ$5)</f>
        <v>0</v>
      </c>
      <c r="HO294" s="4">
        <f>IF($B294=VK_valitsin!$C$8,100000,VK!EQ294/VK!BS$296*VK_valitsin!BK$5)</f>
        <v>0</v>
      </c>
      <c r="HP294" s="4">
        <f>IF($B294=VK_valitsin!$C$8,100000,VK!ER294/VK!BT$296*VK_valitsin!BL$5)</f>
        <v>0</v>
      </c>
      <c r="HQ294" s="4">
        <f>IF($B294=VK_valitsin!$C$8,100000,VK!ES294/VK!BU$296*VK_valitsin!BM$5)</f>
        <v>0</v>
      </c>
      <c r="HR294" s="4">
        <f>IF($B294=VK_valitsin!$C$8,100000,VK!ET294/VK!BV$296*VK_valitsin!BN$5)</f>
        <v>0</v>
      </c>
      <c r="HS294" s="4">
        <f>IF($B294=VK_valitsin!$C$8,100000,VK!EU294/VK!BW$296*VK_valitsin!BO$5)</f>
        <v>0</v>
      </c>
      <c r="HT294" s="4">
        <f>IF($B294=VK_valitsin!$C$8,100000,VK!EV294/VK!BX$296*VK_valitsin!BP$5)</f>
        <v>0</v>
      </c>
      <c r="HU294" s="4">
        <f>IF($B294=VK_valitsin!$C$8,100000,VK!EW294/VK!BY$296*VK_valitsin!BQ$5)</f>
        <v>0</v>
      </c>
      <c r="HV294" s="4">
        <f>IF($B294=VK_valitsin!$C$8,100000,VK!EX294/VK!BZ$296*VK_valitsin!BR$5)</f>
        <v>0</v>
      </c>
      <c r="HW294" s="4">
        <f>IF($B294=VK_valitsin!$C$8,100000,VK!EY294/VK!CA$296*VK_valitsin!BS$5)</f>
        <v>0</v>
      </c>
      <c r="HX294" s="4">
        <f>IF($B294=VK_valitsin!$C$8,100000,VK!EZ294/VK!CB$296*VK_valitsin!BT$5)</f>
        <v>0</v>
      </c>
      <c r="HY294" s="4">
        <f>IF($B294=VK_valitsin!$C$8,100000,VK!FA294/VK!CC$296*VK_valitsin!BU$5)</f>
        <v>0</v>
      </c>
      <c r="HZ294" s="4">
        <f>IF($B294=VK_valitsin!$C$8,100000,VK!FB294/VK!CD$296*VK_valitsin!BV$5)</f>
        <v>0</v>
      </c>
      <c r="IA294" s="4">
        <f>IF($B294=VK_valitsin!$C$8,100000,VK!FC294/VK!CE$296*VK_valitsin!BW$5)</f>
        <v>0</v>
      </c>
      <c r="IB294" s="4">
        <f>IF($B294=VK_valitsin!$C$8,100000,VK!FD294/VK!CF$296*VK_valitsin!BX$5)</f>
        <v>0</v>
      </c>
      <c r="IC294" s="4">
        <f>IF($B294=VK_valitsin!$C$8,100000,VK!FE294/VK!CG$296*VK_valitsin!BY$5)</f>
        <v>0</v>
      </c>
      <c r="ID294" s="17">
        <f t="shared" si="12"/>
        <v>0.47196553841843353</v>
      </c>
      <c r="IE294" s="17">
        <f t="shared" si="13"/>
        <v>82</v>
      </c>
      <c r="IF294" s="18">
        <f t="shared" si="14"/>
        <v>2.9300000000000077E-8</v>
      </c>
    </row>
    <row r="296" spans="1:240">
      <c r="J296">
        <f>_xlfn.QUARTILE.INC(J2:J294,3)-_xlfn.QUARTILE.INC(J2:J294,1)</f>
        <v>6.5999984741210938</v>
      </c>
      <c r="K296">
        <f t="shared" ref="K296:BU296" si="15">_xlfn.QUARTILE.INC(K2:K294,3)-_xlfn.QUARTILE.INC(K2:K294,1)</f>
        <v>706.07003784179688</v>
      </c>
      <c r="L296">
        <f t="shared" si="15"/>
        <v>46.599990844726563</v>
      </c>
      <c r="M296">
        <f t="shared" si="15"/>
        <v>12259</v>
      </c>
      <c r="N296">
        <f t="shared" si="15"/>
        <v>21.100000381469727</v>
      </c>
      <c r="O296">
        <f t="shared" si="15"/>
        <v>1.3999999761581421</v>
      </c>
      <c r="P296">
        <f t="shared" si="15"/>
        <v>60</v>
      </c>
      <c r="Q296">
        <f t="shared" si="15"/>
        <v>29.20000000000001</v>
      </c>
      <c r="R296">
        <f t="shared" si="15"/>
        <v>4.3000000000000007</v>
      </c>
      <c r="S296">
        <f t="shared" si="15"/>
        <v>192</v>
      </c>
      <c r="T296">
        <v>0.5</v>
      </c>
      <c r="U296">
        <f t="shared" si="15"/>
        <v>628.29999999999973</v>
      </c>
      <c r="V296">
        <f t="shared" si="15"/>
        <v>1.17</v>
      </c>
      <c r="W296">
        <f t="shared" si="15"/>
        <v>758</v>
      </c>
      <c r="X296">
        <f t="shared" si="15"/>
        <v>748</v>
      </c>
      <c r="Y296">
        <f t="shared" si="15"/>
        <v>269</v>
      </c>
      <c r="Z296">
        <f t="shared" si="15"/>
        <v>761</v>
      </c>
      <c r="AA296">
        <f t="shared" si="15"/>
        <v>207</v>
      </c>
      <c r="AB296">
        <f t="shared" si="15"/>
        <v>3.2196378707885742</v>
      </c>
      <c r="AC296">
        <v>0.5</v>
      </c>
      <c r="AD296">
        <f t="shared" si="15"/>
        <v>0.7</v>
      </c>
      <c r="AE296">
        <f t="shared" si="15"/>
        <v>1.3</v>
      </c>
      <c r="AF296">
        <f t="shared" si="15"/>
        <v>2.4000000000000004</v>
      </c>
      <c r="AG296">
        <v>0.5</v>
      </c>
      <c r="AH296">
        <f t="shared" si="15"/>
        <v>1</v>
      </c>
      <c r="AI296">
        <f t="shared" si="15"/>
        <v>0.19999999999999996</v>
      </c>
      <c r="AJ296">
        <f t="shared" si="15"/>
        <v>0.14999999999999997</v>
      </c>
      <c r="AK296">
        <f t="shared" si="15"/>
        <v>0.21999999999999997</v>
      </c>
      <c r="AL296">
        <f t="shared" si="15"/>
        <v>15.299999999999997</v>
      </c>
      <c r="AM296">
        <f t="shared" si="15"/>
        <v>57.900000000000034</v>
      </c>
      <c r="AN296">
        <f t="shared" si="15"/>
        <v>4.5</v>
      </c>
      <c r="AO296">
        <f t="shared" si="15"/>
        <v>7.6999999999999993</v>
      </c>
      <c r="AP296">
        <f t="shared" si="15"/>
        <v>52</v>
      </c>
      <c r="AQ296">
        <f t="shared" si="15"/>
        <v>48</v>
      </c>
      <c r="AR296">
        <f t="shared" si="15"/>
        <v>428</v>
      </c>
      <c r="AS296">
        <f t="shared" si="15"/>
        <v>1.5</v>
      </c>
      <c r="AT296">
        <f t="shared" si="15"/>
        <v>3076</v>
      </c>
      <c r="AU296">
        <f t="shared" si="15"/>
        <v>2695</v>
      </c>
      <c r="AV296">
        <f t="shared" si="15"/>
        <v>1</v>
      </c>
      <c r="AW296">
        <f t="shared" si="15"/>
        <v>57.337730407714844</v>
      </c>
      <c r="AX296">
        <v>0.5</v>
      </c>
      <c r="AY296">
        <v>0.5</v>
      </c>
      <c r="AZ296">
        <v>0.5</v>
      </c>
      <c r="BA296">
        <v>0.5</v>
      </c>
      <c r="BB296">
        <v>0.5</v>
      </c>
      <c r="BC296">
        <f t="shared" si="15"/>
        <v>18.449821472167969</v>
      </c>
      <c r="BD296">
        <f t="shared" si="15"/>
        <v>16.71087646484375</v>
      </c>
      <c r="BE296">
        <f t="shared" si="15"/>
        <v>590.60781860351563</v>
      </c>
      <c r="BF296">
        <f t="shared" si="15"/>
        <v>2586.735107421875</v>
      </c>
      <c r="BG296">
        <f t="shared" si="15"/>
        <v>3506.87060546875</v>
      </c>
      <c r="BH296">
        <f t="shared" si="15"/>
        <v>1.0854058265686035</v>
      </c>
      <c r="BI296">
        <f t="shared" si="15"/>
        <v>9.9581294059753418</v>
      </c>
      <c r="BJ296">
        <f t="shared" si="15"/>
        <v>5.0167503356933594</v>
      </c>
      <c r="BK296">
        <f t="shared" si="15"/>
        <v>21.689610362052917</v>
      </c>
      <c r="BL296">
        <f t="shared" si="15"/>
        <v>120.38888549804688</v>
      </c>
      <c r="BM296">
        <f t="shared" si="15"/>
        <v>3.7994255423545837</v>
      </c>
      <c r="BN296">
        <f t="shared" si="15"/>
        <v>3060.869140625</v>
      </c>
      <c r="BO296">
        <f t="shared" si="15"/>
        <v>19.914709091186523</v>
      </c>
      <c r="BQ296">
        <f t="shared" si="15"/>
        <v>7.4037373065948486E-2</v>
      </c>
      <c r="BR296">
        <f t="shared" si="15"/>
        <v>0.53861343115568161</v>
      </c>
      <c r="BS296">
        <f t="shared" si="15"/>
        <v>2.071566104888916</v>
      </c>
      <c r="BT296">
        <f t="shared" si="15"/>
        <v>46.041557312011719</v>
      </c>
      <c r="BU296">
        <f t="shared" si="15"/>
        <v>165.839599609375</v>
      </c>
      <c r="BV296">
        <v>0.5</v>
      </c>
      <c r="BW296">
        <v>0.5</v>
      </c>
      <c r="BX296">
        <f t="shared" ref="BX296:CF296" si="16">_xlfn.QUARTILE.INC(BX2:BX294,3)-_xlfn.QUARTILE.INC(BX2:BX294,1)</f>
        <v>2006.0205078125</v>
      </c>
      <c r="BY296">
        <f t="shared" si="16"/>
        <v>2024.638671875</v>
      </c>
      <c r="BZ296">
        <f t="shared" si="16"/>
        <v>0.39600366353988647</v>
      </c>
      <c r="CA296">
        <f t="shared" si="16"/>
        <v>2.9445962905883789</v>
      </c>
      <c r="CB296">
        <f t="shared" si="16"/>
        <v>42.300876617431641</v>
      </c>
      <c r="CC296">
        <f t="shared" si="16"/>
        <v>4.4310212135314941</v>
      </c>
      <c r="CD296">
        <f t="shared" si="16"/>
        <v>5.3892269134521484</v>
      </c>
      <c r="CE296">
        <f t="shared" si="16"/>
        <v>0.36587715148925781</v>
      </c>
      <c r="CF296">
        <f t="shared" si="16"/>
        <v>1.3573424816131592</v>
      </c>
      <c r="CG296">
        <f>_xlfn.QUARTILE.INC(CG2:CG294,3)-_xlfn.QUARTILE.INC(CG2:CG294,1)</f>
        <v>2686.1435546875</v>
      </c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</row>
    <row r="297" spans="1:240">
      <c r="CH297" s="32"/>
    </row>
  </sheetData>
  <sortState xmlns:xlrd2="http://schemas.microsoft.com/office/spreadsheetml/2017/richdata2" ref="IH2:IH294">
    <sortCondition ref="IH1:IH29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03C0-426D-4A75-97ED-6581619082D4}">
  <dimension ref="A1:CE891"/>
  <sheetViews>
    <sheetView tabSelected="1" zoomScaleNormal="100" workbookViewId="0">
      <selection activeCell="C8" sqref="C8"/>
    </sheetView>
  </sheetViews>
  <sheetFormatPr defaultRowHeight="11.65"/>
  <cols>
    <col min="1" max="1" width="8.86328125" style="21"/>
    <col min="2" max="2" width="14" style="22" customWidth="1"/>
    <col min="3" max="3" width="21.53125" customWidth="1"/>
    <col min="4" max="5" width="13.1328125" hidden="1" customWidth="1"/>
    <col min="6" max="6" width="23" style="34" customWidth="1"/>
    <col min="7" max="9" width="13.1328125" style="34" hidden="1" customWidth="1"/>
    <col min="10" max="10" width="15.53125" style="34" hidden="1" customWidth="1"/>
    <col min="11" max="11" width="13.1328125" style="34" hidden="1" customWidth="1"/>
    <col min="12" max="12" width="15.6640625" style="34" customWidth="1"/>
    <col min="13" max="25" width="13.1328125" style="34" hidden="1" customWidth="1"/>
    <col min="26" max="26" width="16.33203125" style="34" customWidth="1"/>
    <col min="27" max="30" width="13.1328125" style="34" hidden="1" customWidth="1"/>
    <col min="31" max="31" width="19.19921875" style="34" customWidth="1"/>
    <col min="32" max="32" width="21" style="34" hidden="1" customWidth="1"/>
    <col min="33" max="48" width="13.1328125" style="34" hidden="1" customWidth="1"/>
    <col min="49" max="49" width="24.1328125" style="34" customWidth="1"/>
    <col min="50" max="51" width="13.1328125" style="34" hidden="1" customWidth="1"/>
    <col min="52" max="52" width="20.796875" style="34" customWidth="1"/>
    <col min="53" max="53" width="21.6640625" style="34" hidden="1" customWidth="1"/>
    <col min="54" max="57" width="13.1328125" style="34" hidden="1" customWidth="1"/>
    <col min="58" max="58" width="15" style="39" customWidth="1"/>
    <col min="59" max="77" width="13.1328125" hidden="1" customWidth="1"/>
    <col min="78" max="78" width="4.6640625" customWidth="1"/>
    <col min="79" max="79" width="13" style="29" customWidth="1"/>
    <col min="80" max="80" width="12.1328125" customWidth="1"/>
    <col min="81" max="81" width="8.1328125" customWidth="1"/>
    <col min="82" max="82" width="14.6640625" style="39" customWidth="1"/>
    <col min="83" max="83" width="20.33203125" style="34" customWidth="1"/>
  </cols>
  <sheetData>
    <row r="1" spans="1:83" ht="13.15">
      <c r="A1" s="55" t="s">
        <v>790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CA1"/>
      <c r="CB1" s="3"/>
      <c r="CD1" s="34"/>
      <c r="CE1" s="35"/>
    </row>
    <row r="2" spans="1:83" s="21" customFormat="1">
      <c r="A2" s="22" t="s">
        <v>806</v>
      </c>
      <c r="C2" s="28"/>
      <c r="F2" s="45"/>
      <c r="G2" s="45"/>
      <c r="H2" s="45"/>
      <c r="I2" s="45"/>
      <c r="J2" s="46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6"/>
      <c r="AH2" s="46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6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20" t="s">
        <v>793</v>
      </c>
      <c r="CD2" s="47" t="s">
        <v>793</v>
      </c>
      <c r="CE2" s="45"/>
    </row>
    <row r="3" spans="1:83" s="21" customFormat="1">
      <c r="C3" s="28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CD3" s="45">
        <v>3.0000000000000001E-3</v>
      </c>
      <c r="CE3" s="45"/>
    </row>
    <row r="4" spans="1:83" s="21" customFormat="1">
      <c r="C4" s="2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4">
        <f>VK!BO296*55.313</f>
        <v>1101.5423039608002</v>
      </c>
      <c r="CA4" s="44">
        <f>F4+L4+Z4+AE4+AW4+AZ4+BA4+BF4</f>
        <v>0</v>
      </c>
      <c r="CD4" s="48">
        <f>VK!M296*CD3</f>
        <v>36.777000000000001</v>
      </c>
      <c r="CE4" s="48"/>
    </row>
    <row r="5" spans="1:83" s="5" customFormat="1">
      <c r="A5" s="20"/>
      <c r="B5" s="9"/>
      <c r="C5" s="13" t="s">
        <v>786</v>
      </c>
      <c r="D5" s="24">
        <v>0</v>
      </c>
      <c r="E5" s="24">
        <v>0</v>
      </c>
      <c r="F5" s="24">
        <v>0.23680180407428272</v>
      </c>
      <c r="G5" s="24">
        <v>0</v>
      </c>
      <c r="H5" s="24">
        <v>0</v>
      </c>
      <c r="I5" s="24">
        <v>0</v>
      </c>
      <c r="J5" s="24">
        <v>0</v>
      </c>
      <c r="K5" s="24">
        <v>0</v>
      </c>
      <c r="L5" s="24">
        <v>3.8182969392691481E-2</v>
      </c>
      <c r="M5" s="24">
        <v>0</v>
      </c>
      <c r="N5" s="24">
        <v>0</v>
      </c>
      <c r="O5" s="24">
        <v>0</v>
      </c>
      <c r="P5" s="24">
        <v>0</v>
      </c>
      <c r="Q5" s="24">
        <v>0</v>
      </c>
      <c r="R5" s="24">
        <v>0</v>
      </c>
      <c r="S5" s="24">
        <v>0</v>
      </c>
      <c r="T5" s="24">
        <v>0</v>
      </c>
      <c r="U5" s="24">
        <v>0</v>
      </c>
      <c r="V5" s="24">
        <v>0</v>
      </c>
      <c r="W5" s="24">
        <v>0</v>
      </c>
      <c r="X5" s="24">
        <v>0</v>
      </c>
      <c r="Y5" s="24">
        <v>0</v>
      </c>
      <c r="Z5" s="24">
        <v>5.4704488676085024E-2</v>
      </c>
      <c r="AA5" s="24">
        <v>0</v>
      </c>
      <c r="AB5" s="24">
        <v>0</v>
      </c>
      <c r="AC5" s="24">
        <v>0</v>
      </c>
      <c r="AD5" s="24">
        <v>0</v>
      </c>
      <c r="AE5" s="24">
        <v>0.26930038082415619</v>
      </c>
      <c r="AF5" s="24">
        <v>0</v>
      </c>
      <c r="AG5" s="24">
        <v>0</v>
      </c>
      <c r="AH5" s="24">
        <v>0</v>
      </c>
      <c r="AI5" s="24">
        <v>0</v>
      </c>
      <c r="AJ5" s="24">
        <v>0</v>
      </c>
      <c r="AK5" s="24">
        <v>0</v>
      </c>
      <c r="AL5" s="24">
        <v>0</v>
      </c>
      <c r="AM5" s="24">
        <v>0</v>
      </c>
      <c r="AN5" s="24">
        <v>0</v>
      </c>
      <c r="AO5" s="24">
        <v>0</v>
      </c>
      <c r="AP5" s="24">
        <v>0</v>
      </c>
      <c r="AQ5" s="24">
        <v>0</v>
      </c>
      <c r="AR5" s="24">
        <v>0</v>
      </c>
      <c r="AS5" s="24">
        <v>0</v>
      </c>
      <c r="AT5" s="24">
        <v>0</v>
      </c>
      <c r="AU5" s="24">
        <v>0</v>
      </c>
      <c r="AV5" s="24">
        <v>0</v>
      </c>
      <c r="AW5" s="24">
        <v>7.2443969663951585E-2</v>
      </c>
      <c r="AX5" s="24">
        <v>0</v>
      </c>
      <c r="AY5" s="24">
        <v>0</v>
      </c>
      <c r="AZ5" s="24">
        <v>0.18938386563077023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5">
        <v>0.13918252173806264</v>
      </c>
      <c r="BG5" s="6">
        <v>0</v>
      </c>
      <c r="BH5" s="6"/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7">
        <v>0</v>
      </c>
      <c r="BZ5"/>
      <c r="CA5" s="8"/>
    </row>
    <row r="6" spans="1:83"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CA6"/>
      <c r="CD6" s="35"/>
      <c r="CE6" s="35"/>
    </row>
    <row r="7" spans="1:83">
      <c r="C7" s="52" t="s">
        <v>807</v>
      </c>
      <c r="D7" s="2" t="s">
        <v>9</v>
      </c>
      <c r="E7" s="2" t="s">
        <v>10</v>
      </c>
      <c r="F7" s="36" t="s">
        <v>794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798</v>
      </c>
      <c r="M7" s="36" t="s">
        <v>19</v>
      </c>
      <c r="N7" s="36" t="s">
        <v>20</v>
      </c>
      <c r="O7" s="36" t="s">
        <v>21</v>
      </c>
      <c r="P7" s="36" t="s">
        <v>22</v>
      </c>
      <c r="Q7" s="36" t="s">
        <v>23</v>
      </c>
      <c r="R7" s="36" t="s">
        <v>24</v>
      </c>
      <c r="S7" s="36" t="s">
        <v>25</v>
      </c>
      <c r="T7" s="36" t="s">
        <v>26</v>
      </c>
      <c r="U7" s="36" t="s">
        <v>27</v>
      </c>
      <c r="V7" s="36" t="s">
        <v>28</v>
      </c>
      <c r="W7" s="36" t="s">
        <v>29</v>
      </c>
      <c r="X7" s="36" t="s">
        <v>30</v>
      </c>
      <c r="Y7" s="36" t="s">
        <v>31</v>
      </c>
      <c r="Z7" s="36" t="s">
        <v>32</v>
      </c>
      <c r="AA7" s="36" t="s">
        <v>33</v>
      </c>
      <c r="AB7" s="36" t="s">
        <v>34</v>
      </c>
      <c r="AC7" s="36" t="s">
        <v>35</v>
      </c>
      <c r="AD7" s="36" t="s">
        <v>36</v>
      </c>
      <c r="AE7" s="36" t="s">
        <v>796</v>
      </c>
      <c r="AF7" s="36" t="s">
        <v>797</v>
      </c>
      <c r="AG7" s="36" t="s">
        <v>39</v>
      </c>
      <c r="AH7" s="36" t="s">
        <v>40</v>
      </c>
      <c r="AI7" s="36" t="s">
        <v>41</v>
      </c>
      <c r="AJ7" s="36" t="s">
        <v>42</v>
      </c>
      <c r="AK7" s="36" t="s">
        <v>43</v>
      </c>
      <c r="AL7" s="36" t="s">
        <v>44</v>
      </c>
      <c r="AM7" s="36" t="s">
        <v>45</v>
      </c>
      <c r="AN7" s="36" t="s">
        <v>46</v>
      </c>
      <c r="AO7" s="36" t="s">
        <v>47</v>
      </c>
      <c r="AP7" s="36" t="s">
        <v>48</v>
      </c>
      <c r="AQ7" s="36" t="s">
        <v>49</v>
      </c>
      <c r="AR7" s="36" t="s">
        <v>50</v>
      </c>
      <c r="AS7" s="36" t="s">
        <v>51</v>
      </c>
      <c r="AT7" s="36" t="s">
        <v>52</v>
      </c>
      <c r="AU7" s="36" t="s">
        <v>53</v>
      </c>
      <c r="AV7" s="36" t="s">
        <v>54</v>
      </c>
      <c r="AW7" s="36" t="s">
        <v>799</v>
      </c>
      <c r="AX7" s="36" t="s">
        <v>57</v>
      </c>
      <c r="AY7" s="36" t="s">
        <v>58</v>
      </c>
      <c r="AZ7" s="36" t="s">
        <v>59</v>
      </c>
      <c r="BA7" s="36" t="s">
        <v>800</v>
      </c>
      <c r="BB7" s="36" t="s">
        <v>61</v>
      </c>
      <c r="BC7" s="36" t="s">
        <v>62</v>
      </c>
      <c r="BD7" s="36" t="s">
        <v>63</v>
      </c>
      <c r="BE7" s="36" t="s">
        <v>64</v>
      </c>
      <c r="BF7" s="36" t="s">
        <v>801</v>
      </c>
      <c r="BG7" s="2" t="s">
        <v>66</v>
      </c>
      <c r="BH7" s="2"/>
      <c r="BI7" s="2" t="s">
        <v>67</v>
      </c>
      <c r="BJ7" s="2" t="s">
        <v>68</v>
      </c>
      <c r="BK7" s="2" t="s">
        <v>69</v>
      </c>
      <c r="BL7" s="2" t="s">
        <v>70</v>
      </c>
      <c r="BM7" s="2" t="s">
        <v>71</v>
      </c>
      <c r="BN7" s="2" t="s">
        <v>72</v>
      </c>
      <c r="BO7" s="2" t="s">
        <v>73</v>
      </c>
      <c r="BP7" s="2" t="s">
        <v>74</v>
      </c>
      <c r="BQ7" s="2" t="s">
        <v>75</v>
      </c>
      <c r="BR7" s="2" t="s">
        <v>76</v>
      </c>
      <c r="BS7" s="2" t="s">
        <v>77</v>
      </c>
      <c r="BT7" s="2" t="s">
        <v>78</v>
      </c>
      <c r="BU7" s="2" t="s">
        <v>79</v>
      </c>
      <c r="BV7" s="2" t="s">
        <v>80</v>
      </c>
      <c r="BW7" s="2" t="s">
        <v>81</v>
      </c>
      <c r="BX7" s="2" t="s">
        <v>82</v>
      </c>
      <c r="BY7" s="2" t="s">
        <v>83</v>
      </c>
      <c r="BZ7" s="2"/>
      <c r="CA7" s="2" t="s">
        <v>791</v>
      </c>
      <c r="CB7" s="2" t="s">
        <v>792</v>
      </c>
      <c r="CD7" s="36" t="s">
        <v>795</v>
      </c>
      <c r="CE7" s="36"/>
    </row>
    <row r="8" spans="1:83">
      <c r="C8" s="56" t="s">
        <v>84</v>
      </c>
      <c r="D8" s="12">
        <f>_xlfn.XLOOKUP($C$8,VK!$B$2:$B$294,VK!J2:J294)</f>
        <v>44.200000762939453</v>
      </c>
      <c r="E8" s="12">
        <f>_xlfn.XLOOKUP($C$8,VK!$B$2:$B$294,VK!K2:K294)</f>
        <v>293.260009765625</v>
      </c>
      <c r="F8" s="38">
        <f>_xlfn.XLOOKUP($C$8,VK!$B$2:$B$294,VK!L2:L294)</f>
        <v>138.69999694824219</v>
      </c>
      <c r="G8" s="38">
        <f>_xlfn.XLOOKUP($C$8,VK!$B$2:$B$294,VK!N2:N294)</f>
        <v>56.200000762939453</v>
      </c>
      <c r="H8" s="40">
        <f>_xlfn.XLOOKUP($C$8,VK!$B$2:$B$294,VK!O2:O294)</f>
        <v>-0.80000001192092896</v>
      </c>
      <c r="I8" s="38">
        <f>_xlfn.XLOOKUP($C$8,VK!$B$2:$B$294,VK!P2:P294)</f>
        <v>-58</v>
      </c>
      <c r="J8" s="38">
        <f>_xlfn.XLOOKUP($C$8,VK!$B$2:$B$294,VK!Q2:Q294)</f>
        <v>87.800000000000011</v>
      </c>
      <c r="K8" s="38">
        <f>_xlfn.XLOOKUP($C$8,VK!$B$2:$B$294,VK!R2:R294)</f>
        <v>8.5</v>
      </c>
      <c r="L8" s="38">
        <f>_xlfn.XLOOKUP($C$8,VK!$B$2:$B$294,VK!S2:S294)</f>
        <v>152</v>
      </c>
      <c r="M8" s="38">
        <f>_xlfn.XLOOKUP($C$8,VK!$B$2:$B$294,VK!T2:T294)</f>
        <v>0</v>
      </c>
      <c r="N8" s="38">
        <f>_xlfn.XLOOKUP($C$8,VK!$B$2:$B$294,VK!U2:U294)</f>
        <v>3823.6</v>
      </c>
      <c r="O8" s="38">
        <f>_xlfn.XLOOKUP($C$8,VK!$B$2:$B$294,VK!V2:V294)</f>
        <v>13.28</v>
      </c>
      <c r="P8" s="38">
        <f>_xlfn.XLOOKUP($C$8,VK!$B$2:$B$294,VK!W2:W294)</f>
        <v>605</v>
      </c>
      <c r="Q8" s="38">
        <f>_xlfn.XLOOKUP($C$8,VK!$B$2:$B$294,VK!X2:X294)</f>
        <v>169</v>
      </c>
      <c r="R8" s="38">
        <f>_xlfn.XLOOKUP($C$8,VK!$B$2:$B$294,VK!Y2:Y294)</f>
        <v>680</v>
      </c>
      <c r="S8" s="38">
        <f>_xlfn.XLOOKUP($C$8,VK!$B$2:$B$294,VK!Z2:Z294)</f>
        <v>428</v>
      </c>
      <c r="T8" s="38">
        <f>_xlfn.XLOOKUP($C$8,VK!$B$2:$B$294,VK!AA2:AA294)</f>
        <v>469</v>
      </c>
      <c r="U8" s="38">
        <f>_xlfn.XLOOKUP($C$8,VK!$B$2:$B$294,VK!AB2:AB294)</f>
        <v>19.375</v>
      </c>
      <c r="V8" s="38">
        <f>_xlfn.XLOOKUP($C$8,VK!$B$2:$B$294,VK!AC2:AC294)</f>
        <v>0.7</v>
      </c>
      <c r="W8" s="38">
        <f>_xlfn.XLOOKUP($C$8,VK!$B$2:$B$294,VK!AD2:AD294)</f>
        <v>0.8</v>
      </c>
      <c r="X8" s="38">
        <f>_xlfn.XLOOKUP($C$8,VK!$B$2:$B$294,VK!AE2:AE294)</f>
        <v>1.7</v>
      </c>
      <c r="Y8" s="38">
        <f>_xlfn.XLOOKUP($C$8,VK!$B$2:$B$294,VK!AF2:AF294)</f>
        <v>5</v>
      </c>
      <c r="Z8" s="38">
        <f>_xlfn.XLOOKUP($C$8,VK!$B$2:$B$294,VK!AG2:AG294)</f>
        <v>0</v>
      </c>
      <c r="AA8" s="38">
        <f>_xlfn.XLOOKUP($C$8,VK!$B$2:$B$294,VK!AH2:AH294)</f>
        <v>22.25</v>
      </c>
      <c r="AB8" s="38">
        <f>_xlfn.XLOOKUP($C$8,VK!$B$2:$B$294,VK!AI2:AI294)</f>
        <v>1.1000000000000001</v>
      </c>
      <c r="AC8" s="38">
        <f>_xlfn.XLOOKUP($C$8,VK!$B$2:$B$294,VK!AJ2:AJ294)</f>
        <v>0.65</v>
      </c>
      <c r="AD8" s="38">
        <f>_xlfn.XLOOKUP($C$8,VK!$B$2:$B$294,VK!AK2:AK294)</f>
        <v>1.25</v>
      </c>
      <c r="AE8" s="38">
        <f>_xlfn.XLOOKUP($C$8,VK!$B$2:$B$294,VK!AL2:AL294)</f>
        <v>58.8</v>
      </c>
      <c r="AF8" s="38">
        <f>_xlfn.XLOOKUP($C$8,VK!$B$2:$B$294,VK!AM2:AM294)</f>
        <v>333.6</v>
      </c>
      <c r="AG8" s="38">
        <f>_xlfn.XLOOKUP($C$8,VK!$B$2:$B$294,VK!AN2:AN294)</f>
        <v>45.4</v>
      </c>
      <c r="AH8" s="38">
        <f>_xlfn.XLOOKUP($C$8,VK!$B$2:$B$294,VK!AO2:AO294)</f>
        <v>25.4</v>
      </c>
      <c r="AI8" s="38">
        <f>_xlfn.XLOOKUP($C$8,VK!$B$2:$B$294,VK!AP2:AP294)</f>
        <v>48</v>
      </c>
      <c r="AJ8" s="38">
        <f>_xlfn.XLOOKUP($C$8,VK!$B$2:$B$294,VK!AQ2:AQ294)</f>
        <v>35</v>
      </c>
      <c r="AK8" s="38">
        <f>_xlfn.XLOOKUP($C$8,VK!$B$2:$B$294,VK!AR2:AR294)</f>
        <v>246</v>
      </c>
      <c r="AL8" s="38">
        <f>_xlfn.XLOOKUP($C$8,VK!$B$2:$B$294,VK!AS2:AS294)</f>
        <v>2.3330000000000002</v>
      </c>
      <c r="AM8" s="38">
        <f>_xlfn.XLOOKUP($C$8,VK!$B$2:$B$294,VK!AT2:AT294)</f>
        <v>5147</v>
      </c>
      <c r="AN8" s="38">
        <f>_xlfn.XLOOKUP($C$8,VK!$B$2:$B$294,VK!AU2:AU294)</f>
        <v>8345</v>
      </c>
      <c r="AO8" s="38">
        <f>_xlfn.XLOOKUP($C$8,VK!$B$2:$B$294,VK!AV2:AV294)</f>
        <v>1</v>
      </c>
      <c r="AP8" s="38">
        <f>_xlfn.XLOOKUP($C$8,VK!$B$2:$B$294,VK!AW2:AW294)</f>
        <v>37.261371612548828</v>
      </c>
      <c r="AQ8" s="38">
        <f>_xlfn.XLOOKUP($C$8,VK!$B$2:$B$294,VK!AX2:AX294)</f>
        <v>0</v>
      </c>
      <c r="AR8" s="38">
        <f>_xlfn.XLOOKUP($C$8,VK!$B$2:$B$294,VK!AY2:AY294)</f>
        <v>0</v>
      </c>
      <c r="AS8" s="38">
        <f>_xlfn.XLOOKUP($C$8,VK!$B$2:$B$294,VK!AZ2:AZ294)</f>
        <v>0</v>
      </c>
      <c r="AT8" s="38">
        <f>_xlfn.XLOOKUP($C$8,VK!$B$2:$B$294,VK!BA2:BA294)</f>
        <v>0</v>
      </c>
      <c r="AU8" s="38">
        <f>_xlfn.XLOOKUP($C$8,VK!$B$2:$B$294,VK!BB2:BB294)</f>
        <v>1</v>
      </c>
      <c r="AV8" s="38">
        <f>_xlfn.XLOOKUP($C$8,VK!$B$2:$B$294,VK!BC2:BC294)</f>
        <v>89.024391174316406</v>
      </c>
      <c r="AW8" s="38">
        <f>_xlfn.XLOOKUP($C$8,VK!$B$2:$B$294,VK!BD2:BD294)</f>
        <v>96.01873779296875</v>
      </c>
      <c r="AX8" s="38">
        <f>_xlfn.XLOOKUP($C$8,VK!$B$2:$B$294,VK!BF2:BF294)</f>
        <v>9958.529296875</v>
      </c>
      <c r="AY8" s="38">
        <f>_xlfn.XLOOKUP($C$8,VK!$B$2:$B$294,VK!BG2:BG294)</f>
        <v>13836.443359375</v>
      </c>
      <c r="AZ8" s="42">
        <f>_xlfn.XLOOKUP($C$8,VK!$B$2:$B$294,VK!BH2:BH294)</f>
        <v>3.3370563983917236</v>
      </c>
      <c r="BA8" s="42">
        <f>_xlfn.XLOOKUP($C$8,VK!$B$2:$B$294,VK!BI2:BI294)</f>
        <v>-9.7241334915161133</v>
      </c>
      <c r="BB8" s="38">
        <f>_xlfn.XLOOKUP($C$8,VK!$B$2:$B$294,VK!BJ2:BJ294)</f>
        <v>21.294363021850586</v>
      </c>
      <c r="BC8" s="38">
        <f>_xlfn.XLOOKUP($C$8,VK!$B$2:$B$294,VK!BK2:BK294)</f>
        <v>-9.8654708862304688</v>
      </c>
      <c r="BD8" s="38">
        <f>_xlfn.XLOOKUP($C$8,VK!$B$2:$B$294,VK!BL2:BL294)</f>
        <v>266.5</v>
      </c>
      <c r="BE8" s="38">
        <f>_xlfn.XLOOKUP($C$8,VK!$B$2:$B$294,VK!BM2:BM294)</f>
        <v>2.2522523403167725</v>
      </c>
      <c r="BF8" s="37">
        <f>_xlfn.XLOOKUP($C$8,VK!$B$2:$B$294,VK!BN2:BN294)</f>
        <v>23074.396484375</v>
      </c>
      <c r="BG8" s="12">
        <f>_xlfn.XLOOKUP($C$8,VK!$B$2:$B$294,VK!BO2:BO294)</f>
        <v>33.299606323242188</v>
      </c>
      <c r="BH8" s="12">
        <f>_xlfn.XLOOKUP($C$8,VK!$B$2:$B$294,VK!BP2:BP294)</f>
        <v>0</v>
      </c>
      <c r="BI8" s="12">
        <f>_xlfn.XLOOKUP($C$8,VK!$B$2:$B$294,VK!BQ2:BQ294)</f>
        <v>0.63647949695587158</v>
      </c>
      <c r="BJ8" s="12">
        <f>_xlfn.XLOOKUP($C$8,VK!$B$2:$B$294,VK!BR2:BR294)</f>
        <v>0.18816389143466949</v>
      </c>
      <c r="BK8" s="12">
        <f>_xlfn.XLOOKUP($C$8,VK!$B$2:$B$294,VK!BS2:BS294)</f>
        <v>2.2579665184020996</v>
      </c>
      <c r="BL8" s="12">
        <f>_xlfn.XLOOKUP($C$8,VK!$B$2:$B$294,VK!BT2:BT294)</f>
        <v>58.391502380371094</v>
      </c>
      <c r="BM8" s="12">
        <f>_xlfn.XLOOKUP($C$8,VK!$B$2:$B$294,VK!BU2:BU294)</f>
        <v>266.70712280273438</v>
      </c>
      <c r="BN8" s="12">
        <f>_xlfn.XLOOKUP($C$8,VK!$B$2:$B$294,VK!BV2:BV294)</f>
        <v>0</v>
      </c>
      <c r="BO8" s="12">
        <f>_xlfn.XLOOKUP($C$8,VK!$B$2:$B$294,VK!BW2:BW294)</f>
        <v>1</v>
      </c>
      <c r="BP8" s="12">
        <f>_xlfn.XLOOKUP($C$8,VK!$B$2:$B$294,VK!BX2:BX294)</f>
        <v>8135.8291015625</v>
      </c>
      <c r="BQ8" s="12">
        <f>_xlfn.XLOOKUP($C$8,VK!$B$2:$B$294,VK!BY2:BY294)</f>
        <v>5855.61474609375</v>
      </c>
      <c r="BR8" s="12">
        <f>_xlfn.XLOOKUP($C$8,VK!$B$2:$B$294,VK!BZ2:BZ294)</f>
        <v>1.2200303077697754</v>
      </c>
      <c r="BS8" s="12">
        <f>_xlfn.XLOOKUP($C$8,VK!$B$2:$B$294,VK!CA2:CA294)</f>
        <v>11.022761344909668</v>
      </c>
      <c r="BT8" s="12">
        <f>_xlfn.XLOOKUP($C$8,VK!$B$2:$B$294,VK!CB2:CB294)</f>
        <v>66.169151306152344</v>
      </c>
      <c r="BU8" s="12">
        <f>_xlfn.XLOOKUP($C$8,VK!$B$2:$B$294,VK!CC2:CC294)</f>
        <v>6.3325991630554199</v>
      </c>
      <c r="BV8" s="12">
        <f>_xlfn.XLOOKUP($C$8,VK!$B$2:$B$294,VK!CD2:CD294)</f>
        <v>19.878854751586914</v>
      </c>
      <c r="BW8" s="12">
        <f>_xlfn.XLOOKUP($C$8,VK!$B$2:$B$294,VK!CE2:CE294)</f>
        <v>0</v>
      </c>
      <c r="BX8" s="12">
        <f>_xlfn.XLOOKUP($C$8,VK!$B$2:$B$294,VK!CF2:CF294)</f>
        <v>0.715859055519104</v>
      </c>
      <c r="BY8" s="12">
        <f>_xlfn.XLOOKUP($C$8,VK!$B$2:$B$294,VK!CG2:CG294)</f>
        <v>8598.767578125</v>
      </c>
      <c r="BZ8" s="12"/>
      <c r="CA8" s="27">
        <f>_xlfn.XLOOKUP(C8,VK!$B$2:$B$294,VK!$BX$2:$BX$294)</f>
        <v>8135.8291015625</v>
      </c>
      <c r="CB8" s="27">
        <f>AVERAGE(CA11:CA21)</f>
        <v>8959.249067826704</v>
      </c>
      <c r="CD8" s="37">
        <f>_xlfn.XLOOKUP($C$8,VK!$B$2:$B$294,VK!M2:M294)</f>
        <v>16475</v>
      </c>
      <c r="CE8" s="38"/>
    </row>
    <row r="9" spans="1:83" ht="11.45" customHeight="1"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 t="s">
        <v>802</v>
      </c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50"/>
      <c r="BA9" s="50"/>
      <c r="BB9" s="49"/>
      <c r="BC9" s="49"/>
      <c r="BD9" s="49"/>
      <c r="BE9" s="49"/>
      <c r="BG9" t="s">
        <v>804</v>
      </c>
      <c r="CA9" s="27"/>
      <c r="CB9" s="26" t="s">
        <v>803</v>
      </c>
    </row>
    <row r="10" spans="1:83">
      <c r="A10" s="54" t="s">
        <v>805</v>
      </c>
      <c r="AZ10" s="43"/>
      <c r="BA10" s="43"/>
      <c r="CA10" s="27"/>
    </row>
    <row r="11" spans="1:83">
      <c r="A11" s="21">
        <v>1</v>
      </c>
      <c r="B11" s="33">
        <f>IF(1-_xlfn.XLOOKUP(C11,VK!$B$2:$B$294,VK!$ID$2:$ID$294)/SUM($D$5:$BY$5)&lt;0,0,1-_xlfn.XLOOKUP(C11,VK!$B$2:$B$294,VK!$ID$2:$ID$294)/SUM($D$5:$BY$5))</f>
        <v>0.88258981133758807</v>
      </c>
      <c r="C11" t="str">
        <f>_xlfn.XLOOKUP(A11,VK!$IE$2:$IE$294,VK!$B$2:$B$294)</f>
        <v>Kärkölä</v>
      </c>
      <c r="D11" s="12">
        <f>_xlfn.XLOOKUP($C11,VK!$B$2:$B$294,VK!J$2:J$294)</f>
        <v>47.299999237060547</v>
      </c>
      <c r="E11" s="12">
        <f>_xlfn.XLOOKUP($C11,VK!$B$2:$B$294,VK!K$2:K$294)</f>
        <v>256.510009765625</v>
      </c>
      <c r="F11" s="38">
        <f>_xlfn.XLOOKUP($C11,VK!$B$2:$B$294,VK!L$2:L$294)</f>
        <v>141.60000610351563</v>
      </c>
      <c r="G11" s="38">
        <f>_xlfn.XLOOKUP($C11,VK!$B$2:$B$294,VK!N$2:N$294)</f>
        <v>17</v>
      </c>
      <c r="H11" s="40">
        <f>_xlfn.XLOOKUP($C11,VK!$B$2:$B$294,VK!O$2:O$294)</f>
        <v>-1.8999999761581421</v>
      </c>
      <c r="I11" s="38">
        <f>_xlfn.XLOOKUP($C11,VK!$B$2:$B$294,VK!P$2:P$294)</f>
        <v>-55</v>
      </c>
      <c r="J11" s="38">
        <f>_xlfn.XLOOKUP($C11,VK!$B$2:$B$294,VK!Q$2:Q$294)</f>
        <v>66.400000000000006</v>
      </c>
      <c r="K11" s="38">
        <f>_xlfn.XLOOKUP($C11,VK!$B$2:$B$294,VK!R$2:R$294)</f>
        <v>9.5</v>
      </c>
      <c r="L11" s="38">
        <f>_xlfn.XLOOKUP($C11,VK!$B$2:$B$294,VK!S$2:S$294)</f>
        <v>120</v>
      </c>
      <c r="M11" s="38">
        <f>_xlfn.XLOOKUP($C11,VK!$B$2:$B$294,VK!T$2:T$294)</f>
        <v>0</v>
      </c>
      <c r="N11" s="38">
        <f>_xlfn.XLOOKUP($C11,VK!$B$2:$B$294,VK!U$2:U$294)</f>
        <v>3625.7</v>
      </c>
      <c r="O11" s="38">
        <f>_xlfn.XLOOKUP($C11,VK!$B$2:$B$294,VK!V$2:V$294)</f>
        <v>12.18</v>
      </c>
      <c r="P11" s="38">
        <f>_xlfn.XLOOKUP($C11,VK!$B$2:$B$294,VK!W$2:W$294)</f>
        <v>1234</v>
      </c>
      <c r="Q11" s="38">
        <f>_xlfn.XLOOKUP($C11,VK!$B$2:$B$294,VK!X$2:X$294)</f>
        <v>574</v>
      </c>
      <c r="R11" s="38">
        <f>_xlfn.XLOOKUP($C11,VK!$B$2:$B$294,VK!Y$2:Y$294)</f>
        <v>766</v>
      </c>
      <c r="S11" s="38">
        <f>_xlfn.XLOOKUP($C11,VK!$B$2:$B$294,VK!Z$2:Z$294)</f>
        <v>574</v>
      </c>
      <c r="T11" s="38">
        <f>_xlfn.XLOOKUP($C11,VK!$B$2:$B$294,VK!AA$2:AA$294)</f>
        <v>647</v>
      </c>
      <c r="U11" s="38">
        <f>_xlfn.XLOOKUP($C11,VK!$B$2:$B$294,VK!AB$2:AB$294)</f>
        <v>19.878787994384766</v>
      </c>
      <c r="V11" s="38">
        <f>_xlfn.XLOOKUP($C11,VK!$B$2:$B$294,VK!AC$2:AC$294)</f>
        <v>0</v>
      </c>
      <c r="W11" s="38">
        <f>_xlfn.XLOOKUP($C11,VK!$B$2:$B$294,VK!AD$2:AD$294)</f>
        <v>0</v>
      </c>
      <c r="X11" s="38">
        <f>_xlfn.XLOOKUP($C11,VK!$B$2:$B$294,VK!AE$2:AE$294)</f>
        <v>0</v>
      </c>
      <c r="Y11" s="38">
        <f>_xlfn.XLOOKUP($C11,VK!$B$2:$B$294,VK!AF$2:AF$294)</f>
        <v>5.7</v>
      </c>
      <c r="Z11" s="38">
        <f>_xlfn.XLOOKUP($C11,VK!$B$2:$B$294,VK!AG$2:AG$294)</f>
        <v>0</v>
      </c>
      <c r="AA11" s="38">
        <f>_xlfn.XLOOKUP($C11,VK!$B$2:$B$294,VK!AH$2:AH$294)</f>
        <v>22</v>
      </c>
      <c r="AB11" s="38">
        <f>_xlfn.XLOOKUP($C11,VK!$B$2:$B$294,VK!AI$2:AI$294)</f>
        <v>1.35</v>
      </c>
      <c r="AC11" s="38">
        <f>_xlfn.XLOOKUP($C11,VK!$B$2:$B$294,VK!AJ$2:AJ$294)</f>
        <v>0.6</v>
      </c>
      <c r="AD11" s="38">
        <f>_xlfn.XLOOKUP($C11,VK!$B$2:$B$294,VK!AK$2:AK$294)</f>
        <v>1.2</v>
      </c>
      <c r="AE11" s="38">
        <f>_xlfn.XLOOKUP($C11,VK!$B$2:$B$294,VK!AL$2:AL$294)</f>
        <v>58.5</v>
      </c>
      <c r="AF11" s="38">
        <f>_xlfn.XLOOKUP($C11,VK!$B$2:$B$294,VK!AM$2:AM$294)</f>
        <v>277.89999999999998</v>
      </c>
      <c r="AG11" s="38">
        <f>_xlfn.XLOOKUP($C11,VK!$B$2:$B$294,VK!AN$2:AN$294)</f>
        <v>46.2</v>
      </c>
      <c r="AH11" s="38">
        <f>_xlfn.XLOOKUP($C11,VK!$B$2:$B$294,VK!AO$2:AO$294)</f>
        <v>19.100000000000001</v>
      </c>
      <c r="AI11" s="38">
        <f>_xlfn.XLOOKUP($C11,VK!$B$2:$B$294,VK!AP$2:AP$294)</f>
        <v>62</v>
      </c>
      <c r="AJ11" s="38">
        <f>_xlfn.XLOOKUP($C11,VK!$B$2:$B$294,VK!AQ$2:AQ$294)</f>
        <v>57</v>
      </c>
      <c r="AK11" s="38">
        <f>_xlfn.XLOOKUP($C11,VK!$B$2:$B$294,VK!AR$2:AR$294)</f>
        <v>399</v>
      </c>
      <c r="AL11" s="38">
        <f>_xlfn.XLOOKUP($C11,VK!$B$2:$B$294,VK!AS$2:AS$294)</f>
        <v>2</v>
      </c>
      <c r="AM11" s="38">
        <f>_xlfn.XLOOKUP($C11,VK!$B$2:$B$294,VK!AT$2:AT$294)</f>
        <v>5538</v>
      </c>
      <c r="AN11" s="38">
        <f>_xlfn.XLOOKUP($C11,VK!$B$2:$B$294,VK!AU$2:AU$294)</f>
        <v>10817</v>
      </c>
      <c r="AO11" s="38">
        <f>_xlfn.XLOOKUP($C11,VK!$B$2:$B$294,VK!AV$2:AV$294)</f>
        <v>0</v>
      </c>
      <c r="AP11" s="38">
        <f>_xlfn.XLOOKUP($C11,VK!$B$2:$B$294,VK!AW$2:AW$294)</f>
        <v>80.23809814453125</v>
      </c>
      <c r="AQ11" s="38">
        <f>_xlfn.XLOOKUP($C11,VK!$B$2:$B$294,VK!AX$2:AX$294)</f>
        <v>0</v>
      </c>
      <c r="AR11" s="38">
        <f>_xlfn.XLOOKUP($C11,VK!$B$2:$B$294,VK!AY$2:AY$294)</f>
        <v>0</v>
      </c>
      <c r="AS11" s="38">
        <f>_xlfn.XLOOKUP($C11,VK!$B$2:$B$294,VK!AZ$2:AZ$294)</f>
        <v>0</v>
      </c>
      <c r="AT11" s="38">
        <f>_xlfn.XLOOKUP($C11,VK!$B$2:$B$294,VK!BA$2:BA$294)</f>
        <v>0</v>
      </c>
      <c r="AU11" s="38">
        <f>_xlfn.XLOOKUP($C11,VK!$B$2:$B$294,VK!BB$2:BB$294)</f>
        <v>1</v>
      </c>
      <c r="AV11" s="38">
        <f>_xlfn.XLOOKUP($C11,VK!$B$2:$B$294,VK!BC$2:BC$294)</f>
        <v>93.548385620117188</v>
      </c>
      <c r="AW11" s="38">
        <f>_xlfn.XLOOKUP($C11,VK!$B$2:$B$294,VK!BD$2:BD$294)</f>
        <v>96.124031066894531</v>
      </c>
      <c r="AX11" s="38">
        <f>_xlfn.XLOOKUP($C11,VK!$B$2:$B$294,VK!BF$2:BF$294)</f>
        <v>12901.14453125</v>
      </c>
      <c r="AY11" s="38">
        <f>_xlfn.XLOOKUP($C11,VK!$B$2:$B$294,VK!BG$2:BG$294)</f>
        <v>15118.529296875</v>
      </c>
      <c r="AZ11" s="42">
        <f>_xlfn.XLOOKUP($C11,VK!$B$2:$B$294,VK!BH$2:BH$294)</f>
        <v>2.8392856121063232</v>
      </c>
      <c r="BA11" s="42">
        <f>_xlfn.XLOOKUP($C11,VK!$B$2:$B$294,VK!BI$2:BI$294)</f>
        <v>4.2921023368835449</v>
      </c>
      <c r="BB11" s="38">
        <f>_xlfn.XLOOKUP($C11,VK!$B$2:$B$294,VK!BJ$2:BJ$294)</f>
        <v>23.943662643432617</v>
      </c>
      <c r="BC11" s="38">
        <f>_xlfn.XLOOKUP($C11,VK!$B$2:$B$294,VK!BK$2:BK$294)</f>
        <v>23.809524536132813</v>
      </c>
      <c r="BD11" s="38">
        <f>_xlfn.XLOOKUP($C11,VK!$B$2:$B$294,VK!BL$2:BL$294)</f>
        <v>404</v>
      </c>
      <c r="BE11" s="38">
        <f>_xlfn.XLOOKUP($C11,VK!$B$2:$B$294,VK!BM$2:BM$294)</f>
        <v>-6.7357511520385742</v>
      </c>
      <c r="BF11" s="37">
        <f>_xlfn.XLOOKUP($C11,VK!$B$2:$B$294,VK!BN$2:BN$294)</f>
        <v>22992.5703125</v>
      </c>
      <c r="BG11" s="12">
        <f>_xlfn.XLOOKUP($C11,VK!$B$2:$B$294,VK!BO$2:BO$294)</f>
        <v>33.505115509033203</v>
      </c>
      <c r="BH11" s="12"/>
      <c r="BI11" s="12">
        <f>_xlfn.XLOOKUP($C11,VK!$B$2:$B$294,VK!BQ$2:BQ$294)</f>
        <v>0.65911173820495605</v>
      </c>
      <c r="BJ11" s="12">
        <f>_xlfn.XLOOKUP($C11,VK!$B$2:$B$294,VK!BR$2:BR$294)</f>
        <v>0.45787546038627625</v>
      </c>
      <c r="BK11" s="12">
        <f>_xlfn.XLOOKUP($C11,VK!$B$2:$B$294,VK!BS$2:BS$294)</f>
        <v>3.66300368309021</v>
      </c>
      <c r="BL11" s="12">
        <f>_xlfn.XLOOKUP($C11,VK!$B$2:$B$294,VK!BT$2:BT$294)</f>
        <v>81.959709167480469</v>
      </c>
      <c r="BM11" s="12">
        <f>_xlfn.XLOOKUP($C11,VK!$B$2:$B$294,VK!BU$2:BU$294)</f>
        <v>385.5311279296875</v>
      </c>
      <c r="BN11" s="12">
        <f>_xlfn.XLOOKUP($C11,VK!$B$2:$B$294,VK!BV$2:BV$294)</f>
        <v>0</v>
      </c>
      <c r="BO11" s="12">
        <f>_xlfn.XLOOKUP($C11,VK!$B$2:$B$294,VK!BW$2:BW$294)</f>
        <v>0</v>
      </c>
      <c r="BP11" s="12">
        <f>_xlfn.XLOOKUP($C11,VK!$B$2:$B$294,VK!BX$2:BX$294)</f>
        <v>8844.33984375</v>
      </c>
      <c r="BQ11" s="12">
        <f>_xlfn.XLOOKUP($C11,VK!$B$2:$B$294,VK!BY$2:BY$294)</f>
        <v>7547.169921875</v>
      </c>
      <c r="BR11" s="12">
        <f>_xlfn.XLOOKUP($C11,VK!$B$2:$B$294,VK!BZ$2:BZ$294)</f>
        <v>1.1904761791229248</v>
      </c>
      <c r="BS11" s="12">
        <f>_xlfn.XLOOKUP($C11,VK!$B$2:$B$294,VK!CA$2:CA$294)</f>
        <v>8.2417583465576172</v>
      </c>
      <c r="BT11" s="12">
        <f>_xlfn.XLOOKUP($C11,VK!$B$2:$B$294,VK!CB$2:CB$294)</f>
        <v>84.615386962890625</v>
      </c>
      <c r="BU11" s="12">
        <f>_xlfn.XLOOKUP($C11,VK!$B$2:$B$294,VK!CC$2:CC$294)</f>
        <v>12.222222328186035</v>
      </c>
      <c r="BV11" s="12">
        <f>_xlfn.XLOOKUP($C11,VK!$B$2:$B$294,VK!CD$2:CD$294)</f>
        <v>15.55555534362793</v>
      </c>
      <c r="BW11" s="12">
        <f>_xlfn.XLOOKUP($C11,VK!$B$2:$B$294,VK!CE$2:CE$294)</f>
        <v>0</v>
      </c>
      <c r="BX11" s="12">
        <f>_xlfn.XLOOKUP($C11,VK!$B$2:$B$294,VK!CF$2:CF$294)</f>
        <v>0.55555558204650879</v>
      </c>
      <c r="BY11" s="12">
        <f>_xlfn.XLOOKUP($C11,VK!$B$2:$B$294,VK!CG$2:CG$294)</f>
        <v>10359.07421875</v>
      </c>
      <c r="BZ11" s="12"/>
      <c r="CA11" s="27">
        <f>_xlfn.XLOOKUP(C11,VK!$B$2:$B$294,VK!$BX$2:$BX$294)</f>
        <v>8844.33984375</v>
      </c>
      <c r="CD11" s="37">
        <f>_xlfn.XLOOKUP($C11,VK!$B$2:$B$294,VK!M$2:M$294)</f>
        <v>4368</v>
      </c>
      <c r="CE11" s="38"/>
    </row>
    <row r="12" spans="1:83">
      <c r="A12" s="21">
        <v>2</v>
      </c>
      <c r="B12" s="33">
        <f>IF(1-_xlfn.XLOOKUP(C12,VK!$B$2:$B$294,VK!$ID$2:$ID$294)/SUM($D$5:$BY$5)&lt;0,0,1-_xlfn.XLOOKUP(C12,VK!$B$2:$B$294,VK!$ID$2:$ID$294)/SUM($D$5:$BY$5))</f>
        <v>0.84892623620700425</v>
      </c>
      <c r="C12" t="str">
        <f>_xlfn.XLOOKUP(A12,VK!$IE$2:$IE$294,VK!$B$2:$B$294)</f>
        <v>Marttila</v>
      </c>
      <c r="D12" s="12">
        <f>_xlfn.XLOOKUP($C12,VK!$B$2:$B$294,VK!J$2:J$294)</f>
        <v>46.200000762939453</v>
      </c>
      <c r="E12" s="12">
        <f>_xlfn.XLOOKUP($C12,VK!$B$2:$B$294,VK!K$2:K$294)</f>
        <v>195.30999755859375</v>
      </c>
      <c r="F12" s="38">
        <f>_xlfn.XLOOKUP($C12,VK!$B$2:$B$294,VK!L$2:L$294)</f>
        <v>144.30000305175781</v>
      </c>
      <c r="G12" s="38">
        <f>_xlfn.XLOOKUP($C12,VK!$B$2:$B$294,VK!N$2:N$294)</f>
        <v>10.300000190734863</v>
      </c>
      <c r="H12" s="40">
        <f>_xlfn.XLOOKUP($C12,VK!$B$2:$B$294,VK!O$2:O$294)</f>
        <v>-0.20000000298023224</v>
      </c>
      <c r="I12" s="38">
        <f>_xlfn.XLOOKUP($C12,VK!$B$2:$B$294,VK!P$2:P$294)</f>
        <v>-2</v>
      </c>
      <c r="J12" s="38">
        <f>_xlfn.XLOOKUP($C12,VK!$B$2:$B$294,VK!Q$2:Q$294)</f>
        <v>46.400000000000006</v>
      </c>
      <c r="K12" s="38">
        <f>_xlfn.XLOOKUP($C12,VK!$B$2:$B$294,VK!R$2:R$294)</f>
        <v>7.8000000000000007</v>
      </c>
      <c r="L12" s="38">
        <f>_xlfn.XLOOKUP($C12,VK!$B$2:$B$294,VK!S$2:S$294)</f>
        <v>74</v>
      </c>
      <c r="M12" s="38">
        <f>_xlfn.XLOOKUP($C12,VK!$B$2:$B$294,VK!T$2:T$294)</f>
        <v>0</v>
      </c>
      <c r="N12" s="38">
        <f>_xlfn.XLOOKUP($C12,VK!$B$2:$B$294,VK!U$2:U$294)</f>
        <v>3314.5</v>
      </c>
      <c r="O12" s="38">
        <f>_xlfn.XLOOKUP($C12,VK!$B$2:$B$294,VK!V$2:V$294)</f>
        <v>12.51</v>
      </c>
      <c r="P12" s="38">
        <f>_xlfn.XLOOKUP($C12,VK!$B$2:$B$294,VK!W$2:W$294)</f>
        <v>103</v>
      </c>
      <c r="Q12" s="38">
        <f>_xlfn.XLOOKUP($C12,VK!$B$2:$B$294,VK!X$2:X$294)</f>
        <v>276</v>
      </c>
      <c r="R12" s="38">
        <f>_xlfn.XLOOKUP($C12,VK!$B$2:$B$294,VK!Y$2:Y$294)</f>
        <v>0</v>
      </c>
      <c r="S12" s="38">
        <f>_xlfn.XLOOKUP($C12,VK!$B$2:$B$294,VK!Z$2:Z$294)</f>
        <v>802</v>
      </c>
      <c r="T12" s="38">
        <f>_xlfn.XLOOKUP($C12,VK!$B$2:$B$294,VK!AA$2:AA$294)</f>
        <v>646</v>
      </c>
      <c r="U12" s="38">
        <f>_xlfn.XLOOKUP($C12,VK!$B$2:$B$294,VK!AB$2:AB$294)</f>
        <v>16.875</v>
      </c>
      <c r="V12" s="38">
        <f>_xlfn.XLOOKUP($C12,VK!$B$2:$B$294,VK!AC$2:AC$294)</f>
        <v>0</v>
      </c>
      <c r="W12" s="38">
        <f>_xlfn.XLOOKUP($C12,VK!$B$2:$B$294,VK!AD$2:AD$294)</f>
        <v>0</v>
      </c>
      <c r="X12" s="38">
        <f>_xlfn.XLOOKUP($C12,VK!$B$2:$B$294,VK!AE$2:AE$294)</f>
        <v>0</v>
      </c>
      <c r="Y12" s="38">
        <f>_xlfn.XLOOKUP($C12,VK!$B$2:$B$294,VK!AF$2:AF$294)</f>
        <v>5.2</v>
      </c>
      <c r="Z12" s="38">
        <f>_xlfn.XLOOKUP($C12,VK!$B$2:$B$294,VK!AG$2:AG$294)</f>
        <v>0</v>
      </c>
      <c r="AA12" s="38">
        <f>_xlfn.XLOOKUP($C12,VK!$B$2:$B$294,VK!AH$2:AH$294)</f>
        <v>20.75</v>
      </c>
      <c r="AB12" s="38">
        <f>_xlfn.XLOOKUP($C12,VK!$B$2:$B$294,VK!AI$2:AI$294)</f>
        <v>0.95</v>
      </c>
      <c r="AC12" s="38">
        <f>_xlfn.XLOOKUP($C12,VK!$B$2:$B$294,VK!AJ$2:AJ$294)</f>
        <v>0.45</v>
      </c>
      <c r="AD12" s="38">
        <f>_xlfn.XLOOKUP($C12,VK!$B$2:$B$294,VK!AK$2:AK$294)</f>
        <v>0.95</v>
      </c>
      <c r="AE12" s="38">
        <f>_xlfn.XLOOKUP($C12,VK!$B$2:$B$294,VK!AL$2:AL$294)</f>
        <v>58.2</v>
      </c>
      <c r="AF12" s="38">
        <f>_xlfn.XLOOKUP($C12,VK!$B$2:$B$294,VK!AM$2:AM$294)</f>
        <v>300.7</v>
      </c>
      <c r="AG12" s="38">
        <f>_xlfn.XLOOKUP($C12,VK!$B$2:$B$294,VK!AN$2:AN$294)</f>
        <v>45.9</v>
      </c>
      <c r="AH12" s="38">
        <f>_xlfn.XLOOKUP($C12,VK!$B$2:$B$294,VK!AO$2:AO$294)</f>
        <v>21.9</v>
      </c>
      <c r="AI12" s="38">
        <f>_xlfn.XLOOKUP($C12,VK!$B$2:$B$294,VK!AP$2:AP$294)</f>
        <v>65</v>
      </c>
      <c r="AJ12" s="38">
        <f>_xlfn.XLOOKUP($C12,VK!$B$2:$B$294,VK!AQ$2:AQ$294)</f>
        <v>58</v>
      </c>
      <c r="AK12" s="38">
        <f>_xlfn.XLOOKUP($C12,VK!$B$2:$B$294,VK!AR$2:AR$294)</f>
        <v>498</v>
      </c>
      <c r="AL12" s="38">
        <f>_xlfn.XLOOKUP($C12,VK!$B$2:$B$294,VK!AS$2:AS$294)</f>
        <v>5</v>
      </c>
      <c r="AM12" s="38">
        <f>_xlfn.XLOOKUP($C12,VK!$B$2:$B$294,VK!AT$2:AT$294)</f>
        <v>5159</v>
      </c>
      <c r="AN12" s="38">
        <f>_xlfn.XLOOKUP($C12,VK!$B$2:$B$294,VK!AU$2:AU$294)</f>
        <v>7866</v>
      </c>
      <c r="AO12" s="38">
        <f>_xlfn.XLOOKUP($C12,VK!$B$2:$B$294,VK!AV$2:AV$294)</f>
        <v>0</v>
      </c>
      <c r="AP12" s="38">
        <f>_xlfn.XLOOKUP($C12,VK!$B$2:$B$294,VK!AW$2:AW$294)</f>
        <v>37.791812896728516</v>
      </c>
      <c r="AQ12" s="38">
        <f>_xlfn.XLOOKUP($C12,VK!$B$2:$B$294,VK!AX$2:AX$294)</f>
        <v>0</v>
      </c>
      <c r="AR12" s="38">
        <f>_xlfn.XLOOKUP($C12,VK!$B$2:$B$294,VK!AY$2:AY$294)</f>
        <v>0</v>
      </c>
      <c r="AS12" s="38">
        <f>_xlfn.XLOOKUP($C12,VK!$B$2:$B$294,VK!AZ$2:AZ$294)</f>
        <v>0</v>
      </c>
      <c r="AT12" s="38">
        <f>_xlfn.XLOOKUP($C12,VK!$B$2:$B$294,VK!BA$2:BA$294)</f>
        <v>0</v>
      </c>
      <c r="AU12" s="38">
        <f>_xlfn.XLOOKUP($C12,VK!$B$2:$B$294,VK!BB$2:BB$294)</f>
        <v>1</v>
      </c>
      <c r="AV12" s="38">
        <f>_xlfn.XLOOKUP($C12,VK!$B$2:$B$294,VK!BC$2:BC$294)</f>
        <v>86.153846740722656</v>
      </c>
      <c r="AW12" s="38">
        <f>_xlfn.XLOOKUP($C12,VK!$B$2:$B$294,VK!BD$2:BD$294)</f>
        <v>90.277778625488281</v>
      </c>
      <c r="AX12" s="38">
        <f>_xlfn.XLOOKUP($C12,VK!$B$2:$B$294,VK!BF$2:BF$294)</f>
        <v>12870.9775390625</v>
      </c>
      <c r="AY12" s="38">
        <f>_xlfn.XLOOKUP($C12,VK!$B$2:$B$294,VK!BG$2:BG$294)</f>
        <v>14542.330078125</v>
      </c>
      <c r="AZ12" s="42">
        <f>_xlfn.XLOOKUP($C12,VK!$B$2:$B$294,VK!BH$2:BH$294)</f>
        <v>3.1803276538848877</v>
      </c>
      <c r="BA12" s="42">
        <f>_xlfn.XLOOKUP($C12,VK!$B$2:$B$294,VK!BI$2:BI$294)</f>
        <v>-23.759397506713867</v>
      </c>
      <c r="BB12" s="38">
        <f>_xlfn.XLOOKUP($C12,VK!$B$2:$B$294,VK!BJ$2:BJ$294)</f>
        <v>16.326530456542969</v>
      </c>
      <c r="BC12" s="38">
        <f>_xlfn.XLOOKUP($C12,VK!$B$2:$B$294,VK!BK$2:BK$294)</f>
        <v>-42.105262756347656</v>
      </c>
      <c r="BD12" s="38">
        <f>_xlfn.XLOOKUP($C12,VK!$B$2:$B$294,VK!BL$2:BL$294)</f>
        <v>163</v>
      </c>
      <c r="BE12" s="38">
        <f>_xlfn.XLOOKUP($C12,VK!$B$2:$B$294,VK!BM$2:BM$294)</f>
        <v>13.953488349914551</v>
      </c>
      <c r="BF12" s="37">
        <f>_xlfn.XLOOKUP($C12,VK!$B$2:$B$294,VK!BN$2:BN$294)</f>
        <v>22099.94140625</v>
      </c>
      <c r="BG12" s="12">
        <f>_xlfn.XLOOKUP($C12,VK!$B$2:$B$294,VK!BO$2:BO$294)</f>
        <v>40.460578918457031</v>
      </c>
      <c r="BH12" s="12"/>
      <c r="BI12" s="12">
        <f>_xlfn.XLOOKUP($C12,VK!$B$2:$B$294,VK!BQ$2:BQ$294)</f>
        <v>0.74764031171798706</v>
      </c>
      <c r="BJ12" s="12">
        <f>_xlfn.XLOOKUP($C12,VK!$B$2:$B$294,VK!BR$2:BR$294)</f>
        <v>0.94386488199234009</v>
      </c>
      <c r="BK12" s="12">
        <f>_xlfn.XLOOKUP($C12,VK!$B$2:$B$294,VK!BS$2:BS$294)</f>
        <v>2.6328861713409424</v>
      </c>
      <c r="BL12" s="12">
        <f>_xlfn.XLOOKUP($C12,VK!$B$2:$B$294,VK!BT$2:BT$294)</f>
        <v>93.889717102050781</v>
      </c>
      <c r="BM12" s="12">
        <f>_xlfn.XLOOKUP($C12,VK!$B$2:$B$294,VK!BU$2:BU$294)</f>
        <v>258.81768798828125</v>
      </c>
      <c r="BN12" s="12">
        <f>_xlfn.XLOOKUP($C12,VK!$B$2:$B$294,VK!BV$2:BV$294)</f>
        <v>0</v>
      </c>
      <c r="BO12" s="12">
        <f>_xlfn.XLOOKUP($C12,VK!$B$2:$B$294,VK!BW$2:BW$294)</f>
        <v>0</v>
      </c>
      <c r="BP12" s="12">
        <f>_xlfn.XLOOKUP($C12,VK!$B$2:$B$294,VK!BX$2:BX$294)</f>
        <v>8463.63671875</v>
      </c>
      <c r="BQ12" s="12">
        <f>_xlfn.XLOOKUP($C12,VK!$B$2:$B$294,VK!BY$2:BY$294)</f>
        <v>7490.9091796875</v>
      </c>
      <c r="BR12" s="12">
        <f>_xlfn.XLOOKUP($C12,VK!$B$2:$B$294,VK!BZ$2:BZ$294)</f>
        <v>1.0928962230682373</v>
      </c>
      <c r="BS12" s="12">
        <f>_xlfn.XLOOKUP($C12,VK!$B$2:$B$294,VK!CA$2:CA$294)</f>
        <v>7.3025336265563965</v>
      </c>
      <c r="BT12" s="12">
        <f>_xlfn.XLOOKUP($C12,VK!$B$2:$B$294,VK!CB$2:CB$294)</f>
        <v>72.727272033691406</v>
      </c>
      <c r="BU12" s="12">
        <f>_xlfn.XLOOKUP($C12,VK!$B$2:$B$294,VK!CC$2:CC$294)</f>
        <v>10.884353637695313</v>
      </c>
      <c r="BV12" s="12">
        <f>_xlfn.XLOOKUP($C12,VK!$B$2:$B$294,VK!CD$2:CD$294)</f>
        <v>14.965986251831055</v>
      </c>
      <c r="BW12" s="12">
        <f>_xlfn.XLOOKUP($C12,VK!$B$2:$B$294,VK!CE$2:CE$294)</f>
        <v>0</v>
      </c>
      <c r="BX12" s="12">
        <f>_xlfn.XLOOKUP($C12,VK!$B$2:$B$294,VK!CF$2:CF$294)</f>
        <v>2.0408163070678711</v>
      </c>
      <c r="BY12" s="12">
        <f>_xlfn.XLOOKUP($C12,VK!$B$2:$B$294,VK!CG$2:CG$294)</f>
        <v>8117.80908203125</v>
      </c>
      <c r="BZ12" s="12"/>
      <c r="CA12" s="27">
        <f>_xlfn.XLOOKUP(C12,VK!$B$2:$B$294,VK!$BX$2:$BX$294)</f>
        <v>8463.63671875</v>
      </c>
      <c r="CD12" s="37">
        <f>_xlfn.XLOOKUP($C12,VK!$B$2:$B$294,VK!M$2:M$294)</f>
        <v>2013</v>
      </c>
      <c r="CE12" s="38"/>
    </row>
    <row r="13" spans="1:83">
      <c r="A13" s="21">
        <v>3</v>
      </c>
      <c r="B13" s="33">
        <f>IF(1-_xlfn.XLOOKUP(C13,VK!$B$2:$B$294,VK!$ID$2:$ID$294)/SUM($D$5:$BY$5)&lt;0,0,1-_xlfn.XLOOKUP(C13,VK!$B$2:$B$294,VK!$ID$2:$ID$294)/SUM($D$5:$BY$5))</f>
        <v>0.81720134329305494</v>
      </c>
      <c r="C13" t="str">
        <f>_xlfn.XLOOKUP(A13,VK!$IE$2:$IE$294,VK!$B$2:$B$294)</f>
        <v>Orimattila</v>
      </c>
      <c r="D13" s="12">
        <f>_xlfn.XLOOKUP($C13,VK!$B$2:$B$294,VK!J$2:J$294)</f>
        <v>45</v>
      </c>
      <c r="E13" s="12">
        <f>_xlfn.XLOOKUP($C13,VK!$B$2:$B$294,VK!K$2:K$294)</f>
        <v>785.16998291015625</v>
      </c>
      <c r="F13" s="38">
        <f>_xlfn.XLOOKUP($C13,VK!$B$2:$B$294,VK!L$2:L$294)</f>
        <v>144.69999694824219</v>
      </c>
      <c r="G13" s="38">
        <f>_xlfn.XLOOKUP($C13,VK!$B$2:$B$294,VK!N$2:N$294)</f>
        <v>20.399999618530273</v>
      </c>
      <c r="H13" s="40">
        <f>_xlfn.XLOOKUP($C13,VK!$B$2:$B$294,VK!O$2:O$294)</f>
        <v>-0.5</v>
      </c>
      <c r="I13" s="38">
        <f>_xlfn.XLOOKUP($C13,VK!$B$2:$B$294,VK!P$2:P$294)</f>
        <v>-48</v>
      </c>
      <c r="J13" s="38">
        <f>_xlfn.XLOOKUP($C13,VK!$B$2:$B$294,VK!Q$2:Q$294)</f>
        <v>67.5</v>
      </c>
      <c r="K13" s="38">
        <f>_xlfn.XLOOKUP($C13,VK!$B$2:$B$294,VK!R$2:R$294)</f>
        <v>10.4</v>
      </c>
      <c r="L13" s="38">
        <f>_xlfn.XLOOKUP($C13,VK!$B$2:$B$294,VK!S$2:S$294)</f>
        <v>361</v>
      </c>
      <c r="M13" s="38">
        <f>_xlfn.XLOOKUP($C13,VK!$B$2:$B$294,VK!T$2:T$294)</f>
        <v>0</v>
      </c>
      <c r="N13" s="38">
        <f>_xlfn.XLOOKUP($C13,VK!$B$2:$B$294,VK!U$2:U$294)</f>
        <v>3477.8</v>
      </c>
      <c r="O13" s="38">
        <f>_xlfn.XLOOKUP($C13,VK!$B$2:$B$294,VK!V$2:V$294)</f>
        <v>12.18</v>
      </c>
      <c r="P13" s="38">
        <f>_xlfn.XLOOKUP($C13,VK!$B$2:$B$294,VK!W$2:W$294)</f>
        <v>763</v>
      </c>
      <c r="Q13" s="38">
        <f>_xlfn.XLOOKUP($C13,VK!$B$2:$B$294,VK!X$2:X$294)</f>
        <v>350</v>
      </c>
      <c r="R13" s="38">
        <f>_xlfn.XLOOKUP($C13,VK!$B$2:$B$294,VK!Y$2:Y$294)</f>
        <v>379</v>
      </c>
      <c r="S13" s="38">
        <f>_xlfn.XLOOKUP($C13,VK!$B$2:$B$294,VK!Z$2:Z$294)</f>
        <v>485</v>
      </c>
      <c r="T13" s="38">
        <f>_xlfn.XLOOKUP($C13,VK!$B$2:$B$294,VK!AA$2:AA$294)</f>
        <v>586</v>
      </c>
      <c r="U13" s="38">
        <f>_xlfn.XLOOKUP($C13,VK!$B$2:$B$294,VK!AB$2:AB$294)</f>
        <v>16.584033966064453</v>
      </c>
      <c r="V13" s="38">
        <f>_xlfn.XLOOKUP($C13,VK!$B$2:$B$294,VK!AC$2:AC$294)</f>
        <v>0</v>
      </c>
      <c r="W13" s="38">
        <f>_xlfn.XLOOKUP($C13,VK!$B$2:$B$294,VK!AD$2:AD$294)</f>
        <v>1</v>
      </c>
      <c r="X13" s="38">
        <f>_xlfn.XLOOKUP($C13,VK!$B$2:$B$294,VK!AE$2:AE$294)</f>
        <v>1.4</v>
      </c>
      <c r="Y13" s="38">
        <f>_xlfn.XLOOKUP($C13,VK!$B$2:$B$294,VK!AF$2:AF$294)</f>
        <v>4.7</v>
      </c>
      <c r="Z13" s="38">
        <f>_xlfn.XLOOKUP($C13,VK!$B$2:$B$294,VK!AG$2:AG$294)</f>
        <v>0</v>
      </c>
      <c r="AA13" s="38">
        <f>_xlfn.XLOOKUP($C13,VK!$B$2:$B$294,VK!AH$2:AH$294)</f>
        <v>20.75</v>
      </c>
      <c r="AB13" s="38">
        <f>_xlfn.XLOOKUP($C13,VK!$B$2:$B$294,VK!AI$2:AI$294)</f>
        <v>1.2</v>
      </c>
      <c r="AC13" s="38">
        <f>_xlfn.XLOOKUP($C13,VK!$B$2:$B$294,VK!AJ$2:AJ$294)</f>
        <v>0.55000000000000004</v>
      </c>
      <c r="AD13" s="38">
        <f>_xlfn.XLOOKUP($C13,VK!$B$2:$B$294,VK!AK$2:AK$294)</f>
        <v>1.1000000000000001</v>
      </c>
      <c r="AE13" s="38">
        <f>_xlfn.XLOOKUP($C13,VK!$B$2:$B$294,VK!AL$2:AL$294)</f>
        <v>58.5</v>
      </c>
      <c r="AF13" s="38">
        <f>_xlfn.XLOOKUP($C13,VK!$B$2:$B$294,VK!AM$2:AM$294)</f>
        <v>302.89999999999998</v>
      </c>
      <c r="AG13" s="38">
        <f>_xlfn.XLOOKUP($C13,VK!$B$2:$B$294,VK!AN$2:AN$294)</f>
        <v>47.1</v>
      </c>
      <c r="AH13" s="38">
        <f>_xlfn.XLOOKUP($C13,VK!$B$2:$B$294,VK!AO$2:AO$294)</f>
        <v>21.4</v>
      </c>
      <c r="AI13" s="38">
        <f>_xlfn.XLOOKUP($C13,VK!$B$2:$B$294,VK!AP$2:AP$294)</f>
        <v>79</v>
      </c>
      <c r="AJ13" s="38">
        <f>_xlfn.XLOOKUP($C13,VK!$B$2:$B$294,VK!AQ$2:AQ$294)</f>
        <v>14</v>
      </c>
      <c r="AK13" s="38">
        <f>_xlfn.XLOOKUP($C13,VK!$B$2:$B$294,VK!AR$2:AR$294)</f>
        <v>419</v>
      </c>
      <c r="AL13" s="38">
        <f>_xlfn.XLOOKUP($C13,VK!$B$2:$B$294,VK!AS$2:AS$294)</f>
        <v>2.8330000000000002</v>
      </c>
      <c r="AM13" s="38">
        <f>_xlfn.XLOOKUP($C13,VK!$B$2:$B$294,VK!AT$2:AT$294)</f>
        <v>5599</v>
      </c>
      <c r="AN13" s="38">
        <f>_xlfn.XLOOKUP($C13,VK!$B$2:$B$294,VK!AU$2:AU$294)</f>
        <v>9884</v>
      </c>
      <c r="AO13" s="38">
        <f>_xlfn.XLOOKUP($C13,VK!$B$2:$B$294,VK!AV$2:AV$294)</f>
        <v>1</v>
      </c>
      <c r="AP13" s="38">
        <f>_xlfn.XLOOKUP($C13,VK!$B$2:$B$294,VK!AW$2:AW$294)</f>
        <v>83.242683410644531</v>
      </c>
      <c r="AQ13" s="38">
        <f>_xlfn.XLOOKUP($C13,VK!$B$2:$B$294,VK!AX$2:AX$294)</f>
        <v>0</v>
      </c>
      <c r="AR13" s="38">
        <f>_xlfn.XLOOKUP($C13,VK!$B$2:$B$294,VK!AY$2:AY$294)</f>
        <v>0</v>
      </c>
      <c r="AS13" s="38">
        <f>_xlfn.XLOOKUP($C13,VK!$B$2:$B$294,VK!AZ$2:AZ$294)</f>
        <v>0</v>
      </c>
      <c r="AT13" s="38">
        <f>_xlfn.XLOOKUP($C13,VK!$B$2:$B$294,VK!BA$2:BA$294)</f>
        <v>0</v>
      </c>
      <c r="AU13" s="38">
        <f>_xlfn.XLOOKUP($C13,VK!$B$2:$B$294,VK!BB$2:BB$294)</f>
        <v>1</v>
      </c>
      <c r="AV13" s="38">
        <f>_xlfn.XLOOKUP($C13,VK!$B$2:$B$294,VK!BC$2:BC$294)</f>
        <v>81.105171203613281</v>
      </c>
      <c r="AW13" s="38">
        <f>_xlfn.XLOOKUP($C13,VK!$B$2:$B$294,VK!BD$2:BD$294)</f>
        <v>83.982032775878906</v>
      </c>
      <c r="AX13" s="38">
        <f>_xlfn.XLOOKUP($C13,VK!$B$2:$B$294,VK!BF$2:BF$294)</f>
        <v>12380.6982421875</v>
      </c>
      <c r="AY13" s="38">
        <f>_xlfn.XLOOKUP($C13,VK!$B$2:$B$294,VK!BG$2:BG$294)</f>
        <v>15026.708984375</v>
      </c>
      <c r="AZ13" s="42">
        <f>_xlfn.XLOOKUP($C13,VK!$B$2:$B$294,VK!BH$2:BH$294)</f>
        <v>3.5093419551849365</v>
      </c>
      <c r="BA13" s="42">
        <f>_xlfn.XLOOKUP($C13,VK!$B$2:$B$294,VK!BI$2:BI$294)</f>
        <v>3.7465906143188477</v>
      </c>
      <c r="BB13" s="38">
        <f>_xlfn.XLOOKUP($C13,VK!$B$2:$B$294,VK!BJ$2:BJ$294)</f>
        <v>24.068767547607422</v>
      </c>
      <c r="BC13" s="38">
        <f>_xlfn.XLOOKUP($C13,VK!$B$2:$B$294,VK!BK$2:BK$294)</f>
        <v>3.3149170875549316</v>
      </c>
      <c r="BD13" s="38">
        <f>_xlfn.XLOOKUP($C13,VK!$B$2:$B$294,VK!BL$2:BL$294)</f>
        <v>187.69999694824219</v>
      </c>
      <c r="BE13" s="38">
        <f>_xlfn.XLOOKUP($C13,VK!$B$2:$B$294,VK!BM$2:BM$294)</f>
        <v>1.3181545734405518</v>
      </c>
      <c r="BF13" s="37">
        <f>_xlfn.XLOOKUP($C13,VK!$B$2:$B$294,VK!BN$2:BN$294)</f>
        <v>22563.671875</v>
      </c>
      <c r="BG13" s="12">
        <f>_xlfn.XLOOKUP($C13,VK!$B$2:$B$294,VK!BO$2:BO$294)</f>
        <v>36.810932159423828</v>
      </c>
      <c r="BH13" s="12"/>
      <c r="BI13" s="12">
        <f>_xlfn.XLOOKUP($C13,VK!$B$2:$B$294,VK!BQ$2:BQ$294)</f>
        <v>0.6738736629486084</v>
      </c>
      <c r="BJ13" s="12">
        <f>_xlfn.XLOOKUP($C13,VK!$B$2:$B$294,VK!BR$2:BR$294)</f>
        <v>0.60613632202148438</v>
      </c>
      <c r="BK13" s="12">
        <f>_xlfn.XLOOKUP($C13,VK!$B$2:$B$294,VK!BS$2:BS$294)</f>
        <v>2.9931888580322266</v>
      </c>
      <c r="BL13" s="12">
        <f>_xlfn.XLOOKUP($C13,VK!$B$2:$B$294,VK!BT$2:BT$294)</f>
        <v>62.17584228515625</v>
      </c>
      <c r="BM13" s="12">
        <f>_xlfn.XLOOKUP($C13,VK!$B$2:$B$294,VK!BU$2:BU$294)</f>
        <v>306.067626953125</v>
      </c>
      <c r="BN13" s="12">
        <f>_xlfn.XLOOKUP($C13,VK!$B$2:$B$294,VK!BV$2:BV$294)</f>
        <v>0</v>
      </c>
      <c r="BO13" s="12">
        <f>_xlfn.XLOOKUP($C13,VK!$B$2:$B$294,VK!BW$2:BW$294)</f>
        <v>1</v>
      </c>
      <c r="BP13" s="12">
        <f>_xlfn.XLOOKUP($C13,VK!$B$2:$B$294,VK!BX$2:BX$294)</f>
        <v>8790.625</v>
      </c>
      <c r="BQ13" s="12">
        <f>_xlfn.XLOOKUP($C13,VK!$B$2:$B$294,VK!BY$2:BY$294)</f>
        <v>7242.70849609375</v>
      </c>
      <c r="BR13" s="12">
        <f>_xlfn.XLOOKUP($C13,VK!$B$2:$B$294,VK!BZ$2:BZ$294)</f>
        <v>1.1685309410095215</v>
      </c>
      <c r="BS13" s="12">
        <f>_xlfn.XLOOKUP($C13,VK!$B$2:$B$294,VK!CA$2:CA$294)</f>
        <v>10.566768646240234</v>
      </c>
      <c r="BT13" s="12">
        <f>_xlfn.XLOOKUP($C13,VK!$B$2:$B$294,VK!CB$2:CB$294)</f>
        <v>99.465240478515625</v>
      </c>
      <c r="BU13" s="12">
        <f>_xlfn.XLOOKUP($C13,VK!$B$2:$B$294,VK!CC$2:CC$294)</f>
        <v>10.821998596191406</v>
      </c>
      <c r="BV13" s="12">
        <f>_xlfn.XLOOKUP($C13,VK!$B$2:$B$294,VK!CD$2:CD$294)</f>
        <v>14.547604560852051</v>
      </c>
      <c r="BW13" s="12">
        <f>_xlfn.XLOOKUP($C13,VK!$B$2:$B$294,VK!CE$2:CE$294)</f>
        <v>0.23654642701148987</v>
      </c>
      <c r="BX13" s="12">
        <f>_xlfn.XLOOKUP($C13,VK!$B$2:$B$294,VK!CF$2:CF$294)</f>
        <v>2.1880543231964111</v>
      </c>
      <c r="BY13" s="12">
        <f>_xlfn.XLOOKUP($C13,VK!$B$2:$B$294,VK!CG$2:CG$294)</f>
        <v>10402.572265625</v>
      </c>
      <c r="BZ13" s="12"/>
      <c r="CA13" s="27">
        <f>_xlfn.XLOOKUP(C13,VK!$B$2:$B$294,VK!$BX$2:$BX$294)</f>
        <v>8790.625</v>
      </c>
      <c r="CD13" s="37">
        <f>_xlfn.XLOOKUP($C13,VK!$B$2:$B$294,VK!M$2:M$294)</f>
        <v>16003</v>
      </c>
      <c r="CE13" s="38"/>
    </row>
    <row r="14" spans="1:83">
      <c r="A14" s="21">
        <v>4</v>
      </c>
      <c r="B14" s="33">
        <f>IF(1-_xlfn.XLOOKUP(C14,VK!$B$2:$B$294,VK!$ID$2:$ID$294)/SUM($D$5:$BY$5)&lt;0,0,1-_xlfn.XLOOKUP(C14,VK!$B$2:$B$294,VK!$ID$2:$ID$294)/SUM($D$5:$BY$5))</f>
        <v>0.79050338237033146</v>
      </c>
      <c r="C14" t="str">
        <f>_xlfn.XLOOKUP(A14,VK!$IE$2:$IE$294,VK!$B$2:$B$294)</f>
        <v>Ulvila</v>
      </c>
      <c r="D14" s="12">
        <f>_xlfn.XLOOKUP($C14,VK!$B$2:$B$294,VK!J$2:J$294)</f>
        <v>45.099998474121094</v>
      </c>
      <c r="E14" s="12">
        <f>_xlfn.XLOOKUP($C14,VK!$B$2:$B$294,VK!K$2:K$294)</f>
        <v>400.64999389648438</v>
      </c>
      <c r="F14" s="38">
        <f>_xlfn.XLOOKUP($C14,VK!$B$2:$B$294,VK!L$2:L$294)</f>
        <v>146</v>
      </c>
      <c r="G14" s="38">
        <f>_xlfn.XLOOKUP($C14,VK!$B$2:$B$294,VK!N$2:N$294)</f>
        <v>32.099998474121094</v>
      </c>
      <c r="H14" s="40">
        <f>_xlfn.XLOOKUP($C14,VK!$B$2:$B$294,VK!O$2:O$294)</f>
        <v>-1.2000000476837158</v>
      </c>
      <c r="I14" s="38">
        <f>_xlfn.XLOOKUP($C14,VK!$B$2:$B$294,VK!P$2:P$294)</f>
        <v>-89</v>
      </c>
      <c r="J14" s="38">
        <f>_xlfn.XLOOKUP($C14,VK!$B$2:$B$294,VK!Q$2:Q$294)</f>
        <v>85.2</v>
      </c>
      <c r="K14" s="38">
        <f>_xlfn.XLOOKUP($C14,VK!$B$2:$B$294,VK!R$2:R$294)</f>
        <v>9.6000000000000014</v>
      </c>
      <c r="L14" s="38">
        <f>_xlfn.XLOOKUP($C14,VK!$B$2:$B$294,VK!S$2:S$294)</f>
        <v>161</v>
      </c>
      <c r="M14" s="38">
        <f>_xlfn.XLOOKUP($C14,VK!$B$2:$B$294,VK!T$2:T$294)</f>
        <v>0</v>
      </c>
      <c r="N14" s="38">
        <f>_xlfn.XLOOKUP($C14,VK!$B$2:$B$294,VK!U$2:U$294)</f>
        <v>3861.9</v>
      </c>
      <c r="O14" s="38">
        <f>_xlfn.XLOOKUP($C14,VK!$B$2:$B$294,VK!V$2:V$294)</f>
        <v>10.29</v>
      </c>
      <c r="P14" s="38">
        <f>_xlfn.XLOOKUP($C14,VK!$B$2:$B$294,VK!W$2:W$294)</f>
        <v>684</v>
      </c>
      <c r="Q14" s="38">
        <f>_xlfn.XLOOKUP($C14,VK!$B$2:$B$294,VK!X$2:X$294)</f>
        <v>101</v>
      </c>
      <c r="R14" s="38">
        <f>_xlfn.XLOOKUP($C14,VK!$B$2:$B$294,VK!Y$2:Y$294)</f>
        <v>620</v>
      </c>
      <c r="S14" s="38">
        <f>_xlfn.XLOOKUP($C14,VK!$B$2:$B$294,VK!Z$2:Z$294)</f>
        <v>361</v>
      </c>
      <c r="T14" s="38">
        <f>_xlfn.XLOOKUP($C14,VK!$B$2:$B$294,VK!AA$2:AA$294)</f>
        <v>798</v>
      </c>
      <c r="U14" s="38">
        <f>_xlfn.XLOOKUP($C14,VK!$B$2:$B$294,VK!AB$2:AB$294)</f>
        <v>18.168478012084961</v>
      </c>
      <c r="V14" s="38">
        <f>_xlfn.XLOOKUP($C14,VK!$B$2:$B$294,VK!AC$2:AC$294)</f>
        <v>0</v>
      </c>
      <c r="W14" s="38">
        <f>_xlfn.XLOOKUP($C14,VK!$B$2:$B$294,VK!AD$2:AD$294)</f>
        <v>0</v>
      </c>
      <c r="X14" s="38">
        <f>_xlfn.XLOOKUP($C14,VK!$B$2:$B$294,VK!AE$2:AE$294)</f>
        <v>1.3</v>
      </c>
      <c r="Y14" s="38">
        <f>_xlfn.XLOOKUP($C14,VK!$B$2:$B$294,VK!AF$2:AF$294)</f>
        <v>6.9</v>
      </c>
      <c r="Z14" s="38">
        <f>_xlfn.XLOOKUP($C14,VK!$B$2:$B$294,VK!AG$2:AG$294)</f>
        <v>0</v>
      </c>
      <c r="AA14" s="38">
        <f>_xlfn.XLOOKUP($C14,VK!$B$2:$B$294,VK!AH$2:AH$294)</f>
        <v>21</v>
      </c>
      <c r="AB14" s="38">
        <f>_xlfn.XLOOKUP($C14,VK!$B$2:$B$294,VK!AI$2:AI$294)</f>
        <v>1.1000000000000001</v>
      </c>
      <c r="AC14" s="38">
        <f>_xlfn.XLOOKUP($C14,VK!$B$2:$B$294,VK!AJ$2:AJ$294)</f>
        <v>0.55000000000000004</v>
      </c>
      <c r="AD14" s="38">
        <f>_xlfn.XLOOKUP($C14,VK!$B$2:$B$294,VK!AK$2:AK$294)</f>
        <v>1.1000000000000001</v>
      </c>
      <c r="AE14" s="38">
        <f>_xlfn.XLOOKUP($C14,VK!$B$2:$B$294,VK!AL$2:AL$294)</f>
        <v>57.8</v>
      </c>
      <c r="AF14" s="38">
        <f>_xlfn.XLOOKUP($C14,VK!$B$2:$B$294,VK!AM$2:AM$294)</f>
        <v>349.6</v>
      </c>
      <c r="AG14" s="38">
        <f>_xlfn.XLOOKUP($C14,VK!$B$2:$B$294,VK!AN$2:AN$294)</f>
        <v>45.8</v>
      </c>
      <c r="AH14" s="38">
        <f>_xlfn.XLOOKUP($C14,VK!$B$2:$B$294,VK!AO$2:AO$294)</f>
        <v>27.8</v>
      </c>
      <c r="AI14" s="38">
        <f>_xlfn.XLOOKUP($C14,VK!$B$2:$B$294,VK!AP$2:AP$294)</f>
        <v>13</v>
      </c>
      <c r="AJ14" s="38">
        <f>_xlfn.XLOOKUP($C14,VK!$B$2:$B$294,VK!AQ$2:AQ$294)</f>
        <v>10</v>
      </c>
      <c r="AK14" s="38">
        <f>_xlfn.XLOOKUP($C14,VK!$B$2:$B$294,VK!AR$2:AR$294)</f>
        <v>321</v>
      </c>
      <c r="AL14" s="38">
        <f>_xlfn.XLOOKUP($C14,VK!$B$2:$B$294,VK!AS$2:AS$294)</f>
        <v>3.6669999999999998</v>
      </c>
      <c r="AM14" s="38">
        <f>_xlfn.XLOOKUP($C14,VK!$B$2:$B$294,VK!AT$2:AT$294)</f>
        <v>6689</v>
      </c>
      <c r="AN14" s="38">
        <f>_xlfn.XLOOKUP($C14,VK!$B$2:$B$294,VK!AU$2:AU$294)</f>
        <v>10112</v>
      </c>
      <c r="AO14" s="38">
        <f>_xlfn.XLOOKUP($C14,VK!$B$2:$B$294,VK!AV$2:AV$294)</f>
        <v>1</v>
      </c>
      <c r="AP14" s="38">
        <f>_xlfn.XLOOKUP($C14,VK!$B$2:$B$294,VK!AW$2:AW$294)</f>
        <v>100.15280151367188</v>
      </c>
      <c r="AQ14" s="38">
        <f>_xlfn.XLOOKUP($C14,VK!$B$2:$B$294,VK!AX$2:AX$294)</f>
        <v>0</v>
      </c>
      <c r="AR14" s="38">
        <f>_xlfn.XLOOKUP($C14,VK!$B$2:$B$294,VK!AY$2:AY$294)</f>
        <v>0</v>
      </c>
      <c r="AS14" s="38">
        <f>_xlfn.XLOOKUP($C14,VK!$B$2:$B$294,VK!AZ$2:AZ$294)</f>
        <v>0</v>
      </c>
      <c r="AT14" s="38">
        <f>_xlfn.XLOOKUP($C14,VK!$B$2:$B$294,VK!BA$2:BA$294)</f>
        <v>0</v>
      </c>
      <c r="AU14" s="38">
        <f>_xlfn.XLOOKUP($C14,VK!$B$2:$B$294,VK!BB$2:BB$294)</f>
        <v>1</v>
      </c>
      <c r="AV14" s="38">
        <f>_xlfn.XLOOKUP($C14,VK!$B$2:$B$294,VK!BC$2:BC$294)</f>
        <v>86.191535949707031</v>
      </c>
      <c r="AW14" s="38">
        <f>_xlfn.XLOOKUP($C14,VK!$B$2:$B$294,VK!BD$2:BD$294)</f>
        <v>73.127037048339844</v>
      </c>
      <c r="AX14" s="38">
        <f>_xlfn.XLOOKUP($C14,VK!$B$2:$B$294,VK!BF$2:BF$294)</f>
        <v>11239.0205078125</v>
      </c>
      <c r="AY14" s="38">
        <f>_xlfn.XLOOKUP($C14,VK!$B$2:$B$294,VK!BG$2:BG$294)</f>
        <v>15289.23828125</v>
      </c>
      <c r="AZ14" s="42">
        <f>_xlfn.XLOOKUP($C14,VK!$B$2:$B$294,VK!BH$2:BH$294)</f>
        <v>3.5027580261230469</v>
      </c>
      <c r="BA14" s="42">
        <f>_xlfn.XLOOKUP($C14,VK!$B$2:$B$294,VK!BI$2:BI$294)</f>
        <v>-2.9073524475097656</v>
      </c>
      <c r="BB14" s="38">
        <f>_xlfn.XLOOKUP($C14,VK!$B$2:$B$294,VK!BJ$2:BJ$294)</f>
        <v>25</v>
      </c>
      <c r="BC14" s="38">
        <f>_xlfn.XLOOKUP($C14,VK!$B$2:$B$294,VK!BK$2:BK$294)</f>
        <v>0</v>
      </c>
      <c r="BD14" s="38">
        <f>_xlfn.XLOOKUP($C14,VK!$B$2:$B$294,VK!BL$2:BL$294)</f>
        <v>207.71427917480469</v>
      </c>
      <c r="BE14" s="38">
        <f>_xlfn.XLOOKUP($C14,VK!$B$2:$B$294,VK!BM$2:BM$294)</f>
        <v>-0.46475601196289063</v>
      </c>
      <c r="BF14" s="37">
        <f>_xlfn.XLOOKUP($C14,VK!$B$2:$B$294,VK!BN$2:BN$294)</f>
        <v>23621.09375</v>
      </c>
      <c r="BG14" s="12">
        <f>_xlfn.XLOOKUP($C14,VK!$B$2:$B$294,VK!BO$2:BO$294)</f>
        <v>30.340909957885742</v>
      </c>
      <c r="BH14" s="12"/>
      <c r="BI14" s="12">
        <f>_xlfn.XLOOKUP($C14,VK!$B$2:$B$294,VK!BQ$2:BQ$294)</f>
        <v>0.6854168176651001</v>
      </c>
      <c r="BJ14" s="12">
        <f>_xlfn.XLOOKUP($C14,VK!$B$2:$B$294,VK!BR$2:BR$294)</f>
        <v>0.31077617406845093</v>
      </c>
      <c r="BK14" s="12">
        <f>_xlfn.XLOOKUP($C14,VK!$B$2:$B$294,VK!BS$2:BS$294)</f>
        <v>1.6471136808395386</v>
      </c>
      <c r="BL14" s="12">
        <f>_xlfn.XLOOKUP($C14,VK!$B$2:$B$294,VK!BT$2:BT$294)</f>
        <v>66.117630004882813</v>
      </c>
      <c r="BM14" s="12">
        <f>_xlfn.XLOOKUP($C14,VK!$B$2:$B$294,VK!BU$2:BU$294)</f>
        <v>240.69613647460938</v>
      </c>
      <c r="BN14" s="12">
        <f>_xlfn.XLOOKUP($C14,VK!$B$2:$B$294,VK!BV$2:BV$294)</f>
        <v>0</v>
      </c>
      <c r="BO14" s="12">
        <f>_xlfn.XLOOKUP($C14,VK!$B$2:$B$294,VK!BW$2:BW$294)</f>
        <v>1</v>
      </c>
      <c r="BP14" s="12">
        <f>_xlfn.XLOOKUP($C14,VK!$B$2:$B$294,VK!BX$2:BX$294)</f>
        <v>8837.1796875</v>
      </c>
      <c r="BQ14" s="12">
        <f>_xlfn.XLOOKUP($C14,VK!$B$2:$B$294,VK!BY$2:BY$294)</f>
        <v>6496.15380859375</v>
      </c>
      <c r="BR14" s="12">
        <f>_xlfn.XLOOKUP($C14,VK!$B$2:$B$294,VK!BZ$2:BZ$294)</f>
        <v>1.2741823196411133</v>
      </c>
      <c r="BS14" s="12">
        <f>_xlfn.XLOOKUP($C14,VK!$B$2:$B$294,VK!CA$2:CA$294)</f>
        <v>9.9836845397949219</v>
      </c>
      <c r="BT14" s="12">
        <f>_xlfn.XLOOKUP($C14,VK!$B$2:$B$294,VK!CB$2:CB$294)</f>
        <v>98.780487060546875</v>
      </c>
      <c r="BU14" s="12">
        <f>_xlfn.XLOOKUP($C14,VK!$B$2:$B$294,VK!CC$2:CC$294)</f>
        <v>12.607004165649414</v>
      </c>
      <c r="BV14" s="12">
        <f>_xlfn.XLOOKUP($C14,VK!$B$2:$B$294,VK!CD$2:CD$294)</f>
        <v>15.408560752868652</v>
      </c>
      <c r="BW14" s="12">
        <f>_xlfn.XLOOKUP($C14,VK!$B$2:$B$294,VK!CE$2:CE$294)</f>
        <v>7.7821008861064911E-2</v>
      </c>
      <c r="BX14" s="12">
        <f>_xlfn.XLOOKUP($C14,VK!$B$2:$B$294,VK!CF$2:CF$294)</f>
        <v>2.1789882183074951</v>
      </c>
      <c r="BY14" s="12">
        <f>_xlfn.XLOOKUP($C14,VK!$B$2:$B$294,VK!CG$2:CG$294)</f>
        <v>10045.7705078125</v>
      </c>
      <c r="BZ14" s="12"/>
      <c r="CA14" s="27">
        <f>_xlfn.XLOOKUP(C14,VK!$B$2:$B$294,VK!$BX$2:$BX$294)</f>
        <v>8837.1796875</v>
      </c>
      <c r="CD14" s="37">
        <f>_xlfn.XLOOKUP($C14,VK!$B$2:$B$294,VK!M$2:M$294)</f>
        <v>12871</v>
      </c>
      <c r="CE14" s="38"/>
    </row>
    <row r="15" spans="1:83">
      <c r="A15" s="21">
        <v>5</v>
      </c>
      <c r="B15" s="33">
        <f>IF(1-_xlfn.XLOOKUP(C15,VK!$B$2:$B$294,VK!$ID$2:$ID$294)/SUM($D$5:$BY$5)&lt;0,0,1-_xlfn.XLOOKUP(C15,VK!$B$2:$B$294,VK!$ID$2:$ID$294)/SUM($D$5:$BY$5))</f>
        <v>0.77692757213579489</v>
      </c>
      <c r="C15" t="str">
        <f>_xlfn.XLOOKUP(A15,VK!$IE$2:$IE$294,VK!$B$2:$B$294)</f>
        <v>Jyväskylä</v>
      </c>
      <c r="D15" s="12">
        <f>_xlfn.XLOOKUP($C15,VK!$B$2:$B$294,VK!J$2:J$294)</f>
        <v>40.099998474121094</v>
      </c>
      <c r="E15" s="12">
        <f>_xlfn.XLOOKUP($C15,VK!$B$2:$B$294,VK!K$2:K$294)</f>
        <v>1170.969970703125</v>
      </c>
      <c r="F15" s="38">
        <f>_xlfn.XLOOKUP($C15,VK!$B$2:$B$294,VK!L$2:L$294)</f>
        <v>134</v>
      </c>
      <c r="G15" s="38">
        <f>_xlfn.XLOOKUP($C15,VK!$B$2:$B$294,VK!N$2:N$294)</f>
        <v>121.59999847412109</v>
      </c>
      <c r="H15" s="40">
        <f>_xlfn.XLOOKUP($C15,VK!$B$2:$B$294,VK!O$2:O$294)</f>
        <v>0.80000001192092896</v>
      </c>
      <c r="I15" s="38">
        <f>_xlfn.XLOOKUP($C15,VK!$B$2:$B$294,VK!P$2:P$294)</f>
        <v>600</v>
      </c>
      <c r="J15" s="38">
        <f>_xlfn.XLOOKUP($C15,VK!$B$2:$B$294,VK!Q$2:Q$294)</f>
        <v>95.2</v>
      </c>
      <c r="K15" s="38">
        <f>_xlfn.XLOOKUP($C15,VK!$B$2:$B$294,VK!R$2:R$294)</f>
        <v>12.700000000000001</v>
      </c>
      <c r="L15" s="38">
        <f>_xlfn.XLOOKUP($C15,VK!$B$2:$B$294,VK!S$2:S$294)</f>
        <v>477</v>
      </c>
      <c r="M15" s="38">
        <f>_xlfn.XLOOKUP($C15,VK!$B$2:$B$294,VK!T$2:T$294)</f>
        <v>1</v>
      </c>
      <c r="N15" s="38">
        <f>_xlfn.XLOOKUP($C15,VK!$B$2:$B$294,VK!U$2:U$294)</f>
        <v>3681.2</v>
      </c>
      <c r="O15" s="38">
        <f>_xlfn.XLOOKUP($C15,VK!$B$2:$B$294,VK!V$2:V$294)</f>
        <v>12.53</v>
      </c>
      <c r="P15" s="38">
        <f>_xlfn.XLOOKUP($C15,VK!$B$2:$B$294,VK!W$2:W$294)</f>
        <v>1727</v>
      </c>
      <c r="Q15" s="38">
        <f>_xlfn.XLOOKUP($C15,VK!$B$2:$B$294,VK!X$2:X$294)</f>
        <v>129</v>
      </c>
      <c r="R15" s="38">
        <f>_xlfn.XLOOKUP($C15,VK!$B$2:$B$294,VK!Y$2:Y$294)</f>
        <v>818</v>
      </c>
      <c r="S15" s="38">
        <f>_xlfn.XLOOKUP($C15,VK!$B$2:$B$294,VK!Z$2:Z$294)</f>
        <v>295</v>
      </c>
      <c r="T15" s="38">
        <f>_xlfn.XLOOKUP($C15,VK!$B$2:$B$294,VK!AA$2:AA$294)</f>
        <v>479</v>
      </c>
      <c r="U15" s="38">
        <f>_xlfn.XLOOKUP($C15,VK!$B$2:$B$294,VK!AB$2:AB$294)</f>
        <v>18.981662750244141</v>
      </c>
      <c r="V15" s="38">
        <f>_xlfn.XLOOKUP($C15,VK!$B$2:$B$294,VK!AC$2:AC$294)</f>
        <v>0.6</v>
      </c>
      <c r="W15" s="38">
        <f>_xlfn.XLOOKUP($C15,VK!$B$2:$B$294,VK!AD$2:AD$294)</f>
        <v>1</v>
      </c>
      <c r="X15" s="38">
        <f>_xlfn.XLOOKUP($C15,VK!$B$2:$B$294,VK!AE$2:AE$294)</f>
        <v>1.6</v>
      </c>
      <c r="Y15" s="38">
        <f>_xlfn.XLOOKUP($C15,VK!$B$2:$B$294,VK!AF$2:AF$294)</f>
        <v>3.6</v>
      </c>
      <c r="Z15" s="38">
        <f>_xlfn.XLOOKUP($C15,VK!$B$2:$B$294,VK!AG$2:AG$294)</f>
        <v>0</v>
      </c>
      <c r="AA15" s="38">
        <f>_xlfn.XLOOKUP($C15,VK!$B$2:$B$294,VK!AH$2:AH$294)</f>
        <v>20</v>
      </c>
      <c r="AB15" s="38">
        <f>_xlfn.XLOOKUP($C15,VK!$B$2:$B$294,VK!AI$2:AI$294)</f>
        <v>1.3</v>
      </c>
      <c r="AC15" s="38">
        <f>_xlfn.XLOOKUP($C15,VK!$B$2:$B$294,VK!AJ$2:AJ$294)</f>
        <v>0.55000000000000004</v>
      </c>
      <c r="AD15" s="38">
        <f>_xlfn.XLOOKUP($C15,VK!$B$2:$B$294,VK!AK$2:AK$294)</f>
        <v>1.55</v>
      </c>
      <c r="AE15" s="38">
        <f>_xlfn.XLOOKUP($C15,VK!$B$2:$B$294,VK!AL$2:AL$294)</f>
        <v>59.1</v>
      </c>
      <c r="AF15" s="38">
        <f>_xlfn.XLOOKUP($C15,VK!$B$2:$B$294,VK!AM$2:AM$294)</f>
        <v>426.4</v>
      </c>
      <c r="AG15" s="38">
        <f>_xlfn.XLOOKUP($C15,VK!$B$2:$B$294,VK!AN$2:AN$294)</f>
        <v>43.2</v>
      </c>
      <c r="AH15" s="38">
        <f>_xlfn.XLOOKUP($C15,VK!$B$2:$B$294,VK!AO$2:AO$294)</f>
        <v>36.700000000000003</v>
      </c>
      <c r="AI15" s="38">
        <f>_xlfn.XLOOKUP($C15,VK!$B$2:$B$294,VK!AP$2:AP$294)</f>
        <v>30</v>
      </c>
      <c r="AJ15" s="38">
        <f>_xlfn.XLOOKUP($C15,VK!$B$2:$B$294,VK!AQ$2:AQ$294)</f>
        <v>8</v>
      </c>
      <c r="AK15" s="38">
        <f>_xlfn.XLOOKUP($C15,VK!$B$2:$B$294,VK!AR$2:AR$294)</f>
        <v>398</v>
      </c>
      <c r="AL15" s="38">
        <f>_xlfn.XLOOKUP($C15,VK!$B$2:$B$294,VK!AS$2:AS$294)</f>
        <v>4.1669999999999998</v>
      </c>
      <c r="AM15" s="38">
        <f>_xlfn.XLOOKUP($C15,VK!$B$2:$B$294,VK!AT$2:AT$294)</f>
        <v>9120</v>
      </c>
      <c r="AN15" s="38">
        <f>_xlfn.XLOOKUP($C15,VK!$B$2:$B$294,VK!AU$2:AU$294)</f>
        <v>9866</v>
      </c>
      <c r="AO15" s="38">
        <f>_xlfn.XLOOKUP($C15,VK!$B$2:$B$294,VK!AV$2:AV$294)</f>
        <v>1</v>
      </c>
      <c r="AP15" s="38">
        <f>_xlfn.XLOOKUP($C15,VK!$B$2:$B$294,VK!AW$2:AW$294)</f>
        <v>0</v>
      </c>
      <c r="AQ15" s="38">
        <f>_xlfn.XLOOKUP($C15,VK!$B$2:$B$294,VK!AX$2:AX$294)</f>
        <v>0</v>
      </c>
      <c r="AR15" s="38">
        <f>_xlfn.XLOOKUP($C15,VK!$B$2:$B$294,VK!AY$2:AY$294)</f>
        <v>1</v>
      </c>
      <c r="AS15" s="38">
        <f>_xlfn.XLOOKUP($C15,VK!$B$2:$B$294,VK!AZ$2:AZ$294)</f>
        <v>1</v>
      </c>
      <c r="AT15" s="38">
        <f>_xlfn.XLOOKUP($C15,VK!$B$2:$B$294,VK!BA$2:BA$294)</f>
        <v>0</v>
      </c>
      <c r="AU15" s="38">
        <f>_xlfn.XLOOKUP($C15,VK!$B$2:$B$294,VK!BB$2:BB$294)</f>
        <v>0</v>
      </c>
      <c r="AV15" s="38">
        <f>_xlfn.XLOOKUP($C15,VK!$B$2:$B$294,VK!BC$2:BC$294)</f>
        <v>96.73321533203125</v>
      </c>
      <c r="AW15" s="38">
        <f>_xlfn.XLOOKUP($C15,VK!$B$2:$B$294,VK!BD$2:BD$294)</f>
        <v>75.640632629394531</v>
      </c>
      <c r="AX15" s="38">
        <f>_xlfn.XLOOKUP($C15,VK!$B$2:$B$294,VK!BF$2:BF$294)</f>
        <v>12031.216796875</v>
      </c>
      <c r="AY15" s="38">
        <f>_xlfn.XLOOKUP($C15,VK!$B$2:$B$294,VK!BG$2:BG$294)</f>
        <v>15771.1396484375</v>
      </c>
      <c r="AZ15" s="42">
        <f>_xlfn.XLOOKUP($C15,VK!$B$2:$B$294,VK!BH$2:BH$294)</f>
        <v>3.4833309650421143</v>
      </c>
      <c r="BA15" s="42">
        <f>_xlfn.XLOOKUP($C15,VK!$B$2:$B$294,VK!BI$2:BI$294)</f>
        <v>0.50666797161102295</v>
      </c>
      <c r="BB15" s="38">
        <f>_xlfn.XLOOKUP($C15,VK!$B$2:$B$294,VK!BJ$2:BJ$294)</f>
        <v>24.453023910522461</v>
      </c>
      <c r="BC15" s="38">
        <f>_xlfn.XLOOKUP($C15,VK!$B$2:$B$294,VK!BK$2:BK$294)</f>
        <v>-2.4732620716094971</v>
      </c>
      <c r="BD15" s="38">
        <f>_xlfn.XLOOKUP($C15,VK!$B$2:$B$294,VK!BL$2:BL$294)</f>
        <v>463.56668090820313</v>
      </c>
      <c r="BE15" s="38">
        <f>_xlfn.XLOOKUP($C15,VK!$B$2:$B$294,VK!BM$2:BM$294)</f>
        <v>-2.5654181838035583E-2</v>
      </c>
      <c r="BF15" s="37">
        <f>_xlfn.XLOOKUP($C15,VK!$B$2:$B$294,VK!BN$2:BN$294)</f>
        <v>22735.46484375</v>
      </c>
      <c r="BG15" s="12">
        <f>_xlfn.XLOOKUP($C15,VK!$B$2:$B$294,VK!BO$2:BO$294)</f>
        <v>24.879602432250977</v>
      </c>
      <c r="BH15" s="12"/>
      <c r="BI15" s="12">
        <f>_xlfn.XLOOKUP($C15,VK!$B$2:$B$294,VK!BQ$2:BQ$294)</f>
        <v>0.48357445001602173</v>
      </c>
      <c r="BJ15" s="12">
        <f>_xlfn.XLOOKUP($C15,VK!$B$2:$B$294,VK!BR$2:BR$294)</f>
        <v>0.20575842261314392</v>
      </c>
      <c r="BK15" s="12">
        <f>_xlfn.XLOOKUP($C15,VK!$B$2:$B$294,VK!BS$2:BS$294)</f>
        <v>5.2338480949401855</v>
      </c>
      <c r="BL15" s="12">
        <f>_xlfn.XLOOKUP($C15,VK!$B$2:$B$294,VK!BT$2:BT$294)</f>
        <v>190.73033142089844</v>
      </c>
      <c r="BM15" s="12">
        <f>_xlfn.XLOOKUP($C15,VK!$B$2:$B$294,VK!BU$2:BU$294)</f>
        <v>528.21630859375</v>
      </c>
      <c r="BN15" s="12">
        <f>_xlfn.XLOOKUP($C15,VK!$B$2:$B$294,VK!BV$2:BV$294)</f>
        <v>1</v>
      </c>
      <c r="BO15" s="12">
        <f>_xlfn.XLOOKUP($C15,VK!$B$2:$B$294,VK!BW$2:BW$294)</f>
        <v>5</v>
      </c>
      <c r="BP15" s="12">
        <f>_xlfn.XLOOKUP($C15,VK!$B$2:$B$294,VK!BX$2:BX$294)</f>
        <v>9320.7431640625</v>
      </c>
      <c r="BQ15" s="12">
        <f>_xlfn.XLOOKUP($C15,VK!$B$2:$B$294,VK!BY$2:BY$294)</f>
        <v>7110.44921875</v>
      </c>
      <c r="BR15" s="12">
        <f>_xlfn.XLOOKUP($C15,VK!$B$2:$B$294,VK!BZ$2:BZ$294)</f>
        <v>1.0245786905288696</v>
      </c>
      <c r="BS15" s="12">
        <f>_xlfn.XLOOKUP($C15,VK!$B$2:$B$294,VK!CA$2:CA$294)</f>
        <v>8.2099723815917969</v>
      </c>
      <c r="BT15" s="12">
        <f>_xlfn.XLOOKUP($C15,VK!$B$2:$B$294,VK!CB$2:CB$294)</f>
        <v>72.378341674804688</v>
      </c>
      <c r="BU15" s="12">
        <f>_xlfn.XLOOKUP($C15,VK!$B$2:$B$294,VK!CC$2:CC$294)</f>
        <v>8.8273029327392578</v>
      </c>
      <c r="BV15" s="12">
        <f>_xlfn.XLOOKUP($C15,VK!$B$2:$B$294,VK!CD$2:CD$294)</f>
        <v>13.377812385559082</v>
      </c>
      <c r="BW15" s="12">
        <f>_xlfn.XLOOKUP($C15,VK!$B$2:$B$294,VK!CE$2:CE$294)</f>
        <v>0.46189376711845398</v>
      </c>
      <c r="BX15" s="12">
        <f>_xlfn.XLOOKUP($C15,VK!$B$2:$B$294,VK!CF$2:CF$294)</f>
        <v>2.02720046043396</v>
      </c>
      <c r="BY15" s="12">
        <f>_xlfn.XLOOKUP($C15,VK!$B$2:$B$294,VK!CG$2:CG$294)</f>
        <v>10003.53125</v>
      </c>
      <c r="BZ15" s="12"/>
      <c r="CA15" s="27">
        <f>_xlfn.XLOOKUP(C15,VK!$B$2:$B$294,VK!$BX$2:$BX$294)</f>
        <v>9320.7431640625</v>
      </c>
      <c r="CD15" s="37">
        <f>_xlfn.XLOOKUP($C15,VK!$B$2:$B$294,VK!M$2:M$294)</f>
        <v>142400</v>
      </c>
      <c r="CE15" s="38"/>
    </row>
    <row r="16" spans="1:83">
      <c r="A16" s="21">
        <v>6</v>
      </c>
      <c r="B16" s="33">
        <f>IF(1-_xlfn.XLOOKUP(C16,VK!$B$2:$B$294,VK!$ID$2:$ID$294)/SUM($D$5:$BY$5)&lt;0,0,1-_xlfn.XLOOKUP(C16,VK!$B$2:$B$294,VK!$ID$2:$ID$294)/SUM($D$5:$BY$5))</f>
        <v>0.76880893329353817</v>
      </c>
      <c r="C16" t="str">
        <f>_xlfn.XLOOKUP(A16,VK!$IE$2:$IE$294,VK!$B$2:$B$294)</f>
        <v>Nakkila</v>
      </c>
      <c r="D16" s="12">
        <f>_xlfn.XLOOKUP($C16,VK!$B$2:$B$294,VK!J$2:J$294)</f>
        <v>46.599998474121094</v>
      </c>
      <c r="E16" s="12">
        <f>_xlfn.XLOOKUP($C16,VK!$B$2:$B$294,VK!K$2:K$294)</f>
        <v>182.89999389648438</v>
      </c>
      <c r="F16" s="38">
        <f>_xlfn.XLOOKUP($C16,VK!$B$2:$B$294,VK!L$2:L$294)</f>
        <v>160.5</v>
      </c>
      <c r="G16" s="38">
        <f>_xlfn.XLOOKUP($C16,VK!$B$2:$B$294,VK!N$2:N$294)</f>
        <v>29.100000381469727</v>
      </c>
      <c r="H16" s="40">
        <f>_xlfn.XLOOKUP($C16,VK!$B$2:$B$294,VK!O$2:O$294)</f>
        <v>-2</v>
      </c>
      <c r="I16" s="38">
        <f>_xlfn.XLOOKUP($C16,VK!$B$2:$B$294,VK!P$2:P$294)</f>
        <v>-82</v>
      </c>
      <c r="J16" s="38">
        <f>_xlfn.XLOOKUP($C16,VK!$B$2:$B$294,VK!Q$2:Q$294)</f>
        <v>75.2</v>
      </c>
      <c r="K16" s="38">
        <f>_xlfn.XLOOKUP($C16,VK!$B$2:$B$294,VK!R$2:R$294)</f>
        <v>9.4</v>
      </c>
      <c r="L16" s="38">
        <f>_xlfn.XLOOKUP($C16,VK!$B$2:$B$294,VK!S$2:S$294)</f>
        <v>93</v>
      </c>
      <c r="M16" s="38">
        <f>_xlfn.XLOOKUP($C16,VK!$B$2:$B$294,VK!T$2:T$294)</f>
        <v>0</v>
      </c>
      <c r="N16" s="38">
        <f>_xlfn.XLOOKUP($C16,VK!$B$2:$B$294,VK!U$2:U$294)</f>
        <v>3646.1</v>
      </c>
      <c r="O16" s="38">
        <f>_xlfn.XLOOKUP($C16,VK!$B$2:$B$294,VK!V$2:V$294)</f>
        <v>10.29</v>
      </c>
      <c r="P16" s="38">
        <f>_xlfn.XLOOKUP($C16,VK!$B$2:$B$294,VK!W$2:W$294)</f>
        <v>768</v>
      </c>
      <c r="Q16" s="38">
        <f>_xlfn.XLOOKUP($C16,VK!$B$2:$B$294,VK!X$2:X$294)</f>
        <v>250</v>
      </c>
      <c r="R16" s="38">
        <f>_xlfn.XLOOKUP($C16,VK!$B$2:$B$294,VK!Y$2:Y$294)</f>
        <v>500</v>
      </c>
      <c r="S16" s="38">
        <f>_xlfn.XLOOKUP($C16,VK!$B$2:$B$294,VK!Z$2:Z$294)</f>
        <v>344</v>
      </c>
      <c r="T16" s="38">
        <f>_xlfn.XLOOKUP($C16,VK!$B$2:$B$294,VK!AA$2:AA$294)</f>
        <v>628</v>
      </c>
      <c r="U16" s="38">
        <f>_xlfn.XLOOKUP($C16,VK!$B$2:$B$294,VK!AB$2:AB$294)</f>
        <v>18.745761871337891</v>
      </c>
      <c r="V16" s="38">
        <f>_xlfn.XLOOKUP($C16,VK!$B$2:$B$294,VK!AC$2:AC$294)</f>
        <v>0</v>
      </c>
      <c r="W16" s="38">
        <f>_xlfn.XLOOKUP($C16,VK!$B$2:$B$294,VK!AD$2:AD$294)</f>
        <v>0</v>
      </c>
      <c r="X16" s="38">
        <f>_xlfn.XLOOKUP($C16,VK!$B$2:$B$294,VK!AE$2:AE$294)</f>
        <v>0</v>
      </c>
      <c r="Y16" s="38">
        <f>_xlfn.XLOOKUP($C16,VK!$B$2:$B$294,VK!AF$2:AF$294)</f>
        <v>5.5</v>
      </c>
      <c r="Z16" s="38">
        <f>_xlfn.XLOOKUP($C16,VK!$B$2:$B$294,VK!AG$2:AG$294)</f>
        <v>0</v>
      </c>
      <c r="AA16" s="38">
        <f>_xlfn.XLOOKUP($C16,VK!$B$2:$B$294,VK!AH$2:AH$294)</f>
        <v>21.25</v>
      </c>
      <c r="AB16" s="38">
        <f>_xlfn.XLOOKUP($C16,VK!$B$2:$B$294,VK!AI$2:AI$294)</f>
        <v>1.05</v>
      </c>
      <c r="AC16" s="38">
        <f>_xlfn.XLOOKUP($C16,VK!$B$2:$B$294,VK!AJ$2:AJ$294)</f>
        <v>0.5</v>
      </c>
      <c r="AD16" s="38">
        <f>_xlfn.XLOOKUP($C16,VK!$B$2:$B$294,VK!AK$2:AK$294)</f>
        <v>1.03</v>
      </c>
      <c r="AE16" s="38">
        <f>_xlfn.XLOOKUP($C16,VK!$B$2:$B$294,VK!AL$2:AL$294)</f>
        <v>60</v>
      </c>
      <c r="AF16" s="38">
        <f>_xlfn.XLOOKUP($C16,VK!$B$2:$B$294,VK!AM$2:AM$294)</f>
        <v>311.2</v>
      </c>
      <c r="AG16" s="38">
        <f>_xlfn.XLOOKUP($C16,VK!$B$2:$B$294,VK!AN$2:AN$294)</f>
        <v>45.3</v>
      </c>
      <c r="AH16" s="38">
        <f>_xlfn.XLOOKUP($C16,VK!$B$2:$B$294,VK!AO$2:AO$294)</f>
        <v>23.6</v>
      </c>
      <c r="AI16" s="38">
        <f>_xlfn.XLOOKUP($C16,VK!$B$2:$B$294,VK!AP$2:AP$294)</f>
        <v>24</v>
      </c>
      <c r="AJ16" s="38">
        <f>_xlfn.XLOOKUP($C16,VK!$B$2:$B$294,VK!AQ$2:AQ$294)</f>
        <v>18</v>
      </c>
      <c r="AK16" s="38">
        <f>_xlfn.XLOOKUP($C16,VK!$B$2:$B$294,VK!AR$2:AR$294)</f>
        <v>372</v>
      </c>
      <c r="AL16" s="38">
        <f>_xlfn.XLOOKUP($C16,VK!$B$2:$B$294,VK!AS$2:AS$294)</f>
        <v>2.6669999999999998</v>
      </c>
      <c r="AM16" s="38">
        <f>_xlfn.XLOOKUP($C16,VK!$B$2:$B$294,VK!AT$2:AT$294)</f>
        <v>6649</v>
      </c>
      <c r="AN16" s="38">
        <f>_xlfn.XLOOKUP($C16,VK!$B$2:$B$294,VK!AU$2:AU$294)</f>
        <v>9781</v>
      </c>
      <c r="AO16" s="38">
        <f>_xlfn.XLOOKUP($C16,VK!$B$2:$B$294,VK!AV$2:AV$294)</f>
        <v>1</v>
      </c>
      <c r="AP16" s="38">
        <f>_xlfn.XLOOKUP($C16,VK!$B$2:$B$294,VK!AW$2:AW$294)</f>
        <v>94.926094055175781</v>
      </c>
      <c r="AQ16" s="38">
        <f>_xlfn.XLOOKUP($C16,VK!$B$2:$B$294,VK!AX$2:AX$294)</f>
        <v>0</v>
      </c>
      <c r="AR16" s="38">
        <f>_xlfn.XLOOKUP($C16,VK!$B$2:$B$294,VK!AY$2:AY$294)</f>
        <v>0</v>
      </c>
      <c r="AS16" s="38">
        <f>_xlfn.XLOOKUP($C16,VK!$B$2:$B$294,VK!AZ$2:AZ$294)</f>
        <v>0</v>
      </c>
      <c r="AT16" s="38">
        <f>_xlfn.XLOOKUP($C16,VK!$B$2:$B$294,VK!BA$2:BA$294)</f>
        <v>0</v>
      </c>
      <c r="AU16" s="38">
        <f>_xlfn.XLOOKUP($C16,VK!$B$2:$B$294,VK!BB$2:BB$294)</f>
        <v>1</v>
      </c>
      <c r="AV16" s="38">
        <f>_xlfn.XLOOKUP($C16,VK!$B$2:$B$294,VK!BC$2:BC$294)</f>
        <v>76.073616027832031</v>
      </c>
      <c r="AW16" s="38">
        <f>_xlfn.XLOOKUP($C16,VK!$B$2:$B$294,VK!BD$2:BD$294)</f>
        <v>100</v>
      </c>
      <c r="AX16" s="38">
        <f>_xlfn.XLOOKUP($C16,VK!$B$2:$B$294,VK!BF$2:BF$294)</f>
        <v>13006.1728515625</v>
      </c>
      <c r="AY16" s="38">
        <f>_xlfn.XLOOKUP($C16,VK!$B$2:$B$294,VK!BG$2:BG$294)</f>
        <v>14308.6416015625</v>
      </c>
      <c r="AZ16" s="42">
        <f>_xlfn.XLOOKUP($C16,VK!$B$2:$B$294,VK!BH$2:BH$294)</f>
        <v>3.0399699211120605</v>
      </c>
      <c r="BA16" s="42">
        <f>_xlfn.XLOOKUP($C16,VK!$B$2:$B$294,VK!BI$2:BI$294)</f>
        <v>-4.7423057556152344</v>
      </c>
      <c r="BB16" s="38">
        <f>_xlfn.XLOOKUP($C16,VK!$B$2:$B$294,VK!BJ$2:BJ$294)</f>
        <v>19.230770111083984</v>
      </c>
      <c r="BC16" s="38">
        <f>_xlfn.XLOOKUP($C16,VK!$B$2:$B$294,VK!BK$2:BK$294)</f>
        <v>-3.3898305892944336</v>
      </c>
      <c r="BD16" s="38">
        <f>_xlfn.XLOOKUP($C16,VK!$B$2:$B$294,VK!BL$2:BL$294)</f>
        <v>103.5</v>
      </c>
      <c r="BE16" s="38">
        <f>_xlfn.XLOOKUP($C16,VK!$B$2:$B$294,VK!BM$2:BM$294)</f>
        <v>-3.660886287689209</v>
      </c>
      <c r="BF16" s="37">
        <f>_xlfn.XLOOKUP($C16,VK!$B$2:$B$294,VK!BN$2:BN$294)</f>
        <v>22668.384765625</v>
      </c>
      <c r="BG16" s="12">
        <f>_xlfn.XLOOKUP($C16,VK!$B$2:$B$294,VK!BO$2:BO$294)</f>
        <v>36.261451721191406</v>
      </c>
      <c r="BH16" s="12"/>
      <c r="BI16" s="12">
        <f>_xlfn.XLOOKUP($C16,VK!$B$2:$B$294,VK!BQ$2:BQ$294)</f>
        <v>0.69769185781478882</v>
      </c>
      <c r="BJ16" s="12">
        <f>_xlfn.XLOOKUP($C16,VK!$B$2:$B$294,VK!BR$2:BR$294)</f>
        <v>0.50666165351867676</v>
      </c>
      <c r="BK16" s="12">
        <f>_xlfn.XLOOKUP($C16,VK!$B$2:$B$294,VK!BS$2:BS$294)</f>
        <v>1.688872218132019</v>
      </c>
      <c r="BL16" s="12">
        <f>_xlfn.XLOOKUP($C16,VK!$B$2:$B$294,VK!BT$2:BT$294)</f>
        <v>53.856258392333984</v>
      </c>
      <c r="BM16" s="12">
        <f>_xlfn.XLOOKUP($C16,VK!$B$2:$B$294,VK!BU$2:BU$294)</f>
        <v>307.374755859375</v>
      </c>
      <c r="BN16" s="12">
        <f>_xlfn.XLOOKUP($C16,VK!$B$2:$B$294,VK!BV$2:BV$294)</f>
        <v>0</v>
      </c>
      <c r="BO16" s="12">
        <f>_xlfn.XLOOKUP($C16,VK!$B$2:$B$294,VK!BW$2:BW$294)</f>
        <v>1</v>
      </c>
      <c r="BP16" s="12">
        <f>_xlfn.XLOOKUP($C16,VK!$B$2:$B$294,VK!BX$2:BX$294)</f>
        <v>8585.185546875</v>
      </c>
      <c r="BQ16" s="12">
        <f>_xlfn.XLOOKUP($C16,VK!$B$2:$B$294,VK!BY$2:BY$294)</f>
        <v>7803.70361328125</v>
      </c>
      <c r="BR16" s="12">
        <f>_xlfn.XLOOKUP($C16,VK!$B$2:$B$294,VK!BZ$2:BZ$294)</f>
        <v>1.0696190595626831</v>
      </c>
      <c r="BS16" s="12">
        <f>_xlfn.XLOOKUP($C16,VK!$B$2:$B$294,VK!CA$2:CA$294)</f>
        <v>9.3826236724853516</v>
      </c>
      <c r="BT16" s="12">
        <f>_xlfn.XLOOKUP($C16,VK!$B$2:$B$294,VK!CB$2:CB$294)</f>
        <v>119.29824829101563</v>
      </c>
      <c r="BU16" s="12">
        <f>_xlfn.XLOOKUP($C16,VK!$B$2:$B$294,VK!CC$2:CC$294)</f>
        <v>12.800000190734863</v>
      </c>
      <c r="BV16" s="12">
        <f>_xlfn.XLOOKUP($C16,VK!$B$2:$B$294,VK!CD$2:CD$294)</f>
        <v>12</v>
      </c>
      <c r="BW16" s="12">
        <f>_xlfn.XLOOKUP($C16,VK!$B$2:$B$294,VK!CE$2:CE$294)</f>
        <v>0</v>
      </c>
      <c r="BX16" s="12">
        <f>_xlfn.XLOOKUP($C16,VK!$B$2:$B$294,VK!CF$2:CF$294)</f>
        <v>1.6000000238418579</v>
      </c>
      <c r="BY16" s="12">
        <f>_xlfn.XLOOKUP($C16,VK!$B$2:$B$294,VK!CG$2:CG$294)</f>
        <v>9902.1103515625</v>
      </c>
      <c r="BZ16" s="12"/>
      <c r="CA16" s="27">
        <f>_xlfn.XLOOKUP(C16,VK!$B$2:$B$294,VK!$BX$2:$BX$294)</f>
        <v>8585.185546875</v>
      </c>
      <c r="CD16" s="37">
        <f>_xlfn.XLOOKUP($C16,VK!$B$2:$B$294,VK!M$2:M$294)</f>
        <v>5329</v>
      </c>
      <c r="CE16" s="38"/>
    </row>
    <row r="17" spans="1:83">
      <c r="A17" s="21">
        <v>7</v>
      </c>
      <c r="B17" s="33">
        <f>IF(1-_xlfn.XLOOKUP(C17,VK!$B$2:$B$294,VK!$ID$2:$ID$294)/SUM($D$5:$BY$5)&lt;0,0,1-_xlfn.XLOOKUP(C17,VK!$B$2:$B$294,VK!$ID$2:$ID$294)/SUM($D$5:$BY$5))</f>
        <v>0.76418864316215274</v>
      </c>
      <c r="C17" t="str">
        <f>_xlfn.XLOOKUP(A17,VK!$IE$2:$IE$294,VK!$B$2:$B$294)</f>
        <v>Pukkila</v>
      </c>
      <c r="D17" s="12">
        <f>_xlfn.XLOOKUP($C17,VK!$B$2:$B$294,VK!J$2:J$294)</f>
        <v>45.200000762939453</v>
      </c>
      <c r="E17" s="12">
        <f>_xlfn.XLOOKUP($C17,VK!$B$2:$B$294,VK!K$2:K$294)</f>
        <v>145.07000732421875</v>
      </c>
      <c r="F17" s="38">
        <f>_xlfn.XLOOKUP($C17,VK!$B$2:$B$294,VK!L$2:L$294)</f>
        <v>129.60000610351563</v>
      </c>
      <c r="G17" s="38">
        <f>_xlfn.XLOOKUP($C17,VK!$B$2:$B$294,VK!N$2:N$294)</f>
        <v>12.800000190734863</v>
      </c>
      <c r="H17" s="40">
        <f>_xlfn.XLOOKUP($C17,VK!$B$2:$B$294,VK!O$2:O$294)</f>
        <v>-2.0999999046325684</v>
      </c>
      <c r="I17" s="38">
        <f>_xlfn.XLOOKUP($C17,VK!$B$2:$B$294,VK!P$2:P$294)</f>
        <v>-37</v>
      </c>
      <c r="J17" s="38">
        <f>_xlfn.XLOOKUP($C17,VK!$B$2:$B$294,VK!Q$2:Q$294)</f>
        <v>39.900000000000006</v>
      </c>
      <c r="K17" s="38">
        <f>_xlfn.XLOOKUP($C17,VK!$B$2:$B$294,VK!R$2:R$294)</f>
        <v>9.2000000000000011</v>
      </c>
      <c r="L17" s="38">
        <f>_xlfn.XLOOKUP($C17,VK!$B$2:$B$294,VK!S$2:S$294)</f>
        <v>64</v>
      </c>
      <c r="M17" s="38">
        <f>_xlfn.XLOOKUP($C17,VK!$B$2:$B$294,VK!T$2:T$294)</f>
        <v>0</v>
      </c>
      <c r="N17" s="38">
        <f>_xlfn.XLOOKUP($C17,VK!$B$2:$B$294,VK!U$2:U$294)</f>
        <v>3634.9</v>
      </c>
      <c r="O17" s="38">
        <f>_xlfn.XLOOKUP($C17,VK!$B$2:$B$294,VK!V$2:V$294)</f>
        <v>16.3</v>
      </c>
      <c r="P17" s="38">
        <f>_xlfn.XLOOKUP($C17,VK!$B$2:$B$294,VK!W$2:W$294)</f>
        <v>0</v>
      </c>
      <c r="Q17" s="38">
        <f>_xlfn.XLOOKUP($C17,VK!$B$2:$B$294,VK!X$2:X$294)</f>
        <v>1389</v>
      </c>
      <c r="R17" s="38">
        <f>_xlfn.XLOOKUP($C17,VK!$B$2:$B$294,VK!Y$2:Y$294)</f>
        <v>667</v>
      </c>
      <c r="S17" s="38">
        <f>_xlfn.XLOOKUP($C17,VK!$B$2:$B$294,VK!Z$2:Z$294)</f>
        <v>1420</v>
      </c>
      <c r="T17" s="38">
        <f>_xlfn.XLOOKUP($C17,VK!$B$2:$B$294,VK!AA$2:AA$294)</f>
        <v>820</v>
      </c>
      <c r="U17" s="38">
        <f>_xlfn.XLOOKUP($C17,VK!$B$2:$B$294,VK!AB$2:AB$294)</f>
        <v>7.3684210777282715</v>
      </c>
      <c r="V17" s="38">
        <f>_xlfn.XLOOKUP($C17,VK!$B$2:$B$294,VK!AC$2:AC$294)</f>
        <v>0</v>
      </c>
      <c r="W17" s="38">
        <f>_xlfn.XLOOKUP($C17,VK!$B$2:$B$294,VK!AD$2:AD$294)</f>
        <v>0</v>
      </c>
      <c r="X17" s="38">
        <f>_xlfn.XLOOKUP($C17,VK!$B$2:$B$294,VK!AE$2:AE$294)</f>
        <v>0</v>
      </c>
      <c r="Y17" s="38">
        <f>_xlfn.XLOOKUP($C17,VK!$B$2:$B$294,VK!AF$2:AF$294)</f>
        <v>8.3000000000000007</v>
      </c>
      <c r="Z17" s="38">
        <f>_xlfn.XLOOKUP($C17,VK!$B$2:$B$294,VK!AG$2:AG$294)</f>
        <v>0</v>
      </c>
      <c r="AA17" s="38">
        <f>_xlfn.XLOOKUP($C17,VK!$B$2:$B$294,VK!AH$2:AH$294)</f>
        <v>21.5</v>
      </c>
      <c r="AB17" s="38">
        <f>_xlfn.XLOOKUP($C17,VK!$B$2:$B$294,VK!AI$2:AI$294)</f>
        <v>1.1499999999999999</v>
      </c>
      <c r="AC17" s="38">
        <f>_xlfn.XLOOKUP($C17,VK!$B$2:$B$294,VK!AJ$2:AJ$294)</f>
        <v>0.65</v>
      </c>
      <c r="AD17" s="38">
        <f>_xlfn.XLOOKUP($C17,VK!$B$2:$B$294,VK!AK$2:AK$294)</f>
        <v>1.25</v>
      </c>
      <c r="AE17" s="38">
        <f>_xlfn.XLOOKUP($C17,VK!$B$2:$B$294,VK!AL$2:AL$294)</f>
        <v>63.6</v>
      </c>
      <c r="AF17" s="38">
        <f>_xlfn.XLOOKUP($C17,VK!$B$2:$B$294,VK!AM$2:AM$294)</f>
        <v>292.5</v>
      </c>
      <c r="AG17" s="38">
        <f>_xlfn.XLOOKUP($C17,VK!$B$2:$B$294,VK!AN$2:AN$294)</f>
        <v>49.2</v>
      </c>
      <c r="AH17" s="38">
        <f>_xlfn.XLOOKUP($C17,VK!$B$2:$B$294,VK!AO$2:AO$294)</f>
        <v>19.600000000000001</v>
      </c>
      <c r="AI17" s="38">
        <f>_xlfn.XLOOKUP($C17,VK!$B$2:$B$294,VK!AP$2:AP$294)</f>
        <v>79</v>
      </c>
      <c r="AJ17" s="38">
        <f>_xlfn.XLOOKUP($C17,VK!$B$2:$B$294,VK!AQ$2:AQ$294)</f>
        <v>52</v>
      </c>
      <c r="AK17" s="38">
        <f>_xlfn.XLOOKUP($C17,VK!$B$2:$B$294,VK!AR$2:AR$294)</f>
        <v>453</v>
      </c>
      <c r="AL17" s="38">
        <f>_xlfn.XLOOKUP($C17,VK!$B$2:$B$294,VK!AS$2:AS$294)</f>
        <v>1.5</v>
      </c>
      <c r="AM17" s="38">
        <f>_xlfn.XLOOKUP($C17,VK!$B$2:$B$294,VK!AT$2:AT$294)</f>
        <v>9500</v>
      </c>
      <c r="AN17" s="38">
        <f>_xlfn.XLOOKUP($C17,VK!$B$2:$B$294,VK!AU$2:AU$294)</f>
        <v>13847</v>
      </c>
      <c r="AO17" s="38">
        <f>_xlfn.XLOOKUP($C17,VK!$B$2:$B$294,VK!AV$2:AV$294)</f>
        <v>0</v>
      </c>
      <c r="AP17" s="38">
        <f>_xlfn.XLOOKUP($C17,VK!$B$2:$B$294,VK!AW$2:AW$294)</f>
        <v>63.832546234130859</v>
      </c>
      <c r="AQ17" s="38">
        <f>_xlfn.XLOOKUP($C17,VK!$B$2:$B$294,VK!AX$2:AX$294)</f>
        <v>0</v>
      </c>
      <c r="AR17" s="38">
        <f>_xlfn.XLOOKUP($C17,VK!$B$2:$B$294,VK!AY$2:AY$294)</f>
        <v>0</v>
      </c>
      <c r="AS17" s="38">
        <f>_xlfn.XLOOKUP($C17,VK!$B$2:$B$294,VK!AZ$2:AZ$294)</f>
        <v>0</v>
      </c>
      <c r="AT17" s="38">
        <f>_xlfn.XLOOKUP($C17,VK!$B$2:$B$294,VK!BA$2:BA$294)</f>
        <v>0</v>
      </c>
      <c r="AU17" s="38">
        <f>_xlfn.XLOOKUP($C17,VK!$B$2:$B$294,VK!BB$2:BB$294)</f>
        <v>1</v>
      </c>
      <c r="AV17" s="38">
        <f>_xlfn.XLOOKUP($C17,VK!$B$2:$B$294,VK!BC$2:BC$294)</f>
        <v>88.059700012207031</v>
      </c>
      <c r="AW17" s="38">
        <f>_xlfn.XLOOKUP($C17,VK!$B$2:$B$294,VK!BD$2:BD$294)</f>
        <v>98.529411315917969</v>
      </c>
      <c r="AX17" s="38">
        <f>_xlfn.XLOOKUP($C17,VK!$B$2:$B$294,VK!BF$2:BF$294)</f>
        <v>12608.005859375</v>
      </c>
      <c r="AY17" s="38">
        <f>_xlfn.XLOOKUP($C17,VK!$B$2:$B$294,VK!BG$2:BG$294)</f>
        <v>13710.1044921875</v>
      </c>
      <c r="AZ17" s="42">
        <f>_xlfn.XLOOKUP($C17,VK!$B$2:$B$294,VK!BH$2:BH$294)</f>
        <v>3.6587097644805908</v>
      </c>
      <c r="BA17" s="42">
        <f>_xlfn.XLOOKUP($C17,VK!$B$2:$B$294,VK!BI$2:BI$294)</f>
        <v>-13.872398376464844</v>
      </c>
      <c r="BB17" s="38">
        <f>_xlfn.XLOOKUP($C17,VK!$B$2:$B$294,VK!BJ$2:BJ$294)</f>
        <v>18.032787322998047</v>
      </c>
      <c r="BC17" s="38">
        <f>_xlfn.XLOOKUP($C17,VK!$B$2:$B$294,VK!BK$2:BK$294)</f>
        <v>-50</v>
      </c>
      <c r="BD17" s="38">
        <f>_xlfn.XLOOKUP($C17,VK!$B$2:$B$294,VK!BL$2:BL$294)</f>
        <v>147</v>
      </c>
      <c r="BE17" s="38">
        <f>_xlfn.XLOOKUP($C17,VK!$B$2:$B$294,VK!BM$2:BM$294)</f>
        <v>-10.769230842590332</v>
      </c>
      <c r="BF17" s="37">
        <f>_xlfn.XLOOKUP($C17,VK!$B$2:$B$294,VK!BN$2:BN$294)</f>
        <v>23526.880859375</v>
      </c>
      <c r="BG17" s="12">
        <f>_xlfn.XLOOKUP($C17,VK!$B$2:$B$294,VK!BO$2:BO$294)</f>
        <v>33.605495452880859</v>
      </c>
      <c r="BH17" s="12"/>
      <c r="BI17" s="12">
        <f>_xlfn.XLOOKUP($C17,VK!$B$2:$B$294,VK!BQ$2:BQ$294)</f>
        <v>0.69516128301620483</v>
      </c>
      <c r="BJ17" s="12">
        <f>_xlfn.XLOOKUP($C17,VK!$B$2:$B$294,VK!BR$2:BR$294)</f>
        <v>0.91397851705551147</v>
      </c>
      <c r="BK17" s="12">
        <f>_xlfn.XLOOKUP($C17,VK!$B$2:$B$294,VK!BS$2:BS$294)</f>
        <v>2.9569892883300781</v>
      </c>
      <c r="BL17" s="12">
        <f>_xlfn.XLOOKUP($C17,VK!$B$2:$B$294,VK!BT$2:BT$294)</f>
        <v>90.860214233398438</v>
      </c>
      <c r="BM17" s="12">
        <f>_xlfn.XLOOKUP($C17,VK!$B$2:$B$294,VK!BU$2:BU$294)</f>
        <v>319.35482788085938</v>
      </c>
      <c r="BN17" s="12">
        <f>_xlfn.XLOOKUP($C17,VK!$B$2:$B$294,VK!BV$2:BV$294)</f>
        <v>0</v>
      </c>
      <c r="BO17" s="12">
        <f>_xlfn.XLOOKUP($C17,VK!$B$2:$B$294,VK!BW$2:BW$294)</f>
        <v>0</v>
      </c>
      <c r="BP17" s="12">
        <f>_xlfn.XLOOKUP($C17,VK!$B$2:$B$294,VK!BX$2:BX$294)</f>
        <v>8719.6259765625</v>
      </c>
      <c r="BQ17" s="12">
        <f>_xlfn.XLOOKUP($C17,VK!$B$2:$B$294,VK!BY$2:BY$294)</f>
        <v>8018.69140625</v>
      </c>
      <c r="BR17" s="12">
        <f>_xlfn.XLOOKUP($C17,VK!$B$2:$B$294,VK!BZ$2:BZ$294)</f>
        <v>0.96774190664291382</v>
      </c>
      <c r="BS17" s="12">
        <f>_xlfn.XLOOKUP($C17,VK!$B$2:$B$294,VK!CA$2:CA$294)</f>
        <v>6.2365589141845703</v>
      </c>
      <c r="BT17" s="12">
        <f>_xlfn.XLOOKUP($C17,VK!$B$2:$B$294,VK!CB$2:CB$294)</f>
        <v>77.777778625488281</v>
      </c>
      <c r="BU17" s="12">
        <f>_xlfn.XLOOKUP($C17,VK!$B$2:$B$294,VK!CC$2:CC$294)</f>
        <v>11.206896781921387</v>
      </c>
      <c r="BV17" s="12">
        <f>_xlfn.XLOOKUP($C17,VK!$B$2:$B$294,VK!CD$2:CD$294)</f>
        <v>12.068965911865234</v>
      </c>
      <c r="BW17" s="12">
        <f>_xlfn.XLOOKUP($C17,VK!$B$2:$B$294,VK!CE$2:CE$294)</f>
        <v>0</v>
      </c>
      <c r="BX17" s="12">
        <f>_xlfn.XLOOKUP($C17,VK!$B$2:$B$294,VK!CF$2:CF$294)</f>
        <v>0</v>
      </c>
      <c r="BY17" s="12">
        <f>_xlfn.XLOOKUP($C17,VK!$B$2:$B$294,VK!CG$2:CG$294)</f>
        <v>13177.78515625</v>
      </c>
      <c r="BZ17" s="12"/>
      <c r="CA17" s="27">
        <f>_xlfn.XLOOKUP(C17,VK!$B$2:$B$294,VK!$BX$2:$BX$294)</f>
        <v>8719.6259765625</v>
      </c>
      <c r="CD17" s="37">
        <f>_xlfn.XLOOKUP($C17,VK!$B$2:$B$294,VK!M$2:M$294)</f>
        <v>1860</v>
      </c>
      <c r="CE17" s="38"/>
    </row>
    <row r="18" spans="1:83">
      <c r="A18" s="21">
        <v>8</v>
      </c>
      <c r="B18" s="33">
        <f>IF(1-_xlfn.XLOOKUP(C18,VK!$B$2:$B$294,VK!$ID$2:$ID$294)/SUM($D$5:$BY$5)&lt;0,0,1-_xlfn.XLOOKUP(C18,VK!$B$2:$B$294,VK!$ID$2:$ID$294)/SUM($D$5:$BY$5))</f>
        <v>0.75943646180341151</v>
      </c>
      <c r="C18" t="str">
        <f>_xlfn.XLOOKUP(A18,VK!$IE$2:$IE$294,VK!$B$2:$B$294)</f>
        <v>Hämeenkyrö</v>
      </c>
      <c r="D18" s="12">
        <f>_xlfn.XLOOKUP($C18,VK!$B$2:$B$294,VK!J$2:J$294)</f>
        <v>44.400001525878906</v>
      </c>
      <c r="E18" s="12">
        <f>_xlfn.XLOOKUP($C18,VK!$B$2:$B$294,VK!K$2:K$294)</f>
        <v>463.91000366210938</v>
      </c>
      <c r="F18" s="38">
        <f>_xlfn.XLOOKUP($C18,VK!$B$2:$B$294,VK!L$2:L$294)</f>
        <v>141.89999389648438</v>
      </c>
      <c r="G18" s="38">
        <f>_xlfn.XLOOKUP($C18,VK!$B$2:$B$294,VK!N$2:N$294)</f>
        <v>22.399999618530273</v>
      </c>
      <c r="H18" s="40">
        <f>_xlfn.XLOOKUP($C18,VK!$B$2:$B$294,VK!O$2:O$294)</f>
        <v>-1</v>
      </c>
      <c r="I18" s="38">
        <f>_xlfn.XLOOKUP($C18,VK!$B$2:$B$294,VK!P$2:P$294)</f>
        <v>-70</v>
      </c>
      <c r="J18" s="38">
        <f>_xlfn.XLOOKUP($C18,VK!$B$2:$B$294,VK!Q$2:Q$294)</f>
        <v>61.300000000000004</v>
      </c>
      <c r="K18" s="38">
        <f>_xlfn.XLOOKUP($C18,VK!$B$2:$B$294,VK!R$2:R$294)</f>
        <v>7.9</v>
      </c>
      <c r="L18" s="38">
        <f>_xlfn.XLOOKUP($C18,VK!$B$2:$B$294,VK!S$2:S$294)</f>
        <v>245</v>
      </c>
      <c r="M18" s="38">
        <f>_xlfn.XLOOKUP($C18,VK!$B$2:$B$294,VK!T$2:T$294)</f>
        <v>0</v>
      </c>
      <c r="N18" s="38">
        <f>_xlfn.XLOOKUP($C18,VK!$B$2:$B$294,VK!U$2:U$294)</f>
        <v>3639.9</v>
      </c>
      <c r="O18" s="38">
        <f>_xlfn.XLOOKUP($C18,VK!$B$2:$B$294,VK!V$2:V$294)</f>
        <v>13.28</v>
      </c>
      <c r="P18" s="38">
        <f>_xlfn.XLOOKUP($C18,VK!$B$2:$B$294,VK!W$2:W$294)</f>
        <v>1146</v>
      </c>
      <c r="Q18" s="38">
        <f>_xlfn.XLOOKUP($C18,VK!$B$2:$B$294,VK!X$2:X$294)</f>
        <v>822</v>
      </c>
      <c r="R18" s="38">
        <f>_xlfn.XLOOKUP($C18,VK!$B$2:$B$294,VK!Y$2:Y$294)</f>
        <v>474</v>
      </c>
      <c r="S18" s="38">
        <f>_xlfn.XLOOKUP($C18,VK!$B$2:$B$294,VK!Z$2:Z$294)</f>
        <v>1246</v>
      </c>
      <c r="T18" s="38">
        <f>_xlfn.XLOOKUP($C18,VK!$B$2:$B$294,VK!AA$2:AA$294)</f>
        <v>524</v>
      </c>
      <c r="U18" s="38">
        <f>_xlfn.XLOOKUP($C18,VK!$B$2:$B$294,VK!AB$2:AB$294)</f>
        <v>16.978260040283203</v>
      </c>
      <c r="V18" s="38">
        <f>_xlfn.XLOOKUP($C18,VK!$B$2:$B$294,VK!AC$2:AC$294)</f>
        <v>0</v>
      </c>
      <c r="W18" s="38">
        <f>_xlfn.XLOOKUP($C18,VK!$B$2:$B$294,VK!AD$2:AD$294)</f>
        <v>0</v>
      </c>
      <c r="X18" s="38">
        <f>_xlfn.XLOOKUP($C18,VK!$B$2:$B$294,VK!AE$2:AE$294)</f>
        <v>0</v>
      </c>
      <c r="Y18" s="38">
        <f>_xlfn.XLOOKUP($C18,VK!$B$2:$B$294,VK!AF$2:AF$294)</f>
        <v>4.3</v>
      </c>
      <c r="Z18" s="38">
        <f>_xlfn.XLOOKUP($C18,VK!$B$2:$B$294,VK!AG$2:AG$294)</f>
        <v>0</v>
      </c>
      <c r="AA18" s="38">
        <f>_xlfn.XLOOKUP($C18,VK!$B$2:$B$294,VK!AH$2:AH$294)</f>
        <v>22</v>
      </c>
      <c r="AB18" s="38">
        <f>_xlfn.XLOOKUP($C18,VK!$B$2:$B$294,VK!AI$2:AI$294)</f>
        <v>0.95</v>
      </c>
      <c r="AC18" s="38">
        <f>_xlfn.XLOOKUP($C18,VK!$B$2:$B$294,VK!AJ$2:AJ$294)</f>
        <v>0.48</v>
      </c>
      <c r="AD18" s="38">
        <f>_xlfn.XLOOKUP($C18,VK!$B$2:$B$294,VK!AK$2:AK$294)</f>
        <v>1.1499999999999999</v>
      </c>
      <c r="AE18" s="38">
        <f>_xlfn.XLOOKUP($C18,VK!$B$2:$B$294,VK!AL$2:AL$294)</f>
        <v>56.5</v>
      </c>
      <c r="AF18" s="38">
        <f>_xlfn.XLOOKUP($C18,VK!$B$2:$B$294,VK!AM$2:AM$294)</f>
        <v>326.2</v>
      </c>
      <c r="AG18" s="38">
        <f>_xlfn.XLOOKUP($C18,VK!$B$2:$B$294,VK!AN$2:AN$294)</f>
        <v>48.1</v>
      </c>
      <c r="AH18" s="38">
        <f>_xlfn.XLOOKUP($C18,VK!$B$2:$B$294,VK!AO$2:AO$294)</f>
        <v>23.7</v>
      </c>
      <c r="AI18" s="38">
        <f>_xlfn.XLOOKUP($C18,VK!$B$2:$B$294,VK!AP$2:AP$294)</f>
        <v>66</v>
      </c>
      <c r="AJ18" s="38">
        <f>_xlfn.XLOOKUP($C18,VK!$B$2:$B$294,VK!AQ$2:AQ$294)</f>
        <v>60</v>
      </c>
      <c r="AK18" s="38">
        <f>_xlfn.XLOOKUP($C18,VK!$B$2:$B$294,VK!AR$2:AR$294)</f>
        <v>251</v>
      </c>
      <c r="AL18" s="38">
        <f>_xlfn.XLOOKUP($C18,VK!$B$2:$B$294,VK!AS$2:AS$294)</f>
        <v>2.6669999999999998</v>
      </c>
      <c r="AM18" s="38">
        <f>_xlfn.XLOOKUP($C18,VK!$B$2:$B$294,VK!AT$2:AT$294)</f>
        <v>7349</v>
      </c>
      <c r="AN18" s="38">
        <f>_xlfn.XLOOKUP($C18,VK!$B$2:$B$294,VK!AU$2:AU$294)</f>
        <v>10589</v>
      </c>
      <c r="AO18" s="38">
        <f>_xlfn.XLOOKUP($C18,VK!$B$2:$B$294,VK!AV$2:AV$294)</f>
        <v>1</v>
      </c>
      <c r="AP18" s="38">
        <f>_xlfn.XLOOKUP($C18,VK!$B$2:$B$294,VK!AW$2:AW$294)</f>
        <v>34.026584625244141</v>
      </c>
      <c r="AQ18" s="38">
        <f>_xlfn.XLOOKUP($C18,VK!$B$2:$B$294,VK!AX$2:AX$294)</f>
        <v>0</v>
      </c>
      <c r="AR18" s="38">
        <f>_xlfn.XLOOKUP($C18,VK!$B$2:$B$294,VK!AY$2:AY$294)</f>
        <v>0</v>
      </c>
      <c r="AS18" s="38">
        <f>_xlfn.XLOOKUP($C18,VK!$B$2:$B$294,VK!AZ$2:AZ$294)</f>
        <v>0</v>
      </c>
      <c r="AT18" s="38">
        <f>_xlfn.XLOOKUP($C18,VK!$B$2:$B$294,VK!BA$2:BA$294)</f>
        <v>0</v>
      </c>
      <c r="AU18" s="38">
        <f>_xlfn.XLOOKUP($C18,VK!$B$2:$B$294,VK!BB$2:BB$294)</f>
        <v>1</v>
      </c>
      <c r="AV18" s="38">
        <f>_xlfn.XLOOKUP($C18,VK!$B$2:$B$294,VK!BC$2:BC$294)</f>
        <v>96.212120056152344</v>
      </c>
      <c r="AW18" s="38">
        <f>_xlfn.XLOOKUP($C18,VK!$B$2:$B$294,VK!BD$2:BD$294)</f>
        <v>81.147537231445313</v>
      </c>
      <c r="AX18" s="38">
        <f>_xlfn.XLOOKUP($C18,VK!$B$2:$B$294,VK!BF$2:BF$294)</f>
        <v>14892.9072265625</v>
      </c>
      <c r="AY18" s="38">
        <f>_xlfn.XLOOKUP($C18,VK!$B$2:$B$294,VK!BG$2:BG$294)</f>
        <v>17163.01171875</v>
      </c>
      <c r="AZ18" s="42">
        <f>_xlfn.XLOOKUP($C18,VK!$B$2:$B$294,VK!BH$2:BH$294)</f>
        <v>3.7471165657043457</v>
      </c>
      <c r="BA18" s="42">
        <f>_xlfn.XLOOKUP($C18,VK!$B$2:$B$294,VK!BI$2:BI$294)</f>
        <v>-21.187492370605469</v>
      </c>
      <c r="BB18" s="38">
        <f>_xlfn.XLOOKUP($C18,VK!$B$2:$B$294,VK!BJ$2:BJ$294)</f>
        <v>19.784172058105469</v>
      </c>
      <c r="BC18" s="38">
        <f>_xlfn.XLOOKUP($C18,VK!$B$2:$B$294,VK!BK$2:BK$294)</f>
        <v>-3.076923131942749</v>
      </c>
      <c r="BD18" s="38">
        <f>_xlfn.XLOOKUP($C18,VK!$B$2:$B$294,VK!BL$2:BL$294)</f>
        <v>256.39999389648438</v>
      </c>
      <c r="BE18" s="38">
        <f>_xlfn.XLOOKUP($C18,VK!$B$2:$B$294,VK!BM$2:BM$294)</f>
        <v>-2.2009568214416504</v>
      </c>
      <c r="BF18" s="37">
        <f>_xlfn.XLOOKUP($C18,VK!$B$2:$B$294,VK!BN$2:BN$294)</f>
        <v>22429.869140625</v>
      </c>
      <c r="BG18" s="12">
        <f>_xlfn.XLOOKUP($C18,VK!$B$2:$B$294,VK!BO$2:BO$294)</f>
        <v>36.578269958496094</v>
      </c>
      <c r="BH18" s="12"/>
      <c r="BI18" s="12">
        <f>_xlfn.XLOOKUP($C18,VK!$B$2:$B$294,VK!BQ$2:BQ$294)</f>
        <v>0.66128414869308472</v>
      </c>
      <c r="BJ18" s="12">
        <f>_xlfn.XLOOKUP($C18,VK!$B$2:$B$294,VK!BR$2:BR$294)</f>
        <v>0.1345636248588562</v>
      </c>
      <c r="BK18" s="12">
        <f>_xlfn.XLOOKUP($C18,VK!$B$2:$B$294,VK!BS$2:BS$294)</f>
        <v>1.797385573387146</v>
      </c>
      <c r="BL18" s="12">
        <f>_xlfn.XLOOKUP($C18,VK!$B$2:$B$294,VK!BT$2:BT$294)</f>
        <v>60.938098907470703</v>
      </c>
      <c r="BM18" s="12">
        <f>_xlfn.XLOOKUP($C18,VK!$B$2:$B$294,VK!BU$2:BU$294)</f>
        <v>207.99691772460938</v>
      </c>
      <c r="BN18" s="12">
        <f>_xlfn.XLOOKUP($C18,VK!$B$2:$B$294,VK!BV$2:BV$294)</f>
        <v>0</v>
      </c>
      <c r="BO18" s="12">
        <f>_xlfn.XLOOKUP($C18,VK!$B$2:$B$294,VK!BW$2:BW$294)</f>
        <v>2</v>
      </c>
      <c r="BP18" s="12">
        <f>_xlfn.XLOOKUP($C18,VK!$B$2:$B$294,VK!BX$2:BX$294)</f>
        <v>9697.1015625</v>
      </c>
      <c r="BQ18" s="12">
        <f>_xlfn.XLOOKUP($C18,VK!$B$2:$B$294,VK!BY$2:BY$294)</f>
        <v>8414.4931640625</v>
      </c>
      <c r="BR18" s="12">
        <f>_xlfn.XLOOKUP($C18,VK!$B$2:$B$294,VK!BZ$2:BZ$294)</f>
        <v>1.2110726833343506</v>
      </c>
      <c r="BS18" s="12">
        <f>_xlfn.XLOOKUP($C18,VK!$B$2:$B$294,VK!CA$2:CA$294)</f>
        <v>9.8231449127197266</v>
      </c>
      <c r="BT18" s="12">
        <f>_xlfn.XLOOKUP($C18,VK!$B$2:$B$294,VK!CB$2:CB$294)</f>
        <v>112.69841003417969</v>
      </c>
      <c r="BU18" s="12">
        <f>_xlfn.XLOOKUP($C18,VK!$B$2:$B$294,VK!CC$2:CC$294)</f>
        <v>13.111545562744141</v>
      </c>
      <c r="BV18" s="12">
        <f>_xlfn.XLOOKUP($C18,VK!$B$2:$B$294,VK!CD$2:CD$294)</f>
        <v>12.81800365447998</v>
      </c>
      <c r="BW18" s="12">
        <f>_xlfn.XLOOKUP($C18,VK!$B$2:$B$294,VK!CE$2:CE$294)</f>
        <v>0</v>
      </c>
      <c r="BX18" s="12">
        <f>_xlfn.XLOOKUP($C18,VK!$B$2:$B$294,VK!CF$2:CF$294)</f>
        <v>0.39138942956924438</v>
      </c>
      <c r="BY18" s="12">
        <f>_xlfn.XLOOKUP($C18,VK!$B$2:$B$294,VK!CG$2:CG$294)</f>
        <v>10674.3447265625</v>
      </c>
      <c r="BZ18" s="12"/>
      <c r="CA18" s="27">
        <f>_xlfn.XLOOKUP(C18,VK!$B$2:$B$294,VK!$BX$2:$BX$294)</f>
        <v>9697.1015625</v>
      </c>
      <c r="CD18" s="37">
        <f>_xlfn.XLOOKUP($C18,VK!$B$2:$B$294,VK!M$2:M$294)</f>
        <v>10404</v>
      </c>
      <c r="CE18" s="38"/>
    </row>
    <row r="19" spans="1:83">
      <c r="A19" s="21">
        <v>9</v>
      </c>
      <c r="B19" s="33">
        <f>IF(1-_xlfn.XLOOKUP(C19,VK!$B$2:$B$294,VK!$ID$2:$ID$294)/SUM($D$5:$BY$5)&lt;0,0,1-_xlfn.XLOOKUP(C19,VK!$B$2:$B$294,VK!$ID$2:$ID$294)/SUM($D$5:$BY$5))</f>
        <v>0.75835064804150176</v>
      </c>
      <c r="C19" t="str">
        <f>_xlfn.XLOOKUP(A19,VK!$IE$2:$IE$294,VK!$B$2:$B$294)</f>
        <v>Veteli</v>
      </c>
      <c r="D19" s="12">
        <f>_xlfn.XLOOKUP($C19,VK!$B$2:$B$294,VK!J$2:J$294)</f>
        <v>47.299999237060547</v>
      </c>
      <c r="E19" s="12">
        <f>_xlfn.XLOOKUP($C19,VK!$B$2:$B$294,VK!K$2:K$294)</f>
        <v>502.1300048828125</v>
      </c>
      <c r="F19" s="38">
        <f>_xlfn.XLOOKUP($C19,VK!$B$2:$B$294,VK!L$2:L$294)</f>
        <v>149.30000305175781</v>
      </c>
      <c r="G19" s="38">
        <f>_xlfn.XLOOKUP($C19,VK!$B$2:$B$294,VK!N$2:N$294)</f>
        <v>6.1999998092651367</v>
      </c>
      <c r="H19" s="40">
        <f>_xlfn.XLOOKUP($C19,VK!$B$2:$B$294,VK!O$2:O$294)</f>
        <v>-1.6000000238418579</v>
      </c>
      <c r="I19" s="38">
        <f>_xlfn.XLOOKUP($C19,VK!$B$2:$B$294,VK!P$2:P$294)</f>
        <v>-30</v>
      </c>
      <c r="J19" s="38">
        <f>_xlfn.XLOOKUP($C19,VK!$B$2:$B$294,VK!Q$2:Q$294)</f>
        <v>55</v>
      </c>
      <c r="K19" s="38">
        <f>_xlfn.XLOOKUP($C19,VK!$B$2:$B$294,VK!R$2:R$294)</f>
        <v>6.5</v>
      </c>
      <c r="L19" s="38">
        <f>_xlfn.XLOOKUP($C19,VK!$B$2:$B$294,VK!S$2:S$294)</f>
        <v>144</v>
      </c>
      <c r="M19" s="38">
        <f>_xlfn.XLOOKUP($C19,VK!$B$2:$B$294,VK!T$2:T$294)</f>
        <v>0</v>
      </c>
      <c r="N19" s="38">
        <f>_xlfn.XLOOKUP($C19,VK!$B$2:$B$294,VK!U$2:U$294)</f>
        <v>3270.1</v>
      </c>
      <c r="O19" s="38">
        <f>_xlfn.XLOOKUP($C19,VK!$B$2:$B$294,VK!V$2:V$294)</f>
        <v>10.61</v>
      </c>
      <c r="P19" s="38">
        <f>_xlfn.XLOOKUP($C19,VK!$B$2:$B$294,VK!W$2:W$294)</f>
        <v>1583</v>
      </c>
      <c r="Q19" s="38">
        <f>_xlfn.XLOOKUP($C19,VK!$B$2:$B$294,VK!X$2:X$294)</f>
        <v>528</v>
      </c>
      <c r="R19" s="38">
        <f>_xlfn.XLOOKUP($C19,VK!$B$2:$B$294,VK!Y$2:Y$294)</f>
        <v>806</v>
      </c>
      <c r="S19" s="38">
        <f>_xlfn.XLOOKUP($C19,VK!$B$2:$B$294,VK!Z$2:Z$294)</f>
        <v>789</v>
      </c>
      <c r="T19" s="38">
        <f>_xlfn.XLOOKUP($C19,VK!$B$2:$B$294,VK!AA$2:AA$294)</f>
        <v>816</v>
      </c>
      <c r="U19" s="38">
        <f>_xlfn.XLOOKUP($C19,VK!$B$2:$B$294,VK!AB$2:AB$294)</f>
        <v>15.75</v>
      </c>
      <c r="V19" s="38">
        <f>_xlfn.XLOOKUP($C19,VK!$B$2:$B$294,VK!AC$2:AC$294)</f>
        <v>0</v>
      </c>
      <c r="W19" s="38">
        <f>_xlfn.XLOOKUP($C19,VK!$B$2:$B$294,VK!AD$2:AD$294)</f>
        <v>0</v>
      </c>
      <c r="X19" s="38">
        <f>_xlfn.XLOOKUP($C19,VK!$B$2:$B$294,VK!AE$2:AE$294)</f>
        <v>0</v>
      </c>
      <c r="Y19" s="38">
        <f>_xlfn.XLOOKUP($C19,VK!$B$2:$B$294,VK!AF$2:AF$294)</f>
        <v>0</v>
      </c>
      <c r="Z19" s="38">
        <f>_xlfn.XLOOKUP($C19,VK!$B$2:$B$294,VK!AG$2:AG$294)</f>
        <v>0</v>
      </c>
      <c r="AA19" s="38">
        <f>_xlfn.XLOOKUP($C19,VK!$B$2:$B$294,VK!AH$2:AH$294)</f>
        <v>22</v>
      </c>
      <c r="AB19" s="38">
        <f>_xlfn.XLOOKUP($C19,VK!$B$2:$B$294,VK!AI$2:AI$294)</f>
        <v>0.95</v>
      </c>
      <c r="AC19" s="38">
        <f>_xlfn.XLOOKUP($C19,VK!$B$2:$B$294,VK!AJ$2:AJ$294)</f>
        <v>0.6</v>
      </c>
      <c r="AD19" s="38">
        <f>_xlfn.XLOOKUP($C19,VK!$B$2:$B$294,VK!AK$2:AK$294)</f>
        <v>1.05</v>
      </c>
      <c r="AE19" s="38">
        <f>_xlfn.XLOOKUP($C19,VK!$B$2:$B$294,VK!AL$2:AL$294)</f>
        <v>60.1</v>
      </c>
      <c r="AF19" s="38">
        <f>_xlfn.XLOOKUP($C19,VK!$B$2:$B$294,VK!AM$2:AM$294)</f>
        <v>300.3</v>
      </c>
      <c r="AG19" s="38">
        <f>_xlfn.XLOOKUP($C19,VK!$B$2:$B$294,VK!AN$2:AN$294)</f>
        <v>46.9</v>
      </c>
      <c r="AH19" s="38">
        <f>_xlfn.XLOOKUP($C19,VK!$B$2:$B$294,VK!AO$2:AO$294)</f>
        <v>21.5</v>
      </c>
      <c r="AI19" s="38">
        <f>_xlfn.XLOOKUP($C19,VK!$B$2:$B$294,VK!AP$2:AP$294)</f>
        <v>77</v>
      </c>
      <c r="AJ19" s="38">
        <f>_xlfn.XLOOKUP($C19,VK!$B$2:$B$294,VK!AQ$2:AQ$294)</f>
        <v>65</v>
      </c>
      <c r="AK19" s="38">
        <f>_xlfn.XLOOKUP($C19,VK!$B$2:$B$294,VK!AR$2:AR$294)</f>
        <v>871</v>
      </c>
      <c r="AL19" s="38">
        <f>_xlfn.XLOOKUP($C19,VK!$B$2:$B$294,VK!AS$2:AS$294)</f>
        <v>2</v>
      </c>
      <c r="AM19" s="38">
        <f>_xlfn.XLOOKUP($C19,VK!$B$2:$B$294,VK!AT$2:AT$294)</f>
        <v>9588</v>
      </c>
      <c r="AN19" s="38">
        <f>_xlfn.XLOOKUP($C19,VK!$B$2:$B$294,VK!AU$2:AU$294)</f>
        <v>10954</v>
      </c>
      <c r="AO19" s="38">
        <f>_xlfn.XLOOKUP($C19,VK!$B$2:$B$294,VK!AV$2:AV$294)</f>
        <v>0</v>
      </c>
      <c r="AP19" s="38">
        <f>_xlfn.XLOOKUP($C19,VK!$B$2:$B$294,VK!AW$2:AW$294)</f>
        <v>117.09085083007813</v>
      </c>
      <c r="AQ19" s="38">
        <f>_xlfn.XLOOKUP($C19,VK!$B$2:$B$294,VK!AX$2:AX$294)</f>
        <v>0</v>
      </c>
      <c r="AR19" s="38">
        <f>_xlfn.XLOOKUP($C19,VK!$B$2:$B$294,VK!AY$2:AY$294)</f>
        <v>0</v>
      </c>
      <c r="AS19" s="38">
        <f>_xlfn.XLOOKUP($C19,VK!$B$2:$B$294,VK!AZ$2:AZ$294)</f>
        <v>0</v>
      </c>
      <c r="AT19" s="38">
        <f>_xlfn.XLOOKUP($C19,VK!$B$2:$B$294,VK!BA$2:BA$294)</f>
        <v>0</v>
      </c>
      <c r="AU19" s="38">
        <f>_xlfn.XLOOKUP($C19,VK!$B$2:$B$294,VK!BB$2:BB$294)</f>
        <v>1</v>
      </c>
      <c r="AV19" s="38">
        <f>_xlfn.XLOOKUP($C19,VK!$B$2:$B$294,VK!BC$2:BC$294)</f>
        <v>73.469390869140625</v>
      </c>
      <c r="AW19" s="38">
        <f>_xlfn.XLOOKUP($C19,VK!$B$2:$B$294,VK!BD$2:BD$294)</f>
        <v>100</v>
      </c>
      <c r="AX19" s="38">
        <f>_xlfn.XLOOKUP($C19,VK!$B$2:$B$294,VK!BF$2:BF$294)</f>
        <v>13004.91015625</v>
      </c>
      <c r="AY19" s="38">
        <f>_xlfn.XLOOKUP($C19,VK!$B$2:$B$294,VK!BG$2:BG$294)</f>
        <v>14597.34765625</v>
      </c>
      <c r="AZ19" s="42">
        <f>_xlfn.XLOOKUP($C19,VK!$B$2:$B$294,VK!BH$2:BH$294)</f>
        <v>3.1458895206451416</v>
      </c>
      <c r="BA19" s="42">
        <f>_xlfn.XLOOKUP($C19,VK!$B$2:$B$294,VK!BI$2:BI$294)</f>
        <v>10.07325553894043</v>
      </c>
      <c r="BB19" s="38">
        <f>_xlfn.XLOOKUP($C19,VK!$B$2:$B$294,VK!BJ$2:BJ$294)</f>
        <v>30.769229888916016</v>
      </c>
      <c r="BC19" s="38">
        <f>_xlfn.XLOOKUP($C19,VK!$B$2:$B$294,VK!BK$2:BK$294)</f>
        <v>-17.073171615600586</v>
      </c>
      <c r="BD19" s="38">
        <f>_xlfn.XLOOKUP($C19,VK!$B$2:$B$294,VK!BL$2:BL$294)</f>
        <v>93.5</v>
      </c>
      <c r="BE19" s="38">
        <f>_xlfn.XLOOKUP($C19,VK!$B$2:$B$294,VK!BM$2:BM$294)</f>
        <v>-1.8691588640213013</v>
      </c>
      <c r="BF19" s="37">
        <f>_xlfn.XLOOKUP($C19,VK!$B$2:$B$294,VK!BN$2:BN$294)</f>
        <v>20595.984375</v>
      </c>
      <c r="BG19" s="12">
        <f>_xlfn.XLOOKUP($C19,VK!$B$2:$B$294,VK!BO$2:BO$294)</f>
        <v>49.082103729248047</v>
      </c>
      <c r="BH19" s="12"/>
      <c r="BI19" s="12">
        <f>_xlfn.XLOOKUP($C19,VK!$B$2:$B$294,VK!BQ$2:BQ$294)</f>
        <v>0.66249197721481323</v>
      </c>
      <c r="BJ19" s="12">
        <f>_xlfn.XLOOKUP($C19,VK!$B$2:$B$294,VK!BR$2:BR$294)</f>
        <v>1.5735388994216919</v>
      </c>
      <c r="BK19" s="12">
        <f>_xlfn.XLOOKUP($C19,VK!$B$2:$B$294,VK!BS$2:BS$294)</f>
        <v>2.2157995700836182</v>
      </c>
      <c r="BL19" s="12">
        <f>_xlfn.XLOOKUP($C19,VK!$B$2:$B$294,VK!BT$2:BT$294)</f>
        <v>77.392417907714844</v>
      </c>
      <c r="BM19" s="12">
        <f>_xlfn.XLOOKUP($C19,VK!$B$2:$B$294,VK!BU$2:BU$294)</f>
        <v>306.03726196289063</v>
      </c>
      <c r="BN19" s="12">
        <f>_xlfn.XLOOKUP($C19,VK!$B$2:$B$294,VK!BV$2:BV$294)</f>
        <v>0</v>
      </c>
      <c r="BO19" s="12">
        <f>_xlfn.XLOOKUP($C19,VK!$B$2:$B$294,VK!BW$2:BW$294)</f>
        <v>0</v>
      </c>
      <c r="BP19" s="12">
        <f>_xlfn.XLOOKUP($C19,VK!$B$2:$B$294,VK!BX$2:BX$294)</f>
        <v>8773.005859375</v>
      </c>
      <c r="BQ19" s="12">
        <f>_xlfn.XLOOKUP($C19,VK!$B$2:$B$294,VK!BY$2:BY$294)</f>
        <v>7815.95068359375</v>
      </c>
      <c r="BR19" s="12">
        <f>_xlfn.XLOOKUP($C19,VK!$B$2:$B$294,VK!BZ$2:BZ$294)</f>
        <v>1.0918432474136353</v>
      </c>
      <c r="BS19" s="12">
        <f>_xlfn.XLOOKUP($C19,VK!$B$2:$B$294,VK!CA$2:CA$294)</f>
        <v>10.115607261657715</v>
      </c>
      <c r="BT19" s="12">
        <f>_xlfn.XLOOKUP($C19,VK!$B$2:$B$294,VK!CB$2:CB$294)</f>
        <v>79.411766052246094</v>
      </c>
      <c r="BU19" s="12">
        <f>_xlfn.XLOOKUP($C19,VK!$B$2:$B$294,VK!CC$2:CC$294)</f>
        <v>7.9365077018737793</v>
      </c>
      <c r="BV19" s="12">
        <f>_xlfn.XLOOKUP($C19,VK!$B$2:$B$294,VK!CD$2:CD$294)</f>
        <v>16.190475463867188</v>
      </c>
      <c r="BW19" s="12">
        <f>_xlfn.XLOOKUP($C19,VK!$B$2:$B$294,VK!CE$2:CE$294)</f>
        <v>0</v>
      </c>
      <c r="BX19" s="12">
        <f>_xlfn.XLOOKUP($C19,VK!$B$2:$B$294,VK!CF$2:CF$294)</f>
        <v>3.1746032238006592</v>
      </c>
      <c r="BY19" s="12">
        <f>_xlfn.XLOOKUP($C19,VK!$B$2:$B$294,VK!CG$2:CG$294)</f>
        <v>10986.0029296875</v>
      </c>
      <c r="BZ19" s="12"/>
      <c r="CA19" s="27">
        <f>_xlfn.XLOOKUP(C19,VK!$B$2:$B$294,VK!$BX$2:$BX$294)</f>
        <v>8773.005859375</v>
      </c>
      <c r="CD19" s="37">
        <f>_xlfn.XLOOKUP($C19,VK!$B$2:$B$294,VK!M$2:M$294)</f>
        <v>3114</v>
      </c>
      <c r="CE19" s="38"/>
    </row>
    <row r="20" spans="1:83">
      <c r="A20" s="21">
        <v>10</v>
      </c>
      <c r="B20" s="33">
        <f>IF(1-_xlfn.XLOOKUP(C20,VK!$B$2:$B$294,VK!$ID$2:$ID$294)/SUM($D$5:$BY$5)&lt;0,0,1-_xlfn.XLOOKUP(C20,VK!$B$2:$B$294,VK!$ID$2:$ID$294)/SUM($D$5:$BY$5))</f>
        <v>0.74395600850958432</v>
      </c>
      <c r="C20" t="str">
        <f>_xlfn.XLOOKUP(A20,VK!$IE$2:$IE$294,VK!$B$2:$B$294)</f>
        <v>Tornio</v>
      </c>
      <c r="D20" s="12">
        <f>_xlfn.XLOOKUP($C20,VK!$B$2:$B$294,VK!J$2:J$294)</f>
        <v>43.299999237060547</v>
      </c>
      <c r="E20" s="12">
        <f>_xlfn.XLOOKUP($C20,VK!$B$2:$B$294,VK!K$2:K$294)</f>
        <v>1188.780029296875</v>
      </c>
      <c r="F20" s="38">
        <f>_xlfn.XLOOKUP($C20,VK!$B$2:$B$294,VK!L$2:L$294)</f>
        <v>151.89999389648438</v>
      </c>
      <c r="G20" s="38">
        <f>_xlfn.XLOOKUP($C20,VK!$B$2:$B$294,VK!N$2:N$294)</f>
        <v>18.200000762939453</v>
      </c>
      <c r="H20" s="40">
        <f>_xlfn.XLOOKUP($C20,VK!$B$2:$B$294,VK!O$2:O$294)</f>
        <v>-1.2000000476837158</v>
      </c>
      <c r="I20" s="38">
        <f>_xlfn.XLOOKUP($C20,VK!$B$2:$B$294,VK!P$2:P$294)</f>
        <v>-262</v>
      </c>
      <c r="J20" s="38">
        <f>_xlfn.XLOOKUP($C20,VK!$B$2:$B$294,VK!Q$2:Q$294)</f>
        <v>87.800000000000011</v>
      </c>
      <c r="K20" s="38">
        <f>_xlfn.XLOOKUP($C20,VK!$B$2:$B$294,VK!R$2:R$294)</f>
        <v>11.600000000000001</v>
      </c>
      <c r="L20" s="38">
        <f>_xlfn.XLOOKUP($C20,VK!$B$2:$B$294,VK!S$2:S$294)</f>
        <v>366</v>
      </c>
      <c r="M20" s="38">
        <f>_xlfn.XLOOKUP($C20,VK!$B$2:$B$294,VK!T$2:T$294)</f>
        <v>0</v>
      </c>
      <c r="N20" s="38">
        <f>_xlfn.XLOOKUP($C20,VK!$B$2:$B$294,VK!U$2:U$294)</f>
        <v>3883</v>
      </c>
      <c r="O20" s="38">
        <f>_xlfn.XLOOKUP($C20,VK!$B$2:$B$294,VK!V$2:V$294)</f>
        <v>11.36</v>
      </c>
      <c r="P20" s="38">
        <f>_xlfn.XLOOKUP($C20,VK!$B$2:$B$294,VK!W$2:W$294)</f>
        <v>800</v>
      </c>
      <c r="Q20" s="38">
        <f>_xlfn.XLOOKUP($C20,VK!$B$2:$B$294,VK!X$2:X$294)</f>
        <v>140</v>
      </c>
      <c r="R20" s="38">
        <f>_xlfn.XLOOKUP($C20,VK!$B$2:$B$294,VK!Y$2:Y$294)</f>
        <v>556</v>
      </c>
      <c r="S20" s="38">
        <f>_xlfn.XLOOKUP($C20,VK!$B$2:$B$294,VK!Z$2:Z$294)</f>
        <v>515</v>
      </c>
      <c r="T20" s="38">
        <f>_xlfn.XLOOKUP($C20,VK!$B$2:$B$294,VK!AA$2:AA$294)</f>
        <v>705</v>
      </c>
      <c r="U20" s="38">
        <f>_xlfn.XLOOKUP($C20,VK!$B$2:$B$294,VK!AB$2:AB$294)</f>
        <v>17.595165252685547</v>
      </c>
      <c r="V20" s="38">
        <f>_xlfn.XLOOKUP($C20,VK!$B$2:$B$294,VK!AC$2:AC$294)</f>
        <v>0</v>
      </c>
      <c r="W20" s="38">
        <f>_xlfn.XLOOKUP($C20,VK!$B$2:$B$294,VK!AD$2:AD$294)</f>
        <v>0.6</v>
      </c>
      <c r="X20" s="38">
        <f>_xlfn.XLOOKUP($C20,VK!$B$2:$B$294,VK!AE$2:AE$294)</f>
        <v>1.2</v>
      </c>
      <c r="Y20" s="38">
        <f>_xlfn.XLOOKUP($C20,VK!$B$2:$B$294,VK!AF$2:AF$294)</f>
        <v>6.2</v>
      </c>
      <c r="Z20" s="38">
        <f>_xlfn.XLOOKUP($C20,VK!$B$2:$B$294,VK!AG$2:AG$294)</f>
        <v>0</v>
      </c>
      <c r="AA20" s="38">
        <f>_xlfn.XLOOKUP($C20,VK!$B$2:$B$294,VK!AH$2:AH$294)</f>
        <v>21</v>
      </c>
      <c r="AB20" s="38">
        <f>_xlfn.XLOOKUP($C20,VK!$B$2:$B$294,VK!AI$2:AI$294)</f>
        <v>1.1200000000000001</v>
      </c>
      <c r="AC20" s="38">
        <f>_xlfn.XLOOKUP($C20,VK!$B$2:$B$294,VK!AJ$2:AJ$294)</f>
        <v>0.5</v>
      </c>
      <c r="AD20" s="38">
        <f>_xlfn.XLOOKUP($C20,VK!$B$2:$B$294,VK!AK$2:AK$294)</f>
        <v>1</v>
      </c>
      <c r="AE20" s="38">
        <f>_xlfn.XLOOKUP($C20,VK!$B$2:$B$294,VK!AL$2:AL$294)</f>
        <v>56.6</v>
      </c>
      <c r="AF20" s="38">
        <f>_xlfn.XLOOKUP($C20,VK!$B$2:$B$294,VK!AM$2:AM$294)</f>
        <v>345.6</v>
      </c>
      <c r="AG20" s="38">
        <f>_xlfn.XLOOKUP($C20,VK!$B$2:$B$294,VK!AN$2:AN$294)</f>
        <v>48.3</v>
      </c>
      <c r="AH20" s="38">
        <f>_xlfn.XLOOKUP($C20,VK!$B$2:$B$294,VK!AO$2:AO$294)</f>
        <v>26</v>
      </c>
      <c r="AI20" s="38">
        <f>_xlfn.XLOOKUP($C20,VK!$B$2:$B$294,VK!AP$2:AP$294)</f>
        <v>23</v>
      </c>
      <c r="AJ20" s="38">
        <f>_xlfn.XLOOKUP($C20,VK!$B$2:$B$294,VK!AQ$2:AQ$294)</f>
        <v>24</v>
      </c>
      <c r="AK20" s="38">
        <f>_xlfn.XLOOKUP($C20,VK!$B$2:$B$294,VK!AR$2:AR$294)</f>
        <v>934</v>
      </c>
      <c r="AL20" s="38">
        <f>_xlfn.XLOOKUP($C20,VK!$B$2:$B$294,VK!AS$2:AS$294)</f>
        <v>3.3330000000000002</v>
      </c>
      <c r="AM20" s="38">
        <f>_xlfn.XLOOKUP($C20,VK!$B$2:$B$294,VK!AT$2:AT$294)</f>
        <v>4653</v>
      </c>
      <c r="AN20" s="38">
        <f>_xlfn.XLOOKUP($C20,VK!$B$2:$B$294,VK!AU$2:AU$294)</f>
        <v>9674</v>
      </c>
      <c r="AO20" s="38">
        <f>_xlfn.XLOOKUP($C20,VK!$B$2:$B$294,VK!AV$2:AV$294)</f>
        <v>1</v>
      </c>
      <c r="AP20" s="38">
        <f>_xlfn.XLOOKUP($C20,VK!$B$2:$B$294,VK!AW$2:AW$294)</f>
        <v>101.97986602783203</v>
      </c>
      <c r="AQ20" s="38">
        <f>_xlfn.XLOOKUP($C20,VK!$B$2:$B$294,VK!AX$2:AX$294)</f>
        <v>0</v>
      </c>
      <c r="AR20" s="38">
        <f>_xlfn.XLOOKUP($C20,VK!$B$2:$B$294,VK!AY$2:AY$294)</f>
        <v>0</v>
      </c>
      <c r="AS20" s="38">
        <f>_xlfn.XLOOKUP($C20,VK!$B$2:$B$294,VK!AZ$2:AZ$294)</f>
        <v>0</v>
      </c>
      <c r="AT20" s="38">
        <f>_xlfn.XLOOKUP($C20,VK!$B$2:$B$294,VK!BA$2:BA$294)</f>
        <v>1</v>
      </c>
      <c r="AU20" s="38">
        <f>_xlfn.XLOOKUP($C20,VK!$B$2:$B$294,VK!BB$2:BB$294)</f>
        <v>1</v>
      </c>
      <c r="AV20" s="38">
        <f>_xlfn.XLOOKUP($C20,VK!$B$2:$B$294,VK!BC$2:BC$294)</f>
        <v>92.857139587402344</v>
      </c>
      <c r="AW20" s="38">
        <f>_xlfn.XLOOKUP($C20,VK!$B$2:$B$294,VK!BD$2:BD$294)</f>
        <v>79.104476928710938</v>
      </c>
      <c r="AX20" s="38">
        <f>_xlfn.XLOOKUP($C20,VK!$B$2:$B$294,VK!BF$2:BF$294)</f>
        <v>10770.6416015625</v>
      </c>
      <c r="AY20" s="38">
        <f>_xlfn.XLOOKUP($C20,VK!$B$2:$B$294,VK!BG$2:BG$294)</f>
        <v>14014.2421875</v>
      </c>
      <c r="AZ20" s="42">
        <f>_xlfn.XLOOKUP($C20,VK!$B$2:$B$294,VK!BH$2:BH$294)</f>
        <v>3.4323675632476807</v>
      </c>
      <c r="BA20" s="42">
        <f>_xlfn.XLOOKUP($C20,VK!$B$2:$B$294,VK!BI$2:BI$294)</f>
        <v>3.8492882251739502</v>
      </c>
      <c r="BB20" s="38">
        <f>_xlfn.XLOOKUP($C20,VK!$B$2:$B$294,VK!BJ$2:BJ$294)</f>
        <v>29.137529373168945</v>
      </c>
      <c r="BC20" s="38">
        <f>_xlfn.XLOOKUP($C20,VK!$B$2:$B$294,VK!BK$2:BK$294)</f>
        <v>-3.9855072498321533</v>
      </c>
      <c r="BD20" s="38">
        <f>_xlfn.XLOOKUP($C20,VK!$B$2:$B$294,VK!BL$2:BL$294)</f>
        <v>194.66667175292969</v>
      </c>
      <c r="BE20" s="38">
        <f>_xlfn.XLOOKUP($C20,VK!$B$2:$B$294,VK!BM$2:BM$294)</f>
        <v>-1.96976637840271</v>
      </c>
      <c r="BF20" s="37">
        <f>_xlfn.XLOOKUP($C20,VK!$B$2:$B$294,VK!BN$2:BN$294)</f>
        <v>23464.31640625</v>
      </c>
      <c r="BG20" s="12">
        <f>_xlfn.XLOOKUP($C20,VK!$B$2:$B$294,VK!BO$2:BO$294)</f>
        <v>31.372722625732422</v>
      </c>
      <c r="BH20" s="12"/>
      <c r="BI20" s="12">
        <f>_xlfn.XLOOKUP($C20,VK!$B$2:$B$294,VK!BQ$2:BQ$294)</f>
        <v>0.56920653581619263</v>
      </c>
      <c r="BJ20" s="12">
        <f>_xlfn.XLOOKUP($C20,VK!$B$2:$B$294,VK!BR$2:BR$294)</f>
        <v>0.49995371699333191</v>
      </c>
      <c r="BK20" s="12">
        <f>_xlfn.XLOOKUP($C20,VK!$B$2:$B$294,VK!BS$2:BS$294)</f>
        <v>2.6340153217315674</v>
      </c>
      <c r="BL20" s="12">
        <f>_xlfn.XLOOKUP($C20,VK!$B$2:$B$294,VK!BT$2:BT$294)</f>
        <v>121.23877716064453</v>
      </c>
      <c r="BM20" s="12">
        <f>_xlfn.XLOOKUP($C20,VK!$B$2:$B$294,VK!BU$2:BU$294)</f>
        <v>355.38375854492188</v>
      </c>
      <c r="BN20" s="12">
        <f>_xlfn.XLOOKUP($C20,VK!$B$2:$B$294,VK!BV$2:BV$294)</f>
        <v>0</v>
      </c>
      <c r="BO20" s="12">
        <f>_xlfn.XLOOKUP($C20,VK!$B$2:$B$294,VK!BW$2:BW$294)</f>
        <v>2</v>
      </c>
      <c r="BP20" s="12">
        <f>_xlfn.XLOOKUP($C20,VK!$B$2:$B$294,VK!BX$2:BX$294)</f>
        <v>7932.06103515625</v>
      </c>
      <c r="BQ20" s="12">
        <f>_xlfn.XLOOKUP($C20,VK!$B$2:$B$294,VK!BY$2:BY$294)</f>
        <v>6096.18310546875</v>
      </c>
      <c r="BR20" s="12">
        <f>_xlfn.XLOOKUP($C20,VK!$B$2:$B$294,VK!BZ$2:BZ$294)</f>
        <v>1.2267382144927979</v>
      </c>
      <c r="BS20" s="12">
        <f>_xlfn.XLOOKUP($C20,VK!$B$2:$B$294,VK!CA$2:CA$294)</f>
        <v>9.9064903259277344</v>
      </c>
      <c r="BT20" s="12">
        <f>_xlfn.XLOOKUP($C20,VK!$B$2:$B$294,VK!CB$2:CB$294)</f>
        <v>73.962265014648438</v>
      </c>
      <c r="BU20" s="12">
        <f>_xlfn.XLOOKUP($C20,VK!$B$2:$B$294,VK!CC$2:CC$294)</f>
        <v>8.878504753112793</v>
      </c>
      <c r="BV20" s="12">
        <f>_xlfn.XLOOKUP($C20,VK!$B$2:$B$294,VK!CD$2:CD$294)</f>
        <v>9.9532709121704102</v>
      </c>
      <c r="BW20" s="12">
        <f>_xlfn.XLOOKUP($C20,VK!$B$2:$B$294,VK!CE$2:CE$294)</f>
        <v>0.65420562028884888</v>
      </c>
      <c r="BX20" s="12">
        <f>_xlfn.XLOOKUP($C20,VK!$B$2:$B$294,VK!CF$2:CF$294)</f>
        <v>3.41121506690979</v>
      </c>
      <c r="BY20" s="12">
        <f>_xlfn.XLOOKUP($C20,VK!$B$2:$B$294,VK!CG$2:CG$294)</f>
        <v>10220.5244140625</v>
      </c>
      <c r="BZ20" s="12"/>
      <c r="CA20" s="27">
        <f>_xlfn.XLOOKUP(C20,VK!$B$2:$B$294,VK!$BX$2:$BX$294)</f>
        <v>7932.06103515625</v>
      </c>
      <c r="CD20" s="37">
        <f>_xlfn.XLOOKUP($C20,VK!$B$2:$B$294,VK!M$2:M$294)</f>
        <v>21602</v>
      </c>
      <c r="CE20" s="38"/>
    </row>
    <row r="21" spans="1:83">
      <c r="A21" s="21">
        <v>11</v>
      </c>
      <c r="B21" s="33">
        <f>IF(1-_xlfn.XLOOKUP(C21,VK!$B$2:$B$294,VK!$ID$2:$ID$294)/SUM($D$5:$BY$5)&lt;0,0,1-_xlfn.XLOOKUP(C21,VK!$B$2:$B$294,VK!$ID$2:$ID$294)/SUM($D$5:$BY$5))</f>
        <v>0.74176070695484619</v>
      </c>
      <c r="C21" t="str">
        <f>_xlfn.XLOOKUP(A21,VK!$IE$2:$IE$294,VK!$B$2:$B$294)</f>
        <v>Orivesi</v>
      </c>
      <c r="D21" s="12">
        <f>_xlfn.XLOOKUP($C21,VK!$B$2:$B$294,VK!J$2:J$294)</f>
        <v>47.599998474121094</v>
      </c>
      <c r="E21" s="12">
        <f>_xlfn.XLOOKUP($C21,VK!$B$2:$B$294,VK!K$2:K$294)</f>
        <v>799.6500244140625</v>
      </c>
      <c r="F21" s="38">
        <f>_xlfn.XLOOKUP($C21,VK!$B$2:$B$294,VK!L$2:L$294)</f>
        <v>161</v>
      </c>
      <c r="G21" s="38">
        <f>_xlfn.XLOOKUP($C21,VK!$B$2:$B$294,VK!N$2:N$294)</f>
        <v>11.5</v>
      </c>
      <c r="H21" s="40">
        <f>_xlfn.XLOOKUP($C21,VK!$B$2:$B$294,VK!O$2:O$294)</f>
        <v>-0.69999998807907104</v>
      </c>
      <c r="I21" s="38">
        <f>_xlfn.XLOOKUP($C21,VK!$B$2:$B$294,VK!P$2:P$294)</f>
        <v>-3</v>
      </c>
      <c r="J21" s="38">
        <f>_xlfn.XLOOKUP($C21,VK!$B$2:$B$294,VK!Q$2:Q$294)</f>
        <v>72.7</v>
      </c>
      <c r="K21" s="38">
        <f>_xlfn.XLOOKUP($C21,VK!$B$2:$B$294,VK!R$2:R$294)</f>
        <v>9.8000000000000007</v>
      </c>
      <c r="L21" s="38">
        <f>_xlfn.XLOOKUP($C21,VK!$B$2:$B$294,VK!S$2:S$294)</f>
        <v>320</v>
      </c>
      <c r="M21" s="38">
        <f>_xlfn.XLOOKUP($C21,VK!$B$2:$B$294,VK!T$2:T$294)</f>
        <v>0</v>
      </c>
      <c r="N21" s="38">
        <f>_xlfn.XLOOKUP($C21,VK!$B$2:$B$294,VK!U$2:U$294)</f>
        <v>3682.9</v>
      </c>
      <c r="O21" s="38">
        <f>_xlfn.XLOOKUP($C21,VK!$B$2:$B$294,VK!V$2:V$294)</f>
        <v>13.28</v>
      </c>
      <c r="P21" s="38">
        <f>_xlfn.XLOOKUP($C21,VK!$B$2:$B$294,VK!W$2:W$294)</f>
        <v>1154</v>
      </c>
      <c r="Q21" s="38">
        <f>_xlfn.XLOOKUP($C21,VK!$B$2:$B$294,VK!X$2:X$294)</f>
        <v>798</v>
      </c>
      <c r="R21" s="38">
        <f>_xlfn.XLOOKUP($C21,VK!$B$2:$B$294,VK!Y$2:Y$294)</f>
        <v>702</v>
      </c>
      <c r="S21" s="38">
        <f>_xlfn.XLOOKUP($C21,VK!$B$2:$B$294,VK!Z$2:Z$294)</f>
        <v>592</v>
      </c>
      <c r="T21" s="38">
        <f>_xlfn.XLOOKUP($C21,VK!$B$2:$B$294,VK!AA$2:AA$294)</f>
        <v>543</v>
      </c>
      <c r="U21" s="38">
        <f>_xlfn.XLOOKUP($C21,VK!$B$2:$B$294,VK!AB$2:AB$294)</f>
        <v>16.813793182373047</v>
      </c>
      <c r="V21" s="38">
        <f>_xlfn.XLOOKUP($C21,VK!$B$2:$B$294,VK!AC$2:AC$294)</f>
        <v>0</v>
      </c>
      <c r="W21" s="38">
        <f>_xlfn.XLOOKUP($C21,VK!$B$2:$B$294,VK!AD$2:AD$294)</f>
        <v>0</v>
      </c>
      <c r="X21" s="38">
        <f>_xlfn.XLOOKUP($C21,VK!$B$2:$B$294,VK!AE$2:AE$294)</f>
        <v>1.5</v>
      </c>
      <c r="Y21" s="38">
        <f>_xlfn.XLOOKUP($C21,VK!$B$2:$B$294,VK!AF$2:AF$294)</f>
        <v>7.6</v>
      </c>
      <c r="Z21" s="38">
        <f>_xlfn.XLOOKUP($C21,VK!$B$2:$B$294,VK!AG$2:AG$294)</f>
        <v>0</v>
      </c>
      <c r="AA21" s="38">
        <f>_xlfn.XLOOKUP($C21,VK!$B$2:$B$294,VK!AH$2:AH$294)</f>
        <v>22</v>
      </c>
      <c r="AB21" s="38">
        <f>_xlfn.XLOOKUP($C21,VK!$B$2:$B$294,VK!AI$2:AI$294)</f>
        <v>1.1000000000000001</v>
      </c>
      <c r="AC21" s="38">
        <f>_xlfn.XLOOKUP($C21,VK!$B$2:$B$294,VK!AJ$2:AJ$294)</f>
        <v>0.65</v>
      </c>
      <c r="AD21" s="38">
        <f>_xlfn.XLOOKUP($C21,VK!$B$2:$B$294,VK!AK$2:AK$294)</f>
        <v>1.25</v>
      </c>
      <c r="AE21" s="38">
        <f>_xlfn.XLOOKUP($C21,VK!$B$2:$B$294,VK!AL$2:AL$294)</f>
        <v>61.4</v>
      </c>
      <c r="AF21" s="38">
        <f>_xlfn.XLOOKUP($C21,VK!$B$2:$B$294,VK!AM$2:AM$294)</f>
        <v>323.60000000000002</v>
      </c>
      <c r="AG21" s="38">
        <f>_xlfn.XLOOKUP($C21,VK!$B$2:$B$294,VK!AN$2:AN$294)</f>
        <v>44.7</v>
      </c>
      <c r="AH21" s="38">
        <f>_xlfn.XLOOKUP($C21,VK!$B$2:$B$294,VK!AO$2:AO$294)</f>
        <v>25.4</v>
      </c>
      <c r="AI21" s="38">
        <f>_xlfn.XLOOKUP($C21,VK!$B$2:$B$294,VK!AP$2:AP$294)</f>
        <v>59</v>
      </c>
      <c r="AJ21" s="38">
        <f>_xlfn.XLOOKUP($C21,VK!$B$2:$B$294,VK!AQ$2:AQ$294)</f>
        <v>49</v>
      </c>
      <c r="AK21" s="38">
        <f>_xlfn.XLOOKUP($C21,VK!$B$2:$B$294,VK!AR$2:AR$294)</f>
        <v>326</v>
      </c>
      <c r="AL21" s="38">
        <f>_xlfn.XLOOKUP($C21,VK!$B$2:$B$294,VK!AS$2:AS$294)</f>
        <v>2.3330000000000002</v>
      </c>
      <c r="AM21" s="38">
        <f>_xlfn.XLOOKUP($C21,VK!$B$2:$B$294,VK!AT$2:AT$294)</f>
        <v>5792</v>
      </c>
      <c r="AN21" s="38">
        <f>_xlfn.XLOOKUP($C21,VK!$B$2:$B$294,VK!AU$2:AU$294)</f>
        <v>9283</v>
      </c>
      <c r="AO21" s="38">
        <f>_xlfn.XLOOKUP($C21,VK!$B$2:$B$294,VK!AV$2:AV$294)</f>
        <v>1</v>
      </c>
      <c r="AP21" s="38">
        <f>_xlfn.XLOOKUP($C21,VK!$B$2:$B$294,VK!AW$2:AW$294)</f>
        <v>37.452262878417969</v>
      </c>
      <c r="AQ21" s="38">
        <f>_xlfn.XLOOKUP($C21,VK!$B$2:$B$294,VK!AX$2:AX$294)</f>
        <v>0</v>
      </c>
      <c r="AR21" s="38">
        <f>_xlfn.XLOOKUP($C21,VK!$B$2:$B$294,VK!AY$2:AY$294)</f>
        <v>0</v>
      </c>
      <c r="AS21" s="38">
        <f>_xlfn.XLOOKUP($C21,VK!$B$2:$B$294,VK!AZ$2:AZ$294)</f>
        <v>0</v>
      </c>
      <c r="AT21" s="38">
        <f>_xlfn.XLOOKUP($C21,VK!$B$2:$B$294,VK!BA$2:BA$294)</f>
        <v>0</v>
      </c>
      <c r="AU21" s="38">
        <f>_xlfn.XLOOKUP($C21,VK!$B$2:$B$294,VK!BB$2:BB$294)</f>
        <v>1</v>
      </c>
      <c r="AV21" s="38">
        <f>_xlfn.XLOOKUP($C21,VK!$B$2:$B$294,VK!BC$2:BC$294)</f>
        <v>85.623001098632813</v>
      </c>
      <c r="AW21" s="38">
        <f>_xlfn.XLOOKUP($C21,VK!$B$2:$B$294,VK!BD$2:BD$294)</f>
        <v>95.718650817871094</v>
      </c>
      <c r="AX21" s="38">
        <f>_xlfn.XLOOKUP($C21,VK!$B$2:$B$294,VK!BF$2:BF$294)</f>
        <v>14939.0048828125</v>
      </c>
      <c r="AY21" s="38">
        <f>_xlfn.XLOOKUP($C21,VK!$B$2:$B$294,VK!BG$2:BG$294)</f>
        <v>17244.68359375</v>
      </c>
      <c r="AZ21" s="42">
        <f>_xlfn.XLOOKUP($C21,VK!$B$2:$B$294,VK!BH$2:BH$294)</f>
        <v>3.4193058013916016</v>
      </c>
      <c r="BA21" s="42">
        <f>_xlfn.XLOOKUP($C21,VK!$B$2:$B$294,VK!BI$2:BI$294)</f>
        <v>4.2948322296142578</v>
      </c>
      <c r="BB21" s="38">
        <f>_xlfn.XLOOKUP($C21,VK!$B$2:$B$294,VK!BJ$2:BJ$294)</f>
        <v>28.623188018798828</v>
      </c>
      <c r="BC21" s="38">
        <f>_xlfn.XLOOKUP($C21,VK!$B$2:$B$294,VK!BK$2:BK$294)</f>
        <v>19.191919326782227</v>
      </c>
      <c r="BD21" s="38">
        <f>_xlfn.XLOOKUP($C21,VK!$B$2:$B$294,VK!BL$2:BL$294)</f>
        <v>172</v>
      </c>
      <c r="BE21" s="38">
        <f>_xlfn.XLOOKUP($C21,VK!$B$2:$B$294,VK!BM$2:BM$294)</f>
        <v>0.58823531866073608</v>
      </c>
      <c r="BF21" s="37">
        <f>_xlfn.XLOOKUP($C21,VK!$B$2:$B$294,VK!BN$2:BN$294)</f>
        <v>21972.732421875</v>
      </c>
      <c r="BG21" s="12">
        <f>_xlfn.XLOOKUP($C21,VK!$B$2:$B$294,VK!BO$2:BO$294)</f>
        <v>39.702678680419922</v>
      </c>
      <c r="BH21" s="12"/>
      <c r="BI21" s="12">
        <f>_xlfn.XLOOKUP($C21,VK!$B$2:$B$294,VK!BQ$2:BQ$294)</f>
        <v>0.63245248794555664</v>
      </c>
      <c r="BJ21" s="12">
        <f>_xlfn.XLOOKUP($C21,VK!$B$2:$B$294,VK!BR$2:BR$294)</f>
        <v>0.163791224360466</v>
      </c>
      <c r="BK21" s="12">
        <f>_xlfn.XLOOKUP($C21,VK!$B$2:$B$294,VK!BS$2:BS$294)</f>
        <v>1.6160733699798584</v>
      </c>
      <c r="BL21" s="12">
        <f>_xlfn.XLOOKUP($C21,VK!$B$2:$B$294,VK!BT$2:BT$294)</f>
        <v>47.936229705810547</v>
      </c>
      <c r="BM21" s="12">
        <f>_xlfn.XLOOKUP($C21,VK!$B$2:$B$294,VK!BU$2:BU$294)</f>
        <v>366.01876831054688</v>
      </c>
      <c r="BN21" s="12">
        <f>_xlfn.XLOOKUP($C21,VK!$B$2:$B$294,VK!BV$2:BV$294)</f>
        <v>0</v>
      </c>
      <c r="BO21" s="12">
        <f>_xlfn.XLOOKUP($C21,VK!$B$2:$B$294,VK!BW$2:BW$294)</f>
        <v>1</v>
      </c>
      <c r="BP21" s="12">
        <f>_xlfn.XLOOKUP($C21,VK!$B$2:$B$294,VK!BX$2:BX$294)</f>
        <v>10588.2353515625</v>
      </c>
      <c r="BQ21" s="12">
        <f>_xlfn.XLOOKUP($C21,VK!$B$2:$B$294,VK!BY$2:BY$294)</f>
        <v>9172.548828125</v>
      </c>
      <c r="BR21" s="12">
        <f>_xlfn.XLOOKUP($C21,VK!$B$2:$B$294,VK!BZ$2:BZ$294)</f>
        <v>1.288490891456604</v>
      </c>
      <c r="BS21" s="12">
        <f>_xlfn.XLOOKUP($C21,VK!$B$2:$B$294,VK!CA$2:CA$294)</f>
        <v>9.3360996246337891</v>
      </c>
      <c r="BT21" s="12">
        <f>_xlfn.XLOOKUP($C21,VK!$B$2:$B$294,VK!CB$2:CB$294)</f>
        <v>56.779659271240234</v>
      </c>
      <c r="BU21" s="12">
        <f>_xlfn.XLOOKUP($C21,VK!$B$2:$B$294,VK!CC$2:CC$294)</f>
        <v>6.9005846977233887</v>
      </c>
      <c r="BV21" s="12">
        <f>_xlfn.XLOOKUP($C21,VK!$B$2:$B$294,VK!CD$2:CD$294)</f>
        <v>17.426900863647461</v>
      </c>
      <c r="BW21" s="12">
        <f>_xlfn.XLOOKUP($C21,VK!$B$2:$B$294,VK!CE$2:CE$294)</f>
        <v>0</v>
      </c>
      <c r="BX21" s="12">
        <f>_xlfn.XLOOKUP($C21,VK!$B$2:$B$294,VK!CF$2:CF$294)</f>
        <v>1.7543859481811523</v>
      </c>
      <c r="BY21" s="12">
        <f>_xlfn.XLOOKUP($C21,VK!$B$2:$B$294,VK!CG$2:CG$294)</f>
        <v>9318.4873046875</v>
      </c>
      <c r="BZ21" s="12"/>
      <c r="CA21" s="27">
        <f>_xlfn.XLOOKUP(C21,VK!$B$2:$B$294,VK!$BX$2:$BX$294)</f>
        <v>10588.2353515625</v>
      </c>
      <c r="CD21" s="37">
        <f>_xlfn.XLOOKUP($C21,VK!$B$2:$B$294,VK!M$2:M$294)</f>
        <v>9158</v>
      </c>
      <c r="CE21" s="38"/>
    </row>
    <row r="22" spans="1:83" hidden="1">
      <c r="A22" s="21">
        <v>12</v>
      </c>
      <c r="B22" s="30">
        <f>1-_xlfn.XLOOKUP(C22,VK!$B$2:$B$294,VK!$ID$2:$ID$294)/SUM($D$5:$BY$5)</f>
        <v>0.7345733682810438</v>
      </c>
      <c r="C22" t="str">
        <f>_xlfn.XLOOKUP(A22,VK!$IE$2:$IE$294,VK!$B$2:$B$294)</f>
        <v>Kajaani</v>
      </c>
      <c r="D22" s="12">
        <f>_xlfn.XLOOKUP($C22,VK!$B$2:$B$294,VK!J$2:J$294)</f>
        <v>43.5</v>
      </c>
      <c r="E22" s="12">
        <f>_xlfn.XLOOKUP($C22,VK!$B$2:$B$294,VK!K$2:K$294)</f>
        <v>1834.780029296875</v>
      </c>
      <c r="F22" s="38">
        <f>_xlfn.XLOOKUP($C22,VK!$B$2:$B$294,VK!L$2:L$294)</f>
        <v>145.19999694824219</v>
      </c>
      <c r="G22" s="38">
        <f>_xlfn.XLOOKUP($C22,VK!$B$2:$B$294,VK!N$2:N$294)</f>
        <v>20</v>
      </c>
      <c r="H22" s="40">
        <f>_xlfn.XLOOKUP($C22,VK!$B$2:$B$294,VK!O$2:O$294)</f>
        <v>-0.69999998807907104</v>
      </c>
      <c r="I22" s="38">
        <f>_xlfn.XLOOKUP($C22,VK!$B$2:$B$294,VK!P$2:P$294)</f>
        <v>-253</v>
      </c>
      <c r="J22" s="38">
        <f>_xlfn.XLOOKUP($C22,VK!$B$2:$B$294,VK!Q$2:Q$294)</f>
        <v>88.2</v>
      </c>
      <c r="K22" s="38">
        <f>_xlfn.XLOOKUP($C22,VK!$B$2:$B$294,VK!R$2:R$294)</f>
        <v>10.8</v>
      </c>
      <c r="L22" s="38">
        <f>_xlfn.XLOOKUP($C22,VK!$B$2:$B$294,VK!S$2:S$294)</f>
        <v>455</v>
      </c>
      <c r="M22" s="38">
        <f>_xlfn.XLOOKUP($C22,VK!$B$2:$B$294,VK!T$2:T$294)</f>
        <v>1</v>
      </c>
      <c r="N22" s="38">
        <f>_xlfn.XLOOKUP($C22,VK!$B$2:$B$294,VK!U$2:U$294)</f>
        <v>3770.7</v>
      </c>
      <c r="O22" s="38">
        <f>_xlfn.XLOOKUP($C22,VK!$B$2:$B$294,VK!V$2:V$294)</f>
        <v>11.07</v>
      </c>
      <c r="P22" s="38">
        <f>_xlfn.XLOOKUP($C22,VK!$B$2:$B$294,VK!W$2:W$294)</f>
        <v>653</v>
      </c>
      <c r="Q22" s="38">
        <f>_xlfn.XLOOKUP($C22,VK!$B$2:$B$294,VK!X$2:X$294)</f>
        <v>99</v>
      </c>
      <c r="R22" s="38">
        <f>_xlfn.XLOOKUP($C22,VK!$B$2:$B$294,VK!Y$2:Y$294)</f>
        <v>720</v>
      </c>
      <c r="S22" s="38">
        <f>_xlfn.XLOOKUP($C22,VK!$B$2:$B$294,VK!Z$2:Z$294)</f>
        <v>306</v>
      </c>
      <c r="T22" s="38">
        <f>_xlfn.XLOOKUP($C22,VK!$B$2:$B$294,VK!AA$2:AA$294)</f>
        <v>597</v>
      </c>
      <c r="U22" s="38">
        <f>_xlfn.XLOOKUP($C22,VK!$B$2:$B$294,VK!AB$2:AB$294)</f>
        <v>17.164764404296875</v>
      </c>
      <c r="V22" s="38">
        <f>_xlfn.XLOOKUP($C22,VK!$B$2:$B$294,VK!AC$2:AC$294)</f>
        <v>1.1000000000000001</v>
      </c>
      <c r="W22" s="38">
        <f>_xlfn.XLOOKUP($C22,VK!$B$2:$B$294,VK!AD$2:AD$294)</f>
        <v>1.3</v>
      </c>
      <c r="X22" s="38">
        <f>_xlfn.XLOOKUP($C22,VK!$B$2:$B$294,VK!AE$2:AE$294)</f>
        <v>2.4</v>
      </c>
      <c r="Y22" s="38">
        <f>_xlfn.XLOOKUP($C22,VK!$B$2:$B$294,VK!AF$2:AF$294)</f>
        <v>4.3</v>
      </c>
      <c r="Z22" s="38">
        <f>_xlfn.XLOOKUP($C22,VK!$B$2:$B$294,VK!AG$2:AG$294)</f>
        <v>0</v>
      </c>
      <c r="AA22" s="38">
        <f>_xlfn.XLOOKUP($C22,VK!$B$2:$B$294,VK!AH$2:AH$294)</f>
        <v>21</v>
      </c>
      <c r="AB22" s="38">
        <f>_xlfn.XLOOKUP($C22,VK!$B$2:$B$294,VK!AI$2:AI$294)</f>
        <v>1.1000000000000001</v>
      </c>
      <c r="AC22" s="38">
        <f>_xlfn.XLOOKUP($C22,VK!$B$2:$B$294,VK!AJ$2:AJ$294)</f>
        <v>0.55000000000000004</v>
      </c>
      <c r="AD22" s="38">
        <f>_xlfn.XLOOKUP($C22,VK!$B$2:$B$294,VK!AK$2:AK$294)</f>
        <v>1.55</v>
      </c>
      <c r="AE22" s="38">
        <f>_xlfn.XLOOKUP($C22,VK!$B$2:$B$294,VK!AL$2:AL$294)</f>
        <v>56.8</v>
      </c>
      <c r="AF22" s="38">
        <f>_xlfn.XLOOKUP($C22,VK!$B$2:$B$294,VK!AM$2:AM$294)</f>
        <v>369.1</v>
      </c>
      <c r="AG22" s="38">
        <f>_xlfn.XLOOKUP($C22,VK!$B$2:$B$294,VK!AN$2:AN$294)</f>
        <v>47</v>
      </c>
      <c r="AH22" s="38">
        <f>_xlfn.XLOOKUP($C22,VK!$B$2:$B$294,VK!AO$2:AO$294)</f>
        <v>30.2</v>
      </c>
      <c r="AI22" s="38">
        <f>_xlfn.XLOOKUP($C22,VK!$B$2:$B$294,VK!AP$2:AP$294)</f>
        <v>14</v>
      </c>
      <c r="AJ22" s="38">
        <f>_xlfn.XLOOKUP($C22,VK!$B$2:$B$294,VK!AQ$2:AQ$294)</f>
        <v>119</v>
      </c>
      <c r="AK22" s="38">
        <f>_xlfn.XLOOKUP($C22,VK!$B$2:$B$294,VK!AR$2:AR$294)</f>
        <v>852</v>
      </c>
      <c r="AL22" s="38">
        <f>_xlfn.XLOOKUP($C22,VK!$B$2:$B$294,VK!AS$2:AS$294)</f>
        <v>3.6669999999999998</v>
      </c>
      <c r="AM22" s="38">
        <f>_xlfn.XLOOKUP($C22,VK!$B$2:$B$294,VK!AT$2:AT$294)</f>
        <v>4893</v>
      </c>
      <c r="AN22" s="38">
        <f>_xlfn.XLOOKUP($C22,VK!$B$2:$B$294,VK!AU$2:AU$294)</f>
        <v>9845</v>
      </c>
      <c r="AO22" s="38">
        <f>_xlfn.XLOOKUP($C22,VK!$B$2:$B$294,VK!AV$2:AV$294)</f>
        <v>1</v>
      </c>
      <c r="AP22" s="38">
        <f>_xlfn.XLOOKUP($C22,VK!$B$2:$B$294,VK!AW$2:AW$294)</f>
        <v>139.03370666503906</v>
      </c>
      <c r="AQ22" s="38">
        <f>_xlfn.XLOOKUP($C22,VK!$B$2:$B$294,VK!AX$2:AX$294)</f>
        <v>0</v>
      </c>
      <c r="AR22" s="38">
        <f>_xlfn.XLOOKUP($C22,VK!$B$2:$B$294,VK!AY$2:AY$294)</f>
        <v>0</v>
      </c>
      <c r="AS22" s="38">
        <f>_xlfn.XLOOKUP($C22,VK!$B$2:$B$294,VK!AZ$2:AZ$294)</f>
        <v>0</v>
      </c>
      <c r="AT22" s="38">
        <f>_xlfn.XLOOKUP($C22,VK!$B$2:$B$294,VK!BA$2:BA$294)</f>
        <v>0</v>
      </c>
      <c r="AU22" s="38">
        <f>_xlfn.XLOOKUP($C22,VK!$B$2:$B$294,VK!BB$2:BB$294)</f>
        <v>0</v>
      </c>
      <c r="AV22" s="38">
        <f>_xlfn.XLOOKUP($C22,VK!$B$2:$B$294,VK!BC$2:BC$294)</f>
        <v>99.67132568359375</v>
      </c>
      <c r="AW22" s="38">
        <f>_xlfn.XLOOKUP($C22,VK!$B$2:$B$294,VK!BD$2:BD$294)</f>
        <v>68.44769287109375</v>
      </c>
      <c r="AX22" s="38">
        <f>_xlfn.XLOOKUP($C22,VK!$B$2:$B$294,VK!BF$2:BF$294)</f>
        <v>14449.20703125</v>
      </c>
      <c r="AY22" s="38">
        <f>_xlfn.XLOOKUP($C22,VK!$B$2:$B$294,VK!BG$2:BG$294)</f>
        <v>19070.88671875</v>
      </c>
      <c r="AZ22" s="38">
        <f>_xlfn.XLOOKUP($C22,VK!$B$2:$B$294,VK!BH$2:BH$294)</f>
        <v>3.376218318939209</v>
      </c>
      <c r="BA22" s="38">
        <f>_xlfn.XLOOKUP($C22,VK!$B$2:$B$294,VK!BI$2:BI$294)</f>
        <v>4.2445521354675293</v>
      </c>
      <c r="BB22" s="38">
        <f>_xlfn.XLOOKUP($C22,VK!$B$2:$B$294,VK!BJ$2:BJ$294)</f>
        <v>27.004219055175781</v>
      </c>
      <c r="BC22" s="38">
        <f>_xlfn.XLOOKUP($C22,VK!$B$2:$B$294,VK!BK$2:BK$294)</f>
        <v>-6.1032862663269043</v>
      </c>
      <c r="BD22" s="38">
        <f>_xlfn.XLOOKUP($C22,VK!$B$2:$B$294,VK!BL$2:BL$294)</f>
        <v>287.23077392578125</v>
      </c>
      <c r="BE22" s="38">
        <f>_xlfn.XLOOKUP($C22,VK!$B$2:$B$294,VK!BM$2:BM$294)</f>
        <v>-0.43988269567489624</v>
      </c>
      <c r="BF22" s="37">
        <f>_xlfn.XLOOKUP($C22,VK!$B$2:$B$294,VK!BN$2:BN$294)</f>
        <v>22841.75</v>
      </c>
      <c r="BG22" s="12">
        <f>_xlfn.XLOOKUP($C22,VK!$B$2:$B$294,VK!BO$2:BO$294)</f>
        <v>42.901920318603516</v>
      </c>
      <c r="BH22" s="12"/>
      <c r="BI22" s="12">
        <f>_xlfn.XLOOKUP($C22,VK!$B$2:$B$294,VK!BQ$2:BQ$294)</f>
        <v>0.55806475877761841</v>
      </c>
      <c r="BJ22" s="12">
        <f>_xlfn.XLOOKUP($C22,VK!$B$2:$B$294,VK!BR$2:BR$294)</f>
        <v>0.12258574366569519</v>
      </c>
      <c r="BK22" s="12">
        <f>_xlfn.XLOOKUP($C22,VK!$B$2:$B$294,VK!BS$2:BS$294)</f>
        <v>3.508676290512085</v>
      </c>
      <c r="BL22" s="12">
        <f>_xlfn.XLOOKUP($C22,VK!$B$2:$B$294,VK!BT$2:BT$294)</f>
        <v>207.79644775390625</v>
      </c>
      <c r="BM22" s="12">
        <f>_xlfn.XLOOKUP($C22,VK!$B$2:$B$294,VK!BU$2:BU$294)</f>
        <v>476.313720703125</v>
      </c>
      <c r="BN22" s="12">
        <f>_xlfn.XLOOKUP($C22,VK!$B$2:$B$294,VK!BV$2:BV$294)</f>
        <v>1</v>
      </c>
      <c r="BO22" s="12">
        <f>_xlfn.XLOOKUP($C22,VK!$B$2:$B$294,VK!BW$2:BW$294)</f>
        <v>2</v>
      </c>
      <c r="BP22" s="12">
        <f>_xlfn.XLOOKUP($C22,VK!$B$2:$B$294,VK!BX$2:BX$294)</f>
        <v>10832.263671875</v>
      </c>
      <c r="BQ22" s="12">
        <f>_xlfn.XLOOKUP($C22,VK!$B$2:$B$294,VK!BY$2:BY$294)</f>
        <v>8207.1494140625</v>
      </c>
      <c r="BR22" s="12">
        <f>_xlfn.XLOOKUP($C22,VK!$B$2:$B$294,VK!BZ$2:BZ$294)</f>
        <v>1.0896509885787964</v>
      </c>
      <c r="BS22" s="12">
        <f>_xlfn.XLOOKUP($C22,VK!$B$2:$B$294,VK!CA$2:CA$294)</f>
        <v>9.2484130859375</v>
      </c>
      <c r="BT22" s="12">
        <f>_xlfn.XLOOKUP($C22,VK!$B$2:$B$294,VK!CB$2:CB$294)</f>
        <v>84.75</v>
      </c>
      <c r="BU22" s="12">
        <f>_xlfn.XLOOKUP($C22,VK!$B$2:$B$294,VK!CC$2:CC$294)</f>
        <v>9.7496318817138672</v>
      </c>
      <c r="BV22" s="12">
        <f>_xlfn.XLOOKUP($C22,VK!$B$2:$B$294,VK!CD$2:CD$294)</f>
        <v>12.665684700012207</v>
      </c>
      <c r="BW22" s="12">
        <f>_xlfn.XLOOKUP($C22,VK!$B$2:$B$294,VK!CE$2:CE$294)</f>
        <v>0.76583212614059448</v>
      </c>
      <c r="BX22" s="12">
        <f>_xlfn.XLOOKUP($C22,VK!$B$2:$B$294,VK!CF$2:CF$294)</f>
        <v>2.0913107395172119</v>
      </c>
      <c r="BY22" s="12">
        <f>_xlfn.XLOOKUP($C22,VK!$B$2:$B$294,VK!CG$2:CG$294)</f>
        <v>9618.474609375</v>
      </c>
      <c r="BZ22" s="12"/>
      <c r="CA22" s="27">
        <f>_xlfn.XLOOKUP(C22,VK!$B$2:$B$294,VK!$BX$2:$BX$294)</f>
        <v>10832.263671875</v>
      </c>
      <c r="CD22" s="37">
        <f>_xlfn.XLOOKUP($C22,VK!$B$2:$B$294,VK!M$2:M$294)</f>
        <v>36709</v>
      </c>
      <c r="CE22" s="38"/>
    </row>
    <row r="23" spans="1:83" hidden="1">
      <c r="A23" s="21">
        <v>13</v>
      </c>
      <c r="B23" s="30">
        <f>1-_xlfn.XLOOKUP(C23,VK!$B$2:$B$294,VK!$ID$2:$ID$294)/SUM($D$5:$BY$5)</f>
        <v>0.72784395910033739</v>
      </c>
      <c r="C23" t="str">
        <f>_xlfn.XLOOKUP(A23,VK!$IE$2:$IE$294,VK!$B$2:$B$294)</f>
        <v>Vöyri</v>
      </c>
      <c r="D23" s="12">
        <f>_xlfn.XLOOKUP($C23,VK!$B$2:$B$294,VK!J$2:J$294)</f>
        <v>44.900001525878906</v>
      </c>
      <c r="E23" s="12">
        <f>_xlfn.XLOOKUP($C23,VK!$B$2:$B$294,VK!K$2:K$294)</f>
        <v>782.20001220703125</v>
      </c>
      <c r="F23" s="38">
        <f>_xlfn.XLOOKUP($C23,VK!$B$2:$B$294,VK!L$2:L$294)</f>
        <v>131.19999694824219</v>
      </c>
      <c r="G23" s="38">
        <f>_xlfn.XLOOKUP($C23,VK!$B$2:$B$294,VK!N$2:N$294)</f>
        <v>8.3000001907348633</v>
      </c>
      <c r="H23" s="40">
        <f>_xlfn.XLOOKUP($C23,VK!$B$2:$B$294,VK!O$2:O$294)</f>
        <v>-2.2999999523162842</v>
      </c>
      <c r="I23" s="38">
        <f>_xlfn.XLOOKUP($C23,VK!$B$2:$B$294,VK!P$2:P$294)</f>
        <v>-160</v>
      </c>
      <c r="J23" s="38">
        <f>_xlfn.XLOOKUP($C23,VK!$B$2:$B$294,VK!Q$2:Q$294)</f>
        <v>51</v>
      </c>
      <c r="K23" s="38">
        <f>_xlfn.XLOOKUP($C23,VK!$B$2:$B$294,VK!R$2:R$294)</f>
        <v>5</v>
      </c>
      <c r="L23" s="38">
        <f>_xlfn.XLOOKUP($C23,VK!$B$2:$B$294,VK!S$2:S$294)</f>
        <v>276</v>
      </c>
      <c r="M23" s="38">
        <f>_xlfn.XLOOKUP($C23,VK!$B$2:$B$294,VK!T$2:T$294)</f>
        <v>0</v>
      </c>
      <c r="N23" s="38">
        <f>_xlfn.XLOOKUP($C23,VK!$B$2:$B$294,VK!U$2:U$294)</f>
        <v>3500.4</v>
      </c>
      <c r="O23" s="38">
        <f>_xlfn.XLOOKUP($C23,VK!$B$2:$B$294,VK!V$2:V$294)</f>
        <v>11.43</v>
      </c>
      <c r="P23" s="38">
        <f>_xlfn.XLOOKUP($C23,VK!$B$2:$B$294,VK!W$2:W$294)</f>
        <v>1154</v>
      </c>
      <c r="Q23" s="38">
        <f>_xlfn.XLOOKUP($C23,VK!$B$2:$B$294,VK!X$2:X$294)</f>
        <v>510</v>
      </c>
      <c r="R23" s="38">
        <f>_xlfn.XLOOKUP($C23,VK!$B$2:$B$294,VK!Y$2:Y$294)</f>
        <v>1047</v>
      </c>
      <c r="S23" s="38">
        <f>_xlfn.XLOOKUP($C23,VK!$B$2:$B$294,VK!Z$2:Z$294)</f>
        <v>780</v>
      </c>
      <c r="T23" s="38">
        <f>_xlfn.XLOOKUP($C23,VK!$B$2:$B$294,VK!AA$2:AA$294)</f>
        <v>670</v>
      </c>
      <c r="U23" s="38">
        <f>_xlfn.XLOOKUP($C23,VK!$B$2:$B$294,VK!AB$2:AB$294)</f>
        <v>15.740740776062012</v>
      </c>
      <c r="V23" s="38">
        <f>_xlfn.XLOOKUP($C23,VK!$B$2:$B$294,VK!AC$2:AC$294)</f>
        <v>0</v>
      </c>
      <c r="W23" s="38">
        <f>_xlfn.XLOOKUP($C23,VK!$B$2:$B$294,VK!AD$2:AD$294)</f>
        <v>0</v>
      </c>
      <c r="X23" s="38">
        <f>_xlfn.XLOOKUP($C23,VK!$B$2:$B$294,VK!AE$2:AE$294)</f>
        <v>0</v>
      </c>
      <c r="Y23" s="38">
        <f>_xlfn.XLOOKUP($C23,VK!$B$2:$B$294,VK!AF$2:AF$294)</f>
        <v>4.3</v>
      </c>
      <c r="Z23" s="38">
        <f>_xlfn.XLOOKUP($C23,VK!$B$2:$B$294,VK!AG$2:AG$294)</f>
        <v>0</v>
      </c>
      <c r="AA23" s="38">
        <f>_xlfn.XLOOKUP($C23,VK!$B$2:$B$294,VK!AH$2:AH$294)</f>
        <v>21</v>
      </c>
      <c r="AB23" s="38">
        <f>_xlfn.XLOOKUP($C23,VK!$B$2:$B$294,VK!AI$2:AI$294)</f>
        <v>0.93</v>
      </c>
      <c r="AC23" s="38">
        <f>_xlfn.XLOOKUP($C23,VK!$B$2:$B$294,VK!AJ$2:AJ$294)</f>
        <v>0.5</v>
      </c>
      <c r="AD23" s="38">
        <f>_xlfn.XLOOKUP($C23,VK!$B$2:$B$294,VK!AK$2:AK$294)</f>
        <v>1.1000000000000001</v>
      </c>
      <c r="AE23" s="38">
        <f>_xlfn.XLOOKUP($C23,VK!$B$2:$B$294,VK!AL$2:AL$294)</f>
        <v>59.5</v>
      </c>
      <c r="AF23" s="38">
        <f>_xlfn.XLOOKUP($C23,VK!$B$2:$B$294,VK!AM$2:AM$294)</f>
        <v>331.2</v>
      </c>
      <c r="AG23" s="38">
        <f>_xlfn.XLOOKUP($C23,VK!$B$2:$B$294,VK!AN$2:AN$294)</f>
        <v>42.7</v>
      </c>
      <c r="AH23" s="38">
        <f>_xlfn.XLOOKUP($C23,VK!$B$2:$B$294,VK!AO$2:AO$294)</f>
        <v>26.9</v>
      </c>
      <c r="AI23" s="38">
        <f>_xlfn.XLOOKUP($C23,VK!$B$2:$B$294,VK!AP$2:AP$294)</f>
        <v>57</v>
      </c>
      <c r="AJ23" s="38">
        <f>_xlfn.XLOOKUP($C23,VK!$B$2:$B$294,VK!AQ$2:AQ$294)</f>
        <v>46</v>
      </c>
      <c r="AK23" s="38">
        <f>_xlfn.XLOOKUP($C23,VK!$B$2:$B$294,VK!AR$2:AR$294)</f>
        <v>733</v>
      </c>
      <c r="AL23" s="38">
        <f>_xlfn.XLOOKUP($C23,VK!$B$2:$B$294,VK!AS$2:AS$294)</f>
        <v>3.5</v>
      </c>
      <c r="AM23" s="38">
        <f>_xlfn.XLOOKUP($C23,VK!$B$2:$B$294,VK!AT$2:AT$294)</f>
        <v>8268</v>
      </c>
      <c r="AN23" s="38">
        <f>_xlfn.XLOOKUP($C23,VK!$B$2:$B$294,VK!AU$2:AU$294)</f>
        <v>11785</v>
      </c>
      <c r="AO23" s="38">
        <f>_xlfn.XLOOKUP($C23,VK!$B$2:$B$294,VK!AV$2:AV$294)</f>
        <v>0</v>
      </c>
      <c r="AP23" s="38">
        <f>_xlfn.XLOOKUP($C23,VK!$B$2:$B$294,VK!AW$2:AW$294)</f>
        <v>32.446178436279297</v>
      </c>
      <c r="AQ23" s="38">
        <f>_xlfn.XLOOKUP($C23,VK!$B$2:$B$294,VK!AX$2:AX$294)</f>
        <v>0</v>
      </c>
      <c r="AR23" s="38">
        <f>_xlfn.XLOOKUP($C23,VK!$B$2:$B$294,VK!AY$2:AY$294)</f>
        <v>1</v>
      </c>
      <c r="AS23" s="38">
        <f>_xlfn.XLOOKUP($C23,VK!$B$2:$B$294,VK!AZ$2:AZ$294)</f>
        <v>0</v>
      </c>
      <c r="AT23" s="38">
        <f>_xlfn.XLOOKUP($C23,VK!$B$2:$B$294,VK!BA$2:BA$294)</f>
        <v>0</v>
      </c>
      <c r="AU23" s="38">
        <f>_xlfn.XLOOKUP($C23,VK!$B$2:$B$294,VK!BB$2:BB$294)</f>
        <v>1</v>
      </c>
      <c r="AV23" s="38">
        <f>_xlfn.XLOOKUP($C23,VK!$B$2:$B$294,VK!BC$2:BC$294)</f>
        <v>82.824424743652344</v>
      </c>
      <c r="AW23" s="38">
        <f>_xlfn.XLOOKUP($C23,VK!$B$2:$B$294,VK!BD$2:BD$294)</f>
        <v>100</v>
      </c>
      <c r="AX23" s="38">
        <f>_xlfn.XLOOKUP($C23,VK!$B$2:$B$294,VK!BF$2:BF$294)</f>
        <v>12658.517578125</v>
      </c>
      <c r="AY23" s="38">
        <f>_xlfn.XLOOKUP($C23,VK!$B$2:$B$294,VK!BG$2:BG$294)</f>
        <v>14537.8154296875</v>
      </c>
      <c r="AZ23" s="38">
        <f>_xlfn.XLOOKUP($C23,VK!$B$2:$B$294,VK!BH$2:BH$294)</f>
        <v>4.052004337310791</v>
      </c>
      <c r="BA23" s="38">
        <f>_xlfn.XLOOKUP($C23,VK!$B$2:$B$294,VK!BI$2:BI$294)</f>
        <v>7.7410516738891602</v>
      </c>
      <c r="BB23" s="38">
        <f>_xlfn.XLOOKUP($C23,VK!$B$2:$B$294,VK!BJ$2:BJ$294)</f>
        <v>24.598930358886719</v>
      </c>
      <c r="BC23" s="38">
        <f>_xlfn.XLOOKUP($C23,VK!$B$2:$B$294,VK!BK$2:BK$294)</f>
        <v>-22.826086044311523</v>
      </c>
      <c r="BD23" s="38">
        <f>_xlfn.XLOOKUP($C23,VK!$B$2:$B$294,VK!BL$2:BL$294)</f>
        <v>62.909091949462891</v>
      </c>
      <c r="BE23" s="38">
        <f>_xlfn.XLOOKUP($C23,VK!$B$2:$B$294,VK!BM$2:BM$294)</f>
        <v>-2.0472440719604492</v>
      </c>
      <c r="BF23" s="37">
        <f>_xlfn.XLOOKUP($C23,VK!$B$2:$B$294,VK!BN$2:BN$294)</f>
        <v>21863.564453125</v>
      </c>
      <c r="BG23" s="12">
        <f>_xlfn.XLOOKUP($C23,VK!$B$2:$B$294,VK!BO$2:BO$294)</f>
        <v>45.297702789306641</v>
      </c>
      <c r="BH23" s="12"/>
      <c r="BI23" s="12">
        <f>_xlfn.XLOOKUP($C23,VK!$B$2:$B$294,VK!BQ$2:BQ$294)</f>
        <v>0.67296081781387329</v>
      </c>
      <c r="BJ23" s="12">
        <f>_xlfn.XLOOKUP($C23,VK!$B$2:$B$294,VK!BR$2:BR$294)</f>
        <v>81.411544799804688</v>
      </c>
      <c r="BK23" s="12">
        <f>_xlfn.XLOOKUP($C23,VK!$B$2:$B$294,VK!BS$2:BS$294)</f>
        <v>6.0981273651123047</v>
      </c>
      <c r="BL23" s="12">
        <f>_xlfn.XLOOKUP($C23,VK!$B$2:$B$294,VK!BT$2:BT$294)</f>
        <v>95.80560302734375</v>
      </c>
      <c r="BM23" s="12">
        <f>_xlfn.XLOOKUP($C23,VK!$B$2:$B$294,VK!BU$2:BU$294)</f>
        <v>235.72203063964844</v>
      </c>
      <c r="BN23" s="12">
        <f>_xlfn.XLOOKUP($C23,VK!$B$2:$B$294,VK!BV$2:BV$294)</f>
        <v>0</v>
      </c>
      <c r="BO23" s="12">
        <f>_xlfn.XLOOKUP($C23,VK!$B$2:$B$294,VK!BW$2:BW$294)</f>
        <v>1</v>
      </c>
      <c r="BP23" s="12">
        <f>_xlfn.XLOOKUP($C23,VK!$B$2:$B$294,VK!BX$2:BX$294)</f>
        <v>8650</v>
      </c>
      <c r="BQ23" s="12">
        <f>_xlfn.XLOOKUP($C23,VK!$B$2:$B$294,VK!BY$2:BY$294)</f>
        <v>7531.818359375</v>
      </c>
      <c r="BR23" s="12">
        <f>_xlfn.XLOOKUP($C23,VK!$B$2:$B$294,VK!BZ$2:BZ$294)</f>
        <v>1.0989011526107788</v>
      </c>
      <c r="BS23" s="12">
        <f>_xlfn.XLOOKUP($C23,VK!$B$2:$B$294,VK!CA$2:CA$294)</f>
        <v>9.6269931793212891</v>
      </c>
      <c r="BT23" s="12">
        <f>_xlfn.XLOOKUP($C23,VK!$B$2:$B$294,VK!CB$2:CB$294)</f>
        <v>95.774650573730469</v>
      </c>
      <c r="BU23" s="12">
        <f>_xlfn.XLOOKUP($C23,VK!$B$2:$B$294,VK!CC$2:CC$294)</f>
        <v>10.932476043701172</v>
      </c>
      <c r="BV23" s="12">
        <f>_xlfn.XLOOKUP($C23,VK!$B$2:$B$294,VK!CD$2:CD$294)</f>
        <v>18.327974319458008</v>
      </c>
      <c r="BW23" s="12">
        <f>_xlfn.XLOOKUP($C23,VK!$B$2:$B$294,VK!CE$2:CE$294)</f>
        <v>1.2861735820770264</v>
      </c>
      <c r="BX23" s="12">
        <f>_xlfn.XLOOKUP($C23,VK!$B$2:$B$294,VK!CF$2:CF$294)</f>
        <v>2.4115755558013916</v>
      </c>
      <c r="BY23" s="12">
        <f>_xlfn.XLOOKUP($C23,VK!$B$2:$B$294,VK!CG$2:CG$294)</f>
        <v>12297.3671875</v>
      </c>
      <c r="BZ23" s="12"/>
      <c r="CA23" s="27">
        <f>_xlfn.XLOOKUP(C23,VK!$B$2:$B$294,VK!$BX$2:$BX$294)</f>
        <v>8650</v>
      </c>
      <c r="CD23" s="37">
        <f>_xlfn.XLOOKUP($C23,VK!$B$2:$B$294,VK!M$2:M$294)</f>
        <v>6461</v>
      </c>
      <c r="CE23" s="38"/>
    </row>
    <row r="24" spans="1:83" hidden="1">
      <c r="A24" s="21">
        <v>14</v>
      </c>
      <c r="B24" s="30">
        <f>1-_xlfn.XLOOKUP(C24,VK!$B$2:$B$294,VK!$ID$2:$ID$294)/SUM($D$5:$BY$5)</f>
        <v>0.72135756745215529</v>
      </c>
      <c r="C24" t="str">
        <f>_xlfn.XLOOKUP(A24,VK!$IE$2:$IE$294,VK!$B$2:$B$294)</f>
        <v>Turku</v>
      </c>
      <c r="D24" s="12">
        <f>_xlfn.XLOOKUP($C24,VK!$B$2:$B$294,VK!J$2:J$294)</f>
        <v>41.900001525878906</v>
      </c>
      <c r="E24" s="12">
        <f>_xlfn.XLOOKUP($C24,VK!$B$2:$B$294,VK!K$2:K$294)</f>
        <v>245.66000366210938</v>
      </c>
      <c r="F24" s="38">
        <f>_xlfn.XLOOKUP($C24,VK!$B$2:$B$294,VK!L$2:L$294)</f>
        <v>127.69999694824219</v>
      </c>
      <c r="G24" s="38">
        <f>_xlfn.XLOOKUP($C24,VK!$B$2:$B$294,VK!N$2:N$294)</f>
        <v>785.5</v>
      </c>
      <c r="H24" s="40">
        <f>_xlfn.XLOOKUP($C24,VK!$B$2:$B$294,VK!O$2:O$294)</f>
        <v>0.89999997615814209</v>
      </c>
      <c r="I24" s="38">
        <f>_xlfn.XLOOKUP($C24,VK!$B$2:$B$294,VK!P$2:P$294)</f>
        <v>1383</v>
      </c>
      <c r="J24" s="38">
        <f>_xlfn.XLOOKUP($C24,VK!$B$2:$B$294,VK!Q$2:Q$294)</f>
        <v>99.100000000000009</v>
      </c>
      <c r="K24" s="38">
        <f>_xlfn.XLOOKUP($C24,VK!$B$2:$B$294,VK!R$2:R$294)</f>
        <v>11.9</v>
      </c>
      <c r="L24" s="38">
        <f>_xlfn.XLOOKUP($C24,VK!$B$2:$B$294,VK!S$2:S$294)</f>
        <v>109</v>
      </c>
      <c r="M24" s="38">
        <f>_xlfn.XLOOKUP($C24,VK!$B$2:$B$294,VK!T$2:T$294)</f>
        <v>1</v>
      </c>
      <c r="N24" s="38">
        <f>_xlfn.XLOOKUP($C24,VK!$B$2:$B$294,VK!U$2:U$294)</f>
        <v>4068.4</v>
      </c>
      <c r="O24" s="38">
        <f>_xlfn.XLOOKUP($C24,VK!$B$2:$B$294,VK!V$2:V$294)</f>
        <v>12.51</v>
      </c>
      <c r="P24" s="38">
        <f>_xlfn.XLOOKUP($C24,VK!$B$2:$B$294,VK!W$2:W$294)</f>
        <v>744</v>
      </c>
      <c r="Q24" s="38">
        <f>_xlfn.XLOOKUP($C24,VK!$B$2:$B$294,VK!X$2:X$294)</f>
        <v>2</v>
      </c>
      <c r="R24" s="38">
        <f>_xlfn.XLOOKUP($C24,VK!$B$2:$B$294,VK!Y$2:Y$294)</f>
        <v>468</v>
      </c>
      <c r="S24" s="38">
        <f>_xlfn.XLOOKUP($C24,VK!$B$2:$B$294,VK!Z$2:Z$294)</f>
        <v>108</v>
      </c>
      <c r="T24" s="38">
        <f>_xlfn.XLOOKUP($C24,VK!$B$2:$B$294,VK!AA$2:AA$294)</f>
        <v>505</v>
      </c>
      <c r="U24" s="38">
        <f>_xlfn.XLOOKUP($C24,VK!$B$2:$B$294,VK!AB$2:AB$294)</f>
        <v>19.62464714050293</v>
      </c>
      <c r="V24" s="38">
        <f>_xlfn.XLOOKUP($C24,VK!$B$2:$B$294,VK!AC$2:AC$294)</f>
        <v>0.5</v>
      </c>
      <c r="W24" s="38">
        <f>_xlfn.XLOOKUP($C24,VK!$B$2:$B$294,VK!AD$2:AD$294)</f>
        <v>1.4</v>
      </c>
      <c r="X24" s="38">
        <f>_xlfn.XLOOKUP($C24,VK!$B$2:$B$294,VK!AE$2:AE$294)</f>
        <v>2.2000000000000002</v>
      </c>
      <c r="Y24" s="38">
        <f>_xlfn.XLOOKUP($C24,VK!$B$2:$B$294,VK!AF$2:AF$294)</f>
        <v>3.8</v>
      </c>
      <c r="Z24" s="38">
        <f>_xlfn.XLOOKUP($C24,VK!$B$2:$B$294,VK!AG$2:AG$294)</f>
        <v>0</v>
      </c>
      <c r="AA24" s="38">
        <f>_xlfn.XLOOKUP($C24,VK!$B$2:$B$294,VK!AH$2:AH$294)</f>
        <v>19.5</v>
      </c>
      <c r="AB24" s="38">
        <f>_xlfn.XLOOKUP($C24,VK!$B$2:$B$294,VK!AI$2:AI$294)</f>
        <v>1</v>
      </c>
      <c r="AC24" s="38">
        <f>_xlfn.XLOOKUP($C24,VK!$B$2:$B$294,VK!AJ$2:AJ$294)</f>
        <v>0.41</v>
      </c>
      <c r="AD24" s="38">
        <f>_xlfn.XLOOKUP($C24,VK!$B$2:$B$294,VK!AK$2:AK$294)</f>
        <v>0.93</v>
      </c>
      <c r="AE24" s="38">
        <f>_xlfn.XLOOKUP($C24,VK!$B$2:$B$294,VK!AL$2:AL$294)</f>
        <v>58.4</v>
      </c>
      <c r="AF24" s="38">
        <f>_xlfn.XLOOKUP($C24,VK!$B$2:$B$294,VK!AM$2:AM$294)</f>
        <v>410</v>
      </c>
      <c r="AG24" s="38">
        <f>_xlfn.XLOOKUP($C24,VK!$B$2:$B$294,VK!AN$2:AN$294)</f>
        <v>41.5</v>
      </c>
      <c r="AH24" s="38">
        <f>_xlfn.XLOOKUP($C24,VK!$B$2:$B$294,VK!AO$2:AO$294)</f>
        <v>35.5</v>
      </c>
      <c r="AI24" s="38">
        <f>_xlfn.XLOOKUP($C24,VK!$B$2:$B$294,VK!AP$2:AP$294)</f>
        <v>22</v>
      </c>
      <c r="AJ24" s="38">
        <f>_xlfn.XLOOKUP($C24,VK!$B$2:$B$294,VK!AQ$2:AQ$294)</f>
        <v>8</v>
      </c>
      <c r="AK24" s="38">
        <f>_xlfn.XLOOKUP($C24,VK!$B$2:$B$294,VK!AR$2:AR$294)</f>
        <v>406</v>
      </c>
      <c r="AL24" s="38">
        <f>_xlfn.XLOOKUP($C24,VK!$B$2:$B$294,VK!AS$2:AS$294)</f>
        <v>4.5</v>
      </c>
      <c r="AM24" s="38">
        <f>_xlfn.XLOOKUP($C24,VK!$B$2:$B$294,VK!AT$2:AT$294)</f>
        <v>4736</v>
      </c>
      <c r="AN24" s="38">
        <f>_xlfn.XLOOKUP($C24,VK!$B$2:$B$294,VK!AU$2:AU$294)</f>
        <v>9855</v>
      </c>
      <c r="AO24" s="38">
        <f>_xlfn.XLOOKUP($C24,VK!$B$2:$B$294,VK!AV$2:AV$294)</f>
        <v>1</v>
      </c>
      <c r="AP24" s="38">
        <f>_xlfn.XLOOKUP($C24,VK!$B$2:$B$294,VK!AW$2:AW$294)</f>
        <v>0</v>
      </c>
      <c r="AQ24" s="38">
        <f>_xlfn.XLOOKUP($C24,VK!$B$2:$B$294,VK!AX$2:AX$294)</f>
        <v>0</v>
      </c>
      <c r="AR24" s="38">
        <f>_xlfn.XLOOKUP($C24,VK!$B$2:$B$294,VK!AY$2:AY$294)</f>
        <v>0</v>
      </c>
      <c r="AS24" s="38">
        <f>_xlfn.XLOOKUP($C24,VK!$B$2:$B$294,VK!AZ$2:AZ$294)</f>
        <v>1</v>
      </c>
      <c r="AT24" s="38">
        <f>_xlfn.XLOOKUP($C24,VK!$B$2:$B$294,VK!BA$2:BA$294)</f>
        <v>1</v>
      </c>
      <c r="AU24" s="38">
        <f>_xlfn.XLOOKUP($C24,VK!$B$2:$B$294,VK!BB$2:BB$294)</f>
        <v>0</v>
      </c>
      <c r="AV24" s="38">
        <f>_xlfn.XLOOKUP($C24,VK!$B$2:$B$294,VK!BC$2:BC$294)</f>
        <v>97.333786010742188</v>
      </c>
      <c r="AW24" s="38">
        <f>_xlfn.XLOOKUP($C24,VK!$B$2:$B$294,VK!BD$2:BD$294)</f>
        <v>68.2247314453125</v>
      </c>
      <c r="AX24" s="38">
        <f>_xlfn.XLOOKUP($C24,VK!$B$2:$B$294,VK!BF$2:BF$294)</f>
        <v>11759.716796875</v>
      </c>
      <c r="AY24" s="38">
        <f>_xlfn.XLOOKUP($C24,VK!$B$2:$B$294,VK!BG$2:BG$294)</f>
        <v>17522.982421875</v>
      </c>
      <c r="AZ24" s="38">
        <f>_xlfn.XLOOKUP($C24,VK!$B$2:$B$294,VK!BH$2:BH$294)</f>
        <v>3.0625181198120117</v>
      </c>
      <c r="BA24" s="38">
        <f>_xlfn.XLOOKUP($C24,VK!$B$2:$B$294,VK!BI$2:BI$294)</f>
        <v>8.1435928344726563</v>
      </c>
      <c r="BB24" s="38">
        <f>_xlfn.XLOOKUP($C24,VK!$B$2:$B$294,VK!BJ$2:BJ$294)</f>
        <v>25.031766891479492</v>
      </c>
      <c r="BC24" s="38">
        <f>_xlfn.XLOOKUP($C24,VK!$B$2:$B$294,VK!BK$2:BK$294)</f>
        <v>-1.0733453035354614</v>
      </c>
      <c r="BD24" s="38">
        <f>_xlfn.XLOOKUP($C24,VK!$B$2:$B$294,VK!BL$2:BL$294)</f>
        <v>461.1875</v>
      </c>
      <c r="BE24" s="38">
        <f>_xlfn.XLOOKUP($C24,VK!$B$2:$B$294,VK!BM$2:BM$294)</f>
        <v>2.4851477146148682</v>
      </c>
      <c r="BF24" s="37">
        <f>_xlfn.XLOOKUP($C24,VK!$B$2:$B$294,VK!BN$2:BN$294)</f>
        <v>23926.80078125</v>
      </c>
      <c r="BG24" s="12">
        <f>_xlfn.XLOOKUP($C24,VK!$B$2:$B$294,VK!BO$2:BO$294)</f>
        <v>25.002304077148438</v>
      </c>
      <c r="BH24" s="12"/>
      <c r="BI24" s="12">
        <f>_xlfn.XLOOKUP($C24,VK!$B$2:$B$294,VK!BQ$2:BQ$294)</f>
        <v>0.44693773984909058</v>
      </c>
      <c r="BJ24" s="12">
        <f>_xlfn.XLOOKUP($C24,VK!$B$2:$B$294,VK!BR$2:BR$294)</f>
        <v>5.5026378631591797</v>
      </c>
      <c r="BK24" s="12">
        <f>_xlfn.XLOOKUP($C24,VK!$B$2:$B$294,VK!BS$2:BS$294)</f>
        <v>11.829272270202637</v>
      </c>
      <c r="BL24" s="12">
        <f>_xlfn.XLOOKUP($C24,VK!$B$2:$B$294,VK!BT$2:BT$294)</f>
        <v>224.91993713378906</v>
      </c>
      <c r="BM24" s="12">
        <f>_xlfn.XLOOKUP($C24,VK!$B$2:$B$294,VK!BU$2:BU$294)</f>
        <v>671.39642333984375</v>
      </c>
      <c r="BN24" s="12">
        <f>_xlfn.XLOOKUP($C24,VK!$B$2:$B$294,VK!BV$2:BV$294)</f>
        <v>1</v>
      </c>
      <c r="BO24" s="12">
        <f>_xlfn.XLOOKUP($C24,VK!$B$2:$B$294,VK!BW$2:BW$294)</f>
        <v>9</v>
      </c>
      <c r="BP24" s="12">
        <f>_xlfn.XLOOKUP($C24,VK!$B$2:$B$294,VK!BX$2:BX$294)</f>
        <v>10233.421875</v>
      </c>
      <c r="BQ24" s="12">
        <f>_xlfn.XLOOKUP($C24,VK!$B$2:$B$294,VK!BY$2:BY$294)</f>
        <v>6867.6748046875</v>
      </c>
      <c r="BR24" s="12">
        <f>_xlfn.XLOOKUP($C24,VK!$B$2:$B$294,VK!BZ$2:BZ$294)</f>
        <v>0.85975474119186401</v>
      </c>
      <c r="BS24" s="12">
        <f>_xlfn.XLOOKUP($C24,VK!$B$2:$B$294,VK!CA$2:CA$294)</f>
        <v>6.3473639488220215</v>
      </c>
      <c r="BT24" s="12">
        <f>_xlfn.XLOOKUP($C24,VK!$B$2:$B$294,VK!CB$2:CB$294)</f>
        <v>108.67992401123047</v>
      </c>
      <c r="BU24" s="12">
        <f>_xlfn.XLOOKUP($C24,VK!$B$2:$B$294,VK!CC$2:CC$294)</f>
        <v>14.720770835876465</v>
      </c>
      <c r="BV24" s="12">
        <f>_xlfn.XLOOKUP($C24,VK!$B$2:$B$294,VK!CD$2:CD$294)</f>
        <v>15.806662559509277</v>
      </c>
      <c r="BW24" s="12">
        <f>_xlfn.XLOOKUP($C24,VK!$B$2:$B$294,VK!CE$2:CE$294)</f>
        <v>0.71032005548477173</v>
      </c>
      <c r="BX24" s="12">
        <f>_xlfn.XLOOKUP($C24,VK!$B$2:$B$294,VK!CF$2:CF$294)</f>
        <v>3.5516002178192139</v>
      </c>
      <c r="BY24" s="12">
        <f>_xlfn.XLOOKUP($C24,VK!$B$2:$B$294,VK!CG$2:CG$294)</f>
        <v>9587.6103515625</v>
      </c>
      <c r="BZ24" s="12"/>
      <c r="CA24" s="27">
        <f>_xlfn.XLOOKUP(C24,VK!$B$2:$B$294,VK!$BX$2:$BX$294)</f>
        <v>10233.421875</v>
      </c>
      <c r="CD24" s="37">
        <f>_xlfn.XLOOKUP($C24,VK!$B$2:$B$294,VK!M$2:M$294)</f>
        <v>192962</v>
      </c>
      <c r="CE24" s="38"/>
    </row>
    <row r="25" spans="1:83" hidden="1">
      <c r="A25" s="21">
        <v>15</v>
      </c>
      <c r="B25" s="30">
        <f>1-_xlfn.XLOOKUP(C25,VK!$B$2:$B$294,VK!$ID$2:$ID$294)/SUM($D$5:$BY$5)</f>
        <v>0.72111815410394886</v>
      </c>
      <c r="C25" t="str">
        <f>_xlfn.XLOOKUP(A25,VK!$IE$2:$IE$294,VK!$B$2:$B$294)</f>
        <v>Huittinen</v>
      </c>
      <c r="D25" s="12">
        <f>_xlfn.XLOOKUP($C25,VK!$B$2:$B$294,VK!J$2:J$294)</f>
        <v>47.099998474121094</v>
      </c>
      <c r="E25" s="12">
        <f>_xlfn.XLOOKUP($C25,VK!$B$2:$B$294,VK!K$2:K$294)</f>
        <v>532.6400146484375</v>
      </c>
      <c r="F25" s="38">
        <f>_xlfn.XLOOKUP($C25,VK!$B$2:$B$294,VK!L$2:L$294)</f>
        <v>147.5</v>
      </c>
      <c r="G25" s="38">
        <f>_xlfn.XLOOKUP($C25,VK!$B$2:$B$294,VK!N$2:N$294)</f>
        <v>18.899999618530273</v>
      </c>
      <c r="H25" s="40">
        <f>_xlfn.XLOOKUP($C25,VK!$B$2:$B$294,VK!O$2:O$294)</f>
        <v>-0.5</v>
      </c>
      <c r="I25" s="38">
        <f>_xlfn.XLOOKUP($C25,VK!$B$2:$B$294,VK!P$2:P$294)</f>
        <v>0</v>
      </c>
      <c r="J25" s="38">
        <f>_xlfn.XLOOKUP($C25,VK!$B$2:$B$294,VK!Q$2:Q$294)</f>
        <v>71.2</v>
      </c>
      <c r="K25" s="38">
        <f>_xlfn.XLOOKUP($C25,VK!$B$2:$B$294,VK!R$2:R$294)</f>
        <v>7.3000000000000007</v>
      </c>
      <c r="L25" s="38">
        <f>_xlfn.XLOOKUP($C25,VK!$B$2:$B$294,VK!S$2:S$294)</f>
        <v>300</v>
      </c>
      <c r="M25" s="38">
        <f>_xlfn.XLOOKUP($C25,VK!$B$2:$B$294,VK!T$2:T$294)</f>
        <v>0</v>
      </c>
      <c r="N25" s="38">
        <f>_xlfn.XLOOKUP($C25,VK!$B$2:$B$294,VK!U$2:U$294)</f>
        <v>3347.5</v>
      </c>
      <c r="O25" s="38">
        <f>_xlfn.XLOOKUP($C25,VK!$B$2:$B$294,VK!V$2:V$294)</f>
        <v>10.29</v>
      </c>
      <c r="P25" s="38">
        <f>_xlfn.XLOOKUP($C25,VK!$B$2:$B$294,VK!W$2:W$294)</f>
        <v>1465</v>
      </c>
      <c r="Q25" s="38">
        <f>_xlfn.XLOOKUP($C25,VK!$B$2:$B$294,VK!X$2:X$294)</f>
        <v>471</v>
      </c>
      <c r="R25" s="38">
        <f>_xlfn.XLOOKUP($C25,VK!$B$2:$B$294,VK!Y$2:Y$294)</f>
        <v>513</v>
      </c>
      <c r="S25" s="38">
        <f>_xlfn.XLOOKUP($C25,VK!$B$2:$B$294,VK!Z$2:Z$294)</f>
        <v>492</v>
      </c>
      <c r="T25" s="38">
        <f>_xlfn.XLOOKUP($C25,VK!$B$2:$B$294,VK!AA$2:AA$294)</f>
        <v>562</v>
      </c>
      <c r="U25" s="38">
        <f>_xlfn.XLOOKUP($C25,VK!$B$2:$B$294,VK!AB$2:AB$294)</f>
        <v>17.491329193115234</v>
      </c>
      <c r="V25" s="38">
        <f>_xlfn.XLOOKUP($C25,VK!$B$2:$B$294,VK!AC$2:AC$294)</f>
        <v>0</v>
      </c>
      <c r="W25" s="38">
        <f>_xlfn.XLOOKUP($C25,VK!$B$2:$B$294,VK!AD$2:AD$294)</f>
        <v>0</v>
      </c>
      <c r="X25" s="38">
        <f>_xlfn.XLOOKUP($C25,VK!$B$2:$B$294,VK!AE$2:AE$294)</f>
        <v>1.6</v>
      </c>
      <c r="Y25" s="38">
        <f>_xlfn.XLOOKUP($C25,VK!$B$2:$B$294,VK!AF$2:AF$294)</f>
        <v>6.6</v>
      </c>
      <c r="Z25" s="38">
        <f>_xlfn.XLOOKUP($C25,VK!$B$2:$B$294,VK!AG$2:AG$294)</f>
        <v>0</v>
      </c>
      <c r="AA25" s="38">
        <f>_xlfn.XLOOKUP($C25,VK!$B$2:$B$294,VK!AH$2:AH$294)</f>
        <v>21</v>
      </c>
      <c r="AB25" s="38">
        <f>_xlfn.XLOOKUP($C25,VK!$B$2:$B$294,VK!AI$2:AI$294)</f>
        <v>0.93</v>
      </c>
      <c r="AC25" s="38">
        <f>_xlfn.XLOOKUP($C25,VK!$B$2:$B$294,VK!AJ$2:AJ$294)</f>
        <v>0.41</v>
      </c>
      <c r="AD25" s="38">
        <f>_xlfn.XLOOKUP($C25,VK!$B$2:$B$294,VK!AK$2:AK$294)</f>
        <v>2</v>
      </c>
      <c r="AE25" s="38">
        <f>_xlfn.XLOOKUP($C25,VK!$B$2:$B$294,VK!AL$2:AL$294)</f>
        <v>62.1</v>
      </c>
      <c r="AF25" s="38">
        <f>_xlfn.XLOOKUP($C25,VK!$B$2:$B$294,VK!AM$2:AM$294)</f>
        <v>305.7</v>
      </c>
      <c r="AG25" s="38">
        <f>_xlfn.XLOOKUP($C25,VK!$B$2:$B$294,VK!AN$2:AN$294)</f>
        <v>45.2</v>
      </c>
      <c r="AH25" s="38">
        <f>_xlfn.XLOOKUP($C25,VK!$B$2:$B$294,VK!AO$2:AO$294)</f>
        <v>23.3</v>
      </c>
      <c r="AI25" s="38">
        <f>_xlfn.XLOOKUP($C25,VK!$B$2:$B$294,VK!AP$2:AP$294)</f>
        <v>83</v>
      </c>
      <c r="AJ25" s="38">
        <f>_xlfn.XLOOKUP($C25,VK!$B$2:$B$294,VK!AQ$2:AQ$294)</f>
        <v>93</v>
      </c>
      <c r="AK25" s="38">
        <f>_xlfn.XLOOKUP($C25,VK!$B$2:$B$294,VK!AR$2:AR$294)</f>
        <v>411</v>
      </c>
      <c r="AL25" s="38">
        <f>_xlfn.XLOOKUP($C25,VK!$B$2:$B$294,VK!AS$2:AS$294)</f>
        <v>4.1669999999999998</v>
      </c>
      <c r="AM25" s="38">
        <f>_xlfn.XLOOKUP($C25,VK!$B$2:$B$294,VK!AT$2:AT$294)</f>
        <v>7330</v>
      </c>
      <c r="AN25" s="38">
        <f>_xlfn.XLOOKUP($C25,VK!$B$2:$B$294,VK!AU$2:AU$294)</f>
        <v>9784</v>
      </c>
      <c r="AO25" s="38">
        <f>_xlfn.XLOOKUP($C25,VK!$B$2:$B$294,VK!AV$2:AV$294)</f>
        <v>1</v>
      </c>
      <c r="AP25" s="38">
        <f>_xlfn.XLOOKUP($C25,VK!$B$2:$B$294,VK!AW$2:AW$294)</f>
        <v>67.119392395019531</v>
      </c>
      <c r="AQ25" s="38">
        <f>_xlfn.XLOOKUP($C25,VK!$B$2:$B$294,VK!AX$2:AX$294)</f>
        <v>0</v>
      </c>
      <c r="AR25" s="38">
        <f>_xlfn.XLOOKUP($C25,VK!$B$2:$B$294,VK!AY$2:AY$294)</f>
        <v>0</v>
      </c>
      <c r="AS25" s="38">
        <f>_xlfn.XLOOKUP($C25,VK!$B$2:$B$294,VK!AZ$2:AZ$294)</f>
        <v>0</v>
      </c>
      <c r="AT25" s="38">
        <f>_xlfn.XLOOKUP($C25,VK!$B$2:$B$294,VK!BA$2:BA$294)</f>
        <v>0</v>
      </c>
      <c r="AU25" s="38">
        <f>_xlfn.XLOOKUP($C25,VK!$B$2:$B$294,VK!BB$2:BB$294)</f>
        <v>1</v>
      </c>
      <c r="AV25" s="38">
        <f>_xlfn.XLOOKUP($C25,VK!$B$2:$B$294,VK!BC$2:BC$294)</f>
        <v>73.846153259277344</v>
      </c>
      <c r="AW25" s="38">
        <f>_xlfn.XLOOKUP($C25,VK!$B$2:$B$294,VK!BD$2:BD$294)</f>
        <v>77.380950927734375</v>
      </c>
      <c r="AX25" s="38">
        <f>_xlfn.XLOOKUP($C25,VK!$B$2:$B$294,VK!BF$2:BF$294)</f>
        <v>11407.587890625</v>
      </c>
      <c r="AY25" s="38">
        <f>_xlfn.XLOOKUP($C25,VK!$B$2:$B$294,VK!BG$2:BG$294)</f>
        <v>14757.6259765625</v>
      </c>
      <c r="AZ25" s="38">
        <f>_xlfn.XLOOKUP($C25,VK!$B$2:$B$294,VK!BH$2:BH$294)</f>
        <v>3.307795524597168</v>
      </c>
      <c r="BA25" s="38">
        <f>_xlfn.XLOOKUP($C25,VK!$B$2:$B$294,VK!BI$2:BI$294)</f>
        <v>-1.49345862865448</v>
      </c>
      <c r="BB25" s="38">
        <f>_xlfn.XLOOKUP($C25,VK!$B$2:$B$294,VK!BJ$2:BJ$294)</f>
        <v>26.274509429931641</v>
      </c>
      <c r="BC25" s="38">
        <f>_xlfn.XLOOKUP($C25,VK!$B$2:$B$294,VK!BK$2:BK$294)</f>
        <v>-12.5</v>
      </c>
      <c r="BD25" s="38">
        <f>_xlfn.XLOOKUP($C25,VK!$B$2:$B$294,VK!BL$2:BL$294)</f>
        <v>161.5</v>
      </c>
      <c r="BE25" s="38">
        <f>_xlfn.XLOOKUP($C25,VK!$B$2:$B$294,VK!BM$2:BM$294)</f>
        <v>-2.91806960105896</v>
      </c>
      <c r="BF25" s="37">
        <f>_xlfn.XLOOKUP($C25,VK!$B$2:$B$294,VK!BN$2:BN$294)</f>
        <v>21738.53125</v>
      </c>
      <c r="BG25" s="12">
        <f>_xlfn.XLOOKUP($C25,VK!$B$2:$B$294,VK!BO$2:BO$294)</f>
        <v>43.682704925537109</v>
      </c>
      <c r="BH25" s="12"/>
      <c r="BI25" s="12">
        <f>_xlfn.XLOOKUP($C25,VK!$B$2:$B$294,VK!BQ$2:BQ$294)</f>
        <v>0.68329352140426636</v>
      </c>
      <c r="BJ25" s="12">
        <f>_xlfn.XLOOKUP($C25,VK!$B$2:$B$294,VK!BR$2:BR$294)</f>
        <v>0.18916766345500946</v>
      </c>
      <c r="BK25" s="12">
        <f>_xlfn.XLOOKUP($C25,VK!$B$2:$B$294,VK!BS$2:BS$294)</f>
        <v>3.9227399826049805</v>
      </c>
      <c r="BL25" s="12">
        <f>_xlfn.XLOOKUP($C25,VK!$B$2:$B$294,VK!BT$2:BT$294)</f>
        <v>60.633213043212891</v>
      </c>
      <c r="BM25" s="12">
        <f>_xlfn.XLOOKUP($C25,VK!$B$2:$B$294,VK!BU$2:BU$294)</f>
        <v>345.47988891601563</v>
      </c>
      <c r="BN25" s="12">
        <f>_xlfn.XLOOKUP($C25,VK!$B$2:$B$294,VK!BV$2:BV$294)</f>
        <v>0</v>
      </c>
      <c r="BO25" s="12">
        <f>_xlfn.XLOOKUP($C25,VK!$B$2:$B$294,VK!BW$2:BW$294)</f>
        <v>2</v>
      </c>
      <c r="BP25" s="12">
        <f>_xlfn.XLOOKUP($C25,VK!$B$2:$B$294,VK!BX$2:BX$294)</f>
        <v>9164.486328125</v>
      </c>
      <c r="BQ25" s="12">
        <f>_xlfn.XLOOKUP($C25,VK!$B$2:$B$294,VK!BY$2:BY$294)</f>
        <v>7084.1123046875</v>
      </c>
      <c r="BR25" s="12">
        <f>_xlfn.XLOOKUP($C25,VK!$B$2:$B$294,VK!BZ$2:BZ$294)</f>
        <v>0.90601354837417603</v>
      </c>
      <c r="BS25" s="12">
        <f>_xlfn.XLOOKUP($C25,VK!$B$2:$B$294,VK!CA$2:CA$294)</f>
        <v>8.6121063232421875</v>
      </c>
      <c r="BT25" s="12">
        <f>_xlfn.XLOOKUP($C25,VK!$B$2:$B$294,VK!CB$2:CB$294)</f>
        <v>93.406593322753906</v>
      </c>
      <c r="BU25" s="12">
        <f>_xlfn.XLOOKUP($C25,VK!$B$2:$B$294,VK!CC$2:CC$294)</f>
        <v>9.7109823226928711</v>
      </c>
      <c r="BV25" s="12">
        <f>_xlfn.XLOOKUP($C25,VK!$B$2:$B$294,VK!CD$2:CD$294)</f>
        <v>13.52601146697998</v>
      </c>
      <c r="BW25" s="12">
        <f>_xlfn.XLOOKUP($C25,VK!$B$2:$B$294,VK!CE$2:CE$294)</f>
        <v>1.0404623746871948</v>
      </c>
      <c r="BX25" s="12">
        <f>_xlfn.XLOOKUP($C25,VK!$B$2:$B$294,VK!CF$2:CF$294)</f>
        <v>3.8150289058685303</v>
      </c>
      <c r="BY25" s="12">
        <f>_xlfn.XLOOKUP($C25,VK!$B$2:$B$294,VK!CG$2:CG$294)</f>
        <v>9646.8212890625</v>
      </c>
      <c r="BZ25" s="12"/>
      <c r="CA25" s="27">
        <f>_xlfn.XLOOKUP(C25,VK!$B$2:$B$294,VK!$BX$2:$BX$294)</f>
        <v>9164.486328125</v>
      </c>
      <c r="CD25" s="37">
        <f>_xlfn.XLOOKUP($C25,VK!$B$2:$B$294,VK!M$2:M$294)</f>
        <v>10044</v>
      </c>
      <c r="CE25" s="38"/>
    </row>
    <row r="26" spans="1:83" hidden="1">
      <c r="A26" s="21">
        <v>16</v>
      </c>
      <c r="B26" s="30">
        <f>1-_xlfn.XLOOKUP(C26,VK!$B$2:$B$294,VK!$ID$2:$ID$294)/SUM($D$5:$BY$5)</f>
        <v>0.70662619646925262</v>
      </c>
      <c r="C26" t="str">
        <f>_xlfn.XLOOKUP(A26,VK!$IE$2:$IE$294,VK!$B$2:$B$294)</f>
        <v>Lappeenranta</v>
      </c>
      <c r="D26" s="12">
        <f>_xlfn.XLOOKUP($C26,VK!$B$2:$B$294,VK!J$2:J$294)</f>
        <v>44.099998474121094</v>
      </c>
      <c r="E26" s="12">
        <f>_xlfn.XLOOKUP($C26,VK!$B$2:$B$294,VK!K$2:K$294)</f>
        <v>1433.780029296875</v>
      </c>
      <c r="F26" s="38">
        <f>_xlfn.XLOOKUP($C26,VK!$B$2:$B$294,VK!L$2:L$294)</f>
        <v>145</v>
      </c>
      <c r="G26" s="38">
        <f>_xlfn.XLOOKUP($C26,VK!$B$2:$B$294,VK!N$2:N$294)</f>
        <v>50.700000762939453</v>
      </c>
      <c r="H26" s="40">
        <f>_xlfn.XLOOKUP($C26,VK!$B$2:$B$294,VK!O$2:O$294)</f>
        <v>-0.10000000149011612</v>
      </c>
      <c r="I26" s="38">
        <f>_xlfn.XLOOKUP($C26,VK!$B$2:$B$294,VK!P$2:P$294)</f>
        <v>0</v>
      </c>
      <c r="J26" s="38">
        <f>_xlfn.XLOOKUP($C26,VK!$B$2:$B$294,VK!Q$2:Q$294)</f>
        <v>90.4</v>
      </c>
      <c r="K26" s="38">
        <f>_xlfn.XLOOKUP($C26,VK!$B$2:$B$294,VK!R$2:R$294)</f>
        <v>11.600000000000001</v>
      </c>
      <c r="L26" s="38">
        <f>_xlfn.XLOOKUP($C26,VK!$B$2:$B$294,VK!S$2:S$294)</f>
        <v>632</v>
      </c>
      <c r="M26" s="38">
        <f>_xlfn.XLOOKUP($C26,VK!$B$2:$B$294,VK!T$2:T$294)</f>
        <v>1</v>
      </c>
      <c r="N26" s="38">
        <f>_xlfn.XLOOKUP($C26,VK!$B$2:$B$294,VK!U$2:U$294)</f>
        <v>4069.1</v>
      </c>
      <c r="O26" s="38">
        <f>_xlfn.XLOOKUP($C26,VK!$B$2:$B$294,VK!V$2:V$294)</f>
        <v>11.95</v>
      </c>
      <c r="P26" s="38">
        <f>_xlfn.XLOOKUP($C26,VK!$B$2:$B$294,VK!W$2:W$294)</f>
        <v>1131</v>
      </c>
      <c r="Q26" s="38">
        <f>_xlfn.XLOOKUP($C26,VK!$B$2:$B$294,VK!X$2:X$294)</f>
        <v>267</v>
      </c>
      <c r="R26" s="38">
        <f>_xlfn.XLOOKUP($C26,VK!$B$2:$B$294,VK!Y$2:Y$294)</f>
        <v>743</v>
      </c>
      <c r="S26" s="38">
        <f>_xlfn.XLOOKUP($C26,VK!$B$2:$B$294,VK!Z$2:Z$294)</f>
        <v>317</v>
      </c>
      <c r="T26" s="38">
        <f>_xlfn.XLOOKUP($C26,VK!$B$2:$B$294,VK!AA$2:AA$294)</f>
        <v>681</v>
      </c>
      <c r="U26" s="38">
        <f>_xlfn.XLOOKUP($C26,VK!$B$2:$B$294,VK!AB$2:AB$294)</f>
        <v>17.772151947021484</v>
      </c>
      <c r="V26" s="38">
        <f>_xlfn.XLOOKUP($C26,VK!$B$2:$B$294,VK!AC$2:AC$294)</f>
        <v>0.3</v>
      </c>
      <c r="W26" s="38">
        <f>_xlfn.XLOOKUP($C26,VK!$B$2:$B$294,VK!AD$2:AD$294)</f>
        <v>0.6</v>
      </c>
      <c r="X26" s="38">
        <f>_xlfn.XLOOKUP($C26,VK!$B$2:$B$294,VK!AE$2:AE$294)</f>
        <v>0.7</v>
      </c>
      <c r="Y26" s="38">
        <f>_xlfn.XLOOKUP($C26,VK!$B$2:$B$294,VK!AF$2:AF$294)</f>
        <v>3.8</v>
      </c>
      <c r="Z26" s="38">
        <f>_xlfn.XLOOKUP($C26,VK!$B$2:$B$294,VK!AG$2:AG$294)</f>
        <v>0</v>
      </c>
      <c r="AA26" s="38">
        <f>_xlfn.XLOOKUP($C26,VK!$B$2:$B$294,VK!AH$2:AH$294)</f>
        <v>21</v>
      </c>
      <c r="AB26" s="38">
        <f>_xlfn.XLOOKUP($C26,VK!$B$2:$B$294,VK!AI$2:AI$294)</f>
        <v>1.43</v>
      </c>
      <c r="AC26" s="38">
        <f>_xlfn.XLOOKUP($C26,VK!$B$2:$B$294,VK!AJ$2:AJ$294)</f>
        <v>0.55000000000000004</v>
      </c>
      <c r="AD26" s="38">
        <f>_xlfn.XLOOKUP($C26,VK!$B$2:$B$294,VK!AK$2:AK$294)</f>
        <v>1.1499999999999999</v>
      </c>
      <c r="AE26" s="38">
        <f>_xlfn.XLOOKUP($C26,VK!$B$2:$B$294,VK!AL$2:AL$294)</f>
        <v>64.599999999999994</v>
      </c>
      <c r="AF26" s="38">
        <f>_xlfn.XLOOKUP($C26,VK!$B$2:$B$294,VK!AM$2:AM$294)</f>
        <v>370.2</v>
      </c>
      <c r="AG26" s="38">
        <f>_xlfn.XLOOKUP($C26,VK!$B$2:$B$294,VK!AN$2:AN$294)</f>
        <v>43.9</v>
      </c>
      <c r="AH26" s="38">
        <f>_xlfn.XLOOKUP($C26,VK!$B$2:$B$294,VK!AO$2:AO$294)</f>
        <v>30.9</v>
      </c>
      <c r="AI26" s="38">
        <f>_xlfn.XLOOKUP($C26,VK!$B$2:$B$294,VK!AP$2:AP$294)</f>
        <v>10</v>
      </c>
      <c r="AJ26" s="38">
        <f>_xlfn.XLOOKUP($C26,VK!$B$2:$B$294,VK!AQ$2:AQ$294)</f>
        <v>83</v>
      </c>
      <c r="AK26" s="38">
        <f>_xlfn.XLOOKUP($C26,VK!$B$2:$B$294,VK!AR$2:AR$294)</f>
        <v>587</v>
      </c>
      <c r="AL26" s="38">
        <f>_xlfn.XLOOKUP($C26,VK!$B$2:$B$294,VK!AS$2:AS$294)</f>
        <v>3.5</v>
      </c>
      <c r="AM26" s="38">
        <f>_xlfn.XLOOKUP($C26,VK!$B$2:$B$294,VK!AT$2:AT$294)</f>
        <v>7038</v>
      </c>
      <c r="AN26" s="38">
        <f>_xlfn.XLOOKUP($C26,VK!$B$2:$B$294,VK!AU$2:AU$294)</f>
        <v>9957</v>
      </c>
      <c r="AO26" s="38">
        <f>_xlfn.XLOOKUP($C26,VK!$B$2:$B$294,VK!AV$2:AV$294)</f>
        <v>1</v>
      </c>
      <c r="AP26" s="38">
        <f>_xlfn.XLOOKUP($C26,VK!$B$2:$B$294,VK!AW$2:AW$294)</f>
        <v>0</v>
      </c>
      <c r="AQ26" s="38">
        <f>_xlfn.XLOOKUP($C26,VK!$B$2:$B$294,VK!AX$2:AX$294)</f>
        <v>0</v>
      </c>
      <c r="AR26" s="38">
        <f>_xlfn.XLOOKUP($C26,VK!$B$2:$B$294,VK!AY$2:AY$294)</f>
        <v>0</v>
      </c>
      <c r="AS26" s="38">
        <f>_xlfn.XLOOKUP($C26,VK!$B$2:$B$294,VK!AZ$2:AZ$294)</f>
        <v>1</v>
      </c>
      <c r="AT26" s="38">
        <f>_xlfn.XLOOKUP($C26,VK!$B$2:$B$294,VK!BA$2:BA$294)</f>
        <v>1</v>
      </c>
      <c r="AU26" s="38">
        <f>_xlfn.XLOOKUP($C26,VK!$B$2:$B$294,VK!BB$2:BB$294)</f>
        <v>0</v>
      </c>
      <c r="AV26" s="38">
        <f>_xlfn.XLOOKUP($C26,VK!$B$2:$B$294,VK!BC$2:BC$294)</f>
        <v>95.942619323730469</v>
      </c>
      <c r="AW26" s="38">
        <f>_xlfn.XLOOKUP($C26,VK!$B$2:$B$294,VK!BD$2:BD$294)</f>
        <v>84.341514587402344</v>
      </c>
      <c r="AX26" s="38">
        <f>_xlfn.XLOOKUP($C26,VK!$B$2:$B$294,VK!BF$2:BF$294)</f>
        <v>12078.404296875</v>
      </c>
      <c r="AY26" s="38">
        <f>_xlfn.XLOOKUP($C26,VK!$B$2:$B$294,VK!BG$2:BG$294)</f>
        <v>14472.3515625</v>
      </c>
      <c r="AZ26" s="38">
        <f>_xlfn.XLOOKUP($C26,VK!$B$2:$B$294,VK!BH$2:BH$294)</f>
        <v>3.3574495315551758</v>
      </c>
      <c r="BA26" s="38">
        <f>_xlfn.XLOOKUP($C26,VK!$B$2:$B$294,VK!BI$2:BI$294)</f>
        <v>-4.0152559280395508</v>
      </c>
      <c r="BB26" s="38">
        <f>_xlfn.XLOOKUP($C26,VK!$B$2:$B$294,VK!BJ$2:BJ$294)</f>
        <v>25.306957244873047</v>
      </c>
      <c r="BC26" s="38">
        <f>_xlfn.XLOOKUP($C26,VK!$B$2:$B$294,VK!BK$2:BK$294)</f>
        <v>-1.983002781867981</v>
      </c>
      <c r="BD26" s="38">
        <f>_xlfn.XLOOKUP($C26,VK!$B$2:$B$294,VK!BL$2:BL$294)</f>
        <v>364.631591796875</v>
      </c>
      <c r="BE26" s="38">
        <f>_xlfn.XLOOKUP($C26,VK!$B$2:$B$294,VK!BM$2:BM$294)</f>
        <v>0.50468635559082031</v>
      </c>
      <c r="BF26" s="37">
        <f>_xlfn.XLOOKUP($C26,VK!$B$2:$B$294,VK!BN$2:BN$294)</f>
        <v>23286.265625</v>
      </c>
      <c r="BG26" s="12">
        <f>_xlfn.XLOOKUP($C26,VK!$B$2:$B$294,VK!BO$2:BO$294)</f>
        <v>27.097965240478516</v>
      </c>
      <c r="BH26" s="12"/>
      <c r="BI26" s="12">
        <f>_xlfn.XLOOKUP($C26,VK!$B$2:$B$294,VK!BQ$2:BQ$294)</f>
        <v>0.57225269079208374</v>
      </c>
      <c r="BJ26" s="12">
        <f>_xlfn.XLOOKUP($C26,VK!$B$2:$B$294,VK!BR$2:BR$294)</f>
        <v>0.17347247898578644</v>
      </c>
      <c r="BK26" s="12">
        <f>_xlfn.XLOOKUP($C26,VK!$B$2:$B$294,VK!BS$2:BS$294)</f>
        <v>7.7277860641479492</v>
      </c>
      <c r="BL26" s="12">
        <f>_xlfn.XLOOKUP($C26,VK!$B$2:$B$294,VK!BT$2:BT$294)</f>
        <v>177.13467407226563</v>
      </c>
      <c r="BM26" s="12">
        <f>_xlfn.XLOOKUP($C26,VK!$B$2:$B$294,VK!BU$2:BU$294)</f>
        <v>497.17764282226563</v>
      </c>
      <c r="BN26" s="12">
        <f>_xlfn.XLOOKUP($C26,VK!$B$2:$B$294,VK!BV$2:BV$294)</f>
        <v>1</v>
      </c>
      <c r="BO26" s="12">
        <f>_xlfn.XLOOKUP($C26,VK!$B$2:$B$294,VK!BW$2:BW$294)</f>
        <v>3</v>
      </c>
      <c r="BP26" s="12">
        <f>_xlfn.XLOOKUP($C26,VK!$B$2:$B$294,VK!BX$2:BX$294)</f>
        <v>9349.138671875</v>
      </c>
      <c r="BQ26" s="12">
        <f>_xlfn.XLOOKUP($C26,VK!$B$2:$B$294,VK!BY$2:BY$294)</f>
        <v>7802.64892578125</v>
      </c>
      <c r="BR26" s="12">
        <f>_xlfn.XLOOKUP($C26,VK!$B$2:$B$294,VK!BZ$2:BZ$294)</f>
        <v>0.95272189378738403</v>
      </c>
      <c r="BS26" s="12">
        <f>_xlfn.XLOOKUP($C26,VK!$B$2:$B$294,VK!CA$2:CA$294)</f>
        <v>7.6768455505371094</v>
      </c>
      <c r="BT26" s="12">
        <f>_xlfn.XLOOKUP($C26,VK!$B$2:$B$294,VK!CB$2:CB$294)</f>
        <v>98.988441467285156</v>
      </c>
      <c r="BU26" s="12">
        <f>_xlfn.XLOOKUP($C26,VK!$B$2:$B$294,VK!CC$2:CC$294)</f>
        <v>12.284791946411133</v>
      </c>
      <c r="BV26" s="12">
        <f>_xlfn.XLOOKUP($C26,VK!$B$2:$B$294,VK!CD$2:CD$294)</f>
        <v>15.566714286804199</v>
      </c>
      <c r="BW26" s="12">
        <f>_xlfn.XLOOKUP($C26,VK!$B$2:$B$294,VK!CE$2:CE$294)</f>
        <v>0.62769007682800293</v>
      </c>
      <c r="BX26" s="12">
        <f>_xlfn.XLOOKUP($C26,VK!$B$2:$B$294,VK!CF$2:CF$294)</f>
        <v>1.7575322389602661</v>
      </c>
      <c r="BY26" s="12">
        <f>_xlfn.XLOOKUP($C26,VK!$B$2:$B$294,VK!CG$2:CG$294)</f>
        <v>9830.1767578125</v>
      </c>
      <c r="BZ26" s="12"/>
      <c r="CA26" s="27">
        <f>_xlfn.XLOOKUP(C26,VK!$B$2:$B$294,VK!$BX$2:$BX$294)</f>
        <v>9349.138671875</v>
      </c>
      <c r="CD26" s="37">
        <f>_xlfn.XLOOKUP($C26,VK!$B$2:$B$294,VK!M$2:M$294)</f>
        <v>72634</v>
      </c>
      <c r="CE26" s="38"/>
    </row>
    <row r="27" spans="1:83" hidden="1">
      <c r="A27" s="21">
        <v>17</v>
      </c>
      <c r="B27" s="30">
        <f>1-_xlfn.XLOOKUP(C27,VK!$B$2:$B$294,VK!$ID$2:$ID$294)/SUM($D$5:$BY$5)</f>
        <v>0.70483037061615406</v>
      </c>
      <c r="C27" t="str">
        <f>_xlfn.XLOOKUP(A27,VK!$IE$2:$IE$294,VK!$B$2:$B$294)</f>
        <v>Janakkala</v>
      </c>
      <c r="D27" s="12">
        <f>_xlfn.XLOOKUP($C27,VK!$B$2:$B$294,VK!J$2:J$294)</f>
        <v>44.799999237060547</v>
      </c>
      <c r="E27" s="12">
        <f>_xlfn.XLOOKUP($C27,VK!$B$2:$B$294,VK!K$2:K$294)</f>
        <v>547.41998291015625</v>
      </c>
      <c r="F27" s="38">
        <f>_xlfn.XLOOKUP($C27,VK!$B$2:$B$294,VK!L$2:L$294)</f>
        <v>135.80000305175781</v>
      </c>
      <c r="G27" s="38">
        <f>_xlfn.XLOOKUP($C27,VK!$B$2:$B$294,VK!N$2:N$294)</f>
        <v>30</v>
      </c>
      <c r="H27" s="40">
        <f>_xlfn.XLOOKUP($C27,VK!$B$2:$B$294,VK!O$2:O$294)</f>
        <v>-0.20000000298023224</v>
      </c>
      <c r="I27" s="38">
        <f>_xlfn.XLOOKUP($C27,VK!$B$2:$B$294,VK!P$2:P$294)</f>
        <v>3</v>
      </c>
      <c r="J27" s="38">
        <f>_xlfn.XLOOKUP($C27,VK!$B$2:$B$294,VK!Q$2:Q$294)</f>
        <v>77.2</v>
      </c>
      <c r="K27" s="38">
        <f>_xlfn.XLOOKUP($C27,VK!$B$2:$B$294,VK!R$2:R$294)</f>
        <v>8</v>
      </c>
      <c r="L27" s="38">
        <f>_xlfn.XLOOKUP($C27,VK!$B$2:$B$294,VK!S$2:S$294)</f>
        <v>265</v>
      </c>
      <c r="M27" s="38">
        <f>_xlfn.XLOOKUP($C27,VK!$B$2:$B$294,VK!T$2:T$294)</f>
        <v>0</v>
      </c>
      <c r="N27" s="38">
        <f>_xlfn.XLOOKUP($C27,VK!$B$2:$B$294,VK!U$2:U$294)</f>
        <v>3827.1</v>
      </c>
      <c r="O27" s="38">
        <f>_xlfn.XLOOKUP($C27,VK!$B$2:$B$294,VK!V$2:V$294)</f>
        <v>12.98</v>
      </c>
      <c r="P27" s="38">
        <f>_xlfn.XLOOKUP($C27,VK!$B$2:$B$294,VK!W$2:W$294)</f>
        <v>1069</v>
      </c>
      <c r="Q27" s="38">
        <f>_xlfn.XLOOKUP($C27,VK!$B$2:$B$294,VK!X$2:X$294)</f>
        <v>406</v>
      </c>
      <c r="R27" s="38">
        <f>_xlfn.XLOOKUP($C27,VK!$B$2:$B$294,VK!Y$2:Y$294)</f>
        <v>771</v>
      </c>
      <c r="S27" s="38">
        <f>_xlfn.XLOOKUP($C27,VK!$B$2:$B$294,VK!Z$2:Z$294)</f>
        <v>284</v>
      </c>
      <c r="T27" s="38">
        <f>_xlfn.XLOOKUP($C27,VK!$B$2:$B$294,VK!AA$2:AA$294)</f>
        <v>636</v>
      </c>
      <c r="U27" s="38">
        <f>_xlfn.XLOOKUP($C27,VK!$B$2:$B$294,VK!AB$2:AB$294)</f>
        <v>17.37359619140625</v>
      </c>
      <c r="V27" s="38">
        <f>_xlfn.XLOOKUP($C27,VK!$B$2:$B$294,VK!AC$2:AC$294)</f>
        <v>0</v>
      </c>
      <c r="W27" s="38">
        <f>_xlfn.XLOOKUP($C27,VK!$B$2:$B$294,VK!AD$2:AD$294)</f>
        <v>0.9</v>
      </c>
      <c r="X27" s="38">
        <f>_xlfn.XLOOKUP($C27,VK!$B$2:$B$294,VK!AE$2:AE$294)</f>
        <v>1.7</v>
      </c>
      <c r="Y27" s="38">
        <f>_xlfn.XLOOKUP($C27,VK!$B$2:$B$294,VK!AF$2:AF$294)</f>
        <v>4.3</v>
      </c>
      <c r="Z27" s="38">
        <f>_xlfn.XLOOKUP($C27,VK!$B$2:$B$294,VK!AG$2:AG$294)</f>
        <v>0</v>
      </c>
      <c r="AA27" s="38">
        <f>_xlfn.XLOOKUP($C27,VK!$B$2:$B$294,VK!AH$2:AH$294)</f>
        <v>21</v>
      </c>
      <c r="AB27" s="38">
        <f>_xlfn.XLOOKUP($C27,VK!$B$2:$B$294,VK!AI$2:AI$294)</f>
        <v>1.1000000000000001</v>
      </c>
      <c r="AC27" s="38">
        <f>_xlfn.XLOOKUP($C27,VK!$B$2:$B$294,VK!AJ$2:AJ$294)</f>
        <v>0.5</v>
      </c>
      <c r="AD27" s="38">
        <f>_xlfn.XLOOKUP($C27,VK!$B$2:$B$294,VK!AK$2:AK$294)</f>
        <v>1.1000000000000001</v>
      </c>
      <c r="AE27" s="38">
        <f>_xlfn.XLOOKUP($C27,VK!$B$2:$B$294,VK!AL$2:AL$294)</f>
        <v>54.8</v>
      </c>
      <c r="AF27" s="38">
        <f>_xlfn.XLOOKUP($C27,VK!$B$2:$B$294,VK!AM$2:AM$294)</f>
        <v>329.4</v>
      </c>
      <c r="AG27" s="38">
        <f>_xlfn.XLOOKUP($C27,VK!$B$2:$B$294,VK!AN$2:AN$294)</f>
        <v>45.8</v>
      </c>
      <c r="AH27" s="38">
        <f>_xlfn.XLOOKUP($C27,VK!$B$2:$B$294,VK!AO$2:AO$294)</f>
        <v>25.5</v>
      </c>
      <c r="AI27" s="38">
        <f>_xlfn.XLOOKUP($C27,VK!$B$2:$B$294,VK!AP$2:AP$294)</f>
        <v>66</v>
      </c>
      <c r="AJ27" s="38">
        <f>_xlfn.XLOOKUP($C27,VK!$B$2:$B$294,VK!AQ$2:AQ$294)</f>
        <v>37</v>
      </c>
      <c r="AK27" s="38">
        <f>_xlfn.XLOOKUP($C27,VK!$B$2:$B$294,VK!AR$2:AR$294)</f>
        <v>287</v>
      </c>
      <c r="AL27" s="38">
        <f>_xlfn.XLOOKUP($C27,VK!$B$2:$B$294,VK!AS$2:AS$294)</f>
        <v>3.3330000000000002</v>
      </c>
      <c r="AM27" s="38">
        <f>_xlfn.XLOOKUP($C27,VK!$B$2:$B$294,VK!AT$2:AT$294)</f>
        <v>7606</v>
      </c>
      <c r="AN27" s="38">
        <f>_xlfn.XLOOKUP($C27,VK!$B$2:$B$294,VK!AU$2:AU$294)</f>
        <v>8872</v>
      </c>
      <c r="AO27" s="38">
        <f>_xlfn.XLOOKUP($C27,VK!$B$2:$B$294,VK!AV$2:AV$294)</f>
        <v>1</v>
      </c>
      <c r="AP27" s="38">
        <f>_xlfn.XLOOKUP($C27,VK!$B$2:$B$294,VK!AW$2:AW$294)</f>
        <v>79.704643249511719</v>
      </c>
      <c r="AQ27" s="38">
        <f>_xlfn.XLOOKUP($C27,VK!$B$2:$B$294,VK!AX$2:AX$294)</f>
        <v>0</v>
      </c>
      <c r="AR27" s="38">
        <f>_xlfn.XLOOKUP($C27,VK!$B$2:$B$294,VK!AY$2:AY$294)</f>
        <v>0</v>
      </c>
      <c r="AS27" s="38">
        <f>_xlfn.XLOOKUP($C27,VK!$B$2:$B$294,VK!AZ$2:AZ$294)</f>
        <v>0</v>
      </c>
      <c r="AT27" s="38">
        <f>_xlfn.XLOOKUP($C27,VK!$B$2:$B$294,VK!BA$2:BA$294)</f>
        <v>0</v>
      </c>
      <c r="AU27" s="38">
        <f>_xlfn.XLOOKUP($C27,VK!$B$2:$B$294,VK!BB$2:BB$294)</f>
        <v>1</v>
      </c>
      <c r="AV27" s="38">
        <f>_xlfn.XLOOKUP($C27,VK!$B$2:$B$294,VK!BC$2:BC$294)</f>
        <v>85.048545837402344</v>
      </c>
      <c r="AW27" s="38">
        <f>_xlfn.XLOOKUP($C27,VK!$B$2:$B$294,VK!BD$2:BD$294)</f>
        <v>70.355194091796875</v>
      </c>
      <c r="AX27" s="38">
        <f>_xlfn.XLOOKUP($C27,VK!$B$2:$B$294,VK!BF$2:BF$294)</f>
        <v>12762.24609375</v>
      </c>
      <c r="AY27" s="38">
        <f>_xlfn.XLOOKUP($C27,VK!$B$2:$B$294,VK!BG$2:BG$294)</f>
        <v>17238.212890625</v>
      </c>
      <c r="AZ27" s="38">
        <f>_xlfn.XLOOKUP($C27,VK!$B$2:$B$294,VK!BH$2:BH$294)</f>
        <v>3.1852312088012695</v>
      </c>
      <c r="BA27" s="38">
        <f>_xlfn.XLOOKUP($C27,VK!$B$2:$B$294,VK!BI$2:BI$294)</f>
        <v>3.1636242866516113</v>
      </c>
      <c r="BB27" s="38">
        <f>_xlfn.XLOOKUP($C27,VK!$B$2:$B$294,VK!BJ$2:BJ$294)</f>
        <v>24.671052932739258</v>
      </c>
      <c r="BC27" s="38">
        <f>_xlfn.XLOOKUP($C27,VK!$B$2:$B$294,VK!BK$2:BK$294)</f>
        <v>-11.764705657958984</v>
      </c>
      <c r="BD27" s="38">
        <f>_xlfn.XLOOKUP($C27,VK!$B$2:$B$294,VK!BL$2:BL$294)</f>
        <v>166.81817626953125</v>
      </c>
      <c r="BE27" s="38">
        <f>_xlfn.XLOOKUP($C27,VK!$B$2:$B$294,VK!BM$2:BM$294)</f>
        <v>-1.3045943975448608</v>
      </c>
      <c r="BF27" s="37">
        <f>_xlfn.XLOOKUP($C27,VK!$B$2:$B$294,VK!BN$2:BN$294)</f>
        <v>24169.798828125</v>
      </c>
      <c r="BG27" s="12">
        <f>_xlfn.XLOOKUP($C27,VK!$B$2:$B$294,VK!BO$2:BO$294)</f>
        <v>27.885810852050781</v>
      </c>
      <c r="BH27" s="12"/>
      <c r="BI27" s="12">
        <f>_xlfn.XLOOKUP($C27,VK!$B$2:$B$294,VK!BQ$2:BQ$294)</f>
        <v>0.66940838098526001</v>
      </c>
      <c r="BJ27" s="12">
        <f>_xlfn.XLOOKUP($C27,VK!$B$2:$B$294,VK!BR$2:BR$294)</f>
        <v>0.40821298956871033</v>
      </c>
      <c r="BK27" s="12">
        <f>_xlfn.XLOOKUP($C27,VK!$B$2:$B$294,VK!BS$2:BS$294)</f>
        <v>2.9245109558105469</v>
      </c>
      <c r="BL27" s="12">
        <f>_xlfn.XLOOKUP($C27,VK!$B$2:$B$294,VK!BT$2:BT$294)</f>
        <v>71.772377014160156</v>
      </c>
      <c r="BM27" s="12">
        <f>_xlfn.XLOOKUP($C27,VK!$B$2:$B$294,VK!BU$2:BU$294)</f>
        <v>268.01925659179688</v>
      </c>
      <c r="BN27" s="12">
        <f>_xlfn.XLOOKUP($C27,VK!$B$2:$B$294,VK!BV$2:BV$294)</f>
        <v>0</v>
      </c>
      <c r="BO27" s="12">
        <f>_xlfn.XLOOKUP($C27,VK!$B$2:$B$294,VK!BW$2:BW$294)</f>
        <v>1</v>
      </c>
      <c r="BP27" s="12">
        <f>_xlfn.XLOOKUP($C27,VK!$B$2:$B$294,VK!BX$2:BX$294)</f>
        <v>9446.541015625</v>
      </c>
      <c r="BQ27" s="12">
        <f>_xlfn.XLOOKUP($C27,VK!$B$2:$B$294,VK!BY$2:BY$294)</f>
        <v>6993.71044921875</v>
      </c>
      <c r="BR27" s="12">
        <f>_xlfn.XLOOKUP($C27,VK!$B$2:$B$294,VK!BZ$2:BZ$294)</f>
        <v>1.0053006410598755</v>
      </c>
      <c r="BS27" s="12">
        <f>_xlfn.XLOOKUP($C27,VK!$B$2:$B$294,VK!CA$2:CA$294)</f>
        <v>10.601352691650391</v>
      </c>
      <c r="BT27" s="12">
        <f>_xlfn.XLOOKUP($C27,VK!$B$2:$B$294,VK!CB$2:CB$294)</f>
        <v>57.575756072998047</v>
      </c>
      <c r="BU27" s="12">
        <f>_xlfn.XLOOKUP($C27,VK!$B$2:$B$294,VK!CC$2:CC$294)</f>
        <v>5.4597702026367188</v>
      </c>
      <c r="BV27" s="12">
        <f>_xlfn.XLOOKUP($C27,VK!$B$2:$B$294,VK!CD$2:CD$294)</f>
        <v>12.586206436157227</v>
      </c>
      <c r="BW27" s="12">
        <f>_xlfn.XLOOKUP($C27,VK!$B$2:$B$294,VK!CE$2:CE$294)</f>
        <v>0.34482759237289429</v>
      </c>
      <c r="BX27" s="12">
        <f>_xlfn.XLOOKUP($C27,VK!$B$2:$B$294,VK!CF$2:CF$294)</f>
        <v>0.86206895112991333</v>
      </c>
      <c r="BY27" s="12">
        <f>_xlfn.XLOOKUP($C27,VK!$B$2:$B$294,VK!CG$2:CG$294)</f>
        <v>8686.2236328125</v>
      </c>
      <c r="BZ27" s="12"/>
      <c r="CA27" s="27">
        <f>_xlfn.XLOOKUP(C27,VK!$B$2:$B$294,VK!$BX$2:$BX$294)</f>
        <v>9446.541015625</v>
      </c>
      <c r="CD27" s="37">
        <f>_xlfn.XLOOKUP($C27,VK!$B$2:$B$294,VK!M$2:M$294)</f>
        <v>16413</v>
      </c>
      <c r="CE27" s="38"/>
    </row>
    <row r="28" spans="1:83" hidden="1">
      <c r="A28" s="21">
        <v>18</v>
      </c>
      <c r="B28" s="30">
        <f>1-_xlfn.XLOOKUP(C28,VK!$B$2:$B$294,VK!$ID$2:$ID$294)/SUM($D$5:$BY$5)</f>
        <v>0.70395723905668184</v>
      </c>
      <c r="C28" t="str">
        <f>_xlfn.XLOOKUP(A28,VK!$IE$2:$IE$294,VK!$B$2:$B$294)</f>
        <v>Mynämäki</v>
      </c>
      <c r="D28" s="12">
        <f>_xlfn.XLOOKUP($C28,VK!$B$2:$B$294,VK!J$2:J$294)</f>
        <v>46.200000762939453</v>
      </c>
      <c r="E28" s="12">
        <f>_xlfn.XLOOKUP($C28,VK!$B$2:$B$294,VK!K$2:K$294)</f>
        <v>519.79998779296875</v>
      </c>
      <c r="F28" s="38">
        <f>_xlfn.XLOOKUP($C28,VK!$B$2:$B$294,VK!L$2:L$294)</f>
        <v>133.30000305175781</v>
      </c>
      <c r="G28" s="38">
        <f>_xlfn.XLOOKUP($C28,VK!$B$2:$B$294,VK!N$2:N$294)</f>
        <v>14.699999809265137</v>
      </c>
      <c r="H28" s="40">
        <f>_xlfn.XLOOKUP($C28,VK!$B$2:$B$294,VK!O$2:O$294)</f>
        <v>-1.3999999761581421</v>
      </c>
      <c r="I28" s="38">
        <f>_xlfn.XLOOKUP($C28,VK!$B$2:$B$294,VK!P$2:P$294)</f>
        <v>-75</v>
      </c>
      <c r="J28" s="38">
        <f>_xlfn.XLOOKUP($C28,VK!$B$2:$B$294,VK!Q$2:Q$294)</f>
        <v>65.7</v>
      </c>
      <c r="K28" s="38">
        <f>_xlfn.XLOOKUP($C28,VK!$B$2:$B$294,VK!R$2:R$294)</f>
        <v>7</v>
      </c>
      <c r="L28" s="38">
        <f>_xlfn.XLOOKUP($C28,VK!$B$2:$B$294,VK!S$2:S$294)</f>
        <v>210</v>
      </c>
      <c r="M28" s="38">
        <f>_xlfn.XLOOKUP($C28,VK!$B$2:$B$294,VK!T$2:T$294)</f>
        <v>0</v>
      </c>
      <c r="N28" s="38">
        <f>_xlfn.XLOOKUP($C28,VK!$B$2:$B$294,VK!U$2:U$294)</f>
        <v>3530.4</v>
      </c>
      <c r="O28" s="38">
        <f>_xlfn.XLOOKUP($C28,VK!$B$2:$B$294,VK!V$2:V$294)</f>
        <v>12.51</v>
      </c>
      <c r="P28" s="38">
        <f>_xlfn.XLOOKUP($C28,VK!$B$2:$B$294,VK!W$2:W$294)</f>
        <v>438</v>
      </c>
      <c r="Q28" s="38">
        <f>_xlfn.XLOOKUP($C28,VK!$B$2:$B$294,VK!X$2:X$294)</f>
        <v>205</v>
      </c>
      <c r="R28" s="38">
        <f>_xlfn.XLOOKUP($C28,VK!$B$2:$B$294,VK!Y$2:Y$294)</f>
        <v>726</v>
      </c>
      <c r="S28" s="38">
        <f>_xlfn.XLOOKUP($C28,VK!$B$2:$B$294,VK!Z$2:Z$294)</f>
        <v>486</v>
      </c>
      <c r="T28" s="38">
        <f>_xlfn.XLOOKUP($C28,VK!$B$2:$B$294,VK!AA$2:AA$294)</f>
        <v>684</v>
      </c>
      <c r="U28" s="38">
        <f>_xlfn.XLOOKUP($C28,VK!$B$2:$B$294,VK!AB$2:AB$294)</f>
        <v>15.714285850524902</v>
      </c>
      <c r="V28" s="38">
        <f>_xlfn.XLOOKUP($C28,VK!$B$2:$B$294,VK!AC$2:AC$294)</f>
        <v>0</v>
      </c>
      <c r="W28" s="38">
        <f>_xlfn.XLOOKUP($C28,VK!$B$2:$B$294,VK!AD$2:AD$294)</f>
        <v>0</v>
      </c>
      <c r="X28" s="38">
        <f>_xlfn.XLOOKUP($C28,VK!$B$2:$B$294,VK!AE$2:AE$294)</f>
        <v>1.9</v>
      </c>
      <c r="Y28" s="38">
        <f>_xlfn.XLOOKUP($C28,VK!$B$2:$B$294,VK!AF$2:AF$294)</f>
        <v>5.0999999999999996</v>
      </c>
      <c r="Z28" s="38">
        <f>_xlfn.XLOOKUP($C28,VK!$B$2:$B$294,VK!AG$2:AG$294)</f>
        <v>0</v>
      </c>
      <c r="AA28" s="38">
        <f>_xlfn.XLOOKUP($C28,VK!$B$2:$B$294,VK!AH$2:AH$294)</f>
        <v>21</v>
      </c>
      <c r="AB28" s="38">
        <f>_xlfn.XLOOKUP($C28,VK!$B$2:$B$294,VK!AI$2:AI$294)</f>
        <v>0.93</v>
      </c>
      <c r="AC28" s="38">
        <f>_xlfn.XLOOKUP($C28,VK!$B$2:$B$294,VK!AJ$2:AJ$294)</f>
        <v>0.5</v>
      </c>
      <c r="AD28" s="38">
        <f>_xlfn.XLOOKUP($C28,VK!$B$2:$B$294,VK!AK$2:AK$294)</f>
        <v>1.1000000000000001</v>
      </c>
      <c r="AE28" s="38">
        <f>_xlfn.XLOOKUP($C28,VK!$B$2:$B$294,VK!AL$2:AL$294)</f>
        <v>67.400000000000006</v>
      </c>
      <c r="AF28" s="38">
        <f>_xlfn.XLOOKUP($C28,VK!$B$2:$B$294,VK!AM$2:AM$294)</f>
        <v>316</v>
      </c>
      <c r="AG28" s="38">
        <f>_xlfn.XLOOKUP($C28,VK!$B$2:$B$294,VK!AN$2:AN$294)</f>
        <v>47.8</v>
      </c>
      <c r="AH28" s="38">
        <f>_xlfn.XLOOKUP($C28,VK!$B$2:$B$294,VK!AO$2:AO$294)</f>
        <v>22.9</v>
      </c>
      <c r="AI28" s="38">
        <f>_xlfn.XLOOKUP($C28,VK!$B$2:$B$294,VK!AP$2:AP$294)</f>
        <v>54</v>
      </c>
      <c r="AJ28" s="38">
        <f>_xlfn.XLOOKUP($C28,VK!$B$2:$B$294,VK!AQ$2:AQ$294)</f>
        <v>38</v>
      </c>
      <c r="AK28" s="38">
        <f>_xlfn.XLOOKUP($C28,VK!$B$2:$B$294,VK!AR$2:AR$294)</f>
        <v>450</v>
      </c>
      <c r="AL28" s="38">
        <f>_xlfn.XLOOKUP($C28,VK!$B$2:$B$294,VK!AS$2:AS$294)</f>
        <v>2.6669999999999998</v>
      </c>
      <c r="AM28" s="38">
        <f>_xlfn.XLOOKUP($C28,VK!$B$2:$B$294,VK!AT$2:AT$294)</f>
        <v>5136</v>
      </c>
      <c r="AN28" s="38">
        <f>_xlfn.XLOOKUP($C28,VK!$B$2:$B$294,VK!AU$2:AU$294)</f>
        <v>9847</v>
      </c>
      <c r="AO28" s="38">
        <f>_xlfn.XLOOKUP($C28,VK!$B$2:$B$294,VK!AV$2:AV$294)</f>
        <v>1</v>
      </c>
      <c r="AP28" s="38">
        <f>_xlfn.XLOOKUP($C28,VK!$B$2:$B$294,VK!AW$2:AW$294)</f>
        <v>29.589574813842773</v>
      </c>
      <c r="AQ28" s="38">
        <f>_xlfn.XLOOKUP($C28,VK!$B$2:$B$294,VK!AX$2:AX$294)</f>
        <v>0</v>
      </c>
      <c r="AR28" s="38">
        <f>_xlfn.XLOOKUP($C28,VK!$B$2:$B$294,VK!AY$2:AY$294)</f>
        <v>0</v>
      </c>
      <c r="AS28" s="38">
        <f>_xlfn.XLOOKUP($C28,VK!$B$2:$B$294,VK!AZ$2:AZ$294)</f>
        <v>0</v>
      </c>
      <c r="AT28" s="38">
        <f>_xlfn.XLOOKUP($C28,VK!$B$2:$B$294,VK!BA$2:BA$294)</f>
        <v>0</v>
      </c>
      <c r="AU28" s="38">
        <f>_xlfn.XLOOKUP($C28,VK!$B$2:$B$294,VK!BB$2:BB$294)</f>
        <v>1</v>
      </c>
      <c r="AV28" s="38">
        <f>_xlfn.XLOOKUP($C28,VK!$B$2:$B$294,VK!BC$2:BC$294)</f>
        <v>96.232879638671875</v>
      </c>
      <c r="AW28" s="38">
        <f>_xlfn.XLOOKUP($C28,VK!$B$2:$B$294,VK!BD$2:BD$294)</f>
        <v>91.823898315429688</v>
      </c>
      <c r="AX28" s="38">
        <f>_xlfn.XLOOKUP($C28,VK!$B$2:$B$294,VK!BF$2:BF$294)</f>
        <v>11171.029296875</v>
      </c>
      <c r="AY28" s="38">
        <f>_xlfn.XLOOKUP($C28,VK!$B$2:$B$294,VK!BG$2:BG$294)</f>
        <v>12692.9306640625</v>
      </c>
      <c r="AZ28" s="38">
        <f>_xlfn.XLOOKUP($C28,VK!$B$2:$B$294,VK!BH$2:BH$294)</f>
        <v>3.7600994110107422</v>
      </c>
      <c r="BA28" s="38">
        <f>_xlfn.XLOOKUP($C28,VK!$B$2:$B$294,VK!BI$2:BI$294)</f>
        <v>-7.170323371887207</v>
      </c>
      <c r="BB28" s="38">
        <f>_xlfn.XLOOKUP($C28,VK!$B$2:$B$294,VK!BJ$2:BJ$294)</f>
        <v>25.358852386474609</v>
      </c>
      <c r="BC28" s="38">
        <f>_xlfn.XLOOKUP($C28,VK!$B$2:$B$294,VK!BK$2:BK$294)</f>
        <v>-6.0975608825683594</v>
      </c>
      <c r="BD28" s="38">
        <f>_xlfn.XLOOKUP($C28,VK!$B$2:$B$294,VK!BL$2:BL$294)</f>
        <v>113</v>
      </c>
      <c r="BE28" s="38">
        <f>_xlfn.XLOOKUP($C28,VK!$B$2:$B$294,VK!BM$2:BM$294)</f>
        <v>-0.8415147066116333</v>
      </c>
      <c r="BF28" s="37">
        <f>_xlfn.XLOOKUP($C28,VK!$B$2:$B$294,VK!BN$2:BN$294)</f>
        <v>23375.6328125</v>
      </c>
      <c r="BG28" s="12">
        <f>_xlfn.XLOOKUP($C28,VK!$B$2:$B$294,VK!BO$2:BO$294)</f>
        <v>35.858722686767578</v>
      </c>
      <c r="BH28" s="12"/>
      <c r="BI28" s="12">
        <f>_xlfn.XLOOKUP($C28,VK!$B$2:$B$294,VK!BQ$2:BQ$294)</f>
        <v>0.70995557308197021</v>
      </c>
      <c r="BJ28" s="12">
        <f>_xlfn.XLOOKUP($C28,VK!$B$2:$B$294,VK!BR$2:BR$294)</f>
        <v>0.69244837760925293</v>
      </c>
      <c r="BK28" s="12">
        <f>_xlfn.XLOOKUP($C28,VK!$B$2:$B$294,VK!BS$2:BS$294)</f>
        <v>2.2079958915710449</v>
      </c>
      <c r="BL28" s="12">
        <f>_xlfn.XLOOKUP($C28,VK!$B$2:$B$294,VK!BT$2:BT$294)</f>
        <v>54.481315612792969</v>
      </c>
      <c r="BM28" s="12">
        <f>_xlfn.XLOOKUP($C28,VK!$B$2:$B$294,VK!BU$2:BU$294)</f>
        <v>229.42253112792969</v>
      </c>
      <c r="BN28" s="12">
        <f>_xlfn.XLOOKUP($C28,VK!$B$2:$B$294,VK!BV$2:BV$294)</f>
        <v>0</v>
      </c>
      <c r="BO28" s="12">
        <f>_xlfn.XLOOKUP($C28,VK!$B$2:$B$294,VK!BW$2:BW$294)</f>
        <v>1</v>
      </c>
      <c r="BP28" s="12">
        <f>_xlfn.XLOOKUP($C28,VK!$B$2:$B$294,VK!BX$2:BX$294)</f>
        <v>8555.03515625</v>
      </c>
      <c r="BQ28" s="12">
        <f>_xlfn.XLOOKUP($C28,VK!$B$2:$B$294,VK!BY$2:BY$294)</f>
        <v>7529.27392578125</v>
      </c>
      <c r="BR28" s="12">
        <f>_xlfn.XLOOKUP($C28,VK!$B$2:$B$294,VK!BZ$2:BZ$294)</f>
        <v>1.0060099363327026</v>
      </c>
      <c r="BS28" s="12">
        <f>_xlfn.XLOOKUP($C28,VK!$B$2:$B$294,VK!CA$2:CA$294)</f>
        <v>9.2370004653930664</v>
      </c>
      <c r="BT28" s="12">
        <f>_xlfn.XLOOKUP($C28,VK!$B$2:$B$294,VK!CB$2:CB$294)</f>
        <v>109.09091186523438</v>
      </c>
      <c r="BU28" s="12">
        <f>_xlfn.XLOOKUP($C28,VK!$B$2:$B$294,VK!CC$2:CC$294)</f>
        <v>11.88118839263916</v>
      </c>
      <c r="BV28" s="12">
        <f>_xlfn.XLOOKUP($C28,VK!$B$2:$B$294,VK!CD$2:CD$294)</f>
        <v>13.154172897338867</v>
      </c>
      <c r="BW28" s="12">
        <f>_xlfn.XLOOKUP($C28,VK!$B$2:$B$294,VK!CE$2:CE$294)</f>
        <v>0.14144271612167358</v>
      </c>
      <c r="BX28" s="12">
        <f>_xlfn.XLOOKUP($C28,VK!$B$2:$B$294,VK!CF$2:CF$294)</f>
        <v>3.2531824111938477</v>
      </c>
      <c r="BY28" s="12">
        <f>_xlfn.XLOOKUP($C28,VK!$B$2:$B$294,VK!CG$2:CG$294)</f>
        <v>10418.1533203125</v>
      </c>
      <c r="BZ28" s="12"/>
      <c r="CA28" s="27">
        <f>_xlfn.XLOOKUP(C28,VK!$B$2:$B$294,VK!$BX$2:$BX$294)</f>
        <v>8555.03515625</v>
      </c>
      <c r="CD28" s="37">
        <f>_xlfn.XLOOKUP($C28,VK!$B$2:$B$294,VK!M$2:M$294)</f>
        <v>7654</v>
      </c>
      <c r="CE28" s="38"/>
    </row>
    <row r="29" spans="1:83" hidden="1">
      <c r="A29" s="21">
        <v>19</v>
      </c>
      <c r="B29" s="30">
        <f>1-_xlfn.XLOOKUP(C29,VK!$B$2:$B$294,VK!$ID$2:$ID$294)/SUM($D$5:$BY$5)</f>
        <v>0.70269658990631423</v>
      </c>
      <c r="C29" t="str">
        <f>_xlfn.XLOOKUP(A29,VK!$IE$2:$IE$294,VK!$B$2:$B$294)</f>
        <v>Vieremä</v>
      </c>
      <c r="D29" s="12">
        <f>_xlfn.XLOOKUP($C29,VK!$B$2:$B$294,VK!J$2:J$294)</f>
        <v>46.599998474121094</v>
      </c>
      <c r="E29" s="12">
        <f>_xlfn.XLOOKUP($C29,VK!$B$2:$B$294,VK!K$2:K$294)</f>
        <v>925.21002197265625</v>
      </c>
      <c r="F29" s="38">
        <f>_xlfn.XLOOKUP($C29,VK!$B$2:$B$294,VK!L$2:L$294)</f>
        <v>144.69999694824219</v>
      </c>
      <c r="G29" s="38">
        <f>_xlfn.XLOOKUP($C29,VK!$B$2:$B$294,VK!N$2:N$294)</f>
        <v>3.9000000953674316</v>
      </c>
      <c r="H29" s="40">
        <f>_xlfn.XLOOKUP($C29,VK!$B$2:$B$294,VK!O$2:O$294)</f>
        <v>-2.5999999046325684</v>
      </c>
      <c r="I29" s="38">
        <f>_xlfn.XLOOKUP($C29,VK!$B$2:$B$294,VK!P$2:P$294)</f>
        <v>-58</v>
      </c>
      <c r="J29" s="38">
        <f>_xlfn.XLOOKUP($C29,VK!$B$2:$B$294,VK!Q$2:Q$294)</f>
        <v>38.200000000000003</v>
      </c>
      <c r="K29" s="38">
        <f>_xlfn.XLOOKUP($C29,VK!$B$2:$B$294,VK!R$2:R$294)</f>
        <v>9.3000000000000007</v>
      </c>
      <c r="L29" s="38">
        <f>_xlfn.XLOOKUP($C29,VK!$B$2:$B$294,VK!S$2:S$294)</f>
        <v>288</v>
      </c>
      <c r="M29" s="38">
        <f>_xlfn.XLOOKUP($C29,VK!$B$2:$B$294,VK!T$2:T$294)</f>
        <v>0</v>
      </c>
      <c r="N29" s="38">
        <f>_xlfn.XLOOKUP($C29,VK!$B$2:$B$294,VK!U$2:U$294)</f>
        <v>4075.2</v>
      </c>
      <c r="O29" s="38">
        <f>_xlfn.XLOOKUP($C29,VK!$B$2:$B$294,VK!V$2:V$294)</f>
        <v>12.35</v>
      </c>
      <c r="P29" s="38">
        <f>_xlfn.XLOOKUP($C29,VK!$B$2:$B$294,VK!W$2:W$294)</f>
        <v>1907</v>
      </c>
      <c r="Q29" s="38">
        <f>_xlfn.XLOOKUP($C29,VK!$B$2:$B$294,VK!X$2:X$294)</f>
        <v>1279</v>
      </c>
      <c r="R29" s="38">
        <f>_xlfn.XLOOKUP($C29,VK!$B$2:$B$294,VK!Y$2:Y$294)</f>
        <v>791</v>
      </c>
      <c r="S29" s="38">
        <f>_xlfn.XLOOKUP($C29,VK!$B$2:$B$294,VK!Z$2:Z$294)</f>
        <v>1187</v>
      </c>
      <c r="T29" s="38">
        <f>_xlfn.XLOOKUP($C29,VK!$B$2:$B$294,VK!AA$2:AA$294)</f>
        <v>767</v>
      </c>
      <c r="U29" s="38">
        <f>_xlfn.XLOOKUP($C29,VK!$B$2:$B$294,VK!AB$2:AB$294)</f>
        <v>13.911110877990723</v>
      </c>
      <c r="V29" s="38">
        <f>_xlfn.XLOOKUP($C29,VK!$B$2:$B$294,VK!AC$2:AC$294)</f>
        <v>0</v>
      </c>
      <c r="W29" s="38">
        <f>_xlfn.XLOOKUP($C29,VK!$B$2:$B$294,VK!AD$2:AD$294)</f>
        <v>0</v>
      </c>
      <c r="X29" s="38">
        <f>_xlfn.XLOOKUP($C29,VK!$B$2:$B$294,VK!AE$2:AE$294)</f>
        <v>0</v>
      </c>
      <c r="Y29" s="38">
        <f>_xlfn.XLOOKUP($C29,VK!$B$2:$B$294,VK!AF$2:AF$294)</f>
        <v>4.5999999999999996</v>
      </c>
      <c r="Z29" s="38">
        <f>_xlfn.XLOOKUP($C29,VK!$B$2:$B$294,VK!AG$2:AG$294)</f>
        <v>0</v>
      </c>
      <c r="AA29" s="38">
        <f>_xlfn.XLOOKUP($C29,VK!$B$2:$B$294,VK!AH$2:AH$294)</f>
        <v>21</v>
      </c>
      <c r="AB29" s="38">
        <f>_xlfn.XLOOKUP($C29,VK!$B$2:$B$294,VK!AI$2:AI$294)</f>
        <v>0.93</v>
      </c>
      <c r="AC29" s="38">
        <f>_xlfn.XLOOKUP($C29,VK!$B$2:$B$294,VK!AJ$2:AJ$294)</f>
        <v>0.45</v>
      </c>
      <c r="AD29" s="38">
        <f>_xlfn.XLOOKUP($C29,VK!$B$2:$B$294,VK!AK$2:AK$294)</f>
        <v>1</v>
      </c>
      <c r="AE29" s="38">
        <f>_xlfn.XLOOKUP($C29,VK!$B$2:$B$294,VK!AL$2:AL$294)</f>
        <v>54.4</v>
      </c>
      <c r="AF29" s="38">
        <f>_xlfn.XLOOKUP($C29,VK!$B$2:$B$294,VK!AM$2:AM$294)</f>
        <v>294.5</v>
      </c>
      <c r="AG29" s="38">
        <f>_xlfn.XLOOKUP($C29,VK!$B$2:$B$294,VK!AN$2:AN$294)</f>
        <v>50.9</v>
      </c>
      <c r="AH29" s="38">
        <f>_xlfn.XLOOKUP($C29,VK!$B$2:$B$294,VK!AO$2:AO$294)</f>
        <v>18.899999999999999</v>
      </c>
      <c r="AI29" s="38">
        <f>_xlfn.XLOOKUP($C29,VK!$B$2:$B$294,VK!AP$2:AP$294)</f>
        <v>100</v>
      </c>
      <c r="AJ29" s="38">
        <f>_xlfn.XLOOKUP($C29,VK!$B$2:$B$294,VK!AQ$2:AQ$294)</f>
        <v>106</v>
      </c>
      <c r="AK29" s="38">
        <f>_xlfn.XLOOKUP($C29,VK!$B$2:$B$294,VK!AR$2:AR$294)</f>
        <v>823</v>
      </c>
      <c r="AL29" s="38">
        <f>_xlfn.XLOOKUP($C29,VK!$B$2:$B$294,VK!AS$2:AS$294)</f>
        <v>3</v>
      </c>
      <c r="AM29" s="38">
        <f>_xlfn.XLOOKUP($C29,VK!$B$2:$B$294,VK!AT$2:AT$294)</f>
        <v>7600</v>
      </c>
      <c r="AN29" s="38">
        <f>_xlfn.XLOOKUP($C29,VK!$B$2:$B$294,VK!AU$2:AU$294)</f>
        <v>12968</v>
      </c>
      <c r="AO29" s="38">
        <f>_xlfn.XLOOKUP($C29,VK!$B$2:$B$294,VK!AV$2:AV$294)</f>
        <v>0</v>
      </c>
      <c r="AP29" s="38">
        <f>_xlfn.XLOOKUP($C29,VK!$B$2:$B$294,VK!AW$2:AW$294)</f>
        <v>100.82693481445313</v>
      </c>
      <c r="AQ29" s="38">
        <f>_xlfn.XLOOKUP($C29,VK!$B$2:$B$294,VK!AX$2:AX$294)</f>
        <v>0</v>
      </c>
      <c r="AR29" s="38">
        <f>_xlfn.XLOOKUP($C29,VK!$B$2:$B$294,VK!AY$2:AY$294)</f>
        <v>0</v>
      </c>
      <c r="AS29" s="38">
        <f>_xlfn.XLOOKUP($C29,VK!$B$2:$B$294,VK!AZ$2:AZ$294)</f>
        <v>0</v>
      </c>
      <c r="AT29" s="38">
        <f>_xlfn.XLOOKUP($C29,VK!$B$2:$B$294,VK!BA$2:BA$294)</f>
        <v>0</v>
      </c>
      <c r="AU29" s="38">
        <f>_xlfn.XLOOKUP($C29,VK!$B$2:$B$294,VK!BB$2:BB$294)</f>
        <v>1</v>
      </c>
      <c r="AV29" s="38">
        <f>_xlfn.XLOOKUP($C29,VK!$B$2:$B$294,VK!BC$2:BC$294)</f>
        <v>92.792793273925781</v>
      </c>
      <c r="AW29" s="38">
        <f>_xlfn.XLOOKUP($C29,VK!$B$2:$B$294,VK!BD$2:BD$294)</f>
        <v>100</v>
      </c>
      <c r="AX29" s="38">
        <f>_xlfn.XLOOKUP($C29,VK!$B$2:$B$294,VK!BF$2:BF$294)</f>
        <v>13885.884765625</v>
      </c>
      <c r="AY29" s="38">
        <f>_xlfn.XLOOKUP($C29,VK!$B$2:$B$294,VK!BG$2:BG$294)</f>
        <v>15931.3720703125</v>
      </c>
      <c r="AZ29" s="38">
        <f>_xlfn.XLOOKUP($C29,VK!$B$2:$B$294,VK!BH$2:BH$294)</f>
        <v>3.1007542610168457</v>
      </c>
      <c r="BA29" s="38">
        <f>_xlfn.XLOOKUP($C29,VK!$B$2:$B$294,VK!BI$2:BI$294)</f>
        <v>-26.478204727172852</v>
      </c>
      <c r="BB29" s="38">
        <f>_xlfn.XLOOKUP($C29,VK!$B$2:$B$294,VK!BJ$2:BJ$294)</f>
        <v>28.571428298950195</v>
      </c>
      <c r="BC29" s="38">
        <f>_xlfn.XLOOKUP($C29,VK!$B$2:$B$294,VK!BK$2:BK$294)</f>
        <v>7.1428570747375488</v>
      </c>
      <c r="BD29" s="38">
        <f>_xlfn.XLOOKUP($C29,VK!$B$2:$B$294,VK!BL$2:BL$294)</f>
        <v>103.25</v>
      </c>
      <c r="BE29" s="38">
        <f>_xlfn.XLOOKUP($C29,VK!$B$2:$B$294,VK!BM$2:BM$294)</f>
        <v>-0.87463557720184326</v>
      </c>
      <c r="BF29" s="37">
        <f>_xlfn.XLOOKUP($C29,VK!$B$2:$B$294,VK!BN$2:BN$294)</f>
        <v>20790.94921875</v>
      </c>
      <c r="BG29" s="12">
        <f>_xlfn.XLOOKUP($C29,VK!$B$2:$B$294,VK!BO$2:BO$294)</f>
        <v>41.924728393554688</v>
      </c>
      <c r="BH29" s="12"/>
      <c r="BI29" s="12">
        <f>_xlfn.XLOOKUP($C29,VK!$B$2:$B$294,VK!BQ$2:BQ$294)</f>
        <v>0.60407936573028564</v>
      </c>
      <c r="BJ29" s="12">
        <f>_xlfn.XLOOKUP($C29,VK!$B$2:$B$294,VK!BR$2:BR$294)</f>
        <v>8.3822295069694519E-2</v>
      </c>
      <c r="BK29" s="12">
        <f>_xlfn.XLOOKUP($C29,VK!$B$2:$B$294,VK!BS$2:BS$294)</f>
        <v>2.8778989315032959</v>
      </c>
      <c r="BL29" s="12">
        <f>_xlfn.XLOOKUP($C29,VK!$B$2:$B$294,VK!BT$2:BT$294)</f>
        <v>108.6895751953125</v>
      </c>
      <c r="BM29" s="12">
        <f>_xlfn.XLOOKUP($C29,VK!$B$2:$B$294,VK!BU$2:BU$294)</f>
        <v>199.4970703125</v>
      </c>
      <c r="BN29" s="12">
        <f>_xlfn.XLOOKUP($C29,VK!$B$2:$B$294,VK!BV$2:BV$294)</f>
        <v>0</v>
      </c>
      <c r="BO29" s="12">
        <f>_xlfn.XLOOKUP($C29,VK!$B$2:$B$294,VK!BW$2:BW$294)</f>
        <v>1</v>
      </c>
      <c r="BP29" s="12">
        <f>_xlfn.XLOOKUP($C29,VK!$B$2:$B$294,VK!BX$2:BX$294)</f>
        <v>8666.6669921875</v>
      </c>
      <c r="BQ29" s="12">
        <f>_xlfn.XLOOKUP($C29,VK!$B$2:$B$294,VK!BY$2:BY$294)</f>
        <v>7553.92138671875</v>
      </c>
      <c r="BR29" s="12">
        <f>_xlfn.XLOOKUP($C29,VK!$B$2:$B$294,VK!BZ$2:BZ$294)</f>
        <v>1.2573344707489014</v>
      </c>
      <c r="BS29" s="12">
        <f>_xlfn.XLOOKUP($C29,VK!$B$2:$B$294,VK!CA$2:CA$294)</f>
        <v>9.4998607635498047</v>
      </c>
      <c r="BT29" s="12">
        <f>_xlfn.XLOOKUP($C29,VK!$B$2:$B$294,VK!CB$2:CB$294)</f>
        <v>62.222221374511719</v>
      </c>
      <c r="BU29" s="12">
        <f>_xlfn.XLOOKUP($C29,VK!$B$2:$B$294,VK!CC$2:CC$294)</f>
        <v>8.2352943420410156</v>
      </c>
      <c r="BV29" s="12">
        <f>_xlfn.XLOOKUP($C29,VK!$B$2:$B$294,VK!CD$2:CD$294)</f>
        <v>7.3529410362243652</v>
      </c>
      <c r="BW29" s="12">
        <f>_xlfn.XLOOKUP($C29,VK!$B$2:$B$294,VK!CE$2:CE$294)</f>
        <v>0</v>
      </c>
      <c r="BX29" s="12">
        <f>_xlfn.XLOOKUP($C29,VK!$B$2:$B$294,VK!CF$2:CF$294)</f>
        <v>2.9411764144897461</v>
      </c>
      <c r="BY29" s="12">
        <f>_xlfn.XLOOKUP($C29,VK!$B$2:$B$294,VK!CG$2:CG$294)</f>
        <v>12176.5830078125</v>
      </c>
      <c r="BZ29" s="12"/>
      <c r="CA29" s="27">
        <f>_xlfn.XLOOKUP(C29,VK!$B$2:$B$294,VK!$BX$2:$BX$294)</f>
        <v>8666.6669921875</v>
      </c>
      <c r="CD29" s="37">
        <f>_xlfn.XLOOKUP($C29,VK!$B$2:$B$294,VK!M$2:M$294)</f>
        <v>3579</v>
      </c>
      <c r="CE29" s="38"/>
    </row>
    <row r="30" spans="1:83" hidden="1">
      <c r="A30" s="21">
        <v>20</v>
      </c>
      <c r="B30" s="30">
        <f>1-_xlfn.XLOOKUP(C30,VK!$B$2:$B$294,VK!$ID$2:$ID$294)/SUM($D$5:$BY$5)</f>
        <v>0.70225214485425258</v>
      </c>
      <c r="C30" t="str">
        <f>_xlfn.XLOOKUP(A30,VK!$IE$2:$IE$294,VK!$B$2:$B$294)</f>
        <v>Taipalsaari</v>
      </c>
      <c r="D30" s="12">
        <f>_xlfn.XLOOKUP($C30,VK!$B$2:$B$294,VK!J$2:J$294)</f>
        <v>46.299999237060547</v>
      </c>
      <c r="E30" s="12">
        <f>_xlfn.XLOOKUP($C30,VK!$B$2:$B$294,VK!K$2:K$294)</f>
        <v>344.70001220703125</v>
      </c>
      <c r="F30" s="38">
        <f>_xlfn.XLOOKUP($C30,VK!$B$2:$B$294,VK!L$2:L$294)</f>
        <v>136.5</v>
      </c>
      <c r="G30" s="38">
        <f>_xlfn.XLOOKUP($C30,VK!$B$2:$B$294,VK!N$2:N$294)</f>
        <v>13.600000381469727</v>
      </c>
      <c r="H30" s="40">
        <f>_xlfn.XLOOKUP($C30,VK!$B$2:$B$294,VK!O$2:O$294)</f>
        <v>-0.89999997615814209</v>
      </c>
      <c r="I30" s="38">
        <f>_xlfn.XLOOKUP($C30,VK!$B$2:$B$294,VK!P$2:P$294)</f>
        <v>-29</v>
      </c>
      <c r="J30" s="38">
        <f>_xlfn.XLOOKUP($C30,VK!$B$2:$B$294,VK!Q$2:Q$294)</f>
        <v>58.300000000000004</v>
      </c>
      <c r="K30" s="38">
        <f>_xlfn.XLOOKUP($C30,VK!$B$2:$B$294,VK!R$2:R$294)</f>
        <v>8.3000000000000007</v>
      </c>
      <c r="L30" s="38">
        <f>_xlfn.XLOOKUP($C30,VK!$B$2:$B$294,VK!S$2:S$294)</f>
        <v>127</v>
      </c>
      <c r="M30" s="38">
        <f>_xlfn.XLOOKUP($C30,VK!$B$2:$B$294,VK!T$2:T$294)</f>
        <v>0</v>
      </c>
      <c r="N30" s="38">
        <f>_xlfn.XLOOKUP($C30,VK!$B$2:$B$294,VK!U$2:U$294)</f>
        <v>4329.8999999999996</v>
      </c>
      <c r="O30" s="38">
        <f>_xlfn.XLOOKUP($C30,VK!$B$2:$B$294,VK!V$2:V$294)</f>
        <v>11.95</v>
      </c>
      <c r="P30" s="38">
        <f>_xlfn.XLOOKUP($C30,VK!$B$2:$B$294,VK!W$2:W$294)</f>
        <v>1190</v>
      </c>
      <c r="Q30" s="38">
        <f>_xlfn.XLOOKUP($C30,VK!$B$2:$B$294,VK!X$2:X$294)</f>
        <v>310</v>
      </c>
      <c r="R30" s="38">
        <f>_xlfn.XLOOKUP($C30,VK!$B$2:$B$294,VK!Y$2:Y$294)</f>
        <v>1190</v>
      </c>
      <c r="S30" s="38">
        <f>_xlfn.XLOOKUP($C30,VK!$B$2:$B$294,VK!Z$2:Z$294)</f>
        <v>681</v>
      </c>
      <c r="T30" s="38">
        <f>_xlfn.XLOOKUP($C30,VK!$B$2:$B$294,VK!AA$2:AA$294)</f>
        <v>635</v>
      </c>
      <c r="U30" s="38">
        <f>_xlfn.XLOOKUP($C30,VK!$B$2:$B$294,VK!AB$2:AB$294)</f>
        <v>17.166666030883789</v>
      </c>
      <c r="V30" s="38">
        <f>_xlfn.XLOOKUP($C30,VK!$B$2:$B$294,VK!AC$2:AC$294)</f>
        <v>0</v>
      </c>
      <c r="W30" s="38">
        <f>_xlfn.XLOOKUP($C30,VK!$B$2:$B$294,VK!AD$2:AD$294)</f>
        <v>0</v>
      </c>
      <c r="X30" s="38">
        <f>_xlfn.XLOOKUP($C30,VK!$B$2:$B$294,VK!AE$2:AE$294)</f>
        <v>0</v>
      </c>
      <c r="Y30" s="38">
        <f>_xlfn.XLOOKUP($C30,VK!$B$2:$B$294,VK!AF$2:AF$294)</f>
        <v>7.6</v>
      </c>
      <c r="Z30" s="38">
        <f>_xlfn.XLOOKUP($C30,VK!$B$2:$B$294,VK!AG$2:AG$294)</f>
        <v>0</v>
      </c>
      <c r="AA30" s="38">
        <f>_xlfn.XLOOKUP($C30,VK!$B$2:$B$294,VK!AH$2:AH$294)</f>
        <v>21</v>
      </c>
      <c r="AB30" s="38">
        <f>_xlfn.XLOOKUP($C30,VK!$B$2:$B$294,VK!AI$2:AI$294)</f>
        <v>1.4</v>
      </c>
      <c r="AC30" s="38">
        <f>_xlfn.XLOOKUP($C30,VK!$B$2:$B$294,VK!AJ$2:AJ$294)</f>
        <v>0.55000000000000004</v>
      </c>
      <c r="AD30" s="38">
        <f>_xlfn.XLOOKUP($C30,VK!$B$2:$B$294,VK!AK$2:AK$294)</f>
        <v>1.3</v>
      </c>
      <c r="AE30" s="38">
        <f>_xlfn.XLOOKUP($C30,VK!$B$2:$B$294,VK!AL$2:AL$294)</f>
        <v>67.5</v>
      </c>
      <c r="AF30" s="38">
        <f>_xlfn.XLOOKUP($C30,VK!$B$2:$B$294,VK!AM$2:AM$294)</f>
        <v>385.5</v>
      </c>
      <c r="AG30" s="38">
        <f>_xlfn.XLOOKUP($C30,VK!$B$2:$B$294,VK!AN$2:AN$294)</f>
        <v>40.299999999999997</v>
      </c>
      <c r="AH30" s="38">
        <f>_xlfn.XLOOKUP($C30,VK!$B$2:$B$294,VK!AO$2:AO$294)</f>
        <v>34.4</v>
      </c>
      <c r="AI30" s="38">
        <f>_xlfn.XLOOKUP($C30,VK!$B$2:$B$294,VK!AP$2:AP$294)</f>
        <v>33</v>
      </c>
      <c r="AJ30" s="38">
        <f>_xlfn.XLOOKUP($C30,VK!$B$2:$B$294,VK!AQ$2:AQ$294)</f>
        <v>101</v>
      </c>
      <c r="AK30" s="38">
        <f>_xlfn.XLOOKUP($C30,VK!$B$2:$B$294,VK!AR$2:AR$294)</f>
        <v>682</v>
      </c>
      <c r="AL30" s="38">
        <f>_xlfn.XLOOKUP($C30,VK!$B$2:$B$294,VK!AS$2:AS$294)</f>
        <v>5</v>
      </c>
      <c r="AM30" s="38">
        <f>_xlfn.XLOOKUP($C30,VK!$B$2:$B$294,VK!AT$2:AT$294)</f>
        <v>12026</v>
      </c>
      <c r="AN30" s="38">
        <f>_xlfn.XLOOKUP($C30,VK!$B$2:$B$294,VK!AU$2:AU$294)</f>
        <v>11150</v>
      </c>
      <c r="AO30" s="38">
        <f>_xlfn.XLOOKUP($C30,VK!$B$2:$B$294,VK!AV$2:AV$294)</f>
        <v>0</v>
      </c>
      <c r="AP30" s="38">
        <f>_xlfn.XLOOKUP($C30,VK!$B$2:$B$294,VK!AW$2:AW$294)</f>
        <v>13.407009124755859</v>
      </c>
      <c r="AQ30" s="38">
        <f>_xlfn.XLOOKUP($C30,VK!$B$2:$B$294,VK!AX$2:AX$294)</f>
        <v>0</v>
      </c>
      <c r="AR30" s="38">
        <f>_xlfn.XLOOKUP($C30,VK!$B$2:$B$294,VK!AY$2:AY$294)</f>
        <v>1</v>
      </c>
      <c r="AS30" s="38">
        <f>_xlfn.XLOOKUP($C30,VK!$B$2:$B$294,VK!AZ$2:AZ$294)</f>
        <v>0</v>
      </c>
      <c r="AT30" s="38">
        <f>_xlfn.XLOOKUP($C30,VK!$B$2:$B$294,VK!BA$2:BA$294)</f>
        <v>0</v>
      </c>
      <c r="AU30" s="38">
        <f>_xlfn.XLOOKUP($C30,VK!$B$2:$B$294,VK!BB$2:BB$294)</f>
        <v>1</v>
      </c>
      <c r="AV30" s="38">
        <f>_xlfn.XLOOKUP($C30,VK!$B$2:$B$294,VK!BC$2:BC$294)</f>
        <v>100</v>
      </c>
      <c r="AW30" s="38">
        <f>_xlfn.XLOOKUP($C30,VK!$B$2:$B$294,VK!BD$2:BD$294)</f>
        <v>92.896171569824219</v>
      </c>
      <c r="AX30" s="38">
        <f>_xlfn.XLOOKUP($C30,VK!$B$2:$B$294,VK!BF$2:BF$294)</f>
        <v>10393.8857421875</v>
      </c>
      <c r="AY30" s="38">
        <f>_xlfn.XLOOKUP($C30,VK!$B$2:$B$294,VK!BG$2:BG$294)</f>
        <v>12116.40234375</v>
      </c>
      <c r="AZ30" s="38">
        <f>_xlfn.XLOOKUP($C30,VK!$B$2:$B$294,VK!BH$2:BH$294)</f>
        <v>3.6416187286376953</v>
      </c>
      <c r="BA30" s="38">
        <f>_xlfn.XLOOKUP($C30,VK!$B$2:$B$294,VK!BI$2:BI$294)</f>
        <v>1.8270208835601807</v>
      </c>
      <c r="BB30" s="38">
        <f>_xlfn.XLOOKUP($C30,VK!$B$2:$B$294,VK!BJ$2:BJ$294)</f>
        <v>20.212766647338867</v>
      </c>
      <c r="BC30" s="38">
        <f>_xlfn.XLOOKUP($C30,VK!$B$2:$B$294,VK!BK$2:BK$294)</f>
        <v>-18.75</v>
      </c>
      <c r="BD30" s="38">
        <f>_xlfn.XLOOKUP($C30,VK!$B$2:$B$294,VK!BL$2:BL$294)</f>
        <v>162.66667175292969</v>
      </c>
      <c r="BE30" s="38">
        <f>_xlfn.XLOOKUP($C30,VK!$B$2:$B$294,VK!BM$2:BM$294)</f>
        <v>-3.0172414779663086</v>
      </c>
      <c r="BF30" s="37">
        <f>_xlfn.XLOOKUP($C30,VK!$B$2:$B$294,VK!BN$2:BN$294)</f>
        <v>24433.21484375</v>
      </c>
      <c r="BG30" s="12">
        <f>_xlfn.XLOOKUP($C30,VK!$B$2:$B$294,VK!BO$2:BO$294)</f>
        <v>23.002098083496094</v>
      </c>
      <c r="BH30" s="12"/>
      <c r="BI30" s="12">
        <f>_xlfn.XLOOKUP($C30,VK!$B$2:$B$294,VK!BQ$2:BQ$294)</f>
        <v>0.67266112565994263</v>
      </c>
      <c r="BJ30" s="12">
        <f>_xlfn.XLOOKUP($C30,VK!$B$2:$B$294,VK!BR$2:BR$294)</f>
        <v>0.19267822802066803</v>
      </c>
      <c r="BK30" s="12">
        <f>_xlfn.XLOOKUP($C30,VK!$B$2:$B$294,VK!BS$2:BS$294)</f>
        <v>4.4101905822753906</v>
      </c>
      <c r="BL30" s="12">
        <f>_xlfn.XLOOKUP($C30,VK!$B$2:$B$294,VK!BT$2:BT$294)</f>
        <v>63.1556396484375</v>
      </c>
      <c r="BM30" s="12">
        <f>_xlfn.XLOOKUP($C30,VK!$B$2:$B$294,VK!BU$2:BU$294)</f>
        <v>211.946044921875</v>
      </c>
      <c r="BN30" s="12">
        <f>_xlfn.XLOOKUP($C30,VK!$B$2:$B$294,VK!BV$2:BV$294)</f>
        <v>0</v>
      </c>
      <c r="BO30" s="12">
        <f>_xlfn.XLOOKUP($C30,VK!$B$2:$B$294,VK!BW$2:BW$294)</f>
        <v>0</v>
      </c>
      <c r="BP30" s="12">
        <f>_xlfn.XLOOKUP($C30,VK!$B$2:$B$294,VK!BX$2:BX$294)</f>
        <v>8178.5712890625</v>
      </c>
      <c r="BQ30" s="12">
        <f>_xlfn.XLOOKUP($C30,VK!$B$2:$B$294,VK!BY$2:BY$294)</f>
        <v>7015.873046875</v>
      </c>
      <c r="BR30" s="12">
        <f>_xlfn.XLOOKUP($C30,VK!$B$2:$B$294,VK!BZ$2:BZ$294)</f>
        <v>0.83493900299072266</v>
      </c>
      <c r="BS30" s="12">
        <f>_xlfn.XLOOKUP($C30,VK!$B$2:$B$294,VK!CA$2:CA$294)</f>
        <v>9.6339111328125</v>
      </c>
      <c r="BT30" s="12">
        <f>_xlfn.XLOOKUP($C30,VK!$B$2:$B$294,VK!CB$2:CB$294)</f>
        <v>97.435897827148438</v>
      </c>
      <c r="BU30" s="12">
        <f>_xlfn.XLOOKUP($C30,VK!$B$2:$B$294,VK!CC$2:CC$294)</f>
        <v>8.4444446563720703</v>
      </c>
      <c r="BV30" s="12">
        <f>_xlfn.XLOOKUP($C30,VK!$B$2:$B$294,VK!CD$2:CD$294)</f>
        <v>11.333333015441895</v>
      </c>
      <c r="BW30" s="12">
        <f>_xlfn.XLOOKUP($C30,VK!$B$2:$B$294,VK!CE$2:CE$294)</f>
        <v>0</v>
      </c>
      <c r="BX30" s="12">
        <f>_xlfn.XLOOKUP($C30,VK!$B$2:$B$294,VK!CF$2:CF$294)</f>
        <v>1.5555555820465088</v>
      </c>
      <c r="BY30" s="12">
        <f>_xlfn.XLOOKUP($C30,VK!$B$2:$B$294,VK!CG$2:CG$294)</f>
        <v>11706.7158203125</v>
      </c>
      <c r="BZ30" s="12"/>
      <c r="CA30" s="27">
        <f>_xlfn.XLOOKUP(C30,VK!$B$2:$B$294,VK!$BX$2:$BX$294)</f>
        <v>8178.5712890625</v>
      </c>
      <c r="CD30" s="37">
        <f>_xlfn.XLOOKUP($C30,VK!$B$2:$B$294,VK!M$2:M$294)</f>
        <v>4671</v>
      </c>
      <c r="CE30" s="38"/>
    </row>
    <row r="31" spans="1:83" hidden="1">
      <c r="A31" s="21">
        <v>21</v>
      </c>
      <c r="B31" s="30">
        <f>1-_xlfn.XLOOKUP(C31,VK!$B$2:$B$294,VK!$ID$2:$ID$294)/SUM($D$5:$BY$5)</f>
        <v>0.68917292931431218</v>
      </c>
      <c r="C31" t="str">
        <f>_xlfn.XLOOKUP(A31,VK!$IE$2:$IE$294,VK!$B$2:$B$294)</f>
        <v>Kankaanpää</v>
      </c>
      <c r="D31" s="12">
        <f>_xlfn.XLOOKUP($C31,VK!$B$2:$B$294,VK!J$2:J$294)</f>
        <v>46.599998474121094</v>
      </c>
      <c r="E31" s="12">
        <f>_xlfn.XLOOKUP($C31,VK!$B$2:$B$294,VK!K$2:K$294)</f>
        <v>1021</v>
      </c>
      <c r="F31" s="38">
        <f>_xlfn.XLOOKUP($C31,VK!$B$2:$B$294,VK!L$2:L$294)</f>
        <v>158.39999389648438</v>
      </c>
      <c r="G31" s="38">
        <f>_xlfn.XLOOKUP($C31,VK!$B$2:$B$294,VK!N$2:N$294)</f>
        <v>12.600000381469727</v>
      </c>
      <c r="H31" s="40">
        <f>_xlfn.XLOOKUP($C31,VK!$B$2:$B$294,VK!O$2:O$294)</f>
        <v>-1.7999999523162842</v>
      </c>
      <c r="I31" s="38">
        <f>_xlfn.XLOOKUP($C31,VK!$B$2:$B$294,VK!P$2:P$294)</f>
        <v>-200</v>
      </c>
      <c r="J31" s="38">
        <f>_xlfn.XLOOKUP($C31,VK!$B$2:$B$294,VK!Q$2:Q$294)</f>
        <v>69.400000000000006</v>
      </c>
      <c r="K31" s="38">
        <f>_xlfn.XLOOKUP($C31,VK!$B$2:$B$294,VK!R$2:R$294)</f>
        <v>11.100000000000001</v>
      </c>
      <c r="L31" s="38">
        <f>_xlfn.XLOOKUP($C31,VK!$B$2:$B$294,VK!S$2:S$294)</f>
        <v>340</v>
      </c>
      <c r="M31" s="38">
        <f>_xlfn.XLOOKUP($C31,VK!$B$2:$B$294,VK!T$2:T$294)</f>
        <v>1</v>
      </c>
      <c r="N31" s="38">
        <f>_xlfn.XLOOKUP($C31,VK!$B$2:$B$294,VK!U$2:U$294)</f>
        <v>3515.7</v>
      </c>
      <c r="O31" s="38">
        <f>_xlfn.XLOOKUP($C31,VK!$B$2:$B$294,VK!V$2:V$294)</f>
        <v>10.29</v>
      </c>
      <c r="P31" s="38">
        <f>_xlfn.XLOOKUP($C31,VK!$B$2:$B$294,VK!W$2:W$294)</f>
        <v>1403.93212890625</v>
      </c>
      <c r="Q31" s="38">
        <f>_xlfn.XLOOKUP($C31,VK!$B$2:$B$294,VK!X$2:X$294)</f>
        <v>671.62261962890625</v>
      </c>
      <c r="R31" s="38">
        <f>_xlfn.XLOOKUP($C31,VK!$B$2:$B$294,VK!Y$2:Y$294)</f>
        <v>1199.950927734375</v>
      </c>
      <c r="S31" s="38">
        <f>_xlfn.XLOOKUP($C31,VK!$B$2:$B$294,VK!Z$2:Z$294)</f>
        <v>607.70416259765625</v>
      </c>
      <c r="T31" s="38">
        <f>_xlfn.XLOOKUP($C31,VK!$B$2:$B$294,VK!AA$2:AA$294)</f>
        <v>558.8870849609375</v>
      </c>
      <c r="U31" s="38">
        <f>_xlfn.XLOOKUP($C31,VK!$B$2:$B$294,VK!AB$2:AB$294)</f>
        <v>16.645282745361328</v>
      </c>
      <c r="V31" s="38">
        <f>_xlfn.XLOOKUP($C31,VK!$B$2:$B$294,VK!AC$2:AC$294)</f>
        <v>0</v>
      </c>
      <c r="W31" s="38">
        <f>_xlfn.XLOOKUP($C31,VK!$B$2:$B$294,VK!AD$2:AD$294)</f>
        <v>1</v>
      </c>
      <c r="X31" s="38">
        <f>_xlfn.XLOOKUP($C31,VK!$B$2:$B$294,VK!AE$2:AE$294)</f>
        <v>1.6</v>
      </c>
      <c r="Y31" s="38">
        <f>_xlfn.XLOOKUP($C31,VK!$B$2:$B$294,VK!AF$2:AF$294)</f>
        <v>4.2</v>
      </c>
      <c r="Z31" s="38">
        <f>_xlfn.XLOOKUP($C31,VK!$B$2:$B$294,VK!AG$2:AG$294)</f>
        <v>0</v>
      </c>
      <c r="AA31" s="38">
        <f>_xlfn.XLOOKUP($C31,VK!$B$2:$B$294,VK!AH$2:AH$294)</f>
        <v>21.5</v>
      </c>
      <c r="AB31" s="38">
        <f>_xlfn.XLOOKUP($C31,VK!$B$2:$B$294,VK!AI$2:AI$294)</f>
        <v>1.2</v>
      </c>
      <c r="AC31" s="38">
        <f>_xlfn.XLOOKUP($C31,VK!$B$2:$B$294,VK!AJ$2:AJ$294)</f>
        <v>0.45</v>
      </c>
      <c r="AD31" s="38">
        <f>_xlfn.XLOOKUP($C31,VK!$B$2:$B$294,VK!AK$2:AK$294)</f>
        <v>1.05</v>
      </c>
      <c r="AE31" s="38">
        <f>_xlfn.XLOOKUP($C31,VK!$B$2:$B$294,VK!AL$2:AL$294)</f>
        <v>60.1</v>
      </c>
      <c r="AF31" s="38">
        <f>_xlfn.XLOOKUP($C31,VK!$B$2:$B$294,VK!AM$2:AM$294)</f>
        <v>310.39999999999998</v>
      </c>
      <c r="AG31" s="38">
        <f>_xlfn.XLOOKUP($C31,VK!$B$2:$B$294,VK!AN$2:AN$294)</f>
        <v>47.2</v>
      </c>
      <c r="AH31" s="38">
        <f>_xlfn.XLOOKUP($C31,VK!$B$2:$B$294,VK!AO$2:AO$294)</f>
        <v>22.8</v>
      </c>
      <c r="AI31" s="38">
        <f>_xlfn.XLOOKUP($C31,VK!$B$2:$B$294,VK!AP$2:AP$294)</f>
        <v>80</v>
      </c>
      <c r="AJ31" s="38">
        <f>_xlfn.XLOOKUP($C31,VK!$B$2:$B$294,VK!AQ$2:AQ$294)</f>
        <v>53</v>
      </c>
      <c r="AK31" s="38">
        <f>_xlfn.XLOOKUP($C31,VK!$B$2:$B$294,VK!AR$2:AR$294)</f>
        <v>419</v>
      </c>
      <c r="AL31" s="38">
        <f>_xlfn.XLOOKUP($C31,VK!$B$2:$B$294,VK!AS$2:AS$294)</f>
        <v>4.6669999999999998</v>
      </c>
      <c r="AM31" s="38">
        <f>_xlfn.XLOOKUP($C31,VK!$B$2:$B$294,VK!AT$2:AT$294)</f>
        <v>10844</v>
      </c>
      <c r="AN31" s="38">
        <f>_xlfn.XLOOKUP($C31,VK!$B$2:$B$294,VK!AU$2:AU$294)</f>
        <v>11623</v>
      </c>
      <c r="AO31" s="38">
        <f>_xlfn.XLOOKUP($C31,VK!$B$2:$B$294,VK!AV$2:AV$294)</f>
        <v>1</v>
      </c>
      <c r="AP31" s="38">
        <f>_xlfn.XLOOKUP($C31,VK!$B$2:$B$294,VK!AW$2:AW$294)</f>
        <v>80.020301818847656</v>
      </c>
      <c r="AQ31" s="38">
        <f>_xlfn.XLOOKUP($C31,VK!$B$2:$B$294,VK!AX$2:AX$294)</f>
        <v>0</v>
      </c>
      <c r="AR31" s="38">
        <f>_xlfn.XLOOKUP($C31,VK!$B$2:$B$294,VK!AY$2:AY$294)</f>
        <v>0</v>
      </c>
      <c r="AS31" s="38">
        <f>_xlfn.XLOOKUP($C31,VK!$B$2:$B$294,VK!AZ$2:AZ$294)</f>
        <v>0</v>
      </c>
      <c r="AT31" s="38">
        <f>_xlfn.XLOOKUP($C31,VK!$B$2:$B$294,VK!BA$2:BA$294)</f>
        <v>0</v>
      </c>
      <c r="AU31" s="38">
        <f>_xlfn.XLOOKUP($C31,VK!$B$2:$B$294,VK!BB$2:BB$294)</f>
        <v>1</v>
      </c>
      <c r="AV31" s="38">
        <f>_xlfn.XLOOKUP($C31,VK!$B$2:$B$294,VK!BC$2:BC$294)</f>
        <v>80.890052795410156</v>
      </c>
      <c r="AW31" s="38">
        <f>_xlfn.XLOOKUP($C31,VK!$B$2:$B$294,VK!BD$2:BD$294)</f>
        <v>81.104034423828125</v>
      </c>
      <c r="AX31" s="38">
        <f>_xlfn.XLOOKUP($C31,VK!$B$2:$B$294,VK!BF$2:BF$294)</f>
        <v>11170.8603515625</v>
      </c>
      <c r="AY31" s="38">
        <f>_xlfn.XLOOKUP($C31,VK!$B$2:$B$294,VK!BG$2:BG$294)</f>
        <v>14143.0947265625</v>
      </c>
      <c r="AZ31" s="38">
        <f>_xlfn.XLOOKUP($C31,VK!$B$2:$B$294,VK!BH$2:BH$294)</f>
        <v>3.3342323303222656</v>
      </c>
      <c r="BA31" s="38">
        <f>_xlfn.XLOOKUP($C31,VK!$B$2:$B$294,VK!BI$2:BI$294)</f>
        <v>-4.5936555862426758</v>
      </c>
      <c r="BB31" s="38">
        <f>_xlfn.XLOOKUP($C31,VK!$B$2:$B$294,VK!BJ$2:BJ$294)</f>
        <v>28.294572830200195</v>
      </c>
      <c r="BC31" s="38">
        <f>_xlfn.XLOOKUP($C31,VK!$B$2:$B$294,VK!BK$2:BK$294)</f>
        <v>-17.94871711730957</v>
      </c>
      <c r="BD31" s="38">
        <f>_xlfn.XLOOKUP($C31,VK!$B$2:$B$294,VK!BL$2:BL$294)</f>
        <v>139.22222900390625</v>
      </c>
      <c r="BE31" s="38">
        <f>_xlfn.XLOOKUP($C31,VK!$B$2:$B$294,VK!BM$2:BM$294)</f>
        <v>1.296296238899231</v>
      </c>
      <c r="BF31" s="37">
        <f>_xlfn.XLOOKUP($C31,VK!$B$2:$B$294,VK!BN$2:BN$294)</f>
        <v>21198.486328125</v>
      </c>
      <c r="BG31" s="12">
        <f>_xlfn.XLOOKUP($C31,VK!$B$2:$B$294,VK!BO$2:BO$294)</f>
        <v>41.560836791992188</v>
      </c>
      <c r="BH31" s="12"/>
      <c r="BI31" s="12">
        <f>_xlfn.XLOOKUP($C31,VK!$B$2:$B$294,VK!BQ$2:BQ$294)</f>
        <v>0.63009452819824219</v>
      </c>
      <c r="BJ31" s="12">
        <f>_xlfn.XLOOKUP($C31,VK!$B$2:$B$294,VK!BR$2:BR$294)</f>
        <v>0.1084766760468483</v>
      </c>
      <c r="BK31" s="12">
        <f>_xlfn.XLOOKUP($C31,VK!$B$2:$B$294,VK!BS$2:BS$294)</f>
        <v>3.5642337799072266</v>
      </c>
      <c r="BL31" s="12">
        <f>_xlfn.XLOOKUP($C31,VK!$B$2:$B$294,VK!BT$2:BT$294)</f>
        <v>74.9263916015625</v>
      </c>
      <c r="BM31" s="12">
        <f>_xlfn.XLOOKUP($C31,VK!$B$2:$B$294,VK!BU$2:BU$294)</f>
        <v>337.1300048828125</v>
      </c>
      <c r="BN31" s="12">
        <f>_xlfn.XLOOKUP($C31,VK!$B$2:$B$294,VK!BV$2:BV$294)</f>
        <v>0</v>
      </c>
      <c r="BO31" s="12">
        <f>_xlfn.XLOOKUP($C31,VK!$B$2:$B$294,VK!BW$2:BW$294)</f>
        <v>2</v>
      </c>
      <c r="BP31" s="12">
        <f>_xlfn.XLOOKUP($C31,VK!$B$2:$B$294,VK!BX$2:BX$294)</f>
        <v>8500</v>
      </c>
      <c r="BQ31" s="12">
        <f>_xlfn.XLOOKUP($C31,VK!$B$2:$B$294,VK!BY$2:BY$294)</f>
        <v>6713.68701171875</v>
      </c>
      <c r="BR31" s="12">
        <f>_xlfn.XLOOKUP($C31,VK!$B$2:$B$294,VK!BZ$2:BZ$294)</f>
        <v>0.99178677797317505</v>
      </c>
      <c r="BS31" s="12">
        <f>_xlfn.XLOOKUP($C31,VK!$B$2:$B$294,VK!CA$2:CA$294)</f>
        <v>8.4766778945922852</v>
      </c>
      <c r="BT31" s="12">
        <f>_xlfn.XLOOKUP($C31,VK!$B$2:$B$294,VK!CB$2:CB$294)</f>
        <v>110.9375</v>
      </c>
      <c r="BU31" s="12">
        <f>_xlfn.XLOOKUP($C31,VK!$B$2:$B$294,VK!CC$2:CC$294)</f>
        <v>12.705667495727539</v>
      </c>
      <c r="BV31" s="12">
        <f>_xlfn.XLOOKUP($C31,VK!$B$2:$B$294,VK!CD$2:CD$294)</f>
        <v>14.533821105957031</v>
      </c>
      <c r="BW31" s="12">
        <f>_xlfn.XLOOKUP($C31,VK!$B$2:$B$294,VK!CE$2:CE$294)</f>
        <v>9.140767902135849E-2</v>
      </c>
      <c r="BX31" s="12">
        <f>_xlfn.XLOOKUP($C31,VK!$B$2:$B$294,VK!CF$2:CF$294)</f>
        <v>4.2047533988952637</v>
      </c>
      <c r="BY31" s="12">
        <f>_xlfn.XLOOKUP($C31,VK!$B$2:$B$294,VK!CG$2:CG$294)</f>
        <v>11921.208984375</v>
      </c>
      <c r="BZ31" s="12"/>
      <c r="CA31" s="27">
        <f>_xlfn.XLOOKUP(C31,VK!$B$2:$B$294,VK!$BX$2:$BX$294)</f>
        <v>8500</v>
      </c>
      <c r="CD31" s="37">
        <f>_xlfn.XLOOKUP($C31,VK!$B$2:$B$294,VK!M$2:M$294)</f>
        <v>12906</v>
      </c>
      <c r="CE31" s="38"/>
    </row>
    <row r="32" spans="1:83" hidden="1">
      <c r="A32" s="21">
        <v>22</v>
      </c>
      <c r="B32" s="30">
        <f>1-_xlfn.XLOOKUP(C32,VK!$B$2:$B$294,VK!$ID$2:$ID$294)/SUM($D$5:$BY$5)</f>
        <v>0.68440796200938192</v>
      </c>
      <c r="C32" t="str">
        <f>_xlfn.XLOOKUP(A32,VK!$IE$2:$IE$294,VK!$B$2:$B$294)</f>
        <v>Karkkila</v>
      </c>
      <c r="D32" s="12">
        <f>_xlfn.XLOOKUP($C32,VK!$B$2:$B$294,VK!J$2:J$294)</f>
        <v>46</v>
      </c>
      <c r="E32" s="12">
        <f>_xlfn.XLOOKUP($C32,VK!$B$2:$B$294,VK!K$2:K$294)</f>
        <v>242.36000061035156</v>
      </c>
      <c r="F32" s="38">
        <f>_xlfn.XLOOKUP($C32,VK!$B$2:$B$294,VK!L$2:L$294)</f>
        <v>145</v>
      </c>
      <c r="G32" s="38">
        <f>_xlfn.XLOOKUP($C32,VK!$B$2:$B$294,VK!N$2:N$294)</f>
        <v>36</v>
      </c>
      <c r="H32" s="40">
        <f>_xlfn.XLOOKUP($C32,VK!$B$2:$B$294,VK!O$2:O$294)</f>
        <v>-0.69999998807907104</v>
      </c>
      <c r="I32" s="38">
        <f>_xlfn.XLOOKUP($C32,VK!$B$2:$B$294,VK!P$2:P$294)</f>
        <v>-21</v>
      </c>
      <c r="J32" s="38">
        <f>_xlfn.XLOOKUP($C32,VK!$B$2:$B$294,VK!Q$2:Q$294)</f>
        <v>85.600000000000009</v>
      </c>
      <c r="K32" s="38">
        <f>_xlfn.XLOOKUP($C32,VK!$B$2:$B$294,VK!R$2:R$294)</f>
        <v>9.3000000000000007</v>
      </c>
      <c r="L32" s="38">
        <f>_xlfn.XLOOKUP($C32,VK!$B$2:$B$294,VK!S$2:S$294)</f>
        <v>112</v>
      </c>
      <c r="M32" s="38">
        <f>_xlfn.XLOOKUP($C32,VK!$B$2:$B$294,VK!T$2:T$294)</f>
        <v>0</v>
      </c>
      <c r="N32" s="38">
        <f>_xlfn.XLOOKUP($C32,VK!$B$2:$B$294,VK!U$2:U$294)</f>
        <v>3532.2</v>
      </c>
      <c r="O32" s="38">
        <f>_xlfn.XLOOKUP($C32,VK!$B$2:$B$294,VK!V$2:V$294)</f>
        <v>16.3</v>
      </c>
      <c r="P32" s="38">
        <f>_xlfn.XLOOKUP($C32,VK!$B$2:$B$294,VK!W$2:W$294)</f>
        <v>1669</v>
      </c>
      <c r="Q32" s="38">
        <f>_xlfn.XLOOKUP($C32,VK!$B$2:$B$294,VK!X$2:X$294)</f>
        <v>77</v>
      </c>
      <c r="R32" s="38">
        <f>_xlfn.XLOOKUP($C32,VK!$B$2:$B$294,VK!Y$2:Y$294)</f>
        <v>961</v>
      </c>
      <c r="S32" s="38">
        <f>_xlfn.XLOOKUP($C32,VK!$B$2:$B$294,VK!Z$2:Z$294)</f>
        <v>224</v>
      </c>
      <c r="T32" s="38">
        <f>_xlfn.XLOOKUP($C32,VK!$B$2:$B$294,VK!AA$2:AA$294)</f>
        <v>625</v>
      </c>
      <c r="U32" s="38">
        <f>_xlfn.XLOOKUP($C32,VK!$B$2:$B$294,VK!AB$2:AB$294)</f>
        <v>18.75</v>
      </c>
      <c r="V32" s="38">
        <f>_xlfn.XLOOKUP($C32,VK!$B$2:$B$294,VK!AC$2:AC$294)</f>
        <v>0</v>
      </c>
      <c r="W32" s="38">
        <f>_xlfn.XLOOKUP($C32,VK!$B$2:$B$294,VK!AD$2:AD$294)</f>
        <v>0</v>
      </c>
      <c r="X32" s="38">
        <f>_xlfn.XLOOKUP($C32,VK!$B$2:$B$294,VK!AE$2:AE$294)</f>
        <v>2.7</v>
      </c>
      <c r="Y32" s="38">
        <f>_xlfn.XLOOKUP($C32,VK!$B$2:$B$294,VK!AF$2:AF$294)</f>
        <v>5.4</v>
      </c>
      <c r="Z32" s="38">
        <f>_xlfn.XLOOKUP($C32,VK!$B$2:$B$294,VK!AG$2:AG$294)</f>
        <v>0</v>
      </c>
      <c r="AA32" s="38">
        <f>_xlfn.XLOOKUP($C32,VK!$B$2:$B$294,VK!AH$2:AH$294)</f>
        <v>20.75</v>
      </c>
      <c r="AB32" s="38">
        <f>_xlfn.XLOOKUP($C32,VK!$B$2:$B$294,VK!AI$2:AI$294)</f>
        <v>1.1000000000000001</v>
      </c>
      <c r="AC32" s="38">
        <f>_xlfn.XLOOKUP($C32,VK!$B$2:$B$294,VK!AJ$2:AJ$294)</f>
        <v>0.65</v>
      </c>
      <c r="AD32" s="38">
        <f>_xlfn.XLOOKUP($C32,VK!$B$2:$B$294,VK!AK$2:AK$294)</f>
        <v>1.25</v>
      </c>
      <c r="AE32" s="38">
        <f>_xlfn.XLOOKUP($C32,VK!$B$2:$B$294,VK!AL$2:AL$294)</f>
        <v>53.5</v>
      </c>
      <c r="AF32" s="38">
        <f>_xlfn.XLOOKUP($C32,VK!$B$2:$B$294,VK!AM$2:AM$294)</f>
        <v>286.10000000000002</v>
      </c>
      <c r="AG32" s="38">
        <f>_xlfn.XLOOKUP($C32,VK!$B$2:$B$294,VK!AN$2:AN$294)</f>
        <v>43.5</v>
      </c>
      <c r="AH32" s="38">
        <f>_xlfn.XLOOKUP($C32,VK!$B$2:$B$294,VK!AO$2:AO$294)</f>
        <v>20.7</v>
      </c>
      <c r="AI32" s="38">
        <f>_xlfn.XLOOKUP($C32,VK!$B$2:$B$294,VK!AP$2:AP$294)</f>
        <v>102</v>
      </c>
      <c r="AJ32" s="38">
        <f>_xlfn.XLOOKUP($C32,VK!$B$2:$B$294,VK!AQ$2:AQ$294)</f>
        <v>54</v>
      </c>
      <c r="AK32" s="38">
        <f>_xlfn.XLOOKUP($C32,VK!$B$2:$B$294,VK!AR$2:AR$294)</f>
        <v>402</v>
      </c>
      <c r="AL32" s="38">
        <f>_xlfn.XLOOKUP($C32,VK!$B$2:$B$294,VK!AS$2:AS$294)</f>
        <v>3.3330000000000002</v>
      </c>
      <c r="AM32" s="38">
        <f>_xlfn.XLOOKUP($C32,VK!$B$2:$B$294,VK!AT$2:AT$294)</f>
        <v>6115</v>
      </c>
      <c r="AN32" s="38">
        <f>_xlfn.XLOOKUP($C32,VK!$B$2:$B$294,VK!AU$2:AU$294)</f>
        <v>10983</v>
      </c>
      <c r="AO32" s="38">
        <f>_xlfn.XLOOKUP($C32,VK!$B$2:$B$294,VK!AV$2:AV$294)</f>
        <v>1</v>
      </c>
      <c r="AP32" s="38">
        <f>_xlfn.XLOOKUP($C32,VK!$B$2:$B$294,VK!AW$2:AW$294)</f>
        <v>44.180099487304688</v>
      </c>
      <c r="AQ32" s="38">
        <f>_xlfn.XLOOKUP($C32,VK!$B$2:$B$294,VK!AX$2:AX$294)</f>
        <v>0</v>
      </c>
      <c r="AR32" s="38">
        <f>_xlfn.XLOOKUP($C32,VK!$B$2:$B$294,VK!AY$2:AY$294)</f>
        <v>0</v>
      </c>
      <c r="AS32" s="38">
        <f>_xlfn.XLOOKUP($C32,VK!$B$2:$B$294,VK!AZ$2:AZ$294)</f>
        <v>0</v>
      </c>
      <c r="AT32" s="38">
        <f>_xlfn.XLOOKUP($C32,VK!$B$2:$B$294,VK!BA$2:BA$294)</f>
        <v>0</v>
      </c>
      <c r="AU32" s="38">
        <f>_xlfn.XLOOKUP($C32,VK!$B$2:$B$294,VK!BB$2:BB$294)</f>
        <v>1</v>
      </c>
      <c r="AV32" s="38">
        <f>_xlfn.XLOOKUP($C32,VK!$B$2:$B$294,VK!BC$2:BC$294)</f>
        <v>91.358024597167969</v>
      </c>
      <c r="AW32" s="38">
        <f>_xlfn.XLOOKUP($C32,VK!$B$2:$B$294,VK!BD$2:BD$294)</f>
        <v>76.175552368164063</v>
      </c>
      <c r="AX32" s="38">
        <f>_xlfn.XLOOKUP($C32,VK!$B$2:$B$294,VK!BF$2:BF$294)</f>
        <v>13140.7529296875</v>
      </c>
      <c r="AY32" s="38">
        <f>_xlfn.XLOOKUP($C32,VK!$B$2:$B$294,VK!BG$2:BG$294)</f>
        <v>16781.97265625</v>
      </c>
      <c r="AZ32" s="38">
        <f>_xlfn.XLOOKUP($C32,VK!$B$2:$B$294,VK!BH$2:BH$294)</f>
        <v>2.8364701271057129</v>
      </c>
      <c r="BA32" s="38">
        <f>_xlfn.XLOOKUP($C32,VK!$B$2:$B$294,VK!BI$2:BI$294)</f>
        <v>8.4792585372924805</v>
      </c>
      <c r="BB32" s="38">
        <f>_xlfn.XLOOKUP($C32,VK!$B$2:$B$294,VK!BJ$2:BJ$294)</f>
        <v>13.698630332946777</v>
      </c>
      <c r="BC32" s="38">
        <f>_xlfn.XLOOKUP($C32,VK!$B$2:$B$294,VK!BK$2:BK$294)</f>
        <v>7.865168571472168</v>
      </c>
      <c r="BD32" s="38">
        <f>_xlfn.XLOOKUP($C32,VK!$B$2:$B$294,VK!BL$2:BL$294)</f>
        <v>242.5</v>
      </c>
      <c r="BE32" s="38">
        <f>_xlfn.XLOOKUP($C32,VK!$B$2:$B$294,VK!BM$2:BM$294)</f>
        <v>-0.68337130546569824</v>
      </c>
      <c r="BF32" s="37">
        <f>_xlfn.XLOOKUP($C32,VK!$B$2:$B$294,VK!BN$2:BN$294)</f>
        <v>22877.1328125</v>
      </c>
      <c r="BG32" s="12">
        <f>_xlfn.XLOOKUP($C32,VK!$B$2:$B$294,VK!BO$2:BO$294)</f>
        <v>37.026206970214844</v>
      </c>
      <c r="BH32" s="12"/>
      <c r="BI32" s="12">
        <f>_xlfn.XLOOKUP($C32,VK!$B$2:$B$294,VK!BQ$2:BQ$294)</f>
        <v>0.62738120555877686</v>
      </c>
      <c r="BJ32" s="12">
        <f>_xlfn.XLOOKUP($C32,VK!$B$2:$B$294,VK!BR$2:BR$294)</f>
        <v>0.79182922840118408</v>
      </c>
      <c r="BK32" s="12">
        <f>_xlfn.XLOOKUP($C32,VK!$B$2:$B$294,VK!BS$2:BS$294)</f>
        <v>6.0936422348022461</v>
      </c>
      <c r="BL32" s="12">
        <f>_xlfn.XLOOKUP($C32,VK!$B$2:$B$294,VK!BT$2:BT$294)</f>
        <v>122.33187866210938</v>
      </c>
      <c r="BM32" s="12">
        <f>_xlfn.XLOOKUP($C32,VK!$B$2:$B$294,VK!BU$2:BU$294)</f>
        <v>264.51687622070313</v>
      </c>
      <c r="BN32" s="12">
        <f>_xlfn.XLOOKUP($C32,VK!$B$2:$B$294,VK!BV$2:BV$294)</f>
        <v>0</v>
      </c>
      <c r="BO32" s="12">
        <f>_xlfn.XLOOKUP($C32,VK!$B$2:$B$294,VK!BW$2:BW$294)</f>
        <v>1</v>
      </c>
      <c r="BP32" s="12">
        <f>_xlfn.XLOOKUP($C32,VK!$B$2:$B$294,VK!BX$2:BX$294)</f>
        <v>8978.3544921875</v>
      </c>
      <c r="BQ32" s="12">
        <f>_xlfn.XLOOKUP($C32,VK!$B$2:$B$294,VK!BY$2:BY$294)</f>
        <v>7030.30322265625</v>
      </c>
      <c r="BR32" s="12">
        <f>_xlfn.XLOOKUP($C32,VK!$B$2:$B$294,VK!BZ$2:BZ$294)</f>
        <v>1.1016755104064941</v>
      </c>
      <c r="BS32" s="12">
        <f>_xlfn.XLOOKUP($C32,VK!$B$2:$B$294,VK!CA$2:CA$294)</f>
        <v>10.006885528564453</v>
      </c>
      <c r="BT32" s="12">
        <f>_xlfn.XLOOKUP($C32,VK!$B$2:$B$294,VK!CB$2:CB$294)</f>
        <v>102.08333587646484</v>
      </c>
      <c r="BU32" s="12">
        <f>_xlfn.XLOOKUP($C32,VK!$B$2:$B$294,VK!CC$2:CC$294)</f>
        <v>11.238532066345215</v>
      </c>
      <c r="BV32" s="12">
        <f>_xlfn.XLOOKUP($C32,VK!$B$2:$B$294,VK!CD$2:CD$294)</f>
        <v>14.793578147888184</v>
      </c>
      <c r="BW32" s="12">
        <f>_xlfn.XLOOKUP($C32,VK!$B$2:$B$294,VK!CE$2:CE$294)</f>
        <v>0.34403669834136963</v>
      </c>
      <c r="BX32" s="12">
        <f>_xlfn.XLOOKUP($C32,VK!$B$2:$B$294,VK!CF$2:CF$294)</f>
        <v>0.80275231599807739</v>
      </c>
      <c r="BY32" s="12">
        <f>_xlfn.XLOOKUP($C32,VK!$B$2:$B$294,VK!CG$2:CG$294)</f>
        <v>10676.4599609375</v>
      </c>
      <c r="BZ32" s="12"/>
      <c r="CA32" s="27">
        <f>_xlfn.XLOOKUP(C32,VK!$B$2:$B$294,VK!$BX$2:$BX$294)</f>
        <v>8978.3544921875</v>
      </c>
      <c r="CD32" s="37">
        <f>_xlfn.XLOOKUP($C32,VK!$B$2:$B$294,VK!M$2:M$294)</f>
        <v>8714</v>
      </c>
      <c r="CE32" s="38"/>
    </row>
    <row r="33" spans="1:83" hidden="1">
      <c r="A33" s="21">
        <v>23</v>
      </c>
      <c r="B33" s="30">
        <f>1-_xlfn.XLOOKUP(C33,VK!$B$2:$B$294,VK!$ID$2:$ID$294)/SUM($D$5:$BY$5)</f>
        <v>0.68329946224911031</v>
      </c>
      <c r="C33" t="str">
        <f>_xlfn.XLOOKUP(A33,VK!$IE$2:$IE$294,VK!$B$2:$B$294)</f>
        <v>Säkylä</v>
      </c>
      <c r="D33" s="12">
        <f>_xlfn.XLOOKUP($C33,VK!$B$2:$B$294,VK!J$2:J$294)</f>
        <v>48.900001525878906</v>
      </c>
      <c r="E33" s="12">
        <f>_xlfn.XLOOKUP($C33,VK!$B$2:$B$294,VK!K$2:K$294)</f>
        <v>406.75</v>
      </c>
      <c r="F33" s="38">
        <f>_xlfn.XLOOKUP($C33,VK!$B$2:$B$294,VK!L$2:L$294)</f>
        <v>142.39999389648438</v>
      </c>
      <c r="G33" s="38">
        <f>_xlfn.XLOOKUP($C33,VK!$B$2:$B$294,VK!N$2:N$294)</f>
        <v>16.5</v>
      </c>
      <c r="H33" s="40">
        <f>_xlfn.XLOOKUP($C33,VK!$B$2:$B$294,VK!O$2:O$294)</f>
        <v>-1.2999999523162842</v>
      </c>
      <c r="I33" s="38">
        <f>_xlfn.XLOOKUP($C33,VK!$B$2:$B$294,VK!P$2:P$294)</f>
        <v>-52</v>
      </c>
      <c r="J33" s="38">
        <f>_xlfn.XLOOKUP($C33,VK!$B$2:$B$294,VK!Q$2:Q$294)</f>
        <v>73</v>
      </c>
      <c r="K33" s="38">
        <f>_xlfn.XLOOKUP($C33,VK!$B$2:$B$294,VK!R$2:R$294)</f>
        <v>6</v>
      </c>
      <c r="L33" s="38">
        <f>_xlfn.XLOOKUP($C33,VK!$B$2:$B$294,VK!S$2:S$294)</f>
        <v>202</v>
      </c>
      <c r="M33" s="38">
        <f>_xlfn.XLOOKUP($C33,VK!$B$2:$B$294,VK!T$2:T$294)</f>
        <v>0</v>
      </c>
      <c r="N33" s="38">
        <f>_xlfn.XLOOKUP($C33,VK!$B$2:$B$294,VK!U$2:U$294)</f>
        <v>3958.2</v>
      </c>
      <c r="O33" s="38">
        <f>_xlfn.XLOOKUP($C33,VK!$B$2:$B$294,VK!V$2:V$294)</f>
        <v>10.29</v>
      </c>
      <c r="P33" s="38">
        <f>_xlfn.XLOOKUP($C33,VK!$B$2:$B$294,VK!W$2:W$294)</f>
        <v>735</v>
      </c>
      <c r="Q33" s="38">
        <f>_xlfn.XLOOKUP($C33,VK!$B$2:$B$294,VK!X$2:X$294)</f>
        <v>274</v>
      </c>
      <c r="R33" s="38">
        <f>_xlfn.XLOOKUP($C33,VK!$B$2:$B$294,VK!Y$2:Y$294)</f>
        <v>427</v>
      </c>
      <c r="S33" s="38">
        <f>_xlfn.XLOOKUP($C33,VK!$B$2:$B$294,VK!Z$2:Z$294)</f>
        <v>606</v>
      </c>
      <c r="T33" s="38">
        <f>_xlfn.XLOOKUP($C33,VK!$B$2:$B$294,VK!AA$2:AA$294)</f>
        <v>613</v>
      </c>
      <c r="U33" s="38">
        <f>_xlfn.XLOOKUP($C33,VK!$B$2:$B$294,VK!AB$2:AB$294)</f>
        <v>15.85401439666748</v>
      </c>
      <c r="V33" s="38">
        <f>_xlfn.XLOOKUP($C33,VK!$B$2:$B$294,VK!AC$2:AC$294)</f>
        <v>0</v>
      </c>
      <c r="W33" s="38">
        <f>_xlfn.XLOOKUP($C33,VK!$B$2:$B$294,VK!AD$2:AD$294)</f>
        <v>2.2999999999999998</v>
      </c>
      <c r="X33" s="38">
        <f>_xlfn.XLOOKUP($C33,VK!$B$2:$B$294,VK!AE$2:AE$294)</f>
        <v>2.4</v>
      </c>
      <c r="Y33" s="38">
        <f>_xlfn.XLOOKUP($C33,VK!$B$2:$B$294,VK!AF$2:AF$294)</f>
        <v>6.6</v>
      </c>
      <c r="Z33" s="38">
        <f>_xlfn.XLOOKUP($C33,VK!$B$2:$B$294,VK!AG$2:AG$294)</f>
        <v>0</v>
      </c>
      <c r="AA33" s="38">
        <f>_xlfn.XLOOKUP($C33,VK!$B$2:$B$294,VK!AH$2:AH$294)</f>
        <v>21.5</v>
      </c>
      <c r="AB33" s="38">
        <f>_xlfn.XLOOKUP($C33,VK!$B$2:$B$294,VK!AI$2:AI$294)</f>
        <v>1</v>
      </c>
      <c r="AC33" s="38">
        <f>_xlfn.XLOOKUP($C33,VK!$B$2:$B$294,VK!AJ$2:AJ$294)</f>
        <v>0.49</v>
      </c>
      <c r="AD33" s="38">
        <f>_xlfn.XLOOKUP($C33,VK!$B$2:$B$294,VK!AK$2:AK$294)</f>
        <v>1.1000000000000001</v>
      </c>
      <c r="AE33" s="38">
        <f>_xlfn.XLOOKUP($C33,VK!$B$2:$B$294,VK!AL$2:AL$294)</f>
        <v>71.7</v>
      </c>
      <c r="AF33" s="38">
        <f>_xlfn.XLOOKUP($C33,VK!$B$2:$B$294,VK!AM$2:AM$294)</f>
        <v>302.2</v>
      </c>
      <c r="AG33" s="38">
        <f>_xlfn.XLOOKUP($C33,VK!$B$2:$B$294,VK!AN$2:AN$294)</f>
        <v>45.3</v>
      </c>
      <c r="AH33" s="38">
        <f>_xlfn.XLOOKUP($C33,VK!$B$2:$B$294,VK!AO$2:AO$294)</f>
        <v>23.5</v>
      </c>
      <c r="AI33" s="38">
        <f>_xlfn.XLOOKUP($C33,VK!$B$2:$B$294,VK!AP$2:AP$294)</f>
        <v>71</v>
      </c>
      <c r="AJ33" s="38">
        <f>_xlfn.XLOOKUP($C33,VK!$B$2:$B$294,VK!AQ$2:AQ$294)</f>
        <v>68</v>
      </c>
      <c r="AK33" s="38">
        <f>_xlfn.XLOOKUP($C33,VK!$B$2:$B$294,VK!AR$2:AR$294)</f>
        <v>441</v>
      </c>
      <c r="AL33" s="38">
        <f>_xlfn.XLOOKUP($C33,VK!$B$2:$B$294,VK!AS$2:AS$294)</f>
        <v>3.5</v>
      </c>
      <c r="AM33" s="38">
        <f>_xlfn.XLOOKUP($C33,VK!$B$2:$B$294,VK!AT$2:AT$294)</f>
        <v>7048</v>
      </c>
      <c r="AN33" s="38">
        <f>_xlfn.XLOOKUP($C33,VK!$B$2:$B$294,VK!AU$2:AU$294)</f>
        <v>11124</v>
      </c>
      <c r="AO33" s="38">
        <f>_xlfn.XLOOKUP($C33,VK!$B$2:$B$294,VK!AV$2:AV$294)</f>
        <v>1</v>
      </c>
      <c r="AP33" s="38">
        <f>_xlfn.XLOOKUP($C33,VK!$B$2:$B$294,VK!AW$2:AW$294)</f>
        <v>66.620407104492188</v>
      </c>
      <c r="AQ33" s="38">
        <f>_xlfn.XLOOKUP($C33,VK!$B$2:$B$294,VK!AX$2:AX$294)</f>
        <v>0</v>
      </c>
      <c r="AR33" s="38">
        <f>_xlfn.XLOOKUP($C33,VK!$B$2:$B$294,VK!AY$2:AY$294)</f>
        <v>0</v>
      </c>
      <c r="AS33" s="38">
        <f>_xlfn.XLOOKUP($C33,VK!$B$2:$B$294,VK!AZ$2:AZ$294)</f>
        <v>0</v>
      </c>
      <c r="AT33" s="38">
        <f>_xlfn.XLOOKUP($C33,VK!$B$2:$B$294,VK!BA$2:BA$294)</f>
        <v>0</v>
      </c>
      <c r="AU33" s="38">
        <f>_xlfn.XLOOKUP($C33,VK!$B$2:$B$294,VK!BB$2:BB$294)</f>
        <v>1</v>
      </c>
      <c r="AV33" s="38">
        <f>_xlfn.XLOOKUP($C33,VK!$B$2:$B$294,VK!BC$2:BC$294)</f>
        <v>62.995594024658203</v>
      </c>
      <c r="AW33" s="38">
        <f>_xlfn.XLOOKUP($C33,VK!$B$2:$B$294,VK!BD$2:BD$294)</f>
        <v>100</v>
      </c>
      <c r="AX33" s="38">
        <f>_xlfn.XLOOKUP($C33,VK!$B$2:$B$294,VK!BF$2:BF$294)</f>
        <v>11529.521484375</v>
      </c>
      <c r="AY33" s="38">
        <f>_xlfn.XLOOKUP($C33,VK!$B$2:$B$294,VK!BG$2:BG$294)</f>
        <v>12747.1162109375</v>
      </c>
      <c r="AZ33" s="38">
        <f>_xlfn.XLOOKUP($C33,VK!$B$2:$B$294,VK!BH$2:BH$294)</f>
        <v>3.3604373931884766</v>
      </c>
      <c r="BA33" s="38">
        <f>_xlfn.XLOOKUP($C33,VK!$B$2:$B$294,VK!BI$2:BI$294)</f>
        <v>-2.2814242839813232</v>
      </c>
      <c r="BB33" s="38">
        <f>_xlfn.XLOOKUP($C33,VK!$B$2:$B$294,VK!BJ$2:BJ$294)</f>
        <v>27.058822631835938</v>
      </c>
      <c r="BC33" s="38">
        <f>_xlfn.XLOOKUP($C33,VK!$B$2:$B$294,VK!BK$2:BK$294)</f>
        <v>6.7796611785888672</v>
      </c>
      <c r="BD33" s="38">
        <f>_xlfn.XLOOKUP($C33,VK!$B$2:$B$294,VK!BL$2:BL$294)</f>
        <v>118.59999847412109</v>
      </c>
      <c r="BE33" s="38">
        <f>_xlfn.XLOOKUP($C33,VK!$B$2:$B$294,VK!BM$2:BM$294)</f>
        <v>-2.2388060092926025</v>
      </c>
      <c r="BF33" s="37">
        <f>_xlfn.XLOOKUP($C33,VK!$B$2:$B$294,VK!BN$2:BN$294)</f>
        <v>23944.37109375</v>
      </c>
      <c r="BG33" s="12">
        <f>_xlfn.XLOOKUP($C33,VK!$B$2:$B$294,VK!BO$2:BO$294)</f>
        <v>30.526205062866211</v>
      </c>
      <c r="BH33" s="12"/>
      <c r="BI33" s="12">
        <f>_xlfn.XLOOKUP($C33,VK!$B$2:$B$294,VK!BQ$2:BQ$294)</f>
        <v>0.76015472412109375</v>
      </c>
      <c r="BJ33" s="12">
        <f>_xlfn.XLOOKUP($C33,VK!$B$2:$B$294,VK!BR$2:BR$294)</f>
        <v>0.19342359900474548</v>
      </c>
      <c r="BK33" s="12">
        <f>_xlfn.XLOOKUP($C33,VK!$B$2:$B$294,VK!BS$2:BS$294)</f>
        <v>2.14253830909729</v>
      </c>
      <c r="BL33" s="12">
        <f>_xlfn.XLOOKUP($C33,VK!$B$2:$B$294,VK!BT$2:BT$294)</f>
        <v>61.300403594970703</v>
      </c>
      <c r="BM33" s="12">
        <f>_xlfn.XLOOKUP($C33,VK!$B$2:$B$294,VK!BU$2:BU$294)</f>
        <v>213.80746459960938</v>
      </c>
      <c r="BN33" s="12">
        <f>_xlfn.XLOOKUP($C33,VK!$B$2:$B$294,VK!BV$2:BV$294)</f>
        <v>0</v>
      </c>
      <c r="BO33" s="12">
        <f>_xlfn.XLOOKUP($C33,VK!$B$2:$B$294,VK!BW$2:BW$294)</f>
        <v>1</v>
      </c>
      <c r="BP33" s="12">
        <f>_xlfn.XLOOKUP($C33,VK!$B$2:$B$294,VK!BX$2:BX$294)</f>
        <v>9139.6826171875</v>
      </c>
      <c r="BQ33" s="12">
        <f>_xlfn.XLOOKUP($C33,VK!$B$2:$B$294,VK!BY$2:BY$294)</f>
        <v>8266.6669921875</v>
      </c>
      <c r="BR33" s="12">
        <f>_xlfn.XLOOKUP($C33,VK!$B$2:$B$294,VK!BZ$2:BZ$294)</f>
        <v>0.93736052513122559</v>
      </c>
      <c r="BS33" s="12">
        <f>_xlfn.XLOOKUP($C33,VK!$B$2:$B$294,VK!CA$2:CA$294)</f>
        <v>7.7964587211608887</v>
      </c>
      <c r="BT33" s="12">
        <f>_xlfn.XLOOKUP($C33,VK!$B$2:$B$294,VK!CB$2:CB$294)</f>
        <v>82.539680480957031</v>
      </c>
      <c r="BU33" s="12">
        <f>_xlfn.XLOOKUP($C33,VK!$B$2:$B$294,VK!CC$2:CC$294)</f>
        <v>9.9236640930175781</v>
      </c>
      <c r="BV33" s="12">
        <f>_xlfn.XLOOKUP($C33,VK!$B$2:$B$294,VK!CD$2:CD$294)</f>
        <v>6.8702292442321777</v>
      </c>
      <c r="BW33" s="12">
        <f>_xlfn.XLOOKUP($C33,VK!$B$2:$B$294,VK!CE$2:CE$294)</f>
        <v>0</v>
      </c>
      <c r="BX33" s="12">
        <f>_xlfn.XLOOKUP($C33,VK!$B$2:$B$294,VK!CF$2:CF$294)</f>
        <v>0.19083969295024872</v>
      </c>
      <c r="BY33" s="12">
        <f>_xlfn.XLOOKUP($C33,VK!$B$2:$B$294,VK!CG$2:CG$294)</f>
        <v>11339.619140625</v>
      </c>
      <c r="BZ33" s="12"/>
      <c r="CA33" s="27">
        <f>_xlfn.XLOOKUP(C33,VK!$B$2:$B$294,VK!$BX$2:$BX$294)</f>
        <v>9139.6826171875</v>
      </c>
      <c r="CD33" s="37">
        <f>_xlfn.XLOOKUP($C33,VK!$B$2:$B$294,VK!M$2:M$294)</f>
        <v>6721</v>
      </c>
      <c r="CE33" s="38"/>
    </row>
    <row r="34" spans="1:83" hidden="1">
      <c r="A34" s="21">
        <v>24</v>
      </c>
      <c r="B34" s="30">
        <f>1-_xlfn.XLOOKUP(C34,VK!$B$2:$B$294,VK!$ID$2:$ID$294)/SUM($D$5:$BY$5)</f>
        <v>0.67794492573249632</v>
      </c>
      <c r="C34" t="str">
        <f>_xlfn.XLOOKUP(A34,VK!$IE$2:$IE$294,VK!$B$2:$B$294)</f>
        <v>Hamina</v>
      </c>
      <c r="D34" s="12">
        <f>_xlfn.XLOOKUP($C34,VK!$B$2:$B$294,VK!J$2:J$294)</f>
        <v>48.200000762939453</v>
      </c>
      <c r="E34" s="12">
        <f>_xlfn.XLOOKUP($C34,VK!$B$2:$B$294,VK!K$2:K$294)</f>
        <v>609.79998779296875</v>
      </c>
      <c r="F34" s="38">
        <f>_xlfn.XLOOKUP($C34,VK!$B$2:$B$294,VK!L$2:L$294)</f>
        <v>158.60000610351563</v>
      </c>
      <c r="G34" s="38">
        <f>_xlfn.XLOOKUP($C34,VK!$B$2:$B$294,VK!N$2:N$294)</f>
        <v>33</v>
      </c>
      <c r="H34" s="40">
        <f>_xlfn.XLOOKUP($C34,VK!$B$2:$B$294,VK!O$2:O$294)</f>
        <v>-0.89999997615814209</v>
      </c>
      <c r="I34" s="38">
        <f>_xlfn.XLOOKUP($C34,VK!$B$2:$B$294,VK!P$2:P$294)</f>
        <v>-33</v>
      </c>
      <c r="J34" s="38">
        <f>_xlfn.XLOOKUP($C34,VK!$B$2:$B$294,VK!Q$2:Q$294)</f>
        <v>87.7</v>
      </c>
      <c r="K34" s="38">
        <f>_xlfn.XLOOKUP($C34,VK!$B$2:$B$294,VK!R$2:R$294)</f>
        <v>11.4</v>
      </c>
      <c r="L34" s="38">
        <f>_xlfn.XLOOKUP($C34,VK!$B$2:$B$294,VK!S$2:S$294)</f>
        <v>227</v>
      </c>
      <c r="M34" s="38">
        <f>_xlfn.XLOOKUP($C34,VK!$B$2:$B$294,VK!T$2:T$294)</f>
        <v>0</v>
      </c>
      <c r="N34" s="38">
        <f>_xlfn.XLOOKUP($C34,VK!$B$2:$B$294,VK!U$2:U$294)</f>
        <v>4249.2</v>
      </c>
      <c r="O34" s="38">
        <f>_xlfn.XLOOKUP($C34,VK!$B$2:$B$294,VK!V$2:V$294)</f>
        <v>10.59</v>
      </c>
      <c r="P34" s="38">
        <f>_xlfn.XLOOKUP($C34,VK!$B$2:$B$294,VK!W$2:W$294)</f>
        <v>1212</v>
      </c>
      <c r="Q34" s="38">
        <f>_xlfn.XLOOKUP($C34,VK!$B$2:$B$294,VK!X$2:X$294)</f>
        <v>108</v>
      </c>
      <c r="R34" s="38">
        <f>_xlfn.XLOOKUP($C34,VK!$B$2:$B$294,VK!Y$2:Y$294)</f>
        <v>708</v>
      </c>
      <c r="S34" s="38">
        <f>_xlfn.XLOOKUP($C34,VK!$B$2:$B$294,VK!Z$2:Z$294)</f>
        <v>164</v>
      </c>
      <c r="T34" s="38">
        <f>_xlfn.XLOOKUP($C34,VK!$B$2:$B$294,VK!AA$2:AA$294)</f>
        <v>589</v>
      </c>
      <c r="U34" s="38">
        <f>_xlfn.XLOOKUP($C34,VK!$B$2:$B$294,VK!AB$2:AB$294)</f>
        <v>18.09375</v>
      </c>
      <c r="V34" s="38">
        <f>_xlfn.XLOOKUP($C34,VK!$B$2:$B$294,VK!AC$2:AC$294)</f>
        <v>0</v>
      </c>
      <c r="W34" s="38">
        <f>_xlfn.XLOOKUP($C34,VK!$B$2:$B$294,VK!AD$2:AD$294)</f>
        <v>1.5</v>
      </c>
      <c r="X34" s="38">
        <f>_xlfn.XLOOKUP($C34,VK!$B$2:$B$294,VK!AE$2:AE$294)</f>
        <v>2.8</v>
      </c>
      <c r="Y34" s="38">
        <f>_xlfn.XLOOKUP($C34,VK!$B$2:$B$294,VK!AF$2:AF$294)</f>
        <v>5.0999999999999996</v>
      </c>
      <c r="Z34" s="38">
        <f>_xlfn.XLOOKUP($C34,VK!$B$2:$B$294,VK!AG$2:AG$294)</f>
        <v>0</v>
      </c>
      <c r="AA34" s="38">
        <f>_xlfn.XLOOKUP($C34,VK!$B$2:$B$294,VK!AH$2:AH$294)</f>
        <v>21</v>
      </c>
      <c r="AB34" s="38">
        <f>_xlfn.XLOOKUP($C34,VK!$B$2:$B$294,VK!AI$2:AI$294)</f>
        <v>1.25</v>
      </c>
      <c r="AC34" s="38">
        <f>_xlfn.XLOOKUP($C34,VK!$B$2:$B$294,VK!AJ$2:AJ$294)</f>
        <v>0.55000000000000004</v>
      </c>
      <c r="AD34" s="38">
        <f>_xlfn.XLOOKUP($C34,VK!$B$2:$B$294,VK!AK$2:AK$294)</f>
        <v>1.1499999999999999</v>
      </c>
      <c r="AE34" s="38">
        <f>_xlfn.XLOOKUP($C34,VK!$B$2:$B$294,VK!AL$2:AL$294)</f>
        <v>61.2</v>
      </c>
      <c r="AF34" s="38">
        <f>_xlfn.XLOOKUP($C34,VK!$B$2:$B$294,VK!AM$2:AM$294)</f>
        <v>316.89999999999998</v>
      </c>
      <c r="AG34" s="38">
        <f>_xlfn.XLOOKUP($C34,VK!$B$2:$B$294,VK!AN$2:AN$294)</f>
        <v>45.8</v>
      </c>
      <c r="AH34" s="38">
        <f>_xlfn.XLOOKUP($C34,VK!$B$2:$B$294,VK!AO$2:AO$294)</f>
        <v>24.8</v>
      </c>
      <c r="AI34" s="38">
        <f>_xlfn.XLOOKUP($C34,VK!$B$2:$B$294,VK!AP$2:AP$294)</f>
        <v>81</v>
      </c>
      <c r="AJ34" s="38">
        <f>_xlfn.XLOOKUP($C34,VK!$B$2:$B$294,VK!AQ$2:AQ$294)</f>
        <v>26</v>
      </c>
      <c r="AK34" s="38">
        <f>_xlfn.XLOOKUP($C34,VK!$B$2:$B$294,VK!AR$2:AR$294)</f>
        <v>484</v>
      </c>
      <c r="AL34" s="38">
        <f>_xlfn.XLOOKUP($C34,VK!$B$2:$B$294,VK!AS$2:AS$294)</f>
        <v>2.8330000000000002</v>
      </c>
      <c r="AM34" s="38">
        <f>_xlfn.XLOOKUP($C34,VK!$B$2:$B$294,VK!AT$2:AT$294)</f>
        <v>6447</v>
      </c>
      <c r="AN34" s="38">
        <f>_xlfn.XLOOKUP($C34,VK!$B$2:$B$294,VK!AU$2:AU$294)</f>
        <v>10520</v>
      </c>
      <c r="AO34" s="38">
        <f>_xlfn.XLOOKUP($C34,VK!$B$2:$B$294,VK!AV$2:AV$294)</f>
        <v>1</v>
      </c>
      <c r="AP34" s="38">
        <f>_xlfn.XLOOKUP($C34,VK!$B$2:$B$294,VK!AW$2:AW$294)</f>
        <v>76.594108581542969</v>
      </c>
      <c r="AQ34" s="38">
        <f>_xlfn.XLOOKUP($C34,VK!$B$2:$B$294,VK!AX$2:AX$294)</f>
        <v>0</v>
      </c>
      <c r="AR34" s="38">
        <f>_xlfn.XLOOKUP($C34,VK!$B$2:$B$294,VK!AY$2:AY$294)</f>
        <v>0</v>
      </c>
      <c r="AS34" s="38">
        <f>_xlfn.XLOOKUP($C34,VK!$B$2:$B$294,VK!AZ$2:AZ$294)</f>
        <v>0</v>
      </c>
      <c r="AT34" s="38">
        <f>_xlfn.XLOOKUP($C34,VK!$B$2:$B$294,VK!BA$2:BA$294)</f>
        <v>1</v>
      </c>
      <c r="AU34" s="38">
        <f>_xlfn.XLOOKUP($C34,VK!$B$2:$B$294,VK!BB$2:BB$294)</f>
        <v>1</v>
      </c>
      <c r="AV34" s="38">
        <f>_xlfn.XLOOKUP($C34,VK!$B$2:$B$294,VK!BC$2:BC$294)</f>
        <v>94.830657958984375</v>
      </c>
      <c r="AW34" s="38">
        <f>_xlfn.XLOOKUP($C34,VK!$B$2:$B$294,VK!BD$2:BD$294)</f>
        <v>100</v>
      </c>
      <c r="AX34" s="38">
        <f>_xlfn.XLOOKUP($C34,VK!$B$2:$B$294,VK!BF$2:BF$294)</f>
        <v>14110.083984375</v>
      </c>
      <c r="AY34" s="38">
        <f>_xlfn.XLOOKUP($C34,VK!$B$2:$B$294,VK!BG$2:BG$294)</f>
        <v>16659.173828125</v>
      </c>
      <c r="AZ34" s="38">
        <f>_xlfn.XLOOKUP($C34,VK!$B$2:$B$294,VK!BH$2:BH$294)</f>
        <v>2.7874894142150879</v>
      </c>
      <c r="BA34" s="38">
        <f>_xlfn.XLOOKUP($C34,VK!$B$2:$B$294,VK!BI$2:BI$294)</f>
        <v>-15.845601081848145</v>
      </c>
      <c r="BB34" s="38">
        <f>_xlfn.XLOOKUP($C34,VK!$B$2:$B$294,VK!BJ$2:BJ$294)</f>
        <v>22.258064270019531</v>
      </c>
      <c r="BC34" s="38">
        <f>_xlfn.XLOOKUP($C34,VK!$B$2:$B$294,VK!BK$2:BK$294)</f>
        <v>-2.0833332538604736</v>
      </c>
      <c r="BD34" s="38">
        <f>_xlfn.XLOOKUP($C34,VK!$B$2:$B$294,VK!BL$2:BL$294)</f>
        <v>165.36363220214844</v>
      </c>
      <c r="BE34" s="38">
        <f>_xlfn.XLOOKUP($C34,VK!$B$2:$B$294,VK!BM$2:BM$294)</f>
        <v>-2.9589371681213379</v>
      </c>
      <c r="BF34" s="37">
        <f>_xlfn.XLOOKUP($C34,VK!$B$2:$B$294,VK!BN$2:BN$294)</f>
        <v>24187.7109375</v>
      </c>
      <c r="BG34" s="12">
        <f>_xlfn.XLOOKUP($C34,VK!$B$2:$B$294,VK!BO$2:BO$294)</f>
        <v>30.865724563598633</v>
      </c>
      <c r="BH34" s="12"/>
      <c r="BI34" s="12">
        <f>_xlfn.XLOOKUP($C34,VK!$B$2:$B$294,VK!BQ$2:BQ$294)</f>
        <v>0.66679924726486206</v>
      </c>
      <c r="BJ34" s="12">
        <f>_xlfn.XLOOKUP($C34,VK!$B$2:$B$294,VK!BR$2:BR$294)</f>
        <v>0.32320621609687805</v>
      </c>
      <c r="BK34" s="12">
        <f>_xlfn.XLOOKUP($C34,VK!$B$2:$B$294,VK!BS$2:BS$294)</f>
        <v>6.2453384399414063</v>
      </c>
      <c r="BL34" s="12">
        <f>_xlfn.XLOOKUP($C34,VK!$B$2:$B$294,VK!BT$2:BT$294)</f>
        <v>143.70245361328125</v>
      </c>
      <c r="BM34" s="12">
        <f>_xlfn.XLOOKUP($C34,VK!$B$2:$B$294,VK!BU$2:BU$294)</f>
        <v>523.2459716796875</v>
      </c>
      <c r="BN34" s="12">
        <f>_xlfn.XLOOKUP($C34,VK!$B$2:$B$294,VK!BV$2:BV$294)</f>
        <v>0</v>
      </c>
      <c r="BO34" s="12">
        <f>_xlfn.XLOOKUP($C34,VK!$B$2:$B$294,VK!BW$2:BW$294)</f>
        <v>1</v>
      </c>
      <c r="BP34" s="12">
        <f>_xlfn.XLOOKUP($C34,VK!$B$2:$B$294,VK!BX$2:BX$294)</f>
        <v>10195.4150390625</v>
      </c>
      <c r="BQ34" s="12">
        <f>_xlfn.XLOOKUP($C34,VK!$B$2:$B$294,VK!BY$2:BY$294)</f>
        <v>8635.37109375</v>
      </c>
      <c r="BR34" s="12">
        <f>_xlfn.XLOOKUP($C34,VK!$B$2:$B$294,VK!BZ$2:BZ$294)</f>
        <v>0.93481177091598511</v>
      </c>
      <c r="BS34" s="12">
        <f>_xlfn.XLOOKUP($C34,VK!$B$2:$B$294,VK!CA$2:CA$294)</f>
        <v>7.9906520843505859</v>
      </c>
      <c r="BT34" s="12">
        <f>_xlfn.XLOOKUP($C34,VK!$B$2:$B$294,VK!CB$2:CB$294)</f>
        <v>112.76596069335938</v>
      </c>
      <c r="BU34" s="12">
        <f>_xlfn.XLOOKUP($C34,VK!$B$2:$B$294,VK!CC$2:CC$294)</f>
        <v>12.507778167724609</v>
      </c>
      <c r="BV34" s="12">
        <f>_xlfn.XLOOKUP($C34,VK!$B$2:$B$294,VK!CD$2:CD$294)</f>
        <v>8.9607963562011719</v>
      </c>
      <c r="BW34" s="12">
        <f>_xlfn.XLOOKUP($C34,VK!$B$2:$B$294,VK!CE$2:CE$294)</f>
        <v>0.56004977226257324</v>
      </c>
      <c r="BX34" s="12">
        <f>_xlfn.XLOOKUP($C34,VK!$B$2:$B$294,VK!CF$2:CF$294)</f>
        <v>3.0491600036621094</v>
      </c>
      <c r="BY34" s="12">
        <f>_xlfn.XLOOKUP($C34,VK!$B$2:$B$294,VK!CG$2:CG$294)</f>
        <v>10098.068359375</v>
      </c>
      <c r="BZ34" s="12"/>
      <c r="CA34" s="27">
        <f>_xlfn.XLOOKUP(C34,VK!$B$2:$B$294,VK!$BX$2:$BX$294)</f>
        <v>10195.4150390625</v>
      </c>
      <c r="CD34" s="37">
        <f>_xlfn.XLOOKUP($C34,VK!$B$2:$B$294,VK!M$2:M$294)</f>
        <v>20111</v>
      </c>
      <c r="CE34" s="38"/>
    </row>
    <row r="35" spans="1:83" hidden="1">
      <c r="A35" s="21">
        <v>25</v>
      </c>
      <c r="B35" s="30">
        <f>1-_xlfn.XLOOKUP(C35,VK!$B$2:$B$294,VK!$ID$2:$ID$294)/SUM($D$5:$BY$5)</f>
        <v>0.6753582038121827</v>
      </c>
      <c r="C35" t="str">
        <f>_xlfn.XLOOKUP(A35,VK!$IE$2:$IE$294,VK!$B$2:$B$294)</f>
        <v>Evijärvi</v>
      </c>
      <c r="D35" s="12">
        <f>_xlfn.XLOOKUP($C35,VK!$B$2:$B$294,VK!J$2:J$294)</f>
        <v>46.599998474121094</v>
      </c>
      <c r="E35" s="12">
        <f>_xlfn.XLOOKUP($C35,VK!$B$2:$B$294,VK!K$2:K$294)</f>
        <v>354.14999389648438</v>
      </c>
      <c r="F35" s="38">
        <f>_xlfn.XLOOKUP($C35,VK!$B$2:$B$294,VK!L$2:L$294)</f>
        <v>147.30000305175781</v>
      </c>
      <c r="G35" s="38">
        <f>_xlfn.XLOOKUP($C35,VK!$B$2:$B$294,VK!N$2:N$294)</f>
        <v>6.8000001907348633</v>
      </c>
      <c r="H35" s="40">
        <f>_xlfn.XLOOKUP($C35,VK!$B$2:$B$294,VK!O$2:O$294)</f>
        <v>-1.8999999761581421</v>
      </c>
      <c r="I35" s="38">
        <f>_xlfn.XLOOKUP($C35,VK!$B$2:$B$294,VK!P$2:P$294)</f>
        <v>-26</v>
      </c>
      <c r="J35" s="38">
        <f>_xlfn.XLOOKUP($C35,VK!$B$2:$B$294,VK!Q$2:Q$294)</f>
        <v>36.1</v>
      </c>
      <c r="K35" s="38">
        <f>_xlfn.XLOOKUP($C35,VK!$B$2:$B$294,VK!R$2:R$294)</f>
        <v>6.7</v>
      </c>
      <c r="L35" s="38">
        <f>_xlfn.XLOOKUP($C35,VK!$B$2:$B$294,VK!S$2:S$294)</f>
        <v>138</v>
      </c>
      <c r="M35" s="38">
        <f>_xlfn.XLOOKUP($C35,VK!$B$2:$B$294,VK!T$2:T$294)</f>
        <v>0</v>
      </c>
      <c r="N35" s="38">
        <f>_xlfn.XLOOKUP($C35,VK!$B$2:$B$294,VK!U$2:U$294)</f>
        <v>3318.4</v>
      </c>
      <c r="O35" s="38">
        <f>_xlfn.XLOOKUP($C35,VK!$B$2:$B$294,VK!V$2:V$294)</f>
        <v>10.53</v>
      </c>
      <c r="P35" s="38">
        <f>_xlfn.XLOOKUP($C35,VK!$B$2:$B$294,VK!W$2:W$294)</f>
        <v>1345</v>
      </c>
      <c r="Q35" s="38">
        <f>_xlfn.XLOOKUP($C35,VK!$B$2:$B$294,VK!X$2:X$294)</f>
        <v>828</v>
      </c>
      <c r="R35" s="38">
        <f>_xlfn.XLOOKUP($C35,VK!$B$2:$B$294,VK!Y$2:Y$294)</f>
        <v>586</v>
      </c>
      <c r="S35" s="38">
        <f>_xlfn.XLOOKUP($C35,VK!$B$2:$B$294,VK!Z$2:Z$294)</f>
        <v>890</v>
      </c>
      <c r="T35" s="38">
        <f>_xlfn.XLOOKUP($C35,VK!$B$2:$B$294,VK!AA$2:AA$294)</f>
        <v>536</v>
      </c>
      <c r="U35" s="38">
        <f>_xlfn.XLOOKUP($C35,VK!$B$2:$B$294,VK!AB$2:AB$294)</f>
        <v>11.759259223937988</v>
      </c>
      <c r="V35" s="38">
        <f>_xlfn.XLOOKUP($C35,VK!$B$2:$B$294,VK!AC$2:AC$294)</f>
        <v>0</v>
      </c>
      <c r="W35" s="38">
        <f>_xlfn.XLOOKUP($C35,VK!$B$2:$B$294,VK!AD$2:AD$294)</f>
        <v>0</v>
      </c>
      <c r="X35" s="38">
        <f>_xlfn.XLOOKUP($C35,VK!$B$2:$B$294,VK!AE$2:AE$294)</f>
        <v>0</v>
      </c>
      <c r="Y35" s="38">
        <f>_xlfn.XLOOKUP($C35,VK!$B$2:$B$294,VK!AF$2:AF$294)</f>
        <v>0</v>
      </c>
      <c r="Z35" s="38">
        <f>_xlfn.XLOOKUP($C35,VK!$B$2:$B$294,VK!AG$2:AG$294)</f>
        <v>0</v>
      </c>
      <c r="AA35" s="38">
        <f>_xlfn.XLOOKUP($C35,VK!$B$2:$B$294,VK!AH$2:AH$294)</f>
        <v>21.5</v>
      </c>
      <c r="AB35" s="38">
        <f>_xlfn.XLOOKUP($C35,VK!$B$2:$B$294,VK!AI$2:AI$294)</f>
        <v>1</v>
      </c>
      <c r="AC35" s="38">
        <f>_xlfn.XLOOKUP($C35,VK!$B$2:$B$294,VK!AJ$2:AJ$294)</f>
        <v>0.65</v>
      </c>
      <c r="AD35" s="38">
        <f>_xlfn.XLOOKUP($C35,VK!$B$2:$B$294,VK!AK$2:AK$294)</f>
        <v>1.1499999999999999</v>
      </c>
      <c r="AE35" s="38">
        <f>_xlfn.XLOOKUP($C35,VK!$B$2:$B$294,VK!AL$2:AL$294)</f>
        <v>52.9</v>
      </c>
      <c r="AF35" s="38">
        <f>_xlfn.XLOOKUP($C35,VK!$B$2:$B$294,VK!AM$2:AM$294)</f>
        <v>275.5</v>
      </c>
      <c r="AG35" s="38">
        <f>_xlfn.XLOOKUP($C35,VK!$B$2:$B$294,VK!AN$2:AN$294)</f>
        <v>47.6</v>
      </c>
      <c r="AH35" s="38">
        <f>_xlfn.XLOOKUP($C35,VK!$B$2:$B$294,VK!AO$2:AO$294)</f>
        <v>17.399999999999999</v>
      </c>
      <c r="AI35" s="38">
        <f>_xlfn.XLOOKUP($C35,VK!$B$2:$B$294,VK!AP$2:AP$294)</f>
        <v>81</v>
      </c>
      <c r="AJ35" s="38">
        <f>_xlfn.XLOOKUP($C35,VK!$B$2:$B$294,VK!AQ$2:AQ$294)</f>
        <v>66</v>
      </c>
      <c r="AK35" s="38">
        <f>_xlfn.XLOOKUP($C35,VK!$B$2:$B$294,VK!AR$2:AR$294)</f>
        <v>836</v>
      </c>
      <c r="AL35" s="38">
        <f>_xlfn.XLOOKUP($C35,VK!$B$2:$B$294,VK!AS$2:AS$294)</f>
        <v>4.1669999999999998</v>
      </c>
      <c r="AM35" s="38">
        <f>_xlfn.XLOOKUP($C35,VK!$B$2:$B$294,VK!AT$2:AT$294)</f>
        <v>9353</v>
      </c>
      <c r="AN35" s="38">
        <f>_xlfn.XLOOKUP($C35,VK!$B$2:$B$294,VK!AU$2:AU$294)</f>
        <v>11551</v>
      </c>
      <c r="AO35" s="38">
        <f>_xlfn.XLOOKUP($C35,VK!$B$2:$B$294,VK!AV$2:AV$294)</f>
        <v>0</v>
      </c>
      <c r="AP35" s="38">
        <f>_xlfn.XLOOKUP($C35,VK!$B$2:$B$294,VK!AW$2:AW$294)</f>
        <v>98.308074951171875</v>
      </c>
      <c r="AQ35" s="38">
        <f>_xlfn.XLOOKUP($C35,VK!$B$2:$B$294,VK!AX$2:AX$294)</f>
        <v>0</v>
      </c>
      <c r="AR35" s="38">
        <f>_xlfn.XLOOKUP($C35,VK!$B$2:$B$294,VK!AY$2:AY$294)</f>
        <v>0</v>
      </c>
      <c r="AS35" s="38">
        <f>_xlfn.XLOOKUP($C35,VK!$B$2:$B$294,VK!AZ$2:AZ$294)</f>
        <v>0</v>
      </c>
      <c r="AT35" s="38">
        <f>_xlfn.XLOOKUP($C35,VK!$B$2:$B$294,VK!BA$2:BA$294)</f>
        <v>0</v>
      </c>
      <c r="AU35" s="38">
        <f>_xlfn.XLOOKUP($C35,VK!$B$2:$B$294,VK!BB$2:BB$294)</f>
        <v>1</v>
      </c>
      <c r="AV35" s="38">
        <f>_xlfn.XLOOKUP($C35,VK!$B$2:$B$294,VK!BC$2:BC$294)</f>
        <v>69.357154846191406</v>
      </c>
      <c r="AW35" s="38">
        <f>_xlfn.XLOOKUP($C35,VK!$B$2:$B$294,VK!BD$2:BD$294)</f>
        <v>93.132209777832031</v>
      </c>
      <c r="AX35" s="38">
        <f>_xlfn.XLOOKUP($C35,VK!$B$2:$B$294,VK!BF$2:BF$294)</f>
        <v>526.60003662109375</v>
      </c>
      <c r="AY35" s="38">
        <f>_xlfn.XLOOKUP($C35,VK!$B$2:$B$294,VK!BG$2:BG$294)</f>
        <v>11477.1806640625</v>
      </c>
      <c r="AZ35" s="38">
        <f>_xlfn.XLOOKUP($C35,VK!$B$2:$B$294,VK!BH$2:BH$294)</f>
        <v>3.0540204048156738</v>
      </c>
      <c r="BA35" s="38">
        <f>_xlfn.XLOOKUP($C35,VK!$B$2:$B$294,VK!BI$2:BI$294)</f>
        <v>0.15145713090896606</v>
      </c>
      <c r="BB35" s="38">
        <f>_xlfn.XLOOKUP($C35,VK!$B$2:$B$294,VK!BJ$2:BJ$294)</f>
        <v>39.0625</v>
      </c>
      <c r="BC35" s="38">
        <f>_xlfn.XLOOKUP($C35,VK!$B$2:$B$294,VK!BK$2:BK$294)</f>
        <v>17.241378784179688</v>
      </c>
      <c r="BD35" s="38">
        <f>_xlfn.XLOOKUP($C35,VK!$B$2:$B$294,VK!BL$2:BL$294)</f>
        <v>98.666664123535156</v>
      </c>
      <c r="BE35" s="38">
        <f>_xlfn.XLOOKUP($C35,VK!$B$2:$B$294,VK!BM$2:BM$294)</f>
        <v>-2</v>
      </c>
      <c r="BF35" s="37">
        <f>_xlfn.XLOOKUP($C35,VK!$B$2:$B$294,VK!BN$2:BN$294)</f>
        <v>20602.3046875</v>
      </c>
      <c r="BG35" s="12">
        <f>_xlfn.XLOOKUP($C35,VK!$B$2:$B$294,VK!BO$2:BO$294)</f>
        <v>52.403900146484375</v>
      </c>
      <c r="BH35" s="12"/>
      <c r="BI35" s="12">
        <f>_xlfn.XLOOKUP($C35,VK!$B$2:$B$294,VK!BQ$2:BQ$294)</f>
        <v>0.64824742078781128</v>
      </c>
      <c r="BJ35" s="12">
        <f>_xlfn.XLOOKUP($C35,VK!$B$2:$B$294,VK!BR$2:BR$294)</f>
        <v>2.0206184387207031</v>
      </c>
      <c r="BK35" s="12">
        <f>_xlfn.XLOOKUP($C35,VK!$B$2:$B$294,VK!BS$2:BS$294)</f>
        <v>3.2577319145202637</v>
      </c>
      <c r="BL35" s="12">
        <f>_xlfn.XLOOKUP($C35,VK!$B$2:$B$294,VK!BT$2:BT$294)</f>
        <v>112.16494750976563</v>
      </c>
      <c r="BM35" s="12">
        <f>_xlfn.XLOOKUP($C35,VK!$B$2:$B$294,VK!BU$2:BU$294)</f>
        <v>182.26803588867188</v>
      </c>
      <c r="BN35" s="12">
        <f>_xlfn.XLOOKUP($C35,VK!$B$2:$B$294,VK!BV$2:BV$294)</f>
        <v>0</v>
      </c>
      <c r="BO35" s="12">
        <f>_xlfn.XLOOKUP($C35,VK!$B$2:$B$294,VK!BW$2:BW$294)</f>
        <v>1</v>
      </c>
      <c r="BP35" s="12">
        <f>_xlfn.XLOOKUP($C35,VK!$B$2:$B$294,VK!BX$2:BX$294)</f>
        <v>6071.4287109375</v>
      </c>
      <c r="BQ35" s="12">
        <f>_xlfn.XLOOKUP($C35,VK!$B$2:$B$294,VK!BY$2:BY$294)</f>
        <v>278.57144165039063</v>
      </c>
      <c r="BR35" s="12">
        <f>_xlfn.XLOOKUP($C35,VK!$B$2:$B$294,VK!BZ$2:BZ$294)</f>
        <v>1.4020618200302124</v>
      </c>
      <c r="BS35" s="12">
        <f>_xlfn.XLOOKUP($C35,VK!$B$2:$B$294,VK!CA$2:CA$294)</f>
        <v>10.103093147277832</v>
      </c>
      <c r="BT35" s="12">
        <f>_xlfn.XLOOKUP($C35,VK!$B$2:$B$294,VK!CB$2:CB$294)</f>
        <v>52.941177368164063</v>
      </c>
      <c r="BU35" s="12">
        <f>_xlfn.XLOOKUP($C35,VK!$B$2:$B$294,VK!CC$2:CC$294)</f>
        <v>6.9387755393981934</v>
      </c>
      <c r="BV35" s="12">
        <f>_xlfn.XLOOKUP($C35,VK!$B$2:$B$294,VK!CD$2:CD$294)</f>
        <v>13.877551078796387</v>
      </c>
      <c r="BW35" s="12">
        <f>_xlfn.XLOOKUP($C35,VK!$B$2:$B$294,VK!CE$2:CE$294)</f>
        <v>0</v>
      </c>
      <c r="BX35" s="12">
        <f>_xlfn.XLOOKUP($C35,VK!$B$2:$B$294,VK!CF$2:CF$294)</f>
        <v>2.0408163070678711</v>
      </c>
      <c r="BY35" s="12">
        <f>_xlfn.XLOOKUP($C35,VK!$B$2:$B$294,VK!CG$2:CG$294)</f>
        <v>11667.5048828125</v>
      </c>
      <c r="BZ35" s="12"/>
      <c r="CA35" s="27">
        <f>_xlfn.XLOOKUP(C35,VK!$B$2:$B$294,VK!$BX$2:$BX$294)</f>
        <v>6071.4287109375</v>
      </c>
      <c r="CD35" s="37">
        <f>_xlfn.XLOOKUP($C35,VK!$B$2:$B$294,VK!M$2:M$294)</f>
        <v>2425</v>
      </c>
      <c r="CE35" s="38"/>
    </row>
    <row r="36" spans="1:83" hidden="1">
      <c r="A36" s="21">
        <v>26</v>
      </c>
      <c r="B36" s="30">
        <f>1-_xlfn.XLOOKUP(C36,VK!$B$2:$B$294,VK!$ID$2:$ID$294)/SUM($D$5:$BY$5)</f>
        <v>0.67241234880505862</v>
      </c>
      <c r="C36" t="str">
        <f>_xlfn.XLOOKUP(A36,VK!$IE$2:$IE$294,VK!$B$2:$B$294)</f>
        <v>Juupajoki</v>
      </c>
      <c r="D36" s="12">
        <f>_xlfn.XLOOKUP($C36,VK!$B$2:$B$294,VK!J$2:J$294)</f>
        <v>48.700000762939453</v>
      </c>
      <c r="E36" s="12">
        <f>_xlfn.XLOOKUP($C36,VK!$B$2:$B$294,VK!K$2:K$294)</f>
        <v>258.5</v>
      </c>
      <c r="F36" s="38">
        <f>_xlfn.XLOOKUP($C36,VK!$B$2:$B$294,VK!L$2:L$294)</f>
        <v>163.10000610351563</v>
      </c>
      <c r="G36" s="38">
        <f>_xlfn.XLOOKUP($C36,VK!$B$2:$B$294,VK!N$2:N$294)</f>
        <v>7.0999999046325684</v>
      </c>
      <c r="H36" s="40">
        <f>_xlfn.XLOOKUP($C36,VK!$B$2:$B$294,VK!O$2:O$294)</f>
        <v>-2.0999999046325684</v>
      </c>
      <c r="I36" s="38">
        <f>_xlfn.XLOOKUP($C36,VK!$B$2:$B$294,VK!P$2:P$294)</f>
        <v>-25</v>
      </c>
      <c r="J36" s="38">
        <f>_xlfn.XLOOKUP($C36,VK!$B$2:$B$294,VK!Q$2:Q$294)</f>
        <v>45.6</v>
      </c>
      <c r="K36" s="38">
        <f>_xlfn.XLOOKUP($C36,VK!$B$2:$B$294,VK!R$2:R$294)</f>
        <v>6.8000000000000007</v>
      </c>
      <c r="L36" s="38">
        <f>_xlfn.XLOOKUP($C36,VK!$B$2:$B$294,VK!S$2:S$294)</f>
        <v>113</v>
      </c>
      <c r="M36" s="38">
        <f>_xlfn.XLOOKUP($C36,VK!$B$2:$B$294,VK!T$2:T$294)</f>
        <v>0</v>
      </c>
      <c r="N36" s="38">
        <f>_xlfn.XLOOKUP($C36,VK!$B$2:$B$294,VK!U$2:U$294)</f>
        <v>3882.3</v>
      </c>
      <c r="O36" s="38">
        <f>_xlfn.XLOOKUP($C36,VK!$B$2:$B$294,VK!V$2:V$294)</f>
        <v>13.28</v>
      </c>
      <c r="P36" s="38">
        <f>_xlfn.XLOOKUP($C36,VK!$B$2:$B$294,VK!W$2:W$294)</f>
        <v>87</v>
      </c>
      <c r="Q36" s="38">
        <f>_xlfn.XLOOKUP($C36,VK!$B$2:$B$294,VK!X$2:X$294)</f>
        <v>1043</v>
      </c>
      <c r="R36" s="38">
        <f>_xlfn.XLOOKUP($C36,VK!$B$2:$B$294,VK!Y$2:Y$294)</f>
        <v>913</v>
      </c>
      <c r="S36" s="38">
        <f>_xlfn.XLOOKUP($C36,VK!$B$2:$B$294,VK!Z$2:Z$294)</f>
        <v>1271</v>
      </c>
      <c r="T36" s="38">
        <f>_xlfn.XLOOKUP($C36,VK!$B$2:$B$294,VK!AA$2:AA$294)</f>
        <v>610</v>
      </c>
      <c r="U36" s="38">
        <f>_xlfn.XLOOKUP($C36,VK!$B$2:$B$294,VK!AB$2:AB$294)</f>
        <v>11.390243530273438</v>
      </c>
      <c r="V36" s="38">
        <f>_xlfn.XLOOKUP($C36,VK!$B$2:$B$294,VK!AC$2:AC$294)</f>
        <v>0</v>
      </c>
      <c r="W36" s="38">
        <f>_xlfn.XLOOKUP($C36,VK!$B$2:$B$294,VK!AD$2:AD$294)</f>
        <v>0</v>
      </c>
      <c r="X36" s="38">
        <f>_xlfn.XLOOKUP($C36,VK!$B$2:$B$294,VK!AE$2:AE$294)</f>
        <v>0</v>
      </c>
      <c r="Y36" s="38">
        <f>_xlfn.XLOOKUP($C36,VK!$B$2:$B$294,VK!AF$2:AF$294)</f>
        <v>6.8</v>
      </c>
      <c r="Z36" s="38">
        <f>_xlfn.XLOOKUP($C36,VK!$B$2:$B$294,VK!AG$2:AG$294)</f>
        <v>0</v>
      </c>
      <c r="AA36" s="38">
        <f>_xlfn.XLOOKUP($C36,VK!$B$2:$B$294,VK!AH$2:AH$294)</f>
        <v>21</v>
      </c>
      <c r="AB36" s="38">
        <f>_xlfn.XLOOKUP($C36,VK!$B$2:$B$294,VK!AI$2:AI$294)</f>
        <v>1.1499999999999999</v>
      </c>
      <c r="AC36" s="38">
        <f>_xlfn.XLOOKUP($C36,VK!$B$2:$B$294,VK!AJ$2:AJ$294)</f>
        <v>0.45</v>
      </c>
      <c r="AD36" s="38">
        <f>_xlfn.XLOOKUP($C36,VK!$B$2:$B$294,VK!AK$2:AK$294)</f>
        <v>1.05</v>
      </c>
      <c r="AE36" s="38">
        <f>_xlfn.XLOOKUP($C36,VK!$B$2:$B$294,VK!AL$2:AL$294)</f>
        <v>59.5</v>
      </c>
      <c r="AF36" s="38">
        <f>_xlfn.XLOOKUP($C36,VK!$B$2:$B$294,VK!AM$2:AM$294)</f>
        <v>285</v>
      </c>
      <c r="AG36" s="38">
        <f>_xlfn.XLOOKUP($C36,VK!$B$2:$B$294,VK!AN$2:AN$294)</f>
        <v>45.7</v>
      </c>
      <c r="AH36" s="38">
        <f>_xlfn.XLOOKUP($C36,VK!$B$2:$B$294,VK!AO$2:AO$294)</f>
        <v>19.8</v>
      </c>
      <c r="AI36" s="38">
        <f>_xlfn.XLOOKUP($C36,VK!$B$2:$B$294,VK!AP$2:AP$294)</f>
        <v>68</v>
      </c>
      <c r="AJ36" s="38">
        <f>_xlfn.XLOOKUP($C36,VK!$B$2:$B$294,VK!AQ$2:AQ$294)</f>
        <v>72</v>
      </c>
      <c r="AK36" s="38">
        <f>_xlfn.XLOOKUP($C36,VK!$B$2:$B$294,VK!AR$2:AR$294)</f>
        <v>372</v>
      </c>
      <c r="AL36" s="38">
        <f>_xlfn.XLOOKUP($C36,VK!$B$2:$B$294,VK!AS$2:AS$294)</f>
        <v>1.333</v>
      </c>
      <c r="AM36" s="38">
        <f>_xlfn.XLOOKUP($C36,VK!$B$2:$B$294,VK!AT$2:AT$294)</f>
        <v>10588</v>
      </c>
      <c r="AN36" s="38">
        <f>_xlfn.XLOOKUP($C36,VK!$B$2:$B$294,VK!AU$2:AU$294)</f>
        <v>11457</v>
      </c>
      <c r="AO36" s="38">
        <f>_xlfn.XLOOKUP($C36,VK!$B$2:$B$294,VK!AV$2:AV$294)</f>
        <v>1</v>
      </c>
      <c r="AP36" s="38">
        <f>_xlfn.XLOOKUP($C36,VK!$B$2:$B$294,VK!AW$2:AW$294)</f>
        <v>46.468173980712891</v>
      </c>
      <c r="AQ36" s="38">
        <f>_xlfn.XLOOKUP($C36,VK!$B$2:$B$294,VK!AX$2:AX$294)</f>
        <v>0</v>
      </c>
      <c r="AR36" s="38">
        <f>_xlfn.XLOOKUP($C36,VK!$B$2:$B$294,VK!AY$2:AY$294)</f>
        <v>0</v>
      </c>
      <c r="AS36" s="38">
        <f>_xlfn.XLOOKUP($C36,VK!$B$2:$B$294,VK!AZ$2:AZ$294)</f>
        <v>0</v>
      </c>
      <c r="AT36" s="38">
        <f>_xlfn.XLOOKUP($C36,VK!$B$2:$B$294,VK!BA$2:BA$294)</f>
        <v>0</v>
      </c>
      <c r="AU36" s="38">
        <f>_xlfn.XLOOKUP($C36,VK!$B$2:$B$294,VK!BB$2:BB$294)</f>
        <v>1</v>
      </c>
      <c r="AV36" s="38">
        <f>_xlfn.XLOOKUP($C36,VK!$B$2:$B$294,VK!BC$2:BC$294)</f>
        <v>85.289894104003906</v>
      </c>
      <c r="AW36" s="38">
        <f>_xlfn.XLOOKUP($C36,VK!$B$2:$B$294,VK!BD$2:BD$294)</f>
        <v>91.516166687011719</v>
      </c>
      <c r="AX36" s="38">
        <f>_xlfn.XLOOKUP($C36,VK!$B$2:$B$294,VK!BF$2:BF$294)</f>
        <v>13805.5224609375</v>
      </c>
      <c r="AY36" s="38">
        <f>_xlfn.XLOOKUP($C36,VK!$B$2:$B$294,VK!BG$2:BG$294)</f>
        <v>15006.001953125</v>
      </c>
      <c r="AZ36" s="38">
        <f>_xlfn.XLOOKUP($C36,VK!$B$2:$B$294,VK!BH$2:BH$294)</f>
        <v>2.7104120254516602</v>
      </c>
      <c r="BA36" s="38">
        <f>_xlfn.XLOOKUP($C36,VK!$B$2:$B$294,VK!BI$2:BI$294)</f>
        <v>-32.469501495361328</v>
      </c>
      <c r="BB36" s="38">
        <f>_xlfn.XLOOKUP($C36,VK!$B$2:$B$294,VK!BJ$2:BJ$294)</f>
        <v>21.052631378173828</v>
      </c>
      <c r="BC36" s="38">
        <f>_xlfn.XLOOKUP($C36,VK!$B$2:$B$294,VK!BK$2:BK$294)</f>
        <v>-41.379310607910156</v>
      </c>
      <c r="BD36" s="38">
        <f>_xlfn.XLOOKUP($C36,VK!$B$2:$B$294,VK!BL$2:BL$294)</f>
        <v>104</v>
      </c>
      <c r="BE36" s="38">
        <f>_xlfn.XLOOKUP($C36,VK!$B$2:$B$294,VK!BM$2:BM$294)</f>
        <v>-1.1363636255264282</v>
      </c>
      <c r="BF36" s="37">
        <f>_xlfn.XLOOKUP($C36,VK!$B$2:$B$294,VK!BN$2:BN$294)</f>
        <v>21872.26953125</v>
      </c>
      <c r="BG36" s="12">
        <f>_xlfn.XLOOKUP($C36,VK!$B$2:$B$294,VK!BO$2:BO$294)</f>
        <v>38.135604858398438</v>
      </c>
      <c r="BH36" s="12"/>
      <c r="BI36" s="12">
        <f>_xlfn.XLOOKUP($C36,VK!$B$2:$B$294,VK!BQ$2:BQ$294)</f>
        <v>0.67624729871749878</v>
      </c>
      <c r="BJ36" s="12">
        <f>_xlfn.XLOOKUP($C36,VK!$B$2:$B$294,VK!BR$2:BR$294)</f>
        <v>0.21691973507404327</v>
      </c>
      <c r="BK36" s="12">
        <f>_xlfn.XLOOKUP($C36,VK!$B$2:$B$294,VK!BS$2:BS$294)</f>
        <v>0.81344902515411377</v>
      </c>
      <c r="BL36" s="12">
        <f>_xlfn.XLOOKUP($C36,VK!$B$2:$B$294,VK!BT$2:BT$294)</f>
        <v>85.683296203613281</v>
      </c>
      <c r="BM36" s="12">
        <f>_xlfn.XLOOKUP($C36,VK!$B$2:$B$294,VK!BU$2:BU$294)</f>
        <v>208.24295043945313</v>
      </c>
      <c r="BN36" s="12">
        <f>_xlfn.XLOOKUP($C36,VK!$B$2:$B$294,VK!BV$2:BV$294)</f>
        <v>0</v>
      </c>
      <c r="BO36" s="12">
        <f>_xlfn.XLOOKUP($C36,VK!$B$2:$B$294,VK!BW$2:BW$294)</f>
        <v>0</v>
      </c>
      <c r="BP36" s="12">
        <f>_xlfn.XLOOKUP($C36,VK!$B$2:$B$294,VK!BX$2:BX$294)</f>
        <v>8928.5712890625</v>
      </c>
      <c r="BQ36" s="12">
        <f>_xlfn.XLOOKUP($C36,VK!$B$2:$B$294,VK!BY$2:BY$294)</f>
        <v>8214.2861328125</v>
      </c>
      <c r="BR36" s="12">
        <f>_xlfn.XLOOKUP($C36,VK!$B$2:$B$294,VK!BZ$2:BZ$294)</f>
        <v>0.9219089150428772</v>
      </c>
      <c r="BS36" s="12">
        <f>_xlfn.XLOOKUP($C36,VK!$B$2:$B$294,VK!CA$2:CA$294)</f>
        <v>9.4360084533691406</v>
      </c>
      <c r="BT36" s="12">
        <f>_xlfn.XLOOKUP($C36,VK!$B$2:$B$294,VK!CB$2:CB$294)</f>
        <v>100</v>
      </c>
      <c r="BU36" s="12">
        <f>_xlfn.XLOOKUP($C36,VK!$B$2:$B$294,VK!CC$2:CC$294)</f>
        <v>9.7701148986816406</v>
      </c>
      <c r="BV36" s="12">
        <f>_xlfn.XLOOKUP($C36,VK!$B$2:$B$294,VK!CD$2:CD$294)</f>
        <v>13.793103218078613</v>
      </c>
      <c r="BW36" s="12">
        <f>_xlfn.XLOOKUP($C36,VK!$B$2:$B$294,VK!CE$2:CE$294)</f>
        <v>0</v>
      </c>
      <c r="BX36" s="12">
        <f>_xlfn.XLOOKUP($C36,VK!$B$2:$B$294,VK!CF$2:CF$294)</f>
        <v>1.1494252681732178</v>
      </c>
      <c r="BY36" s="12">
        <f>_xlfn.XLOOKUP($C36,VK!$B$2:$B$294,VK!CG$2:CG$294)</f>
        <v>11622.216796875</v>
      </c>
      <c r="BZ36" s="12"/>
      <c r="CA36" s="27">
        <f>_xlfn.XLOOKUP(C36,VK!$B$2:$B$294,VK!$BX$2:$BX$294)</f>
        <v>8928.5712890625</v>
      </c>
      <c r="CD36" s="37">
        <f>_xlfn.XLOOKUP($C36,VK!$B$2:$B$294,VK!M$2:M$294)</f>
        <v>1844</v>
      </c>
      <c r="CE36" s="38"/>
    </row>
    <row r="37" spans="1:83" hidden="1">
      <c r="A37" s="21">
        <v>27</v>
      </c>
      <c r="B37" s="30">
        <f>1-_xlfn.XLOOKUP(C37,VK!$B$2:$B$294,VK!$ID$2:$ID$294)/SUM($D$5:$BY$5)</f>
        <v>0.67179969173939202</v>
      </c>
      <c r="C37" t="str">
        <f>_xlfn.XLOOKUP(A37,VK!$IE$2:$IE$294,VK!$B$2:$B$294)</f>
        <v>Ikaalinen</v>
      </c>
      <c r="D37" s="12">
        <f>_xlfn.XLOOKUP($C37,VK!$B$2:$B$294,VK!J$2:J$294)</f>
        <v>48.299999237060547</v>
      </c>
      <c r="E37" s="12">
        <f>_xlfn.XLOOKUP($C37,VK!$B$2:$B$294,VK!K$2:K$294)</f>
        <v>750.40997314453125</v>
      </c>
      <c r="F37" s="38">
        <f>_xlfn.XLOOKUP($C37,VK!$B$2:$B$294,VK!L$2:L$294)</f>
        <v>171.60000610351563</v>
      </c>
      <c r="G37" s="38">
        <f>_xlfn.XLOOKUP($C37,VK!$B$2:$B$294,VK!N$2:N$294)</f>
        <v>9.3000001907348633</v>
      </c>
      <c r="H37" s="40">
        <f>_xlfn.XLOOKUP($C37,VK!$B$2:$B$294,VK!O$2:O$294)</f>
        <v>-0.89999997615814209</v>
      </c>
      <c r="I37" s="38">
        <f>_xlfn.XLOOKUP($C37,VK!$B$2:$B$294,VK!P$2:P$294)</f>
        <v>-9</v>
      </c>
      <c r="J37" s="38">
        <f>_xlfn.XLOOKUP($C37,VK!$B$2:$B$294,VK!Q$2:Q$294)</f>
        <v>59.1</v>
      </c>
      <c r="K37" s="38">
        <f>_xlfn.XLOOKUP($C37,VK!$B$2:$B$294,VK!R$2:R$294)</f>
        <v>9</v>
      </c>
      <c r="L37" s="38">
        <f>_xlfn.XLOOKUP($C37,VK!$B$2:$B$294,VK!S$2:S$294)</f>
        <v>238</v>
      </c>
      <c r="M37" s="38">
        <f>_xlfn.XLOOKUP($C37,VK!$B$2:$B$294,VK!T$2:T$294)</f>
        <v>0</v>
      </c>
      <c r="N37" s="38">
        <f>_xlfn.XLOOKUP($C37,VK!$B$2:$B$294,VK!U$2:U$294)</f>
        <v>3527.2</v>
      </c>
      <c r="O37" s="38">
        <f>_xlfn.XLOOKUP($C37,VK!$B$2:$B$294,VK!V$2:V$294)</f>
        <v>13.28</v>
      </c>
      <c r="P37" s="38">
        <f>_xlfn.XLOOKUP($C37,VK!$B$2:$B$294,VK!W$2:W$294)</f>
        <v>939</v>
      </c>
      <c r="Q37" s="38">
        <f>_xlfn.XLOOKUP($C37,VK!$B$2:$B$294,VK!X$2:X$294)</f>
        <v>395</v>
      </c>
      <c r="R37" s="38">
        <f>_xlfn.XLOOKUP($C37,VK!$B$2:$B$294,VK!Y$2:Y$294)</f>
        <v>1293</v>
      </c>
      <c r="S37" s="38">
        <f>_xlfn.XLOOKUP($C37,VK!$B$2:$B$294,VK!Z$2:Z$294)</f>
        <v>877</v>
      </c>
      <c r="T37" s="38">
        <f>_xlfn.XLOOKUP($C37,VK!$B$2:$B$294,VK!AA$2:AA$294)</f>
        <v>550</v>
      </c>
      <c r="U37" s="38">
        <f>_xlfn.XLOOKUP($C37,VK!$B$2:$B$294,VK!AB$2:AB$294)</f>
        <v>16.458824157714844</v>
      </c>
      <c r="V37" s="38">
        <f>_xlfn.XLOOKUP($C37,VK!$B$2:$B$294,VK!AC$2:AC$294)</f>
        <v>0</v>
      </c>
      <c r="W37" s="38">
        <f>_xlfn.XLOOKUP($C37,VK!$B$2:$B$294,VK!AD$2:AD$294)</f>
        <v>0</v>
      </c>
      <c r="X37" s="38">
        <f>_xlfn.XLOOKUP($C37,VK!$B$2:$B$294,VK!AE$2:AE$294)</f>
        <v>0</v>
      </c>
      <c r="Y37" s="38">
        <f>_xlfn.XLOOKUP($C37,VK!$B$2:$B$294,VK!AF$2:AF$294)</f>
        <v>4</v>
      </c>
      <c r="Z37" s="38">
        <f>_xlfn.XLOOKUP($C37,VK!$B$2:$B$294,VK!AG$2:AG$294)</f>
        <v>0</v>
      </c>
      <c r="AA37" s="38">
        <f>_xlfn.XLOOKUP($C37,VK!$B$2:$B$294,VK!AH$2:AH$294)</f>
        <v>21.75</v>
      </c>
      <c r="AB37" s="38">
        <f>_xlfn.XLOOKUP($C37,VK!$B$2:$B$294,VK!AI$2:AI$294)</f>
        <v>1.23</v>
      </c>
      <c r="AC37" s="38">
        <f>_xlfn.XLOOKUP($C37,VK!$B$2:$B$294,VK!AJ$2:AJ$294)</f>
        <v>0.59</v>
      </c>
      <c r="AD37" s="38">
        <f>_xlfn.XLOOKUP($C37,VK!$B$2:$B$294,VK!AK$2:AK$294)</f>
        <v>1.19</v>
      </c>
      <c r="AE37" s="38">
        <f>_xlfn.XLOOKUP($C37,VK!$B$2:$B$294,VK!AL$2:AL$294)</f>
        <v>58.7</v>
      </c>
      <c r="AF37" s="38">
        <f>_xlfn.XLOOKUP($C37,VK!$B$2:$B$294,VK!AM$2:AM$294)</f>
        <v>316.39999999999998</v>
      </c>
      <c r="AG37" s="38">
        <f>_xlfn.XLOOKUP($C37,VK!$B$2:$B$294,VK!AN$2:AN$294)</f>
        <v>45.9</v>
      </c>
      <c r="AH37" s="38">
        <f>_xlfn.XLOOKUP($C37,VK!$B$2:$B$294,VK!AO$2:AO$294)</f>
        <v>24.9</v>
      </c>
      <c r="AI37" s="38">
        <f>_xlfn.XLOOKUP($C37,VK!$B$2:$B$294,VK!AP$2:AP$294)</f>
        <v>93</v>
      </c>
      <c r="AJ37" s="38">
        <f>_xlfn.XLOOKUP($C37,VK!$B$2:$B$294,VK!AQ$2:AQ$294)</f>
        <v>82</v>
      </c>
      <c r="AK37" s="38">
        <f>_xlfn.XLOOKUP($C37,VK!$B$2:$B$294,VK!AR$2:AR$294)</f>
        <v>373</v>
      </c>
      <c r="AL37" s="38">
        <f>_xlfn.XLOOKUP($C37,VK!$B$2:$B$294,VK!AS$2:AS$294)</f>
        <v>4.3330000000000002</v>
      </c>
      <c r="AM37" s="38">
        <f>_xlfn.XLOOKUP($C37,VK!$B$2:$B$294,VK!AT$2:AT$294)</f>
        <v>6656</v>
      </c>
      <c r="AN37" s="38">
        <f>_xlfn.XLOOKUP($C37,VK!$B$2:$B$294,VK!AU$2:AU$294)</f>
        <v>10750</v>
      </c>
      <c r="AO37" s="38">
        <f>_xlfn.XLOOKUP($C37,VK!$B$2:$B$294,VK!AV$2:AV$294)</f>
        <v>1</v>
      </c>
      <c r="AP37" s="38">
        <f>_xlfn.XLOOKUP($C37,VK!$B$2:$B$294,VK!AW$2:AW$294)</f>
        <v>47.274345397949219</v>
      </c>
      <c r="AQ37" s="38">
        <f>_xlfn.XLOOKUP($C37,VK!$B$2:$B$294,VK!AX$2:AX$294)</f>
        <v>0</v>
      </c>
      <c r="AR37" s="38">
        <f>_xlfn.XLOOKUP($C37,VK!$B$2:$B$294,VK!AY$2:AY$294)</f>
        <v>0</v>
      </c>
      <c r="AS37" s="38">
        <f>_xlfn.XLOOKUP($C37,VK!$B$2:$B$294,VK!AZ$2:AZ$294)</f>
        <v>0</v>
      </c>
      <c r="AT37" s="38">
        <f>_xlfn.XLOOKUP($C37,VK!$B$2:$B$294,VK!BA$2:BA$294)</f>
        <v>0</v>
      </c>
      <c r="AU37" s="38">
        <f>_xlfn.XLOOKUP($C37,VK!$B$2:$B$294,VK!BB$2:BB$294)</f>
        <v>1</v>
      </c>
      <c r="AV37" s="38">
        <f>_xlfn.XLOOKUP($C37,VK!$B$2:$B$294,VK!BC$2:BC$294)</f>
        <v>91.162788391113281</v>
      </c>
      <c r="AW37" s="38">
        <f>_xlfn.XLOOKUP($C37,VK!$B$2:$B$294,VK!BD$2:BD$294)</f>
        <v>96.412559509277344</v>
      </c>
      <c r="AX37" s="38">
        <f>_xlfn.XLOOKUP($C37,VK!$B$2:$B$294,VK!BF$2:BF$294)</f>
        <v>12609.2666015625</v>
      </c>
      <c r="AY37" s="38">
        <f>_xlfn.XLOOKUP($C37,VK!$B$2:$B$294,VK!BG$2:BG$294)</f>
        <v>14424.5537109375</v>
      </c>
      <c r="AZ37" s="38">
        <f>_xlfn.XLOOKUP($C37,VK!$B$2:$B$294,VK!BH$2:BH$294)</f>
        <v>3.0948140621185303</v>
      </c>
      <c r="BA37" s="38">
        <f>_xlfn.XLOOKUP($C37,VK!$B$2:$B$294,VK!BI$2:BI$294)</f>
        <v>-10.542141914367676</v>
      </c>
      <c r="BB37" s="38">
        <f>_xlfn.XLOOKUP($C37,VK!$B$2:$B$294,VK!BJ$2:BJ$294)</f>
        <v>23.200000762939453</v>
      </c>
      <c r="BC37" s="38">
        <f>_xlfn.XLOOKUP($C37,VK!$B$2:$B$294,VK!BK$2:BK$294)</f>
        <v>-1.2820513248443604</v>
      </c>
      <c r="BD37" s="38">
        <f>_xlfn.XLOOKUP($C37,VK!$B$2:$B$294,VK!BL$2:BL$294)</f>
        <v>142</v>
      </c>
      <c r="BE37" s="38">
        <f>_xlfn.XLOOKUP($C37,VK!$B$2:$B$294,VK!BM$2:BM$294)</f>
        <v>-0.33783784508705139</v>
      </c>
      <c r="BF37" s="37">
        <f>_xlfn.XLOOKUP($C37,VK!$B$2:$B$294,VK!BN$2:BN$294)</f>
        <v>20915.267578125</v>
      </c>
      <c r="BG37" s="12">
        <f>_xlfn.XLOOKUP($C37,VK!$B$2:$B$294,VK!BO$2:BO$294)</f>
        <v>41.922843933105469</v>
      </c>
      <c r="BH37" s="12"/>
      <c r="BI37" s="12">
        <f>_xlfn.XLOOKUP($C37,VK!$B$2:$B$294,VK!BQ$2:BQ$294)</f>
        <v>0.61567270755767822</v>
      </c>
      <c r="BJ37" s="12">
        <f>_xlfn.XLOOKUP($C37,VK!$B$2:$B$294,VK!BR$2:BR$294)</f>
        <v>0.24488620460033417</v>
      </c>
      <c r="BK37" s="12">
        <f>_xlfn.XLOOKUP($C37,VK!$B$2:$B$294,VK!BS$2:BS$294)</f>
        <v>1.8870642185211182</v>
      </c>
      <c r="BL37" s="12">
        <f>_xlfn.XLOOKUP($C37,VK!$B$2:$B$294,VK!BT$2:BT$294)</f>
        <v>83.693458557128906</v>
      </c>
      <c r="BM37" s="12">
        <f>_xlfn.XLOOKUP($C37,VK!$B$2:$B$294,VK!BU$2:BU$294)</f>
        <v>412.56121826171875</v>
      </c>
      <c r="BN37" s="12">
        <f>_xlfn.XLOOKUP($C37,VK!$B$2:$B$294,VK!BV$2:BV$294)</f>
        <v>0</v>
      </c>
      <c r="BO37" s="12">
        <f>_xlfn.XLOOKUP($C37,VK!$B$2:$B$294,VK!BW$2:BW$294)</f>
        <v>3</v>
      </c>
      <c r="BP37" s="12">
        <f>_xlfn.XLOOKUP($C37,VK!$B$2:$B$294,VK!BX$2:BX$294)</f>
        <v>8467.212890625</v>
      </c>
      <c r="BQ37" s="12">
        <f>_xlfn.XLOOKUP($C37,VK!$B$2:$B$294,VK!BY$2:BY$294)</f>
        <v>7401.63916015625</v>
      </c>
      <c r="BR37" s="12">
        <f>_xlfn.XLOOKUP($C37,VK!$B$2:$B$294,VK!BZ$2:BZ$294)</f>
        <v>1.1091904640197754</v>
      </c>
      <c r="BS37" s="12">
        <f>_xlfn.XLOOKUP($C37,VK!$B$2:$B$294,VK!CA$2:CA$294)</f>
        <v>8.4989919662475586</v>
      </c>
      <c r="BT37" s="12">
        <f>_xlfn.XLOOKUP($C37,VK!$B$2:$B$294,VK!CB$2:CB$294)</f>
        <v>120.77922058105469</v>
      </c>
      <c r="BU37" s="12">
        <f>_xlfn.XLOOKUP($C37,VK!$B$2:$B$294,VK!CC$2:CC$294)</f>
        <v>15.593220710754395</v>
      </c>
      <c r="BV37" s="12">
        <f>_xlfn.XLOOKUP($C37,VK!$B$2:$B$294,VK!CD$2:CD$294)</f>
        <v>15.084745407104492</v>
      </c>
      <c r="BW37" s="12">
        <f>_xlfn.XLOOKUP($C37,VK!$B$2:$B$294,VK!CE$2:CE$294)</f>
        <v>0.16949152946472168</v>
      </c>
      <c r="BX37" s="12">
        <f>_xlfn.XLOOKUP($C37,VK!$B$2:$B$294,VK!CF$2:CF$294)</f>
        <v>5.9322032928466797</v>
      </c>
      <c r="BY37" s="12">
        <f>_xlfn.XLOOKUP($C37,VK!$B$2:$B$294,VK!CG$2:CG$294)</f>
        <v>11281.3603515625</v>
      </c>
      <c r="BZ37" s="12"/>
      <c r="CA37" s="27">
        <f>_xlfn.XLOOKUP(C37,VK!$B$2:$B$294,VK!$BX$2:$BX$294)</f>
        <v>8467.212890625</v>
      </c>
      <c r="CD37" s="37">
        <f>_xlfn.XLOOKUP($C37,VK!$B$2:$B$294,VK!M$2:M$294)</f>
        <v>6942</v>
      </c>
      <c r="CE37" s="38"/>
    </row>
    <row r="38" spans="1:83" hidden="1">
      <c r="A38" s="21">
        <v>28</v>
      </c>
      <c r="B38" s="30">
        <f>1-_xlfn.XLOOKUP(C38,VK!$B$2:$B$294,VK!$ID$2:$ID$294)/SUM($D$5:$BY$5)</f>
        <v>0.67141136949966818</v>
      </c>
      <c r="C38" t="str">
        <f>_xlfn.XLOOKUP(A38,VK!$IE$2:$IE$294,VK!$B$2:$B$294)</f>
        <v>Iitti</v>
      </c>
      <c r="D38" s="12">
        <f>_xlfn.XLOOKUP($C38,VK!$B$2:$B$294,VK!J$2:J$294)</f>
        <v>48.5</v>
      </c>
      <c r="E38" s="12">
        <f>_xlfn.XLOOKUP($C38,VK!$B$2:$B$294,VK!K$2:K$294)</f>
        <v>589.78997802734375</v>
      </c>
      <c r="F38" s="38">
        <f>_xlfn.XLOOKUP($C38,VK!$B$2:$B$294,VK!L$2:L$294)</f>
        <v>160.19999694824219</v>
      </c>
      <c r="G38" s="38">
        <f>_xlfn.XLOOKUP($C38,VK!$B$2:$B$294,VK!N$2:N$294)</f>
        <v>11.399999618530273</v>
      </c>
      <c r="H38" s="40">
        <f>_xlfn.XLOOKUP($C38,VK!$B$2:$B$294,VK!O$2:O$294)</f>
        <v>-0.80000001192092896</v>
      </c>
      <c r="I38" s="38">
        <f>_xlfn.XLOOKUP($C38,VK!$B$2:$B$294,VK!P$2:P$294)</f>
        <v>-6</v>
      </c>
      <c r="J38" s="38">
        <f>_xlfn.XLOOKUP($C38,VK!$B$2:$B$294,VK!Q$2:Q$294)</f>
        <v>59.300000000000004</v>
      </c>
      <c r="K38" s="38">
        <f>_xlfn.XLOOKUP($C38,VK!$B$2:$B$294,VK!R$2:R$294)</f>
        <v>10.3</v>
      </c>
      <c r="L38" s="38">
        <f>_xlfn.XLOOKUP($C38,VK!$B$2:$B$294,VK!S$2:S$294)</f>
        <v>239</v>
      </c>
      <c r="M38" s="38">
        <f>_xlfn.XLOOKUP($C38,VK!$B$2:$B$294,VK!T$2:T$294)</f>
        <v>0</v>
      </c>
      <c r="N38" s="38">
        <f>_xlfn.XLOOKUP($C38,VK!$B$2:$B$294,VK!U$2:U$294)</f>
        <v>3622.6</v>
      </c>
      <c r="O38" s="38">
        <f>_xlfn.XLOOKUP($C38,VK!$B$2:$B$294,VK!V$2:V$294)</f>
        <v>12.18</v>
      </c>
      <c r="P38" s="38">
        <f>_xlfn.XLOOKUP($C38,VK!$B$2:$B$294,VK!W$2:W$294)</f>
        <v>556</v>
      </c>
      <c r="Q38" s="38">
        <f>_xlfn.XLOOKUP($C38,VK!$B$2:$B$294,VK!X$2:X$294)</f>
        <v>1375</v>
      </c>
      <c r="R38" s="38">
        <f>_xlfn.XLOOKUP($C38,VK!$B$2:$B$294,VK!Y$2:Y$294)</f>
        <v>528</v>
      </c>
      <c r="S38" s="38">
        <f>_xlfn.XLOOKUP($C38,VK!$B$2:$B$294,VK!Z$2:Z$294)</f>
        <v>1194</v>
      </c>
      <c r="T38" s="38">
        <f>_xlfn.XLOOKUP($C38,VK!$B$2:$B$294,VK!AA$2:AA$294)</f>
        <v>646</v>
      </c>
      <c r="U38" s="38">
        <f>_xlfn.XLOOKUP($C38,VK!$B$2:$B$294,VK!AB$2:AB$294)</f>
        <v>16.303665161132813</v>
      </c>
      <c r="V38" s="38">
        <f>_xlfn.XLOOKUP($C38,VK!$B$2:$B$294,VK!AC$2:AC$294)</f>
        <v>0</v>
      </c>
      <c r="W38" s="38">
        <f>_xlfn.XLOOKUP($C38,VK!$B$2:$B$294,VK!AD$2:AD$294)</f>
        <v>0</v>
      </c>
      <c r="X38" s="38">
        <f>_xlfn.XLOOKUP($C38,VK!$B$2:$B$294,VK!AE$2:AE$294)</f>
        <v>0</v>
      </c>
      <c r="Y38" s="38">
        <f>_xlfn.XLOOKUP($C38,VK!$B$2:$B$294,VK!AF$2:AF$294)</f>
        <v>6.9</v>
      </c>
      <c r="Z38" s="38">
        <f>_xlfn.XLOOKUP($C38,VK!$B$2:$B$294,VK!AG$2:AG$294)</f>
        <v>0</v>
      </c>
      <c r="AA38" s="38">
        <f>_xlfn.XLOOKUP($C38,VK!$B$2:$B$294,VK!AH$2:AH$294)</f>
        <v>20.75</v>
      </c>
      <c r="AB38" s="38">
        <f>_xlfn.XLOOKUP($C38,VK!$B$2:$B$294,VK!AI$2:AI$294)</f>
        <v>1.1499999999999999</v>
      </c>
      <c r="AC38" s="38">
        <f>_xlfn.XLOOKUP($C38,VK!$B$2:$B$294,VK!AJ$2:AJ$294)</f>
        <v>0.65</v>
      </c>
      <c r="AD38" s="38">
        <f>_xlfn.XLOOKUP($C38,VK!$B$2:$B$294,VK!AK$2:AK$294)</f>
        <v>1.25</v>
      </c>
      <c r="AE38" s="38">
        <f>_xlfn.XLOOKUP($C38,VK!$B$2:$B$294,VK!AL$2:AL$294)</f>
        <v>63.2</v>
      </c>
      <c r="AF38" s="38">
        <f>_xlfn.XLOOKUP($C38,VK!$B$2:$B$294,VK!AM$2:AM$294)</f>
        <v>307.89999999999998</v>
      </c>
      <c r="AG38" s="38">
        <f>_xlfn.XLOOKUP($C38,VK!$B$2:$B$294,VK!AN$2:AN$294)</f>
        <v>44.2</v>
      </c>
      <c r="AH38" s="38">
        <f>_xlfn.XLOOKUP($C38,VK!$B$2:$B$294,VK!AO$2:AO$294)</f>
        <v>23.9</v>
      </c>
      <c r="AI38" s="38">
        <f>_xlfn.XLOOKUP($C38,VK!$B$2:$B$294,VK!AP$2:AP$294)</f>
        <v>106</v>
      </c>
      <c r="AJ38" s="38">
        <f>_xlfn.XLOOKUP($C38,VK!$B$2:$B$294,VK!AQ$2:AQ$294)</f>
        <v>47</v>
      </c>
      <c r="AK38" s="38">
        <f>_xlfn.XLOOKUP($C38,VK!$B$2:$B$294,VK!AR$2:AR$294)</f>
        <v>490</v>
      </c>
      <c r="AL38" s="38">
        <f>_xlfn.XLOOKUP($C38,VK!$B$2:$B$294,VK!AS$2:AS$294)</f>
        <v>3.1669999999999998</v>
      </c>
      <c r="AM38" s="38">
        <f>_xlfn.XLOOKUP($C38,VK!$B$2:$B$294,VK!AT$2:AT$294)</f>
        <v>6544</v>
      </c>
      <c r="AN38" s="38">
        <f>_xlfn.XLOOKUP($C38,VK!$B$2:$B$294,VK!AU$2:AU$294)</f>
        <v>10471</v>
      </c>
      <c r="AO38" s="38">
        <f>_xlfn.XLOOKUP($C38,VK!$B$2:$B$294,VK!AV$2:AV$294)</f>
        <v>1</v>
      </c>
      <c r="AP38" s="38">
        <f>_xlfn.XLOOKUP($C38,VK!$B$2:$B$294,VK!AW$2:AW$294)</f>
        <v>101.81467437744141</v>
      </c>
      <c r="AQ38" s="38">
        <f>_xlfn.XLOOKUP($C38,VK!$B$2:$B$294,VK!AX$2:AX$294)</f>
        <v>0</v>
      </c>
      <c r="AR38" s="38">
        <f>_xlfn.XLOOKUP($C38,VK!$B$2:$B$294,VK!AY$2:AY$294)</f>
        <v>0</v>
      </c>
      <c r="AS38" s="38">
        <f>_xlfn.XLOOKUP($C38,VK!$B$2:$B$294,VK!AZ$2:AZ$294)</f>
        <v>0</v>
      </c>
      <c r="AT38" s="38">
        <f>_xlfn.XLOOKUP($C38,VK!$B$2:$B$294,VK!BA$2:BA$294)</f>
        <v>0</v>
      </c>
      <c r="AU38" s="38">
        <f>_xlfn.XLOOKUP($C38,VK!$B$2:$B$294,VK!BB$2:BB$294)</f>
        <v>1</v>
      </c>
      <c r="AV38" s="38">
        <f>_xlfn.XLOOKUP($C38,VK!$B$2:$B$294,VK!BC$2:BC$294)</f>
        <v>98.744766235351563</v>
      </c>
      <c r="AW38" s="38">
        <f>_xlfn.XLOOKUP($C38,VK!$B$2:$B$294,VK!BD$2:BD$294)</f>
        <v>87.867645263671875</v>
      </c>
      <c r="AX38" s="38">
        <f>_xlfn.XLOOKUP($C38,VK!$B$2:$B$294,VK!BF$2:BF$294)</f>
        <v>10050.3984375</v>
      </c>
      <c r="AY38" s="38">
        <f>_xlfn.XLOOKUP($C38,VK!$B$2:$B$294,VK!BG$2:BG$294)</f>
        <v>12088.9423828125</v>
      </c>
      <c r="AZ38" s="38">
        <f>_xlfn.XLOOKUP($C38,VK!$B$2:$B$294,VK!BH$2:BH$294)</f>
        <v>3.559767484664917</v>
      </c>
      <c r="BA38" s="38">
        <f>_xlfn.XLOOKUP($C38,VK!$B$2:$B$294,VK!BI$2:BI$294)</f>
        <v>1.2356981039047241</v>
      </c>
      <c r="BB38" s="38">
        <f>_xlfn.XLOOKUP($C38,VK!$B$2:$B$294,VK!BJ$2:BJ$294)</f>
        <v>28.289474487304688</v>
      </c>
      <c r="BC38" s="38">
        <f>_xlfn.XLOOKUP($C38,VK!$B$2:$B$294,VK!BK$2:BK$294)</f>
        <v>17.91044807434082</v>
      </c>
      <c r="BD38" s="38">
        <f>_xlfn.XLOOKUP($C38,VK!$B$2:$B$294,VK!BL$2:BL$294)</f>
        <v>162.75</v>
      </c>
      <c r="BE38" s="38">
        <f>_xlfn.XLOOKUP($C38,VK!$B$2:$B$294,VK!BM$2:BM$294)</f>
        <v>-1.0489510297775269</v>
      </c>
      <c r="BF38" s="37">
        <f>_xlfn.XLOOKUP($C38,VK!$B$2:$B$294,VK!BN$2:BN$294)</f>
        <v>21966.19140625</v>
      </c>
      <c r="BG38" s="12">
        <f>_xlfn.XLOOKUP($C38,VK!$B$2:$B$294,VK!BO$2:BO$294)</f>
        <v>38.518718719482422</v>
      </c>
      <c r="BH38" s="12"/>
      <c r="BI38" s="12">
        <f>_xlfn.XLOOKUP($C38,VK!$B$2:$B$294,VK!BQ$2:BQ$294)</f>
        <v>0.67918342351913452</v>
      </c>
      <c r="BJ38" s="12">
        <f>_xlfn.XLOOKUP($C38,VK!$B$2:$B$294,VK!BR$2:BR$294)</f>
        <v>0.20861272513866425</v>
      </c>
      <c r="BK38" s="12">
        <f>_xlfn.XLOOKUP($C38,VK!$B$2:$B$294,VK!BS$2:BS$294)</f>
        <v>1.8924154043197632</v>
      </c>
      <c r="BL38" s="12">
        <f>_xlfn.XLOOKUP($C38,VK!$B$2:$B$294,VK!BT$2:BT$294)</f>
        <v>86.872299194335938</v>
      </c>
      <c r="BM38" s="12">
        <f>_xlfn.XLOOKUP($C38,VK!$B$2:$B$294,VK!BU$2:BU$294)</f>
        <v>337.20758056640625</v>
      </c>
      <c r="BN38" s="12">
        <f>_xlfn.XLOOKUP($C38,VK!$B$2:$B$294,VK!BV$2:BV$294)</f>
        <v>0</v>
      </c>
      <c r="BO38" s="12">
        <f>_xlfn.XLOOKUP($C38,VK!$B$2:$B$294,VK!BW$2:BW$294)</f>
        <v>1</v>
      </c>
      <c r="BP38" s="12">
        <f>_xlfn.XLOOKUP($C38,VK!$B$2:$B$294,VK!BX$2:BX$294)</f>
        <v>7640.21142578125</v>
      </c>
      <c r="BQ38" s="12">
        <f>_xlfn.XLOOKUP($C38,VK!$B$2:$B$294,VK!BY$2:BY$294)</f>
        <v>6351.85205078125</v>
      </c>
      <c r="BR38" s="12">
        <f>_xlfn.XLOOKUP($C38,VK!$B$2:$B$294,VK!BZ$2:BZ$294)</f>
        <v>1.1771718263626099</v>
      </c>
      <c r="BS38" s="12">
        <f>_xlfn.XLOOKUP($C38,VK!$B$2:$B$294,VK!CA$2:CA$294)</f>
        <v>8.4339141845703125</v>
      </c>
      <c r="BT38" s="12">
        <f>_xlfn.XLOOKUP($C38,VK!$B$2:$B$294,VK!CB$2:CB$294)</f>
        <v>107.59494018554688</v>
      </c>
      <c r="BU38" s="12">
        <f>_xlfn.XLOOKUP($C38,VK!$B$2:$B$294,VK!CC$2:CC$294)</f>
        <v>15.017667770385742</v>
      </c>
      <c r="BV38" s="12">
        <f>_xlfn.XLOOKUP($C38,VK!$B$2:$B$294,VK!CD$2:CD$294)</f>
        <v>11.484099388122559</v>
      </c>
      <c r="BW38" s="12">
        <f>_xlfn.XLOOKUP($C38,VK!$B$2:$B$294,VK!CE$2:CE$294)</f>
        <v>0</v>
      </c>
      <c r="BX38" s="12">
        <f>_xlfn.XLOOKUP($C38,VK!$B$2:$B$294,VK!CF$2:CF$294)</f>
        <v>0.35335689783096313</v>
      </c>
      <c r="BY38" s="12">
        <f>_xlfn.XLOOKUP($C38,VK!$B$2:$B$294,VK!CG$2:CG$294)</f>
        <v>10717.1025390625</v>
      </c>
      <c r="BZ38" s="12"/>
      <c r="CA38" s="27">
        <f>_xlfn.XLOOKUP(C38,VK!$B$2:$B$294,VK!$BX$2:$BX$294)</f>
        <v>7640.21142578125</v>
      </c>
      <c r="CD38" s="37">
        <f>_xlfn.XLOOKUP($C38,VK!$B$2:$B$294,VK!M$2:M$294)</f>
        <v>6711</v>
      </c>
      <c r="CE38" s="38"/>
    </row>
    <row r="39" spans="1:83" hidden="1">
      <c r="A39" s="21">
        <v>29</v>
      </c>
      <c r="B39" s="30">
        <f>1-_xlfn.XLOOKUP(C39,VK!$B$2:$B$294,VK!$ID$2:$ID$294)/SUM($D$5:$BY$5)</f>
        <v>0.66900186889866853</v>
      </c>
      <c r="C39" t="str">
        <f>_xlfn.XLOOKUP(A39,VK!$IE$2:$IE$294,VK!$B$2:$B$294)</f>
        <v>Hämeenlinna</v>
      </c>
      <c r="D39" s="12">
        <f>_xlfn.XLOOKUP($C39,VK!$B$2:$B$294,VK!J$2:J$294)</f>
        <v>45.099998474121094</v>
      </c>
      <c r="E39" s="12">
        <f>_xlfn.XLOOKUP($C39,VK!$B$2:$B$294,VK!K$2:K$294)</f>
        <v>1785.219970703125</v>
      </c>
      <c r="F39" s="38">
        <f>_xlfn.XLOOKUP($C39,VK!$B$2:$B$294,VK!L$2:L$294)</f>
        <v>142</v>
      </c>
      <c r="G39" s="38">
        <f>_xlfn.XLOOKUP($C39,VK!$B$2:$B$294,VK!N$2:N$294)</f>
        <v>37.900001525878906</v>
      </c>
      <c r="H39" s="40">
        <f>_xlfn.XLOOKUP($C39,VK!$B$2:$B$294,VK!O$2:O$294)</f>
        <v>0.10000000149011612</v>
      </c>
      <c r="I39" s="38">
        <f>_xlfn.XLOOKUP($C39,VK!$B$2:$B$294,VK!P$2:P$294)</f>
        <v>201</v>
      </c>
      <c r="J39" s="38">
        <f>_xlfn.XLOOKUP($C39,VK!$B$2:$B$294,VK!Q$2:Q$294)</f>
        <v>88.2</v>
      </c>
      <c r="K39" s="38">
        <f>_xlfn.XLOOKUP($C39,VK!$B$2:$B$294,VK!R$2:R$294)</f>
        <v>10.600000000000001</v>
      </c>
      <c r="L39" s="38">
        <f>_xlfn.XLOOKUP($C39,VK!$B$2:$B$294,VK!S$2:S$294)</f>
        <v>717</v>
      </c>
      <c r="M39" s="38">
        <f>_xlfn.XLOOKUP($C39,VK!$B$2:$B$294,VK!T$2:T$294)</f>
        <v>0</v>
      </c>
      <c r="N39" s="38">
        <f>_xlfn.XLOOKUP($C39,VK!$B$2:$B$294,VK!U$2:U$294)</f>
        <v>4190.6000000000004</v>
      </c>
      <c r="O39" s="38">
        <f>_xlfn.XLOOKUP($C39,VK!$B$2:$B$294,VK!V$2:V$294)</f>
        <v>12.98</v>
      </c>
      <c r="P39" s="38">
        <f>_xlfn.XLOOKUP($C39,VK!$B$2:$B$294,VK!W$2:W$294)</f>
        <v>1021</v>
      </c>
      <c r="Q39" s="38">
        <f>_xlfn.XLOOKUP($C39,VK!$B$2:$B$294,VK!X$2:X$294)</f>
        <v>332</v>
      </c>
      <c r="R39" s="38">
        <f>_xlfn.XLOOKUP($C39,VK!$B$2:$B$294,VK!Y$2:Y$294)</f>
        <v>674</v>
      </c>
      <c r="S39" s="38">
        <f>_xlfn.XLOOKUP($C39,VK!$B$2:$B$294,VK!Z$2:Z$294)</f>
        <v>441</v>
      </c>
      <c r="T39" s="38">
        <f>_xlfn.XLOOKUP($C39,VK!$B$2:$B$294,VK!AA$2:AA$294)</f>
        <v>503</v>
      </c>
      <c r="U39" s="38">
        <f>_xlfn.XLOOKUP($C39,VK!$B$2:$B$294,VK!AB$2:AB$294)</f>
        <v>17.905349731445313</v>
      </c>
      <c r="V39" s="38">
        <f>_xlfn.XLOOKUP($C39,VK!$B$2:$B$294,VK!AC$2:AC$294)</f>
        <v>1</v>
      </c>
      <c r="W39" s="38">
        <f>_xlfn.XLOOKUP($C39,VK!$B$2:$B$294,VK!AD$2:AD$294)</f>
        <v>1.2</v>
      </c>
      <c r="X39" s="38">
        <f>_xlfn.XLOOKUP($C39,VK!$B$2:$B$294,VK!AE$2:AE$294)</f>
        <v>2</v>
      </c>
      <c r="Y39" s="38">
        <f>_xlfn.XLOOKUP($C39,VK!$B$2:$B$294,VK!AF$2:AF$294)</f>
        <v>4.3</v>
      </c>
      <c r="Z39" s="38">
        <f>_xlfn.XLOOKUP($C39,VK!$B$2:$B$294,VK!AG$2:AG$294)</f>
        <v>0</v>
      </c>
      <c r="AA39" s="38">
        <f>_xlfn.XLOOKUP($C39,VK!$B$2:$B$294,VK!AH$2:AH$294)</f>
        <v>20.75</v>
      </c>
      <c r="AB39" s="38">
        <f>_xlfn.XLOOKUP($C39,VK!$B$2:$B$294,VK!AI$2:AI$294)</f>
        <v>1.35</v>
      </c>
      <c r="AC39" s="38">
        <f>_xlfn.XLOOKUP($C39,VK!$B$2:$B$294,VK!AJ$2:AJ$294)</f>
        <v>0.6</v>
      </c>
      <c r="AD39" s="38">
        <f>_xlfn.XLOOKUP($C39,VK!$B$2:$B$294,VK!AK$2:AK$294)</f>
        <v>1.4</v>
      </c>
      <c r="AE39" s="38">
        <f>_xlfn.XLOOKUP($C39,VK!$B$2:$B$294,VK!AL$2:AL$294)</f>
        <v>58</v>
      </c>
      <c r="AF39" s="38">
        <f>_xlfn.XLOOKUP($C39,VK!$B$2:$B$294,VK!AM$2:AM$294)</f>
        <v>371.2</v>
      </c>
      <c r="AG39" s="38">
        <f>_xlfn.XLOOKUP($C39,VK!$B$2:$B$294,VK!AN$2:AN$294)</f>
        <v>42.2</v>
      </c>
      <c r="AH39" s="38">
        <f>_xlfn.XLOOKUP($C39,VK!$B$2:$B$294,VK!AO$2:AO$294)</f>
        <v>32.1</v>
      </c>
      <c r="AI39" s="38">
        <f>_xlfn.XLOOKUP($C39,VK!$B$2:$B$294,VK!AP$2:AP$294)</f>
        <v>65</v>
      </c>
      <c r="AJ39" s="38">
        <f>_xlfn.XLOOKUP($C39,VK!$B$2:$B$294,VK!AQ$2:AQ$294)</f>
        <v>37</v>
      </c>
      <c r="AK39" s="38">
        <f>_xlfn.XLOOKUP($C39,VK!$B$2:$B$294,VK!AR$2:AR$294)</f>
        <v>180</v>
      </c>
      <c r="AL39" s="38">
        <f>_xlfn.XLOOKUP($C39,VK!$B$2:$B$294,VK!AS$2:AS$294)</f>
        <v>4</v>
      </c>
      <c r="AM39" s="38">
        <f>_xlfn.XLOOKUP($C39,VK!$B$2:$B$294,VK!AT$2:AT$294)</f>
        <v>5537</v>
      </c>
      <c r="AN39" s="38">
        <f>_xlfn.XLOOKUP($C39,VK!$B$2:$B$294,VK!AU$2:AU$294)</f>
        <v>9686</v>
      </c>
      <c r="AO39" s="38">
        <f>_xlfn.XLOOKUP($C39,VK!$B$2:$B$294,VK!AV$2:AV$294)</f>
        <v>1</v>
      </c>
      <c r="AP39" s="38">
        <f>_xlfn.XLOOKUP($C39,VK!$B$2:$B$294,VK!AW$2:AW$294)</f>
        <v>67.4371337890625</v>
      </c>
      <c r="AQ39" s="38">
        <f>_xlfn.XLOOKUP($C39,VK!$B$2:$B$294,VK!AX$2:AX$294)</f>
        <v>0</v>
      </c>
      <c r="AR39" s="38">
        <f>_xlfn.XLOOKUP($C39,VK!$B$2:$B$294,VK!AY$2:AY$294)</f>
        <v>0</v>
      </c>
      <c r="AS39" s="38">
        <f>_xlfn.XLOOKUP($C39,VK!$B$2:$B$294,VK!AZ$2:AZ$294)</f>
        <v>0</v>
      </c>
      <c r="AT39" s="38">
        <f>_xlfn.XLOOKUP($C39,VK!$B$2:$B$294,VK!BA$2:BA$294)</f>
        <v>0</v>
      </c>
      <c r="AU39" s="38">
        <f>_xlfn.XLOOKUP($C39,VK!$B$2:$B$294,VK!BB$2:BB$294)</f>
        <v>0</v>
      </c>
      <c r="AV39" s="38">
        <f>_xlfn.XLOOKUP($C39,VK!$B$2:$B$294,VK!BC$2:BC$294)</f>
        <v>94.9788818359375</v>
      </c>
      <c r="AW39" s="38">
        <f>_xlfn.XLOOKUP($C39,VK!$B$2:$B$294,VK!BD$2:BD$294)</f>
        <v>72.979454040527344</v>
      </c>
      <c r="AX39" s="38">
        <f>_xlfn.XLOOKUP($C39,VK!$B$2:$B$294,VK!BF$2:BF$294)</f>
        <v>12434.861328125</v>
      </c>
      <c r="AY39" s="38">
        <f>_xlfn.XLOOKUP($C39,VK!$B$2:$B$294,VK!BG$2:BG$294)</f>
        <v>16246.236328125</v>
      </c>
      <c r="AZ39" s="38">
        <f>_xlfn.XLOOKUP($C39,VK!$B$2:$B$294,VK!BH$2:BH$294)</f>
        <v>3.172149658203125</v>
      </c>
      <c r="BA39" s="38">
        <f>_xlfn.XLOOKUP($C39,VK!$B$2:$B$294,VK!BI$2:BI$294)</f>
        <v>2.3810272216796875</v>
      </c>
      <c r="BB39" s="38">
        <f>_xlfn.XLOOKUP($C39,VK!$B$2:$B$294,VK!BJ$2:BJ$294)</f>
        <v>26.058200836181641</v>
      </c>
      <c r="BC39" s="38">
        <f>_xlfn.XLOOKUP($C39,VK!$B$2:$B$294,VK!BK$2:BK$294)</f>
        <v>6.7669172286987305</v>
      </c>
      <c r="BD39" s="38">
        <f>_xlfn.XLOOKUP($C39,VK!$B$2:$B$294,VK!BL$2:BL$294)</f>
        <v>308.66665649414063</v>
      </c>
      <c r="BE39" s="38">
        <f>_xlfn.XLOOKUP($C39,VK!$B$2:$B$294,VK!BM$2:BM$294)</f>
        <v>-0.18293696641921997</v>
      </c>
      <c r="BF39" s="37">
        <f>_xlfn.XLOOKUP($C39,VK!$B$2:$B$294,VK!BN$2:BN$294)</f>
        <v>24374.873046875</v>
      </c>
      <c r="BG39" s="12">
        <f>_xlfn.XLOOKUP($C39,VK!$B$2:$B$294,VK!BO$2:BO$294)</f>
        <v>24.300010681152344</v>
      </c>
      <c r="BH39" s="12"/>
      <c r="BI39" s="12">
        <f>_xlfn.XLOOKUP($C39,VK!$B$2:$B$294,VK!BQ$2:BQ$294)</f>
        <v>0.58199399709701538</v>
      </c>
      <c r="BJ39" s="12">
        <f>_xlfn.XLOOKUP($C39,VK!$B$2:$B$294,VK!BR$2:BR$294)</f>
        <v>0.38294914364814758</v>
      </c>
      <c r="BK39" s="12">
        <f>_xlfn.XLOOKUP($C39,VK!$B$2:$B$294,VK!BS$2:BS$294)</f>
        <v>5.1261959075927734</v>
      </c>
      <c r="BL39" s="12">
        <f>_xlfn.XLOOKUP($C39,VK!$B$2:$B$294,VK!BT$2:BT$294)</f>
        <v>160.95692443847656</v>
      </c>
      <c r="BM39" s="12">
        <f>_xlfn.XLOOKUP($C39,VK!$B$2:$B$294,VK!BU$2:BU$294)</f>
        <v>625.7891845703125</v>
      </c>
      <c r="BN39" s="12">
        <f>_xlfn.XLOOKUP($C39,VK!$B$2:$B$294,VK!BV$2:BV$294)</f>
        <v>1</v>
      </c>
      <c r="BO39" s="12">
        <f>_xlfn.XLOOKUP($C39,VK!$B$2:$B$294,VK!BW$2:BW$294)</f>
        <v>6</v>
      </c>
      <c r="BP39" s="12">
        <f>_xlfn.XLOOKUP($C39,VK!$B$2:$B$294,VK!BX$2:BX$294)</f>
        <v>9422.8173828125</v>
      </c>
      <c r="BQ39" s="12">
        <f>_xlfn.XLOOKUP($C39,VK!$B$2:$B$294,VK!BY$2:BY$294)</f>
        <v>7212.2197265625</v>
      </c>
      <c r="BR39" s="12">
        <f>_xlfn.XLOOKUP($C39,VK!$B$2:$B$294,VK!BZ$2:BZ$294)</f>
        <v>1.0497833490371704</v>
      </c>
      <c r="BS39" s="12">
        <f>_xlfn.XLOOKUP($C39,VK!$B$2:$B$294,VK!CA$2:CA$294)</f>
        <v>8.8743658065795898</v>
      </c>
      <c r="BT39" s="12">
        <f>_xlfn.XLOOKUP($C39,VK!$B$2:$B$294,VK!CB$2:CB$294)</f>
        <v>67.605636596679688</v>
      </c>
      <c r="BU39" s="12">
        <f>_xlfn.XLOOKUP($C39,VK!$B$2:$B$294,VK!CC$2:CC$294)</f>
        <v>7.930689811706543</v>
      </c>
      <c r="BV39" s="12">
        <f>_xlfn.XLOOKUP($C39,VK!$B$2:$B$294,VK!CD$2:CD$294)</f>
        <v>12.145951271057129</v>
      </c>
      <c r="BW39" s="12">
        <f>_xlfn.XLOOKUP($C39,VK!$B$2:$B$294,VK!CE$2:CE$294)</f>
        <v>0.5164945125579834</v>
      </c>
      <c r="BX39" s="12">
        <f>_xlfn.XLOOKUP($C39,VK!$B$2:$B$294,VK!CF$2:CF$294)</f>
        <v>1.6661113500595093</v>
      </c>
      <c r="BY39" s="12">
        <f>_xlfn.XLOOKUP($C39,VK!$B$2:$B$294,VK!CG$2:CG$294)</f>
        <v>9783.412109375</v>
      </c>
      <c r="BZ39" s="12"/>
      <c r="CA39" s="27">
        <f>_xlfn.XLOOKUP(C39,VK!$B$2:$B$294,VK!$BX$2:$BX$294)</f>
        <v>9422.8173828125</v>
      </c>
      <c r="CD39" s="37">
        <f>_xlfn.XLOOKUP($C39,VK!$B$2:$B$294,VK!M$2:M$294)</f>
        <v>67633</v>
      </c>
      <c r="CE39" s="38"/>
    </row>
    <row r="40" spans="1:83" hidden="1">
      <c r="A40" s="21">
        <v>30</v>
      </c>
      <c r="B40" s="30">
        <f>1-_xlfn.XLOOKUP(C40,VK!$B$2:$B$294,VK!$ID$2:$ID$294)/SUM($D$5:$BY$5)</f>
        <v>0.66638571893645315</v>
      </c>
      <c r="C40" t="str">
        <f>_xlfn.XLOOKUP(A40,VK!$IE$2:$IE$294,VK!$B$2:$B$294)</f>
        <v>Kannus</v>
      </c>
      <c r="D40" s="12">
        <f>_xlfn.XLOOKUP($C40,VK!$B$2:$B$294,VK!J$2:J$294)</f>
        <v>43.200000762939453</v>
      </c>
      <c r="E40" s="12">
        <f>_xlfn.XLOOKUP($C40,VK!$B$2:$B$294,VK!K$2:K$294)</f>
        <v>468.32998657226563</v>
      </c>
      <c r="F40" s="38">
        <f>_xlfn.XLOOKUP($C40,VK!$B$2:$B$294,VK!L$2:L$294)</f>
        <v>145.69999694824219</v>
      </c>
      <c r="G40" s="38">
        <f>_xlfn.XLOOKUP($C40,VK!$B$2:$B$294,VK!N$2:N$294)</f>
        <v>11.699999809265137</v>
      </c>
      <c r="H40" s="40">
        <f>_xlfn.XLOOKUP($C40,VK!$B$2:$B$294,VK!O$2:O$294)</f>
        <v>-0.69999998807907104</v>
      </c>
      <c r="I40" s="38">
        <f>_xlfn.XLOOKUP($C40,VK!$B$2:$B$294,VK!P$2:P$294)</f>
        <v>-48</v>
      </c>
      <c r="J40" s="38">
        <f>_xlfn.XLOOKUP($C40,VK!$B$2:$B$294,VK!Q$2:Q$294)</f>
        <v>73.5</v>
      </c>
      <c r="K40" s="38">
        <f>_xlfn.XLOOKUP($C40,VK!$B$2:$B$294,VK!R$2:R$294)</f>
        <v>8.1</v>
      </c>
      <c r="L40" s="38">
        <f>_xlfn.XLOOKUP($C40,VK!$B$2:$B$294,VK!S$2:S$294)</f>
        <v>144</v>
      </c>
      <c r="M40" s="38">
        <f>_xlfn.XLOOKUP($C40,VK!$B$2:$B$294,VK!T$2:T$294)</f>
        <v>0</v>
      </c>
      <c r="N40" s="38">
        <f>_xlfn.XLOOKUP($C40,VK!$B$2:$B$294,VK!U$2:U$294)</f>
        <v>3258.1</v>
      </c>
      <c r="O40" s="38">
        <f>_xlfn.XLOOKUP($C40,VK!$B$2:$B$294,VK!V$2:V$294)</f>
        <v>10.61</v>
      </c>
      <c r="P40" s="38">
        <f>_xlfn.XLOOKUP($C40,VK!$B$2:$B$294,VK!W$2:W$294)</f>
        <v>88</v>
      </c>
      <c r="Q40" s="38">
        <f>_xlfn.XLOOKUP($C40,VK!$B$2:$B$294,VK!X$2:X$294)</f>
        <v>555</v>
      </c>
      <c r="R40" s="38">
        <f>_xlfn.XLOOKUP($C40,VK!$B$2:$B$294,VK!Y$2:Y$294)</f>
        <v>774</v>
      </c>
      <c r="S40" s="38">
        <f>_xlfn.XLOOKUP($C40,VK!$B$2:$B$294,VK!Z$2:Z$294)</f>
        <v>368</v>
      </c>
      <c r="T40" s="38">
        <f>_xlfn.XLOOKUP($C40,VK!$B$2:$B$294,VK!AA$2:AA$294)</f>
        <v>466</v>
      </c>
      <c r="U40" s="38">
        <f>_xlfn.XLOOKUP($C40,VK!$B$2:$B$294,VK!AB$2:AB$294)</f>
        <v>15.080246925354004</v>
      </c>
      <c r="V40" s="38">
        <f>_xlfn.XLOOKUP($C40,VK!$B$2:$B$294,VK!AC$2:AC$294)</f>
        <v>0</v>
      </c>
      <c r="W40" s="38">
        <f>_xlfn.XLOOKUP($C40,VK!$B$2:$B$294,VK!AD$2:AD$294)</f>
        <v>0</v>
      </c>
      <c r="X40" s="38">
        <f>_xlfn.XLOOKUP($C40,VK!$B$2:$B$294,VK!AE$2:AE$294)</f>
        <v>0</v>
      </c>
      <c r="Y40" s="38">
        <f>_xlfn.XLOOKUP($C40,VK!$B$2:$B$294,VK!AF$2:AF$294)</f>
        <v>4.3</v>
      </c>
      <c r="Z40" s="38">
        <f>_xlfn.XLOOKUP($C40,VK!$B$2:$B$294,VK!AG$2:AG$294)</f>
        <v>0</v>
      </c>
      <c r="AA40" s="38">
        <f>_xlfn.XLOOKUP($C40,VK!$B$2:$B$294,VK!AH$2:AH$294)</f>
        <v>21.5</v>
      </c>
      <c r="AB40" s="38">
        <f>_xlfn.XLOOKUP($C40,VK!$B$2:$B$294,VK!AI$2:AI$294)</f>
        <v>1.1499999999999999</v>
      </c>
      <c r="AC40" s="38">
        <f>_xlfn.XLOOKUP($C40,VK!$B$2:$B$294,VK!AJ$2:AJ$294)</f>
        <v>0.55000000000000004</v>
      </c>
      <c r="AD40" s="38">
        <f>_xlfn.XLOOKUP($C40,VK!$B$2:$B$294,VK!AK$2:AK$294)</f>
        <v>1</v>
      </c>
      <c r="AE40" s="38">
        <f>_xlfn.XLOOKUP($C40,VK!$B$2:$B$294,VK!AL$2:AL$294)</f>
        <v>59</v>
      </c>
      <c r="AF40" s="38">
        <f>_xlfn.XLOOKUP($C40,VK!$B$2:$B$294,VK!AM$2:AM$294)</f>
        <v>305.7</v>
      </c>
      <c r="AG40" s="38">
        <f>_xlfn.XLOOKUP($C40,VK!$B$2:$B$294,VK!AN$2:AN$294)</f>
        <v>48.4</v>
      </c>
      <c r="AH40" s="38">
        <f>_xlfn.XLOOKUP($C40,VK!$B$2:$B$294,VK!AO$2:AO$294)</f>
        <v>20.7</v>
      </c>
      <c r="AI40" s="38">
        <f>_xlfn.XLOOKUP($C40,VK!$B$2:$B$294,VK!AP$2:AP$294)</f>
        <v>51</v>
      </c>
      <c r="AJ40" s="38">
        <f>_xlfn.XLOOKUP($C40,VK!$B$2:$B$294,VK!AQ$2:AQ$294)</f>
        <v>45</v>
      </c>
      <c r="AK40" s="38">
        <f>_xlfn.XLOOKUP($C40,VK!$B$2:$B$294,VK!AR$2:AR$294)</f>
        <v>808</v>
      </c>
      <c r="AL40" s="38">
        <f>_xlfn.XLOOKUP($C40,VK!$B$2:$B$294,VK!AS$2:AS$294)</f>
        <v>2.5</v>
      </c>
      <c r="AM40" s="38">
        <f>_xlfn.XLOOKUP($C40,VK!$B$2:$B$294,VK!AT$2:AT$294)</f>
        <v>5705</v>
      </c>
      <c r="AN40" s="38">
        <f>_xlfn.XLOOKUP($C40,VK!$B$2:$B$294,VK!AU$2:AU$294)</f>
        <v>8869</v>
      </c>
      <c r="AO40" s="38">
        <f>_xlfn.XLOOKUP($C40,VK!$B$2:$B$294,VK!AV$2:AV$294)</f>
        <v>0</v>
      </c>
      <c r="AP40" s="38">
        <f>_xlfn.XLOOKUP($C40,VK!$B$2:$B$294,VK!AW$2:AW$294)</f>
        <v>144.82008361816406</v>
      </c>
      <c r="AQ40" s="38">
        <f>_xlfn.XLOOKUP($C40,VK!$B$2:$B$294,VK!AX$2:AX$294)</f>
        <v>0</v>
      </c>
      <c r="AR40" s="38">
        <f>_xlfn.XLOOKUP($C40,VK!$B$2:$B$294,VK!AY$2:AY$294)</f>
        <v>0</v>
      </c>
      <c r="AS40" s="38">
        <f>_xlfn.XLOOKUP($C40,VK!$B$2:$B$294,VK!AZ$2:AZ$294)</f>
        <v>0</v>
      </c>
      <c r="AT40" s="38">
        <f>_xlfn.XLOOKUP($C40,VK!$B$2:$B$294,VK!BA$2:BA$294)</f>
        <v>0</v>
      </c>
      <c r="AU40" s="38">
        <f>_xlfn.XLOOKUP($C40,VK!$B$2:$B$294,VK!BB$2:BB$294)</f>
        <v>1</v>
      </c>
      <c r="AV40" s="38">
        <f>_xlfn.XLOOKUP($C40,VK!$B$2:$B$294,VK!BC$2:BC$294)</f>
        <v>80.701751708984375</v>
      </c>
      <c r="AW40" s="38">
        <f>_xlfn.XLOOKUP($C40,VK!$B$2:$B$294,VK!BD$2:BD$294)</f>
        <v>100</v>
      </c>
      <c r="AX40" s="38">
        <f>_xlfn.XLOOKUP($C40,VK!$B$2:$B$294,VK!BF$2:BF$294)</f>
        <v>9797.0283203125</v>
      </c>
      <c r="AY40" s="38">
        <f>_xlfn.XLOOKUP($C40,VK!$B$2:$B$294,VK!BG$2:BG$294)</f>
        <v>11705.3779296875</v>
      </c>
      <c r="AZ40" s="38">
        <f>_xlfn.XLOOKUP($C40,VK!$B$2:$B$294,VK!BH$2:BH$294)</f>
        <v>4.3731698989868164</v>
      </c>
      <c r="BA40" s="38">
        <f>_xlfn.XLOOKUP($C40,VK!$B$2:$B$294,VK!BI$2:BI$294)</f>
        <v>-2.8516397476196289</v>
      </c>
      <c r="BB40" s="38">
        <f>_xlfn.XLOOKUP($C40,VK!$B$2:$B$294,VK!BJ$2:BJ$294)</f>
        <v>20.320856094360352</v>
      </c>
      <c r="BC40" s="38">
        <f>_xlfn.XLOOKUP($C40,VK!$B$2:$B$294,VK!BK$2:BK$294)</f>
        <v>-22.784811019897461</v>
      </c>
      <c r="BD40" s="38">
        <f>_xlfn.XLOOKUP($C40,VK!$B$2:$B$294,VK!BL$2:BL$294)</f>
        <v>156.5</v>
      </c>
      <c r="BE40" s="38">
        <f>_xlfn.XLOOKUP($C40,VK!$B$2:$B$294,VK!BM$2:BM$294)</f>
        <v>2.0512821674346924</v>
      </c>
      <c r="BF40" s="37">
        <f>_xlfn.XLOOKUP($C40,VK!$B$2:$B$294,VK!BN$2:BN$294)</f>
        <v>20987.611328125</v>
      </c>
      <c r="BG40" s="12">
        <f>_xlfn.XLOOKUP($C40,VK!$B$2:$B$294,VK!BO$2:BO$294)</f>
        <v>43.492664337158203</v>
      </c>
      <c r="BH40" s="12"/>
      <c r="BI40" s="12">
        <f>_xlfn.XLOOKUP($C40,VK!$B$2:$B$294,VK!BQ$2:BQ$294)</f>
        <v>0.58382135629653931</v>
      </c>
      <c r="BJ40" s="12">
        <f>_xlfn.XLOOKUP($C40,VK!$B$2:$B$294,VK!BR$2:BR$294)</f>
        <v>0.43923866748809814</v>
      </c>
      <c r="BK40" s="12">
        <f>_xlfn.XLOOKUP($C40,VK!$B$2:$B$294,VK!BS$2:BS$294)</f>
        <v>1.7569546699523926</v>
      </c>
      <c r="BL40" s="12">
        <f>_xlfn.XLOOKUP($C40,VK!$B$2:$B$294,VK!BT$2:BT$294)</f>
        <v>88.030746459960938</v>
      </c>
      <c r="BM40" s="12">
        <f>_xlfn.XLOOKUP($C40,VK!$B$2:$B$294,VK!BU$2:BU$294)</f>
        <v>378.66030883789063</v>
      </c>
      <c r="BN40" s="12">
        <f>_xlfn.XLOOKUP($C40,VK!$B$2:$B$294,VK!BV$2:BV$294)</f>
        <v>0</v>
      </c>
      <c r="BO40" s="12">
        <f>_xlfn.XLOOKUP($C40,VK!$B$2:$B$294,VK!BW$2:BW$294)</f>
        <v>1</v>
      </c>
      <c r="BP40" s="12">
        <f>_xlfn.XLOOKUP($C40,VK!$B$2:$B$294,VK!BX$2:BX$294)</f>
        <v>6906.1728515625</v>
      </c>
      <c r="BQ40" s="12">
        <f>_xlfn.XLOOKUP($C40,VK!$B$2:$B$294,VK!BY$2:BY$294)</f>
        <v>5780.2470703125</v>
      </c>
      <c r="BR40" s="12">
        <f>_xlfn.XLOOKUP($C40,VK!$B$2:$B$294,VK!BZ$2:BZ$294)</f>
        <v>1.1163982152938843</v>
      </c>
      <c r="BS40" s="12">
        <f>_xlfn.XLOOKUP($C40,VK!$B$2:$B$294,VK!CA$2:CA$294)</f>
        <v>10.926061630249023</v>
      </c>
      <c r="BT40" s="12">
        <f>_xlfn.XLOOKUP($C40,VK!$B$2:$B$294,VK!CB$2:CB$294)</f>
        <v>47.540985107421875</v>
      </c>
      <c r="BU40" s="12">
        <f>_xlfn.XLOOKUP($C40,VK!$B$2:$B$294,VK!CC$2:CC$294)</f>
        <v>4.690117359161377</v>
      </c>
      <c r="BV40" s="12">
        <f>_xlfn.XLOOKUP($C40,VK!$B$2:$B$294,VK!CD$2:CD$294)</f>
        <v>9.3802347183227539</v>
      </c>
      <c r="BW40" s="12">
        <f>_xlfn.XLOOKUP($C40,VK!$B$2:$B$294,VK!CE$2:CE$294)</f>
        <v>0.16750419139862061</v>
      </c>
      <c r="BX40" s="12">
        <f>_xlfn.XLOOKUP($C40,VK!$B$2:$B$294,VK!CF$2:CF$294)</f>
        <v>1.5075377225875854</v>
      </c>
      <c r="BY40" s="12">
        <f>_xlfn.XLOOKUP($C40,VK!$B$2:$B$294,VK!CG$2:CG$294)</f>
        <v>9171.7294921875</v>
      </c>
      <c r="BZ40" s="12"/>
      <c r="CA40" s="27">
        <f>_xlfn.XLOOKUP(C40,VK!$B$2:$B$294,VK!$BX$2:$BX$294)</f>
        <v>6906.1728515625</v>
      </c>
      <c r="CD40" s="37">
        <f>_xlfn.XLOOKUP($C40,VK!$B$2:$B$294,VK!M$2:M$294)</f>
        <v>5464</v>
      </c>
      <c r="CE40" s="38"/>
    </row>
    <row r="41" spans="1:83" hidden="1">
      <c r="A41" s="21">
        <v>31</v>
      </c>
      <c r="B41" s="30">
        <f>1-_xlfn.XLOOKUP(C41,VK!$B$2:$B$294,VK!$ID$2:$ID$294)/SUM($D$5:$BY$5)</f>
        <v>0.66132341924674365</v>
      </c>
      <c r="C41" t="str">
        <f>_xlfn.XLOOKUP(A41,VK!$IE$2:$IE$294,VK!$B$2:$B$294)</f>
        <v>Lahti</v>
      </c>
      <c r="D41" s="12">
        <f>_xlfn.XLOOKUP($C41,VK!$B$2:$B$294,VK!J$2:J$294)</f>
        <v>44.099998474121094</v>
      </c>
      <c r="E41" s="12">
        <f>_xlfn.XLOOKUP($C41,VK!$B$2:$B$294,VK!K$2:K$294)</f>
        <v>459.5</v>
      </c>
      <c r="F41" s="38">
        <f>_xlfn.XLOOKUP($C41,VK!$B$2:$B$294,VK!L$2:L$294)</f>
        <v>149.80000305175781</v>
      </c>
      <c r="G41" s="38">
        <f>_xlfn.XLOOKUP($C41,VK!$B$2:$B$294,VK!N$2:N$294)</f>
        <v>260.79998779296875</v>
      </c>
      <c r="H41" s="40">
        <f>_xlfn.XLOOKUP($C41,VK!$B$2:$B$294,VK!O$2:O$294)</f>
        <v>-0.10000000149011612</v>
      </c>
      <c r="I41" s="38">
        <f>_xlfn.XLOOKUP($C41,VK!$B$2:$B$294,VK!P$2:P$294)</f>
        <v>-114</v>
      </c>
      <c r="J41" s="38">
        <f>_xlfn.XLOOKUP($C41,VK!$B$2:$B$294,VK!Q$2:Q$294)</f>
        <v>97.600000000000009</v>
      </c>
      <c r="K41" s="38">
        <f>_xlfn.XLOOKUP($C41,VK!$B$2:$B$294,VK!R$2:R$294)</f>
        <v>14.4</v>
      </c>
      <c r="L41" s="38">
        <f>_xlfn.XLOOKUP($C41,VK!$B$2:$B$294,VK!S$2:S$294)</f>
        <v>254</v>
      </c>
      <c r="M41" s="38">
        <f>_xlfn.XLOOKUP($C41,VK!$B$2:$B$294,VK!T$2:T$294)</f>
        <v>1</v>
      </c>
      <c r="N41" s="38">
        <f>_xlfn.XLOOKUP($C41,VK!$B$2:$B$294,VK!U$2:U$294)</f>
        <v>3967.2</v>
      </c>
      <c r="O41" s="38">
        <f>_xlfn.XLOOKUP($C41,VK!$B$2:$B$294,VK!V$2:V$294)</f>
        <v>12.18</v>
      </c>
      <c r="P41" s="38">
        <f>_xlfn.XLOOKUP($C41,VK!$B$2:$B$294,VK!W$2:W$294)</f>
        <v>975</v>
      </c>
      <c r="Q41" s="38">
        <f>_xlfn.XLOOKUP($C41,VK!$B$2:$B$294,VK!X$2:X$294)</f>
        <v>42</v>
      </c>
      <c r="R41" s="38">
        <f>_xlfn.XLOOKUP($C41,VK!$B$2:$B$294,VK!Y$2:Y$294)</f>
        <v>548</v>
      </c>
      <c r="S41" s="38">
        <f>_xlfn.XLOOKUP($C41,VK!$B$2:$B$294,VK!Z$2:Z$294)</f>
        <v>170</v>
      </c>
      <c r="T41" s="38">
        <f>_xlfn.XLOOKUP($C41,VK!$B$2:$B$294,VK!AA$2:AA$294)</f>
        <v>517</v>
      </c>
      <c r="U41" s="38">
        <f>_xlfn.XLOOKUP($C41,VK!$B$2:$B$294,VK!AB$2:AB$294)</f>
        <v>19.171131134033203</v>
      </c>
      <c r="V41" s="38">
        <f>_xlfn.XLOOKUP($C41,VK!$B$2:$B$294,VK!AC$2:AC$294)</f>
        <v>0.9</v>
      </c>
      <c r="W41" s="38">
        <f>_xlfn.XLOOKUP($C41,VK!$B$2:$B$294,VK!AD$2:AD$294)</f>
        <v>0.9</v>
      </c>
      <c r="X41" s="38">
        <f>_xlfn.XLOOKUP($C41,VK!$B$2:$B$294,VK!AE$2:AE$294)</f>
        <v>1.7</v>
      </c>
      <c r="Y41" s="38">
        <f>_xlfn.XLOOKUP($C41,VK!$B$2:$B$294,VK!AF$2:AF$294)</f>
        <v>3.7</v>
      </c>
      <c r="Z41" s="38">
        <f>_xlfn.XLOOKUP($C41,VK!$B$2:$B$294,VK!AG$2:AG$294)</f>
        <v>0</v>
      </c>
      <c r="AA41" s="38">
        <f>_xlfn.XLOOKUP($C41,VK!$B$2:$B$294,VK!AH$2:AH$294)</f>
        <v>20.75</v>
      </c>
      <c r="AB41" s="38">
        <f>_xlfn.XLOOKUP($C41,VK!$B$2:$B$294,VK!AI$2:AI$294)</f>
        <v>1.35</v>
      </c>
      <c r="AC41" s="38">
        <f>_xlfn.XLOOKUP($C41,VK!$B$2:$B$294,VK!AJ$2:AJ$294)</f>
        <v>0.6</v>
      </c>
      <c r="AD41" s="38">
        <f>_xlfn.XLOOKUP($C41,VK!$B$2:$B$294,VK!AK$2:AK$294)</f>
        <v>1.35</v>
      </c>
      <c r="AE41" s="38">
        <f>_xlfn.XLOOKUP($C41,VK!$B$2:$B$294,VK!AL$2:AL$294)</f>
        <v>54.9</v>
      </c>
      <c r="AF41" s="38">
        <f>_xlfn.XLOOKUP($C41,VK!$B$2:$B$294,VK!AM$2:AM$294)</f>
        <v>351.4</v>
      </c>
      <c r="AG41" s="38">
        <f>_xlfn.XLOOKUP($C41,VK!$B$2:$B$294,VK!AN$2:AN$294)</f>
        <v>43.3</v>
      </c>
      <c r="AH41" s="38">
        <f>_xlfn.XLOOKUP($C41,VK!$B$2:$B$294,VK!AO$2:AO$294)</f>
        <v>29</v>
      </c>
      <c r="AI41" s="38">
        <f>_xlfn.XLOOKUP($C41,VK!$B$2:$B$294,VK!AP$2:AP$294)</f>
        <v>76</v>
      </c>
      <c r="AJ41" s="38">
        <f>_xlfn.XLOOKUP($C41,VK!$B$2:$B$294,VK!AQ$2:AQ$294)</f>
        <v>14</v>
      </c>
      <c r="AK41" s="38">
        <f>_xlfn.XLOOKUP($C41,VK!$B$2:$B$294,VK!AR$2:AR$294)</f>
        <v>369</v>
      </c>
      <c r="AL41" s="38">
        <f>_xlfn.XLOOKUP($C41,VK!$B$2:$B$294,VK!AS$2:AS$294)</f>
        <v>5</v>
      </c>
      <c r="AM41" s="38">
        <f>_xlfn.XLOOKUP($C41,VK!$B$2:$B$294,VK!AT$2:AT$294)</f>
        <v>3328</v>
      </c>
      <c r="AN41" s="38">
        <f>_xlfn.XLOOKUP($C41,VK!$B$2:$B$294,VK!AU$2:AU$294)</f>
        <v>9822</v>
      </c>
      <c r="AO41" s="38">
        <f>_xlfn.XLOOKUP($C41,VK!$B$2:$B$294,VK!AV$2:AV$294)</f>
        <v>1</v>
      </c>
      <c r="AP41" s="38">
        <f>_xlfn.XLOOKUP($C41,VK!$B$2:$B$294,VK!AW$2:AW$294)</f>
        <v>98.674102783203125</v>
      </c>
      <c r="AQ41" s="38">
        <f>_xlfn.XLOOKUP($C41,VK!$B$2:$B$294,VK!AX$2:AX$294)</f>
        <v>0</v>
      </c>
      <c r="AR41" s="38">
        <f>_xlfn.XLOOKUP($C41,VK!$B$2:$B$294,VK!AY$2:AY$294)</f>
        <v>0</v>
      </c>
      <c r="AS41" s="38">
        <f>_xlfn.XLOOKUP($C41,VK!$B$2:$B$294,VK!AZ$2:AZ$294)</f>
        <v>0</v>
      </c>
      <c r="AT41" s="38">
        <f>_xlfn.XLOOKUP($C41,VK!$B$2:$B$294,VK!BA$2:BA$294)</f>
        <v>0</v>
      </c>
      <c r="AU41" s="38">
        <f>_xlfn.XLOOKUP($C41,VK!$B$2:$B$294,VK!BB$2:BB$294)</f>
        <v>0</v>
      </c>
      <c r="AV41" s="38">
        <f>_xlfn.XLOOKUP($C41,VK!$B$2:$B$294,VK!BC$2:BC$294)</f>
        <v>94.674217224121094</v>
      </c>
      <c r="AW41" s="38">
        <f>_xlfn.XLOOKUP($C41,VK!$B$2:$B$294,VK!BD$2:BD$294)</f>
        <v>70.332733154296875</v>
      </c>
      <c r="AX41" s="38">
        <f>_xlfn.XLOOKUP($C41,VK!$B$2:$B$294,VK!BF$2:BF$294)</f>
        <v>14281.1806640625</v>
      </c>
      <c r="AY41" s="38">
        <f>_xlfn.XLOOKUP($C41,VK!$B$2:$B$294,VK!BG$2:BG$294)</f>
        <v>19138.962890625</v>
      </c>
      <c r="AZ41" s="38">
        <f>_xlfn.XLOOKUP($C41,VK!$B$2:$B$294,VK!BH$2:BH$294)</f>
        <v>2.9850153923034668</v>
      </c>
      <c r="BA41" s="38">
        <f>_xlfn.XLOOKUP($C41,VK!$B$2:$B$294,VK!BI$2:BI$294)</f>
        <v>-3.8691432476043701</v>
      </c>
      <c r="BB41" s="38">
        <f>_xlfn.XLOOKUP($C41,VK!$B$2:$B$294,VK!BJ$2:BJ$294)</f>
        <v>24.729024887084961</v>
      </c>
      <c r="BC41" s="38">
        <f>_xlfn.XLOOKUP($C41,VK!$B$2:$B$294,VK!BK$2:BK$294)</f>
        <v>-12.051281929016113</v>
      </c>
      <c r="BD41" s="38">
        <f>_xlfn.XLOOKUP($C41,VK!$B$2:$B$294,VK!BL$2:BL$294)</f>
        <v>480.16665649414063</v>
      </c>
      <c r="BE41" s="38">
        <f>_xlfn.XLOOKUP($C41,VK!$B$2:$B$294,VK!BM$2:BM$294)</f>
        <v>1.1144449710845947</v>
      </c>
      <c r="BF41" s="37">
        <f>_xlfn.XLOOKUP($C41,VK!$B$2:$B$294,VK!BN$2:BN$294)</f>
        <v>23526.630859375</v>
      </c>
      <c r="BG41" s="12">
        <f>_xlfn.XLOOKUP($C41,VK!$B$2:$B$294,VK!BO$2:BO$294)</f>
        <v>28.969419479370117</v>
      </c>
      <c r="BH41" s="12"/>
      <c r="BI41" s="12">
        <f>_xlfn.XLOOKUP($C41,VK!$B$2:$B$294,VK!BQ$2:BQ$294)</f>
        <v>0.50515341758728027</v>
      </c>
      <c r="BJ41" s="12">
        <f>_xlfn.XLOOKUP($C41,VK!$B$2:$B$294,VK!BR$2:BR$294)</f>
        <v>0.39141067862510681</v>
      </c>
      <c r="BK41" s="12">
        <f>_xlfn.XLOOKUP($C41,VK!$B$2:$B$294,VK!BS$2:BS$294)</f>
        <v>7.2398452758789063</v>
      </c>
      <c r="BL41" s="12">
        <f>_xlfn.XLOOKUP($C41,VK!$B$2:$B$294,VK!BT$2:BT$294)</f>
        <v>255.96922302246094</v>
      </c>
      <c r="BM41" s="12">
        <f>_xlfn.XLOOKUP($C41,VK!$B$2:$B$294,VK!BU$2:BU$294)</f>
        <v>580.481201171875</v>
      </c>
      <c r="BN41" s="12">
        <f>_xlfn.XLOOKUP($C41,VK!$B$2:$B$294,VK!BV$2:BV$294)</f>
        <v>1</v>
      </c>
      <c r="BO41" s="12">
        <f>_xlfn.XLOOKUP($C41,VK!$B$2:$B$294,VK!BW$2:BW$294)</f>
        <v>4</v>
      </c>
      <c r="BP41" s="12">
        <f>_xlfn.XLOOKUP($C41,VK!$B$2:$B$294,VK!BX$2:BX$294)</f>
        <v>10507.291015625</v>
      </c>
      <c r="BQ41" s="12">
        <f>_xlfn.XLOOKUP($C41,VK!$B$2:$B$294,VK!BY$2:BY$294)</f>
        <v>7840.3681640625</v>
      </c>
      <c r="BR41" s="12">
        <f>_xlfn.XLOOKUP($C41,VK!$B$2:$B$294,VK!BZ$2:BZ$294)</f>
        <v>0.85876667499542236</v>
      </c>
      <c r="BS41" s="12">
        <f>_xlfn.XLOOKUP($C41,VK!$B$2:$B$294,VK!CA$2:CA$294)</f>
        <v>7.8749489784240723</v>
      </c>
      <c r="BT41" s="12">
        <f>_xlfn.XLOOKUP($C41,VK!$B$2:$B$294,VK!CB$2:CB$294)</f>
        <v>98.153549194335938</v>
      </c>
      <c r="BU41" s="12">
        <f>_xlfn.XLOOKUP($C41,VK!$B$2:$B$294,VK!CC$2:CC$294)</f>
        <v>10.597710609436035</v>
      </c>
      <c r="BV41" s="12">
        <f>_xlfn.XLOOKUP($C41,VK!$B$2:$B$294,VK!CD$2:CD$294)</f>
        <v>15.292496681213379</v>
      </c>
      <c r="BW41" s="12">
        <f>_xlfn.XLOOKUP($C41,VK!$B$2:$B$294,VK!CE$2:CE$294)</f>
        <v>0.4980924129486084</v>
      </c>
      <c r="BX41" s="12">
        <f>_xlfn.XLOOKUP($C41,VK!$B$2:$B$294,VK!CF$2:CF$294)</f>
        <v>1.4412887096405029</v>
      </c>
      <c r="BY41" s="12">
        <f>_xlfn.XLOOKUP($C41,VK!$B$2:$B$294,VK!CG$2:CG$294)</f>
        <v>9480.3271484375</v>
      </c>
      <c r="BZ41" s="12"/>
      <c r="CA41" s="27">
        <f>_xlfn.XLOOKUP(C41,VK!$B$2:$B$294,VK!$BX$2:$BX$294)</f>
        <v>10507.291015625</v>
      </c>
      <c r="CD41" s="37">
        <f>_xlfn.XLOOKUP($C41,VK!$B$2:$B$294,VK!M$2:M$294)</f>
        <v>119823</v>
      </c>
      <c r="CE41" s="38"/>
    </row>
    <row r="42" spans="1:83" hidden="1">
      <c r="A42" s="21">
        <v>32</v>
      </c>
      <c r="B42" s="30">
        <f>1-_xlfn.XLOOKUP(C42,VK!$B$2:$B$294,VK!$ID$2:$ID$294)/SUM($D$5:$BY$5)</f>
        <v>0.65987914363088973</v>
      </c>
      <c r="C42" t="str">
        <f>_xlfn.XLOOKUP(A42,VK!$IE$2:$IE$294,VK!$B$2:$B$294)</f>
        <v>Kolari</v>
      </c>
      <c r="D42" s="12">
        <f>_xlfn.XLOOKUP($C42,VK!$B$2:$B$294,VK!J$2:J$294)</f>
        <v>46.5</v>
      </c>
      <c r="E42" s="12">
        <f>_xlfn.XLOOKUP($C42,VK!$B$2:$B$294,VK!K$2:K$294)</f>
        <v>2559.340087890625</v>
      </c>
      <c r="F42" s="38">
        <f>_xlfn.XLOOKUP($C42,VK!$B$2:$B$294,VK!L$2:L$294)</f>
        <v>135.80000305175781</v>
      </c>
      <c r="G42" s="38">
        <f>_xlfn.XLOOKUP($C42,VK!$B$2:$B$294,VK!N$2:N$294)</f>
        <v>1.5</v>
      </c>
      <c r="H42" s="40">
        <f>_xlfn.XLOOKUP($C42,VK!$B$2:$B$294,VK!O$2:O$294)</f>
        <v>0.30000001192092896</v>
      </c>
      <c r="I42" s="38">
        <f>_xlfn.XLOOKUP($C42,VK!$B$2:$B$294,VK!P$2:P$294)</f>
        <v>29</v>
      </c>
      <c r="J42" s="38">
        <f>_xlfn.XLOOKUP($C42,VK!$B$2:$B$294,VK!Q$2:Q$294)</f>
        <v>49.300000000000004</v>
      </c>
      <c r="K42" s="38">
        <f>_xlfn.XLOOKUP($C42,VK!$B$2:$B$294,VK!R$2:R$294)</f>
        <v>9.2000000000000011</v>
      </c>
      <c r="L42" s="38">
        <f>_xlfn.XLOOKUP($C42,VK!$B$2:$B$294,VK!S$2:S$294)</f>
        <v>417</v>
      </c>
      <c r="M42" s="38">
        <f>_xlfn.XLOOKUP($C42,VK!$B$2:$B$294,VK!T$2:T$294)</f>
        <v>0</v>
      </c>
      <c r="N42" s="38">
        <f>_xlfn.XLOOKUP($C42,VK!$B$2:$B$294,VK!U$2:U$294)</f>
        <v>3929.5</v>
      </c>
      <c r="O42" s="38">
        <f>_xlfn.XLOOKUP($C42,VK!$B$2:$B$294,VK!V$2:V$294)</f>
        <v>11.36</v>
      </c>
      <c r="P42" s="38">
        <f>_xlfn.XLOOKUP($C42,VK!$B$2:$B$294,VK!W$2:W$294)</f>
        <v>27</v>
      </c>
      <c r="Q42" s="38">
        <f>_xlfn.XLOOKUP($C42,VK!$B$2:$B$294,VK!X$2:X$294)</f>
        <v>1067</v>
      </c>
      <c r="R42" s="38">
        <f>_xlfn.XLOOKUP($C42,VK!$B$2:$B$294,VK!Y$2:Y$294)</f>
        <v>320</v>
      </c>
      <c r="S42" s="38">
        <f>_xlfn.XLOOKUP($C42,VK!$B$2:$B$294,VK!Z$2:Z$294)</f>
        <v>1393</v>
      </c>
      <c r="T42" s="38">
        <f>_xlfn.XLOOKUP($C42,VK!$B$2:$B$294,VK!AA$2:AA$294)</f>
        <v>1148</v>
      </c>
      <c r="U42" s="38">
        <f>_xlfn.XLOOKUP($C42,VK!$B$2:$B$294,VK!AB$2:AB$294)</f>
        <v>16.25</v>
      </c>
      <c r="V42" s="38">
        <f>_xlfn.XLOOKUP($C42,VK!$B$2:$B$294,VK!AC$2:AC$294)</f>
        <v>0</v>
      </c>
      <c r="W42" s="38">
        <f>_xlfn.XLOOKUP($C42,VK!$B$2:$B$294,VK!AD$2:AD$294)</f>
        <v>0</v>
      </c>
      <c r="X42" s="38">
        <f>_xlfn.XLOOKUP($C42,VK!$B$2:$B$294,VK!AE$2:AE$294)</f>
        <v>0</v>
      </c>
      <c r="Y42" s="38">
        <f>_xlfn.XLOOKUP($C42,VK!$B$2:$B$294,VK!AF$2:AF$294)</f>
        <v>4.0999999999999996</v>
      </c>
      <c r="Z42" s="38">
        <f>_xlfn.XLOOKUP($C42,VK!$B$2:$B$294,VK!AG$2:AG$294)</f>
        <v>1</v>
      </c>
      <c r="AA42" s="38">
        <f>_xlfn.XLOOKUP($C42,VK!$B$2:$B$294,VK!AH$2:AH$294)</f>
        <v>20</v>
      </c>
      <c r="AB42" s="38">
        <f>_xlfn.XLOOKUP($C42,VK!$B$2:$B$294,VK!AI$2:AI$294)</f>
        <v>1.03</v>
      </c>
      <c r="AC42" s="38">
        <f>_xlfn.XLOOKUP($C42,VK!$B$2:$B$294,VK!AJ$2:AJ$294)</f>
        <v>0.47</v>
      </c>
      <c r="AD42" s="38">
        <f>_xlfn.XLOOKUP($C42,VK!$B$2:$B$294,VK!AK$2:AK$294)</f>
        <v>1.2</v>
      </c>
      <c r="AE42" s="38">
        <f>_xlfn.XLOOKUP($C42,VK!$B$2:$B$294,VK!AL$2:AL$294)</f>
        <v>60.7</v>
      </c>
      <c r="AF42" s="38">
        <f>_xlfn.XLOOKUP($C42,VK!$B$2:$B$294,VK!AM$2:AM$294)</f>
        <v>319.5</v>
      </c>
      <c r="AG42" s="38">
        <f>_xlfn.XLOOKUP($C42,VK!$B$2:$B$294,VK!AN$2:AN$294)</f>
        <v>51.3</v>
      </c>
      <c r="AH42" s="38">
        <f>_xlfn.XLOOKUP($C42,VK!$B$2:$B$294,VK!AO$2:AO$294)</f>
        <v>22.4</v>
      </c>
      <c r="AI42" s="38">
        <f>_xlfn.XLOOKUP($C42,VK!$B$2:$B$294,VK!AP$2:AP$294)</f>
        <v>61</v>
      </c>
      <c r="AJ42" s="38">
        <f>_xlfn.XLOOKUP($C42,VK!$B$2:$B$294,VK!AQ$2:AQ$294)</f>
        <v>160</v>
      </c>
      <c r="AK42" s="38">
        <f>_xlfn.XLOOKUP($C42,VK!$B$2:$B$294,VK!AR$2:AR$294)</f>
        <v>1764</v>
      </c>
      <c r="AL42" s="38">
        <f>_xlfn.XLOOKUP($C42,VK!$B$2:$B$294,VK!AS$2:AS$294)</f>
        <v>2.6669999999999998</v>
      </c>
      <c r="AM42" s="38">
        <f>_xlfn.XLOOKUP($C42,VK!$B$2:$B$294,VK!AT$2:AT$294)</f>
        <v>5196</v>
      </c>
      <c r="AN42" s="38">
        <f>_xlfn.XLOOKUP($C42,VK!$B$2:$B$294,VK!AU$2:AU$294)</f>
        <v>12160</v>
      </c>
      <c r="AO42" s="38">
        <f>_xlfn.XLOOKUP($C42,VK!$B$2:$B$294,VK!AV$2:AV$294)</f>
        <v>1</v>
      </c>
      <c r="AP42" s="38">
        <f>_xlfn.XLOOKUP($C42,VK!$B$2:$B$294,VK!AW$2:AW$294)</f>
        <v>125.45968627929688</v>
      </c>
      <c r="AQ42" s="38">
        <f>_xlfn.XLOOKUP($C42,VK!$B$2:$B$294,VK!AX$2:AX$294)</f>
        <v>0</v>
      </c>
      <c r="AR42" s="38">
        <f>_xlfn.XLOOKUP($C42,VK!$B$2:$B$294,VK!AY$2:AY$294)</f>
        <v>0</v>
      </c>
      <c r="AS42" s="38">
        <f>_xlfn.XLOOKUP($C42,VK!$B$2:$B$294,VK!AZ$2:AZ$294)</f>
        <v>0</v>
      </c>
      <c r="AT42" s="38">
        <f>_xlfn.XLOOKUP($C42,VK!$B$2:$B$294,VK!BA$2:BA$294)</f>
        <v>0</v>
      </c>
      <c r="AU42" s="38">
        <f>_xlfn.XLOOKUP($C42,VK!$B$2:$B$294,VK!BB$2:BB$294)</f>
        <v>1</v>
      </c>
      <c r="AV42" s="38">
        <f>_xlfn.XLOOKUP($C42,VK!$B$2:$B$294,VK!BC$2:BC$294)</f>
        <v>84.027778625488281</v>
      </c>
      <c r="AW42" s="38">
        <f>_xlfn.XLOOKUP($C42,VK!$B$2:$B$294,VK!BD$2:BD$294)</f>
        <v>94.736839294433594</v>
      </c>
      <c r="AX42" s="38">
        <f>_xlfn.XLOOKUP($C42,VK!$B$2:$B$294,VK!BF$2:BF$294)</f>
        <v>11799.6591796875</v>
      </c>
      <c r="AY42" s="38">
        <f>_xlfn.XLOOKUP($C42,VK!$B$2:$B$294,VK!BG$2:BG$294)</f>
        <v>14179.3037109375</v>
      </c>
      <c r="AZ42" s="38">
        <f>_xlfn.XLOOKUP($C42,VK!$B$2:$B$294,VK!BH$2:BH$294)</f>
        <v>3.6931354999542236</v>
      </c>
      <c r="BA42" s="38">
        <f>_xlfn.XLOOKUP($C42,VK!$B$2:$B$294,VK!BI$2:BI$294)</f>
        <v>11.047000885009766</v>
      </c>
      <c r="BB42" s="38">
        <f>_xlfn.XLOOKUP($C42,VK!$B$2:$B$294,VK!BJ$2:BJ$294)</f>
        <v>24.752475738525391</v>
      </c>
      <c r="BC42" s="38">
        <f>_xlfn.XLOOKUP($C42,VK!$B$2:$B$294,VK!BK$2:BK$294)</f>
        <v>48.387096405029297</v>
      </c>
      <c r="BD42" s="38">
        <f>_xlfn.XLOOKUP($C42,VK!$B$2:$B$294,VK!BL$2:BL$294)</f>
        <v>102.5</v>
      </c>
      <c r="BE42" s="38">
        <f>_xlfn.XLOOKUP($C42,VK!$B$2:$B$294,VK!BM$2:BM$294)</f>
        <v>1.7751479148864746</v>
      </c>
      <c r="BF42" s="37">
        <f>_xlfn.XLOOKUP($C42,VK!$B$2:$B$294,VK!BN$2:BN$294)</f>
        <v>21707.703125</v>
      </c>
      <c r="BG42" s="12">
        <f>_xlfn.XLOOKUP($C42,VK!$B$2:$B$294,VK!BO$2:BO$294)</f>
        <v>49.263385772705078</v>
      </c>
      <c r="BH42" s="12"/>
      <c r="BI42" s="12">
        <f>_xlfn.XLOOKUP($C42,VK!$B$2:$B$294,VK!BQ$2:BQ$294)</f>
        <v>0.61440455913543701</v>
      </c>
      <c r="BJ42" s="12">
        <f>_xlfn.XLOOKUP($C42,VK!$B$2:$B$294,VK!BR$2:BR$294)</f>
        <v>0.80603224039077759</v>
      </c>
      <c r="BK42" s="12">
        <f>_xlfn.XLOOKUP($C42,VK!$B$2:$B$294,VK!BS$2:BS$294)</f>
        <v>1.3780550956726074</v>
      </c>
      <c r="BL42" s="12">
        <f>_xlfn.XLOOKUP($C42,VK!$B$2:$B$294,VK!BT$2:BT$294)</f>
        <v>119.08476257324219</v>
      </c>
      <c r="BM42" s="12">
        <f>_xlfn.XLOOKUP($C42,VK!$B$2:$B$294,VK!BU$2:BU$294)</f>
        <v>315.39260864257813</v>
      </c>
      <c r="BN42" s="12">
        <f>_xlfn.XLOOKUP($C42,VK!$B$2:$B$294,VK!BV$2:BV$294)</f>
        <v>0</v>
      </c>
      <c r="BO42" s="12">
        <f>_xlfn.XLOOKUP($C42,VK!$B$2:$B$294,VK!BW$2:BW$294)</f>
        <v>1</v>
      </c>
      <c r="BP42" s="12">
        <f>_xlfn.XLOOKUP($C42,VK!$B$2:$B$294,VK!BX$2:BX$294)</f>
        <v>8606.837890625</v>
      </c>
      <c r="BQ42" s="12">
        <f>_xlfn.XLOOKUP($C42,VK!$B$2:$B$294,VK!BY$2:BY$294)</f>
        <v>7162.39306640625</v>
      </c>
      <c r="BR42" s="12">
        <f>_xlfn.XLOOKUP($C42,VK!$B$2:$B$294,VK!BZ$2:BZ$294)</f>
        <v>1.1960477828979492</v>
      </c>
      <c r="BS42" s="12">
        <f>_xlfn.XLOOKUP($C42,VK!$B$2:$B$294,VK!CA$2:CA$294)</f>
        <v>8.9443578720092773</v>
      </c>
      <c r="BT42" s="12">
        <f>_xlfn.XLOOKUP($C42,VK!$B$2:$B$294,VK!CB$2:CB$294)</f>
        <v>50</v>
      </c>
      <c r="BU42" s="12">
        <f>_xlfn.XLOOKUP($C42,VK!$B$2:$B$294,VK!CC$2:CC$294)</f>
        <v>5.8139533996582031</v>
      </c>
      <c r="BV42" s="12">
        <f>_xlfn.XLOOKUP($C42,VK!$B$2:$B$294,VK!CD$2:CD$294)</f>
        <v>7.2674417495727539</v>
      </c>
      <c r="BW42" s="12">
        <f>_xlfn.XLOOKUP($C42,VK!$B$2:$B$294,VK!CE$2:CE$294)</f>
        <v>0</v>
      </c>
      <c r="BX42" s="12">
        <f>_xlfn.XLOOKUP($C42,VK!$B$2:$B$294,VK!CF$2:CF$294)</f>
        <v>2.9069766998291016</v>
      </c>
      <c r="BY42" s="12">
        <f>_xlfn.XLOOKUP($C42,VK!$B$2:$B$294,VK!CG$2:CG$294)</f>
        <v>12025.9306640625</v>
      </c>
      <c r="BZ42" s="12"/>
      <c r="CA42" s="27">
        <f>_xlfn.XLOOKUP(C42,VK!$B$2:$B$294,VK!$BX$2:$BX$294)</f>
        <v>8606.837890625</v>
      </c>
      <c r="CD42" s="37">
        <f>_xlfn.XLOOKUP($C42,VK!$B$2:$B$294,VK!M$2:M$294)</f>
        <v>3846</v>
      </c>
      <c r="CE42" s="38"/>
    </row>
    <row r="43" spans="1:83" hidden="1">
      <c r="A43" s="21">
        <v>33</v>
      </c>
      <c r="B43" s="30">
        <f>1-_xlfn.XLOOKUP(C43,VK!$B$2:$B$294,VK!$ID$2:$ID$294)/SUM($D$5:$BY$5)</f>
        <v>0.65855769111886941</v>
      </c>
      <c r="C43" t="str">
        <f>_xlfn.XLOOKUP(A43,VK!$IE$2:$IE$294,VK!$B$2:$B$294)</f>
        <v>Oulainen</v>
      </c>
      <c r="D43" s="12">
        <f>_xlfn.XLOOKUP($C43,VK!$B$2:$B$294,VK!J$2:J$294)</f>
        <v>44.700000762939453</v>
      </c>
      <c r="E43" s="12">
        <f>_xlfn.XLOOKUP($C43,VK!$B$2:$B$294,VK!K$2:K$294)</f>
        <v>587.82000732421875</v>
      </c>
      <c r="F43" s="38">
        <f>_xlfn.XLOOKUP($C43,VK!$B$2:$B$294,VK!L$2:L$294)</f>
        <v>163.80000305175781</v>
      </c>
      <c r="G43" s="38">
        <f>_xlfn.XLOOKUP($C43,VK!$B$2:$B$294,VK!N$2:N$294)</f>
        <v>12.399999618530273</v>
      </c>
      <c r="H43" s="40">
        <f>_xlfn.XLOOKUP($C43,VK!$B$2:$B$294,VK!O$2:O$294)</f>
        <v>-1.8999999761581421</v>
      </c>
      <c r="I43" s="38">
        <f>_xlfn.XLOOKUP($C43,VK!$B$2:$B$294,VK!P$2:P$294)</f>
        <v>-129</v>
      </c>
      <c r="J43" s="38">
        <f>_xlfn.XLOOKUP($C43,VK!$B$2:$B$294,VK!Q$2:Q$294)</f>
        <v>74.5</v>
      </c>
      <c r="K43" s="38">
        <f>_xlfn.XLOOKUP($C43,VK!$B$2:$B$294,VK!R$2:R$294)</f>
        <v>10.100000000000001</v>
      </c>
      <c r="L43" s="38">
        <f>_xlfn.XLOOKUP($C43,VK!$B$2:$B$294,VK!S$2:S$294)</f>
        <v>200</v>
      </c>
      <c r="M43" s="38">
        <f>_xlfn.XLOOKUP($C43,VK!$B$2:$B$294,VK!T$2:T$294)</f>
        <v>0</v>
      </c>
      <c r="N43" s="38">
        <f>_xlfn.XLOOKUP($C43,VK!$B$2:$B$294,VK!U$2:U$294)</f>
        <v>3498.6</v>
      </c>
      <c r="O43" s="38">
        <f>_xlfn.XLOOKUP($C43,VK!$B$2:$B$294,VK!V$2:V$294)</f>
        <v>11.72</v>
      </c>
      <c r="P43" s="38">
        <f>_xlfn.XLOOKUP($C43,VK!$B$2:$B$294,VK!W$2:W$294)</f>
        <v>772</v>
      </c>
      <c r="Q43" s="38">
        <f>_xlfn.XLOOKUP($C43,VK!$B$2:$B$294,VK!X$2:X$294)</f>
        <v>497</v>
      </c>
      <c r="R43" s="38">
        <f>_xlfn.XLOOKUP($C43,VK!$B$2:$B$294,VK!Y$2:Y$294)</f>
        <v>741</v>
      </c>
      <c r="S43" s="38">
        <f>_xlfn.XLOOKUP($C43,VK!$B$2:$B$294,VK!Z$2:Z$294)</f>
        <v>414</v>
      </c>
      <c r="T43" s="38">
        <f>_xlfn.XLOOKUP($C43,VK!$B$2:$B$294,VK!AA$2:AA$294)</f>
        <v>576</v>
      </c>
      <c r="U43" s="38">
        <f>_xlfn.XLOOKUP($C43,VK!$B$2:$B$294,VK!AB$2:AB$294)</f>
        <v>13.317365646362305</v>
      </c>
      <c r="V43" s="38">
        <f>_xlfn.XLOOKUP($C43,VK!$B$2:$B$294,VK!AC$2:AC$294)</f>
        <v>0</v>
      </c>
      <c r="W43" s="38">
        <f>_xlfn.XLOOKUP($C43,VK!$B$2:$B$294,VK!AD$2:AD$294)</f>
        <v>0</v>
      </c>
      <c r="X43" s="38">
        <f>_xlfn.XLOOKUP($C43,VK!$B$2:$B$294,VK!AE$2:AE$294)</f>
        <v>0</v>
      </c>
      <c r="Y43" s="38">
        <f>_xlfn.XLOOKUP($C43,VK!$B$2:$B$294,VK!AF$2:AF$294)</f>
        <v>6.9</v>
      </c>
      <c r="Z43" s="38">
        <f>_xlfn.XLOOKUP($C43,VK!$B$2:$B$294,VK!AG$2:AG$294)</f>
        <v>0</v>
      </c>
      <c r="AA43" s="38">
        <f>_xlfn.XLOOKUP($C43,VK!$B$2:$B$294,VK!AH$2:AH$294)</f>
        <v>22</v>
      </c>
      <c r="AB43" s="38">
        <f>_xlfn.XLOOKUP($C43,VK!$B$2:$B$294,VK!AI$2:AI$294)</f>
        <v>1.25</v>
      </c>
      <c r="AC43" s="38">
        <f>_xlfn.XLOOKUP($C43,VK!$B$2:$B$294,VK!AJ$2:AJ$294)</f>
        <v>0.7</v>
      </c>
      <c r="AD43" s="38">
        <f>_xlfn.XLOOKUP($C43,VK!$B$2:$B$294,VK!AK$2:AK$294)</f>
        <v>1.05</v>
      </c>
      <c r="AE43" s="38">
        <f>_xlfn.XLOOKUP($C43,VK!$B$2:$B$294,VK!AL$2:AL$294)</f>
        <v>60.3</v>
      </c>
      <c r="AF43" s="38">
        <f>_xlfn.XLOOKUP($C43,VK!$B$2:$B$294,VK!AM$2:AM$294)</f>
        <v>315.7</v>
      </c>
      <c r="AG43" s="38">
        <f>_xlfn.XLOOKUP($C43,VK!$B$2:$B$294,VK!AN$2:AN$294)</f>
        <v>48.1</v>
      </c>
      <c r="AH43" s="38">
        <f>_xlfn.XLOOKUP($C43,VK!$B$2:$B$294,VK!AO$2:AO$294)</f>
        <v>22.4</v>
      </c>
      <c r="AI43" s="38">
        <f>_xlfn.XLOOKUP($C43,VK!$B$2:$B$294,VK!AP$2:AP$294)</f>
        <v>83</v>
      </c>
      <c r="AJ43" s="38">
        <f>_xlfn.XLOOKUP($C43,VK!$B$2:$B$294,VK!AQ$2:AQ$294)</f>
        <v>98</v>
      </c>
      <c r="AK43" s="38">
        <f>_xlfn.XLOOKUP($C43,VK!$B$2:$B$294,VK!AR$2:AR$294)</f>
        <v>770</v>
      </c>
      <c r="AL43" s="38">
        <f>_xlfn.XLOOKUP($C43,VK!$B$2:$B$294,VK!AS$2:AS$294)</f>
        <v>2.3330000000000002</v>
      </c>
      <c r="AM43" s="38">
        <f>_xlfn.XLOOKUP($C43,VK!$B$2:$B$294,VK!AT$2:AT$294)</f>
        <v>6817</v>
      </c>
      <c r="AN43" s="38">
        <f>_xlfn.XLOOKUP($C43,VK!$B$2:$B$294,VK!AU$2:AU$294)</f>
        <v>9998</v>
      </c>
      <c r="AO43" s="38">
        <f>_xlfn.XLOOKUP($C43,VK!$B$2:$B$294,VK!AV$2:AV$294)</f>
        <v>0</v>
      </c>
      <c r="AP43" s="38">
        <f>_xlfn.XLOOKUP($C43,VK!$B$2:$B$294,VK!AW$2:AW$294)</f>
        <v>88.98260498046875</v>
      </c>
      <c r="AQ43" s="38">
        <f>_xlfn.XLOOKUP($C43,VK!$B$2:$B$294,VK!AX$2:AX$294)</f>
        <v>0</v>
      </c>
      <c r="AR43" s="38">
        <f>_xlfn.XLOOKUP($C43,VK!$B$2:$B$294,VK!AY$2:AY$294)</f>
        <v>0</v>
      </c>
      <c r="AS43" s="38">
        <f>_xlfn.XLOOKUP($C43,VK!$B$2:$B$294,VK!AZ$2:AZ$294)</f>
        <v>0</v>
      </c>
      <c r="AT43" s="38">
        <f>_xlfn.XLOOKUP($C43,VK!$B$2:$B$294,VK!BA$2:BA$294)</f>
        <v>0</v>
      </c>
      <c r="AU43" s="38">
        <f>_xlfn.XLOOKUP($C43,VK!$B$2:$B$294,VK!BB$2:BB$294)</f>
        <v>1</v>
      </c>
      <c r="AV43" s="38">
        <f>_xlfn.XLOOKUP($C43,VK!$B$2:$B$294,VK!BC$2:BC$294)</f>
        <v>87</v>
      </c>
      <c r="AW43" s="38">
        <f>_xlfn.XLOOKUP($C43,VK!$B$2:$B$294,VK!BD$2:BD$294)</f>
        <v>95.693778991699219</v>
      </c>
      <c r="AX43" s="38">
        <f>_xlfn.XLOOKUP($C43,VK!$B$2:$B$294,VK!BF$2:BF$294)</f>
        <v>10282.646484375</v>
      </c>
      <c r="AY43" s="38">
        <f>_xlfn.XLOOKUP($C43,VK!$B$2:$B$294,VK!BG$2:BG$294)</f>
        <v>14502.650390625</v>
      </c>
      <c r="AZ43" s="38">
        <f>_xlfn.XLOOKUP($C43,VK!$B$2:$B$294,VK!BH$2:BH$294)</f>
        <v>3.7977087497711182</v>
      </c>
      <c r="BA43" s="38">
        <f>_xlfn.XLOOKUP($C43,VK!$B$2:$B$294,VK!BI$2:BI$294)</f>
        <v>-8.352290153503418</v>
      </c>
      <c r="BB43" s="38">
        <f>_xlfn.XLOOKUP($C43,VK!$B$2:$B$294,VK!BJ$2:BJ$294)</f>
        <v>21.839080810546875</v>
      </c>
      <c r="BC43" s="38">
        <f>_xlfn.XLOOKUP($C43,VK!$B$2:$B$294,VK!BK$2:BK$294)</f>
        <v>-7.9207921028137207</v>
      </c>
      <c r="BD43" s="38">
        <f>_xlfn.XLOOKUP($C43,VK!$B$2:$B$294,VK!BL$2:BL$294)</f>
        <v>162.5</v>
      </c>
      <c r="BE43" s="38">
        <f>_xlfn.XLOOKUP($C43,VK!$B$2:$B$294,VK!BM$2:BM$294)</f>
        <v>1.0404623746871948</v>
      </c>
      <c r="BF43" s="37">
        <f>_xlfn.XLOOKUP($C43,VK!$B$2:$B$294,VK!BN$2:BN$294)</f>
        <v>20959.615234375</v>
      </c>
      <c r="BG43" s="12">
        <f>_xlfn.XLOOKUP($C43,VK!$B$2:$B$294,VK!BO$2:BO$294)</f>
        <v>48.487125396728516</v>
      </c>
      <c r="BH43" s="12"/>
      <c r="BI43" s="12">
        <f>_xlfn.XLOOKUP($C43,VK!$B$2:$B$294,VK!BQ$2:BQ$294)</f>
        <v>0.55433589220046997</v>
      </c>
      <c r="BJ43" s="12">
        <f>_xlfn.XLOOKUP($C43,VK!$B$2:$B$294,VK!BR$2:BR$294)</f>
        <v>0.15093304216861725</v>
      </c>
      <c r="BK43" s="12">
        <f>_xlfn.XLOOKUP($C43,VK!$B$2:$B$294,VK!BS$2:BS$294)</f>
        <v>1.4544457197189331</v>
      </c>
      <c r="BL43" s="12">
        <f>_xlfn.XLOOKUP($C43,VK!$B$2:$B$294,VK!BT$2:BT$294)</f>
        <v>117.31613922119141</v>
      </c>
      <c r="BM43" s="12">
        <f>_xlfn.XLOOKUP($C43,VK!$B$2:$B$294,VK!BU$2:BU$294)</f>
        <v>362.92535400390625</v>
      </c>
      <c r="BN43" s="12">
        <f>_xlfn.XLOOKUP($C43,VK!$B$2:$B$294,VK!BV$2:BV$294)</f>
        <v>0</v>
      </c>
      <c r="BO43" s="12">
        <f>_xlfn.XLOOKUP($C43,VK!$B$2:$B$294,VK!BW$2:BW$294)</f>
        <v>1</v>
      </c>
      <c r="BP43" s="12">
        <f>_xlfn.XLOOKUP($C43,VK!$B$2:$B$294,VK!BX$2:BX$294)</f>
        <v>8745.09765625</v>
      </c>
      <c r="BQ43" s="12">
        <f>_xlfn.XLOOKUP($C43,VK!$B$2:$B$294,VK!BY$2:BY$294)</f>
        <v>6200.435546875</v>
      </c>
      <c r="BR43" s="12">
        <f>_xlfn.XLOOKUP($C43,VK!$B$2:$B$294,VK!BZ$2:BZ$294)</f>
        <v>1.276070237159729</v>
      </c>
      <c r="BS43" s="12">
        <f>_xlfn.XLOOKUP($C43,VK!$B$2:$B$294,VK!CA$2:CA$294)</f>
        <v>11.992316246032715</v>
      </c>
      <c r="BT43" s="12">
        <f>_xlfn.XLOOKUP($C43,VK!$B$2:$B$294,VK!CB$2:CB$294)</f>
        <v>48.387096405029297</v>
      </c>
      <c r="BU43" s="12">
        <f>_xlfn.XLOOKUP($C43,VK!$B$2:$B$294,VK!CC$2:CC$294)</f>
        <v>5.1487412452697754</v>
      </c>
      <c r="BV43" s="12">
        <f>_xlfn.XLOOKUP($C43,VK!$B$2:$B$294,VK!CD$2:CD$294)</f>
        <v>5.3775744438171387</v>
      </c>
      <c r="BW43" s="12">
        <f>_xlfn.XLOOKUP($C43,VK!$B$2:$B$294,VK!CE$2:CE$294)</f>
        <v>0</v>
      </c>
      <c r="BX43" s="12">
        <f>_xlfn.XLOOKUP($C43,VK!$B$2:$B$294,VK!CF$2:CF$294)</f>
        <v>1.945080041885376</v>
      </c>
      <c r="BY43" s="12">
        <f>_xlfn.XLOOKUP($C43,VK!$B$2:$B$294,VK!CG$2:CG$294)</f>
        <v>10060.306640625</v>
      </c>
      <c r="BZ43" s="12"/>
      <c r="CA43" s="27">
        <f>_xlfn.XLOOKUP(C43,VK!$B$2:$B$294,VK!$BX$2:$BX$294)</f>
        <v>8745.09765625</v>
      </c>
      <c r="CD43" s="37">
        <f>_xlfn.XLOOKUP($C43,VK!$B$2:$B$294,VK!M$2:M$294)</f>
        <v>7288</v>
      </c>
      <c r="CE43" s="38"/>
    </row>
    <row r="44" spans="1:83" hidden="1">
      <c r="A44" s="21">
        <v>34</v>
      </c>
      <c r="B44" s="30">
        <f>1-_xlfn.XLOOKUP(C44,VK!$B$2:$B$294,VK!$ID$2:$ID$294)/SUM($D$5:$BY$5)</f>
        <v>0.65400252022885452</v>
      </c>
      <c r="C44" t="str">
        <f>_xlfn.XLOOKUP(A44,VK!$IE$2:$IE$294,VK!$B$2:$B$294)</f>
        <v>Mikkeli</v>
      </c>
      <c r="D44" s="12">
        <f>_xlfn.XLOOKUP($C44,VK!$B$2:$B$294,VK!J$2:J$294)</f>
        <v>45.599998474121094</v>
      </c>
      <c r="E44" s="12">
        <f>_xlfn.XLOOKUP($C44,VK!$B$2:$B$294,VK!K$2:K$294)</f>
        <v>2548.35009765625</v>
      </c>
      <c r="F44" s="38">
        <f>_xlfn.XLOOKUP($C44,VK!$B$2:$B$294,VK!L$2:L$294)</f>
        <v>145.60000610351563</v>
      </c>
      <c r="G44" s="38">
        <f>_xlfn.XLOOKUP($C44,VK!$B$2:$B$294,VK!N$2:N$294)</f>
        <v>20.899999618530273</v>
      </c>
      <c r="H44" s="40">
        <f>_xlfn.XLOOKUP($C44,VK!$B$2:$B$294,VK!O$2:O$294)</f>
        <v>-1.2999999523162842</v>
      </c>
      <c r="I44" s="38">
        <f>_xlfn.XLOOKUP($C44,VK!$B$2:$B$294,VK!P$2:P$294)</f>
        <v>-610</v>
      </c>
      <c r="J44" s="38">
        <f>_xlfn.XLOOKUP($C44,VK!$B$2:$B$294,VK!Q$2:Q$294)</f>
        <v>81</v>
      </c>
      <c r="K44" s="38">
        <f>_xlfn.XLOOKUP($C44,VK!$B$2:$B$294,VK!R$2:R$294)</f>
        <v>10.5</v>
      </c>
      <c r="L44" s="38">
        <f>_xlfn.XLOOKUP($C44,VK!$B$2:$B$294,VK!S$2:S$294)</f>
        <v>948</v>
      </c>
      <c r="M44" s="38">
        <f>_xlfn.XLOOKUP($C44,VK!$B$2:$B$294,VK!T$2:T$294)</f>
        <v>1</v>
      </c>
      <c r="N44" s="38">
        <f>_xlfn.XLOOKUP($C44,VK!$B$2:$B$294,VK!U$2:U$294)</f>
        <v>3845.2</v>
      </c>
      <c r="O44" s="38">
        <f>_xlfn.XLOOKUP($C44,VK!$B$2:$B$294,VK!V$2:V$294)</f>
        <v>11.04</v>
      </c>
      <c r="P44" s="38">
        <f>_xlfn.XLOOKUP($C44,VK!$B$2:$B$294,VK!W$2:W$294)</f>
        <v>1249</v>
      </c>
      <c r="Q44" s="38">
        <f>_xlfn.XLOOKUP($C44,VK!$B$2:$B$294,VK!X$2:X$294)</f>
        <v>212</v>
      </c>
      <c r="R44" s="38">
        <f>_xlfn.XLOOKUP($C44,VK!$B$2:$B$294,VK!Y$2:Y$294)</f>
        <v>737</v>
      </c>
      <c r="S44" s="38">
        <f>_xlfn.XLOOKUP($C44,VK!$B$2:$B$294,VK!Z$2:Z$294)</f>
        <v>340</v>
      </c>
      <c r="T44" s="38">
        <f>_xlfn.XLOOKUP($C44,VK!$B$2:$B$294,VK!AA$2:AA$294)</f>
        <v>464</v>
      </c>
      <c r="U44" s="38">
        <f>_xlfn.XLOOKUP($C44,VK!$B$2:$B$294,VK!AB$2:AB$294)</f>
        <v>18.90336799621582</v>
      </c>
      <c r="V44" s="38">
        <f>_xlfn.XLOOKUP($C44,VK!$B$2:$B$294,VK!AC$2:AC$294)</f>
        <v>0.6</v>
      </c>
      <c r="W44" s="38">
        <f>_xlfn.XLOOKUP($C44,VK!$B$2:$B$294,VK!AD$2:AD$294)</f>
        <v>0.7</v>
      </c>
      <c r="X44" s="38">
        <f>_xlfn.XLOOKUP($C44,VK!$B$2:$B$294,VK!AE$2:AE$294)</f>
        <v>1.3</v>
      </c>
      <c r="Y44" s="38">
        <f>_xlfn.XLOOKUP($C44,VK!$B$2:$B$294,VK!AF$2:AF$294)</f>
        <v>4.0999999999999996</v>
      </c>
      <c r="Z44" s="38">
        <f>_xlfn.XLOOKUP($C44,VK!$B$2:$B$294,VK!AG$2:AG$294)</f>
        <v>0</v>
      </c>
      <c r="AA44" s="38">
        <f>_xlfn.XLOOKUP($C44,VK!$B$2:$B$294,VK!AH$2:AH$294)</f>
        <v>20.5</v>
      </c>
      <c r="AB44" s="38">
        <f>_xlfn.XLOOKUP($C44,VK!$B$2:$B$294,VK!AI$2:AI$294)</f>
        <v>1.25</v>
      </c>
      <c r="AC44" s="38">
        <f>_xlfn.XLOOKUP($C44,VK!$B$2:$B$294,VK!AJ$2:AJ$294)</f>
        <v>0.57999999999999996</v>
      </c>
      <c r="AD44" s="38">
        <f>_xlfn.XLOOKUP($C44,VK!$B$2:$B$294,VK!AK$2:AK$294)</f>
        <v>1.1499999999999999</v>
      </c>
      <c r="AE44" s="38">
        <f>_xlfn.XLOOKUP($C44,VK!$B$2:$B$294,VK!AL$2:AL$294)</f>
        <v>59.3</v>
      </c>
      <c r="AF44" s="38">
        <f>_xlfn.XLOOKUP($C44,VK!$B$2:$B$294,VK!AM$2:AM$294)</f>
        <v>364.7</v>
      </c>
      <c r="AG44" s="38">
        <f>_xlfn.XLOOKUP($C44,VK!$B$2:$B$294,VK!AN$2:AN$294)</f>
        <v>44.2</v>
      </c>
      <c r="AH44" s="38">
        <f>_xlfn.XLOOKUP($C44,VK!$B$2:$B$294,VK!AO$2:AO$294)</f>
        <v>30.7</v>
      </c>
      <c r="AI44" s="38">
        <f>_xlfn.XLOOKUP($C44,VK!$B$2:$B$294,VK!AP$2:AP$294)</f>
        <v>66</v>
      </c>
      <c r="AJ44" s="38">
        <f>_xlfn.XLOOKUP($C44,VK!$B$2:$B$294,VK!AQ$2:AQ$294)</f>
        <v>7</v>
      </c>
      <c r="AK44" s="38">
        <f>_xlfn.XLOOKUP($C44,VK!$B$2:$B$294,VK!AR$2:AR$294)</f>
        <v>541</v>
      </c>
      <c r="AL44" s="38">
        <f>_xlfn.XLOOKUP($C44,VK!$B$2:$B$294,VK!AS$2:AS$294)</f>
        <v>3.3330000000000002</v>
      </c>
      <c r="AM44" s="38">
        <f>_xlfn.XLOOKUP($C44,VK!$B$2:$B$294,VK!AT$2:AT$294)</f>
        <v>6189</v>
      </c>
      <c r="AN44" s="38">
        <f>_xlfn.XLOOKUP($C44,VK!$B$2:$B$294,VK!AU$2:AU$294)</f>
        <v>10375</v>
      </c>
      <c r="AO44" s="38">
        <f>_xlfn.XLOOKUP($C44,VK!$B$2:$B$294,VK!AV$2:AV$294)</f>
        <v>1</v>
      </c>
      <c r="AP44" s="38">
        <f>_xlfn.XLOOKUP($C44,VK!$B$2:$B$294,VK!AW$2:AW$294)</f>
        <v>85.42718505859375</v>
      </c>
      <c r="AQ44" s="38">
        <f>_xlfn.XLOOKUP($C44,VK!$B$2:$B$294,VK!AX$2:AX$294)</f>
        <v>0</v>
      </c>
      <c r="AR44" s="38">
        <f>_xlfn.XLOOKUP($C44,VK!$B$2:$B$294,VK!AY$2:AY$294)</f>
        <v>1</v>
      </c>
      <c r="AS44" s="38">
        <f>_xlfn.XLOOKUP($C44,VK!$B$2:$B$294,VK!AZ$2:AZ$294)</f>
        <v>0</v>
      </c>
      <c r="AT44" s="38">
        <f>_xlfn.XLOOKUP($C44,VK!$B$2:$B$294,VK!BA$2:BA$294)</f>
        <v>1</v>
      </c>
      <c r="AU44" s="38">
        <f>_xlfn.XLOOKUP($C44,VK!$B$2:$B$294,VK!BB$2:BB$294)</f>
        <v>0</v>
      </c>
      <c r="AV44" s="38">
        <f>_xlfn.XLOOKUP($C44,VK!$B$2:$B$294,VK!BC$2:BC$294)</f>
        <v>91.018684387207031</v>
      </c>
      <c r="AW44" s="38">
        <f>_xlfn.XLOOKUP($C44,VK!$B$2:$B$294,VK!BD$2:BD$294)</f>
        <v>73.5372314453125</v>
      </c>
      <c r="AX44" s="38">
        <f>_xlfn.XLOOKUP($C44,VK!$B$2:$B$294,VK!BF$2:BF$294)</f>
        <v>13564.1748046875</v>
      </c>
      <c r="AY44" s="38">
        <f>_xlfn.XLOOKUP($C44,VK!$B$2:$B$294,VK!BG$2:BG$294)</f>
        <v>17266.177734375</v>
      </c>
      <c r="AZ44" s="38">
        <f>_xlfn.XLOOKUP($C44,VK!$B$2:$B$294,VK!BH$2:BH$294)</f>
        <v>3.1260454654693604</v>
      </c>
      <c r="BA44" s="38">
        <f>_xlfn.XLOOKUP($C44,VK!$B$2:$B$294,VK!BI$2:BI$294)</f>
        <v>1.4777562618255615</v>
      </c>
      <c r="BB44" s="38">
        <f>_xlfn.XLOOKUP($C44,VK!$B$2:$B$294,VK!BJ$2:BJ$294)</f>
        <v>25.276939392089844</v>
      </c>
      <c r="BC44" s="38">
        <f>_xlfn.XLOOKUP($C44,VK!$B$2:$B$294,VK!BK$2:BK$294)</f>
        <v>3.5087718963623047</v>
      </c>
      <c r="BD44" s="38">
        <f>_xlfn.XLOOKUP($C44,VK!$B$2:$B$294,VK!BL$2:BL$294)</f>
        <v>243.14999389648438</v>
      </c>
      <c r="BE44" s="38">
        <f>_xlfn.XLOOKUP($C44,VK!$B$2:$B$294,VK!BM$2:BM$294)</f>
        <v>-2.0364415645599365</v>
      </c>
      <c r="BF44" s="37">
        <f>_xlfn.XLOOKUP($C44,VK!$B$2:$B$294,VK!BN$2:BN$294)</f>
        <v>22864.25390625</v>
      </c>
      <c r="BG44" s="12">
        <f>_xlfn.XLOOKUP($C44,VK!$B$2:$B$294,VK!BO$2:BO$294)</f>
        <v>35.994407653808594</v>
      </c>
      <c r="BH44" s="12"/>
      <c r="BI44" s="12">
        <f>_xlfn.XLOOKUP($C44,VK!$B$2:$B$294,VK!BQ$2:BQ$294)</f>
        <v>0.58267778158187866</v>
      </c>
      <c r="BJ44" s="12">
        <f>_xlfn.XLOOKUP($C44,VK!$B$2:$B$294,VK!BR$2:BR$294)</f>
        <v>0.15432679653167725</v>
      </c>
      <c r="BK44" s="12">
        <f>_xlfn.XLOOKUP($C44,VK!$B$2:$B$294,VK!BS$2:BS$294)</f>
        <v>4.2007002830505371</v>
      </c>
      <c r="BL44" s="12">
        <f>_xlfn.XLOOKUP($C44,VK!$B$2:$B$294,VK!BT$2:BT$294)</f>
        <v>176.91120910644531</v>
      </c>
      <c r="BM44" s="12">
        <f>_xlfn.XLOOKUP($C44,VK!$B$2:$B$294,VK!BU$2:BU$294)</f>
        <v>492.86709594726563</v>
      </c>
      <c r="BN44" s="12">
        <f>_xlfn.XLOOKUP($C44,VK!$B$2:$B$294,VK!BV$2:BV$294)</f>
        <v>1</v>
      </c>
      <c r="BO44" s="12">
        <f>_xlfn.XLOOKUP($C44,VK!$B$2:$B$294,VK!BW$2:BW$294)</f>
        <v>4</v>
      </c>
      <c r="BP44" s="12">
        <f>_xlfn.XLOOKUP($C44,VK!$B$2:$B$294,VK!BX$2:BX$294)</f>
        <v>10238.84375</v>
      </c>
      <c r="BQ44" s="12">
        <f>_xlfn.XLOOKUP($C44,VK!$B$2:$B$294,VK!BY$2:BY$294)</f>
        <v>8043.5556640625</v>
      </c>
      <c r="BR44" s="12">
        <f>_xlfn.XLOOKUP($C44,VK!$B$2:$B$294,VK!BZ$2:BZ$294)</f>
        <v>0.99936008453369141</v>
      </c>
      <c r="BS44" s="12">
        <f>_xlfn.XLOOKUP($C44,VK!$B$2:$B$294,VK!CA$2:CA$294)</f>
        <v>8.600895881652832</v>
      </c>
      <c r="BT44" s="12">
        <f>_xlfn.XLOOKUP($C44,VK!$B$2:$B$294,VK!CB$2:CB$294)</f>
        <v>96.798492431640625</v>
      </c>
      <c r="BU44" s="12">
        <f>_xlfn.XLOOKUP($C44,VK!$B$2:$B$294,VK!CC$2:CC$294)</f>
        <v>11.247264862060547</v>
      </c>
      <c r="BV44" s="12">
        <f>_xlfn.XLOOKUP($C44,VK!$B$2:$B$294,VK!CD$2:CD$294)</f>
        <v>12.472647666931152</v>
      </c>
      <c r="BW44" s="12">
        <f>_xlfn.XLOOKUP($C44,VK!$B$2:$B$294,VK!CE$2:CE$294)</f>
        <v>0.10940919071435928</v>
      </c>
      <c r="BX44" s="12">
        <f>_xlfn.XLOOKUP($C44,VK!$B$2:$B$294,VK!CF$2:CF$294)</f>
        <v>2.2757110595703125</v>
      </c>
      <c r="BY44" s="12">
        <f>_xlfn.XLOOKUP($C44,VK!$B$2:$B$294,VK!CG$2:CG$294)</f>
        <v>10576.0888671875</v>
      </c>
      <c r="BZ44" s="12"/>
      <c r="CA44" s="27">
        <f>_xlfn.XLOOKUP(C44,VK!$B$2:$B$294,VK!$BX$2:$BX$294)</f>
        <v>10238.84375</v>
      </c>
      <c r="CD44" s="37">
        <f>_xlfn.XLOOKUP($C44,VK!$B$2:$B$294,VK!M$2:M$294)</f>
        <v>53134</v>
      </c>
      <c r="CE44" s="38"/>
    </row>
    <row r="45" spans="1:83" hidden="1">
      <c r="A45" s="21">
        <v>35</v>
      </c>
      <c r="B45" s="30">
        <f>1-_xlfn.XLOOKUP(C45,VK!$B$2:$B$294,VK!$ID$2:$ID$294)/SUM($D$5:$BY$5)</f>
        <v>0.65148612371310066</v>
      </c>
      <c r="C45" t="str">
        <f>_xlfn.XLOOKUP(A45,VK!$IE$2:$IE$294,VK!$B$2:$B$294)</f>
        <v>Vimpeli</v>
      </c>
      <c r="D45" s="12">
        <f>_xlfn.XLOOKUP($C45,VK!$B$2:$B$294,VK!J$2:J$294)</f>
        <v>48.099998474121094</v>
      </c>
      <c r="E45" s="12">
        <f>_xlfn.XLOOKUP($C45,VK!$B$2:$B$294,VK!K$2:K$294)</f>
        <v>287.32000732421875</v>
      </c>
      <c r="F45" s="38">
        <f>_xlfn.XLOOKUP($C45,VK!$B$2:$B$294,VK!L$2:L$294)</f>
        <v>160.19999694824219</v>
      </c>
      <c r="G45" s="38">
        <f>_xlfn.XLOOKUP($C45,VK!$B$2:$B$294,VK!N$2:N$294)</f>
        <v>9.8000001907348633</v>
      </c>
      <c r="H45" s="40">
        <f>_xlfn.XLOOKUP($C45,VK!$B$2:$B$294,VK!O$2:O$294)</f>
        <v>-2.5999999046325684</v>
      </c>
      <c r="I45" s="38">
        <f>_xlfn.XLOOKUP($C45,VK!$B$2:$B$294,VK!P$2:P$294)</f>
        <v>-51</v>
      </c>
      <c r="J45" s="38">
        <f>_xlfn.XLOOKUP($C45,VK!$B$2:$B$294,VK!Q$2:Q$294)</f>
        <v>68.100000000000009</v>
      </c>
      <c r="K45" s="38">
        <f>_xlfn.XLOOKUP($C45,VK!$B$2:$B$294,VK!R$2:R$294)</f>
        <v>7.2</v>
      </c>
      <c r="L45" s="38">
        <f>_xlfn.XLOOKUP($C45,VK!$B$2:$B$294,VK!S$2:S$294)</f>
        <v>114</v>
      </c>
      <c r="M45" s="38">
        <f>_xlfn.XLOOKUP($C45,VK!$B$2:$B$294,VK!T$2:T$294)</f>
        <v>0</v>
      </c>
      <c r="N45" s="38">
        <f>_xlfn.XLOOKUP($C45,VK!$B$2:$B$294,VK!U$2:U$294)</f>
        <v>3720.6</v>
      </c>
      <c r="O45" s="38">
        <f>_xlfn.XLOOKUP($C45,VK!$B$2:$B$294,VK!V$2:V$294)</f>
        <v>10.53</v>
      </c>
      <c r="P45" s="38">
        <f>_xlfn.XLOOKUP($C45,VK!$B$2:$B$294,VK!W$2:W$294)</f>
        <v>759.5294189453125</v>
      </c>
      <c r="Q45" s="38">
        <f>_xlfn.XLOOKUP($C45,VK!$B$2:$B$294,VK!X$2:X$294)</f>
        <v>716.058837890625</v>
      </c>
      <c r="R45" s="38">
        <f>_xlfn.XLOOKUP($C45,VK!$B$2:$B$294,VK!Y$2:Y$294)</f>
        <v>662.5294189453125</v>
      </c>
      <c r="S45" s="38">
        <f>_xlfn.XLOOKUP($C45,VK!$B$2:$B$294,VK!Z$2:Z$294)</f>
        <v>736.76470947265625</v>
      </c>
      <c r="T45" s="38">
        <f>_xlfn.XLOOKUP($C45,VK!$B$2:$B$294,VK!AA$2:AA$294)</f>
        <v>670</v>
      </c>
      <c r="U45" s="38">
        <f>_xlfn.XLOOKUP($C45,VK!$B$2:$B$294,VK!AB$2:AB$294)</f>
        <v>18.140350341796875</v>
      </c>
      <c r="V45" s="38">
        <f>_xlfn.XLOOKUP($C45,VK!$B$2:$B$294,VK!AC$2:AC$294)</f>
        <v>0</v>
      </c>
      <c r="W45" s="38">
        <f>_xlfn.XLOOKUP($C45,VK!$B$2:$B$294,VK!AD$2:AD$294)</f>
        <v>0</v>
      </c>
      <c r="X45" s="38">
        <f>_xlfn.XLOOKUP($C45,VK!$B$2:$B$294,VK!AE$2:AE$294)</f>
        <v>0</v>
      </c>
      <c r="Y45" s="38">
        <f>_xlfn.XLOOKUP($C45,VK!$B$2:$B$294,VK!AF$2:AF$294)</f>
        <v>6.5</v>
      </c>
      <c r="Z45" s="38">
        <f>_xlfn.XLOOKUP($C45,VK!$B$2:$B$294,VK!AG$2:AG$294)</f>
        <v>0</v>
      </c>
      <c r="AA45" s="38">
        <f>_xlfn.XLOOKUP($C45,VK!$B$2:$B$294,VK!AH$2:AH$294)</f>
        <v>22.25</v>
      </c>
      <c r="AB45" s="38">
        <f>_xlfn.XLOOKUP($C45,VK!$B$2:$B$294,VK!AI$2:AI$294)</f>
        <v>1.1000000000000001</v>
      </c>
      <c r="AC45" s="38">
        <f>_xlfn.XLOOKUP($C45,VK!$B$2:$B$294,VK!AJ$2:AJ$294)</f>
        <v>0.65</v>
      </c>
      <c r="AD45" s="38">
        <f>_xlfn.XLOOKUP($C45,VK!$B$2:$B$294,VK!AK$2:AK$294)</f>
        <v>1.3</v>
      </c>
      <c r="AE45" s="38">
        <f>_xlfn.XLOOKUP($C45,VK!$B$2:$B$294,VK!AL$2:AL$294)</f>
        <v>62.9</v>
      </c>
      <c r="AF45" s="38">
        <f>_xlfn.XLOOKUP($C45,VK!$B$2:$B$294,VK!AM$2:AM$294)</f>
        <v>303.89999999999998</v>
      </c>
      <c r="AG45" s="38">
        <f>_xlfn.XLOOKUP($C45,VK!$B$2:$B$294,VK!AN$2:AN$294)</f>
        <v>46.3</v>
      </c>
      <c r="AH45" s="38">
        <f>_xlfn.XLOOKUP($C45,VK!$B$2:$B$294,VK!AO$2:AO$294)</f>
        <v>22</v>
      </c>
      <c r="AI45" s="38">
        <f>_xlfn.XLOOKUP($C45,VK!$B$2:$B$294,VK!AP$2:AP$294)</f>
        <v>120</v>
      </c>
      <c r="AJ45" s="38">
        <f>_xlfn.XLOOKUP($C45,VK!$B$2:$B$294,VK!AQ$2:AQ$294)</f>
        <v>75</v>
      </c>
      <c r="AK45" s="38">
        <f>_xlfn.XLOOKUP($C45,VK!$B$2:$B$294,VK!AR$2:AR$294)</f>
        <v>802</v>
      </c>
      <c r="AL45" s="38">
        <f>_xlfn.XLOOKUP($C45,VK!$B$2:$B$294,VK!AS$2:AS$294)</f>
        <v>3.1669999999999998</v>
      </c>
      <c r="AM45" s="38">
        <f>_xlfn.XLOOKUP($C45,VK!$B$2:$B$294,VK!AT$2:AT$294)</f>
        <v>6827.41162109375</v>
      </c>
      <c r="AN45" s="38">
        <f>_xlfn.XLOOKUP($C45,VK!$B$2:$B$294,VK!AU$2:AU$294)</f>
        <v>10332.05859375</v>
      </c>
      <c r="AO45" s="38">
        <f>_xlfn.XLOOKUP($C45,VK!$B$2:$B$294,VK!AV$2:AV$294)</f>
        <v>0</v>
      </c>
      <c r="AP45" s="38">
        <f>_xlfn.XLOOKUP($C45,VK!$B$2:$B$294,VK!AW$2:AW$294)</f>
        <v>111.51621246337891</v>
      </c>
      <c r="AQ45" s="38">
        <f>_xlfn.XLOOKUP($C45,VK!$B$2:$B$294,VK!AX$2:AX$294)</f>
        <v>0</v>
      </c>
      <c r="AR45" s="38">
        <f>_xlfn.XLOOKUP($C45,VK!$B$2:$B$294,VK!AY$2:AY$294)</f>
        <v>0</v>
      </c>
      <c r="AS45" s="38">
        <f>_xlfn.XLOOKUP($C45,VK!$B$2:$B$294,VK!AZ$2:AZ$294)</f>
        <v>0</v>
      </c>
      <c r="AT45" s="38">
        <f>_xlfn.XLOOKUP($C45,VK!$B$2:$B$294,VK!BA$2:BA$294)</f>
        <v>0</v>
      </c>
      <c r="AU45" s="38">
        <f>_xlfn.XLOOKUP($C45,VK!$B$2:$B$294,VK!BB$2:BB$294)</f>
        <v>1</v>
      </c>
      <c r="AV45" s="38">
        <f>_xlfn.XLOOKUP($C45,VK!$B$2:$B$294,VK!BC$2:BC$294)</f>
        <v>69.357154846191406</v>
      </c>
      <c r="AW45" s="38">
        <f>_xlfn.XLOOKUP($C45,VK!$B$2:$B$294,VK!BD$2:BD$294)</f>
        <v>93.132209777832031</v>
      </c>
      <c r="AX45" s="38">
        <f>_xlfn.XLOOKUP($C45,VK!$B$2:$B$294,VK!BF$2:BF$294)</f>
        <v>0</v>
      </c>
      <c r="AY45" s="38">
        <f>_xlfn.XLOOKUP($C45,VK!$B$2:$B$294,VK!BG$2:BG$294)</f>
        <v>10634.966796875</v>
      </c>
      <c r="AZ45" s="38">
        <f>_xlfn.XLOOKUP($C45,VK!$B$2:$B$294,VK!BH$2:BH$294)</f>
        <v>2.9369649887084961</v>
      </c>
      <c r="BA45" s="38">
        <f>_xlfn.XLOOKUP($C45,VK!$B$2:$B$294,VK!BI$2:BI$294)</f>
        <v>-5.666079044342041</v>
      </c>
      <c r="BB45" s="38">
        <f>_xlfn.XLOOKUP($C45,VK!$B$2:$B$294,VK!BJ$2:BJ$294)</f>
        <v>20.895523071289063</v>
      </c>
      <c r="BC45" s="38">
        <f>_xlfn.XLOOKUP($C45,VK!$B$2:$B$294,VK!BK$2:BK$294)</f>
        <v>0</v>
      </c>
      <c r="BD45" s="38">
        <f>_xlfn.XLOOKUP($C45,VK!$B$2:$B$294,VK!BL$2:BL$294)</f>
        <v>168.5</v>
      </c>
      <c r="BE45" s="38">
        <f>_xlfn.XLOOKUP($C45,VK!$B$2:$B$294,VK!BM$2:BM$294)</f>
        <v>0</v>
      </c>
      <c r="BF45" s="37">
        <f>_xlfn.XLOOKUP($C45,VK!$B$2:$B$294,VK!BN$2:BN$294)</f>
        <v>21376.302734375</v>
      </c>
      <c r="BG45" s="12">
        <f>_xlfn.XLOOKUP($C45,VK!$B$2:$B$294,VK!BO$2:BO$294)</f>
        <v>42.852313995361328</v>
      </c>
      <c r="BH45" s="12"/>
      <c r="BI45" s="12">
        <f>_xlfn.XLOOKUP($C45,VK!$B$2:$B$294,VK!BQ$2:BQ$294)</f>
        <v>0.68234878778457642</v>
      </c>
      <c r="BJ45" s="12">
        <f>_xlfn.XLOOKUP($C45,VK!$B$2:$B$294,VK!BR$2:BR$294)</f>
        <v>0.14149275422096252</v>
      </c>
      <c r="BK45" s="12">
        <f>_xlfn.XLOOKUP($C45,VK!$B$2:$B$294,VK!BS$2:BS$294)</f>
        <v>1.3441810607910156</v>
      </c>
      <c r="BL45" s="12">
        <f>_xlfn.XLOOKUP($C45,VK!$B$2:$B$294,VK!BT$2:BT$294)</f>
        <v>75.698623657226563</v>
      </c>
      <c r="BM45" s="12">
        <f>_xlfn.XLOOKUP($C45,VK!$B$2:$B$294,VK!BU$2:BU$294)</f>
        <v>282.63177490234375</v>
      </c>
      <c r="BN45" s="12">
        <f>_xlfn.XLOOKUP($C45,VK!$B$2:$B$294,VK!BV$2:BV$294)</f>
        <v>0</v>
      </c>
      <c r="BO45" s="12">
        <f>_xlfn.XLOOKUP($C45,VK!$B$2:$B$294,VK!BW$2:BW$294)</f>
        <v>1</v>
      </c>
      <c r="BP45" s="12">
        <f>_xlfn.XLOOKUP($C45,VK!$B$2:$B$294,VK!BX$2:BX$294)</f>
        <v>6689.39404296875</v>
      </c>
      <c r="BQ45" s="12">
        <f>_xlfn.XLOOKUP($C45,VK!$B$2:$B$294,VK!BY$2:BY$294)</f>
        <v>0</v>
      </c>
      <c r="BR45" s="12">
        <f>_xlfn.XLOOKUP($C45,VK!$B$2:$B$294,VK!BZ$2:BZ$294)</f>
        <v>4.9826169013977051</v>
      </c>
      <c r="BS45" s="12">
        <f>_xlfn.XLOOKUP($C45,VK!$B$2:$B$294,VK!CA$2:CA$294)</f>
        <v>41.284080505371094</v>
      </c>
      <c r="BT45" s="12">
        <f>_xlfn.XLOOKUP($C45,VK!$B$2:$B$294,VK!CB$2:CB$294)</f>
        <v>11.35891056060791</v>
      </c>
      <c r="BU45" s="12">
        <f>_xlfn.XLOOKUP($C45,VK!$B$2:$B$294,VK!CC$2:CC$294)</f>
        <v>1.3709182739257813</v>
      </c>
      <c r="BV45" s="12">
        <f>_xlfn.XLOOKUP($C45,VK!$B$2:$B$294,VK!CD$2:CD$294)</f>
        <v>2.8275189399719238</v>
      </c>
      <c r="BW45" s="12">
        <f>_xlfn.XLOOKUP($C45,VK!$B$2:$B$294,VK!CE$2:CE$294)</f>
        <v>0.27519169449806213</v>
      </c>
      <c r="BX45" s="12">
        <f>_xlfn.XLOOKUP($C45,VK!$B$2:$B$294,VK!CF$2:CF$294)</f>
        <v>2.0210964679718018</v>
      </c>
      <c r="BY45" s="12">
        <f>_xlfn.XLOOKUP($C45,VK!$B$2:$B$294,VK!CG$2:CG$294)</f>
        <v>10598.2001953125</v>
      </c>
      <c r="BZ45" s="12"/>
      <c r="CA45" s="27">
        <f>_xlfn.XLOOKUP(C45,VK!$B$2:$B$294,VK!$BX$2:$BX$294)</f>
        <v>6689.39404296875</v>
      </c>
      <c r="CD45" s="37">
        <f>_xlfn.XLOOKUP($C45,VK!$B$2:$B$294,VK!M$2:M$294)</f>
        <v>2827</v>
      </c>
      <c r="CE45" s="38"/>
    </row>
    <row r="46" spans="1:83" hidden="1">
      <c r="A46" s="21">
        <v>36</v>
      </c>
      <c r="B46" s="30">
        <f>1-_xlfn.XLOOKUP(C46,VK!$B$2:$B$294,VK!$ID$2:$ID$294)/SUM($D$5:$BY$5)</f>
        <v>0.64196880383163191</v>
      </c>
      <c r="C46" t="str">
        <f>_xlfn.XLOOKUP(A46,VK!$IE$2:$IE$294,VK!$B$2:$B$294)</f>
        <v>Lohja</v>
      </c>
      <c r="D46" s="12">
        <f>_xlfn.XLOOKUP($C46,VK!$B$2:$B$294,VK!J$2:J$294)</f>
        <v>44.700000762939453</v>
      </c>
      <c r="E46" s="12">
        <f>_xlfn.XLOOKUP($C46,VK!$B$2:$B$294,VK!K$2:K$294)</f>
        <v>939.16998291015625</v>
      </c>
      <c r="F46" s="38">
        <f>_xlfn.XLOOKUP($C46,VK!$B$2:$B$294,VK!L$2:L$294)</f>
        <v>134</v>
      </c>
      <c r="G46" s="38">
        <f>_xlfn.XLOOKUP($C46,VK!$B$2:$B$294,VK!N$2:N$294)</f>
        <v>48.900001525878906</v>
      </c>
      <c r="H46" s="40">
        <f>_xlfn.XLOOKUP($C46,VK!$B$2:$B$294,VK!O$2:O$294)</f>
        <v>-0.69999998807907104</v>
      </c>
      <c r="I46" s="38">
        <f>_xlfn.XLOOKUP($C46,VK!$B$2:$B$294,VK!P$2:P$294)</f>
        <v>-191</v>
      </c>
      <c r="J46" s="38">
        <f>_xlfn.XLOOKUP($C46,VK!$B$2:$B$294,VK!Q$2:Q$294)</f>
        <v>82.800000000000011</v>
      </c>
      <c r="K46" s="38">
        <f>_xlfn.XLOOKUP($C46,VK!$B$2:$B$294,VK!R$2:R$294)</f>
        <v>8.1</v>
      </c>
      <c r="L46" s="38">
        <f>_xlfn.XLOOKUP($C46,VK!$B$2:$B$294,VK!S$2:S$294)</f>
        <v>522</v>
      </c>
      <c r="M46" s="38">
        <f>_xlfn.XLOOKUP($C46,VK!$B$2:$B$294,VK!T$2:T$294)</f>
        <v>0</v>
      </c>
      <c r="N46" s="38">
        <f>_xlfn.XLOOKUP($C46,VK!$B$2:$B$294,VK!U$2:U$294)</f>
        <v>4135.5</v>
      </c>
      <c r="O46" s="38">
        <f>_xlfn.XLOOKUP($C46,VK!$B$2:$B$294,VK!V$2:V$294)</f>
        <v>16.3</v>
      </c>
      <c r="P46" s="38">
        <f>_xlfn.XLOOKUP($C46,VK!$B$2:$B$294,VK!W$2:W$294)</f>
        <v>880</v>
      </c>
      <c r="Q46" s="38">
        <f>_xlfn.XLOOKUP($C46,VK!$B$2:$B$294,VK!X$2:X$294)</f>
        <v>233</v>
      </c>
      <c r="R46" s="38">
        <f>_xlfn.XLOOKUP($C46,VK!$B$2:$B$294,VK!Y$2:Y$294)</f>
        <v>860</v>
      </c>
      <c r="S46" s="38">
        <f>_xlfn.XLOOKUP($C46,VK!$B$2:$B$294,VK!Z$2:Z$294)</f>
        <v>435</v>
      </c>
      <c r="T46" s="38">
        <f>_xlfn.XLOOKUP($C46,VK!$B$2:$B$294,VK!AA$2:AA$294)</f>
        <v>703</v>
      </c>
      <c r="U46" s="38">
        <f>_xlfn.XLOOKUP($C46,VK!$B$2:$B$294,VK!AB$2:AB$294)</f>
        <v>17.60664176940918</v>
      </c>
      <c r="V46" s="38">
        <f>_xlfn.XLOOKUP($C46,VK!$B$2:$B$294,VK!AC$2:AC$294)</f>
        <v>0.7</v>
      </c>
      <c r="W46" s="38">
        <f>_xlfn.XLOOKUP($C46,VK!$B$2:$B$294,VK!AD$2:AD$294)</f>
        <v>0.7</v>
      </c>
      <c r="X46" s="38">
        <f>_xlfn.XLOOKUP($C46,VK!$B$2:$B$294,VK!AE$2:AE$294)</f>
        <v>1.4</v>
      </c>
      <c r="Y46" s="38">
        <f>_xlfn.XLOOKUP($C46,VK!$B$2:$B$294,VK!AF$2:AF$294)</f>
        <v>5.8</v>
      </c>
      <c r="Z46" s="38">
        <f>_xlfn.XLOOKUP($C46,VK!$B$2:$B$294,VK!AG$2:AG$294)</f>
        <v>0</v>
      </c>
      <c r="AA46" s="38">
        <f>_xlfn.XLOOKUP($C46,VK!$B$2:$B$294,VK!AH$2:AH$294)</f>
        <v>20.5</v>
      </c>
      <c r="AB46" s="38">
        <f>_xlfn.XLOOKUP($C46,VK!$B$2:$B$294,VK!AI$2:AI$294)</f>
        <v>1.03</v>
      </c>
      <c r="AC46" s="38">
        <f>_xlfn.XLOOKUP($C46,VK!$B$2:$B$294,VK!AJ$2:AJ$294)</f>
        <v>0.45</v>
      </c>
      <c r="AD46" s="38">
        <f>_xlfn.XLOOKUP($C46,VK!$B$2:$B$294,VK!AK$2:AK$294)</f>
        <v>1.05</v>
      </c>
      <c r="AE46" s="38">
        <f>_xlfn.XLOOKUP($C46,VK!$B$2:$B$294,VK!AL$2:AL$294)</f>
        <v>62.7</v>
      </c>
      <c r="AF46" s="38">
        <f>_xlfn.XLOOKUP($C46,VK!$B$2:$B$294,VK!AM$2:AM$294)</f>
        <v>334.2</v>
      </c>
      <c r="AG46" s="38">
        <f>_xlfn.XLOOKUP($C46,VK!$B$2:$B$294,VK!AN$2:AN$294)</f>
        <v>42.3</v>
      </c>
      <c r="AH46" s="38">
        <f>_xlfn.XLOOKUP($C46,VK!$B$2:$B$294,VK!AO$2:AO$294)</f>
        <v>27.1</v>
      </c>
      <c r="AI46" s="38">
        <f>_xlfn.XLOOKUP($C46,VK!$B$2:$B$294,VK!AP$2:AP$294)</f>
        <v>70</v>
      </c>
      <c r="AJ46" s="38">
        <f>_xlfn.XLOOKUP($C46,VK!$B$2:$B$294,VK!AQ$2:AQ$294)</f>
        <v>4</v>
      </c>
      <c r="AK46" s="38">
        <f>_xlfn.XLOOKUP($C46,VK!$B$2:$B$294,VK!AR$2:AR$294)</f>
        <v>348</v>
      </c>
      <c r="AL46" s="38">
        <f>_xlfn.XLOOKUP($C46,VK!$B$2:$B$294,VK!AS$2:AS$294)</f>
        <v>4.3330000000000002</v>
      </c>
      <c r="AM46" s="38">
        <f>_xlfn.XLOOKUP($C46,VK!$B$2:$B$294,VK!AT$2:AT$294)</f>
        <v>7122</v>
      </c>
      <c r="AN46" s="38">
        <f>_xlfn.XLOOKUP($C46,VK!$B$2:$B$294,VK!AU$2:AU$294)</f>
        <v>11333</v>
      </c>
      <c r="AO46" s="38">
        <f>_xlfn.XLOOKUP($C46,VK!$B$2:$B$294,VK!AV$2:AV$294)</f>
        <v>1</v>
      </c>
      <c r="AP46" s="38">
        <f>_xlfn.XLOOKUP($C46,VK!$B$2:$B$294,VK!AW$2:AW$294)</f>
        <v>33.116207122802734</v>
      </c>
      <c r="AQ46" s="38">
        <f>_xlfn.XLOOKUP($C46,VK!$B$2:$B$294,VK!AX$2:AX$294)</f>
        <v>0</v>
      </c>
      <c r="AR46" s="38">
        <f>_xlfn.XLOOKUP($C46,VK!$B$2:$B$294,VK!AY$2:AY$294)</f>
        <v>0</v>
      </c>
      <c r="AS46" s="38">
        <f>_xlfn.XLOOKUP($C46,VK!$B$2:$B$294,VK!AZ$2:AZ$294)</f>
        <v>0</v>
      </c>
      <c r="AT46" s="38">
        <f>_xlfn.XLOOKUP($C46,VK!$B$2:$B$294,VK!BA$2:BA$294)</f>
        <v>0</v>
      </c>
      <c r="AU46" s="38">
        <f>_xlfn.XLOOKUP($C46,VK!$B$2:$B$294,VK!BB$2:BB$294)</f>
        <v>1</v>
      </c>
      <c r="AV46" s="38">
        <f>_xlfn.XLOOKUP($C46,VK!$B$2:$B$294,VK!BC$2:BC$294)</f>
        <v>94.22589111328125</v>
      </c>
      <c r="AW46" s="38">
        <f>_xlfn.XLOOKUP($C46,VK!$B$2:$B$294,VK!BD$2:BD$294)</f>
        <v>81.153450012207031</v>
      </c>
      <c r="AX46" s="38">
        <f>_xlfn.XLOOKUP($C46,VK!$B$2:$B$294,VK!BF$2:BF$294)</f>
        <v>12766.1357421875</v>
      </c>
      <c r="AY46" s="38">
        <f>_xlfn.XLOOKUP($C46,VK!$B$2:$B$294,VK!BG$2:BG$294)</f>
        <v>15659.615234375</v>
      </c>
      <c r="AZ46" s="38">
        <f>_xlfn.XLOOKUP($C46,VK!$B$2:$B$294,VK!BH$2:BH$294)</f>
        <v>3.4361209869384766</v>
      </c>
      <c r="BA46" s="38">
        <f>_xlfn.XLOOKUP($C46,VK!$B$2:$B$294,VK!BI$2:BI$294)</f>
        <v>4.6416521072387695</v>
      </c>
      <c r="BB46" s="38">
        <f>_xlfn.XLOOKUP($C46,VK!$B$2:$B$294,VK!BJ$2:BJ$294)</f>
        <v>24.239864349365234</v>
      </c>
      <c r="BC46" s="38">
        <f>_xlfn.XLOOKUP($C46,VK!$B$2:$B$294,VK!BK$2:BK$294)</f>
        <v>-11.40186882019043</v>
      </c>
      <c r="BD46" s="38">
        <f>_xlfn.XLOOKUP($C46,VK!$B$2:$B$294,VK!BL$2:BL$294)</f>
        <v>201.96296691894531</v>
      </c>
      <c r="BE46" s="38">
        <f>_xlfn.XLOOKUP($C46,VK!$B$2:$B$294,VK!BM$2:BM$294)</f>
        <v>-2.224489688873291</v>
      </c>
      <c r="BF46" s="37">
        <f>_xlfn.XLOOKUP($C46,VK!$B$2:$B$294,VK!BN$2:BN$294)</f>
        <v>25497.728515625</v>
      </c>
      <c r="BG46" s="12">
        <f>_xlfn.XLOOKUP($C46,VK!$B$2:$B$294,VK!BO$2:BO$294)</f>
        <v>26.267650604248047</v>
      </c>
      <c r="BH46" s="12"/>
      <c r="BI46" s="12">
        <f>_xlfn.XLOOKUP($C46,VK!$B$2:$B$294,VK!BQ$2:BQ$294)</f>
        <v>0.62839114665985107</v>
      </c>
      <c r="BJ46" s="12">
        <f>_xlfn.XLOOKUP($C46,VK!$B$2:$B$294,VK!BR$2:BR$294)</f>
        <v>3.5178940296173096</v>
      </c>
      <c r="BK46" s="12">
        <f>_xlfn.XLOOKUP($C46,VK!$B$2:$B$294,VK!BS$2:BS$294)</f>
        <v>4.4098773002624512</v>
      </c>
      <c r="BL46" s="12">
        <f>_xlfn.XLOOKUP($C46,VK!$B$2:$B$294,VK!BT$2:BT$294)</f>
        <v>147.48178100585938</v>
      </c>
      <c r="BM46" s="12">
        <f>_xlfn.XLOOKUP($C46,VK!$B$2:$B$294,VK!BU$2:BU$294)</f>
        <v>321.592529296875</v>
      </c>
      <c r="BN46" s="12">
        <f>_xlfn.XLOOKUP($C46,VK!$B$2:$B$294,VK!BV$2:BV$294)</f>
        <v>0</v>
      </c>
      <c r="BO46" s="12">
        <f>_xlfn.XLOOKUP($C46,VK!$B$2:$B$294,VK!BW$2:BW$294)</f>
        <v>3</v>
      </c>
      <c r="BP46" s="12">
        <f>_xlfn.XLOOKUP($C46,VK!$B$2:$B$294,VK!BX$2:BX$294)</f>
        <v>9818.5791015625</v>
      </c>
      <c r="BQ46" s="12">
        <f>_xlfn.XLOOKUP($C46,VK!$B$2:$B$294,VK!BY$2:BY$294)</f>
        <v>8004.36669921875</v>
      </c>
      <c r="BR46" s="12">
        <f>_xlfn.XLOOKUP($C46,VK!$B$2:$B$294,VK!BZ$2:BZ$294)</f>
        <v>1.0312193632125854</v>
      </c>
      <c r="BS46" s="12">
        <f>_xlfn.XLOOKUP($C46,VK!$B$2:$B$294,VK!CA$2:CA$294)</f>
        <v>10.423148155212402</v>
      </c>
      <c r="BT46" s="12">
        <f>_xlfn.XLOOKUP($C46,VK!$B$2:$B$294,VK!CB$2:CB$294)</f>
        <v>121.72995758056641</v>
      </c>
      <c r="BU46" s="12">
        <f>_xlfn.XLOOKUP($C46,VK!$B$2:$B$294,VK!CC$2:CC$294)</f>
        <v>12.043415069580078</v>
      </c>
      <c r="BV46" s="12">
        <f>_xlfn.XLOOKUP($C46,VK!$B$2:$B$294,VK!CD$2:CD$294)</f>
        <v>15.153412818908691</v>
      </c>
      <c r="BW46" s="12">
        <f>_xlfn.XLOOKUP($C46,VK!$B$2:$B$294,VK!CE$2:CE$294)</f>
        <v>0.43832185864448547</v>
      </c>
      <c r="BX46" s="12">
        <f>_xlfn.XLOOKUP($C46,VK!$B$2:$B$294,VK!CF$2:CF$294)</f>
        <v>2.0246295928955078</v>
      </c>
      <c r="BY46" s="12">
        <f>_xlfn.XLOOKUP($C46,VK!$B$2:$B$294,VK!CG$2:CG$294)</f>
        <v>11109.4306640625</v>
      </c>
      <c r="BZ46" s="12"/>
      <c r="CA46" s="27">
        <f>_xlfn.XLOOKUP(C46,VK!$B$2:$B$294,VK!$BX$2:$BX$294)</f>
        <v>9818.5791015625</v>
      </c>
      <c r="CD46" s="37">
        <f>_xlfn.XLOOKUP($C46,VK!$B$2:$B$294,VK!M$2:M$294)</f>
        <v>45965</v>
      </c>
      <c r="CE46" s="38"/>
    </row>
    <row r="47" spans="1:83" hidden="1">
      <c r="A47" s="21">
        <v>37</v>
      </c>
      <c r="B47" s="30">
        <f>1-_xlfn.XLOOKUP(C47,VK!$B$2:$B$294,VK!$ID$2:$ID$294)/SUM($D$5:$BY$5)</f>
        <v>0.63458976252811272</v>
      </c>
      <c r="C47" t="str">
        <f>_xlfn.XLOOKUP(A47,VK!$IE$2:$IE$294,VK!$B$2:$B$294)</f>
        <v>Laitila</v>
      </c>
      <c r="D47" s="12">
        <f>_xlfn.XLOOKUP($C47,VK!$B$2:$B$294,VK!J$2:J$294)</f>
        <v>44.400001525878906</v>
      </c>
      <c r="E47" s="12">
        <f>_xlfn.XLOOKUP($C47,VK!$B$2:$B$294,VK!K$2:K$294)</f>
        <v>531.8499755859375</v>
      </c>
      <c r="F47" s="38">
        <f>_xlfn.XLOOKUP($C47,VK!$B$2:$B$294,VK!L$2:L$294)</f>
        <v>125.19999694824219</v>
      </c>
      <c r="G47" s="38">
        <f>_xlfn.XLOOKUP($C47,VK!$B$2:$B$294,VK!N$2:N$294)</f>
        <v>16.100000381469727</v>
      </c>
      <c r="H47" s="40">
        <f>_xlfn.XLOOKUP($C47,VK!$B$2:$B$294,VK!O$2:O$294)</f>
        <v>-0.69999998807907104</v>
      </c>
      <c r="I47" s="38">
        <f>_xlfn.XLOOKUP($C47,VK!$B$2:$B$294,VK!P$2:P$294)</f>
        <v>-78</v>
      </c>
      <c r="J47" s="38">
        <f>_xlfn.XLOOKUP($C47,VK!$B$2:$B$294,VK!Q$2:Q$294)</f>
        <v>70.100000000000009</v>
      </c>
      <c r="K47" s="38">
        <f>_xlfn.XLOOKUP($C47,VK!$B$2:$B$294,VK!R$2:R$294)</f>
        <v>5</v>
      </c>
      <c r="L47" s="38">
        <f>_xlfn.XLOOKUP($C47,VK!$B$2:$B$294,VK!S$2:S$294)</f>
        <v>229</v>
      </c>
      <c r="M47" s="38">
        <f>_xlfn.XLOOKUP($C47,VK!$B$2:$B$294,VK!T$2:T$294)</f>
        <v>0</v>
      </c>
      <c r="N47" s="38">
        <f>_xlfn.XLOOKUP($C47,VK!$B$2:$B$294,VK!U$2:U$294)</f>
        <v>3533.5</v>
      </c>
      <c r="O47" s="38">
        <f>_xlfn.XLOOKUP($C47,VK!$B$2:$B$294,VK!V$2:V$294)</f>
        <v>12.51</v>
      </c>
      <c r="P47" s="38">
        <f>_xlfn.XLOOKUP($C47,VK!$B$2:$B$294,VK!W$2:W$294)</f>
        <v>682</v>
      </c>
      <c r="Q47" s="38">
        <f>_xlfn.XLOOKUP($C47,VK!$B$2:$B$294,VK!X$2:X$294)</f>
        <v>427</v>
      </c>
      <c r="R47" s="38">
        <f>_xlfn.XLOOKUP($C47,VK!$B$2:$B$294,VK!Y$2:Y$294)</f>
        <v>379</v>
      </c>
      <c r="S47" s="38">
        <f>_xlfn.XLOOKUP($C47,VK!$B$2:$B$294,VK!Z$2:Z$294)</f>
        <v>749</v>
      </c>
      <c r="T47" s="38">
        <f>_xlfn.XLOOKUP($C47,VK!$B$2:$B$294,VK!AA$2:AA$294)</f>
        <v>722</v>
      </c>
      <c r="U47" s="38">
        <f>_xlfn.XLOOKUP($C47,VK!$B$2:$B$294,VK!AB$2:AB$294)</f>
        <v>16.019355773925781</v>
      </c>
      <c r="V47" s="38">
        <f>_xlfn.XLOOKUP($C47,VK!$B$2:$B$294,VK!AC$2:AC$294)</f>
        <v>0</v>
      </c>
      <c r="W47" s="38">
        <f>_xlfn.XLOOKUP($C47,VK!$B$2:$B$294,VK!AD$2:AD$294)</f>
        <v>0</v>
      </c>
      <c r="X47" s="38">
        <f>_xlfn.XLOOKUP($C47,VK!$B$2:$B$294,VK!AE$2:AE$294)</f>
        <v>0</v>
      </c>
      <c r="Y47" s="38">
        <f>_xlfn.XLOOKUP($C47,VK!$B$2:$B$294,VK!AF$2:AF$294)</f>
        <v>6.1</v>
      </c>
      <c r="Z47" s="38">
        <f>_xlfn.XLOOKUP($C47,VK!$B$2:$B$294,VK!AG$2:AG$294)</f>
        <v>0</v>
      </c>
      <c r="AA47" s="38">
        <f>_xlfn.XLOOKUP($C47,VK!$B$2:$B$294,VK!AH$2:AH$294)</f>
        <v>20.75</v>
      </c>
      <c r="AB47" s="38">
        <f>_xlfn.XLOOKUP($C47,VK!$B$2:$B$294,VK!AI$2:AI$294)</f>
        <v>0.93</v>
      </c>
      <c r="AC47" s="38">
        <f>_xlfn.XLOOKUP($C47,VK!$B$2:$B$294,VK!AJ$2:AJ$294)</f>
        <v>0.41</v>
      </c>
      <c r="AD47" s="38">
        <f>_xlfn.XLOOKUP($C47,VK!$B$2:$B$294,VK!AK$2:AK$294)</f>
        <v>1</v>
      </c>
      <c r="AE47" s="38">
        <f>_xlfn.XLOOKUP($C47,VK!$B$2:$B$294,VK!AL$2:AL$294)</f>
        <v>63.7</v>
      </c>
      <c r="AF47" s="38">
        <f>_xlfn.XLOOKUP($C47,VK!$B$2:$B$294,VK!AM$2:AM$294)</f>
        <v>289.89999999999998</v>
      </c>
      <c r="AG47" s="38">
        <f>_xlfn.XLOOKUP($C47,VK!$B$2:$B$294,VK!AN$2:AN$294)</f>
        <v>46.7</v>
      </c>
      <c r="AH47" s="38">
        <f>_xlfn.XLOOKUP($C47,VK!$B$2:$B$294,VK!AO$2:AO$294)</f>
        <v>20.100000000000001</v>
      </c>
      <c r="AI47" s="38">
        <f>_xlfn.XLOOKUP($C47,VK!$B$2:$B$294,VK!AP$2:AP$294)</f>
        <v>89</v>
      </c>
      <c r="AJ47" s="38">
        <f>_xlfn.XLOOKUP($C47,VK!$B$2:$B$294,VK!AQ$2:AQ$294)</f>
        <v>48</v>
      </c>
      <c r="AK47" s="38">
        <f>_xlfn.XLOOKUP($C47,VK!$B$2:$B$294,VK!AR$2:AR$294)</f>
        <v>427</v>
      </c>
      <c r="AL47" s="38">
        <f>_xlfn.XLOOKUP($C47,VK!$B$2:$B$294,VK!AS$2:AS$294)</f>
        <v>5</v>
      </c>
      <c r="AM47" s="38">
        <f>_xlfn.XLOOKUP($C47,VK!$B$2:$B$294,VK!AT$2:AT$294)</f>
        <v>2868</v>
      </c>
      <c r="AN47" s="38">
        <f>_xlfn.XLOOKUP($C47,VK!$B$2:$B$294,VK!AU$2:AU$294)</f>
        <v>12040</v>
      </c>
      <c r="AO47" s="38">
        <f>_xlfn.XLOOKUP($C47,VK!$B$2:$B$294,VK!AV$2:AV$294)</f>
        <v>0</v>
      </c>
      <c r="AP47" s="38">
        <f>_xlfn.XLOOKUP($C47,VK!$B$2:$B$294,VK!AW$2:AW$294)</f>
        <v>56.843357086181641</v>
      </c>
      <c r="AQ47" s="38">
        <f>_xlfn.XLOOKUP($C47,VK!$B$2:$B$294,VK!AX$2:AX$294)</f>
        <v>0</v>
      </c>
      <c r="AR47" s="38">
        <f>_xlfn.XLOOKUP($C47,VK!$B$2:$B$294,VK!AY$2:AY$294)</f>
        <v>0</v>
      </c>
      <c r="AS47" s="38">
        <f>_xlfn.XLOOKUP($C47,VK!$B$2:$B$294,VK!AZ$2:AZ$294)</f>
        <v>0</v>
      </c>
      <c r="AT47" s="38">
        <f>_xlfn.XLOOKUP($C47,VK!$B$2:$B$294,VK!BA$2:BA$294)</f>
        <v>0</v>
      </c>
      <c r="AU47" s="38">
        <f>_xlfn.XLOOKUP($C47,VK!$B$2:$B$294,VK!BB$2:BB$294)</f>
        <v>1</v>
      </c>
      <c r="AV47" s="38">
        <f>_xlfn.XLOOKUP($C47,VK!$B$2:$B$294,VK!BC$2:BC$294)</f>
        <v>79.494384765625</v>
      </c>
      <c r="AW47" s="38">
        <f>_xlfn.XLOOKUP($C47,VK!$B$2:$B$294,VK!BD$2:BD$294)</f>
        <v>85.990341186523438</v>
      </c>
      <c r="AX47" s="38">
        <f>_xlfn.XLOOKUP($C47,VK!$B$2:$B$294,VK!BF$2:BF$294)</f>
        <v>12377.1865234375</v>
      </c>
      <c r="AY47" s="38">
        <f>_xlfn.XLOOKUP($C47,VK!$B$2:$B$294,VK!BG$2:BG$294)</f>
        <v>14875.333984375</v>
      </c>
      <c r="AZ47" s="38">
        <f>_xlfn.XLOOKUP($C47,VK!$B$2:$B$294,VK!BH$2:BH$294)</f>
        <v>4.1017813682556152</v>
      </c>
      <c r="BA47" s="38">
        <f>_xlfn.XLOOKUP($C47,VK!$B$2:$B$294,VK!BI$2:BI$294)</f>
        <v>5.818079948425293</v>
      </c>
      <c r="BB47" s="38">
        <f>_xlfn.XLOOKUP($C47,VK!$B$2:$B$294,VK!BJ$2:BJ$294)</f>
        <v>28.205127716064453</v>
      </c>
      <c r="BC47" s="38">
        <f>_xlfn.XLOOKUP($C47,VK!$B$2:$B$294,VK!BK$2:BK$294)</f>
        <v>10.679611206054688</v>
      </c>
      <c r="BD47" s="38">
        <f>_xlfn.XLOOKUP($C47,VK!$B$2:$B$294,VK!BL$2:BL$294)</f>
        <v>139</v>
      </c>
      <c r="BE47" s="38">
        <f>_xlfn.XLOOKUP($C47,VK!$B$2:$B$294,VK!BM$2:BM$294)</f>
        <v>0.72289156913757324</v>
      </c>
      <c r="BF47" s="37">
        <f>_xlfn.XLOOKUP($C47,VK!$B$2:$B$294,VK!BN$2:BN$294)</f>
        <v>22670.978515625</v>
      </c>
      <c r="BG47" s="12">
        <f>_xlfn.XLOOKUP($C47,VK!$B$2:$B$294,VK!BO$2:BO$294)</f>
        <v>39.977916717529297</v>
      </c>
      <c r="BH47" s="12"/>
      <c r="BI47" s="12">
        <f>_xlfn.XLOOKUP($C47,VK!$B$2:$B$294,VK!BQ$2:BQ$294)</f>
        <v>0.67128551006317139</v>
      </c>
      <c r="BJ47" s="12">
        <f>_xlfn.XLOOKUP($C47,VK!$B$2:$B$294,VK!BR$2:BR$294)</f>
        <v>0.40754541754722595</v>
      </c>
      <c r="BK47" s="12">
        <f>_xlfn.XLOOKUP($C47,VK!$B$2:$B$294,VK!BS$2:BS$294)</f>
        <v>7.4173264503479004</v>
      </c>
      <c r="BL47" s="12">
        <f>_xlfn.XLOOKUP($C47,VK!$B$2:$B$294,VK!BT$2:BT$294)</f>
        <v>112.13320922851563</v>
      </c>
      <c r="BM47" s="12">
        <f>_xlfn.XLOOKUP($C47,VK!$B$2:$B$294,VK!BU$2:BU$294)</f>
        <v>342.45458984375</v>
      </c>
      <c r="BN47" s="12">
        <f>_xlfn.XLOOKUP($C47,VK!$B$2:$B$294,VK!BV$2:BV$294)</f>
        <v>0</v>
      </c>
      <c r="BO47" s="12">
        <f>_xlfn.XLOOKUP($C47,VK!$B$2:$B$294,VK!BW$2:BW$294)</f>
        <v>1</v>
      </c>
      <c r="BP47" s="12">
        <f>_xlfn.XLOOKUP($C47,VK!$B$2:$B$294,VK!BX$2:BX$294)</f>
        <v>9475.587890625</v>
      </c>
      <c r="BQ47" s="12">
        <f>_xlfn.XLOOKUP($C47,VK!$B$2:$B$294,VK!BY$2:BY$294)</f>
        <v>7884.267578125</v>
      </c>
      <c r="BR47" s="12">
        <f>_xlfn.XLOOKUP($C47,VK!$B$2:$B$294,VK!BZ$2:BZ$294)</f>
        <v>1.3274335861206055</v>
      </c>
      <c r="BS47" s="12">
        <f>_xlfn.XLOOKUP($C47,VK!$B$2:$B$294,VK!CA$2:CA$294)</f>
        <v>9.7345132827758789</v>
      </c>
      <c r="BT47" s="12">
        <f>_xlfn.XLOOKUP($C47,VK!$B$2:$B$294,VK!CB$2:CB$294)</f>
        <v>81.578948974609375</v>
      </c>
      <c r="BU47" s="12">
        <f>_xlfn.XLOOKUP($C47,VK!$B$2:$B$294,VK!CC$2:CC$294)</f>
        <v>11.124402046203613</v>
      </c>
      <c r="BV47" s="12">
        <f>_xlfn.XLOOKUP($C47,VK!$B$2:$B$294,VK!CD$2:CD$294)</f>
        <v>14.712918281555176</v>
      </c>
      <c r="BW47" s="12">
        <f>_xlfn.XLOOKUP($C47,VK!$B$2:$B$294,VK!CE$2:CE$294)</f>
        <v>1.5550239086151123</v>
      </c>
      <c r="BX47" s="12">
        <f>_xlfn.XLOOKUP($C47,VK!$B$2:$B$294,VK!CF$2:CF$294)</f>
        <v>3.1100478172302246</v>
      </c>
      <c r="BY47" s="12">
        <f>_xlfn.XLOOKUP($C47,VK!$B$2:$B$294,VK!CG$2:CG$294)</f>
        <v>11063.88671875</v>
      </c>
      <c r="BZ47" s="12"/>
      <c r="CA47" s="27">
        <f>_xlfn.XLOOKUP(C47,VK!$B$2:$B$294,VK!$BX$2:$BX$294)</f>
        <v>9475.587890625</v>
      </c>
      <c r="CD47" s="37">
        <f>_xlfn.XLOOKUP($C47,VK!$B$2:$B$294,VK!M$2:M$294)</f>
        <v>8588</v>
      </c>
      <c r="CE47" s="38"/>
    </row>
    <row r="48" spans="1:83" hidden="1">
      <c r="A48" s="21">
        <v>38</v>
      </c>
      <c r="B48" s="30">
        <f>1-_xlfn.XLOOKUP(C48,VK!$B$2:$B$294,VK!$ID$2:$ID$294)/SUM($D$5:$BY$5)</f>
        <v>0.63393705758360286</v>
      </c>
      <c r="C48" t="str">
        <f>_xlfn.XLOOKUP(A48,VK!$IE$2:$IE$294,VK!$B$2:$B$294)</f>
        <v>Uusikaupunki</v>
      </c>
      <c r="D48" s="12">
        <f>_xlfn.XLOOKUP($C48,VK!$B$2:$B$294,VK!J$2:J$294)</f>
        <v>47.200000762939453</v>
      </c>
      <c r="E48" s="12">
        <f>_xlfn.XLOOKUP($C48,VK!$B$2:$B$294,VK!K$2:K$294)</f>
        <v>502.8599853515625</v>
      </c>
      <c r="F48" s="38">
        <f>_xlfn.XLOOKUP($C48,VK!$B$2:$B$294,VK!L$2:L$294)</f>
        <v>125.30000305175781</v>
      </c>
      <c r="G48" s="38">
        <f>_xlfn.XLOOKUP($C48,VK!$B$2:$B$294,VK!N$2:N$294)</f>
        <v>30.899999618530273</v>
      </c>
      <c r="H48" s="40">
        <f>_xlfn.XLOOKUP($C48,VK!$B$2:$B$294,VK!O$2:O$294)</f>
        <v>-1.1000000238418579</v>
      </c>
      <c r="I48" s="38">
        <f>_xlfn.XLOOKUP($C48,VK!$B$2:$B$294,VK!P$2:P$294)</f>
        <v>-192</v>
      </c>
      <c r="J48" s="38">
        <f>_xlfn.XLOOKUP($C48,VK!$B$2:$B$294,VK!Q$2:Q$294)</f>
        <v>76.900000000000006</v>
      </c>
      <c r="K48" s="38">
        <f>_xlfn.XLOOKUP($C48,VK!$B$2:$B$294,VK!R$2:R$294)</f>
        <v>6.3000000000000007</v>
      </c>
      <c r="L48" s="38">
        <f>_xlfn.XLOOKUP($C48,VK!$B$2:$B$294,VK!S$2:S$294)</f>
        <v>224</v>
      </c>
      <c r="M48" s="38">
        <f>_xlfn.XLOOKUP($C48,VK!$B$2:$B$294,VK!T$2:T$294)</f>
        <v>1</v>
      </c>
      <c r="N48" s="38">
        <f>_xlfn.XLOOKUP($C48,VK!$B$2:$B$294,VK!U$2:U$294)</f>
        <v>4167.3999999999996</v>
      </c>
      <c r="O48" s="38">
        <f>_xlfn.XLOOKUP($C48,VK!$B$2:$B$294,VK!V$2:V$294)</f>
        <v>12.51</v>
      </c>
      <c r="P48" s="38">
        <f>_xlfn.XLOOKUP($C48,VK!$B$2:$B$294,VK!W$2:W$294)</f>
        <v>660</v>
      </c>
      <c r="Q48" s="38">
        <f>_xlfn.XLOOKUP($C48,VK!$B$2:$B$294,VK!X$2:X$294)</f>
        <v>253</v>
      </c>
      <c r="R48" s="38">
        <f>_xlfn.XLOOKUP($C48,VK!$B$2:$B$294,VK!Y$2:Y$294)</f>
        <v>877</v>
      </c>
      <c r="S48" s="38">
        <f>_xlfn.XLOOKUP($C48,VK!$B$2:$B$294,VK!Z$2:Z$294)</f>
        <v>268</v>
      </c>
      <c r="T48" s="38">
        <f>_xlfn.XLOOKUP($C48,VK!$B$2:$B$294,VK!AA$2:AA$294)</f>
        <v>528</v>
      </c>
      <c r="U48" s="38">
        <f>_xlfn.XLOOKUP($C48,VK!$B$2:$B$294,VK!AB$2:AB$294)</f>
        <v>14.833333015441895</v>
      </c>
      <c r="V48" s="38">
        <f>_xlfn.XLOOKUP($C48,VK!$B$2:$B$294,VK!AC$2:AC$294)</f>
        <v>0</v>
      </c>
      <c r="W48" s="38">
        <f>_xlfn.XLOOKUP($C48,VK!$B$2:$B$294,VK!AD$2:AD$294)</f>
        <v>0</v>
      </c>
      <c r="X48" s="38">
        <f>_xlfn.XLOOKUP($C48,VK!$B$2:$B$294,VK!AE$2:AE$294)</f>
        <v>1.1000000000000001</v>
      </c>
      <c r="Y48" s="38">
        <f>_xlfn.XLOOKUP($C48,VK!$B$2:$B$294,VK!AF$2:AF$294)</f>
        <v>5.2</v>
      </c>
      <c r="Z48" s="38">
        <f>_xlfn.XLOOKUP($C48,VK!$B$2:$B$294,VK!AG$2:AG$294)</f>
        <v>0</v>
      </c>
      <c r="AA48" s="38">
        <f>_xlfn.XLOOKUP($C48,VK!$B$2:$B$294,VK!AH$2:AH$294)</f>
        <v>20.75</v>
      </c>
      <c r="AB48" s="38">
        <f>_xlfn.XLOOKUP($C48,VK!$B$2:$B$294,VK!AI$2:AI$294)</f>
        <v>1.03</v>
      </c>
      <c r="AC48" s="38">
        <f>_xlfn.XLOOKUP($C48,VK!$B$2:$B$294,VK!AJ$2:AJ$294)</f>
        <v>0.45</v>
      </c>
      <c r="AD48" s="38">
        <f>_xlfn.XLOOKUP($C48,VK!$B$2:$B$294,VK!AK$2:AK$294)</f>
        <v>1.1200000000000001</v>
      </c>
      <c r="AE48" s="38">
        <f>_xlfn.XLOOKUP($C48,VK!$B$2:$B$294,VK!AL$2:AL$294)</f>
        <v>58.5</v>
      </c>
      <c r="AF48" s="38">
        <f>_xlfn.XLOOKUP($C48,VK!$B$2:$B$294,VK!AM$2:AM$294)</f>
        <v>309.89999999999998</v>
      </c>
      <c r="AG48" s="38">
        <f>_xlfn.XLOOKUP($C48,VK!$B$2:$B$294,VK!AN$2:AN$294)</f>
        <v>47.9</v>
      </c>
      <c r="AH48" s="38">
        <f>_xlfn.XLOOKUP($C48,VK!$B$2:$B$294,VK!AO$2:AO$294)</f>
        <v>23.1</v>
      </c>
      <c r="AI48" s="38">
        <f>_xlfn.XLOOKUP($C48,VK!$B$2:$B$294,VK!AP$2:AP$294)</f>
        <v>126</v>
      </c>
      <c r="AJ48" s="38">
        <f>_xlfn.XLOOKUP($C48,VK!$B$2:$B$294,VK!AQ$2:AQ$294)</f>
        <v>59</v>
      </c>
      <c r="AK48" s="38">
        <f>_xlfn.XLOOKUP($C48,VK!$B$2:$B$294,VK!AR$2:AR$294)</f>
        <v>507</v>
      </c>
      <c r="AL48" s="38">
        <f>_xlfn.XLOOKUP($C48,VK!$B$2:$B$294,VK!AS$2:AS$294)</f>
        <v>4.6669999999999998</v>
      </c>
      <c r="AM48" s="38">
        <f>_xlfn.XLOOKUP($C48,VK!$B$2:$B$294,VK!AT$2:AT$294)</f>
        <v>8405</v>
      </c>
      <c r="AN48" s="38">
        <f>_xlfn.XLOOKUP($C48,VK!$B$2:$B$294,VK!AU$2:AU$294)</f>
        <v>9728</v>
      </c>
      <c r="AO48" s="38">
        <f>_xlfn.XLOOKUP($C48,VK!$B$2:$B$294,VK!AV$2:AV$294)</f>
        <v>1</v>
      </c>
      <c r="AP48" s="38">
        <f>_xlfn.XLOOKUP($C48,VK!$B$2:$B$294,VK!AW$2:AW$294)</f>
        <v>61.096576690673828</v>
      </c>
      <c r="AQ48" s="38">
        <f>_xlfn.XLOOKUP($C48,VK!$B$2:$B$294,VK!AX$2:AX$294)</f>
        <v>0</v>
      </c>
      <c r="AR48" s="38">
        <f>_xlfn.XLOOKUP($C48,VK!$B$2:$B$294,VK!AY$2:AY$294)</f>
        <v>1</v>
      </c>
      <c r="AS48" s="38">
        <f>_xlfn.XLOOKUP($C48,VK!$B$2:$B$294,VK!AZ$2:AZ$294)</f>
        <v>0</v>
      </c>
      <c r="AT48" s="38">
        <f>_xlfn.XLOOKUP($C48,VK!$B$2:$B$294,VK!BA$2:BA$294)</f>
        <v>1</v>
      </c>
      <c r="AU48" s="38">
        <f>_xlfn.XLOOKUP($C48,VK!$B$2:$B$294,VK!BB$2:BB$294)</f>
        <v>1</v>
      </c>
      <c r="AV48" s="38">
        <f>_xlfn.XLOOKUP($C48,VK!$B$2:$B$294,VK!BC$2:BC$294)</f>
        <v>89.309577941894531</v>
      </c>
      <c r="AW48" s="38">
        <f>_xlfn.XLOOKUP($C48,VK!$B$2:$B$294,VK!BD$2:BD$294)</f>
        <v>70.708663940429688</v>
      </c>
      <c r="AX48" s="38">
        <f>_xlfn.XLOOKUP($C48,VK!$B$2:$B$294,VK!BF$2:BF$294)</f>
        <v>13853.2763671875</v>
      </c>
      <c r="AY48" s="38">
        <f>_xlfn.XLOOKUP($C48,VK!$B$2:$B$294,VK!BG$2:BG$294)</f>
        <v>18171.296875</v>
      </c>
      <c r="AZ48" s="38">
        <f>_xlfn.XLOOKUP($C48,VK!$B$2:$B$294,VK!BH$2:BH$294)</f>
        <v>2.8944723606109619</v>
      </c>
      <c r="BA48" s="38">
        <f>_xlfn.XLOOKUP($C48,VK!$B$2:$B$294,VK!BI$2:BI$294)</f>
        <v>-11.342649459838867</v>
      </c>
      <c r="BB48" s="38">
        <f>_xlfn.XLOOKUP($C48,VK!$B$2:$B$294,VK!BJ$2:BJ$294)</f>
        <v>22.137405395507813</v>
      </c>
      <c r="BC48" s="38">
        <f>_xlfn.XLOOKUP($C48,VK!$B$2:$B$294,VK!BK$2:BK$294)</f>
        <v>-3.8961038589477539</v>
      </c>
      <c r="BD48" s="38">
        <f>_xlfn.XLOOKUP($C48,VK!$B$2:$B$294,VK!BL$2:BL$294)</f>
        <v>230</v>
      </c>
      <c r="BE48" s="38">
        <f>_xlfn.XLOOKUP($C48,VK!$B$2:$B$294,VK!BM$2:BM$294)</f>
        <v>1.0358566045761108</v>
      </c>
      <c r="BF48" s="37">
        <f>_xlfn.XLOOKUP($C48,VK!$B$2:$B$294,VK!BN$2:BN$294)</f>
        <v>25084.994140625</v>
      </c>
      <c r="BG48" s="12">
        <f>_xlfn.XLOOKUP($C48,VK!$B$2:$B$294,VK!BO$2:BO$294)</f>
        <v>26.891567230224609</v>
      </c>
      <c r="BH48" s="12"/>
      <c r="BI48" s="12">
        <f>_xlfn.XLOOKUP($C48,VK!$B$2:$B$294,VK!BQ$2:BQ$294)</f>
        <v>0.64366704225540161</v>
      </c>
      <c r="BJ48" s="12">
        <f>_xlfn.XLOOKUP($C48,VK!$B$2:$B$294,VK!BR$2:BR$294)</f>
        <v>0.3801056444644928</v>
      </c>
      <c r="BK48" s="12">
        <f>_xlfn.XLOOKUP($C48,VK!$B$2:$B$294,VK!BS$2:BS$294)</f>
        <v>5.9270710945129395</v>
      </c>
      <c r="BL48" s="12">
        <f>_xlfn.XLOOKUP($C48,VK!$B$2:$B$294,VK!BT$2:BT$294)</f>
        <v>121.89151000976563</v>
      </c>
      <c r="BM48" s="12">
        <f>_xlfn.XLOOKUP($C48,VK!$B$2:$B$294,VK!BU$2:BU$294)</f>
        <v>409.74102783203125</v>
      </c>
      <c r="BN48" s="12">
        <f>_xlfn.XLOOKUP($C48,VK!$B$2:$B$294,VK!BV$2:BV$294)</f>
        <v>0</v>
      </c>
      <c r="BO48" s="12">
        <f>_xlfn.XLOOKUP($C48,VK!$B$2:$B$294,VK!BW$2:BW$294)</f>
        <v>1</v>
      </c>
      <c r="BP48" s="12">
        <f>_xlfn.XLOOKUP($C48,VK!$B$2:$B$294,VK!BX$2:BX$294)</f>
        <v>10630.2080078125</v>
      </c>
      <c r="BQ48" s="12">
        <f>_xlfn.XLOOKUP($C48,VK!$B$2:$B$294,VK!BY$2:BY$294)</f>
        <v>8104.16650390625</v>
      </c>
      <c r="BR48" s="12">
        <f>_xlfn.XLOOKUP($C48,VK!$B$2:$B$294,VK!BZ$2:BZ$294)</f>
        <v>0.95348536968231201</v>
      </c>
      <c r="BS48" s="12">
        <f>_xlfn.XLOOKUP($C48,VK!$B$2:$B$294,VK!CA$2:CA$294)</f>
        <v>8.1690502166748047</v>
      </c>
      <c r="BT48" s="12">
        <f>_xlfn.XLOOKUP($C48,VK!$B$2:$B$294,VK!CB$2:CB$294)</f>
        <v>72.297294616699219</v>
      </c>
      <c r="BU48" s="12">
        <f>_xlfn.XLOOKUP($C48,VK!$B$2:$B$294,VK!CC$2:CC$294)</f>
        <v>8.4384860992431641</v>
      </c>
      <c r="BV48" s="12">
        <f>_xlfn.XLOOKUP($C48,VK!$B$2:$B$294,VK!CD$2:CD$294)</f>
        <v>11.356467247009277</v>
      </c>
      <c r="BW48" s="12">
        <f>_xlfn.XLOOKUP($C48,VK!$B$2:$B$294,VK!CE$2:CE$294)</f>
        <v>1.0252366065979004</v>
      </c>
      <c r="BX48" s="12">
        <f>_xlfn.XLOOKUP($C48,VK!$B$2:$B$294,VK!CF$2:CF$294)</f>
        <v>3.391167163848877</v>
      </c>
      <c r="BY48" s="12">
        <f>_xlfn.XLOOKUP($C48,VK!$B$2:$B$294,VK!CG$2:CG$294)</f>
        <v>10309.080078125</v>
      </c>
      <c r="BZ48" s="12"/>
      <c r="CA48" s="27">
        <f>_xlfn.XLOOKUP(C48,VK!$B$2:$B$294,VK!$BX$2:$BX$294)</f>
        <v>10630.2080078125</v>
      </c>
      <c r="CD48" s="37">
        <f>_xlfn.XLOOKUP($C48,VK!$B$2:$B$294,VK!M$2:M$294)</f>
        <v>15522</v>
      </c>
      <c r="CE48" s="38"/>
    </row>
    <row r="49" spans="1:83" hidden="1">
      <c r="A49" s="21">
        <v>39</v>
      </c>
      <c r="B49" s="30">
        <f>1-_xlfn.XLOOKUP(C49,VK!$B$2:$B$294,VK!$ID$2:$ID$294)/SUM($D$5:$BY$5)</f>
        <v>0.63085198803238651</v>
      </c>
      <c r="C49" t="str">
        <f>_xlfn.XLOOKUP(A49,VK!$IE$2:$IE$294,VK!$B$2:$B$294)</f>
        <v>Tampere</v>
      </c>
      <c r="D49" s="12">
        <f>_xlfn.XLOOKUP($C49,VK!$B$2:$B$294,VK!J$2:J$294)</f>
        <v>40.900001525878906</v>
      </c>
      <c r="E49" s="12">
        <f>_xlfn.XLOOKUP($C49,VK!$B$2:$B$294,VK!K$2:K$294)</f>
        <v>524.95001220703125</v>
      </c>
      <c r="F49" s="38">
        <f>_xlfn.XLOOKUP($C49,VK!$B$2:$B$294,VK!L$2:L$294)</f>
        <v>123.30000305175781</v>
      </c>
      <c r="G49" s="38">
        <f>_xlfn.XLOOKUP($C49,VK!$B$2:$B$294,VK!N$2:N$294)</f>
        <v>453.60000610351563</v>
      </c>
      <c r="H49" s="40">
        <f>_xlfn.XLOOKUP($C49,VK!$B$2:$B$294,VK!O$2:O$294)</f>
        <v>1.2000000476837158</v>
      </c>
      <c r="I49" s="38">
        <f>_xlfn.XLOOKUP($C49,VK!$B$2:$B$294,VK!P$2:P$294)</f>
        <v>1917</v>
      </c>
      <c r="J49" s="38">
        <f>_xlfn.XLOOKUP($C49,VK!$B$2:$B$294,VK!Q$2:Q$294)</f>
        <v>98.7</v>
      </c>
      <c r="K49" s="38">
        <f>_xlfn.XLOOKUP($C49,VK!$B$2:$B$294,VK!R$2:R$294)</f>
        <v>11.100000000000001</v>
      </c>
      <c r="L49" s="38">
        <f>_xlfn.XLOOKUP($C49,VK!$B$2:$B$294,VK!S$2:S$294)</f>
        <v>220</v>
      </c>
      <c r="M49" s="38">
        <f>_xlfn.XLOOKUP($C49,VK!$B$2:$B$294,VK!T$2:T$294)</f>
        <v>1</v>
      </c>
      <c r="N49" s="38">
        <f>_xlfn.XLOOKUP($C49,VK!$B$2:$B$294,VK!U$2:U$294)</f>
        <v>4092.4</v>
      </c>
      <c r="O49" s="38">
        <f>_xlfn.XLOOKUP($C49,VK!$B$2:$B$294,VK!V$2:V$294)</f>
        <v>13.28</v>
      </c>
      <c r="P49" s="38">
        <f>_xlfn.XLOOKUP($C49,VK!$B$2:$B$294,VK!W$2:W$294)</f>
        <v>428</v>
      </c>
      <c r="Q49" s="38">
        <f>_xlfn.XLOOKUP($C49,VK!$B$2:$B$294,VK!X$2:X$294)</f>
        <v>36</v>
      </c>
      <c r="R49" s="38">
        <f>_xlfn.XLOOKUP($C49,VK!$B$2:$B$294,VK!Y$2:Y$294)</f>
        <v>455</v>
      </c>
      <c r="S49" s="38">
        <f>_xlfn.XLOOKUP($C49,VK!$B$2:$B$294,VK!Z$2:Z$294)</f>
        <v>88</v>
      </c>
      <c r="T49" s="38">
        <f>_xlfn.XLOOKUP($C49,VK!$B$2:$B$294,VK!AA$2:AA$294)</f>
        <v>480</v>
      </c>
      <c r="U49" s="38">
        <f>_xlfn.XLOOKUP($C49,VK!$B$2:$B$294,VK!AB$2:AB$294)</f>
        <v>18.843317031860352</v>
      </c>
      <c r="V49" s="38">
        <f>_xlfn.XLOOKUP($C49,VK!$B$2:$B$294,VK!AC$2:AC$294)</f>
        <v>0.6</v>
      </c>
      <c r="W49" s="38">
        <f>_xlfn.XLOOKUP($C49,VK!$B$2:$B$294,VK!AD$2:AD$294)</f>
        <v>1.2</v>
      </c>
      <c r="X49" s="38">
        <f>_xlfn.XLOOKUP($C49,VK!$B$2:$B$294,VK!AE$2:AE$294)</f>
        <v>2.1</v>
      </c>
      <c r="Y49" s="38">
        <f>_xlfn.XLOOKUP($C49,VK!$B$2:$B$294,VK!AF$2:AF$294)</f>
        <v>3.6</v>
      </c>
      <c r="Z49" s="38">
        <f>_xlfn.XLOOKUP($C49,VK!$B$2:$B$294,VK!AG$2:AG$294)</f>
        <v>0</v>
      </c>
      <c r="AA49" s="38">
        <f>_xlfn.XLOOKUP($C49,VK!$B$2:$B$294,VK!AH$2:AH$294)</f>
        <v>19.75</v>
      </c>
      <c r="AB49" s="38">
        <f>_xlfn.XLOOKUP($C49,VK!$B$2:$B$294,VK!AI$2:AI$294)</f>
        <v>1.25</v>
      </c>
      <c r="AC49" s="38">
        <f>_xlfn.XLOOKUP($C49,VK!$B$2:$B$294,VK!AJ$2:AJ$294)</f>
        <v>0.65</v>
      </c>
      <c r="AD49" s="38">
        <f>_xlfn.XLOOKUP($C49,VK!$B$2:$B$294,VK!AK$2:AK$294)</f>
        <v>1.1000000000000001</v>
      </c>
      <c r="AE49" s="38">
        <f>_xlfn.XLOOKUP($C49,VK!$B$2:$B$294,VK!AL$2:AL$294)</f>
        <v>65.599999999999994</v>
      </c>
      <c r="AF49" s="38">
        <f>_xlfn.XLOOKUP($C49,VK!$B$2:$B$294,VK!AM$2:AM$294)</f>
        <v>428.3</v>
      </c>
      <c r="AG49" s="38">
        <f>_xlfn.XLOOKUP($C49,VK!$B$2:$B$294,VK!AN$2:AN$294)</f>
        <v>41.6</v>
      </c>
      <c r="AH49" s="38">
        <f>_xlfn.XLOOKUP($C49,VK!$B$2:$B$294,VK!AO$2:AO$294)</f>
        <v>37.799999999999997</v>
      </c>
      <c r="AI49" s="38">
        <f>_xlfn.XLOOKUP($C49,VK!$B$2:$B$294,VK!AP$2:AP$294)</f>
        <v>45</v>
      </c>
      <c r="AJ49" s="38">
        <f>_xlfn.XLOOKUP($C49,VK!$B$2:$B$294,VK!AQ$2:AQ$294)</f>
        <v>8</v>
      </c>
      <c r="AK49" s="38">
        <f>_xlfn.XLOOKUP($C49,VK!$B$2:$B$294,VK!AR$2:AR$294)</f>
        <v>113</v>
      </c>
      <c r="AL49" s="38">
        <f>_xlfn.XLOOKUP($C49,VK!$B$2:$B$294,VK!AS$2:AS$294)</f>
        <v>4.5</v>
      </c>
      <c r="AM49" s="38">
        <f>_xlfn.XLOOKUP($C49,VK!$B$2:$B$294,VK!AT$2:AT$294)</f>
        <v>4981</v>
      </c>
      <c r="AN49" s="38">
        <f>_xlfn.XLOOKUP($C49,VK!$B$2:$B$294,VK!AU$2:AU$294)</f>
        <v>8912</v>
      </c>
      <c r="AO49" s="38">
        <f>_xlfn.XLOOKUP($C49,VK!$B$2:$B$294,VK!AV$2:AV$294)</f>
        <v>1</v>
      </c>
      <c r="AP49" s="38">
        <f>_xlfn.XLOOKUP($C49,VK!$B$2:$B$294,VK!AW$2:AW$294)</f>
        <v>0</v>
      </c>
      <c r="AQ49" s="38">
        <f>_xlfn.XLOOKUP($C49,VK!$B$2:$B$294,VK!AX$2:AX$294)</f>
        <v>0</v>
      </c>
      <c r="AR49" s="38">
        <f>_xlfn.XLOOKUP($C49,VK!$B$2:$B$294,VK!AY$2:AY$294)</f>
        <v>0</v>
      </c>
      <c r="AS49" s="38">
        <f>_xlfn.XLOOKUP($C49,VK!$B$2:$B$294,VK!AZ$2:AZ$294)</f>
        <v>1</v>
      </c>
      <c r="AT49" s="38">
        <f>_xlfn.XLOOKUP($C49,VK!$B$2:$B$294,VK!BA$2:BA$294)</f>
        <v>0</v>
      </c>
      <c r="AU49" s="38">
        <f>_xlfn.XLOOKUP($C49,VK!$B$2:$B$294,VK!BB$2:BB$294)</f>
        <v>0</v>
      </c>
      <c r="AV49" s="38">
        <f>_xlfn.XLOOKUP($C49,VK!$B$2:$B$294,VK!BC$2:BC$294)</f>
        <v>99.109931945800781</v>
      </c>
      <c r="AW49" s="38">
        <f>_xlfn.XLOOKUP($C49,VK!$B$2:$B$294,VK!BD$2:BD$294)</f>
        <v>82.089256286621094</v>
      </c>
      <c r="AX49" s="38">
        <f>_xlfn.XLOOKUP($C49,VK!$B$2:$B$294,VK!BF$2:BF$294)</f>
        <v>11360.484375</v>
      </c>
      <c r="AY49" s="38">
        <f>_xlfn.XLOOKUP($C49,VK!$B$2:$B$294,VK!BG$2:BG$294)</f>
        <v>14547.7080078125</v>
      </c>
      <c r="AZ49" s="38">
        <f>_xlfn.XLOOKUP($C49,VK!$B$2:$B$294,VK!BH$2:BH$294)</f>
        <v>3.5852186679840088</v>
      </c>
      <c r="BA49" s="38">
        <f>_xlfn.XLOOKUP($C49,VK!$B$2:$B$294,VK!BI$2:BI$294)</f>
        <v>-3.0491440296173096</v>
      </c>
      <c r="BB49" s="38">
        <f>_xlfn.XLOOKUP($C49,VK!$B$2:$B$294,VK!BJ$2:BJ$294)</f>
        <v>25.955265045166016</v>
      </c>
      <c r="BC49" s="38">
        <f>_xlfn.XLOOKUP($C49,VK!$B$2:$B$294,VK!BK$2:BK$294)</f>
        <v>-4.8408198356628418</v>
      </c>
      <c r="BD49" s="38">
        <f>_xlfn.XLOOKUP($C49,VK!$B$2:$B$294,VK!BL$2:BL$294)</f>
        <v>648.20001220703125</v>
      </c>
      <c r="BE49" s="38">
        <f>_xlfn.XLOOKUP($C49,VK!$B$2:$B$294,VK!BM$2:BM$294)</f>
        <v>3.9028944969177246</v>
      </c>
      <c r="BF49" s="37">
        <f>_xlfn.XLOOKUP($C49,VK!$B$2:$B$294,VK!BN$2:BN$294)</f>
        <v>24261.8046875</v>
      </c>
      <c r="BG49" s="12">
        <f>_xlfn.XLOOKUP($C49,VK!$B$2:$B$294,VK!BO$2:BO$294)</f>
        <v>23.656375885009766</v>
      </c>
      <c r="BH49" s="12"/>
      <c r="BI49" s="12">
        <f>_xlfn.XLOOKUP($C49,VK!$B$2:$B$294,VK!BQ$2:BQ$294)</f>
        <v>0.42970520257949829</v>
      </c>
      <c r="BJ49" s="12">
        <f>_xlfn.XLOOKUP($C49,VK!$B$2:$B$294,VK!BR$2:BR$294)</f>
        <v>0.53078019618988037</v>
      </c>
      <c r="BK49" s="12">
        <f>_xlfn.XLOOKUP($C49,VK!$B$2:$B$294,VK!BS$2:BS$294)</f>
        <v>7.9768204689025879</v>
      </c>
      <c r="BL49" s="12">
        <f>_xlfn.XLOOKUP($C49,VK!$B$2:$B$294,VK!BT$2:BT$294)</f>
        <v>254.87948608398438</v>
      </c>
      <c r="BM49" s="12">
        <f>_xlfn.XLOOKUP($C49,VK!$B$2:$B$294,VK!BU$2:BU$294)</f>
        <v>1004.2285766601563</v>
      </c>
      <c r="BN49" s="12">
        <f>_xlfn.XLOOKUP($C49,VK!$B$2:$B$294,VK!BV$2:BV$294)</f>
        <v>1</v>
      </c>
      <c r="BO49" s="12">
        <f>_xlfn.XLOOKUP($C49,VK!$B$2:$B$294,VK!BW$2:BW$294)</f>
        <v>12</v>
      </c>
      <c r="BP49" s="12">
        <f>_xlfn.XLOOKUP($C49,VK!$B$2:$B$294,VK!BX$2:BX$294)</f>
        <v>9543.2958984375</v>
      </c>
      <c r="BQ49" s="12">
        <f>_xlfn.XLOOKUP($C49,VK!$B$2:$B$294,VK!BY$2:BY$294)</f>
        <v>7452.47802734375</v>
      </c>
      <c r="BR49" s="12">
        <f>_xlfn.XLOOKUP($C49,VK!$B$2:$B$294,VK!BZ$2:BZ$294)</f>
        <v>0.9162677526473999</v>
      </c>
      <c r="BS49" s="12">
        <f>_xlfn.XLOOKUP($C49,VK!$B$2:$B$294,VK!CA$2:CA$294)</f>
        <v>7.0093221664428711</v>
      </c>
      <c r="BT49" s="12">
        <f>_xlfn.XLOOKUP($C49,VK!$B$2:$B$294,VK!CB$2:CB$294)</f>
        <v>55.499542236328125</v>
      </c>
      <c r="BU49" s="12">
        <f>_xlfn.XLOOKUP($C49,VK!$B$2:$B$294,VK!CC$2:CC$294)</f>
        <v>6.9254732131958008</v>
      </c>
      <c r="BV49" s="12">
        <f>_xlfn.XLOOKUP($C49,VK!$B$2:$B$294,VK!CD$2:CD$294)</f>
        <v>11.310807228088379</v>
      </c>
      <c r="BW49" s="12">
        <f>_xlfn.XLOOKUP($C49,VK!$B$2:$B$294,VK!CE$2:CE$294)</f>
        <v>0.67098009586334229</v>
      </c>
      <c r="BX49" s="12">
        <f>_xlfn.XLOOKUP($C49,VK!$B$2:$B$294,VK!CF$2:CF$294)</f>
        <v>1.7972681522369385</v>
      </c>
      <c r="BY49" s="12">
        <f>_xlfn.XLOOKUP($C49,VK!$B$2:$B$294,VK!CG$2:CG$294)</f>
        <v>8721.40234375</v>
      </c>
      <c r="BZ49" s="12"/>
      <c r="CA49" s="27">
        <f>_xlfn.XLOOKUP(C49,VK!$B$2:$B$294,VK!$BX$2:$BX$294)</f>
        <v>9543.2958984375</v>
      </c>
      <c r="CD49" s="37">
        <f>_xlfn.XLOOKUP($C49,VK!$B$2:$B$294,VK!M$2:M$294)</f>
        <v>238140</v>
      </c>
      <c r="CE49" s="38"/>
    </row>
    <row r="50" spans="1:83" hidden="1">
      <c r="A50" s="21">
        <v>40</v>
      </c>
      <c r="B50" s="30">
        <f>1-_xlfn.XLOOKUP(C50,VK!$B$2:$B$294,VK!$ID$2:$ID$294)/SUM($D$5:$BY$5)</f>
        <v>0.63072469398643283</v>
      </c>
      <c r="C50" t="str">
        <f>_xlfn.XLOOKUP(A50,VK!$IE$2:$IE$294,VK!$B$2:$B$294)</f>
        <v>Hailuoto</v>
      </c>
      <c r="D50" s="12">
        <f>_xlfn.XLOOKUP($C50,VK!$B$2:$B$294,VK!J$2:J$294)</f>
        <v>52.200000762939453</v>
      </c>
      <c r="E50" s="12">
        <f>_xlfn.XLOOKUP($C50,VK!$B$2:$B$294,VK!K$2:K$294)</f>
        <v>205.66000366210938</v>
      </c>
      <c r="F50" s="38">
        <f>_xlfn.XLOOKUP($C50,VK!$B$2:$B$294,VK!L$2:L$294)</f>
        <v>190.69999694824219</v>
      </c>
      <c r="G50" s="38">
        <f>_xlfn.XLOOKUP($C50,VK!$B$2:$B$294,VK!N$2:N$294)</f>
        <v>4.6999998092651367</v>
      </c>
      <c r="H50" s="40">
        <f>_xlfn.XLOOKUP($C50,VK!$B$2:$B$294,VK!O$2:O$294)</f>
        <v>-1.5</v>
      </c>
      <c r="I50" s="38">
        <f>_xlfn.XLOOKUP($C50,VK!$B$2:$B$294,VK!P$2:P$294)</f>
        <v>-5</v>
      </c>
      <c r="J50" s="38">
        <f>_xlfn.XLOOKUP($C50,VK!$B$2:$B$294,VK!Q$2:Q$294)</f>
        <v>53.800000000000004</v>
      </c>
      <c r="K50" s="38">
        <f>_xlfn.XLOOKUP($C50,VK!$B$2:$B$294,VK!R$2:R$294)</f>
        <v>7.5</v>
      </c>
      <c r="L50" s="38">
        <f>_xlfn.XLOOKUP($C50,VK!$B$2:$B$294,VK!S$2:S$294)</f>
        <v>41</v>
      </c>
      <c r="M50" s="38">
        <f>_xlfn.XLOOKUP($C50,VK!$B$2:$B$294,VK!T$2:T$294)</f>
        <v>0</v>
      </c>
      <c r="N50" s="38">
        <f>_xlfn.XLOOKUP($C50,VK!$B$2:$B$294,VK!U$2:U$294)</f>
        <v>3744.5</v>
      </c>
      <c r="O50" s="38">
        <f>_xlfn.XLOOKUP($C50,VK!$B$2:$B$294,VK!V$2:V$294)</f>
        <v>11.72</v>
      </c>
      <c r="P50" s="38">
        <f>_xlfn.XLOOKUP($C50,VK!$B$2:$B$294,VK!W$2:W$294)</f>
        <v>3143</v>
      </c>
      <c r="Q50" s="38">
        <f>_xlfn.XLOOKUP($C50,VK!$B$2:$B$294,VK!X$2:X$294)</f>
        <v>0</v>
      </c>
      <c r="R50" s="38">
        <f>_xlfn.XLOOKUP($C50,VK!$B$2:$B$294,VK!Y$2:Y$294)</f>
        <v>714</v>
      </c>
      <c r="S50" s="38">
        <f>_xlfn.XLOOKUP($C50,VK!$B$2:$B$294,VK!Z$2:Z$294)</f>
        <v>755</v>
      </c>
      <c r="T50" s="38">
        <f>_xlfn.XLOOKUP($C50,VK!$B$2:$B$294,VK!AA$2:AA$294)</f>
        <v>821</v>
      </c>
      <c r="U50" s="38">
        <f>_xlfn.XLOOKUP($C50,VK!$B$2:$B$294,VK!AB$2:AB$294)</f>
        <v>8.5416669845581055</v>
      </c>
      <c r="V50" s="38">
        <f>_xlfn.XLOOKUP($C50,VK!$B$2:$B$294,VK!AC$2:AC$294)</f>
        <v>0</v>
      </c>
      <c r="W50" s="38">
        <f>_xlfn.XLOOKUP($C50,VK!$B$2:$B$294,VK!AD$2:AD$294)</f>
        <v>0</v>
      </c>
      <c r="X50" s="38">
        <f>_xlfn.XLOOKUP($C50,VK!$B$2:$B$294,VK!AE$2:AE$294)</f>
        <v>0</v>
      </c>
      <c r="Y50" s="38">
        <f>_xlfn.XLOOKUP($C50,VK!$B$2:$B$294,VK!AF$2:AF$294)</f>
        <v>0</v>
      </c>
      <c r="Z50" s="38">
        <f>_xlfn.XLOOKUP($C50,VK!$B$2:$B$294,VK!AG$2:AG$294)</f>
        <v>0</v>
      </c>
      <c r="AA50" s="38">
        <f>_xlfn.XLOOKUP($C50,VK!$B$2:$B$294,VK!AH$2:AH$294)</f>
        <v>20.5</v>
      </c>
      <c r="AB50" s="38">
        <f>_xlfn.XLOOKUP($C50,VK!$B$2:$B$294,VK!AI$2:AI$294)</f>
        <v>0.95</v>
      </c>
      <c r="AC50" s="38">
        <f>_xlfn.XLOOKUP($C50,VK!$B$2:$B$294,VK!AJ$2:AJ$294)</f>
        <v>0.51</v>
      </c>
      <c r="AD50" s="38">
        <f>_xlfn.XLOOKUP($C50,VK!$B$2:$B$294,VK!AK$2:AK$294)</f>
        <v>1.51</v>
      </c>
      <c r="AE50" s="38">
        <f>_xlfn.XLOOKUP($C50,VK!$B$2:$B$294,VK!AL$2:AL$294)</f>
        <v>61.1</v>
      </c>
      <c r="AF50" s="38">
        <f>_xlfn.XLOOKUP($C50,VK!$B$2:$B$294,VK!AM$2:AM$294)</f>
        <v>355.9</v>
      </c>
      <c r="AG50" s="38">
        <f>_xlfn.XLOOKUP($C50,VK!$B$2:$B$294,VK!AN$2:AN$294)</f>
        <v>44.4</v>
      </c>
      <c r="AH50" s="38">
        <f>_xlfn.XLOOKUP($C50,VK!$B$2:$B$294,VK!AO$2:AO$294)</f>
        <v>31.7</v>
      </c>
      <c r="AI50" s="38">
        <f>_xlfn.XLOOKUP($C50,VK!$B$2:$B$294,VK!AP$2:AP$294)</f>
        <v>126</v>
      </c>
      <c r="AJ50" s="38">
        <f>_xlfn.XLOOKUP($C50,VK!$B$2:$B$294,VK!AQ$2:AQ$294)</f>
        <v>135</v>
      </c>
      <c r="AK50" s="38">
        <f>_xlfn.XLOOKUP($C50,VK!$B$2:$B$294,VK!AR$2:AR$294)</f>
        <v>1184</v>
      </c>
      <c r="AL50" s="38">
        <f>_xlfn.XLOOKUP($C50,VK!$B$2:$B$294,VK!AS$2:AS$294)</f>
        <v>3.3330000000000002</v>
      </c>
      <c r="AM50" s="38">
        <f>_xlfn.XLOOKUP($C50,VK!$B$2:$B$294,VK!AT$2:AT$294)</f>
        <v>4700</v>
      </c>
      <c r="AN50" s="38">
        <f>_xlfn.XLOOKUP($C50,VK!$B$2:$B$294,VK!AU$2:AU$294)</f>
        <v>14536</v>
      </c>
      <c r="AO50" s="38">
        <f>_xlfn.XLOOKUP($C50,VK!$B$2:$B$294,VK!AV$2:AV$294)</f>
        <v>0</v>
      </c>
      <c r="AP50" s="38">
        <f>_xlfn.XLOOKUP($C50,VK!$B$2:$B$294,VK!AW$2:AW$294)</f>
        <v>35.877960205078125</v>
      </c>
      <c r="AQ50" s="38">
        <f>_xlfn.XLOOKUP($C50,VK!$B$2:$B$294,VK!AX$2:AX$294)</f>
        <v>1</v>
      </c>
      <c r="AR50" s="38">
        <f>_xlfn.XLOOKUP($C50,VK!$B$2:$B$294,VK!AY$2:AY$294)</f>
        <v>0</v>
      </c>
      <c r="AS50" s="38">
        <f>_xlfn.XLOOKUP($C50,VK!$B$2:$B$294,VK!AZ$2:AZ$294)</f>
        <v>0</v>
      </c>
      <c r="AT50" s="38">
        <f>_xlfn.XLOOKUP($C50,VK!$B$2:$B$294,VK!BA$2:BA$294)</f>
        <v>0</v>
      </c>
      <c r="AU50" s="38">
        <f>_xlfn.XLOOKUP($C50,VK!$B$2:$B$294,VK!BB$2:BB$294)</f>
        <v>1</v>
      </c>
      <c r="AV50" s="38">
        <f>_xlfn.XLOOKUP($C50,VK!$B$2:$B$294,VK!BC$2:BC$294)</f>
        <v>100</v>
      </c>
      <c r="AW50" s="38">
        <f>_xlfn.XLOOKUP($C50,VK!$B$2:$B$294,VK!BD$2:BD$294)</f>
        <v>100</v>
      </c>
      <c r="AX50" s="38">
        <f>_xlfn.XLOOKUP($C50,VK!$B$2:$B$294,VK!BF$2:BF$294)</f>
        <v>13669.15234375</v>
      </c>
      <c r="AY50" s="38">
        <f>_xlfn.XLOOKUP($C50,VK!$B$2:$B$294,VK!BG$2:BG$294)</f>
        <v>14608.716796875</v>
      </c>
      <c r="AZ50" s="38">
        <f>_xlfn.XLOOKUP($C50,VK!$B$2:$B$294,VK!BH$2:BH$294)</f>
        <v>3.4404587745666504</v>
      </c>
      <c r="BA50" s="38">
        <f>_xlfn.XLOOKUP($C50,VK!$B$2:$B$294,VK!BI$2:BI$294)</f>
        <v>-8.3550901412963867</v>
      </c>
      <c r="BB50" s="38">
        <f>_xlfn.XLOOKUP($C50,VK!$B$2:$B$294,VK!BJ$2:BJ$294)</f>
        <v>27.777778625488281</v>
      </c>
      <c r="BC50" s="38">
        <f>_xlfn.XLOOKUP($C50,VK!$B$2:$B$294,VK!BK$2:BK$294)</f>
        <v>150</v>
      </c>
      <c r="BD50" s="38">
        <f>_xlfn.XLOOKUP($C50,VK!$B$2:$B$294,VK!BL$2:BL$294)</f>
        <v>80</v>
      </c>
      <c r="BE50" s="38">
        <f>_xlfn.XLOOKUP($C50,VK!$B$2:$B$294,VK!BM$2:BM$294)</f>
        <v>1.3333333730697632</v>
      </c>
      <c r="BF50" s="37">
        <f>_xlfn.XLOOKUP($C50,VK!$B$2:$B$294,VK!BN$2:BN$294)</f>
        <v>23232.16796875</v>
      </c>
      <c r="BG50" s="12">
        <f>_xlfn.XLOOKUP($C50,VK!$B$2:$B$294,VK!BO$2:BO$294)</f>
        <v>48.824653625488281</v>
      </c>
      <c r="BH50" s="12"/>
      <c r="BI50" s="12">
        <f>_xlfn.XLOOKUP($C50,VK!$B$2:$B$294,VK!BQ$2:BQ$294)</f>
        <v>0.61001044511795044</v>
      </c>
      <c r="BJ50" s="12">
        <f>_xlfn.XLOOKUP($C50,VK!$B$2:$B$294,VK!BR$2:BR$294)</f>
        <v>0</v>
      </c>
      <c r="BK50" s="12">
        <f>_xlfn.XLOOKUP($C50,VK!$B$2:$B$294,VK!BS$2:BS$294)</f>
        <v>1.4598540067672729</v>
      </c>
      <c r="BL50" s="12">
        <f>_xlfn.XLOOKUP($C50,VK!$B$2:$B$294,VK!BT$2:BT$294)</f>
        <v>123.04483795166016</v>
      </c>
      <c r="BM50" s="12">
        <f>_xlfn.XLOOKUP($C50,VK!$B$2:$B$294,VK!BU$2:BU$294)</f>
        <v>314.911376953125</v>
      </c>
      <c r="BN50" s="12">
        <f>_xlfn.XLOOKUP($C50,VK!$B$2:$B$294,VK!BV$2:BV$294)</f>
        <v>0</v>
      </c>
      <c r="BO50" s="12">
        <f>_xlfn.XLOOKUP($C50,VK!$B$2:$B$294,VK!BW$2:BW$294)</f>
        <v>0</v>
      </c>
      <c r="BP50" s="12">
        <f>_xlfn.XLOOKUP($C50,VK!$B$2:$B$294,VK!BX$2:BX$294)</f>
        <v>8925.92578125</v>
      </c>
      <c r="BQ50" s="12">
        <f>_xlfn.XLOOKUP($C50,VK!$B$2:$B$294,VK!BY$2:BY$294)</f>
        <v>8351.8515625</v>
      </c>
      <c r="BR50" s="12">
        <f>_xlfn.XLOOKUP($C50,VK!$B$2:$B$294,VK!BZ$2:BZ$294)</f>
        <v>1.0427528619766235</v>
      </c>
      <c r="BS50" s="12">
        <f>_xlfn.XLOOKUP($C50,VK!$B$2:$B$294,VK!CA$2:CA$294)</f>
        <v>7.924921989440918</v>
      </c>
      <c r="BT50" s="12">
        <f>_xlfn.XLOOKUP($C50,VK!$B$2:$B$294,VK!CB$2:CB$294)</f>
        <v>40</v>
      </c>
      <c r="BU50" s="12">
        <f>_xlfn.XLOOKUP($C50,VK!$B$2:$B$294,VK!CC$2:CC$294)</f>
        <v>5.263157844543457</v>
      </c>
      <c r="BV50" s="12">
        <f>_xlfn.XLOOKUP($C50,VK!$B$2:$B$294,VK!CD$2:CD$294)</f>
        <v>9.2105264663696289</v>
      </c>
      <c r="BW50" s="12">
        <f>_xlfn.XLOOKUP($C50,VK!$B$2:$B$294,VK!CE$2:CE$294)</f>
        <v>0</v>
      </c>
      <c r="BX50" s="12">
        <f>_xlfn.XLOOKUP($C50,VK!$B$2:$B$294,VK!CF$2:CF$294)</f>
        <v>2.6315789222717285</v>
      </c>
      <c r="BY50" s="12">
        <f>_xlfn.XLOOKUP($C50,VK!$B$2:$B$294,VK!CG$2:CG$294)</f>
        <v>13436.328125</v>
      </c>
      <c r="BZ50" s="12"/>
      <c r="CA50" s="27">
        <f>_xlfn.XLOOKUP(C50,VK!$B$2:$B$294,VK!$BX$2:$BX$294)</f>
        <v>8925.92578125</v>
      </c>
      <c r="CD50" s="37">
        <f>_xlfn.XLOOKUP($C50,VK!$B$2:$B$294,VK!M$2:M$294)</f>
        <v>959</v>
      </c>
      <c r="CE50" s="38"/>
    </row>
    <row r="51" spans="1:83" hidden="1">
      <c r="A51" s="21">
        <v>41</v>
      </c>
      <c r="B51" s="30">
        <f>1-_xlfn.XLOOKUP(C51,VK!$B$2:$B$294,VK!$ID$2:$ID$294)/SUM($D$5:$BY$5)</f>
        <v>0.62956495613143659</v>
      </c>
      <c r="C51" t="str">
        <f>_xlfn.XLOOKUP(A51,VK!$IE$2:$IE$294,VK!$B$2:$B$294)</f>
        <v>Kotka</v>
      </c>
      <c r="D51" s="12">
        <f>_xlfn.XLOOKUP($C51,VK!$B$2:$B$294,VK!J$2:J$294)</f>
        <v>46.299999237060547</v>
      </c>
      <c r="E51" s="12">
        <f>_xlfn.XLOOKUP($C51,VK!$B$2:$B$294,VK!K$2:K$294)</f>
        <v>271.95001220703125</v>
      </c>
      <c r="F51" s="38">
        <f>_xlfn.XLOOKUP($C51,VK!$B$2:$B$294,VK!L$2:L$294)</f>
        <v>165.39999389648438</v>
      </c>
      <c r="G51" s="38">
        <f>_xlfn.XLOOKUP($C51,VK!$B$2:$B$294,VK!N$2:N$294)</f>
        <v>191.69999694824219</v>
      </c>
      <c r="H51" s="40">
        <f>_xlfn.XLOOKUP($C51,VK!$B$2:$B$294,VK!O$2:O$294)</f>
        <v>-1.3999999761581421</v>
      </c>
      <c r="I51" s="38">
        <f>_xlfn.XLOOKUP($C51,VK!$B$2:$B$294,VK!P$2:P$294)</f>
        <v>-546</v>
      </c>
      <c r="J51" s="38">
        <f>_xlfn.XLOOKUP($C51,VK!$B$2:$B$294,VK!Q$2:Q$294)</f>
        <v>98.300000000000011</v>
      </c>
      <c r="K51" s="38">
        <f>_xlfn.XLOOKUP($C51,VK!$B$2:$B$294,VK!R$2:R$294)</f>
        <v>15.5</v>
      </c>
      <c r="L51" s="38">
        <f>_xlfn.XLOOKUP($C51,VK!$B$2:$B$294,VK!S$2:S$294)</f>
        <v>104</v>
      </c>
      <c r="M51" s="38">
        <f>_xlfn.XLOOKUP($C51,VK!$B$2:$B$294,VK!T$2:T$294)</f>
        <v>1</v>
      </c>
      <c r="N51" s="38">
        <f>_xlfn.XLOOKUP($C51,VK!$B$2:$B$294,VK!U$2:U$294)</f>
        <v>4183.3</v>
      </c>
      <c r="O51" s="38">
        <f>_xlfn.XLOOKUP($C51,VK!$B$2:$B$294,VK!V$2:V$294)</f>
        <v>10.59</v>
      </c>
      <c r="P51" s="38">
        <f>_xlfn.XLOOKUP($C51,VK!$B$2:$B$294,VK!W$2:W$294)</f>
        <v>1548</v>
      </c>
      <c r="Q51" s="38">
        <f>_xlfn.XLOOKUP($C51,VK!$B$2:$B$294,VK!X$2:X$294)</f>
        <v>51</v>
      </c>
      <c r="R51" s="38">
        <f>_xlfn.XLOOKUP($C51,VK!$B$2:$B$294,VK!Y$2:Y$294)</f>
        <v>682</v>
      </c>
      <c r="S51" s="38">
        <f>_xlfn.XLOOKUP($C51,VK!$B$2:$B$294,VK!Z$2:Z$294)</f>
        <v>145</v>
      </c>
      <c r="T51" s="38">
        <f>_xlfn.XLOOKUP($C51,VK!$B$2:$B$294,VK!AA$2:AA$294)</f>
        <v>582</v>
      </c>
      <c r="U51" s="38">
        <f>_xlfn.XLOOKUP($C51,VK!$B$2:$B$294,VK!AB$2:AB$294)</f>
        <v>16.765487670898438</v>
      </c>
      <c r="V51" s="38">
        <f>_xlfn.XLOOKUP($C51,VK!$B$2:$B$294,VK!AC$2:AC$294)</f>
        <v>1.3</v>
      </c>
      <c r="W51" s="38">
        <f>_xlfn.XLOOKUP($C51,VK!$B$2:$B$294,VK!AD$2:AD$294)</f>
        <v>0.9</v>
      </c>
      <c r="X51" s="38">
        <f>_xlfn.XLOOKUP($C51,VK!$B$2:$B$294,VK!AE$2:AE$294)</f>
        <v>2</v>
      </c>
      <c r="Y51" s="38">
        <f>_xlfn.XLOOKUP($C51,VK!$B$2:$B$294,VK!AF$2:AF$294)</f>
        <v>3.5</v>
      </c>
      <c r="Z51" s="38">
        <f>_xlfn.XLOOKUP($C51,VK!$B$2:$B$294,VK!AG$2:AG$294)</f>
        <v>0</v>
      </c>
      <c r="AA51" s="38">
        <f>_xlfn.XLOOKUP($C51,VK!$B$2:$B$294,VK!AH$2:AH$294)</f>
        <v>21.5</v>
      </c>
      <c r="AB51" s="38">
        <f>_xlfn.XLOOKUP($C51,VK!$B$2:$B$294,VK!AI$2:AI$294)</f>
        <v>1.35</v>
      </c>
      <c r="AC51" s="38">
        <f>_xlfn.XLOOKUP($C51,VK!$B$2:$B$294,VK!AJ$2:AJ$294)</f>
        <v>0.55000000000000004</v>
      </c>
      <c r="AD51" s="38">
        <f>_xlfn.XLOOKUP($C51,VK!$B$2:$B$294,VK!AK$2:AK$294)</f>
        <v>1.1499999999999999</v>
      </c>
      <c r="AE51" s="38">
        <f>_xlfn.XLOOKUP($C51,VK!$B$2:$B$294,VK!AL$2:AL$294)</f>
        <v>63.1</v>
      </c>
      <c r="AF51" s="38">
        <f>_xlfn.XLOOKUP($C51,VK!$B$2:$B$294,VK!AM$2:AM$294)</f>
        <v>339.7</v>
      </c>
      <c r="AG51" s="38">
        <f>_xlfn.XLOOKUP($C51,VK!$B$2:$B$294,VK!AN$2:AN$294)</f>
        <v>45.2</v>
      </c>
      <c r="AH51" s="38">
        <f>_xlfn.XLOOKUP($C51,VK!$B$2:$B$294,VK!AO$2:AO$294)</f>
        <v>27.7</v>
      </c>
      <c r="AI51" s="38">
        <f>_xlfn.XLOOKUP($C51,VK!$B$2:$B$294,VK!AP$2:AP$294)</f>
        <v>83</v>
      </c>
      <c r="AJ51" s="38">
        <f>_xlfn.XLOOKUP($C51,VK!$B$2:$B$294,VK!AQ$2:AQ$294)</f>
        <v>6</v>
      </c>
      <c r="AK51" s="38">
        <f>_xlfn.XLOOKUP($C51,VK!$B$2:$B$294,VK!AR$2:AR$294)</f>
        <v>476</v>
      </c>
      <c r="AL51" s="38">
        <f>_xlfn.XLOOKUP($C51,VK!$B$2:$B$294,VK!AS$2:AS$294)</f>
        <v>3.8330000000000002</v>
      </c>
      <c r="AM51" s="38">
        <f>_xlfn.XLOOKUP($C51,VK!$B$2:$B$294,VK!AT$2:AT$294)</f>
        <v>6068</v>
      </c>
      <c r="AN51" s="38">
        <f>_xlfn.XLOOKUP($C51,VK!$B$2:$B$294,VK!AU$2:AU$294)</f>
        <v>11546</v>
      </c>
      <c r="AO51" s="38">
        <f>_xlfn.XLOOKUP($C51,VK!$B$2:$B$294,VK!AV$2:AV$294)</f>
        <v>1</v>
      </c>
      <c r="AP51" s="38">
        <f>_xlfn.XLOOKUP($C51,VK!$B$2:$B$294,VK!AW$2:AW$294)</f>
        <v>94.758346557617188</v>
      </c>
      <c r="AQ51" s="38">
        <f>_xlfn.XLOOKUP($C51,VK!$B$2:$B$294,VK!AX$2:AX$294)</f>
        <v>0</v>
      </c>
      <c r="AR51" s="38">
        <f>_xlfn.XLOOKUP($C51,VK!$B$2:$B$294,VK!AY$2:AY$294)</f>
        <v>1</v>
      </c>
      <c r="AS51" s="38">
        <f>_xlfn.XLOOKUP($C51,VK!$B$2:$B$294,VK!AZ$2:AZ$294)</f>
        <v>0</v>
      </c>
      <c r="AT51" s="38">
        <f>_xlfn.XLOOKUP($C51,VK!$B$2:$B$294,VK!BA$2:BA$294)</f>
        <v>1</v>
      </c>
      <c r="AU51" s="38">
        <f>_xlfn.XLOOKUP($C51,VK!$B$2:$B$294,VK!BB$2:BB$294)</f>
        <v>0</v>
      </c>
      <c r="AV51" s="38">
        <f>_xlfn.XLOOKUP($C51,VK!$B$2:$B$294,VK!BC$2:BC$294)</f>
        <v>95.120407104492188</v>
      </c>
      <c r="AW51" s="38">
        <f>_xlfn.XLOOKUP($C51,VK!$B$2:$B$294,VK!BD$2:BD$294)</f>
        <v>83.669143676757813</v>
      </c>
      <c r="AX51" s="38">
        <f>_xlfn.XLOOKUP($C51,VK!$B$2:$B$294,VK!BF$2:BF$294)</f>
        <v>14857.998046875</v>
      </c>
      <c r="AY51" s="38">
        <f>_xlfn.XLOOKUP($C51,VK!$B$2:$B$294,VK!BG$2:BG$294)</f>
        <v>18021.91015625</v>
      </c>
      <c r="AZ51" s="38">
        <f>_xlfn.XLOOKUP($C51,VK!$B$2:$B$294,VK!BH$2:BH$294)</f>
        <v>3.0505313873291016</v>
      </c>
      <c r="BA51" s="38">
        <f>_xlfn.XLOOKUP($C51,VK!$B$2:$B$294,VK!BI$2:BI$294)</f>
        <v>-4.7403411865234375</v>
      </c>
      <c r="BB51" s="38">
        <f>_xlfn.XLOOKUP($C51,VK!$B$2:$B$294,VK!BJ$2:BJ$294)</f>
        <v>28.859857559204102</v>
      </c>
      <c r="BC51" s="38">
        <f>_xlfn.XLOOKUP($C51,VK!$B$2:$B$294,VK!BK$2:BK$294)</f>
        <v>-7.884615421295166</v>
      </c>
      <c r="BD51" s="38">
        <f>_xlfn.XLOOKUP($C51,VK!$B$2:$B$294,VK!BL$2:BL$294)</f>
        <v>274.88235473632813</v>
      </c>
      <c r="BE51" s="38">
        <f>_xlfn.XLOOKUP($C51,VK!$B$2:$B$294,VK!BM$2:BM$294)</f>
        <v>-2.3600974082946777</v>
      </c>
      <c r="BF51" s="37">
        <f>_xlfn.XLOOKUP($C51,VK!$B$2:$B$294,VK!BN$2:BN$294)</f>
        <v>24085.8984375</v>
      </c>
      <c r="BG51" s="12">
        <f>_xlfn.XLOOKUP($C51,VK!$B$2:$B$294,VK!BO$2:BO$294)</f>
        <v>34.028797149658203</v>
      </c>
      <c r="BH51" s="12"/>
      <c r="BI51" s="12">
        <f>_xlfn.XLOOKUP($C51,VK!$B$2:$B$294,VK!BQ$2:BQ$294)</f>
        <v>0.56363427639007568</v>
      </c>
      <c r="BJ51" s="12">
        <f>_xlfn.XLOOKUP($C51,VK!$B$2:$B$294,VK!BR$2:BR$294)</f>
        <v>0.94194835424423218</v>
      </c>
      <c r="BK51" s="12">
        <f>_xlfn.XLOOKUP($C51,VK!$B$2:$B$294,VK!BS$2:BS$294)</f>
        <v>9.3389091491699219</v>
      </c>
      <c r="BL51" s="12">
        <f>_xlfn.XLOOKUP($C51,VK!$B$2:$B$294,VK!BT$2:BT$294)</f>
        <v>213.32923889160156</v>
      </c>
      <c r="BM51" s="12">
        <f>_xlfn.XLOOKUP($C51,VK!$B$2:$B$294,VK!BU$2:BU$294)</f>
        <v>628.400390625</v>
      </c>
      <c r="BN51" s="12">
        <f>_xlfn.XLOOKUP($C51,VK!$B$2:$B$294,VK!BV$2:BV$294)</f>
        <v>0</v>
      </c>
      <c r="BO51" s="12">
        <f>_xlfn.XLOOKUP($C51,VK!$B$2:$B$294,VK!BW$2:BW$294)</f>
        <v>3</v>
      </c>
      <c r="BP51" s="12">
        <f>_xlfn.XLOOKUP($C51,VK!$B$2:$B$294,VK!BX$2:BX$294)</f>
        <v>11371.8251953125</v>
      </c>
      <c r="BQ51" s="12">
        <f>_xlfn.XLOOKUP($C51,VK!$B$2:$B$294,VK!BY$2:BY$294)</f>
        <v>9375.396484375</v>
      </c>
      <c r="BR51" s="12">
        <f>_xlfn.XLOOKUP($C51,VK!$B$2:$B$294,VK!BZ$2:BZ$294)</f>
        <v>0.91892719268798828</v>
      </c>
      <c r="BS51" s="12">
        <f>_xlfn.XLOOKUP($C51,VK!$B$2:$B$294,VK!CA$2:CA$294)</f>
        <v>7.6986532211303711</v>
      </c>
      <c r="BT51" s="12">
        <f>_xlfn.XLOOKUP($C51,VK!$B$2:$B$294,VK!CB$2:CB$294)</f>
        <v>124.00835418701172</v>
      </c>
      <c r="BU51" s="12">
        <f>_xlfn.XLOOKUP($C51,VK!$B$2:$B$294,VK!CC$2:CC$294)</f>
        <v>13.655619621276855</v>
      </c>
      <c r="BV51" s="12">
        <f>_xlfn.XLOOKUP($C51,VK!$B$2:$B$294,VK!CD$2:CD$294)</f>
        <v>16.795413970947266</v>
      </c>
      <c r="BW51" s="12">
        <f>_xlfn.XLOOKUP($C51,VK!$B$2:$B$294,VK!CE$2:CE$294)</f>
        <v>1.096436619758606</v>
      </c>
      <c r="BX51" s="12">
        <f>_xlfn.XLOOKUP($C51,VK!$B$2:$B$294,VK!CF$2:CF$294)</f>
        <v>3.8873660564422607</v>
      </c>
      <c r="BY51" s="12">
        <f>_xlfn.XLOOKUP($C51,VK!$B$2:$B$294,VK!CG$2:CG$294)</f>
        <v>10673.4208984375</v>
      </c>
      <c r="BZ51" s="12"/>
      <c r="CA51" s="27">
        <f>_xlfn.XLOOKUP(C51,VK!$B$2:$B$294,VK!$BX$2:$BX$294)</f>
        <v>11371.8251953125</v>
      </c>
      <c r="CD51" s="37">
        <f>_xlfn.XLOOKUP($C51,VK!$B$2:$B$294,VK!M$2:M$294)</f>
        <v>52126</v>
      </c>
      <c r="CE51" s="38"/>
    </row>
    <row r="52" spans="1:83" hidden="1">
      <c r="A52" s="21">
        <v>42</v>
      </c>
      <c r="B52" s="30">
        <f>1-_xlfn.XLOOKUP(C52,VK!$B$2:$B$294,VK!$ID$2:$ID$294)/SUM($D$5:$BY$5)</f>
        <v>0.62887713739774365</v>
      </c>
      <c r="C52" t="str">
        <f>_xlfn.XLOOKUP(A52,VK!$IE$2:$IE$294,VK!$B$2:$B$294)</f>
        <v>Eurajoki</v>
      </c>
      <c r="D52" s="12">
        <f>_xlfn.XLOOKUP($C52,VK!$B$2:$B$294,VK!J$2:J$294)</f>
        <v>44.700000762939453</v>
      </c>
      <c r="E52" s="12">
        <f>_xlfn.XLOOKUP($C52,VK!$B$2:$B$294,VK!K$2:K$294)</f>
        <v>514.780029296875</v>
      </c>
      <c r="F52" s="38">
        <f>_xlfn.XLOOKUP($C52,VK!$B$2:$B$294,VK!L$2:L$294)</f>
        <v>133</v>
      </c>
      <c r="G52" s="38">
        <f>_xlfn.XLOOKUP($C52,VK!$B$2:$B$294,VK!N$2:N$294)</f>
        <v>18.299999237060547</v>
      </c>
      <c r="H52" s="40">
        <f>_xlfn.XLOOKUP($C52,VK!$B$2:$B$294,VK!O$2:O$294)</f>
        <v>-0.60000002384185791</v>
      </c>
      <c r="I52" s="38">
        <f>_xlfn.XLOOKUP($C52,VK!$B$2:$B$294,VK!P$2:P$294)</f>
        <v>-19</v>
      </c>
      <c r="J52" s="38">
        <f>_xlfn.XLOOKUP($C52,VK!$B$2:$B$294,VK!Q$2:Q$294)</f>
        <v>63.900000000000006</v>
      </c>
      <c r="K52" s="38">
        <f>_xlfn.XLOOKUP($C52,VK!$B$2:$B$294,VK!R$2:R$294)</f>
        <v>6.1000000000000005</v>
      </c>
      <c r="L52" s="38">
        <f>_xlfn.XLOOKUP($C52,VK!$B$2:$B$294,VK!S$2:S$294)</f>
        <v>205</v>
      </c>
      <c r="M52" s="38">
        <f>_xlfn.XLOOKUP($C52,VK!$B$2:$B$294,VK!T$2:T$294)</f>
        <v>0</v>
      </c>
      <c r="N52" s="38">
        <f>_xlfn.XLOOKUP($C52,VK!$B$2:$B$294,VK!U$2:U$294)</f>
        <v>5537.1</v>
      </c>
      <c r="O52" s="38">
        <f>_xlfn.XLOOKUP($C52,VK!$B$2:$B$294,VK!V$2:V$294)</f>
        <v>10.29</v>
      </c>
      <c r="P52" s="38">
        <f>_xlfn.XLOOKUP($C52,VK!$B$2:$B$294,VK!W$2:W$294)</f>
        <v>1119</v>
      </c>
      <c r="Q52" s="38">
        <f>_xlfn.XLOOKUP($C52,VK!$B$2:$B$294,VK!X$2:X$294)</f>
        <v>467</v>
      </c>
      <c r="R52" s="38">
        <f>_xlfn.XLOOKUP($C52,VK!$B$2:$B$294,VK!Y$2:Y$294)</f>
        <v>960</v>
      </c>
      <c r="S52" s="38">
        <f>_xlfn.XLOOKUP($C52,VK!$B$2:$B$294,VK!Z$2:Z$294)</f>
        <v>530</v>
      </c>
      <c r="T52" s="38">
        <f>_xlfn.XLOOKUP($C52,VK!$B$2:$B$294,VK!AA$2:AA$294)</f>
        <v>656</v>
      </c>
      <c r="U52" s="38">
        <f>_xlfn.XLOOKUP($C52,VK!$B$2:$B$294,VK!AB$2:AB$294)</f>
        <v>15.897777557373047</v>
      </c>
      <c r="V52" s="38">
        <f>_xlfn.XLOOKUP($C52,VK!$B$2:$B$294,VK!AC$2:AC$294)</f>
        <v>0</v>
      </c>
      <c r="W52" s="38">
        <f>_xlfn.XLOOKUP($C52,VK!$B$2:$B$294,VK!AD$2:AD$294)</f>
        <v>0.8</v>
      </c>
      <c r="X52" s="38">
        <f>_xlfn.XLOOKUP($C52,VK!$B$2:$B$294,VK!AE$2:AE$294)</f>
        <v>0</v>
      </c>
      <c r="Y52" s="38">
        <f>_xlfn.XLOOKUP($C52,VK!$B$2:$B$294,VK!AF$2:AF$294)</f>
        <v>6.9</v>
      </c>
      <c r="Z52" s="38">
        <f>_xlfn.XLOOKUP($C52,VK!$B$2:$B$294,VK!AG$2:AG$294)</f>
        <v>1</v>
      </c>
      <c r="AA52" s="38">
        <f>_xlfn.XLOOKUP($C52,VK!$B$2:$B$294,VK!AH$2:AH$294)</f>
        <v>18</v>
      </c>
      <c r="AB52" s="38">
        <f>_xlfn.XLOOKUP($C52,VK!$B$2:$B$294,VK!AI$2:AI$294)</f>
        <v>0.93</v>
      </c>
      <c r="AC52" s="38">
        <f>_xlfn.XLOOKUP($C52,VK!$B$2:$B$294,VK!AJ$2:AJ$294)</f>
        <v>0.41</v>
      </c>
      <c r="AD52" s="38">
        <f>_xlfn.XLOOKUP($C52,VK!$B$2:$B$294,VK!AK$2:AK$294)</f>
        <v>1.1000000000000001</v>
      </c>
      <c r="AE52" s="38">
        <f>_xlfn.XLOOKUP($C52,VK!$B$2:$B$294,VK!AL$2:AL$294)</f>
        <v>61.6</v>
      </c>
      <c r="AF52" s="38">
        <f>_xlfn.XLOOKUP($C52,VK!$B$2:$B$294,VK!AM$2:AM$294)</f>
        <v>332.6</v>
      </c>
      <c r="AG52" s="38">
        <f>_xlfn.XLOOKUP($C52,VK!$B$2:$B$294,VK!AN$2:AN$294)</f>
        <v>43.2</v>
      </c>
      <c r="AH52" s="38">
        <f>_xlfn.XLOOKUP($C52,VK!$B$2:$B$294,VK!AO$2:AO$294)</f>
        <v>26.9</v>
      </c>
      <c r="AI52" s="38">
        <f>_xlfn.XLOOKUP($C52,VK!$B$2:$B$294,VK!AP$2:AP$294)</f>
        <v>58</v>
      </c>
      <c r="AJ52" s="38">
        <f>_xlfn.XLOOKUP($C52,VK!$B$2:$B$294,VK!AQ$2:AQ$294)</f>
        <v>20</v>
      </c>
      <c r="AK52" s="38">
        <f>_xlfn.XLOOKUP($C52,VK!$B$2:$B$294,VK!AR$2:AR$294)</f>
        <v>403</v>
      </c>
      <c r="AL52" s="38">
        <f>_xlfn.XLOOKUP($C52,VK!$B$2:$B$294,VK!AS$2:AS$294)</f>
        <v>3</v>
      </c>
      <c r="AM52" s="38">
        <f>_xlfn.XLOOKUP($C52,VK!$B$2:$B$294,VK!AT$2:AT$294)</f>
        <v>7522</v>
      </c>
      <c r="AN52" s="38">
        <f>_xlfn.XLOOKUP($C52,VK!$B$2:$B$294,VK!AU$2:AU$294)</f>
        <v>11234</v>
      </c>
      <c r="AO52" s="38">
        <f>_xlfn.XLOOKUP($C52,VK!$B$2:$B$294,VK!AV$2:AV$294)</f>
        <v>1</v>
      </c>
      <c r="AP52" s="38">
        <f>_xlfn.XLOOKUP($C52,VK!$B$2:$B$294,VK!AW$2:AW$294)</f>
        <v>88.692489624023438</v>
      </c>
      <c r="AQ52" s="38">
        <f>_xlfn.XLOOKUP($C52,VK!$B$2:$B$294,VK!AX$2:AX$294)</f>
        <v>0</v>
      </c>
      <c r="AR52" s="38">
        <f>_xlfn.XLOOKUP($C52,VK!$B$2:$B$294,VK!AY$2:AY$294)</f>
        <v>0</v>
      </c>
      <c r="AS52" s="38">
        <f>_xlfn.XLOOKUP($C52,VK!$B$2:$B$294,VK!AZ$2:AZ$294)</f>
        <v>0</v>
      </c>
      <c r="AT52" s="38">
        <f>_xlfn.XLOOKUP($C52,VK!$B$2:$B$294,VK!BA$2:BA$294)</f>
        <v>1</v>
      </c>
      <c r="AU52" s="38">
        <f>_xlfn.XLOOKUP($C52,VK!$B$2:$B$294,VK!BB$2:BB$294)</f>
        <v>1</v>
      </c>
      <c r="AV52" s="38">
        <f>_xlfn.XLOOKUP($C52,VK!$B$2:$B$294,VK!BC$2:BC$294)</f>
        <v>62.258953094482422</v>
      </c>
      <c r="AW52" s="38">
        <f>_xlfn.XLOOKUP($C52,VK!$B$2:$B$294,VK!BD$2:BD$294)</f>
        <v>93.55670166015625</v>
      </c>
      <c r="AX52" s="38">
        <f>_xlfn.XLOOKUP($C52,VK!$B$2:$B$294,VK!BF$2:BF$294)</f>
        <v>14154.509765625</v>
      </c>
      <c r="AY52" s="38">
        <f>_xlfn.XLOOKUP($C52,VK!$B$2:$B$294,VK!BG$2:BG$294)</f>
        <v>16392.212890625</v>
      </c>
      <c r="AZ52" s="38">
        <f>_xlfn.XLOOKUP($C52,VK!$B$2:$B$294,VK!BH$2:BH$294)</f>
        <v>3.8262495994567871</v>
      </c>
      <c r="BA52" s="38">
        <f>_xlfn.XLOOKUP($C52,VK!$B$2:$B$294,VK!BI$2:BI$294)</f>
        <v>-3.7927308082580566</v>
      </c>
      <c r="BB52" s="38">
        <f>_xlfn.XLOOKUP($C52,VK!$B$2:$B$294,VK!BJ$2:BJ$294)</f>
        <v>25.531915664672852</v>
      </c>
      <c r="BC52" s="38">
        <f>_xlfn.XLOOKUP($C52,VK!$B$2:$B$294,VK!BK$2:BK$294)</f>
        <v>0</v>
      </c>
      <c r="BD52" s="38">
        <f>_xlfn.XLOOKUP($C52,VK!$B$2:$B$294,VK!BL$2:BL$294)</f>
        <v>125.22222137451172</v>
      </c>
      <c r="BE52" s="38">
        <f>_xlfn.XLOOKUP($C52,VK!$B$2:$B$294,VK!BM$2:BM$294)</f>
        <v>-2.8056111335754395</v>
      </c>
      <c r="BF52" s="37">
        <f>_xlfn.XLOOKUP($C52,VK!$B$2:$B$294,VK!BN$2:BN$294)</f>
        <v>24765.482421875</v>
      </c>
      <c r="BG52" s="12">
        <f>_xlfn.XLOOKUP($C52,VK!$B$2:$B$294,VK!BO$2:BO$294)</f>
        <v>17.600225448608398</v>
      </c>
      <c r="BH52" s="12"/>
      <c r="BI52" s="12">
        <f>_xlfn.XLOOKUP($C52,VK!$B$2:$B$294,VK!BQ$2:BQ$294)</f>
        <v>0.6968730092048645</v>
      </c>
      <c r="BJ52" s="12">
        <f>_xlfn.XLOOKUP($C52,VK!$B$2:$B$294,VK!BR$2:BR$294)</f>
        <v>0.35098916292190552</v>
      </c>
      <c r="BK52" s="12">
        <f>_xlfn.XLOOKUP($C52,VK!$B$2:$B$294,VK!BS$2:BS$294)</f>
        <v>3.4035310745239258</v>
      </c>
      <c r="BL52" s="12">
        <f>_xlfn.XLOOKUP($C52,VK!$B$2:$B$294,VK!BT$2:BT$294)</f>
        <v>114.01829528808594</v>
      </c>
      <c r="BM52" s="12">
        <f>_xlfn.XLOOKUP($C52,VK!$B$2:$B$294,VK!BU$2:BU$294)</f>
        <v>345.671142578125</v>
      </c>
      <c r="BN52" s="12">
        <f>_xlfn.XLOOKUP($C52,VK!$B$2:$B$294,VK!BV$2:BV$294)</f>
        <v>0</v>
      </c>
      <c r="BO52" s="12">
        <f>_xlfn.XLOOKUP($C52,VK!$B$2:$B$294,VK!BW$2:BW$294)</f>
        <v>1</v>
      </c>
      <c r="BP52" s="12">
        <f>_xlfn.XLOOKUP($C52,VK!$B$2:$B$294,VK!BX$2:BX$294)</f>
        <v>10097.6025390625</v>
      </c>
      <c r="BQ52" s="12">
        <f>_xlfn.XLOOKUP($C52,VK!$B$2:$B$294,VK!BY$2:BY$294)</f>
        <v>8719.177734375</v>
      </c>
      <c r="BR52" s="12">
        <f>_xlfn.XLOOKUP($C52,VK!$B$2:$B$294,VK!BZ$2:BZ$294)</f>
        <v>1.2231440544128418</v>
      </c>
      <c r="BS52" s="12">
        <f>_xlfn.XLOOKUP($C52,VK!$B$2:$B$294,VK!CA$2:CA$294)</f>
        <v>10.316953659057617</v>
      </c>
      <c r="BT52" s="12">
        <f>_xlfn.XLOOKUP($C52,VK!$B$2:$B$294,VK!CB$2:CB$294)</f>
        <v>87.826087951660156</v>
      </c>
      <c r="BU52" s="12">
        <f>_xlfn.XLOOKUP($C52,VK!$B$2:$B$294,VK!CC$2:CC$294)</f>
        <v>10.30927848815918</v>
      </c>
      <c r="BV52" s="12">
        <f>_xlfn.XLOOKUP($C52,VK!$B$2:$B$294,VK!CD$2:CD$294)</f>
        <v>9.175257682800293</v>
      </c>
      <c r="BW52" s="12">
        <f>_xlfn.XLOOKUP($C52,VK!$B$2:$B$294,VK!CE$2:CE$294)</f>
        <v>0</v>
      </c>
      <c r="BX52" s="12">
        <f>_xlfn.XLOOKUP($C52,VK!$B$2:$B$294,VK!CF$2:CF$294)</f>
        <v>0.6185566782951355</v>
      </c>
      <c r="BY52" s="12">
        <f>_xlfn.XLOOKUP($C52,VK!$B$2:$B$294,VK!CG$2:CG$294)</f>
        <v>10723.3408203125</v>
      </c>
      <c r="BZ52" s="12"/>
      <c r="CA52" s="27">
        <f>_xlfn.XLOOKUP(C52,VK!$B$2:$B$294,VK!$BX$2:$BX$294)</f>
        <v>10097.6025390625</v>
      </c>
      <c r="CD52" s="37">
        <f>_xlfn.XLOOKUP($C52,VK!$B$2:$B$294,VK!M$2:M$294)</f>
        <v>9402</v>
      </c>
      <c r="CE52" s="38"/>
    </row>
    <row r="53" spans="1:83" hidden="1">
      <c r="A53" s="21">
        <v>43</v>
      </c>
      <c r="B53" s="30">
        <f>1-_xlfn.XLOOKUP(C53,VK!$B$2:$B$294,VK!$ID$2:$ID$294)/SUM($D$5:$BY$5)</f>
        <v>0.62696579929189311</v>
      </c>
      <c r="C53" t="str">
        <f>_xlfn.XLOOKUP(A53,VK!$IE$2:$IE$294,VK!$B$2:$B$294)</f>
        <v>Rauma</v>
      </c>
      <c r="D53" s="12">
        <f>_xlfn.XLOOKUP($C53,VK!$B$2:$B$294,VK!J$2:J$294)</f>
        <v>45.200000762939453</v>
      </c>
      <c r="E53" s="12">
        <f>_xlfn.XLOOKUP($C53,VK!$B$2:$B$294,VK!K$2:K$294)</f>
        <v>496.01998901367188</v>
      </c>
      <c r="F53" s="38">
        <f>_xlfn.XLOOKUP($C53,VK!$B$2:$B$294,VK!L$2:L$294)</f>
        <v>135</v>
      </c>
      <c r="G53" s="38">
        <f>_xlfn.XLOOKUP($C53,VK!$B$2:$B$294,VK!N$2:N$294)</f>
        <v>79</v>
      </c>
      <c r="H53" s="40">
        <f>_xlfn.XLOOKUP($C53,VK!$B$2:$B$294,VK!O$2:O$294)</f>
        <v>-0.40000000596046448</v>
      </c>
      <c r="I53" s="38">
        <f>_xlfn.XLOOKUP($C53,VK!$B$2:$B$294,VK!P$2:P$294)</f>
        <v>-240</v>
      </c>
      <c r="J53" s="38">
        <f>_xlfn.XLOOKUP($C53,VK!$B$2:$B$294,VK!Q$2:Q$294)</f>
        <v>92.800000000000011</v>
      </c>
      <c r="K53" s="38">
        <f>_xlfn.XLOOKUP($C53,VK!$B$2:$B$294,VK!R$2:R$294)</f>
        <v>8.8000000000000007</v>
      </c>
      <c r="L53" s="38">
        <f>_xlfn.XLOOKUP($C53,VK!$B$2:$B$294,VK!S$2:S$294)</f>
        <v>199</v>
      </c>
      <c r="M53" s="38">
        <f>_xlfn.XLOOKUP($C53,VK!$B$2:$B$294,VK!T$2:T$294)</f>
        <v>1</v>
      </c>
      <c r="N53" s="38">
        <f>_xlfn.XLOOKUP($C53,VK!$B$2:$B$294,VK!U$2:U$294)</f>
        <v>4326.1000000000004</v>
      </c>
      <c r="O53" s="38">
        <f>_xlfn.XLOOKUP($C53,VK!$B$2:$B$294,VK!V$2:V$294)</f>
        <v>10.29</v>
      </c>
      <c r="P53" s="38">
        <f>_xlfn.XLOOKUP($C53,VK!$B$2:$B$294,VK!W$2:W$294)</f>
        <v>1166</v>
      </c>
      <c r="Q53" s="38">
        <f>_xlfn.XLOOKUP($C53,VK!$B$2:$B$294,VK!X$2:X$294)</f>
        <v>249</v>
      </c>
      <c r="R53" s="38">
        <f>_xlfn.XLOOKUP($C53,VK!$B$2:$B$294,VK!Y$2:Y$294)</f>
        <v>515</v>
      </c>
      <c r="S53" s="38">
        <f>_xlfn.XLOOKUP($C53,VK!$B$2:$B$294,VK!Z$2:Z$294)</f>
        <v>250</v>
      </c>
      <c r="T53" s="38">
        <f>_xlfn.XLOOKUP($C53,VK!$B$2:$B$294,VK!AA$2:AA$294)</f>
        <v>537</v>
      </c>
      <c r="U53" s="38">
        <f>_xlfn.XLOOKUP($C53,VK!$B$2:$B$294,VK!AB$2:AB$294)</f>
        <v>18.548116683959961</v>
      </c>
      <c r="V53" s="38">
        <f>_xlfn.XLOOKUP($C53,VK!$B$2:$B$294,VK!AC$2:AC$294)</f>
        <v>0.8</v>
      </c>
      <c r="W53" s="38">
        <f>_xlfn.XLOOKUP($C53,VK!$B$2:$B$294,VK!AD$2:AD$294)</f>
        <v>0.7</v>
      </c>
      <c r="X53" s="38">
        <f>_xlfn.XLOOKUP($C53,VK!$B$2:$B$294,VK!AE$2:AE$294)</f>
        <v>1.3</v>
      </c>
      <c r="Y53" s="38">
        <f>_xlfn.XLOOKUP($C53,VK!$B$2:$B$294,VK!AF$2:AF$294)</f>
        <v>4.4000000000000004</v>
      </c>
      <c r="Z53" s="38">
        <f>_xlfn.XLOOKUP($C53,VK!$B$2:$B$294,VK!AG$2:AG$294)</f>
        <v>0</v>
      </c>
      <c r="AA53" s="38">
        <f>_xlfn.XLOOKUP($C53,VK!$B$2:$B$294,VK!AH$2:AH$294)</f>
        <v>20</v>
      </c>
      <c r="AB53" s="38">
        <f>_xlfn.XLOOKUP($C53,VK!$B$2:$B$294,VK!AI$2:AI$294)</f>
        <v>0.93</v>
      </c>
      <c r="AC53" s="38">
        <f>_xlfn.XLOOKUP($C53,VK!$B$2:$B$294,VK!AJ$2:AJ$294)</f>
        <v>0.41</v>
      </c>
      <c r="AD53" s="38">
        <f>_xlfn.XLOOKUP($C53,VK!$B$2:$B$294,VK!AK$2:AK$294)</f>
        <v>0.93</v>
      </c>
      <c r="AE53" s="38">
        <f>_xlfn.XLOOKUP($C53,VK!$B$2:$B$294,VK!AL$2:AL$294)</f>
        <v>64.8</v>
      </c>
      <c r="AF53" s="38">
        <f>_xlfn.XLOOKUP($C53,VK!$B$2:$B$294,VK!AM$2:AM$294)</f>
        <v>344.7</v>
      </c>
      <c r="AG53" s="38">
        <f>_xlfn.XLOOKUP($C53,VK!$B$2:$B$294,VK!AN$2:AN$294)</f>
        <v>42.5</v>
      </c>
      <c r="AH53" s="38">
        <f>_xlfn.XLOOKUP($C53,VK!$B$2:$B$294,VK!AO$2:AO$294)</f>
        <v>29.1</v>
      </c>
      <c r="AI53" s="38">
        <f>_xlfn.XLOOKUP($C53,VK!$B$2:$B$294,VK!AP$2:AP$294)</f>
        <v>81</v>
      </c>
      <c r="AJ53" s="38">
        <f>_xlfn.XLOOKUP($C53,VK!$B$2:$B$294,VK!AQ$2:AQ$294)</f>
        <v>19</v>
      </c>
      <c r="AK53" s="38">
        <f>_xlfn.XLOOKUP($C53,VK!$B$2:$B$294,VK!AR$2:AR$294)</f>
        <v>354</v>
      </c>
      <c r="AL53" s="38">
        <f>_xlfn.XLOOKUP($C53,VK!$B$2:$B$294,VK!AS$2:AS$294)</f>
        <v>5</v>
      </c>
      <c r="AM53" s="38">
        <f>_xlfn.XLOOKUP($C53,VK!$B$2:$B$294,VK!AT$2:AT$294)</f>
        <v>7867</v>
      </c>
      <c r="AN53" s="38">
        <f>_xlfn.XLOOKUP($C53,VK!$B$2:$B$294,VK!AU$2:AU$294)</f>
        <v>12359</v>
      </c>
      <c r="AO53" s="38">
        <f>_xlfn.XLOOKUP($C53,VK!$B$2:$B$294,VK!AV$2:AV$294)</f>
        <v>1</v>
      </c>
      <c r="AP53" s="38">
        <f>_xlfn.XLOOKUP($C53,VK!$B$2:$B$294,VK!AW$2:AW$294)</f>
        <v>85.984344482421875</v>
      </c>
      <c r="AQ53" s="38">
        <f>_xlfn.XLOOKUP($C53,VK!$B$2:$B$294,VK!AX$2:AX$294)</f>
        <v>0</v>
      </c>
      <c r="AR53" s="38">
        <f>_xlfn.XLOOKUP($C53,VK!$B$2:$B$294,VK!AY$2:AY$294)</f>
        <v>0</v>
      </c>
      <c r="AS53" s="38">
        <f>_xlfn.XLOOKUP($C53,VK!$B$2:$B$294,VK!AZ$2:AZ$294)</f>
        <v>0</v>
      </c>
      <c r="AT53" s="38">
        <f>_xlfn.XLOOKUP($C53,VK!$B$2:$B$294,VK!BA$2:BA$294)</f>
        <v>1</v>
      </c>
      <c r="AU53" s="38">
        <f>_xlfn.XLOOKUP($C53,VK!$B$2:$B$294,VK!BB$2:BB$294)</f>
        <v>1</v>
      </c>
      <c r="AV53" s="38">
        <f>_xlfn.XLOOKUP($C53,VK!$B$2:$B$294,VK!BC$2:BC$294)</f>
        <v>92.149673461914063</v>
      </c>
      <c r="AW53" s="38">
        <f>_xlfn.XLOOKUP($C53,VK!$B$2:$B$294,VK!BD$2:BD$294)</f>
        <v>82.606063842773438</v>
      </c>
      <c r="AX53" s="38">
        <f>_xlfn.XLOOKUP($C53,VK!$B$2:$B$294,VK!BF$2:BF$294)</f>
        <v>11870.1123046875</v>
      </c>
      <c r="AY53" s="38">
        <f>_xlfn.XLOOKUP($C53,VK!$B$2:$B$294,VK!BG$2:BG$294)</f>
        <v>14420.87890625</v>
      </c>
      <c r="AZ53" s="38">
        <f>_xlfn.XLOOKUP($C53,VK!$B$2:$B$294,VK!BH$2:BH$294)</f>
        <v>3.4809029102325439</v>
      </c>
      <c r="BA53" s="38">
        <f>_xlfn.XLOOKUP($C53,VK!$B$2:$B$294,VK!BI$2:BI$294)</f>
        <v>1.4716373682022095</v>
      </c>
      <c r="BB53" s="38">
        <f>_xlfn.XLOOKUP($C53,VK!$B$2:$B$294,VK!BJ$2:BJ$294)</f>
        <v>25.200000762939453</v>
      </c>
      <c r="BC53" s="38">
        <f>_xlfn.XLOOKUP($C53,VK!$B$2:$B$294,VK!BK$2:BK$294)</f>
        <v>-8.9285717010498047</v>
      </c>
      <c r="BD53" s="38">
        <f>_xlfn.XLOOKUP($C53,VK!$B$2:$B$294,VK!BL$2:BL$294)</f>
        <v>232.5625</v>
      </c>
      <c r="BE53" s="38">
        <f>_xlfn.XLOOKUP($C53,VK!$B$2:$B$294,VK!BM$2:BM$294)</f>
        <v>0.45029443502426147</v>
      </c>
      <c r="BF53" s="37">
        <f>_xlfn.XLOOKUP($C53,VK!$B$2:$B$294,VK!BN$2:BN$294)</f>
        <v>26505.837890625</v>
      </c>
      <c r="BG53" s="12">
        <f>_xlfn.XLOOKUP($C53,VK!$B$2:$B$294,VK!BO$2:BO$294)</f>
        <v>20.744174957275391</v>
      </c>
      <c r="BH53" s="12"/>
      <c r="BI53" s="12">
        <f>_xlfn.XLOOKUP($C53,VK!$B$2:$B$294,VK!BQ$2:BQ$294)</f>
        <v>0.62096673250198364</v>
      </c>
      <c r="BJ53" s="12">
        <f>_xlfn.XLOOKUP($C53,VK!$B$2:$B$294,VK!BR$2:BR$294)</f>
        <v>0.30863410234451294</v>
      </c>
      <c r="BK53" s="12">
        <f>_xlfn.XLOOKUP($C53,VK!$B$2:$B$294,VK!BS$2:BS$294)</f>
        <v>6.210942268371582</v>
      </c>
      <c r="BL53" s="12">
        <f>_xlfn.XLOOKUP($C53,VK!$B$2:$B$294,VK!BT$2:BT$294)</f>
        <v>135.31437683105469</v>
      </c>
      <c r="BM53" s="12">
        <f>_xlfn.XLOOKUP($C53,VK!$B$2:$B$294,VK!BU$2:BU$294)</f>
        <v>444.9942626953125</v>
      </c>
      <c r="BN53" s="12">
        <f>_xlfn.XLOOKUP($C53,VK!$B$2:$B$294,VK!BV$2:BV$294)</f>
        <v>0</v>
      </c>
      <c r="BO53" s="12">
        <f>_xlfn.XLOOKUP($C53,VK!$B$2:$B$294,VK!BW$2:BW$294)</f>
        <v>2</v>
      </c>
      <c r="BP53" s="12">
        <f>_xlfn.XLOOKUP($C53,VK!$B$2:$B$294,VK!BX$2:BX$294)</f>
        <v>9344.7294921875</v>
      </c>
      <c r="BQ53" s="12">
        <f>_xlfn.XLOOKUP($C53,VK!$B$2:$B$294,VK!BY$2:BY$294)</f>
        <v>7691.8330078125</v>
      </c>
      <c r="BR53" s="12">
        <f>_xlfn.XLOOKUP($C53,VK!$B$2:$B$294,VK!BZ$2:BZ$294)</f>
        <v>0.91059815883636475</v>
      </c>
      <c r="BS53" s="12">
        <f>_xlfn.XLOOKUP($C53,VK!$B$2:$B$294,VK!CA$2:CA$294)</f>
        <v>7.3970155715942383</v>
      </c>
      <c r="BT53" s="12">
        <f>_xlfn.XLOOKUP($C53,VK!$B$2:$B$294,VK!CB$2:CB$294)</f>
        <v>101.12044525146484</v>
      </c>
      <c r="BU53" s="12">
        <f>_xlfn.XLOOKUP($C53,VK!$B$2:$B$294,VK!CC$2:CC$294)</f>
        <v>12.206896781921387</v>
      </c>
      <c r="BV53" s="12">
        <f>_xlfn.XLOOKUP($C53,VK!$B$2:$B$294,VK!CD$2:CD$294)</f>
        <v>14.551724433898926</v>
      </c>
      <c r="BW53" s="12">
        <f>_xlfn.XLOOKUP($C53,VK!$B$2:$B$294,VK!CE$2:CE$294)</f>
        <v>0.5517241358757019</v>
      </c>
      <c r="BX53" s="12">
        <f>_xlfn.XLOOKUP($C53,VK!$B$2:$B$294,VK!CF$2:CF$294)</f>
        <v>2.689655065536499</v>
      </c>
      <c r="BY53" s="12">
        <f>_xlfn.XLOOKUP($C53,VK!$B$2:$B$294,VK!CG$2:CG$294)</f>
        <v>11098.46484375</v>
      </c>
      <c r="BZ53" s="12"/>
      <c r="CA53" s="27">
        <f>_xlfn.XLOOKUP(C53,VK!$B$2:$B$294,VK!$BX$2:$BX$294)</f>
        <v>9344.7294921875</v>
      </c>
      <c r="CD53" s="37">
        <f>_xlfn.XLOOKUP($C53,VK!$B$2:$B$294,VK!M$2:M$294)</f>
        <v>39205</v>
      </c>
      <c r="CE53" s="38"/>
    </row>
    <row r="54" spans="1:83" hidden="1">
      <c r="A54" s="21">
        <v>44</v>
      </c>
      <c r="B54" s="30">
        <f>1-_xlfn.XLOOKUP(C54,VK!$B$2:$B$294,VK!$ID$2:$ID$294)/SUM($D$5:$BY$5)</f>
        <v>0.62311070170230332</v>
      </c>
      <c r="C54" t="str">
        <f>_xlfn.XLOOKUP(A54,VK!$IE$2:$IE$294,VK!$B$2:$B$294)</f>
        <v>Vaasa</v>
      </c>
      <c r="D54" s="12">
        <f>_xlfn.XLOOKUP($C54,VK!$B$2:$B$294,VK!J$2:J$294)</f>
        <v>41.200000762939453</v>
      </c>
      <c r="E54" s="12">
        <f>_xlfn.XLOOKUP($C54,VK!$B$2:$B$294,VK!K$2:K$294)</f>
        <v>364.67001342773438</v>
      </c>
      <c r="F54" s="38">
        <f>_xlfn.XLOOKUP($C54,VK!$B$2:$B$294,VK!L$2:L$294)</f>
        <v>124.80000305175781</v>
      </c>
      <c r="G54" s="38">
        <f>_xlfn.XLOOKUP($C54,VK!$B$2:$B$294,VK!N$2:N$294)</f>
        <v>185.5</v>
      </c>
      <c r="H54" s="40">
        <f>_xlfn.XLOOKUP($C54,VK!$B$2:$B$294,VK!O$2:O$294)</f>
        <v>0.10000000149011612</v>
      </c>
      <c r="I54" s="38">
        <f>_xlfn.XLOOKUP($C54,VK!$B$2:$B$294,VK!P$2:P$294)</f>
        <v>-199</v>
      </c>
      <c r="J54" s="38">
        <f>_xlfn.XLOOKUP($C54,VK!$B$2:$B$294,VK!Q$2:Q$294)</f>
        <v>98.300000000000011</v>
      </c>
      <c r="K54" s="38">
        <f>_xlfn.XLOOKUP($C54,VK!$B$2:$B$294,VK!R$2:R$294)</f>
        <v>8.4</v>
      </c>
      <c r="L54" s="38">
        <f>_xlfn.XLOOKUP($C54,VK!$B$2:$B$294,VK!S$2:S$294)</f>
        <v>151</v>
      </c>
      <c r="M54" s="38">
        <f>_xlfn.XLOOKUP($C54,VK!$B$2:$B$294,VK!T$2:T$294)</f>
        <v>1</v>
      </c>
      <c r="N54" s="38">
        <f>_xlfn.XLOOKUP($C54,VK!$B$2:$B$294,VK!U$2:U$294)</f>
        <v>4186.5</v>
      </c>
      <c r="O54" s="38">
        <f>_xlfn.XLOOKUP($C54,VK!$B$2:$B$294,VK!V$2:V$294)</f>
        <v>11.43</v>
      </c>
      <c r="P54" s="38">
        <f>_xlfn.XLOOKUP($C54,VK!$B$2:$B$294,VK!W$2:W$294)</f>
        <v>675</v>
      </c>
      <c r="Q54" s="38">
        <f>_xlfn.XLOOKUP($C54,VK!$B$2:$B$294,VK!X$2:X$294)</f>
        <v>28</v>
      </c>
      <c r="R54" s="38">
        <f>_xlfn.XLOOKUP($C54,VK!$B$2:$B$294,VK!Y$2:Y$294)</f>
        <v>687</v>
      </c>
      <c r="S54" s="38">
        <f>_xlfn.XLOOKUP($C54,VK!$B$2:$B$294,VK!Z$2:Z$294)</f>
        <v>148</v>
      </c>
      <c r="T54" s="38">
        <f>_xlfn.XLOOKUP($C54,VK!$B$2:$B$294,VK!AA$2:AA$294)</f>
        <v>581</v>
      </c>
      <c r="U54" s="38">
        <f>_xlfn.XLOOKUP($C54,VK!$B$2:$B$294,VK!AB$2:AB$294)</f>
        <v>16.768304824829102</v>
      </c>
      <c r="V54" s="38">
        <f>_xlfn.XLOOKUP($C54,VK!$B$2:$B$294,VK!AC$2:AC$294)</f>
        <v>0.2</v>
      </c>
      <c r="W54" s="38">
        <f>_xlfn.XLOOKUP($C54,VK!$B$2:$B$294,VK!AD$2:AD$294)</f>
        <v>0.5</v>
      </c>
      <c r="X54" s="38">
        <f>_xlfn.XLOOKUP($C54,VK!$B$2:$B$294,VK!AE$2:AE$294)</f>
        <v>1.1000000000000001</v>
      </c>
      <c r="Y54" s="38">
        <f>_xlfn.XLOOKUP($C54,VK!$B$2:$B$294,VK!AF$2:AF$294)</f>
        <v>4.5999999999999996</v>
      </c>
      <c r="Z54" s="38">
        <f>_xlfn.XLOOKUP($C54,VK!$B$2:$B$294,VK!AG$2:AG$294)</f>
        <v>0</v>
      </c>
      <c r="AA54" s="38">
        <f>_xlfn.XLOOKUP($C54,VK!$B$2:$B$294,VK!AH$2:AH$294)</f>
        <v>20.5</v>
      </c>
      <c r="AB54" s="38">
        <f>_xlfn.XLOOKUP($C54,VK!$B$2:$B$294,VK!AI$2:AI$294)</f>
        <v>1.1499999999999999</v>
      </c>
      <c r="AC54" s="38">
        <f>_xlfn.XLOOKUP($C54,VK!$B$2:$B$294,VK!AJ$2:AJ$294)</f>
        <v>0.5</v>
      </c>
      <c r="AD54" s="38">
        <f>_xlfn.XLOOKUP($C54,VK!$B$2:$B$294,VK!AK$2:AK$294)</f>
        <v>1.1000000000000001</v>
      </c>
      <c r="AE54" s="38">
        <f>_xlfn.XLOOKUP($C54,VK!$B$2:$B$294,VK!AL$2:AL$294)</f>
        <v>65.3</v>
      </c>
      <c r="AF54" s="38">
        <f>_xlfn.XLOOKUP($C54,VK!$B$2:$B$294,VK!AM$2:AM$294)</f>
        <v>409.4</v>
      </c>
      <c r="AG54" s="38">
        <f>_xlfn.XLOOKUP($C54,VK!$B$2:$B$294,VK!AN$2:AN$294)</f>
        <v>40.700000000000003</v>
      </c>
      <c r="AH54" s="38">
        <f>_xlfn.XLOOKUP($C54,VK!$B$2:$B$294,VK!AO$2:AO$294)</f>
        <v>36.200000000000003</v>
      </c>
      <c r="AI54" s="38">
        <f>_xlfn.XLOOKUP($C54,VK!$B$2:$B$294,VK!AP$2:AP$294)</f>
        <v>18</v>
      </c>
      <c r="AJ54" s="38">
        <f>_xlfn.XLOOKUP($C54,VK!$B$2:$B$294,VK!AQ$2:AQ$294)</f>
        <v>2</v>
      </c>
      <c r="AK54" s="38">
        <f>_xlfn.XLOOKUP($C54,VK!$B$2:$B$294,VK!AR$2:AR$294)</f>
        <v>654</v>
      </c>
      <c r="AL54" s="38">
        <f>_xlfn.XLOOKUP($C54,VK!$B$2:$B$294,VK!AS$2:AS$294)</f>
        <v>4.5</v>
      </c>
      <c r="AM54" s="38">
        <f>_xlfn.XLOOKUP($C54,VK!$B$2:$B$294,VK!AT$2:AT$294)</f>
        <v>6363</v>
      </c>
      <c r="AN54" s="38">
        <f>_xlfn.XLOOKUP($C54,VK!$B$2:$B$294,VK!AU$2:AU$294)</f>
        <v>10164</v>
      </c>
      <c r="AO54" s="38">
        <f>_xlfn.XLOOKUP($C54,VK!$B$2:$B$294,VK!AV$2:AV$294)</f>
        <v>1</v>
      </c>
      <c r="AP54" s="38">
        <f>_xlfn.XLOOKUP($C54,VK!$B$2:$B$294,VK!AW$2:AW$294)</f>
        <v>0</v>
      </c>
      <c r="AQ54" s="38">
        <f>_xlfn.XLOOKUP($C54,VK!$B$2:$B$294,VK!AX$2:AX$294)</f>
        <v>0</v>
      </c>
      <c r="AR54" s="38">
        <f>_xlfn.XLOOKUP($C54,VK!$B$2:$B$294,VK!AY$2:AY$294)</f>
        <v>0</v>
      </c>
      <c r="AS54" s="38">
        <f>_xlfn.XLOOKUP($C54,VK!$B$2:$B$294,VK!AZ$2:AZ$294)</f>
        <v>1</v>
      </c>
      <c r="AT54" s="38">
        <f>_xlfn.XLOOKUP($C54,VK!$B$2:$B$294,VK!BA$2:BA$294)</f>
        <v>1</v>
      </c>
      <c r="AU54" s="38">
        <f>_xlfn.XLOOKUP($C54,VK!$B$2:$B$294,VK!BB$2:BB$294)</f>
        <v>0</v>
      </c>
      <c r="AV54" s="38">
        <f>_xlfn.XLOOKUP($C54,VK!$B$2:$B$294,VK!BC$2:BC$294)</f>
        <v>91.801338195800781</v>
      </c>
      <c r="AW54" s="38">
        <f>_xlfn.XLOOKUP($C54,VK!$B$2:$B$294,VK!BD$2:BD$294)</f>
        <v>82.611526489257813</v>
      </c>
      <c r="AX54" s="38">
        <f>_xlfn.XLOOKUP($C54,VK!$B$2:$B$294,VK!BF$2:BF$294)</f>
        <v>13126.947265625</v>
      </c>
      <c r="AY54" s="38">
        <f>_xlfn.XLOOKUP($C54,VK!$B$2:$B$294,VK!BG$2:BG$294)</f>
        <v>16465.083984375</v>
      </c>
      <c r="AZ54" s="38">
        <f>_xlfn.XLOOKUP($C54,VK!$B$2:$B$294,VK!BH$2:BH$294)</f>
        <v>3.8338503837585449</v>
      </c>
      <c r="BA54" s="38">
        <f>_xlfn.XLOOKUP($C54,VK!$B$2:$B$294,VK!BI$2:BI$294)</f>
        <v>-17.923486709594727</v>
      </c>
      <c r="BB54" s="38">
        <f>_xlfn.XLOOKUP($C54,VK!$B$2:$B$294,VK!BJ$2:BJ$294)</f>
        <v>28.272563934326172</v>
      </c>
      <c r="BC54" s="38">
        <f>_xlfn.XLOOKUP($C54,VK!$B$2:$B$294,VK!BK$2:BK$294)</f>
        <v>-8.3113460540771484</v>
      </c>
      <c r="BD54" s="38">
        <f>_xlfn.XLOOKUP($C54,VK!$B$2:$B$294,VK!BL$2:BL$294)</f>
        <v>312.4761962890625</v>
      </c>
      <c r="BE54" s="38">
        <f>_xlfn.XLOOKUP($C54,VK!$B$2:$B$294,VK!BM$2:BM$294)</f>
        <v>-0.61717188358306885</v>
      </c>
      <c r="BF54" s="37">
        <f>_xlfn.XLOOKUP($C54,VK!$B$2:$B$294,VK!BN$2:BN$294)</f>
        <v>24104.578125</v>
      </c>
      <c r="BG54" s="12">
        <f>_xlfn.XLOOKUP($C54,VK!$B$2:$B$294,VK!BO$2:BO$294)</f>
        <v>28.216251373291016</v>
      </c>
      <c r="BH54" s="12"/>
      <c r="BI54" s="12">
        <f>_xlfn.XLOOKUP($C54,VK!$B$2:$B$294,VK!BQ$2:BQ$294)</f>
        <v>0.55464547872543335</v>
      </c>
      <c r="BJ54" s="12">
        <f>_xlfn.XLOOKUP($C54,VK!$B$2:$B$294,VK!BR$2:BR$294)</f>
        <v>23.165178298950195</v>
      </c>
      <c r="BK54" s="12">
        <f>_xlfn.XLOOKUP($C54,VK!$B$2:$B$294,VK!BS$2:BS$294)</f>
        <v>9.1401033401489258</v>
      </c>
      <c r="BL54" s="12">
        <f>_xlfn.XLOOKUP($C54,VK!$B$2:$B$294,VK!BT$2:BT$294)</f>
        <v>278.87515258789063</v>
      </c>
      <c r="BM54" s="12">
        <f>_xlfn.XLOOKUP($C54,VK!$B$2:$B$294,VK!BU$2:BU$294)</f>
        <v>464.9447021484375</v>
      </c>
      <c r="BN54" s="12">
        <f>_xlfn.XLOOKUP($C54,VK!$B$2:$B$294,VK!BV$2:BV$294)</f>
        <v>1</v>
      </c>
      <c r="BO54" s="12">
        <f>_xlfn.XLOOKUP($C54,VK!$B$2:$B$294,VK!BW$2:BW$294)</f>
        <v>5</v>
      </c>
      <c r="BP54" s="12">
        <f>_xlfn.XLOOKUP($C54,VK!$B$2:$B$294,VK!BX$2:BX$294)</f>
        <v>10751.7001953125</v>
      </c>
      <c r="BQ54" s="12">
        <f>_xlfn.XLOOKUP($C54,VK!$B$2:$B$294,VK!BY$2:BY$294)</f>
        <v>8571.896484375</v>
      </c>
      <c r="BR54" s="12">
        <f>_xlfn.XLOOKUP($C54,VK!$B$2:$B$294,VK!BZ$2:BZ$294)</f>
        <v>1.0275592803955078</v>
      </c>
      <c r="BS54" s="12">
        <f>_xlfn.XLOOKUP($C54,VK!$B$2:$B$294,VK!CA$2:CA$294)</f>
        <v>8.0948019027709961</v>
      </c>
      <c r="BT54" s="12">
        <f>_xlfn.XLOOKUP($C54,VK!$B$2:$B$294,VK!CB$2:CB$294)</f>
        <v>74.964027404785156</v>
      </c>
      <c r="BU54" s="12">
        <f>_xlfn.XLOOKUP($C54,VK!$B$2:$B$294,VK!CC$2:CC$294)</f>
        <v>9.5159816741943359</v>
      </c>
      <c r="BV54" s="12">
        <f>_xlfn.XLOOKUP($C54,VK!$B$2:$B$294,VK!CD$2:CD$294)</f>
        <v>17.479452133178711</v>
      </c>
      <c r="BW54" s="12">
        <f>_xlfn.XLOOKUP($C54,VK!$B$2:$B$294,VK!CE$2:CE$294)</f>
        <v>0.52968037128448486</v>
      </c>
      <c r="BX54" s="12">
        <f>_xlfn.XLOOKUP($C54,VK!$B$2:$B$294,VK!CF$2:CF$294)</f>
        <v>2.44748854637146</v>
      </c>
      <c r="BY54" s="12">
        <f>_xlfn.XLOOKUP($C54,VK!$B$2:$B$294,VK!CG$2:CG$294)</f>
        <v>10207.1181640625</v>
      </c>
      <c r="BZ54" s="12"/>
      <c r="CA54" s="27">
        <f>_xlfn.XLOOKUP(C54,VK!$B$2:$B$294,VK!$BX$2:$BX$294)</f>
        <v>10751.7001953125</v>
      </c>
      <c r="CD54" s="37">
        <f>_xlfn.XLOOKUP($C54,VK!$B$2:$B$294,VK!M$2:M$294)</f>
        <v>67636</v>
      </c>
      <c r="CE54" s="38"/>
    </row>
    <row r="55" spans="1:83" hidden="1">
      <c r="A55" s="21">
        <v>45</v>
      </c>
      <c r="B55" s="30">
        <f>1-_xlfn.XLOOKUP(C55,VK!$B$2:$B$294,VK!$ID$2:$ID$294)/SUM($D$5:$BY$5)</f>
        <v>0.61714217518208669</v>
      </c>
      <c r="C55" t="str">
        <f>_xlfn.XLOOKUP(A55,VK!$IE$2:$IE$294,VK!$B$2:$B$294)</f>
        <v>Hollola</v>
      </c>
      <c r="D55" s="12">
        <f>_xlfn.XLOOKUP($C55,VK!$B$2:$B$294,VK!J$2:J$294)</f>
        <v>44.599998474121094</v>
      </c>
      <c r="E55" s="12">
        <f>_xlfn.XLOOKUP($C55,VK!$B$2:$B$294,VK!K$2:K$294)</f>
        <v>651.1500244140625</v>
      </c>
      <c r="F55" s="38">
        <f>_xlfn.XLOOKUP($C55,VK!$B$2:$B$294,VK!L$2:L$294)</f>
        <v>141.60000610351563</v>
      </c>
      <c r="G55" s="38">
        <f>_xlfn.XLOOKUP($C55,VK!$B$2:$B$294,VK!N$2:N$294)</f>
        <v>36</v>
      </c>
      <c r="H55" s="40">
        <f>_xlfn.XLOOKUP($C55,VK!$B$2:$B$294,VK!O$2:O$294)</f>
        <v>-0.80000001192092896</v>
      </c>
      <c r="I55" s="38">
        <f>_xlfn.XLOOKUP($C55,VK!$B$2:$B$294,VK!P$2:P$294)</f>
        <v>-142</v>
      </c>
      <c r="J55" s="38">
        <f>_xlfn.XLOOKUP($C55,VK!$B$2:$B$294,VK!Q$2:Q$294)</f>
        <v>78.7</v>
      </c>
      <c r="K55" s="38">
        <f>_xlfn.XLOOKUP($C55,VK!$B$2:$B$294,VK!R$2:R$294)</f>
        <v>8.9</v>
      </c>
      <c r="L55" s="38">
        <f>_xlfn.XLOOKUP($C55,VK!$B$2:$B$294,VK!S$2:S$294)</f>
        <v>367</v>
      </c>
      <c r="M55" s="38">
        <f>_xlfn.XLOOKUP($C55,VK!$B$2:$B$294,VK!T$2:T$294)</f>
        <v>0</v>
      </c>
      <c r="N55" s="38">
        <f>_xlfn.XLOOKUP($C55,VK!$B$2:$B$294,VK!U$2:U$294)</f>
        <v>3955.7</v>
      </c>
      <c r="O55" s="38">
        <f>_xlfn.XLOOKUP($C55,VK!$B$2:$B$294,VK!V$2:V$294)</f>
        <v>12.18</v>
      </c>
      <c r="P55" s="38">
        <f>_xlfn.XLOOKUP($C55,VK!$B$2:$B$294,VK!W$2:W$294)</f>
        <v>1735</v>
      </c>
      <c r="Q55" s="38">
        <f>_xlfn.XLOOKUP($C55,VK!$B$2:$B$294,VK!X$2:X$294)</f>
        <v>309</v>
      </c>
      <c r="R55" s="38">
        <f>_xlfn.XLOOKUP($C55,VK!$B$2:$B$294,VK!Y$2:Y$294)</f>
        <v>628</v>
      </c>
      <c r="S55" s="38">
        <f>_xlfn.XLOOKUP($C55,VK!$B$2:$B$294,VK!Z$2:Z$294)</f>
        <v>619</v>
      </c>
      <c r="T55" s="38">
        <f>_xlfn.XLOOKUP($C55,VK!$B$2:$B$294,VK!AA$2:AA$294)</f>
        <v>489</v>
      </c>
      <c r="U55" s="38">
        <f>_xlfn.XLOOKUP($C55,VK!$B$2:$B$294,VK!AB$2:AB$294)</f>
        <v>16.788406372070313</v>
      </c>
      <c r="V55" s="38">
        <f>_xlfn.XLOOKUP($C55,VK!$B$2:$B$294,VK!AC$2:AC$294)</f>
        <v>0.6</v>
      </c>
      <c r="W55" s="38">
        <f>_xlfn.XLOOKUP($C55,VK!$B$2:$B$294,VK!AD$2:AD$294)</f>
        <v>0.9</v>
      </c>
      <c r="X55" s="38">
        <f>_xlfn.XLOOKUP($C55,VK!$B$2:$B$294,VK!AE$2:AE$294)</f>
        <v>1.6</v>
      </c>
      <c r="Y55" s="38">
        <f>_xlfn.XLOOKUP($C55,VK!$B$2:$B$294,VK!AF$2:AF$294)</f>
        <v>6</v>
      </c>
      <c r="Z55" s="38">
        <f>_xlfn.XLOOKUP($C55,VK!$B$2:$B$294,VK!AG$2:AG$294)</f>
        <v>0</v>
      </c>
      <c r="AA55" s="38">
        <f>_xlfn.XLOOKUP($C55,VK!$B$2:$B$294,VK!AH$2:AH$294)</f>
        <v>21</v>
      </c>
      <c r="AB55" s="38">
        <f>_xlfn.XLOOKUP($C55,VK!$B$2:$B$294,VK!AI$2:AI$294)</f>
        <v>1.1499999999999999</v>
      </c>
      <c r="AC55" s="38">
        <f>_xlfn.XLOOKUP($C55,VK!$B$2:$B$294,VK!AJ$2:AJ$294)</f>
        <v>0.55000000000000004</v>
      </c>
      <c r="AD55" s="38">
        <f>_xlfn.XLOOKUP($C55,VK!$B$2:$B$294,VK!AK$2:AK$294)</f>
        <v>1.1000000000000001</v>
      </c>
      <c r="AE55" s="38">
        <f>_xlfn.XLOOKUP($C55,VK!$B$2:$B$294,VK!AL$2:AL$294)</f>
        <v>65.2</v>
      </c>
      <c r="AF55" s="38">
        <f>_xlfn.XLOOKUP($C55,VK!$B$2:$B$294,VK!AM$2:AM$294)</f>
        <v>355.5</v>
      </c>
      <c r="AG55" s="38">
        <f>_xlfn.XLOOKUP($C55,VK!$B$2:$B$294,VK!AN$2:AN$294)</f>
        <v>42.8</v>
      </c>
      <c r="AH55" s="38">
        <f>_xlfn.XLOOKUP($C55,VK!$B$2:$B$294,VK!AO$2:AO$294)</f>
        <v>30</v>
      </c>
      <c r="AI55" s="38">
        <f>_xlfn.XLOOKUP($C55,VK!$B$2:$B$294,VK!AP$2:AP$294)</f>
        <v>80</v>
      </c>
      <c r="AJ55" s="38">
        <f>_xlfn.XLOOKUP($C55,VK!$B$2:$B$294,VK!AQ$2:AQ$294)</f>
        <v>30</v>
      </c>
      <c r="AK55" s="38">
        <f>_xlfn.XLOOKUP($C55,VK!$B$2:$B$294,VK!AR$2:AR$294)</f>
        <v>377</v>
      </c>
      <c r="AL55" s="38">
        <f>_xlfn.XLOOKUP($C55,VK!$B$2:$B$294,VK!AS$2:AS$294)</f>
        <v>3.5</v>
      </c>
      <c r="AM55" s="38">
        <f>_xlfn.XLOOKUP($C55,VK!$B$2:$B$294,VK!AT$2:AT$294)</f>
        <v>6869</v>
      </c>
      <c r="AN55" s="38">
        <f>_xlfn.XLOOKUP($C55,VK!$B$2:$B$294,VK!AU$2:AU$294)</f>
        <v>10890</v>
      </c>
      <c r="AO55" s="38">
        <f>_xlfn.XLOOKUP($C55,VK!$B$2:$B$294,VK!AV$2:AV$294)</f>
        <v>1</v>
      </c>
      <c r="AP55" s="38">
        <f>_xlfn.XLOOKUP($C55,VK!$B$2:$B$294,VK!AW$2:AW$294)</f>
        <v>96.728729248046875</v>
      </c>
      <c r="AQ55" s="38">
        <f>_xlfn.XLOOKUP($C55,VK!$B$2:$B$294,VK!AX$2:AX$294)</f>
        <v>0</v>
      </c>
      <c r="AR55" s="38">
        <f>_xlfn.XLOOKUP($C55,VK!$B$2:$B$294,VK!AY$2:AY$294)</f>
        <v>0</v>
      </c>
      <c r="AS55" s="38">
        <f>_xlfn.XLOOKUP($C55,VK!$B$2:$B$294,VK!AZ$2:AZ$294)</f>
        <v>0</v>
      </c>
      <c r="AT55" s="38">
        <f>_xlfn.XLOOKUP($C55,VK!$B$2:$B$294,VK!BA$2:BA$294)</f>
        <v>0</v>
      </c>
      <c r="AU55" s="38">
        <f>_xlfn.XLOOKUP($C55,VK!$B$2:$B$294,VK!BB$2:BB$294)</f>
        <v>1</v>
      </c>
      <c r="AV55" s="38">
        <f>_xlfn.XLOOKUP($C55,VK!$B$2:$B$294,VK!BC$2:BC$294)</f>
        <v>93.397232055664063</v>
      </c>
      <c r="AW55" s="38">
        <f>_xlfn.XLOOKUP($C55,VK!$B$2:$B$294,VK!BD$2:BD$294)</f>
        <v>85.441307067871094</v>
      </c>
      <c r="AX55" s="38">
        <f>_xlfn.XLOOKUP($C55,VK!$B$2:$B$294,VK!BF$2:BF$294)</f>
        <v>12176.16796875</v>
      </c>
      <c r="AY55" s="38">
        <f>_xlfn.XLOOKUP($C55,VK!$B$2:$B$294,VK!BG$2:BG$294)</f>
        <v>14327.5029296875</v>
      </c>
      <c r="AZ55" s="38">
        <f>_xlfn.XLOOKUP($C55,VK!$B$2:$B$294,VK!BH$2:BH$294)</f>
        <v>3.9632465839385986</v>
      </c>
      <c r="BA55" s="38">
        <f>_xlfn.XLOOKUP($C55,VK!$B$2:$B$294,VK!BI$2:BI$294)</f>
        <v>-2.9952564239501953</v>
      </c>
      <c r="BB55" s="38">
        <f>_xlfn.XLOOKUP($C55,VK!$B$2:$B$294,VK!BJ$2:BJ$294)</f>
        <v>25.531915664672852</v>
      </c>
      <c r="BC55" s="38">
        <f>_xlfn.XLOOKUP($C55,VK!$B$2:$B$294,VK!BK$2:BK$294)</f>
        <v>-4.2763156890869141</v>
      </c>
      <c r="BD55" s="38">
        <f>_xlfn.XLOOKUP($C55,VK!$B$2:$B$294,VK!BL$2:BL$294)</f>
        <v>259.60000610351563</v>
      </c>
      <c r="BE55" s="38">
        <f>_xlfn.XLOOKUP($C55,VK!$B$2:$B$294,VK!BM$2:BM$294)</f>
        <v>-1.1826543807983398</v>
      </c>
      <c r="BF55" s="37">
        <f>_xlfn.XLOOKUP($C55,VK!$B$2:$B$294,VK!BN$2:BN$294)</f>
        <v>24341.16796875</v>
      </c>
      <c r="BG55" s="12">
        <f>_xlfn.XLOOKUP($C55,VK!$B$2:$B$294,VK!BO$2:BO$294)</f>
        <v>28.957813262939453</v>
      </c>
      <c r="BH55" s="12"/>
      <c r="BI55" s="12">
        <f>_xlfn.XLOOKUP($C55,VK!$B$2:$B$294,VK!BQ$2:BQ$294)</f>
        <v>0.6109355092048645</v>
      </c>
      <c r="BJ55" s="12">
        <f>_xlfn.XLOOKUP($C55,VK!$B$2:$B$294,VK!BR$2:BR$294)</f>
        <v>0.29474583268165588</v>
      </c>
      <c r="BK55" s="12">
        <f>_xlfn.XLOOKUP($C55,VK!$B$2:$B$294,VK!BS$2:BS$294)</f>
        <v>2.7125160694122314</v>
      </c>
      <c r="BL55" s="12">
        <f>_xlfn.XLOOKUP($C55,VK!$B$2:$B$294,VK!BT$2:BT$294)</f>
        <v>50.363094329833984</v>
      </c>
      <c r="BM55" s="12">
        <f>_xlfn.XLOOKUP($C55,VK!$B$2:$B$294,VK!BU$2:BU$294)</f>
        <v>359.2908935546875</v>
      </c>
      <c r="BN55" s="12">
        <f>_xlfn.XLOOKUP($C55,VK!$B$2:$B$294,VK!BV$2:BV$294)</f>
        <v>0</v>
      </c>
      <c r="BO55" s="12">
        <f>_xlfn.XLOOKUP($C55,VK!$B$2:$B$294,VK!BW$2:BW$294)</f>
        <v>0</v>
      </c>
      <c r="BP55" s="12">
        <f>_xlfn.XLOOKUP($C55,VK!$B$2:$B$294,VK!BX$2:BX$294)</f>
        <v>9341.5322265625</v>
      </c>
      <c r="BQ55" s="12">
        <f>_xlfn.XLOOKUP($C55,VK!$B$2:$B$294,VK!BY$2:BY$294)</f>
        <v>7938.861328125</v>
      </c>
      <c r="BR55" s="12">
        <f>_xlfn.XLOOKUP($C55,VK!$B$2:$B$294,VK!BZ$2:BZ$294)</f>
        <v>1.2430585622787476</v>
      </c>
      <c r="BS55" s="12">
        <f>_xlfn.XLOOKUP($C55,VK!$B$2:$B$294,VK!CA$2:CA$294)</f>
        <v>9.6369075775146484</v>
      </c>
      <c r="BT55" s="12">
        <f>_xlfn.XLOOKUP($C55,VK!$B$2:$B$294,VK!CB$2:CB$294)</f>
        <v>116.83848571777344</v>
      </c>
      <c r="BU55" s="12">
        <f>_xlfn.XLOOKUP($C55,VK!$B$2:$B$294,VK!CC$2:CC$294)</f>
        <v>14.982269287109375</v>
      </c>
      <c r="BV55" s="12">
        <f>_xlfn.XLOOKUP($C55,VK!$B$2:$B$294,VK!CD$2:CD$294)</f>
        <v>16.489360809326172</v>
      </c>
      <c r="BW55" s="12">
        <f>_xlfn.XLOOKUP($C55,VK!$B$2:$B$294,VK!CE$2:CE$294)</f>
        <v>0.44326239824295044</v>
      </c>
      <c r="BX55" s="12">
        <f>_xlfn.XLOOKUP($C55,VK!$B$2:$B$294,VK!CF$2:CF$294)</f>
        <v>2.4822695255279541</v>
      </c>
      <c r="BY55" s="12">
        <f>_xlfn.XLOOKUP($C55,VK!$B$2:$B$294,VK!CG$2:CG$294)</f>
        <v>11078.2666015625</v>
      </c>
      <c r="BZ55" s="12"/>
      <c r="CA55" s="27">
        <f>_xlfn.XLOOKUP(C55,VK!$B$2:$B$294,VK!$BX$2:$BX$294)</f>
        <v>9341.5322265625</v>
      </c>
      <c r="CD55" s="37">
        <f>_xlfn.XLOOKUP($C55,VK!$B$2:$B$294,VK!M$2:M$294)</f>
        <v>23410</v>
      </c>
      <c r="CE55" s="38"/>
    </row>
    <row r="56" spans="1:83" hidden="1">
      <c r="A56" s="21">
        <v>46</v>
      </c>
      <c r="B56" s="30">
        <f>1-_xlfn.XLOOKUP(C56,VK!$B$2:$B$294,VK!$ID$2:$ID$294)/SUM($D$5:$BY$5)</f>
        <v>0.61630964542962163</v>
      </c>
      <c r="C56" t="str">
        <f>_xlfn.XLOOKUP(A56,VK!$IE$2:$IE$294,VK!$B$2:$B$294)</f>
        <v>Lapua</v>
      </c>
      <c r="D56" s="12">
        <f>_xlfn.XLOOKUP($C56,VK!$B$2:$B$294,VK!J$2:J$294)</f>
        <v>43.700000762939453</v>
      </c>
      <c r="E56" s="12">
        <f>_xlfn.XLOOKUP($C56,VK!$B$2:$B$294,VK!K$2:K$294)</f>
        <v>737.1500244140625</v>
      </c>
      <c r="F56" s="38">
        <f>_xlfn.XLOOKUP($C56,VK!$B$2:$B$294,VK!L$2:L$294)</f>
        <v>148.19999694824219</v>
      </c>
      <c r="G56" s="38">
        <f>_xlfn.XLOOKUP($C56,VK!$B$2:$B$294,VK!N$2:N$294)</f>
        <v>19.399999618530273</v>
      </c>
      <c r="H56" s="40">
        <f>_xlfn.XLOOKUP($C56,VK!$B$2:$B$294,VK!O$2:O$294)</f>
        <v>-1</v>
      </c>
      <c r="I56" s="38">
        <f>_xlfn.XLOOKUP($C56,VK!$B$2:$B$294,VK!P$2:P$294)</f>
        <v>-120</v>
      </c>
      <c r="J56" s="38">
        <f>_xlfn.XLOOKUP($C56,VK!$B$2:$B$294,VK!Q$2:Q$294)</f>
        <v>78.300000000000011</v>
      </c>
      <c r="K56" s="38">
        <f>_xlfn.XLOOKUP($C56,VK!$B$2:$B$294,VK!R$2:R$294)</f>
        <v>8.2000000000000011</v>
      </c>
      <c r="L56" s="38">
        <f>_xlfn.XLOOKUP($C56,VK!$B$2:$B$294,VK!S$2:S$294)</f>
        <v>250</v>
      </c>
      <c r="M56" s="38">
        <f>_xlfn.XLOOKUP($C56,VK!$B$2:$B$294,VK!T$2:T$294)</f>
        <v>0</v>
      </c>
      <c r="N56" s="38">
        <f>_xlfn.XLOOKUP($C56,VK!$B$2:$B$294,VK!U$2:U$294)</f>
        <v>3492.9</v>
      </c>
      <c r="O56" s="38">
        <f>_xlfn.XLOOKUP($C56,VK!$B$2:$B$294,VK!V$2:V$294)</f>
        <v>10.53</v>
      </c>
      <c r="P56" s="38">
        <f>_xlfn.XLOOKUP($C56,VK!$B$2:$B$294,VK!W$2:W$294)</f>
        <v>435</v>
      </c>
      <c r="Q56" s="38">
        <f>_xlfn.XLOOKUP($C56,VK!$B$2:$B$294,VK!X$2:X$294)</f>
        <v>124</v>
      </c>
      <c r="R56" s="38">
        <f>_xlfn.XLOOKUP($C56,VK!$B$2:$B$294,VK!Y$2:Y$294)</f>
        <v>446</v>
      </c>
      <c r="S56" s="38">
        <f>_xlfn.XLOOKUP($C56,VK!$B$2:$B$294,VK!Z$2:Z$294)</f>
        <v>329</v>
      </c>
      <c r="T56" s="38">
        <f>_xlfn.XLOOKUP($C56,VK!$B$2:$B$294,VK!AA$2:AA$294)</f>
        <v>553</v>
      </c>
      <c r="U56" s="38">
        <f>_xlfn.XLOOKUP($C56,VK!$B$2:$B$294,VK!AB$2:AB$294)</f>
        <v>16.862943649291992</v>
      </c>
      <c r="V56" s="38">
        <f>_xlfn.XLOOKUP($C56,VK!$B$2:$B$294,VK!AC$2:AC$294)</f>
        <v>0.9</v>
      </c>
      <c r="W56" s="38">
        <f>_xlfn.XLOOKUP($C56,VK!$B$2:$B$294,VK!AD$2:AD$294)</f>
        <v>0.9</v>
      </c>
      <c r="X56" s="38">
        <f>_xlfn.XLOOKUP($C56,VK!$B$2:$B$294,VK!AE$2:AE$294)</f>
        <v>1</v>
      </c>
      <c r="Y56" s="38">
        <f>_xlfn.XLOOKUP($C56,VK!$B$2:$B$294,VK!AF$2:AF$294)</f>
        <v>5.7</v>
      </c>
      <c r="Z56" s="38">
        <f>_xlfn.XLOOKUP($C56,VK!$B$2:$B$294,VK!AG$2:AG$294)</f>
        <v>0</v>
      </c>
      <c r="AA56" s="38">
        <f>_xlfn.XLOOKUP($C56,VK!$B$2:$B$294,VK!AH$2:AH$294)</f>
        <v>21.5</v>
      </c>
      <c r="AB56" s="38">
        <f>_xlfn.XLOOKUP($C56,VK!$B$2:$B$294,VK!AI$2:AI$294)</f>
        <v>1.05</v>
      </c>
      <c r="AC56" s="38">
        <f>_xlfn.XLOOKUP($C56,VK!$B$2:$B$294,VK!AJ$2:AJ$294)</f>
        <v>0.45</v>
      </c>
      <c r="AD56" s="38">
        <f>_xlfn.XLOOKUP($C56,VK!$B$2:$B$294,VK!AK$2:AK$294)</f>
        <v>1.05</v>
      </c>
      <c r="AE56" s="38">
        <f>_xlfn.XLOOKUP($C56,VK!$B$2:$B$294,VK!AL$2:AL$294)</f>
        <v>52.5</v>
      </c>
      <c r="AF56" s="38">
        <f>_xlfn.XLOOKUP($C56,VK!$B$2:$B$294,VK!AM$2:AM$294)</f>
        <v>342.2</v>
      </c>
      <c r="AG56" s="38">
        <f>_xlfn.XLOOKUP($C56,VK!$B$2:$B$294,VK!AN$2:AN$294)</f>
        <v>43.4</v>
      </c>
      <c r="AH56" s="38">
        <f>_xlfn.XLOOKUP($C56,VK!$B$2:$B$294,VK!AO$2:AO$294)</f>
        <v>28.2</v>
      </c>
      <c r="AI56" s="38">
        <f>_xlfn.XLOOKUP($C56,VK!$B$2:$B$294,VK!AP$2:AP$294)</f>
        <v>43</v>
      </c>
      <c r="AJ56" s="38">
        <f>_xlfn.XLOOKUP($C56,VK!$B$2:$B$294,VK!AQ$2:AQ$294)</f>
        <v>30</v>
      </c>
      <c r="AK56" s="38">
        <f>_xlfn.XLOOKUP($C56,VK!$B$2:$B$294,VK!AR$2:AR$294)</f>
        <v>618</v>
      </c>
      <c r="AL56" s="38">
        <f>_xlfn.XLOOKUP($C56,VK!$B$2:$B$294,VK!AS$2:AS$294)</f>
        <v>2.8330000000000002</v>
      </c>
      <c r="AM56" s="38">
        <f>_xlfn.XLOOKUP($C56,VK!$B$2:$B$294,VK!AT$2:AT$294)</f>
        <v>3729</v>
      </c>
      <c r="AN56" s="38">
        <f>_xlfn.XLOOKUP($C56,VK!$B$2:$B$294,VK!AU$2:AU$294)</f>
        <v>8240</v>
      </c>
      <c r="AO56" s="38">
        <f>_xlfn.XLOOKUP($C56,VK!$B$2:$B$294,VK!AV$2:AV$294)</f>
        <v>0</v>
      </c>
      <c r="AP56" s="38">
        <f>_xlfn.XLOOKUP($C56,VK!$B$2:$B$294,VK!AW$2:AW$294)</f>
        <v>71.774337768554688</v>
      </c>
      <c r="AQ56" s="38">
        <f>_xlfn.XLOOKUP($C56,VK!$B$2:$B$294,VK!AX$2:AX$294)</f>
        <v>0</v>
      </c>
      <c r="AR56" s="38">
        <f>_xlfn.XLOOKUP($C56,VK!$B$2:$B$294,VK!AY$2:AY$294)</f>
        <v>0</v>
      </c>
      <c r="AS56" s="38">
        <f>_xlfn.XLOOKUP($C56,VK!$B$2:$B$294,VK!AZ$2:AZ$294)</f>
        <v>0</v>
      </c>
      <c r="AT56" s="38">
        <f>_xlfn.XLOOKUP($C56,VK!$B$2:$B$294,VK!BA$2:BA$294)</f>
        <v>0</v>
      </c>
      <c r="AU56" s="38">
        <f>_xlfn.XLOOKUP($C56,VK!$B$2:$B$294,VK!BB$2:BB$294)</f>
        <v>1</v>
      </c>
      <c r="AV56" s="38">
        <f>_xlfn.XLOOKUP($C56,VK!$B$2:$B$294,VK!BC$2:BC$294)</f>
        <v>62.156864166259766</v>
      </c>
      <c r="AW56" s="38">
        <f>_xlfn.XLOOKUP($C56,VK!$B$2:$B$294,VK!BD$2:BD$294)</f>
        <v>72.443183898925781</v>
      </c>
      <c r="AX56" s="38">
        <f>_xlfn.XLOOKUP($C56,VK!$B$2:$B$294,VK!BF$2:BF$294)</f>
        <v>11306.6982421875</v>
      </c>
      <c r="AY56" s="38">
        <f>_xlfn.XLOOKUP($C56,VK!$B$2:$B$294,VK!BG$2:BG$294)</f>
        <v>15979.1640625</v>
      </c>
      <c r="AZ56" s="38">
        <f>_xlfn.XLOOKUP($C56,VK!$B$2:$B$294,VK!BH$2:BH$294)</f>
        <v>3.5629990100860596</v>
      </c>
      <c r="BA56" s="38">
        <f>_xlfn.XLOOKUP($C56,VK!$B$2:$B$294,VK!BI$2:BI$294)</f>
        <v>-3.2299504280090332</v>
      </c>
      <c r="BB56" s="38">
        <f>_xlfn.XLOOKUP($C56,VK!$B$2:$B$294,VK!BJ$2:BJ$294)</f>
        <v>29.813665390014648</v>
      </c>
      <c r="BC56" s="38">
        <f>_xlfn.XLOOKUP($C56,VK!$B$2:$B$294,VK!BK$2:BK$294)</f>
        <v>3.2967033386230469</v>
      </c>
      <c r="BD56" s="38">
        <f>_xlfn.XLOOKUP($C56,VK!$B$2:$B$294,VK!BL$2:BL$294)</f>
        <v>144.41667175292969</v>
      </c>
      <c r="BE56" s="38">
        <f>_xlfn.XLOOKUP($C56,VK!$B$2:$B$294,VK!BM$2:BM$294)</f>
        <v>-0.5</v>
      </c>
      <c r="BF56" s="37">
        <f>_xlfn.XLOOKUP($C56,VK!$B$2:$B$294,VK!BN$2:BN$294)</f>
        <v>21679.8671875</v>
      </c>
      <c r="BG56" s="12">
        <f>_xlfn.XLOOKUP($C56,VK!$B$2:$B$294,VK!BO$2:BO$294)</f>
        <v>42.4658203125</v>
      </c>
      <c r="BH56" s="12"/>
      <c r="BI56" s="12">
        <f>_xlfn.XLOOKUP($C56,VK!$B$2:$B$294,VK!BQ$2:BQ$294)</f>
        <v>0.64168649911880493</v>
      </c>
      <c r="BJ56" s="12">
        <f>_xlfn.XLOOKUP($C56,VK!$B$2:$B$294,VK!BR$2:BR$294)</f>
        <v>0.14707942306995392</v>
      </c>
      <c r="BK56" s="12">
        <f>_xlfn.XLOOKUP($C56,VK!$B$2:$B$294,VK!BS$2:BS$294)</f>
        <v>2.6964561939239502</v>
      </c>
      <c r="BL56" s="12">
        <f>_xlfn.XLOOKUP($C56,VK!$B$2:$B$294,VK!BT$2:BT$294)</f>
        <v>89.648406982421875</v>
      </c>
      <c r="BM56" s="12">
        <f>_xlfn.XLOOKUP($C56,VK!$B$2:$B$294,VK!BU$2:BU$294)</f>
        <v>387.51925659179688</v>
      </c>
      <c r="BN56" s="12">
        <f>_xlfn.XLOOKUP($C56,VK!$B$2:$B$294,VK!BV$2:BV$294)</f>
        <v>0</v>
      </c>
      <c r="BO56" s="12">
        <f>_xlfn.XLOOKUP($C56,VK!$B$2:$B$294,VK!BW$2:BW$294)</f>
        <v>1</v>
      </c>
      <c r="BP56" s="12">
        <f>_xlfn.XLOOKUP($C56,VK!$B$2:$B$294,VK!BX$2:BX$294)</f>
        <v>8389.060546875</v>
      </c>
      <c r="BQ56" s="12">
        <f>_xlfn.XLOOKUP($C56,VK!$B$2:$B$294,VK!BY$2:BY$294)</f>
        <v>5936.0166015625</v>
      </c>
      <c r="BR56" s="12">
        <f>_xlfn.XLOOKUP($C56,VK!$B$2:$B$294,VK!BZ$2:BZ$294)</f>
        <v>1.3167110681533813</v>
      </c>
      <c r="BS56" s="12">
        <f>_xlfn.XLOOKUP($C56,VK!$B$2:$B$294,VK!CA$2:CA$294)</f>
        <v>11.150020599365234</v>
      </c>
      <c r="BT56" s="12">
        <f>_xlfn.XLOOKUP($C56,VK!$B$2:$B$294,VK!CB$2:CB$294)</f>
        <v>61.170211791992188</v>
      </c>
      <c r="BU56" s="12">
        <f>_xlfn.XLOOKUP($C56,VK!$B$2:$B$294,VK!CC$2:CC$294)</f>
        <v>7.2236180305480957</v>
      </c>
      <c r="BV56" s="12">
        <f>_xlfn.XLOOKUP($C56,VK!$B$2:$B$294,VK!CD$2:CD$294)</f>
        <v>11.306532859802246</v>
      </c>
      <c r="BW56" s="12">
        <f>_xlfn.XLOOKUP($C56,VK!$B$2:$B$294,VK!CE$2:CE$294)</f>
        <v>6.2814071774482727E-2</v>
      </c>
      <c r="BX56" s="12">
        <f>_xlfn.XLOOKUP($C56,VK!$B$2:$B$294,VK!CF$2:CF$294)</f>
        <v>2.5753769874572754</v>
      </c>
      <c r="BY56" s="12">
        <f>_xlfn.XLOOKUP($C56,VK!$B$2:$B$294,VK!CG$2:CG$294)</f>
        <v>8555.4970703125</v>
      </c>
      <c r="BZ56" s="12"/>
      <c r="CA56" s="27">
        <f>_xlfn.XLOOKUP(C56,VK!$B$2:$B$294,VK!$BX$2:$BX$294)</f>
        <v>8389.060546875</v>
      </c>
      <c r="CD56" s="37">
        <f>_xlfn.XLOOKUP($C56,VK!$B$2:$B$294,VK!M$2:M$294)</f>
        <v>14278</v>
      </c>
      <c r="CE56" s="38"/>
    </row>
    <row r="57" spans="1:83" hidden="1">
      <c r="A57" s="21">
        <v>47</v>
      </c>
      <c r="B57" s="30">
        <f>1-_xlfn.XLOOKUP(C57,VK!$B$2:$B$294,VK!$ID$2:$ID$294)/SUM($D$5:$BY$5)</f>
        <v>0.61292593165788467</v>
      </c>
      <c r="C57" t="str">
        <f>_xlfn.XLOOKUP(A57,VK!$IE$2:$IE$294,VK!$B$2:$B$294)</f>
        <v>Keminmaa</v>
      </c>
      <c r="D57" s="12">
        <f>_xlfn.XLOOKUP($C57,VK!$B$2:$B$294,VK!J$2:J$294)</f>
        <v>44.5</v>
      </c>
      <c r="E57" s="12">
        <f>_xlfn.XLOOKUP($C57,VK!$B$2:$B$294,VK!K$2:K$294)</f>
        <v>626.3499755859375</v>
      </c>
      <c r="F57" s="38">
        <f>_xlfn.XLOOKUP($C57,VK!$B$2:$B$294,VK!L$2:L$294)</f>
        <v>148.39999389648438</v>
      </c>
      <c r="G57" s="38">
        <f>_xlfn.XLOOKUP($C57,VK!$B$2:$B$294,VK!N$2:N$294)</f>
        <v>12.899999618530273</v>
      </c>
      <c r="H57" s="40">
        <f>_xlfn.XLOOKUP($C57,VK!$B$2:$B$294,VK!O$2:O$294)</f>
        <v>-0.80000001192092896</v>
      </c>
      <c r="I57" s="38">
        <f>_xlfn.XLOOKUP($C57,VK!$B$2:$B$294,VK!P$2:P$294)</f>
        <v>-30</v>
      </c>
      <c r="J57" s="38">
        <f>_xlfn.XLOOKUP($C57,VK!$B$2:$B$294,VK!Q$2:Q$294)</f>
        <v>89.800000000000011</v>
      </c>
      <c r="K57" s="38">
        <f>_xlfn.XLOOKUP($C57,VK!$B$2:$B$294,VK!R$2:R$294)</f>
        <v>9.9</v>
      </c>
      <c r="L57" s="38">
        <f>_xlfn.XLOOKUP($C57,VK!$B$2:$B$294,VK!S$2:S$294)</f>
        <v>152</v>
      </c>
      <c r="M57" s="38">
        <f>_xlfn.XLOOKUP($C57,VK!$B$2:$B$294,VK!T$2:T$294)</f>
        <v>0</v>
      </c>
      <c r="N57" s="38">
        <f>_xlfn.XLOOKUP($C57,VK!$B$2:$B$294,VK!U$2:U$294)</f>
        <v>4438.8999999999996</v>
      </c>
      <c r="O57" s="38">
        <f>_xlfn.XLOOKUP($C57,VK!$B$2:$B$294,VK!V$2:V$294)</f>
        <v>11.36</v>
      </c>
      <c r="P57" s="38">
        <f>_xlfn.XLOOKUP($C57,VK!$B$2:$B$294,VK!W$2:W$294)</f>
        <v>138</v>
      </c>
      <c r="Q57" s="38">
        <f>_xlfn.XLOOKUP($C57,VK!$B$2:$B$294,VK!X$2:X$294)</f>
        <v>128</v>
      </c>
      <c r="R57" s="38">
        <f>_xlfn.XLOOKUP($C57,VK!$B$2:$B$294,VK!Y$2:Y$294)</f>
        <v>362</v>
      </c>
      <c r="S57" s="38">
        <f>_xlfn.XLOOKUP($C57,VK!$B$2:$B$294,VK!Z$2:Z$294)</f>
        <v>344</v>
      </c>
      <c r="T57" s="38">
        <f>_xlfn.XLOOKUP($C57,VK!$B$2:$B$294,VK!AA$2:AA$294)</f>
        <v>578</v>
      </c>
      <c r="U57" s="38">
        <f>_xlfn.XLOOKUP($C57,VK!$B$2:$B$294,VK!AB$2:AB$294)</f>
        <v>17.085714340209961</v>
      </c>
      <c r="V57" s="38">
        <f>_xlfn.XLOOKUP($C57,VK!$B$2:$B$294,VK!AC$2:AC$294)</f>
        <v>0</v>
      </c>
      <c r="W57" s="38">
        <f>_xlfn.XLOOKUP($C57,VK!$B$2:$B$294,VK!AD$2:AD$294)</f>
        <v>0.8</v>
      </c>
      <c r="X57" s="38">
        <f>_xlfn.XLOOKUP($C57,VK!$B$2:$B$294,VK!AE$2:AE$294)</f>
        <v>3.6</v>
      </c>
      <c r="Y57" s="38">
        <f>_xlfn.XLOOKUP($C57,VK!$B$2:$B$294,VK!AF$2:AF$294)</f>
        <v>10.6</v>
      </c>
      <c r="Z57" s="38">
        <f>_xlfn.XLOOKUP($C57,VK!$B$2:$B$294,VK!AG$2:AG$294)</f>
        <v>0</v>
      </c>
      <c r="AA57" s="38">
        <f>_xlfn.XLOOKUP($C57,VK!$B$2:$B$294,VK!AH$2:AH$294)</f>
        <v>21.25</v>
      </c>
      <c r="AB57" s="38">
        <f>_xlfn.XLOOKUP($C57,VK!$B$2:$B$294,VK!AI$2:AI$294)</f>
        <v>1.1499999999999999</v>
      </c>
      <c r="AC57" s="38">
        <f>_xlfn.XLOOKUP($C57,VK!$B$2:$B$294,VK!AJ$2:AJ$294)</f>
        <v>0.41</v>
      </c>
      <c r="AD57" s="38">
        <f>_xlfn.XLOOKUP($C57,VK!$B$2:$B$294,VK!AK$2:AK$294)</f>
        <v>1</v>
      </c>
      <c r="AE57" s="38">
        <f>_xlfn.XLOOKUP($C57,VK!$B$2:$B$294,VK!AL$2:AL$294)</f>
        <v>64.8</v>
      </c>
      <c r="AF57" s="38">
        <f>_xlfn.XLOOKUP($C57,VK!$B$2:$B$294,VK!AM$2:AM$294)</f>
        <v>362.3</v>
      </c>
      <c r="AG57" s="38">
        <f>_xlfn.XLOOKUP($C57,VK!$B$2:$B$294,VK!AN$2:AN$294)</f>
        <v>47.2</v>
      </c>
      <c r="AH57" s="38">
        <f>_xlfn.XLOOKUP($C57,VK!$B$2:$B$294,VK!AO$2:AO$294)</f>
        <v>29.7</v>
      </c>
      <c r="AI57" s="38">
        <f>_xlfn.XLOOKUP($C57,VK!$B$2:$B$294,VK!AP$2:AP$294)</f>
        <v>16</v>
      </c>
      <c r="AJ57" s="38">
        <f>_xlfn.XLOOKUP($C57,VK!$B$2:$B$294,VK!AQ$2:AQ$294)</f>
        <v>23</v>
      </c>
      <c r="AK57" s="38">
        <f>_xlfn.XLOOKUP($C57,VK!$B$2:$B$294,VK!AR$2:AR$294)</f>
        <v>915</v>
      </c>
      <c r="AL57" s="38">
        <f>_xlfn.XLOOKUP($C57,VK!$B$2:$B$294,VK!AS$2:AS$294)</f>
        <v>2.8330000000000002</v>
      </c>
      <c r="AM57" s="38">
        <f>_xlfn.XLOOKUP($C57,VK!$B$2:$B$294,VK!AT$2:AT$294)</f>
        <v>5221</v>
      </c>
      <c r="AN57" s="38">
        <f>_xlfn.XLOOKUP($C57,VK!$B$2:$B$294,VK!AU$2:AU$294)</f>
        <v>10198</v>
      </c>
      <c r="AO57" s="38">
        <f>_xlfn.XLOOKUP($C57,VK!$B$2:$B$294,VK!AV$2:AV$294)</f>
        <v>1</v>
      </c>
      <c r="AP57" s="38">
        <f>_xlfn.XLOOKUP($C57,VK!$B$2:$B$294,VK!AW$2:AW$294)</f>
        <v>94.963088989257813</v>
      </c>
      <c r="AQ57" s="38">
        <f>_xlfn.XLOOKUP($C57,VK!$B$2:$B$294,VK!AX$2:AX$294)</f>
        <v>0</v>
      </c>
      <c r="AR57" s="38">
        <f>_xlfn.XLOOKUP($C57,VK!$B$2:$B$294,VK!AY$2:AY$294)</f>
        <v>0</v>
      </c>
      <c r="AS57" s="38">
        <f>_xlfn.XLOOKUP($C57,VK!$B$2:$B$294,VK!AZ$2:AZ$294)</f>
        <v>0</v>
      </c>
      <c r="AT57" s="38">
        <f>_xlfn.XLOOKUP($C57,VK!$B$2:$B$294,VK!BA$2:BA$294)</f>
        <v>0</v>
      </c>
      <c r="AU57" s="38">
        <f>_xlfn.XLOOKUP($C57,VK!$B$2:$B$294,VK!BB$2:BB$294)</f>
        <v>1</v>
      </c>
      <c r="AV57" s="38">
        <f>_xlfn.XLOOKUP($C57,VK!$B$2:$B$294,VK!BC$2:BC$294)</f>
        <v>76.506027221679688</v>
      </c>
      <c r="AW57" s="38">
        <f>_xlfn.XLOOKUP($C57,VK!$B$2:$B$294,VK!BD$2:BD$294)</f>
        <v>89.972900390625</v>
      </c>
      <c r="AX57" s="38">
        <f>_xlfn.XLOOKUP($C57,VK!$B$2:$B$294,VK!BF$2:BF$294)</f>
        <v>10290.0751953125</v>
      </c>
      <c r="AY57" s="38">
        <f>_xlfn.XLOOKUP($C57,VK!$B$2:$B$294,VK!BG$2:BG$294)</f>
        <v>11760.947265625</v>
      </c>
      <c r="AZ57" s="38">
        <f>_xlfn.XLOOKUP($C57,VK!$B$2:$B$294,VK!BH$2:BH$294)</f>
        <v>4.1066470146179199</v>
      </c>
      <c r="BA57" s="38">
        <f>_xlfn.XLOOKUP($C57,VK!$B$2:$B$294,VK!BI$2:BI$294)</f>
        <v>-5.2523355484008789</v>
      </c>
      <c r="BB57" s="38">
        <f>_xlfn.XLOOKUP($C57,VK!$B$2:$B$294,VK!BJ$2:BJ$294)</f>
        <v>27.027027130126953</v>
      </c>
      <c r="BC57" s="38">
        <f>_xlfn.XLOOKUP($C57,VK!$B$2:$B$294,VK!BK$2:BK$294)</f>
        <v>0</v>
      </c>
      <c r="BD57" s="38">
        <f>_xlfn.XLOOKUP($C57,VK!$B$2:$B$294,VK!BL$2:BL$294)</f>
        <v>226.5</v>
      </c>
      <c r="BE57" s="38">
        <f>_xlfn.XLOOKUP($C57,VK!$B$2:$B$294,VK!BM$2:BM$294)</f>
        <v>0.34924331307411194</v>
      </c>
      <c r="BF57" s="37">
        <f>_xlfn.XLOOKUP($C57,VK!$B$2:$B$294,VK!BN$2:BN$294)</f>
        <v>24650.884765625</v>
      </c>
      <c r="BG57" s="12">
        <f>_xlfn.XLOOKUP($C57,VK!$B$2:$B$294,VK!BO$2:BO$294)</f>
        <v>26.776199340820313</v>
      </c>
      <c r="BH57" s="12"/>
      <c r="BI57" s="12">
        <f>_xlfn.XLOOKUP($C57,VK!$B$2:$B$294,VK!BQ$2:BQ$294)</f>
        <v>0.66914224624633789</v>
      </c>
      <c r="BJ57" s="12">
        <f>_xlfn.XLOOKUP($C57,VK!$B$2:$B$294,VK!BR$2:BR$294)</f>
        <v>0.11139992624521255</v>
      </c>
      <c r="BK57" s="12">
        <f>_xlfn.XLOOKUP($C57,VK!$B$2:$B$294,VK!BS$2:BS$294)</f>
        <v>0.90357714891433716</v>
      </c>
      <c r="BL57" s="12">
        <f>_xlfn.XLOOKUP($C57,VK!$B$2:$B$294,VK!BT$2:BT$294)</f>
        <v>119.81681060791016</v>
      </c>
      <c r="BM57" s="12">
        <f>_xlfn.XLOOKUP($C57,VK!$B$2:$B$294,VK!BU$2:BU$294)</f>
        <v>205.71853637695313</v>
      </c>
      <c r="BN57" s="12">
        <f>_xlfn.XLOOKUP($C57,VK!$B$2:$B$294,VK!BV$2:BV$294)</f>
        <v>0</v>
      </c>
      <c r="BO57" s="12">
        <f>_xlfn.XLOOKUP($C57,VK!$B$2:$B$294,VK!BW$2:BW$294)</f>
        <v>1</v>
      </c>
      <c r="BP57" s="12">
        <f>_xlfn.XLOOKUP($C57,VK!$B$2:$B$294,VK!BX$2:BX$294)</f>
        <v>7621.09375</v>
      </c>
      <c r="BQ57" s="12">
        <f>_xlfn.XLOOKUP($C57,VK!$B$2:$B$294,VK!BY$2:BY$294)</f>
        <v>6667.96875</v>
      </c>
      <c r="BR57" s="12">
        <f>_xlfn.XLOOKUP($C57,VK!$B$2:$B$294,VK!BZ$2:BZ$294)</f>
        <v>1.1758880615234375</v>
      </c>
      <c r="BS57" s="12">
        <f>_xlfn.XLOOKUP($C57,VK!$B$2:$B$294,VK!CA$2:CA$294)</f>
        <v>10.669637680053711</v>
      </c>
      <c r="BT57" s="12">
        <f>_xlfn.XLOOKUP($C57,VK!$B$2:$B$294,VK!CB$2:CB$294)</f>
        <v>46.315788269042969</v>
      </c>
      <c r="BU57" s="12">
        <f>_xlfn.XLOOKUP($C57,VK!$B$2:$B$294,VK!CC$2:CC$294)</f>
        <v>5.1044082641601563</v>
      </c>
      <c r="BV57" s="12">
        <f>_xlfn.XLOOKUP($C57,VK!$B$2:$B$294,VK!CD$2:CD$294)</f>
        <v>7.1925754547119141</v>
      </c>
      <c r="BW57" s="12">
        <f>_xlfn.XLOOKUP($C57,VK!$B$2:$B$294,VK!CE$2:CE$294)</f>
        <v>0</v>
      </c>
      <c r="BX57" s="12">
        <f>_xlfn.XLOOKUP($C57,VK!$B$2:$B$294,VK!CF$2:CF$294)</f>
        <v>1.3921114206314087</v>
      </c>
      <c r="BY57" s="12">
        <f>_xlfn.XLOOKUP($C57,VK!$B$2:$B$294,VK!CG$2:CG$294)</f>
        <v>9967.3544921875</v>
      </c>
      <c r="BZ57" s="12"/>
      <c r="CA57" s="27">
        <f>_xlfn.XLOOKUP(C57,VK!$B$2:$B$294,VK!$BX$2:$BX$294)</f>
        <v>7621.09375</v>
      </c>
      <c r="CD57" s="37">
        <f>_xlfn.XLOOKUP($C57,VK!$B$2:$B$294,VK!M$2:M$294)</f>
        <v>8079</v>
      </c>
      <c r="CE57" s="38"/>
    </row>
    <row r="58" spans="1:83" hidden="1">
      <c r="A58" s="21">
        <v>48</v>
      </c>
      <c r="B58" s="30">
        <f>1-_xlfn.XLOOKUP(C58,VK!$B$2:$B$294,VK!$ID$2:$ID$294)/SUM($D$5:$BY$5)</f>
        <v>0.61262094375528431</v>
      </c>
      <c r="C58" t="str">
        <f>_xlfn.XLOOKUP(A58,VK!$IE$2:$IE$294,VK!$B$2:$B$294)</f>
        <v>Inkoo</v>
      </c>
      <c r="D58" s="12">
        <f>_xlfn.XLOOKUP($C58,VK!$B$2:$B$294,VK!J$2:J$294)</f>
        <v>46</v>
      </c>
      <c r="E58" s="12">
        <f>_xlfn.XLOOKUP($C58,VK!$B$2:$B$294,VK!K$2:K$294)</f>
        <v>349.8900146484375</v>
      </c>
      <c r="F58" s="38">
        <f>_xlfn.XLOOKUP($C58,VK!$B$2:$B$294,VK!L$2:L$294)</f>
        <v>125.69999694824219</v>
      </c>
      <c r="G58" s="38">
        <f>_xlfn.XLOOKUP($C58,VK!$B$2:$B$294,VK!N$2:N$294)</f>
        <v>15.399999618530273</v>
      </c>
      <c r="H58" s="40">
        <f>_xlfn.XLOOKUP($C58,VK!$B$2:$B$294,VK!O$2:O$294)</f>
        <v>-0.30000001192092896</v>
      </c>
      <c r="I58" s="38">
        <f>_xlfn.XLOOKUP($C58,VK!$B$2:$B$294,VK!P$2:P$294)</f>
        <v>4</v>
      </c>
      <c r="J58" s="38">
        <f>_xlfn.XLOOKUP($C58,VK!$B$2:$B$294,VK!Q$2:Q$294)</f>
        <v>41</v>
      </c>
      <c r="K58" s="38">
        <f>_xlfn.XLOOKUP($C58,VK!$B$2:$B$294,VK!R$2:R$294)</f>
        <v>5.9</v>
      </c>
      <c r="L58" s="38">
        <f>_xlfn.XLOOKUP($C58,VK!$B$2:$B$294,VK!S$2:S$294)</f>
        <v>145</v>
      </c>
      <c r="M58" s="38">
        <f>_xlfn.XLOOKUP($C58,VK!$B$2:$B$294,VK!T$2:T$294)</f>
        <v>0</v>
      </c>
      <c r="N58" s="38">
        <f>_xlfn.XLOOKUP($C58,VK!$B$2:$B$294,VK!U$2:U$294)</f>
        <v>4818.6000000000004</v>
      </c>
      <c r="O58" s="38">
        <f>_xlfn.XLOOKUP($C58,VK!$B$2:$B$294,VK!V$2:V$294)</f>
        <v>16.3</v>
      </c>
      <c r="P58" s="38">
        <f>_xlfn.XLOOKUP($C58,VK!$B$2:$B$294,VK!W$2:W$294)</f>
        <v>1839</v>
      </c>
      <c r="Q58" s="38">
        <f>_xlfn.XLOOKUP($C58,VK!$B$2:$B$294,VK!X$2:X$294)</f>
        <v>643</v>
      </c>
      <c r="R58" s="38">
        <f>_xlfn.XLOOKUP($C58,VK!$B$2:$B$294,VK!Y$2:Y$294)</f>
        <v>89</v>
      </c>
      <c r="S58" s="38">
        <f>_xlfn.XLOOKUP($C58,VK!$B$2:$B$294,VK!Z$2:Z$294)</f>
        <v>1428</v>
      </c>
      <c r="T58" s="38">
        <f>_xlfn.XLOOKUP($C58,VK!$B$2:$B$294,VK!AA$2:AA$294)</f>
        <v>122</v>
      </c>
      <c r="U58" s="38">
        <f>_xlfn.XLOOKUP($C58,VK!$B$2:$B$294,VK!AB$2:AB$294)</f>
        <v>13.159999847412109</v>
      </c>
      <c r="V58" s="38">
        <f>_xlfn.XLOOKUP($C58,VK!$B$2:$B$294,VK!AC$2:AC$294)</f>
        <v>0</v>
      </c>
      <c r="W58" s="38">
        <f>_xlfn.XLOOKUP($C58,VK!$B$2:$B$294,VK!AD$2:AD$294)</f>
        <v>0</v>
      </c>
      <c r="X58" s="38">
        <f>_xlfn.XLOOKUP($C58,VK!$B$2:$B$294,VK!AE$2:AE$294)</f>
        <v>0</v>
      </c>
      <c r="Y58" s="38">
        <f>_xlfn.XLOOKUP($C58,VK!$B$2:$B$294,VK!AF$2:AF$294)</f>
        <v>4.9000000000000004</v>
      </c>
      <c r="Z58" s="38">
        <f>_xlfn.XLOOKUP($C58,VK!$B$2:$B$294,VK!AG$2:AG$294)</f>
        <v>0</v>
      </c>
      <c r="AA58" s="38">
        <f>_xlfn.XLOOKUP($C58,VK!$B$2:$B$294,VK!AH$2:AH$294)</f>
        <v>20.75</v>
      </c>
      <c r="AB58" s="38">
        <f>_xlfn.XLOOKUP($C58,VK!$B$2:$B$294,VK!AI$2:AI$294)</f>
        <v>1.1000000000000001</v>
      </c>
      <c r="AC58" s="38">
        <f>_xlfn.XLOOKUP($C58,VK!$B$2:$B$294,VK!AJ$2:AJ$294)</f>
        <v>0.65</v>
      </c>
      <c r="AD58" s="38">
        <f>_xlfn.XLOOKUP($C58,VK!$B$2:$B$294,VK!AK$2:AK$294)</f>
        <v>1.55</v>
      </c>
      <c r="AE58" s="38">
        <f>_xlfn.XLOOKUP($C58,VK!$B$2:$B$294,VK!AL$2:AL$294)</f>
        <v>56.6</v>
      </c>
      <c r="AF58" s="38">
        <f>_xlfn.XLOOKUP($C58,VK!$B$2:$B$294,VK!AM$2:AM$294)</f>
        <v>381.7</v>
      </c>
      <c r="AG58" s="38">
        <f>_xlfn.XLOOKUP($C58,VK!$B$2:$B$294,VK!AN$2:AN$294)</f>
        <v>38</v>
      </c>
      <c r="AH58" s="38">
        <f>_xlfn.XLOOKUP($C58,VK!$B$2:$B$294,VK!AO$2:AO$294)</f>
        <v>34.5</v>
      </c>
      <c r="AI58" s="38">
        <f>_xlfn.XLOOKUP($C58,VK!$B$2:$B$294,VK!AP$2:AP$294)</f>
        <v>69</v>
      </c>
      <c r="AJ58" s="38">
        <f>_xlfn.XLOOKUP($C58,VK!$B$2:$B$294,VK!AQ$2:AQ$294)</f>
        <v>53</v>
      </c>
      <c r="AK58" s="38">
        <f>_xlfn.XLOOKUP($C58,VK!$B$2:$B$294,VK!AR$2:AR$294)</f>
        <v>466</v>
      </c>
      <c r="AL58" s="38">
        <f>_xlfn.XLOOKUP($C58,VK!$B$2:$B$294,VK!AS$2:AS$294)</f>
        <v>3.3330000000000002</v>
      </c>
      <c r="AM58" s="38">
        <f>_xlfn.XLOOKUP($C58,VK!$B$2:$B$294,VK!AT$2:AT$294)</f>
        <v>8895</v>
      </c>
      <c r="AN58" s="38">
        <f>_xlfn.XLOOKUP($C58,VK!$B$2:$B$294,VK!AU$2:AU$294)</f>
        <v>13167</v>
      </c>
      <c r="AO58" s="38">
        <f>_xlfn.XLOOKUP($C58,VK!$B$2:$B$294,VK!AV$2:AV$294)</f>
        <v>0</v>
      </c>
      <c r="AP58" s="38">
        <f>_xlfn.XLOOKUP($C58,VK!$B$2:$B$294,VK!AW$2:AW$294)</f>
        <v>40.377716064453125</v>
      </c>
      <c r="AQ58" s="38">
        <f>_xlfn.XLOOKUP($C58,VK!$B$2:$B$294,VK!AX$2:AX$294)</f>
        <v>0</v>
      </c>
      <c r="AR58" s="38">
        <f>_xlfn.XLOOKUP($C58,VK!$B$2:$B$294,VK!AY$2:AY$294)</f>
        <v>1</v>
      </c>
      <c r="AS58" s="38">
        <f>_xlfn.XLOOKUP($C58,VK!$B$2:$B$294,VK!AZ$2:AZ$294)</f>
        <v>0</v>
      </c>
      <c r="AT58" s="38">
        <f>_xlfn.XLOOKUP($C58,VK!$B$2:$B$294,VK!BA$2:BA$294)</f>
        <v>1</v>
      </c>
      <c r="AU58" s="38">
        <f>_xlfn.XLOOKUP($C58,VK!$B$2:$B$294,VK!BB$2:BB$294)</f>
        <v>1</v>
      </c>
      <c r="AV58" s="38">
        <f>_xlfn.XLOOKUP($C58,VK!$B$2:$B$294,VK!BC$2:BC$294)</f>
        <v>94.838706970214844</v>
      </c>
      <c r="AW58" s="38">
        <f>_xlfn.XLOOKUP($C58,VK!$B$2:$B$294,VK!BD$2:BD$294)</f>
        <v>96.875</v>
      </c>
      <c r="AX58" s="38">
        <f>_xlfn.XLOOKUP($C58,VK!$B$2:$B$294,VK!BF$2:BF$294)</f>
        <v>16297.287109375</v>
      </c>
      <c r="AY58" s="38">
        <f>_xlfn.XLOOKUP($C58,VK!$B$2:$B$294,VK!BG$2:BG$294)</f>
        <v>18284.919921875</v>
      </c>
      <c r="AZ58" s="38">
        <f>_xlfn.XLOOKUP($C58,VK!$B$2:$B$294,VK!BH$2:BH$294)</f>
        <v>2.8583734035491943</v>
      </c>
      <c r="BA58" s="38">
        <f>_xlfn.XLOOKUP($C58,VK!$B$2:$B$294,VK!BI$2:BI$294)</f>
        <v>-3.828089714050293</v>
      </c>
      <c r="BB58" s="38">
        <f>_xlfn.XLOOKUP($C58,VK!$B$2:$B$294,VK!BJ$2:BJ$294)</f>
        <v>26.811594009399414</v>
      </c>
      <c r="BC58" s="38">
        <f>_xlfn.XLOOKUP($C58,VK!$B$2:$B$294,VK!BK$2:BK$294)</f>
        <v>19.230770111083984</v>
      </c>
      <c r="BD58" s="38">
        <f>_xlfn.XLOOKUP($C58,VK!$B$2:$B$294,VK!BL$2:BL$294)</f>
        <v>111.25</v>
      </c>
      <c r="BE58" s="38">
        <f>_xlfn.XLOOKUP($C58,VK!$B$2:$B$294,VK!BM$2:BM$294)</f>
        <v>-0.54644811153411865</v>
      </c>
      <c r="BF58" s="37">
        <f>_xlfn.XLOOKUP($C58,VK!$B$2:$B$294,VK!BN$2:BN$294)</f>
        <v>27340.134765625</v>
      </c>
      <c r="BG58" s="12">
        <f>_xlfn.XLOOKUP($C58,VK!$B$2:$B$294,VK!BO$2:BO$294)</f>
        <v>20.923591613769531</v>
      </c>
      <c r="BH58" s="12"/>
      <c r="BI58" s="12">
        <f>_xlfn.XLOOKUP($C58,VK!$B$2:$B$294,VK!BQ$2:BQ$294)</f>
        <v>0.67879688739776611</v>
      </c>
      <c r="BJ58" s="12">
        <f>_xlfn.XLOOKUP($C58,VK!$B$2:$B$294,VK!BR$2:BR$294)</f>
        <v>52.227996826171875</v>
      </c>
      <c r="BK58" s="12">
        <f>_xlfn.XLOOKUP($C58,VK!$B$2:$B$294,VK!BS$2:BS$294)</f>
        <v>4.1403636932373047</v>
      </c>
      <c r="BL58" s="12">
        <f>_xlfn.XLOOKUP($C58,VK!$B$2:$B$294,VK!BT$2:BT$294)</f>
        <v>110.10025787353516</v>
      </c>
      <c r="BM58" s="12">
        <f>_xlfn.XLOOKUP($C58,VK!$B$2:$B$294,VK!BU$2:BU$294)</f>
        <v>265.3175048828125</v>
      </c>
      <c r="BN58" s="12">
        <f>_xlfn.XLOOKUP($C58,VK!$B$2:$B$294,VK!BV$2:BV$294)</f>
        <v>0</v>
      </c>
      <c r="BO58" s="12">
        <f>_xlfn.XLOOKUP($C58,VK!$B$2:$B$294,VK!BW$2:BW$294)</f>
        <v>0</v>
      </c>
      <c r="BP58" s="12">
        <f>_xlfn.XLOOKUP($C58,VK!$B$2:$B$294,VK!BX$2:BX$294)</f>
        <v>10349.2646484375</v>
      </c>
      <c r="BQ58" s="12">
        <f>_xlfn.XLOOKUP($C58,VK!$B$2:$B$294,VK!BY$2:BY$294)</f>
        <v>9224.2646484375</v>
      </c>
      <c r="BR58" s="12">
        <f>_xlfn.XLOOKUP($C58,VK!$B$2:$B$294,VK!BZ$2:BZ$294)</f>
        <v>1.1511325836181641</v>
      </c>
      <c r="BS58" s="12">
        <f>_xlfn.XLOOKUP($C58,VK!$B$2:$B$294,VK!CA$2:CA$294)</f>
        <v>6.7582621574401855</v>
      </c>
      <c r="BT58" s="12">
        <f>_xlfn.XLOOKUP($C58,VK!$B$2:$B$294,VK!CB$2:CB$294)</f>
        <v>33.870967864990234</v>
      </c>
      <c r="BU58" s="12">
        <f>_xlfn.XLOOKUP($C58,VK!$B$2:$B$294,VK!CC$2:CC$294)</f>
        <v>5.219780445098877</v>
      </c>
      <c r="BV58" s="12">
        <f>_xlfn.XLOOKUP($C58,VK!$B$2:$B$294,VK!CD$2:CD$294)</f>
        <v>13.186813354492188</v>
      </c>
      <c r="BW58" s="12">
        <f>_xlfn.XLOOKUP($C58,VK!$B$2:$B$294,VK!CE$2:CE$294)</f>
        <v>0.82417583465576172</v>
      </c>
      <c r="BX58" s="12">
        <f>_xlfn.XLOOKUP($C58,VK!$B$2:$B$294,VK!CF$2:CF$294)</f>
        <v>1.0989011526107788</v>
      </c>
      <c r="BY58" s="12">
        <f>_xlfn.XLOOKUP($C58,VK!$B$2:$B$294,VK!CG$2:CG$294)</f>
        <v>12516.3203125</v>
      </c>
      <c r="BZ58" s="12"/>
      <c r="CA58" s="27">
        <f>_xlfn.XLOOKUP(C58,VK!$B$2:$B$294,VK!$BX$2:$BX$294)</f>
        <v>10349.2646484375</v>
      </c>
      <c r="CD58" s="37">
        <f>_xlfn.XLOOKUP($C58,VK!$B$2:$B$294,VK!M$2:M$294)</f>
        <v>5386</v>
      </c>
      <c r="CE58" s="38"/>
    </row>
    <row r="59" spans="1:83" hidden="1">
      <c r="A59" s="21">
        <v>49</v>
      </c>
      <c r="B59" s="30">
        <f>1-_xlfn.XLOOKUP(C59,VK!$B$2:$B$294,VK!$ID$2:$ID$294)/SUM($D$5:$BY$5)</f>
        <v>0.61112234784654318</v>
      </c>
      <c r="C59" t="str">
        <f>_xlfn.XLOOKUP(A59,VK!$IE$2:$IE$294,VK!$B$2:$B$294)</f>
        <v>Somero</v>
      </c>
      <c r="D59" s="12">
        <f>_xlfn.XLOOKUP($C59,VK!$B$2:$B$294,VK!J$2:J$294)</f>
        <v>49.099998474121094</v>
      </c>
      <c r="E59" s="12">
        <f>_xlfn.XLOOKUP($C59,VK!$B$2:$B$294,VK!K$2:K$294)</f>
        <v>667.83001708984375</v>
      </c>
      <c r="F59" s="38">
        <f>_xlfn.XLOOKUP($C59,VK!$B$2:$B$294,VK!L$2:L$294)</f>
        <v>162.69999694824219</v>
      </c>
      <c r="G59" s="38">
        <f>_xlfn.XLOOKUP($C59,VK!$B$2:$B$294,VK!N$2:N$294)</f>
        <v>13</v>
      </c>
      <c r="H59" s="40">
        <f>_xlfn.XLOOKUP($C59,VK!$B$2:$B$294,VK!O$2:O$294)</f>
        <v>-1.2999999523162842</v>
      </c>
      <c r="I59" s="38">
        <f>_xlfn.XLOOKUP($C59,VK!$B$2:$B$294,VK!P$2:P$294)</f>
        <v>-57</v>
      </c>
      <c r="J59" s="38">
        <f>_xlfn.XLOOKUP($C59,VK!$B$2:$B$294,VK!Q$2:Q$294)</f>
        <v>57.5</v>
      </c>
      <c r="K59" s="38">
        <f>_xlfn.XLOOKUP($C59,VK!$B$2:$B$294,VK!R$2:R$294)</f>
        <v>7.8000000000000007</v>
      </c>
      <c r="L59" s="38">
        <f>_xlfn.XLOOKUP($C59,VK!$B$2:$B$294,VK!S$2:S$294)</f>
        <v>280</v>
      </c>
      <c r="M59" s="38">
        <f>_xlfn.XLOOKUP($C59,VK!$B$2:$B$294,VK!T$2:T$294)</f>
        <v>0</v>
      </c>
      <c r="N59" s="38">
        <f>_xlfn.XLOOKUP($C59,VK!$B$2:$B$294,VK!U$2:U$294)</f>
        <v>3158.1</v>
      </c>
      <c r="O59" s="38">
        <f>_xlfn.XLOOKUP($C59,VK!$B$2:$B$294,VK!V$2:V$294)</f>
        <v>12.51</v>
      </c>
      <c r="P59" s="38">
        <f>_xlfn.XLOOKUP($C59,VK!$B$2:$B$294,VK!W$2:W$294)</f>
        <v>981</v>
      </c>
      <c r="Q59" s="38">
        <f>_xlfn.XLOOKUP($C59,VK!$B$2:$B$294,VK!X$2:X$294)</f>
        <v>553</v>
      </c>
      <c r="R59" s="38">
        <f>_xlfn.XLOOKUP($C59,VK!$B$2:$B$294,VK!Y$2:Y$294)</f>
        <v>616</v>
      </c>
      <c r="S59" s="38">
        <f>_xlfn.XLOOKUP($C59,VK!$B$2:$B$294,VK!Z$2:Z$294)</f>
        <v>711</v>
      </c>
      <c r="T59" s="38">
        <f>_xlfn.XLOOKUP($C59,VK!$B$2:$B$294,VK!AA$2:AA$294)</f>
        <v>629</v>
      </c>
      <c r="U59" s="38">
        <f>_xlfn.XLOOKUP($C59,VK!$B$2:$B$294,VK!AB$2:AB$294)</f>
        <v>16.23255729675293</v>
      </c>
      <c r="V59" s="38">
        <f>_xlfn.XLOOKUP($C59,VK!$B$2:$B$294,VK!AC$2:AC$294)</f>
        <v>0</v>
      </c>
      <c r="W59" s="38">
        <f>_xlfn.XLOOKUP($C59,VK!$B$2:$B$294,VK!AD$2:AD$294)</f>
        <v>1</v>
      </c>
      <c r="X59" s="38">
        <f>_xlfn.XLOOKUP($C59,VK!$B$2:$B$294,VK!AE$2:AE$294)</f>
        <v>2</v>
      </c>
      <c r="Y59" s="38">
        <f>_xlfn.XLOOKUP($C59,VK!$B$2:$B$294,VK!AF$2:AF$294)</f>
        <v>4.0999999999999996</v>
      </c>
      <c r="Z59" s="38">
        <f>_xlfn.XLOOKUP($C59,VK!$B$2:$B$294,VK!AG$2:AG$294)</f>
        <v>0</v>
      </c>
      <c r="AA59" s="38">
        <f>_xlfn.XLOOKUP($C59,VK!$B$2:$B$294,VK!AH$2:AH$294)</f>
        <v>20</v>
      </c>
      <c r="AB59" s="38">
        <f>_xlfn.XLOOKUP($C59,VK!$B$2:$B$294,VK!AI$2:AI$294)</f>
        <v>0.93</v>
      </c>
      <c r="AC59" s="38">
        <f>_xlfn.XLOOKUP($C59,VK!$B$2:$B$294,VK!AJ$2:AJ$294)</f>
        <v>0.41</v>
      </c>
      <c r="AD59" s="38">
        <f>_xlfn.XLOOKUP($C59,VK!$B$2:$B$294,VK!AK$2:AK$294)</f>
        <v>0.93</v>
      </c>
      <c r="AE59" s="38">
        <f>_xlfn.XLOOKUP($C59,VK!$B$2:$B$294,VK!AL$2:AL$294)</f>
        <v>66.5</v>
      </c>
      <c r="AF59" s="38">
        <f>_xlfn.XLOOKUP($C59,VK!$B$2:$B$294,VK!AM$2:AM$294)</f>
        <v>281.5</v>
      </c>
      <c r="AG59" s="38">
        <f>_xlfn.XLOOKUP($C59,VK!$B$2:$B$294,VK!AN$2:AN$294)</f>
        <v>43</v>
      </c>
      <c r="AH59" s="38">
        <f>_xlfn.XLOOKUP($C59,VK!$B$2:$B$294,VK!AO$2:AO$294)</f>
        <v>20.6</v>
      </c>
      <c r="AI59" s="38">
        <f>_xlfn.XLOOKUP($C59,VK!$B$2:$B$294,VK!AP$2:AP$294)</f>
        <v>92</v>
      </c>
      <c r="AJ59" s="38">
        <f>_xlfn.XLOOKUP($C59,VK!$B$2:$B$294,VK!AQ$2:AQ$294)</f>
        <v>78</v>
      </c>
      <c r="AK59" s="38">
        <f>_xlfn.XLOOKUP($C59,VK!$B$2:$B$294,VK!AR$2:AR$294)</f>
        <v>517</v>
      </c>
      <c r="AL59" s="38">
        <f>_xlfn.XLOOKUP($C59,VK!$B$2:$B$294,VK!AS$2:AS$294)</f>
        <v>3</v>
      </c>
      <c r="AM59" s="38">
        <f>_xlfn.XLOOKUP($C59,VK!$B$2:$B$294,VK!AT$2:AT$294)</f>
        <v>7091</v>
      </c>
      <c r="AN59" s="38">
        <f>_xlfn.XLOOKUP($C59,VK!$B$2:$B$294,VK!AU$2:AU$294)</f>
        <v>11493</v>
      </c>
      <c r="AO59" s="38">
        <f>_xlfn.XLOOKUP($C59,VK!$B$2:$B$294,VK!AV$2:AV$294)</f>
        <v>0</v>
      </c>
      <c r="AP59" s="38">
        <f>_xlfn.XLOOKUP($C59,VK!$B$2:$B$294,VK!AW$2:AW$294)</f>
        <v>71.434608459472656</v>
      </c>
      <c r="AQ59" s="38">
        <f>_xlfn.XLOOKUP($C59,VK!$B$2:$B$294,VK!AX$2:AX$294)</f>
        <v>0</v>
      </c>
      <c r="AR59" s="38">
        <f>_xlfn.XLOOKUP($C59,VK!$B$2:$B$294,VK!AY$2:AY$294)</f>
        <v>0</v>
      </c>
      <c r="AS59" s="38">
        <f>_xlfn.XLOOKUP($C59,VK!$B$2:$B$294,VK!AZ$2:AZ$294)</f>
        <v>0</v>
      </c>
      <c r="AT59" s="38">
        <f>_xlfn.XLOOKUP($C59,VK!$B$2:$B$294,VK!BA$2:BA$294)</f>
        <v>0</v>
      </c>
      <c r="AU59" s="38">
        <f>_xlfn.XLOOKUP($C59,VK!$B$2:$B$294,VK!BB$2:BB$294)</f>
        <v>1</v>
      </c>
      <c r="AV59" s="38">
        <f>_xlfn.XLOOKUP($C59,VK!$B$2:$B$294,VK!BC$2:BC$294)</f>
        <v>83.576644897460938</v>
      </c>
      <c r="AW59" s="38">
        <f>_xlfn.XLOOKUP($C59,VK!$B$2:$B$294,VK!BD$2:BD$294)</f>
        <v>100</v>
      </c>
      <c r="AX59" s="38">
        <f>_xlfn.XLOOKUP($C59,VK!$B$2:$B$294,VK!BF$2:BF$294)</f>
        <v>13088.546875</v>
      </c>
      <c r="AY59" s="38">
        <f>_xlfn.XLOOKUP($C59,VK!$B$2:$B$294,VK!BG$2:BG$294)</f>
        <v>15380.6845703125</v>
      </c>
      <c r="AZ59" s="38">
        <f>_xlfn.XLOOKUP($C59,VK!$B$2:$B$294,VK!BH$2:BH$294)</f>
        <v>3.1452188491821289</v>
      </c>
      <c r="BA59" s="38">
        <f>_xlfn.XLOOKUP($C59,VK!$B$2:$B$294,VK!BI$2:BI$294)</f>
        <v>-1.0934633016586304</v>
      </c>
      <c r="BB59" s="38">
        <f>_xlfn.XLOOKUP($C59,VK!$B$2:$B$294,VK!BJ$2:BJ$294)</f>
        <v>20.809247970581055</v>
      </c>
      <c r="BC59" s="38">
        <f>_xlfn.XLOOKUP($C59,VK!$B$2:$B$294,VK!BK$2:BK$294)</f>
        <v>1.1494252681732178</v>
      </c>
      <c r="BD59" s="38">
        <f>_xlfn.XLOOKUP($C59,VK!$B$2:$B$294,VK!BL$2:BL$294)</f>
        <v>166.19999694824219</v>
      </c>
      <c r="BE59" s="38">
        <f>_xlfn.XLOOKUP($C59,VK!$B$2:$B$294,VK!BM$2:BM$294)</f>
        <v>-1.8030513525009155</v>
      </c>
      <c r="BF59" s="37">
        <f>_xlfn.XLOOKUP($C59,VK!$B$2:$B$294,VK!BN$2:BN$294)</f>
        <v>21860.396484375</v>
      </c>
      <c r="BG59" s="12">
        <f>_xlfn.XLOOKUP($C59,VK!$B$2:$B$294,VK!BO$2:BO$294)</f>
        <v>48.250774383544922</v>
      </c>
      <c r="BH59" s="12"/>
      <c r="BI59" s="12">
        <f>_xlfn.XLOOKUP($C59,VK!$B$2:$B$294,VK!BQ$2:BQ$294)</f>
        <v>0.68706232309341431</v>
      </c>
      <c r="BJ59" s="12">
        <f>_xlfn.XLOOKUP($C59,VK!$B$2:$B$294,VK!BR$2:BR$294)</f>
        <v>0.56250715255737305</v>
      </c>
      <c r="BK59" s="12">
        <f>_xlfn.XLOOKUP($C59,VK!$B$2:$B$294,VK!BS$2:BS$294)</f>
        <v>3.3750431537628174</v>
      </c>
      <c r="BL59" s="12">
        <f>_xlfn.XLOOKUP($C59,VK!$B$2:$B$294,VK!BT$2:BT$294)</f>
        <v>101.48088836669922</v>
      </c>
      <c r="BM59" s="12">
        <f>_xlfn.XLOOKUP($C59,VK!$B$2:$B$294,VK!BU$2:BU$294)</f>
        <v>408.90826416015625</v>
      </c>
      <c r="BN59" s="12">
        <f>_xlfn.XLOOKUP($C59,VK!$B$2:$B$294,VK!BV$2:BV$294)</f>
        <v>0</v>
      </c>
      <c r="BO59" s="12">
        <f>_xlfn.XLOOKUP($C59,VK!$B$2:$B$294,VK!BW$2:BW$294)</f>
        <v>1</v>
      </c>
      <c r="BP59" s="12">
        <f>_xlfn.XLOOKUP($C59,VK!$B$2:$B$294,VK!BX$2:BX$294)</f>
        <v>10228.1552734375</v>
      </c>
      <c r="BQ59" s="12">
        <f>_xlfn.XLOOKUP($C59,VK!$B$2:$B$294,VK!BY$2:BY$294)</f>
        <v>8703.8837890625</v>
      </c>
      <c r="BR59" s="12">
        <f>_xlfn.XLOOKUP($C59,VK!$B$2:$B$294,VK!BZ$2:BZ$294)</f>
        <v>1.0102169513702393</v>
      </c>
      <c r="BS59" s="12">
        <f>_xlfn.XLOOKUP($C59,VK!$B$2:$B$294,VK!CA$2:CA$294)</f>
        <v>8.127655029296875</v>
      </c>
      <c r="BT59" s="12">
        <f>_xlfn.XLOOKUP($C59,VK!$B$2:$B$294,VK!CB$2:CB$294)</f>
        <v>139.77272033691406</v>
      </c>
      <c r="BU59" s="12">
        <f>_xlfn.XLOOKUP($C59,VK!$B$2:$B$294,VK!CC$2:CC$294)</f>
        <v>17.372880935668945</v>
      </c>
      <c r="BV59" s="12">
        <f>_xlfn.XLOOKUP($C59,VK!$B$2:$B$294,VK!CD$2:CD$294)</f>
        <v>7.4858756065368652</v>
      </c>
      <c r="BW59" s="12">
        <f>_xlfn.XLOOKUP($C59,VK!$B$2:$B$294,VK!CE$2:CE$294)</f>
        <v>0.14124293625354767</v>
      </c>
      <c r="BX59" s="12">
        <f>_xlfn.XLOOKUP($C59,VK!$B$2:$B$294,VK!CF$2:CF$294)</f>
        <v>4.5197739601135254</v>
      </c>
      <c r="BY59" s="12">
        <f>_xlfn.XLOOKUP($C59,VK!$B$2:$B$294,VK!CG$2:CG$294)</f>
        <v>11497.8046875</v>
      </c>
      <c r="BZ59" s="12"/>
      <c r="CA59" s="27">
        <f>_xlfn.XLOOKUP(C59,VK!$B$2:$B$294,VK!$BX$2:$BX$294)</f>
        <v>10228.1552734375</v>
      </c>
      <c r="CD59" s="37">
        <f>_xlfn.XLOOKUP($C59,VK!$B$2:$B$294,VK!M$2:M$294)</f>
        <v>8711</v>
      </c>
      <c r="CE59" s="38"/>
    </row>
    <row r="60" spans="1:83" hidden="1">
      <c r="A60" s="21">
        <v>50</v>
      </c>
      <c r="B60" s="30">
        <f>1-_xlfn.XLOOKUP(C60,VK!$B$2:$B$294,VK!$ID$2:$ID$294)/SUM($D$5:$BY$5)</f>
        <v>0.60808154558346916</v>
      </c>
      <c r="C60" t="str">
        <f>_xlfn.XLOOKUP(A60,VK!$IE$2:$IE$294,VK!$B$2:$B$294)</f>
        <v>Humppila</v>
      </c>
      <c r="D60" s="12">
        <f>_xlfn.XLOOKUP($C60,VK!$B$2:$B$294,VK!J$2:J$294)</f>
        <v>47.700000762939453</v>
      </c>
      <c r="E60" s="12">
        <f>_xlfn.XLOOKUP($C60,VK!$B$2:$B$294,VK!K$2:K$294)</f>
        <v>147.96000671386719</v>
      </c>
      <c r="F60" s="38">
        <f>_xlfn.XLOOKUP($C60,VK!$B$2:$B$294,VK!L$2:L$294)</f>
        <v>150.80000305175781</v>
      </c>
      <c r="G60" s="38">
        <f>_xlfn.XLOOKUP($C60,VK!$B$2:$B$294,VK!N$2:N$294)</f>
        <v>14.800000190734863</v>
      </c>
      <c r="H60" s="40">
        <f>_xlfn.XLOOKUP($C60,VK!$B$2:$B$294,VK!O$2:O$294)</f>
        <v>-2.2999999523162842</v>
      </c>
      <c r="I60" s="38">
        <f>_xlfn.XLOOKUP($C60,VK!$B$2:$B$294,VK!P$2:P$294)</f>
        <v>-31</v>
      </c>
      <c r="J60" s="38">
        <f>_xlfn.XLOOKUP($C60,VK!$B$2:$B$294,VK!Q$2:Q$294)</f>
        <v>61.2</v>
      </c>
      <c r="K60" s="38">
        <f>_xlfn.XLOOKUP($C60,VK!$B$2:$B$294,VK!R$2:R$294)</f>
        <v>10.3</v>
      </c>
      <c r="L60" s="38">
        <f>_xlfn.XLOOKUP($C60,VK!$B$2:$B$294,VK!S$2:S$294)</f>
        <v>70</v>
      </c>
      <c r="M60" s="38">
        <f>_xlfn.XLOOKUP($C60,VK!$B$2:$B$294,VK!T$2:T$294)</f>
        <v>0</v>
      </c>
      <c r="N60" s="38">
        <f>_xlfn.XLOOKUP($C60,VK!$B$2:$B$294,VK!U$2:U$294)</f>
        <v>3556.8</v>
      </c>
      <c r="O60" s="38">
        <f>_xlfn.XLOOKUP($C60,VK!$B$2:$B$294,VK!V$2:V$294)</f>
        <v>12.98</v>
      </c>
      <c r="P60" s="38">
        <f>_xlfn.XLOOKUP($C60,VK!$B$2:$B$294,VK!W$2:W$294)</f>
        <v>1378</v>
      </c>
      <c r="Q60" s="38">
        <f>_xlfn.XLOOKUP($C60,VK!$B$2:$B$294,VK!X$2:X$294)</f>
        <v>800</v>
      </c>
      <c r="R60" s="38">
        <f>_xlfn.XLOOKUP($C60,VK!$B$2:$B$294,VK!Y$2:Y$294)</f>
        <v>1244</v>
      </c>
      <c r="S60" s="38">
        <f>_xlfn.XLOOKUP($C60,VK!$B$2:$B$294,VK!Z$2:Z$294)</f>
        <v>562</v>
      </c>
      <c r="T60" s="38">
        <f>_xlfn.XLOOKUP($C60,VK!$B$2:$B$294,VK!AA$2:AA$294)</f>
        <v>654</v>
      </c>
      <c r="U60" s="38">
        <f>_xlfn.XLOOKUP($C60,VK!$B$2:$B$294,VK!AB$2:AB$294)</f>
        <v>13.935483932495117</v>
      </c>
      <c r="V60" s="38">
        <f>_xlfn.XLOOKUP($C60,VK!$B$2:$B$294,VK!AC$2:AC$294)</f>
        <v>0</v>
      </c>
      <c r="W60" s="38">
        <f>_xlfn.XLOOKUP($C60,VK!$B$2:$B$294,VK!AD$2:AD$294)</f>
        <v>0</v>
      </c>
      <c r="X60" s="38">
        <f>_xlfn.XLOOKUP($C60,VK!$B$2:$B$294,VK!AE$2:AE$294)</f>
        <v>0</v>
      </c>
      <c r="Y60" s="38">
        <f>_xlfn.XLOOKUP($C60,VK!$B$2:$B$294,VK!AF$2:AF$294)</f>
        <v>7.9</v>
      </c>
      <c r="Z60" s="38">
        <f>_xlfn.XLOOKUP($C60,VK!$B$2:$B$294,VK!AG$2:AG$294)</f>
        <v>0</v>
      </c>
      <c r="AA60" s="38">
        <f>_xlfn.XLOOKUP($C60,VK!$B$2:$B$294,VK!AH$2:AH$294)</f>
        <v>22</v>
      </c>
      <c r="AB60" s="38">
        <f>_xlfn.XLOOKUP($C60,VK!$B$2:$B$294,VK!AI$2:AI$294)</f>
        <v>1.3</v>
      </c>
      <c r="AC60" s="38">
        <f>_xlfn.XLOOKUP($C60,VK!$B$2:$B$294,VK!AJ$2:AJ$294)</f>
        <v>0.55000000000000004</v>
      </c>
      <c r="AD60" s="38">
        <f>_xlfn.XLOOKUP($C60,VK!$B$2:$B$294,VK!AK$2:AK$294)</f>
        <v>1.3</v>
      </c>
      <c r="AE60" s="38">
        <f>_xlfn.XLOOKUP($C60,VK!$B$2:$B$294,VK!AL$2:AL$294)</f>
        <v>71</v>
      </c>
      <c r="AF60" s="38">
        <f>_xlfn.XLOOKUP($C60,VK!$B$2:$B$294,VK!AM$2:AM$294)</f>
        <v>286.60000000000002</v>
      </c>
      <c r="AG60" s="38">
        <f>_xlfn.XLOOKUP($C60,VK!$B$2:$B$294,VK!AN$2:AN$294)</f>
        <v>48</v>
      </c>
      <c r="AH60" s="38">
        <f>_xlfn.XLOOKUP($C60,VK!$B$2:$B$294,VK!AO$2:AO$294)</f>
        <v>19.2</v>
      </c>
      <c r="AI60" s="38">
        <f>_xlfn.XLOOKUP($C60,VK!$B$2:$B$294,VK!AP$2:AP$294)</f>
        <v>65</v>
      </c>
      <c r="AJ60" s="38">
        <f>_xlfn.XLOOKUP($C60,VK!$B$2:$B$294,VK!AQ$2:AQ$294)</f>
        <v>72</v>
      </c>
      <c r="AK60" s="38">
        <f>_xlfn.XLOOKUP($C60,VK!$B$2:$B$294,VK!AR$2:AR$294)</f>
        <v>394</v>
      </c>
      <c r="AL60" s="38">
        <f>_xlfn.XLOOKUP($C60,VK!$B$2:$B$294,VK!AS$2:AS$294)</f>
        <v>2</v>
      </c>
      <c r="AM60" s="38">
        <f>_xlfn.XLOOKUP($C60,VK!$B$2:$B$294,VK!AT$2:AT$294)</f>
        <v>9318</v>
      </c>
      <c r="AN60" s="38">
        <f>_xlfn.XLOOKUP($C60,VK!$B$2:$B$294,VK!AU$2:AU$294)</f>
        <v>10219</v>
      </c>
      <c r="AO60" s="38">
        <f>_xlfn.XLOOKUP($C60,VK!$B$2:$B$294,VK!AV$2:AV$294)</f>
        <v>1</v>
      </c>
      <c r="AP60" s="38">
        <f>_xlfn.XLOOKUP($C60,VK!$B$2:$B$294,VK!AW$2:AW$294)</f>
        <v>67.565132141113281</v>
      </c>
      <c r="AQ60" s="38">
        <f>_xlfn.XLOOKUP($C60,VK!$B$2:$B$294,VK!AX$2:AX$294)</f>
        <v>0</v>
      </c>
      <c r="AR60" s="38">
        <f>_xlfn.XLOOKUP($C60,VK!$B$2:$B$294,VK!AY$2:AY$294)</f>
        <v>0</v>
      </c>
      <c r="AS60" s="38">
        <f>_xlfn.XLOOKUP($C60,VK!$B$2:$B$294,VK!AZ$2:AZ$294)</f>
        <v>0</v>
      </c>
      <c r="AT60" s="38">
        <f>_xlfn.XLOOKUP($C60,VK!$B$2:$B$294,VK!BA$2:BA$294)</f>
        <v>0</v>
      </c>
      <c r="AU60" s="38">
        <f>_xlfn.XLOOKUP($C60,VK!$B$2:$B$294,VK!BB$2:BB$294)</f>
        <v>1</v>
      </c>
      <c r="AV60" s="38">
        <f>_xlfn.XLOOKUP($C60,VK!$B$2:$B$294,VK!BC$2:BC$294)</f>
        <v>84.210525512695313</v>
      </c>
      <c r="AW60" s="38">
        <f>_xlfn.XLOOKUP($C60,VK!$B$2:$B$294,VK!BD$2:BD$294)</f>
        <v>100</v>
      </c>
      <c r="AX60" s="38">
        <f>_xlfn.XLOOKUP($C60,VK!$B$2:$B$294,VK!BF$2:BF$294)</f>
        <v>11915.4931640625</v>
      </c>
      <c r="AY60" s="38">
        <f>_xlfn.XLOOKUP($C60,VK!$B$2:$B$294,VK!BG$2:BG$294)</f>
        <v>13084.5068359375</v>
      </c>
      <c r="AZ60" s="38">
        <f>_xlfn.XLOOKUP($C60,VK!$B$2:$B$294,VK!BH$2:BH$294)</f>
        <v>3.2509157657623291</v>
      </c>
      <c r="BA60" s="38">
        <f>_xlfn.XLOOKUP($C60,VK!$B$2:$B$294,VK!BI$2:BI$294)</f>
        <v>-6.6182632446289063</v>
      </c>
      <c r="BB60" s="38">
        <f>_xlfn.XLOOKUP($C60,VK!$B$2:$B$294,VK!BJ$2:BJ$294)</f>
        <v>29.629629135131836</v>
      </c>
      <c r="BC60" s="38">
        <f>_xlfn.XLOOKUP($C60,VK!$B$2:$B$294,VK!BK$2:BK$294)</f>
        <v>-8.3333330154418945</v>
      </c>
      <c r="BD60" s="38">
        <f>_xlfn.XLOOKUP($C60,VK!$B$2:$B$294,VK!BL$2:BL$294)</f>
        <v>110</v>
      </c>
      <c r="BE60" s="38">
        <f>_xlfn.XLOOKUP($C60,VK!$B$2:$B$294,VK!BM$2:BM$294)</f>
        <v>-6.25</v>
      </c>
      <c r="BF60" s="37">
        <f>_xlfn.XLOOKUP($C60,VK!$B$2:$B$294,VK!BN$2:BN$294)</f>
        <v>21598.78515625</v>
      </c>
      <c r="BG60" s="12">
        <f>_xlfn.XLOOKUP($C60,VK!$B$2:$B$294,VK!BO$2:BO$294)</f>
        <v>42.326213836669922</v>
      </c>
      <c r="BH60" s="12"/>
      <c r="BI60" s="12">
        <f>_xlfn.XLOOKUP($C60,VK!$B$2:$B$294,VK!BQ$2:BQ$294)</f>
        <v>0.69597071409225464</v>
      </c>
      <c r="BJ60" s="12">
        <f>_xlfn.XLOOKUP($C60,VK!$B$2:$B$294,VK!BR$2:BR$294)</f>
        <v>9.1575093567371368E-2</v>
      </c>
      <c r="BK60" s="12">
        <f>_xlfn.XLOOKUP($C60,VK!$B$2:$B$294,VK!BS$2:BS$294)</f>
        <v>1.6941392421722412</v>
      </c>
      <c r="BL60" s="12">
        <f>_xlfn.XLOOKUP($C60,VK!$B$2:$B$294,VK!BT$2:BT$294)</f>
        <v>96.611724853515625</v>
      </c>
      <c r="BM60" s="12">
        <f>_xlfn.XLOOKUP($C60,VK!$B$2:$B$294,VK!BU$2:BU$294)</f>
        <v>203.29670715332031</v>
      </c>
      <c r="BN60" s="12">
        <f>_xlfn.XLOOKUP($C60,VK!$B$2:$B$294,VK!BV$2:BV$294)</f>
        <v>0</v>
      </c>
      <c r="BO60" s="12">
        <f>_xlfn.XLOOKUP($C60,VK!$B$2:$B$294,VK!BW$2:BW$294)</f>
        <v>0</v>
      </c>
      <c r="BP60" s="12">
        <f>_xlfn.XLOOKUP($C60,VK!$B$2:$B$294,VK!BX$2:BX$294)</f>
        <v>9290</v>
      </c>
      <c r="BQ60" s="12">
        <f>_xlfn.XLOOKUP($C60,VK!$B$2:$B$294,VK!BY$2:BY$294)</f>
        <v>8460</v>
      </c>
      <c r="BR60" s="12">
        <f>_xlfn.XLOOKUP($C60,VK!$B$2:$B$294,VK!BZ$2:BZ$294)</f>
        <v>1.0073260068893433</v>
      </c>
      <c r="BS60" s="12">
        <f>_xlfn.XLOOKUP($C60,VK!$B$2:$B$294,VK!CA$2:CA$294)</f>
        <v>9.6153850555419922</v>
      </c>
      <c r="BT60" s="12">
        <f>_xlfn.XLOOKUP($C60,VK!$B$2:$B$294,VK!CB$2:CB$294)</f>
        <v>45.454544067382813</v>
      </c>
      <c r="BU60" s="12">
        <f>_xlfn.XLOOKUP($C60,VK!$B$2:$B$294,VK!CC$2:CC$294)</f>
        <v>4.7619047164916992</v>
      </c>
      <c r="BV60" s="12">
        <f>_xlfn.XLOOKUP($C60,VK!$B$2:$B$294,VK!CD$2:CD$294)</f>
        <v>16.666666030883789</v>
      </c>
      <c r="BW60" s="12">
        <f>_xlfn.XLOOKUP($C60,VK!$B$2:$B$294,VK!CE$2:CE$294)</f>
        <v>0</v>
      </c>
      <c r="BX60" s="12">
        <f>_xlfn.XLOOKUP($C60,VK!$B$2:$B$294,VK!CF$2:CF$294)</f>
        <v>0.9523809552192688</v>
      </c>
      <c r="BY60" s="12">
        <f>_xlfn.XLOOKUP($C60,VK!$B$2:$B$294,VK!CG$2:CG$294)</f>
        <v>9434.572265625</v>
      </c>
      <c r="BZ60" s="12"/>
      <c r="CA60" s="27">
        <f>_xlfn.XLOOKUP(C60,VK!$B$2:$B$294,VK!$BX$2:$BX$294)</f>
        <v>9290</v>
      </c>
      <c r="CD60" s="37">
        <f>_xlfn.XLOOKUP($C60,VK!$B$2:$B$294,VK!M$2:M$294)</f>
        <v>2184</v>
      </c>
      <c r="CE60" s="38"/>
    </row>
    <row r="61" spans="1:83" hidden="1">
      <c r="A61" s="21">
        <v>51</v>
      </c>
      <c r="B61" s="30">
        <f>1-_xlfn.XLOOKUP(C61,VK!$B$2:$B$294,VK!$ID$2:$ID$294)/SUM($D$5:$BY$5)</f>
        <v>0.60338926615172683</v>
      </c>
      <c r="C61" t="str">
        <f>_xlfn.XLOOKUP(A61,VK!$IE$2:$IE$294,VK!$B$2:$B$294)</f>
        <v>Leppävirta</v>
      </c>
      <c r="D61" s="12">
        <f>_xlfn.XLOOKUP($C61,VK!$B$2:$B$294,VK!J$2:J$294)</f>
        <v>49.200000762939453</v>
      </c>
      <c r="E61" s="12">
        <f>_xlfn.XLOOKUP($C61,VK!$B$2:$B$294,VK!K$2:K$294)</f>
        <v>1135.989990234375</v>
      </c>
      <c r="F61" s="38">
        <f>_xlfn.XLOOKUP($C61,VK!$B$2:$B$294,VK!L$2:L$294)</f>
        <v>162.10000610351563</v>
      </c>
      <c r="G61" s="38">
        <f>_xlfn.XLOOKUP($C61,VK!$B$2:$B$294,VK!N$2:N$294)</f>
        <v>8.3000001907348633</v>
      </c>
      <c r="H61" s="40">
        <f>_xlfn.XLOOKUP($C61,VK!$B$2:$B$294,VK!O$2:O$294)</f>
        <v>-2</v>
      </c>
      <c r="I61" s="38">
        <f>_xlfn.XLOOKUP($C61,VK!$B$2:$B$294,VK!P$2:P$294)</f>
        <v>-146</v>
      </c>
      <c r="J61" s="38">
        <f>_xlfn.XLOOKUP($C61,VK!$B$2:$B$294,VK!Q$2:Q$294)</f>
        <v>58.1</v>
      </c>
      <c r="K61" s="38">
        <f>_xlfn.XLOOKUP($C61,VK!$B$2:$B$294,VK!R$2:R$294)</f>
        <v>10.200000000000001</v>
      </c>
      <c r="L61" s="38">
        <f>_xlfn.XLOOKUP($C61,VK!$B$2:$B$294,VK!S$2:S$294)</f>
        <v>349</v>
      </c>
      <c r="M61" s="38">
        <f>_xlfn.XLOOKUP($C61,VK!$B$2:$B$294,VK!T$2:T$294)</f>
        <v>0</v>
      </c>
      <c r="N61" s="38">
        <f>_xlfn.XLOOKUP($C61,VK!$B$2:$B$294,VK!U$2:U$294)</f>
        <v>3679.8</v>
      </c>
      <c r="O61" s="38">
        <f>_xlfn.XLOOKUP($C61,VK!$B$2:$B$294,VK!V$2:V$294)</f>
        <v>12.35</v>
      </c>
      <c r="P61" s="38">
        <f>_xlfn.XLOOKUP($C61,VK!$B$2:$B$294,VK!W$2:W$294)</f>
        <v>899</v>
      </c>
      <c r="Q61" s="38">
        <f>_xlfn.XLOOKUP($C61,VK!$B$2:$B$294,VK!X$2:X$294)</f>
        <v>331</v>
      </c>
      <c r="R61" s="38">
        <f>_xlfn.XLOOKUP($C61,VK!$B$2:$B$294,VK!Y$2:Y$294)</f>
        <v>757</v>
      </c>
      <c r="S61" s="38">
        <f>_xlfn.XLOOKUP($C61,VK!$B$2:$B$294,VK!Z$2:Z$294)</f>
        <v>833</v>
      </c>
      <c r="T61" s="38">
        <f>_xlfn.XLOOKUP($C61,VK!$B$2:$B$294,VK!AA$2:AA$294)</f>
        <v>686</v>
      </c>
      <c r="U61" s="38">
        <f>_xlfn.XLOOKUP($C61,VK!$B$2:$B$294,VK!AB$2:AB$294)</f>
        <v>15.97826099395752</v>
      </c>
      <c r="V61" s="38">
        <f>_xlfn.XLOOKUP($C61,VK!$B$2:$B$294,VK!AC$2:AC$294)</f>
        <v>0</v>
      </c>
      <c r="W61" s="38">
        <f>_xlfn.XLOOKUP($C61,VK!$B$2:$B$294,VK!AD$2:AD$294)</f>
        <v>0</v>
      </c>
      <c r="X61" s="38">
        <f>_xlfn.XLOOKUP($C61,VK!$B$2:$B$294,VK!AE$2:AE$294)</f>
        <v>0</v>
      </c>
      <c r="Y61" s="38">
        <f>_xlfn.XLOOKUP($C61,VK!$B$2:$B$294,VK!AF$2:AF$294)</f>
        <v>4.0999999999999996</v>
      </c>
      <c r="Z61" s="38">
        <f>_xlfn.XLOOKUP($C61,VK!$B$2:$B$294,VK!AG$2:AG$294)</f>
        <v>0</v>
      </c>
      <c r="AA61" s="38">
        <f>_xlfn.XLOOKUP($C61,VK!$B$2:$B$294,VK!AH$2:AH$294)</f>
        <v>21</v>
      </c>
      <c r="AB61" s="38">
        <f>_xlfn.XLOOKUP($C61,VK!$B$2:$B$294,VK!AI$2:AI$294)</f>
        <v>1</v>
      </c>
      <c r="AC61" s="38">
        <f>_xlfn.XLOOKUP($C61,VK!$B$2:$B$294,VK!AJ$2:AJ$294)</f>
        <v>0.45</v>
      </c>
      <c r="AD61" s="38">
        <f>_xlfn.XLOOKUP($C61,VK!$B$2:$B$294,VK!AK$2:AK$294)</f>
        <v>1</v>
      </c>
      <c r="AE61" s="38">
        <f>_xlfn.XLOOKUP($C61,VK!$B$2:$B$294,VK!AL$2:AL$294)</f>
        <v>65.3</v>
      </c>
      <c r="AF61" s="38">
        <f>_xlfn.XLOOKUP($C61,VK!$B$2:$B$294,VK!AM$2:AM$294)</f>
        <v>317.89999999999998</v>
      </c>
      <c r="AG61" s="38">
        <f>_xlfn.XLOOKUP($C61,VK!$B$2:$B$294,VK!AN$2:AN$294)</f>
        <v>46</v>
      </c>
      <c r="AH61" s="38">
        <f>_xlfn.XLOOKUP($C61,VK!$B$2:$B$294,VK!AO$2:AO$294)</f>
        <v>24.6</v>
      </c>
      <c r="AI61" s="38">
        <f>_xlfn.XLOOKUP($C61,VK!$B$2:$B$294,VK!AP$2:AP$294)</f>
        <v>54</v>
      </c>
      <c r="AJ61" s="38">
        <f>_xlfn.XLOOKUP($C61,VK!$B$2:$B$294,VK!AQ$2:AQ$294)</f>
        <v>59</v>
      </c>
      <c r="AK61" s="38">
        <f>_xlfn.XLOOKUP($C61,VK!$B$2:$B$294,VK!AR$2:AR$294)</f>
        <v>710</v>
      </c>
      <c r="AL61" s="38">
        <f>_xlfn.XLOOKUP($C61,VK!$B$2:$B$294,VK!AS$2:AS$294)</f>
        <v>1.833</v>
      </c>
      <c r="AM61" s="38">
        <f>_xlfn.XLOOKUP($C61,VK!$B$2:$B$294,VK!AT$2:AT$294)</f>
        <v>6229</v>
      </c>
      <c r="AN61" s="38">
        <f>_xlfn.XLOOKUP($C61,VK!$B$2:$B$294,VK!AU$2:AU$294)</f>
        <v>10044</v>
      </c>
      <c r="AO61" s="38">
        <f>_xlfn.XLOOKUP($C61,VK!$B$2:$B$294,VK!AV$2:AV$294)</f>
        <v>1</v>
      </c>
      <c r="AP61" s="38">
        <f>_xlfn.XLOOKUP($C61,VK!$B$2:$B$294,VK!AW$2:AW$294)</f>
        <v>44.984485626220703</v>
      </c>
      <c r="AQ61" s="38">
        <f>_xlfn.XLOOKUP($C61,VK!$B$2:$B$294,VK!AX$2:AX$294)</f>
        <v>0</v>
      </c>
      <c r="AR61" s="38">
        <f>_xlfn.XLOOKUP($C61,VK!$B$2:$B$294,VK!AY$2:AY$294)</f>
        <v>0</v>
      </c>
      <c r="AS61" s="38">
        <f>_xlfn.XLOOKUP($C61,VK!$B$2:$B$294,VK!AZ$2:AZ$294)</f>
        <v>0</v>
      </c>
      <c r="AT61" s="38">
        <f>_xlfn.XLOOKUP($C61,VK!$B$2:$B$294,VK!BA$2:BA$294)</f>
        <v>0</v>
      </c>
      <c r="AU61" s="38">
        <f>_xlfn.XLOOKUP($C61,VK!$B$2:$B$294,VK!BB$2:BB$294)</f>
        <v>1</v>
      </c>
      <c r="AV61" s="38">
        <f>_xlfn.XLOOKUP($C61,VK!$B$2:$B$294,VK!BC$2:BC$294)</f>
        <v>86.315788269042969</v>
      </c>
      <c r="AW61" s="38">
        <f>_xlfn.XLOOKUP($C61,VK!$B$2:$B$294,VK!BD$2:BD$294)</f>
        <v>86.363639831542969</v>
      </c>
      <c r="AX61" s="38">
        <f>_xlfn.XLOOKUP($C61,VK!$B$2:$B$294,VK!BF$2:BF$294)</f>
        <v>9946.935546875</v>
      </c>
      <c r="AY61" s="38">
        <f>_xlfn.XLOOKUP($C61,VK!$B$2:$B$294,VK!BG$2:BG$294)</f>
        <v>12219.095703125</v>
      </c>
      <c r="AZ61" s="38">
        <f>_xlfn.XLOOKUP($C61,VK!$B$2:$B$294,VK!BH$2:BH$294)</f>
        <v>2.9700655937194824</v>
      </c>
      <c r="BA61" s="38">
        <f>_xlfn.XLOOKUP($C61,VK!$B$2:$B$294,VK!BI$2:BI$294)</f>
        <v>-8.5040769577026367</v>
      </c>
      <c r="BB61" s="38">
        <f>_xlfn.XLOOKUP($C61,VK!$B$2:$B$294,VK!BJ$2:BJ$294)</f>
        <v>37.647060394287109</v>
      </c>
      <c r="BC61" s="38">
        <f>_xlfn.XLOOKUP($C61,VK!$B$2:$B$294,VK!BK$2:BK$294)</f>
        <v>-11.702127456665039</v>
      </c>
      <c r="BD61" s="38">
        <f>_xlfn.XLOOKUP($C61,VK!$B$2:$B$294,VK!BL$2:BL$294)</f>
        <v>128</v>
      </c>
      <c r="BE61" s="38">
        <f>_xlfn.XLOOKUP($C61,VK!$B$2:$B$294,VK!BM$2:BM$294)</f>
        <v>1.442307710647583</v>
      </c>
      <c r="BF61" s="37">
        <f>_xlfn.XLOOKUP($C61,VK!$B$2:$B$294,VK!BN$2:BN$294)</f>
        <v>22673.572265625</v>
      </c>
      <c r="BG61" s="12">
        <f>_xlfn.XLOOKUP($C61,VK!$B$2:$B$294,VK!BO$2:BO$294)</f>
        <v>40.792587280273438</v>
      </c>
      <c r="BH61" s="12"/>
      <c r="BI61" s="12">
        <f>_xlfn.XLOOKUP($C61,VK!$B$2:$B$294,VK!BQ$2:BQ$294)</f>
        <v>0.64396023750305176</v>
      </c>
      <c r="BJ61" s="12">
        <f>_xlfn.XLOOKUP($C61,VK!$B$2:$B$294,VK!BR$2:BR$294)</f>
        <v>0.1163528636097908</v>
      </c>
      <c r="BK61" s="12">
        <f>_xlfn.XLOOKUP($C61,VK!$B$2:$B$294,VK!BS$2:BS$294)</f>
        <v>2.115506649017334</v>
      </c>
      <c r="BL61" s="12">
        <f>_xlfn.XLOOKUP($C61,VK!$B$2:$B$294,VK!BT$2:BT$294)</f>
        <v>77.321769714355469</v>
      </c>
      <c r="BM61" s="12">
        <f>_xlfn.XLOOKUP($C61,VK!$B$2:$B$294,VK!BU$2:BU$294)</f>
        <v>289.083984375</v>
      </c>
      <c r="BN61" s="12">
        <f>_xlfn.XLOOKUP($C61,VK!$B$2:$B$294,VK!BV$2:BV$294)</f>
        <v>0</v>
      </c>
      <c r="BO61" s="12">
        <f>_xlfn.XLOOKUP($C61,VK!$B$2:$B$294,VK!BW$2:BW$294)</f>
        <v>1</v>
      </c>
      <c r="BP61" s="12">
        <f>_xlfn.XLOOKUP($C61,VK!$B$2:$B$294,VK!BX$2:BX$294)</f>
        <v>7979.06982421875</v>
      </c>
      <c r="BQ61" s="12">
        <f>_xlfn.XLOOKUP($C61,VK!$B$2:$B$294,VK!BY$2:BY$294)</f>
        <v>6495.3486328125</v>
      </c>
      <c r="BR61" s="12">
        <f>_xlfn.XLOOKUP($C61,VK!$B$2:$B$294,VK!BZ$2:BZ$294)</f>
        <v>0.87793529033660889</v>
      </c>
      <c r="BS61" s="12">
        <f>_xlfn.XLOOKUP($C61,VK!$B$2:$B$294,VK!CA$2:CA$294)</f>
        <v>8.9274377822875977</v>
      </c>
      <c r="BT61" s="12">
        <f>_xlfn.XLOOKUP($C61,VK!$B$2:$B$294,VK!CB$2:CB$294)</f>
        <v>49.397590637207031</v>
      </c>
      <c r="BU61" s="12">
        <f>_xlfn.XLOOKUP($C61,VK!$B$2:$B$294,VK!CC$2:CC$294)</f>
        <v>4.8578200340270996</v>
      </c>
      <c r="BV61" s="12">
        <f>_xlfn.XLOOKUP($C61,VK!$B$2:$B$294,VK!CD$2:CD$294)</f>
        <v>12.677724838256836</v>
      </c>
      <c r="BW61" s="12">
        <f>_xlfn.XLOOKUP($C61,VK!$B$2:$B$294,VK!CE$2:CE$294)</f>
        <v>0</v>
      </c>
      <c r="BX61" s="12">
        <f>_xlfn.XLOOKUP($C61,VK!$B$2:$B$294,VK!CF$2:CF$294)</f>
        <v>1.6587678194046021</v>
      </c>
      <c r="BY61" s="12">
        <f>_xlfn.XLOOKUP($C61,VK!$B$2:$B$294,VK!CG$2:CG$294)</f>
        <v>10019.4892578125</v>
      </c>
      <c r="BZ61" s="12"/>
      <c r="CA61" s="27">
        <f>_xlfn.XLOOKUP(C61,VK!$B$2:$B$294,VK!$BX$2:$BX$294)</f>
        <v>7979.06982421875</v>
      </c>
      <c r="CD61" s="37">
        <f>_xlfn.XLOOKUP($C61,VK!$B$2:$B$294,VK!M$2:M$294)</f>
        <v>9454</v>
      </c>
      <c r="CE61" s="38"/>
    </row>
    <row r="62" spans="1:83" hidden="1">
      <c r="A62" s="21">
        <v>52</v>
      </c>
      <c r="B62" s="30">
        <f>1-_xlfn.XLOOKUP(C62,VK!$B$2:$B$294,VK!$ID$2:$ID$294)/SUM($D$5:$BY$5)</f>
        <v>0.60155352965058639</v>
      </c>
      <c r="C62" t="str">
        <f>_xlfn.XLOOKUP(A62,VK!$IE$2:$IE$294,VK!$B$2:$B$294)</f>
        <v>Pyhäranta</v>
      </c>
      <c r="D62" s="12">
        <f>_xlfn.XLOOKUP($C62,VK!$B$2:$B$294,VK!J$2:J$294)</f>
        <v>47.299999237060547</v>
      </c>
      <c r="E62" s="12">
        <f>_xlfn.XLOOKUP($C62,VK!$B$2:$B$294,VK!K$2:K$294)</f>
        <v>143.52999877929688</v>
      </c>
      <c r="F62" s="38">
        <f>_xlfn.XLOOKUP($C62,VK!$B$2:$B$294,VK!L$2:L$294)</f>
        <v>131.19999694824219</v>
      </c>
      <c r="G62" s="38">
        <f>_xlfn.XLOOKUP($C62,VK!$B$2:$B$294,VK!N$2:N$294)</f>
        <v>14</v>
      </c>
      <c r="H62" s="40">
        <f>_xlfn.XLOOKUP($C62,VK!$B$2:$B$294,VK!O$2:O$294)</f>
        <v>-1.2000000476837158</v>
      </c>
      <c r="I62" s="38">
        <f>_xlfn.XLOOKUP($C62,VK!$B$2:$B$294,VK!P$2:P$294)</f>
        <v>-11</v>
      </c>
      <c r="J62" s="38">
        <f>_xlfn.XLOOKUP($C62,VK!$B$2:$B$294,VK!Q$2:Q$294)</f>
        <v>42.6</v>
      </c>
      <c r="K62" s="38">
        <f>_xlfn.XLOOKUP($C62,VK!$B$2:$B$294,VK!R$2:R$294)</f>
        <v>6.6000000000000005</v>
      </c>
      <c r="L62" s="38">
        <f>_xlfn.XLOOKUP($C62,VK!$B$2:$B$294,VK!S$2:S$294)</f>
        <v>56</v>
      </c>
      <c r="M62" s="38">
        <f>_xlfn.XLOOKUP($C62,VK!$B$2:$B$294,VK!T$2:T$294)</f>
        <v>0</v>
      </c>
      <c r="N62" s="38">
        <f>_xlfn.XLOOKUP($C62,VK!$B$2:$B$294,VK!U$2:U$294)</f>
        <v>4172.2</v>
      </c>
      <c r="O62" s="38">
        <f>_xlfn.XLOOKUP($C62,VK!$B$2:$B$294,VK!V$2:V$294)</f>
        <v>12.51</v>
      </c>
      <c r="P62" s="38">
        <f>_xlfn.XLOOKUP($C62,VK!$B$2:$B$294,VK!W$2:W$294)</f>
        <v>1268</v>
      </c>
      <c r="Q62" s="38">
        <f>_xlfn.XLOOKUP($C62,VK!$B$2:$B$294,VK!X$2:X$294)</f>
        <v>585</v>
      </c>
      <c r="R62" s="38">
        <f>_xlfn.XLOOKUP($C62,VK!$B$2:$B$294,VK!Y$2:Y$294)</f>
        <v>1024</v>
      </c>
      <c r="S62" s="38">
        <f>_xlfn.XLOOKUP($C62,VK!$B$2:$B$294,VK!Z$2:Z$294)</f>
        <v>776</v>
      </c>
      <c r="T62" s="38">
        <f>_xlfn.XLOOKUP($C62,VK!$B$2:$B$294,VK!AA$2:AA$294)</f>
        <v>904</v>
      </c>
      <c r="U62" s="38">
        <f>_xlfn.XLOOKUP($C62,VK!$B$2:$B$294,VK!AB$2:AB$294)</f>
        <v>15.89707088470459</v>
      </c>
      <c r="V62" s="38">
        <f>_xlfn.XLOOKUP($C62,VK!$B$2:$B$294,VK!AC$2:AC$294)</f>
        <v>0</v>
      </c>
      <c r="W62" s="38">
        <f>_xlfn.XLOOKUP($C62,VK!$B$2:$B$294,VK!AD$2:AD$294)</f>
        <v>0</v>
      </c>
      <c r="X62" s="38">
        <f>_xlfn.XLOOKUP($C62,VK!$B$2:$B$294,VK!AE$2:AE$294)</f>
        <v>0</v>
      </c>
      <c r="Y62" s="38">
        <f>_xlfn.XLOOKUP($C62,VK!$B$2:$B$294,VK!AF$2:AF$294)</f>
        <v>0</v>
      </c>
      <c r="Z62" s="38">
        <f>_xlfn.XLOOKUP($C62,VK!$B$2:$B$294,VK!AG$2:AG$294)</f>
        <v>0</v>
      </c>
      <c r="AA62" s="38">
        <f>_xlfn.XLOOKUP($C62,VK!$B$2:$B$294,VK!AH$2:AH$294)</f>
        <v>21.75</v>
      </c>
      <c r="AB62" s="38">
        <f>_xlfn.XLOOKUP($C62,VK!$B$2:$B$294,VK!AI$2:AI$294)</f>
        <v>1.8</v>
      </c>
      <c r="AC62" s="38">
        <f>_xlfn.XLOOKUP($C62,VK!$B$2:$B$294,VK!AJ$2:AJ$294)</f>
        <v>0.7</v>
      </c>
      <c r="AD62" s="38">
        <f>_xlfn.XLOOKUP($C62,VK!$B$2:$B$294,VK!AK$2:AK$294)</f>
        <v>1.8</v>
      </c>
      <c r="AE62" s="38">
        <f>_xlfn.XLOOKUP($C62,VK!$B$2:$B$294,VK!AL$2:AL$294)</f>
        <v>52</v>
      </c>
      <c r="AF62" s="38">
        <f>_xlfn.XLOOKUP($C62,VK!$B$2:$B$294,VK!AM$2:AM$294)</f>
        <v>298.3</v>
      </c>
      <c r="AG62" s="38">
        <f>_xlfn.XLOOKUP($C62,VK!$B$2:$B$294,VK!AN$2:AN$294)</f>
        <v>46.1</v>
      </c>
      <c r="AH62" s="38">
        <f>_xlfn.XLOOKUP($C62,VK!$B$2:$B$294,VK!AO$2:AO$294)</f>
        <v>21.8</v>
      </c>
      <c r="AI62" s="38">
        <f>_xlfn.XLOOKUP($C62,VK!$B$2:$B$294,VK!AP$2:AP$294)</f>
        <v>121</v>
      </c>
      <c r="AJ62" s="38">
        <f>_xlfn.XLOOKUP($C62,VK!$B$2:$B$294,VK!AQ$2:AQ$294)</f>
        <v>52</v>
      </c>
      <c r="AK62" s="38">
        <f>_xlfn.XLOOKUP($C62,VK!$B$2:$B$294,VK!AR$2:AR$294)</f>
        <v>481</v>
      </c>
      <c r="AL62" s="38">
        <f>_xlfn.XLOOKUP($C62,VK!$B$2:$B$294,VK!AS$2:AS$294)</f>
        <v>2.1669999999999998</v>
      </c>
      <c r="AM62" s="38">
        <f>_xlfn.XLOOKUP($C62,VK!$B$2:$B$294,VK!AT$2:AT$294)</f>
        <v>6722</v>
      </c>
      <c r="AN62" s="38">
        <f>_xlfn.XLOOKUP($C62,VK!$B$2:$B$294,VK!AU$2:AU$294)</f>
        <v>10685</v>
      </c>
      <c r="AO62" s="38">
        <f>_xlfn.XLOOKUP($C62,VK!$B$2:$B$294,VK!AV$2:AV$294)</f>
        <v>0</v>
      </c>
      <c r="AP62" s="38">
        <f>_xlfn.XLOOKUP($C62,VK!$B$2:$B$294,VK!AW$2:AW$294)</f>
        <v>71.428260803222656</v>
      </c>
      <c r="AQ62" s="38">
        <f>_xlfn.XLOOKUP($C62,VK!$B$2:$B$294,VK!AX$2:AX$294)</f>
        <v>0</v>
      </c>
      <c r="AR62" s="38">
        <f>_xlfn.XLOOKUP($C62,VK!$B$2:$B$294,VK!AY$2:AY$294)</f>
        <v>0</v>
      </c>
      <c r="AS62" s="38">
        <f>_xlfn.XLOOKUP($C62,VK!$B$2:$B$294,VK!AZ$2:AZ$294)</f>
        <v>0</v>
      </c>
      <c r="AT62" s="38">
        <f>_xlfn.XLOOKUP($C62,VK!$B$2:$B$294,VK!BA$2:BA$294)</f>
        <v>0</v>
      </c>
      <c r="AU62" s="38">
        <f>_xlfn.XLOOKUP($C62,VK!$B$2:$B$294,VK!BB$2:BB$294)</f>
        <v>1</v>
      </c>
      <c r="AV62" s="38">
        <f>_xlfn.XLOOKUP($C62,VK!$B$2:$B$294,VK!BC$2:BC$294)</f>
        <v>90.196075439453125</v>
      </c>
      <c r="AW62" s="38">
        <f>_xlfn.XLOOKUP($C62,VK!$B$2:$B$294,VK!BD$2:BD$294)</f>
        <v>100</v>
      </c>
      <c r="AX62" s="38">
        <f>_xlfn.XLOOKUP($C62,VK!$B$2:$B$294,VK!BF$2:BF$294)</f>
        <v>11145.9970703125</v>
      </c>
      <c r="AY62" s="38">
        <f>_xlfn.XLOOKUP($C62,VK!$B$2:$B$294,VK!BG$2:BG$294)</f>
        <v>13520.408203125</v>
      </c>
      <c r="AZ62" s="38">
        <f>_xlfn.XLOOKUP($C62,VK!$B$2:$B$294,VK!BH$2:BH$294)</f>
        <v>2.5429141521453857</v>
      </c>
      <c r="BA62" s="38">
        <f>_xlfn.XLOOKUP($C62,VK!$B$2:$B$294,VK!BI$2:BI$294)</f>
        <v>10.804283142089844</v>
      </c>
      <c r="BB62" s="38">
        <f>_xlfn.XLOOKUP($C62,VK!$B$2:$B$294,VK!BJ$2:BJ$294)</f>
        <v>29.629629135131836</v>
      </c>
      <c r="BC62" s="38">
        <f>_xlfn.XLOOKUP($C62,VK!$B$2:$B$294,VK!BK$2:BK$294)</f>
        <v>-25</v>
      </c>
      <c r="BD62" s="38">
        <f>_xlfn.XLOOKUP($C62,VK!$B$2:$B$294,VK!BL$2:BL$294)</f>
        <v>49.666667938232422</v>
      </c>
      <c r="BE62" s="38">
        <f>_xlfn.XLOOKUP($C62,VK!$B$2:$B$294,VK!BM$2:BM$294)</f>
        <v>3.361344575881958</v>
      </c>
      <c r="BF62" s="37">
        <f>_xlfn.XLOOKUP($C62,VK!$B$2:$B$294,VK!BN$2:BN$294)</f>
        <v>24519.939453125</v>
      </c>
      <c r="BG62" s="12">
        <f>_xlfn.XLOOKUP($C62,VK!$B$2:$B$294,VK!BO$2:BO$294)</f>
        <v>29.156267166137695</v>
      </c>
      <c r="BH62" s="12"/>
      <c r="BI62" s="12">
        <f>_xlfn.XLOOKUP($C62,VK!$B$2:$B$294,VK!BQ$2:BQ$294)</f>
        <v>0.73702597618103027</v>
      </c>
      <c r="BJ62" s="12">
        <f>_xlfn.XLOOKUP($C62,VK!$B$2:$B$294,VK!BR$2:BR$294)</f>
        <v>0.34930139780044556</v>
      </c>
      <c r="BK62" s="12">
        <f>_xlfn.XLOOKUP($C62,VK!$B$2:$B$294,VK!BS$2:BS$294)</f>
        <v>2.0459082126617432</v>
      </c>
      <c r="BL62" s="12">
        <f>_xlfn.XLOOKUP($C62,VK!$B$2:$B$294,VK!BT$2:BT$294)</f>
        <v>64.870262145996094</v>
      </c>
      <c r="BM62" s="12">
        <f>_xlfn.XLOOKUP($C62,VK!$B$2:$B$294,VK!BU$2:BU$294)</f>
        <v>192.61477661132813</v>
      </c>
      <c r="BN62" s="12">
        <f>_xlfn.XLOOKUP($C62,VK!$B$2:$B$294,VK!BV$2:BV$294)</f>
        <v>0</v>
      </c>
      <c r="BO62" s="12">
        <f>_xlfn.XLOOKUP($C62,VK!$B$2:$B$294,VK!BW$2:BW$294)</f>
        <v>0</v>
      </c>
      <c r="BP62" s="12">
        <f>_xlfn.XLOOKUP($C62,VK!$B$2:$B$294,VK!BX$2:BX$294)</f>
        <v>7030.6123046875</v>
      </c>
      <c r="BQ62" s="12">
        <f>_xlfn.XLOOKUP($C62,VK!$B$2:$B$294,VK!BY$2:BY$294)</f>
        <v>5795.91845703125</v>
      </c>
      <c r="BR62" s="12">
        <f>_xlfn.XLOOKUP($C62,VK!$B$2:$B$294,VK!BZ$2:BZ$294)</f>
        <v>0.89820361137390137</v>
      </c>
      <c r="BS62" s="12">
        <f>_xlfn.XLOOKUP($C62,VK!$B$2:$B$294,VK!CA$2:CA$294)</f>
        <v>6.1377243995666504</v>
      </c>
      <c r="BT62" s="12">
        <f>_xlfn.XLOOKUP($C62,VK!$B$2:$B$294,VK!CB$2:CB$294)</f>
        <v>44.444442749023438</v>
      </c>
      <c r="BU62" s="12">
        <f>_xlfn.XLOOKUP($C62,VK!$B$2:$B$294,VK!CC$2:CC$294)</f>
        <v>6.5040650367736816</v>
      </c>
      <c r="BV62" s="12">
        <f>_xlfn.XLOOKUP($C62,VK!$B$2:$B$294,VK!CD$2:CD$294)</f>
        <v>10.569106101989746</v>
      </c>
      <c r="BW62" s="12">
        <f>_xlfn.XLOOKUP($C62,VK!$B$2:$B$294,VK!CE$2:CE$294)</f>
        <v>0</v>
      </c>
      <c r="BX62" s="12">
        <f>_xlfn.XLOOKUP($C62,VK!$B$2:$B$294,VK!CF$2:CF$294)</f>
        <v>0.81300812959671021</v>
      </c>
      <c r="BY62" s="12">
        <f>_xlfn.XLOOKUP($C62,VK!$B$2:$B$294,VK!CG$2:CG$294)</f>
        <v>11456.3154296875</v>
      </c>
      <c r="BZ62" s="12"/>
      <c r="CA62" s="27">
        <f>_xlfn.XLOOKUP(C62,VK!$B$2:$B$294,VK!$BX$2:$BX$294)</f>
        <v>7030.6123046875</v>
      </c>
      <c r="CD62" s="37">
        <f>_xlfn.XLOOKUP($C62,VK!$B$2:$B$294,VK!M$2:M$294)</f>
        <v>2004</v>
      </c>
      <c r="CE62" s="38"/>
    </row>
    <row r="63" spans="1:83" hidden="1">
      <c r="A63" s="21">
        <v>53</v>
      </c>
      <c r="B63" s="30">
        <f>1-_xlfn.XLOOKUP(C63,VK!$B$2:$B$294,VK!$ID$2:$ID$294)/SUM($D$5:$BY$5)</f>
        <v>0.60078716959999001</v>
      </c>
      <c r="C63" t="str">
        <f>_xlfn.XLOOKUP(A63,VK!$IE$2:$IE$294,VK!$B$2:$B$294)</f>
        <v>Pälkäne</v>
      </c>
      <c r="D63" s="12">
        <f>_xlfn.XLOOKUP($C63,VK!$B$2:$B$294,VK!J$2:J$294)</f>
        <v>47.900001525878906</v>
      </c>
      <c r="E63" s="12">
        <f>_xlfn.XLOOKUP($C63,VK!$B$2:$B$294,VK!K$2:K$294)</f>
        <v>560.719970703125</v>
      </c>
      <c r="F63" s="38">
        <f>_xlfn.XLOOKUP($C63,VK!$B$2:$B$294,VK!L$2:L$294)</f>
        <v>150.60000610351563</v>
      </c>
      <c r="G63" s="38">
        <f>_xlfn.XLOOKUP($C63,VK!$B$2:$B$294,VK!N$2:N$294)</f>
        <v>11.5</v>
      </c>
      <c r="H63" s="40">
        <f>_xlfn.XLOOKUP($C63,VK!$B$2:$B$294,VK!O$2:O$294)</f>
        <v>-1</v>
      </c>
      <c r="I63" s="38">
        <f>_xlfn.XLOOKUP($C63,VK!$B$2:$B$294,VK!P$2:P$294)</f>
        <v>0</v>
      </c>
      <c r="J63" s="38">
        <f>_xlfn.XLOOKUP($C63,VK!$B$2:$B$294,VK!Q$2:Q$294)</f>
        <v>56.300000000000004</v>
      </c>
      <c r="K63" s="38">
        <f>_xlfn.XLOOKUP($C63,VK!$B$2:$B$294,VK!R$2:R$294)</f>
        <v>7.9</v>
      </c>
      <c r="L63" s="38">
        <f>_xlfn.XLOOKUP($C63,VK!$B$2:$B$294,VK!S$2:S$294)</f>
        <v>243</v>
      </c>
      <c r="M63" s="38">
        <f>_xlfn.XLOOKUP($C63,VK!$B$2:$B$294,VK!T$2:T$294)</f>
        <v>0</v>
      </c>
      <c r="N63" s="38">
        <f>_xlfn.XLOOKUP($C63,VK!$B$2:$B$294,VK!U$2:U$294)</f>
        <v>3635.1</v>
      </c>
      <c r="O63" s="38">
        <f>_xlfn.XLOOKUP($C63,VK!$B$2:$B$294,VK!V$2:V$294)</f>
        <v>13.28</v>
      </c>
      <c r="P63" s="38">
        <f>_xlfn.XLOOKUP($C63,VK!$B$2:$B$294,VK!W$2:W$294)</f>
        <v>1318</v>
      </c>
      <c r="Q63" s="38">
        <f>_xlfn.XLOOKUP($C63,VK!$B$2:$B$294,VK!X$2:X$294)</f>
        <v>729</v>
      </c>
      <c r="R63" s="38">
        <f>_xlfn.XLOOKUP($C63,VK!$B$2:$B$294,VK!Y$2:Y$294)</f>
        <v>744</v>
      </c>
      <c r="S63" s="38">
        <f>_xlfn.XLOOKUP($C63,VK!$B$2:$B$294,VK!Z$2:Z$294)</f>
        <v>1071</v>
      </c>
      <c r="T63" s="38">
        <f>_xlfn.XLOOKUP($C63,VK!$B$2:$B$294,VK!AA$2:AA$294)</f>
        <v>752</v>
      </c>
      <c r="U63" s="38">
        <f>_xlfn.XLOOKUP($C63,VK!$B$2:$B$294,VK!AB$2:AB$294)</f>
        <v>14.680672645568848</v>
      </c>
      <c r="V63" s="38">
        <f>_xlfn.XLOOKUP($C63,VK!$B$2:$B$294,VK!AC$2:AC$294)</f>
        <v>0</v>
      </c>
      <c r="W63" s="38">
        <f>_xlfn.XLOOKUP($C63,VK!$B$2:$B$294,VK!AD$2:AD$294)</f>
        <v>0</v>
      </c>
      <c r="X63" s="38">
        <f>_xlfn.XLOOKUP($C63,VK!$B$2:$B$294,VK!AE$2:AE$294)</f>
        <v>2.1</v>
      </c>
      <c r="Y63" s="38">
        <f>_xlfn.XLOOKUP($C63,VK!$B$2:$B$294,VK!AF$2:AF$294)</f>
        <v>2.7</v>
      </c>
      <c r="Z63" s="38">
        <f>_xlfn.XLOOKUP($C63,VK!$B$2:$B$294,VK!AG$2:AG$294)</f>
        <v>0</v>
      </c>
      <c r="AA63" s="38">
        <f>_xlfn.XLOOKUP($C63,VK!$B$2:$B$294,VK!AH$2:AH$294)</f>
        <v>21.5</v>
      </c>
      <c r="AB63" s="38">
        <f>_xlfn.XLOOKUP($C63,VK!$B$2:$B$294,VK!AI$2:AI$294)</f>
        <v>1.1000000000000001</v>
      </c>
      <c r="AC63" s="38">
        <f>_xlfn.XLOOKUP($C63,VK!$B$2:$B$294,VK!AJ$2:AJ$294)</f>
        <v>0.48</v>
      </c>
      <c r="AD63" s="38">
        <f>_xlfn.XLOOKUP($C63,VK!$B$2:$B$294,VK!AK$2:AK$294)</f>
        <v>1.1000000000000001</v>
      </c>
      <c r="AE63" s="38">
        <f>_xlfn.XLOOKUP($C63,VK!$B$2:$B$294,VK!AL$2:AL$294)</f>
        <v>73.099999999999994</v>
      </c>
      <c r="AF63" s="38">
        <f>_xlfn.XLOOKUP($C63,VK!$B$2:$B$294,VK!AM$2:AM$294)</f>
        <v>323</v>
      </c>
      <c r="AG63" s="38">
        <f>_xlfn.XLOOKUP($C63,VK!$B$2:$B$294,VK!AN$2:AN$294)</f>
        <v>45.6</v>
      </c>
      <c r="AH63" s="38">
        <f>_xlfn.XLOOKUP($C63,VK!$B$2:$B$294,VK!AO$2:AO$294)</f>
        <v>24.5</v>
      </c>
      <c r="AI63" s="38">
        <f>_xlfn.XLOOKUP($C63,VK!$B$2:$B$294,VK!AP$2:AP$294)</f>
        <v>84</v>
      </c>
      <c r="AJ63" s="38">
        <f>_xlfn.XLOOKUP($C63,VK!$B$2:$B$294,VK!AQ$2:AQ$294)</f>
        <v>57</v>
      </c>
      <c r="AK63" s="38">
        <f>_xlfn.XLOOKUP($C63,VK!$B$2:$B$294,VK!AR$2:AR$294)</f>
        <v>248</v>
      </c>
      <c r="AL63" s="38">
        <f>_xlfn.XLOOKUP($C63,VK!$B$2:$B$294,VK!AS$2:AS$294)</f>
        <v>3.6669999999999998</v>
      </c>
      <c r="AM63" s="38">
        <f>_xlfn.XLOOKUP($C63,VK!$B$2:$B$294,VK!AT$2:AT$294)</f>
        <v>6795</v>
      </c>
      <c r="AN63" s="38">
        <f>_xlfn.XLOOKUP($C63,VK!$B$2:$B$294,VK!AU$2:AU$294)</f>
        <v>10168</v>
      </c>
      <c r="AO63" s="38">
        <f>_xlfn.XLOOKUP($C63,VK!$B$2:$B$294,VK!AV$2:AV$294)</f>
        <v>1</v>
      </c>
      <c r="AP63" s="38">
        <f>_xlfn.XLOOKUP($C63,VK!$B$2:$B$294,VK!AW$2:AW$294)</f>
        <v>32.563785552978516</v>
      </c>
      <c r="AQ63" s="38">
        <f>_xlfn.XLOOKUP($C63,VK!$B$2:$B$294,VK!AX$2:AX$294)</f>
        <v>0</v>
      </c>
      <c r="AR63" s="38">
        <f>_xlfn.XLOOKUP($C63,VK!$B$2:$B$294,VK!AY$2:AY$294)</f>
        <v>0</v>
      </c>
      <c r="AS63" s="38">
        <f>_xlfn.XLOOKUP($C63,VK!$B$2:$B$294,VK!AZ$2:AZ$294)</f>
        <v>0</v>
      </c>
      <c r="AT63" s="38">
        <f>_xlfn.XLOOKUP($C63,VK!$B$2:$B$294,VK!BA$2:BA$294)</f>
        <v>0</v>
      </c>
      <c r="AU63" s="38">
        <f>_xlfn.XLOOKUP($C63,VK!$B$2:$B$294,VK!BB$2:BB$294)</f>
        <v>1</v>
      </c>
      <c r="AV63" s="38">
        <f>_xlfn.XLOOKUP($C63,VK!$B$2:$B$294,VK!BC$2:BC$294)</f>
        <v>82.142860412597656</v>
      </c>
      <c r="AW63" s="38">
        <f>_xlfn.XLOOKUP($C63,VK!$B$2:$B$294,VK!BD$2:BD$294)</f>
        <v>95.726493835449219</v>
      </c>
      <c r="AX63" s="38">
        <f>_xlfn.XLOOKUP($C63,VK!$B$2:$B$294,VK!BF$2:BF$294)</f>
        <v>12258.775390625</v>
      </c>
      <c r="AY63" s="38">
        <f>_xlfn.XLOOKUP($C63,VK!$B$2:$B$294,VK!BG$2:BG$294)</f>
        <v>13378.8447265625</v>
      </c>
      <c r="AZ63" s="38">
        <f>_xlfn.XLOOKUP($C63,VK!$B$2:$B$294,VK!BH$2:BH$294)</f>
        <v>3.5101630687713623</v>
      </c>
      <c r="BA63" s="38">
        <f>_xlfn.XLOOKUP($C63,VK!$B$2:$B$294,VK!BI$2:BI$294)</f>
        <v>3.0921361446380615</v>
      </c>
      <c r="BB63" s="38">
        <f>_xlfn.XLOOKUP($C63,VK!$B$2:$B$294,VK!BJ$2:BJ$294)</f>
        <v>27.388534545898438</v>
      </c>
      <c r="BC63" s="38">
        <f>_xlfn.XLOOKUP($C63,VK!$B$2:$B$294,VK!BK$2:BK$294)</f>
        <v>-25.333333969116211</v>
      </c>
      <c r="BD63" s="38">
        <f>_xlfn.XLOOKUP($C63,VK!$B$2:$B$294,VK!BL$2:BL$294)</f>
        <v>118.14286041259766</v>
      </c>
      <c r="BE63" s="38">
        <f>_xlfn.XLOOKUP($C63,VK!$B$2:$B$294,VK!BM$2:BM$294)</f>
        <v>1.5761821269989014</v>
      </c>
      <c r="BF63" s="37">
        <f>_xlfn.XLOOKUP($C63,VK!$B$2:$B$294,VK!BN$2:BN$294)</f>
        <v>22250.259765625</v>
      </c>
      <c r="BG63" s="12">
        <f>_xlfn.XLOOKUP($C63,VK!$B$2:$B$294,VK!BO$2:BO$294)</f>
        <v>41.012577056884766</v>
      </c>
      <c r="BH63" s="12"/>
      <c r="BI63" s="12">
        <f>_xlfn.XLOOKUP($C63,VK!$B$2:$B$294,VK!BQ$2:BQ$294)</f>
        <v>0.66371405124664307</v>
      </c>
      <c r="BJ63" s="12">
        <f>_xlfn.XLOOKUP($C63,VK!$B$2:$B$294,VK!BR$2:BR$294)</f>
        <v>0.43512043356895447</v>
      </c>
      <c r="BK63" s="12">
        <f>_xlfn.XLOOKUP($C63,VK!$B$2:$B$294,VK!BS$2:BS$294)</f>
        <v>2.5485625267028809</v>
      </c>
      <c r="BL63" s="12">
        <f>_xlfn.XLOOKUP($C63,VK!$B$2:$B$294,VK!BT$2:BT$294)</f>
        <v>95.260292053222656</v>
      </c>
      <c r="BM63" s="12">
        <f>_xlfn.XLOOKUP($C63,VK!$B$2:$B$294,VK!BU$2:BU$294)</f>
        <v>335.042724609375</v>
      </c>
      <c r="BN63" s="12">
        <f>_xlfn.XLOOKUP($C63,VK!$B$2:$B$294,VK!BV$2:BV$294)</f>
        <v>0</v>
      </c>
      <c r="BO63" s="12">
        <f>_xlfn.XLOOKUP($C63,VK!$B$2:$B$294,VK!BW$2:BW$294)</f>
        <v>1</v>
      </c>
      <c r="BP63" s="12">
        <f>_xlfn.XLOOKUP($C63,VK!$B$2:$B$294,VK!BX$2:BX$294)</f>
        <v>9779.935546875</v>
      </c>
      <c r="BQ63" s="12">
        <f>_xlfn.XLOOKUP($C63,VK!$B$2:$B$294,VK!BY$2:BY$294)</f>
        <v>8961.1650390625</v>
      </c>
      <c r="BR63" s="12">
        <f>_xlfn.XLOOKUP($C63,VK!$B$2:$B$294,VK!BZ$2:BZ$294)</f>
        <v>0.87024086713790894</v>
      </c>
      <c r="BS63" s="12">
        <f>_xlfn.XLOOKUP($C63,VK!$B$2:$B$294,VK!CA$2:CA$294)</f>
        <v>9.013209342956543</v>
      </c>
      <c r="BT63" s="12">
        <f>_xlfn.XLOOKUP($C63,VK!$B$2:$B$294,VK!CB$2:CB$294)</f>
        <v>96.428573608398438</v>
      </c>
      <c r="BU63" s="12">
        <f>_xlfn.XLOOKUP($C63,VK!$B$2:$B$294,VK!CC$2:CC$294)</f>
        <v>9.3103446960449219</v>
      </c>
      <c r="BV63" s="12">
        <f>_xlfn.XLOOKUP($C63,VK!$B$2:$B$294,VK!CD$2:CD$294)</f>
        <v>27.068965911865234</v>
      </c>
      <c r="BW63" s="12">
        <f>_xlfn.XLOOKUP($C63,VK!$B$2:$B$294,VK!CE$2:CE$294)</f>
        <v>0</v>
      </c>
      <c r="BX63" s="12">
        <f>_xlfn.XLOOKUP($C63,VK!$B$2:$B$294,VK!CF$2:CF$294)</f>
        <v>1.3793103694915771</v>
      </c>
      <c r="BY63" s="12">
        <f>_xlfn.XLOOKUP($C63,VK!$B$2:$B$294,VK!CG$2:CG$294)</f>
        <v>10907.39453125</v>
      </c>
      <c r="BZ63" s="12"/>
      <c r="CA63" s="27">
        <f>_xlfn.XLOOKUP(C63,VK!$B$2:$B$294,VK!$BX$2:$BX$294)</f>
        <v>9779.935546875</v>
      </c>
      <c r="CD63" s="37">
        <f>_xlfn.XLOOKUP($C63,VK!$B$2:$B$294,VK!M$2:M$294)</f>
        <v>6435</v>
      </c>
      <c r="CE63" s="38"/>
    </row>
    <row r="64" spans="1:83" hidden="1">
      <c r="A64" s="21">
        <v>54</v>
      </c>
      <c r="B64" s="30">
        <f>1-_xlfn.XLOOKUP(C64,VK!$B$2:$B$294,VK!$ID$2:$ID$294)/SUM($D$5:$BY$5)</f>
        <v>0.59637108615176426</v>
      </c>
      <c r="C64" t="str">
        <f>_xlfn.XLOOKUP(A64,VK!$IE$2:$IE$294,VK!$B$2:$B$294)</f>
        <v>Riihimäki</v>
      </c>
      <c r="D64" s="12">
        <f>_xlfn.XLOOKUP($C64,VK!$B$2:$B$294,VK!J$2:J$294)</f>
        <v>43.400001525878906</v>
      </c>
      <c r="E64" s="12">
        <f>_xlfn.XLOOKUP($C64,VK!$B$2:$B$294,VK!K$2:K$294)</f>
        <v>121</v>
      </c>
      <c r="F64" s="38">
        <f>_xlfn.XLOOKUP($C64,VK!$B$2:$B$294,VK!L$2:L$294)</f>
        <v>130.39999389648438</v>
      </c>
      <c r="G64" s="38">
        <f>_xlfn.XLOOKUP($C64,VK!$B$2:$B$294,VK!N$2:N$294)</f>
        <v>238</v>
      </c>
      <c r="H64" s="40">
        <f>_xlfn.XLOOKUP($C64,VK!$B$2:$B$294,VK!O$2:O$294)</f>
        <v>0.20000000298023224</v>
      </c>
      <c r="I64" s="38">
        <f>_xlfn.XLOOKUP($C64,VK!$B$2:$B$294,VK!P$2:P$294)</f>
        <v>102</v>
      </c>
      <c r="J64" s="38">
        <f>_xlfn.XLOOKUP($C64,VK!$B$2:$B$294,VK!Q$2:Q$294)</f>
        <v>97.300000000000011</v>
      </c>
      <c r="K64" s="38">
        <f>_xlfn.XLOOKUP($C64,VK!$B$2:$B$294,VK!R$2:R$294)</f>
        <v>8.5</v>
      </c>
      <c r="L64" s="38">
        <f>_xlfn.XLOOKUP($C64,VK!$B$2:$B$294,VK!S$2:S$294)</f>
        <v>70</v>
      </c>
      <c r="M64" s="38">
        <f>_xlfn.XLOOKUP($C64,VK!$B$2:$B$294,VK!T$2:T$294)</f>
        <v>0</v>
      </c>
      <c r="N64" s="38">
        <f>_xlfn.XLOOKUP($C64,VK!$B$2:$B$294,VK!U$2:U$294)</f>
        <v>4226</v>
      </c>
      <c r="O64" s="38">
        <f>_xlfn.XLOOKUP($C64,VK!$B$2:$B$294,VK!V$2:V$294)</f>
        <v>12.98</v>
      </c>
      <c r="P64" s="38">
        <f>_xlfn.XLOOKUP($C64,VK!$B$2:$B$294,VK!W$2:W$294)</f>
        <v>750</v>
      </c>
      <c r="Q64" s="38">
        <f>_xlfn.XLOOKUP($C64,VK!$B$2:$B$294,VK!X$2:X$294)</f>
        <v>20</v>
      </c>
      <c r="R64" s="38">
        <f>_xlfn.XLOOKUP($C64,VK!$B$2:$B$294,VK!Y$2:Y$294)</f>
        <v>651</v>
      </c>
      <c r="S64" s="38">
        <f>_xlfn.XLOOKUP($C64,VK!$B$2:$B$294,VK!Z$2:Z$294)</f>
        <v>51</v>
      </c>
      <c r="T64" s="38">
        <f>_xlfn.XLOOKUP($C64,VK!$B$2:$B$294,VK!AA$2:AA$294)</f>
        <v>384</v>
      </c>
      <c r="U64" s="38">
        <f>_xlfn.XLOOKUP($C64,VK!$B$2:$B$294,VK!AB$2:AB$294)</f>
        <v>18.868370056152344</v>
      </c>
      <c r="V64" s="38">
        <f>_xlfn.XLOOKUP($C64,VK!$B$2:$B$294,VK!AC$2:AC$294)</f>
        <v>0</v>
      </c>
      <c r="W64" s="38">
        <f>_xlfn.XLOOKUP($C64,VK!$B$2:$B$294,VK!AD$2:AD$294)</f>
        <v>0.9</v>
      </c>
      <c r="X64" s="38">
        <f>_xlfn.XLOOKUP($C64,VK!$B$2:$B$294,VK!AE$2:AE$294)</f>
        <v>2.1</v>
      </c>
      <c r="Y64" s="38">
        <f>_xlfn.XLOOKUP($C64,VK!$B$2:$B$294,VK!AF$2:AF$294)</f>
        <v>4.5999999999999996</v>
      </c>
      <c r="Z64" s="38">
        <f>_xlfn.XLOOKUP($C64,VK!$B$2:$B$294,VK!AG$2:AG$294)</f>
        <v>0</v>
      </c>
      <c r="AA64" s="38">
        <f>_xlfn.XLOOKUP($C64,VK!$B$2:$B$294,VK!AH$2:AH$294)</f>
        <v>20.5</v>
      </c>
      <c r="AB64" s="38">
        <f>_xlfn.XLOOKUP($C64,VK!$B$2:$B$294,VK!AI$2:AI$294)</f>
        <v>1.45</v>
      </c>
      <c r="AC64" s="38">
        <f>_xlfn.XLOOKUP($C64,VK!$B$2:$B$294,VK!AJ$2:AJ$294)</f>
        <v>0.5</v>
      </c>
      <c r="AD64" s="38">
        <f>_xlfn.XLOOKUP($C64,VK!$B$2:$B$294,VK!AK$2:AK$294)</f>
        <v>0.93</v>
      </c>
      <c r="AE64" s="38">
        <f>_xlfn.XLOOKUP($C64,VK!$B$2:$B$294,VK!AL$2:AL$294)</f>
        <v>67.599999999999994</v>
      </c>
      <c r="AF64" s="38">
        <f>_xlfn.XLOOKUP($C64,VK!$B$2:$B$294,VK!AM$2:AM$294)</f>
        <v>349.1</v>
      </c>
      <c r="AG64" s="38">
        <f>_xlfn.XLOOKUP($C64,VK!$B$2:$B$294,VK!AN$2:AN$294)</f>
        <v>43.8</v>
      </c>
      <c r="AH64" s="38">
        <f>_xlfn.XLOOKUP($C64,VK!$B$2:$B$294,VK!AO$2:AO$294)</f>
        <v>28.7</v>
      </c>
      <c r="AI64" s="38">
        <f>_xlfn.XLOOKUP($C64,VK!$B$2:$B$294,VK!AP$2:AP$294)</f>
        <v>54</v>
      </c>
      <c r="AJ64" s="38">
        <f>_xlfn.XLOOKUP($C64,VK!$B$2:$B$294,VK!AQ$2:AQ$294)</f>
        <v>21</v>
      </c>
      <c r="AK64" s="38">
        <f>_xlfn.XLOOKUP($C64,VK!$B$2:$B$294,VK!AR$2:AR$294)</f>
        <v>236</v>
      </c>
      <c r="AL64" s="38">
        <f>_xlfn.XLOOKUP($C64,VK!$B$2:$B$294,VK!AS$2:AS$294)</f>
        <v>4.3330000000000002</v>
      </c>
      <c r="AM64" s="38">
        <f>_xlfn.XLOOKUP($C64,VK!$B$2:$B$294,VK!AT$2:AT$294)</f>
        <v>5543</v>
      </c>
      <c r="AN64" s="38">
        <f>_xlfn.XLOOKUP($C64,VK!$B$2:$B$294,VK!AU$2:AU$294)</f>
        <v>8200</v>
      </c>
      <c r="AO64" s="38">
        <f>_xlfn.XLOOKUP($C64,VK!$B$2:$B$294,VK!AV$2:AV$294)</f>
        <v>1</v>
      </c>
      <c r="AP64" s="38">
        <f>_xlfn.XLOOKUP($C64,VK!$B$2:$B$294,VK!AW$2:AW$294)</f>
        <v>59.439590454101563</v>
      </c>
      <c r="AQ64" s="38">
        <f>_xlfn.XLOOKUP($C64,VK!$B$2:$B$294,VK!AX$2:AX$294)</f>
        <v>0</v>
      </c>
      <c r="AR64" s="38">
        <f>_xlfn.XLOOKUP($C64,VK!$B$2:$B$294,VK!AY$2:AY$294)</f>
        <v>0</v>
      </c>
      <c r="AS64" s="38">
        <f>_xlfn.XLOOKUP($C64,VK!$B$2:$B$294,VK!AZ$2:AZ$294)</f>
        <v>0</v>
      </c>
      <c r="AT64" s="38">
        <f>_xlfn.XLOOKUP($C64,VK!$B$2:$B$294,VK!BA$2:BA$294)</f>
        <v>0</v>
      </c>
      <c r="AU64" s="38">
        <f>_xlfn.XLOOKUP($C64,VK!$B$2:$B$294,VK!BB$2:BB$294)</f>
        <v>1</v>
      </c>
      <c r="AV64" s="38">
        <f>_xlfn.XLOOKUP($C64,VK!$B$2:$B$294,VK!BC$2:BC$294)</f>
        <v>93.106620788574219</v>
      </c>
      <c r="AW64" s="38">
        <f>_xlfn.XLOOKUP($C64,VK!$B$2:$B$294,VK!BD$2:BD$294)</f>
        <v>88.743881225585938</v>
      </c>
      <c r="AX64" s="38">
        <f>_xlfn.XLOOKUP($C64,VK!$B$2:$B$294,VK!BF$2:BF$294)</f>
        <v>11755.3017578125</v>
      </c>
      <c r="AY64" s="38">
        <f>_xlfn.XLOOKUP($C64,VK!$B$2:$B$294,VK!BG$2:BG$294)</f>
        <v>13892.4619140625</v>
      </c>
      <c r="AZ64" s="38">
        <f>_xlfn.XLOOKUP($C64,VK!$B$2:$B$294,VK!BH$2:BH$294)</f>
        <v>3.7799465656280518</v>
      </c>
      <c r="BA64" s="38">
        <f>_xlfn.XLOOKUP($C64,VK!$B$2:$B$294,VK!BI$2:BI$294)</f>
        <v>1.4427512884140015</v>
      </c>
      <c r="BB64" s="38">
        <f>_xlfn.XLOOKUP($C64,VK!$B$2:$B$294,VK!BJ$2:BJ$294)</f>
        <v>23.418573379516602</v>
      </c>
      <c r="BC64" s="38">
        <f>_xlfn.XLOOKUP($C64,VK!$B$2:$B$294,VK!BK$2:BK$294)</f>
        <v>-5.7877812385559082</v>
      </c>
      <c r="BD64" s="38">
        <f>_xlfn.XLOOKUP($C64,VK!$B$2:$B$294,VK!BL$2:BL$294)</f>
        <v>280.3636474609375</v>
      </c>
      <c r="BE64" s="38">
        <f>_xlfn.XLOOKUP($C64,VK!$B$2:$B$294,VK!BM$2:BM$294)</f>
        <v>-0.24347825348377228</v>
      </c>
      <c r="BF64" s="37">
        <f>_xlfn.XLOOKUP($C64,VK!$B$2:$B$294,VK!BN$2:BN$294)</f>
        <v>24865.37890625</v>
      </c>
      <c r="BG64" s="12">
        <f>_xlfn.XLOOKUP($C64,VK!$B$2:$B$294,VK!BO$2:BO$294)</f>
        <v>22.809965133666992</v>
      </c>
      <c r="BH64" s="12"/>
      <c r="BI64" s="12">
        <f>_xlfn.XLOOKUP($C64,VK!$B$2:$B$294,VK!BQ$2:BQ$294)</f>
        <v>0.55701041221618652</v>
      </c>
      <c r="BJ64" s="12">
        <f>_xlfn.XLOOKUP($C64,VK!$B$2:$B$294,VK!BR$2:BR$294)</f>
        <v>0.40634876489639282</v>
      </c>
      <c r="BK64" s="12">
        <f>_xlfn.XLOOKUP($C64,VK!$B$2:$B$294,VK!BS$2:BS$294)</f>
        <v>5.1991801261901855</v>
      </c>
      <c r="BL64" s="12">
        <f>_xlfn.XLOOKUP($C64,VK!$B$2:$B$294,VK!BT$2:BT$294)</f>
        <v>153.12750244140625</v>
      </c>
      <c r="BM64" s="12">
        <f>_xlfn.XLOOKUP($C64,VK!$B$2:$B$294,VK!BU$2:BU$294)</f>
        <v>351.61325073242188</v>
      </c>
      <c r="BN64" s="12">
        <f>_xlfn.XLOOKUP($C64,VK!$B$2:$B$294,VK!BV$2:BV$294)</f>
        <v>0</v>
      </c>
      <c r="BO64" s="12">
        <f>_xlfn.XLOOKUP($C64,VK!$B$2:$B$294,VK!BW$2:BW$294)</f>
        <v>1</v>
      </c>
      <c r="BP64" s="12">
        <f>_xlfn.XLOOKUP($C64,VK!$B$2:$B$294,VK!BX$2:BX$294)</f>
        <v>9391.3046875</v>
      </c>
      <c r="BQ64" s="12">
        <f>_xlfn.XLOOKUP($C64,VK!$B$2:$B$294,VK!BY$2:BY$294)</f>
        <v>7946.583984375</v>
      </c>
      <c r="BR64" s="12">
        <f>_xlfn.XLOOKUP($C64,VK!$B$2:$B$294,VK!BZ$2:BZ$294)</f>
        <v>1.0176084041595459</v>
      </c>
      <c r="BS64" s="12">
        <f>_xlfn.XLOOKUP($C64,VK!$B$2:$B$294,VK!CA$2:CA$294)</f>
        <v>9.96075439453125</v>
      </c>
      <c r="BT64" s="12">
        <f>_xlfn.XLOOKUP($C64,VK!$B$2:$B$294,VK!CB$2:CB$294)</f>
        <v>85.324234008789063</v>
      </c>
      <c r="BU64" s="12">
        <f>_xlfn.XLOOKUP($C64,VK!$B$2:$B$294,VK!CC$2:CC$294)</f>
        <v>8.7168760299682617</v>
      </c>
      <c r="BV64" s="12">
        <f>_xlfn.XLOOKUP($C64,VK!$B$2:$B$294,VK!CD$2:CD$294)</f>
        <v>13.458856582641602</v>
      </c>
      <c r="BW64" s="12">
        <f>_xlfn.XLOOKUP($C64,VK!$B$2:$B$294,VK!CE$2:CE$294)</f>
        <v>0.17433752119541168</v>
      </c>
      <c r="BX64" s="12">
        <f>_xlfn.XLOOKUP($C64,VK!$B$2:$B$294,VK!CF$2:CF$294)</f>
        <v>1.6736401319503784</v>
      </c>
      <c r="BY64" s="12">
        <f>_xlfn.XLOOKUP($C64,VK!$B$2:$B$294,VK!CG$2:CG$294)</f>
        <v>8562.416015625</v>
      </c>
      <c r="BZ64" s="12"/>
      <c r="CA64" s="27">
        <f>_xlfn.XLOOKUP(C64,VK!$B$2:$B$294,VK!$BX$2:$BX$294)</f>
        <v>9391.3046875</v>
      </c>
      <c r="CD64" s="37">
        <f>_xlfn.XLOOKUP($C64,VK!$B$2:$B$294,VK!M$2:M$294)</f>
        <v>28793</v>
      </c>
      <c r="CE64" s="38"/>
    </row>
    <row r="65" spans="1:83" hidden="1">
      <c r="A65" s="21">
        <v>55</v>
      </c>
      <c r="B65" s="30">
        <f>1-_xlfn.XLOOKUP(C65,VK!$B$2:$B$294,VK!$ID$2:$ID$294)/SUM($D$5:$BY$5)</f>
        <v>0.59499215489608848</v>
      </c>
      <c r="C65" t="str">
        <f>_xlfn.XLOOKUP(A65,VK!$IE$2:$IE$294,VK!$B$2:$B$294)</f>
        <v>Ypäjä</v>
      </c>
      <c r="D65" s="12">
        <f>_xlfn.XLOOKUP($C65,VK!$B$2:$B$294,VK!J$2:J$294)</f>
        <v>47.900001525878906</v>
      </c>
      <c r="E65" s="12">
        <f>_xlfn.XLOOKUP($C65,VK!$B$2:$B$294,VK!K$2:K$294)</f>
        <v>182.75999450683594</v>
      </c>
      <c r="F65" s="38">
        <f>_xlfn.XLOOKUP($C65,VK!$B$2:$B$294,VK!L$2:L$294)</f>
        <v>138.30000305175781</v>
      </c>
      <c r="G65" s="38">
        <f>_xlfn.XLOOKUP($C65,VK!$B$2:$B$294,VK!N$2:N$294)</f>
        <v>12.800000190734863</v>
      </c>
      <c r="H65" s="40">
        <f>_xlfn.XLOOKUP($C65,VK!$B$2:$B$294,VK!O$2:O$294)</f>
        <v>-0.60000002384185791</v>
      </c>
      <c r="I65" s="38">
        <f>_xlfn.XLOOKUP($C65,VK!$B$2:$B$294,VK!P$2:P$294)</f>
        <v>-5</v>
      </c>
      <c r="J65" s="38">
        <f>_xlfn.XLOOKUP($C65,VK!$B$2:$B$294,VK!Q$2:Q$294)</f>
        <v>40.900000000000006</v>
      </c>
      <c r="K65" s="38">
        <f>_xlfn.XLOOKUP($C65,VK!$B$2:$B$294,VK!R$2:R$294)</f>
        <v>7.2</v>
      </c>
      <c r="L65" s="38">
        <f>_xlfn.XLOOKUP($C65,VK!$B$2:$B$294,VK!S$2:S$294)</f>
        <v>94</v>
      </c>
      <c r="M65" s="38">
        <f>_xlfn.XLOOKUP($C65,VK!$B$2:$B$294,VK!T$2:T$294)</f>
        <v>0</v>
      </c>
      <c r="N65" s="38">
        <f>_xlfn.XLOOKUP($C65,VK!$B$2:$B$294,VK!U$2:U$294)</f>
        <v>3415.7</v>
      </c>
      <c r="O65" s="38">
        <f>_xlfn.XLOOKUP($C65,VK!$B$2:$B$294,VK!V$2:V$294)</f>
        <v>12.98</v>
      </c>
      <c r="P65" s="38">
        <f>_xlfn.XLOOKUP($C65,VK!$B$2:$B$294,VK!W$2:W$294)</f>
        <v>390</v>
      </c>
      <c r="Q65" s="38">
        <f>_xlfn.XLOOKUP($C65,VK!$B$2:$B$294,VK!X$2:X$294)</f>
        <v>439</v>
      </c>
      <c r="R65" s="38">
        <f>_xlfn.XLOOKUP($C65,VK!$B$2:$B$294,VK!Y$2:Y$294)</f>
        <v>780</v>
      </c>
      <c r="S65" s="38">
        <f>_xlfn.XLOOKUP($C65,VK!$B$2:$B$294,VK!Z$2:Z$294)</f>
        <v>1273</v>
      </c>
      <c r="T65" s="38">
        <f>_xlfn.XLOOKUP($C65,VK!$B$2:$B$294,VK!AA$2:AA$294)</f>
        <v>932</v>
      </c>
      <c r="U65" s="38">
        <f>_xlfn.XLOOKUP($C65,VK!$B$2:$B$294,VK!AB$2:AB$294)</f>
        <v>14.762711524963379</v>
      </c>
      <c r="V65" s="38">
        <f>_xlfn.XLOOKUP($C65,VK!$B$2:$B$294,VK!AC$2:AC$294)</f>
        <v>0</v>
      </c>
      <c r="W65" s="38">
        <f>_xlfn.XLOOKUP($C65,VK!$B$2:$B$294,VK!AD$2:AD$294)</f>
        <v>0</v>
      </c>
      <c r="X65" s="38">
        <f>_xlfn.XLOOKUP($C65,VK!$B$2:$B$294,VK!AE$2:AE$294)</f>
        <v>0</v>
      </c>
      <c r="Y65" s="38">
        <f>_xlfn.XLOOKUP($C65,VK!$B$2:$B$294,VK!AF$2:AF$294)</f>
        <v>0</v>
      </c>
      <c r="Z65" s="38">
        <f>_xlfn.XLOOKUP($C65,VK!$B$2:$B$294,VK!AG$2:AG$294)</f>
        <v>0</v>
      </c>
      <c r="AA65" s="38">
        <f>_xlfn.XLOOKUP($C65,VK!$B$2:$B$294,VK!AH$2:AH$294)</f>
        <v>21.5</v>
      </c>
      <c r="AB65" s="38">
        <f>_xlfn.XLOOKUP($C65,VK!$B$2:$B$294,VK!AI$2:AI$294)</f>
        <v>1</v>
      </c>
      <c r="AC65" s="38">
        <f>_xlfn.XLOOKUP($C65,VK!$B$2:$B$294,VK!AJ$2:AJ$294)</f>
        <v>0.6</v>
      </c>
      <c r="AD65" s="38">
        <f>_xlfn.XLOOKUP($C65,VK!$B$2:$B$294,VK!AK$2:AK$294)</f>
        <v>1.5</v>
      </c>
      <c r="AE65" s="38">
        <f>_xlfn.XLOOKUP($C65,VK!$B$2:$B$294,VK!AL$2:AL$294)</f>
        <v>76.2</v>
      </c>
      <c r="AF65" s="38">
        <f>_xlfn.XLOOKUP($C65,VK!$B$2:$B$294,VK!AM$2:AM$294)</f>
        <v>295.7</v>
      </c>
      <c r="AG65" s="38">
        <f>_xlfn.XLOOKUP($C65,VK!$B$2:$B$294,VK!AN$2:AN$294)</f>
        <v>50.4</v>
      </c>
      <c r="AH65" s="38">
        <f>_xlfn.XLOOKUP($C65,VK!$B$2:$B$294,VK!AO$2:AO$294)</f>
        <v>19.600000000000001</v>
      </c>
      <c r="AI65" s="38">
        <f>_xlfn.XLOOKUP($C65,VK!$B$2:$B$294,VK!AP$2:AP$294)</f>
        <v>71</v>
      </c>
      <c r="AJ65" s="38">
        <f>_xlfn.XLOOKUP($C65,VK!$B$2:$B$294,VK!AQ$2:AQ$294)</f>
        <v>75</v>
      </c>
      <c r="AK65" s="38">
        <f>_xlfn.XLOOKUP($C65,VK!$B$2:$B$294,VK!AR$2:AR$294)</f>
        <v>435</v>
      </c>
      <c r="AL65" s="38">
        <f>_xlfn.XLOOKUP($C65,VK!$B$2:$B$294,VK!AS$2:AS$294)</f>
        <v>2.1669999999999998</v>
      </c>
      <c r="AM65" s="38">
        <f>_xlfn.XLOOKUP($C65,VK!$B$2:$B$294,VK!AT$2:AT$294)</f>
        <v>5318</v>
      </c>
      <c r="AN65" s="38">
        <f>_xlfn.XLOOKUP($C65,VK!$B$2:$B$294,VK!AU$2:AU$294)</f>
        <v>12953</v>
      </c>
      <c r="AO65" s="38">
        <f>_xlfn.XLOOKUP($C65,VK!$B$2:$B$294,VK!AV$2:AV$294)</f>
        <v>0</v>
      </c>
      <c r="AP65" s="38">
        <f>_xlfn.XLOOKUP($C65,VK!$B$2:$B$294,VK!AW$2:AW$294)</f>
        <v>67.703384399414063</v>
      </c>
      <c r="AQ65" s="38">
        <f>_xlfn.XLOOKUP($C65,VK!$B$2:$B$294,VK!AX$2:AX$294)</f>
        <v>0</v>
      </c>
      <c r="AR65" s="38">
        <f>_xlfn.XLOOKUP($C65,VK!$B$2:$B$294,VK!AY$2:AY$294)</f>
        <v>0</v>
      </c>
      <c r="AS65" s="38">
        <f>_xlfn.XLOOKUP($C65,VK!$B$2:$B$294,VK!AZ$2:AZ$294)</f>
        <v>0</v>
      </c>
      <c r="AT65" s="38">
        <f>_xlfn.XLOOKUP($C65,VK!$B$2:$B$294,VK!BA$2:BA$294)</f>
        <v>0</v>
      </c>
      <c r="AU65" s="38">
        <f>_xlfn.XLOOKUP($C65,VK!$B$2:$B$294,VK!BB$2:BB$294)</f>
        <v>1</v>
      </c>
      <c r="AV65" s="38">
        <f>_xlfn.XLOOKUP($C65,VK!$B$2:$B$294,VK!BC$2:BC$294)</f>
        <v>66.666664123535156</v>
      </c>
      <c r="AW65" s="38">
        <f>_xlfn.XLOOKUP($C65,VK!$B$2:$B$294,VK!BD$2:BD$294)</f>
        <v>100</v>
      </c>
      <c r="AX65" s="38">
        <f>_xlfn.XLOOKUP($C65,VK!$B$2:$B$294,VK!BF$2:BF$294)</f>
        <v>9810.0361328125</v>
      </c>
      <c r="AY65" s="38">
        <f>_xlfn.XLOOKUP($C65,VK!$B$2:$B$294,VK!BG$2:BG$294)</f>
        <v>10966.451171875</v>
      </c>
      <c r="AZ65" s="38">
        <f>_xlfn.XLOOKUP($C65,VK!$B$2:$B$294,VK!BH$2:BH$294)</f>
        <v>3.2847630977630615</v>
      </c>
      <c r="BA65" s="38">
        <f>_xlfn.XLOOKUP($C65,VK!$B$2:$B$294,VK!BI$2:BI$294)</f>
        <v>2.5886449813842773</v>
      </c>
      <c r="BB65" s="38">
        <f>_xlfn.XLOOKUP($C65,VK!$B$2:$B$294,VK!BJ$2:BJ$294)</f>
        <v>18.604650497436523</v>
      </c>
      <c r="BC65" s="38">
        <f>_xlfn.XLOOKUP($C65,VK!$B$2:$B$294,VK!BK$2:BK$294)</f>
        <v>10</v>
      </c>
      <c r="BD65" s="38">
        <f>_xlfn.XLOOKUP($C65,VK!$B$2:$B$294,VK!BL$2:BL$294)</f>
        <v>209</v>
      </c>
      <c r="BE65" s="38">
        <f>_xlfn.XLOOKUP($C65,VK!$B$2:$B$294,VK!BM$2:BM$294)</f>
        <v>-2.5641026496887207</v>
      </c>
      <c r="BF65" s="37">
        <f>_xlfn.XLOOKUP($C65,VK!$B$2:$B$294,VK!BN$2:BN$294)</f>
        <v>21781.412109375</v>
      </c>
      <c r="BG65" s="12">
        <f>_xlfn.XLOOKUP($C65,VK!$B$2:$B$294,VK!BO$2:BO$294)</f>
        <v>37.418468475341797</v>
      </c>
      <c r="BH65" s="12"/>
      <c r="BI65" s="12">
        <f>_xlfn.XLOOKUP($C65,VK!$B$2:$B$294,VK!BQ$2:BQ$294)</f>
        <v>0.72001707553863525</v>
      </c>
      <c r="BJ65" s="12">
        <f>_xlfn.XLOOKUP($C65,VK!$B$2:$B$294,VK!BR$2:BR$294)</f>
        <v>0.68288516998291016</v>
      </c>
      <c r="BK65" s="12">
        <f>_xlfn.XLOOKUP($C65,VK!$B$2:$B$294,VK!BS$2:BS$294)</f>
        <v>1.6218522787094116</v>
      </c>
      <c r="BL65" s="12">
        <f>_xlfn.XLOOKUP($C65,VK!$B$2:$B$294,VK!BT$2:BT$294)</f>
        <v>81.092613220214844</v>
      </c>
      <c r="BM65" s="12">
        <f>_xlfn.XLOOKUP($C65,VK!$B$2:$B$294,VK!BU$2:BU$294)</f>
        <v>227.91293334960938</v>
      </c>
      <c r="BN65" s="12">
        <f>_xlfn.XLOOKUP($C65,VK!$B$2:$B$294,VK!BV$2:BV$294)</f>
        <v>0</v>
      </c>
      <c r="BO65" s="12">
        <f>_xlfn.XLOOKUP($C65,VK!$B$2:$B$294,VK!BW$2:BW$294)</f>
        <v>1</v>
      </c>
      <c r="BP65" s="12">
        <f>_xlfn.XLOOKUP($C65,VK!$B$2:$B$294,VK!BX$2:BX$294)</f>
        <v>8356.435546875</v>
      </c>
      <c r="BQ65" s="12">
        <f>_xlfn.XLOOKUP($C65,VK!$B$2:$B$294,VK!BY$2:BY$294)</f>
        <v>7475.24755859375</v>
      </c>
      <c r="BR65" s="12">
        <f>_xlfn.XLOOKUP($C65,VK!$B$2:$B$294,VK!BZ$2:BZ$294)</f>
        <v>0.93896710872650146</v>
      </c>
      <c r="BS65" s="12">
        <f>_xlfn.XLOOKUP($C65,VK!$B$2:$B$294,VK!CA$2:CA$294)</f>
        <v>8.1092615127563477</v>
      </c>
      <c r="BT65" s="12">
        <f>_xlfn.XLOOKUP($C65,VK!$B$2:$B$294,VK!CB$2:CB$294)</f>
        <v>86.363639831542969</v>
      </c>
      <c r="BU65" s="12">
        <f>_xlfn.XLOOKUP($C65,VK!$B$2:$B$294,VK!CC$2:CC$294)</f>
        <v>10</v>
      </c>
      <c r="BV65" s="12">
        <f>_xlfn.XLOOKUP($C65,VK!$B$2:$B$294,VK!CD$2:CD$294)</f>
        <v>22.105262756347656</v>
      </c>
      <c r="BW65" s="12">
        <f>_xlfn.XLOOKUP($C65,VK!$B$2:$B$294,VK!CE$2:CE$294)</f>
        <v>0</v>
      </c>
      <c r="BX65" s="12">
        <f>_xlfn.XLOOKUP($C65,VK!$B$2:$B$294,VK!CF$2:CF$294)</f>
        <v>0</v>
      </c>
      <c r="BY65" s="12">
        <f>_xlfn.XLOOKUP($C65,VK!$B$2:$B$294,VK!CG$2:CG$294)</f>
        <v>12302.5517578125</v>
      </c>
      <c r="BZ65" s="12"/>
      <c r="CA65" s="27">
        <f>_xlfn.XLOOKUP(C65,VK!$B$2:$B$294,VK!$BX$2:$BX$294)</f>
        <v>8356.435546875</v>
      </c>
      <c r="CD65" s="37">
        <f>_xlfn.XLOOKUP($C65,VK!$B$2:$B$294,VK!M$2:M$294)</f>
        <v>2343</v>
      </c>
      <c r="CE65" s="38"/>
    </row>
    <row r="66" spans="1:83" hidden="1">
      <c r="A66" s="21">
        <v>56</v>
      </c>
      <c r="B66" s="30">
        <f>1-_xlfn.XLOOKUP(C66,VK!$B$2:$B$294,VK!$ID$2:$ID$294)/SUM($D$5:$BY$5)</f>
        <v>0.58839939068805058</v>
      </c>
      <c r="C66" t="str">
        <f>_xlfn.XLOOKUP(A66,VK!$IE$2:$IE$294,VK!$B$2:$B$294)</f>
        <v>Muonio</v>
      </c>
      <c r="D66" s="12">
        <f>_xlfn.XLOOKUP($C66,VK!$B$2:$B$294,VK!J$2:J$294)</f>
        <v>46.299999237060547</v>
      </c>
      <c r="E66" s="12">
        <f>_xlfn.XLOOKUP($C66,VK!$B$2:$B$294,VK!K$2:K$294)</f>
        <v>1905.9599609375</v>
      </c>
      <c r="F66" s="38">
        <f>_xlfn.XLOOKUP($C66,VK!$B$2:$B$294,VK!L$2:L$294)</f>
        <v>139.69999694824219</v>
      </c>
      <c r="G66" s="38">
        <f>_xlfn.XLOOKUP($C66,VK!$B$2:$B$294,VK!N$2:N$294)</f>
        <v>1.2000000476837158</v>
      </c>
      <c r="H66" s="40">
        <f>_xlfn.XLOOKUP($C66,VK!$B$2:$B$294,VK!O$2:O$294)</f>
        <v>0.40000000596046448</v>
      </c>
      <c r="I66" s="38">
        <f>_xlfn.XLOOKUP($C66,VK!$B$2:$B$294,VK!P$2:P$294)</f>
        <v>3</v>
      </c>
      <c r="J66" s="38">
        <f>_xlfn.XLOOKUP($C66,VK!$B$2:$B$294,VK!Q$2:Q$294)</f>
        <v>51.400000000000006</v>
      </c>
      <c r="K66" s="38">
        <f>_xlfn.XLOOKUP($C66,VK!$B$2:$B$294,VK!R$2:R$294)</f>
        <v>8.5</v>
      </c>
      <c r="L66" s="38">
        <f>_xlfn.XLOOKUP($C66,VK!$B$2:$B$294,VK!S$2:S$294)</f>
        <v>270</v>
      </c>
      <c r="M66" s="38">
        <f>_xlfn.XLOOKUP($C66,VK!$B$2:$B$294,VK!T$2:T$294)</f>
        <v>0</v>
      </c>
      <c r="N66" s="38">
        <f>_xlfn.XLOOKUP($C66,VK!$B$2:$B$294,VK!U$2:U$294)</f>
        <v>3837.1</v>
      </c>
      <c r="O66" s="38">
        <f>_xlfn.XLOOKUP($C66,VK!$B$2:$B$294,VK!V$2:V$294)</f>
        <v>11.36</v>
      </c>
      <c r="P66" s="38">
        <f>_xlfn.XLOOKUP($C66,VK!$B$2:$B$294,VK!W$2:W$294)</f>
        <v>889</v>
      </c>
      <c r="Q66" s="38">
        <f>_xlfn.XLOOKUP($C66,VK!$B$2:$B$294,VK!X$2:X$294)</f>
        <v>1259</v>
      </c>
      <c r="R66" s="38">
        <f>_xlfn.XLOOKUP($C66,VK!$B$2:$B$294,VK!Y$2:Y$294)</f>
        <v>630</v>
      </c>
      <c r="S66" s="38">
        <f>_xlfn.XLOOKUP($C66,VK!$B$2:$B$294,VK!Z$2:Z$294)</f>
        <v>1910</v>
      </c>
      <c r="T66" s="38">
        <f>_xlfn.XLOOKUP($C66,VK!$B$2:$B$294,VK!AA$2:AA$294)</f>
        <v>567</v>
      </c>
      <c r="U66" s="38">
        <f>_xlfn.XLOOKUP($C66,VK!$B$2:$B$294,VK!AB$2:AB$294)</f>
        <v>14.54838752746582</v>
      </c>
      <c r="V66" s="38">
        <f>_xlfn.XLOOKUP($C66,VK!$B$2:$B$294,VK!AC$2:AC$294)</f>
        <v>0</v>
      </c>
      <c r="W66" s="38">
        <f>_xlfn.XLOOKUP($C66,VK!$B$2:$B$294,VK!AD$2:AD$294)</f>
        <v>0</v>
      </c>
      <c r="X66" s="38">
        <f>_xlfn.XLOOKUP($C66,VK!$B$2:$B$294,VK!AE$2:AE$294)</f>
        <v>0</v>
      </c>
      <c r="Y66" s="38">
        <f>_xlfn.XLOOKUP($C66,VK!$B$2:$B$294,VK!AF$2:AF$294)</f>
        <v>0</v>
      </c>
      <c r="Z66" s="38">
        <f>_xlfn.XLOOKUP($C66,VK!$B$2:$B$294,VK!AG$2:AG$294)</f>
        <v>1</v>
      </c>
      <c r="AA66" s="38">
        <f>_xlfn.XLOOKUP($C66,VK!$B$2:$B$294,VK!AH$2:AH$294)</f>
        <v>21.5</v>
      </c>
      <c r="AB66" s="38">
        <f>_xlfn.XLOOKUP($C66,VK!$B$2:$B$294,VK!AI$2:AI$294)</f>
        <v>1.05</v>
      </c>
      <c r="AC66" s="38">
        <f>_xlfn.XLOOKUP($C66,VK!$B$2:$B$294,VK!AJ$2:AJ$294)</f>
        <v>0.45</v>
      </c>
      <c r="AD66" s="38">
        <f>_xlfn.XLOOKUP($C66,VK!$B$2:$B$294,VK!AK$2:AK$294)</f>
        <v>1.05</v>
      </c>
      <c r="AE66" s="38">
        <f>_xlfn.XLOOKUP($C66,VK!$B$2:$B$294,VK!AL$2:AL$294)</f>
        <v>71.2</v>
      </c>
      <c r="AF66" s="38">
        <f>_xlfn.XLOOKUP($C66,VK!$B$2:$B$294,VK!AM$2:AM$294)</f>
        <v>320.8</v>
      </c>
      <c r="AG66" s="38">
        <f>_xlfn.XLOOKUP($C66,VK!$B$2:$B$294,VK!AN$2:AN$294)</f>
        <v>50.2</v>
      </c>
      <c r="AH66" s="38">
        <f>_xlfn.XLOOKUP($C66,VK!$B$2:$B$294,VK!AO$2:AO$294)</f>
        <v>23.3</v>
      </c>
      <c r="AI66" s="38">
        <f>_xlfn.XLOOKUP($C66,VK!$B$2:$B$294,VK!AP$2:AP$294)</f>
        <v>97</v>
      </c>
      <c r="AJ66" s="38">
        <f>_xlfn.XLOOKUP($C66,VK!$B$2:$B$294,VK!AQ$2:AQ$294)</f>
        <v>253</v>
      </c>
      <c r="AK66" s="38">
        <f>_xlfn.XLOOKUP($C66,VK!$B$2:$B$294,VK!AR$2:AR$294)</f>
        <v>2098</v>
      </c>
      <c r="AL66" s="38">
        <f>_xlfn.XLOOKUP($C66,VK!$B$2:$B$294,VK!AS$2:AS$294)</f>
        <v>1.833</v>
      </c>
      <c r="AM66" s="38">
        <f>_xlfn.XLOOKUP($C66,VK!$B$2:$B$294,VK!AT$2:AT$294)</f>
        <v>9080</v>
      </c>
      <c r="AN66" s="38">
        <f>_xlfn.XLOOKUP($C66,VK!$B$2:$B$294,VK!AU$2:AU$294)</f>
        <v>12474</v>
      </c>
      <c r="AO66" s="38">
        <f>_xlfn.XLOOKUP($C66,VK!$B$2:$B$294,VK!AV$2:AV$294)</f>
        <v>1</v>
      </c>
      <c r="AP66" s="38">
        <f>_xlfn.XLOOKUP($C66,VK!$B$2:$B$294,VK!AW$2:AW$294)</f>
        <v>184.96574401855469</v>
      </c>
      <c r="AQ66" s="38">
        <f>_xlfn.XLOOKUP($C66,VK!$B$2:$B$294,VK!AX$2:AX$294)</f>
        <v>0</v>
      </c>
      <c r="AR66" s="38">
        <f>_xlfn.XLOOKUP($C66,VK!$B$2:$B$294,VK!AY$2:AY$294)</f>
        <v>0</v>
      </c>
      <c r="AS66" s="38">
        <f>_xlfn.XLOOKUP($C66,VK!$B$2:$B$294,VK!AZ$2:AZ$294)</f>
        <v>0</v>
      </c>
      <c r="AT66" s="38">
        <f>_xlfn.XLOOKUP($C66,VK!$B$2:$B$294,VK!BA$2:BA$294)</f>
        <v>0</v>
      </c>
      <c r="AU66" s="38">
        <f>_xlfn.XLOOKUP($C66,VK!$B$2:$B$294,VK!BB$2:BB$294)</f>
        <v>1</v>
      </c>
      <c r="AV66" s="38">
        <f>_xlfn.XLOOKUP($C66,VK!$B$2:$B$294,VK!BC$2:BC$294)</f>
        <v>94.93670654296875</v>
      </c>
      <c r="AW66" s="38">
        <f>_xlfn.XLOOKUP($C66,VK!$B$2:$B$294,VK!BD$2:BD$294)</f>
        <v>100</v>
      </c>
      <c r="AX66" s="38">
        <f>_xlfn.XLOOKUP($C66,VK!$B$2:$B$294,VK!BF$2:BF$294)</f>
        <v>12197.5908203125</v>
      </c>
      <c r="AY66" s="38">
        <f>_xlfn.XLOOKUP($C66,VK!$B$2:$B$294,VK!BG$2:BG$294)</f>
        <v>13893.1064453125</v>
      </c>
      <c r="AZ66" s="38">
        <f>_xlfn.XLOOKUP($C66,VK!$B$2:$B$294,VK!BH$2:BH$294)</f>
        <v>3.4242632389068604</v>
      </c>
      <c r="BA66" s="38">
        <f>_xlfn.XLOOKUP($C66,VK!$B$2:$B$294,VK!BI$2:BI$294)</f>
        <v>-3.6500661373138428</v>
      </c>
      <c r="BB66" s="38">
        <f>_xlfn.XLOOKUP($C66,VK!$B$2:$B$294,VK!BJ$2:BJ$294)</f>
        <v>27.777778625488281</v>
      </c>
      <c r="BC66" s="38">
        <f>_xlfn.XLOOKUP($C66,VK!$B$2:$B$294,VK!BK$2:BK$294)</f>
        <v>-13.793103218078613</v>
      </c>
      <c r="BD66" s="38">
        <f>_xlfn.XLOOKUP($C66,VK!$B$2:$B$294,VK!BL$2:BL$294)</f>
        <v>277</v>
      </c>
      <c r="BE66" s="38">
        <f>_xlfn.XLOOKUP($C66,VK!$B$2:$B$294,VK!BM$2:BM$294)</f>
        <v>3.4782607555389404</v>
      </c>
      <c r="BF66" s="37">
        <f>_xlfn.XLOOKUP($C66,VK!$B$2:$B$294,VK!BN$2:BN$294)</f>
        <v>22570.53125</v>
      </c>
      <c r="BG66" s="12">
        <f>_xlfn.XLOOKUP($C66,VK!$B$2:$B$294,VK!BO$2:BO$294)</f>
        <v>50.862476348876953</v>
      </c>
      <c r="BH66" s="12"/>
      <c r="BI66" s="12">
        <f>_xlfn.XLOOKUP($C66,VK!$B$2:$B$294,VK!BQ$2:BQ$294)</f>
        <v>0.59792029857635498</v>
      </c>
      <c r="BJ66" s="12">
        <f>_xlfn.XLOOKUP($C66,VK!$B$2:$B$294,VK!BR$2:BR$294)</f>
        <v>0.6065858006477356</v>
      </c>
      <c r="BK66" s="12">
        <f>_xlfn.XLOOKUP($C66,VK!$B$2:$B$294,VK!BS$2:BS$294)</f>
        <v>3.7261698246002197</v>
      </c>
      <c r="BL66" s="12">
        <f>_xlfn.XLOOKUP($C66,VK!$B$2:$B$294,VK!BT$2:BT$294)</f>
        <v>174.17677307128906</v>
      </c>
      <c r="BM66" s="12">
        <f>_xlfn.XLOOKUP($C66,VK!$B$2:$B$294,VK!BU$2:BU$294)</f>
        <v>251.73310852050781</v>
      </c>
      <c r="BN66" s="12">
        <f>_xlfn.XLOOKUP($C66,VK!$B$2:$B$294,VK!BV$2:BV$294)</f>
        <v>0</v>
      </c>
      <c r="BO66" s="12">
        <f>_xlfn.XLOOKUP($C66,VK!$B$2:$B$294,VK!BW$2:BW$294)</f>
        <v>1</v>
      </c>
      <c r="BP66" s="12">
        <f>_xlfn.XLOOKUP($C66,VK!$B$2:$B$294,VK!BX$2:BX$294)</f>
        <v>9891.8916015625</v>
      </c>
      <c r="BQ66" s="12">
        <f>_xlfn.XLOOKUP($C66,VK!$B$2:$B$294,VK!BY$2:BY$294)</f>
        <v>8684.6845703125</v>
      </c>
      <c r="BR66" s="12">
        <f>_xlfn.XLOOKUP($C66,VK!$B$2:$B$294,VK!BZ$2:BZ$294)</f>
        <v>1.0831888914108276</v>
      </c>
      <c r="BS66" s="12">
        <f>_xlfn.XLOOKUP($C66,VK!$B$2:$B$294,VK!CA$2:CA$294)</f>
        <v>10.311958312988281</v>
      </c>
      <c r="BT66" s="12">
        <f>_xlfn.XLOOKUP($C66,VK!$B$2:$B$294,VK!CB$2:CB$294)</f>
        <v>56</v>
      </c>
      <c r="BU66" s="12">
        <f>_xlfn.XLOOKUP($C66,VK!$B$2:$B$294,VK!CC$2:CC$294)</f>
        <v>5.8823528289794922</v>
      </c>
      <c r="BV66" s="12">
        <f>_xlfn.XLOOKUP($C66,VK!$B$2:$B$294,VK!CD$2:CD$294)</f>
        <v>5.0420169830322266</v>
      </c>
      <c r="BW66" s="12">
        <f>_xlfn.XLOOKUP($C66,VK!$B$2:$B$294,VK!CE$2:CE$294)</f>
        <v>0</v>
      </c>
      <c r="BX66" s="12">
        <f>_xlfn.XLOOKUP($C66,VK!$B$2:$B$294,VK!CF$2:CF$294)</f>
        <v>2.1008403301239014</v>
      </c>
      <c r="BY66" s="12">
        <f>_xlfn.XLOOKUP($C66,VK!$B$2:$B$294,VK!CG$2:CG$294)</f>
        <v>12733.28515625</v>
      </c>
      <c r="BZ66" s="12"/>
      <c r="CA66" s="27">
        <f>_xlfn.XLOOKUP(C66,VK!$B$2:$B$294,VK!$BX$2:$BX$294)</f>
        <v>9891.8916015625</v>
      </c>
      <c r="CD66" s="37">
        <f>_xlfn.XLOOKUP($C66,VK!$B$2:$B$294,VK!M$2:M$294)</f>
        <v>2308</v>
      </c>
      <c r="CE66" s="38"/>
    </row>
    <row r="67" spans="1:83" hidden="1">
      <c r="A67" s="21">
        <v>57</v>
      </c>
      <c r="B67" s="30">
        <f>1-_xlfn.XLOOKUP(C67,VK!$B$2:$B$294,VK!$ID$2:$ID$294)/SUM($D$5:$BY$5)</f>
        <v>0.58045564957964091</v>
      </c>
      <c r="C67" t="str">
        <f>_xlfn.XLOOKUP(A67,VK!$IE$2:$IE$294,VK!$B$2:$B$294)</f>
        <v>Kuortane</v>
      </c>
      <c r="D67" s="12">
        <f>_xlfn.XLOOKUP($C67,VK!$B$2:$B$294,VK!J$2:J$294)</f>
        <v>48.700000762939453</v>
      </c>
      <c r="E67" s="12">
        <f>_xlfn.XLOOKUP($C67,VK!$B$2:$B$294,VK!K$2:K$294)</f>
        <v>462.17001342773438</v>
      </c>
      <c r="F67" s="38">
        <f>_xlfn.XLOOKUP($C67,VK!$B$2:$B$294,VK!L$2:L$294)</f>
        <v>159</v>
      </c>
      <c r="G67" s="38">
        <f>_xlfn.XLOOKUP($C67,VK!$B$2:$B$294,VK!N$2:N$294)</f>
        <v>7.6999998092651367</v>
      </c>
      <c r="H67" s="40">
        <f>_xlfn.XLOOKUP($C67,VK!$B$2:$B$294,VK!O$2:O$294)</f>
        <v>-0.60000002384185791</v>
      </c>
      <c r="I67" s="38">
        <f>_xlfn.XLOOKUP($C67,VK!$B$2:$B$294,VK!P$2:P$294)</f>
        <v>-2</v>
      </c>
      <c r="J67" s="38">
        <f>_xlfn.XLOOKUP($C67,VK!$B$2:$B$294,VK!Q$2:Q$294)</f>
        <v>36.200000000000003</v>
      </c>
      <c r="K67" s="38">
        <f>_xlfn.XLOOKUP($C67,VK!$B$2:$B$294,VK!R$2:R$294)</f>
        <v>5.7</v>
      </c>
      <c r="L67" s="38">
        <f>_xlfn.XLOOKUP($C67,VK!$B$2:$B$294,VK!S$2:S$294)</f>
        <v>159</v>
      </c>
      <c r="M67" s="38">
        <f>_xlfn.XLOOKUP($C67,VK!$B$2:$B$294,VK!T$2:T$294)</f>
        <v>0</v>
      </c>
      <c r="N67" s="38">
        <f>_xlfn.XLOOKUP($C67,VK!$B$2:$B$294,VK!U$2:U$294)</f>
        <v>3129.5</v>
      </c>
      <c r="O67" s="38">
        <f>_xlfn.XLOOKUP($C67,VK!$B$2:$B$294,VK!V$2:V$294)</f>
        <v>10.53</v>
      </c>
      <c r="P67" s="38">
        <f>_xlfn.XLOOKUP($C67,VK!$B$2:$B$294,VK!W$2:W$294)</f>
        <v>955</v>
      </c>
      <c r="Q67" s="38">
        <f>_xlfn.XLOOKUP($C67,VK!$B$2:$B$294,VK!X$2:X$294)</f>
        <v>985</v>
      </c>
      <c r="R67" s="38">
        <f>_xlfn.XLOOKUP($C67,VK!$B$2:$B$294,VK!Y$2:Y$294)</f>
        <v>836</v>
      </c>
      <c r="S67" s="38">
        <f>_xlfn.XLOOKUP($C67,VK!$B$2:$B$294,VK!Z$2:Z$294)</f>
        <v>771</v>
      </c>
      <c r="T67" s="38">
        <f>_xlfn.XLOOKUP($C67,VK!$B$2:$B$294,VK!AA$2:AA$294)</f>
        <v>819</v>
      </c>
      <c r="U67" s="38">
        <f>_xlfn.XLOOKUP($C67,VK!$B$2:$B$294,VK!AB$2:AB$294)</f>
        <v>16.220588684082031</v>
      </c>
      <c r="V67" s="38">
        <f>_xlfn.XLOOKUP($C67,VK!$B$2:$B$294,VK!AC$2:AC$294)</f>
        <v>0</v>
      </c>
      <c r="W67" s="38">
        <f>_xlfn.XLOOKUP($C67,VK!$B$2:$B$294,VK!AD$2:AD$294)</f>
        <v>0</v>
      </c>
      <c r="X67" s="38">
        <f>_xlfn.XLOOKUP($C67,VK!$B$2:$B$294,VK!AE$2:AE$294)</f>
        <v>0</v>
      </c>
      <c r="Y67" s="38">
        <f>_xlfn.XLOOKUP($C67,VK!$B$2:$B$294,VK!AF$2:AF$294)</f>
        <v>8.3000000000000007</v>
      </c>
      <c r="Z67" s="38">
        <f>_xlfn.XLOOKUP($C67,VK!$B$2:$B$294,VK!AG$2:AG$294)</f>
        <v>0</v>
      </c>
      <c r="AA67" s="38">
        <f>_xlfn.XLOOKUP($C67,VK!$B$2:$B$294,VK!AH$2:AH$294)</f>
        <v>21</v>
      </c>
      <c r="AB67" s="38">
        <f>_xlfn.XLOOKUP($C67,VK!$B$2:$B$294,VK!AI$2:AI$294)</f>
        <v>0.93</v>
      </c>
      <c r="AC67" s="38">
        <f>_xlfn.XLOOKUP($C67,VK!$B$2:$B$294,VK!AJ$2:AJ$294)</f>
        <v>0.45</v>
      </c>
      <c r="AD67" s="38">
        <f>_xlfn.XLOOKUP($C67,VK!$B$2:$B$294,VK!AK$2:AK$294)</f>
        <v>1.05</v>
      </c>
      <c r="AE67" s="38">
        <f>_xlfn.XLOOKUP($C67,VK!$B$2:$B$294,VK!AL$2:AL$294)</f>
        <v>66.5</v>
      </c>
      <c r="AF67" s="38">
        <f>_xlfn.XLOOKUP($C67,VK!$B$2:$B$294,VK!AM$2:AM$294)</f>
        <v>302.2</v>
      </c>
      <c r="AG67" s="38">
        <f>_xlfn.XLOOKUP($C67,VK!$B$2:$B$294,VK!AN$2:AN$294)</f>
        <v>43.2</v>
      </c>
      <c r="AH67" s="38">
        <f>_xlfn.XLOOKUP($C67,VK!$B$2:$B$294,VK!AO$2:AO$294)</f>
        <v>23</v>
      </c>
      <c r="AI67" s="38">
        <f>_xlfn.XLOOKUP($C67,VK!$B$2:$B$294,VK!AP$2:AP$294)</f>
        <v>64</v>
      </c>
      <c r="AJ67" s="38">
        <f>_xlfn.XLOOKUP($C67,VK!$B$2:$B$294,VK!AQ$2:AQ$294)</f>
        <v>65</v>
      </c>
      <c r="AK67" s="38">
        <f>_xlfn.XLOOKUP($C67,VK!$B$2:$B$294,VK!AR$2:AR$294)</f>
        <v>610</v>
      </c>
      <c r="AL67" s="38">
        <f>_xlfn.XLOOKUP($C67,VK!$B$2:$B$294,VK!AS$2:AS$294)</f>
        <v>2.1669999999999998</v>
      </c>
      <c r="AM67" s="38">
        <f>_xlfn.XLOOKUP($C67,VK!$B$2:$B$294,VK!AT$2:AT$294)</f>
        <v>7781</v>
      </c>
      <c r="AN67" s="38">
        <f>_xlfn.XLOOKUP($C67,VK!$B$2:$B$294,VK!AU$2:AU$294)</f>
        <v>11060</v>
      </c>
      <c r="AO67" s="38">
        <f>_xlfn.XLOOKUP($C67,VK!$B$2:$B$294,VK!AV$2:AV$294)</f>
        <v>0</v>
      </c>
      <c r="AP67" s="38">
        <f>_xlfn.XLOOKUP($C67,VK!$B$2:$B$294,VK!AW$2:AW$294)</f>
        <v>101.10774993896484</v>
      </c>
      <c r="AQ67" s="38">
        <f>_xlfn.XLOOKUP($C67,VK!$B$2:$B$294,VK!AX$2:AX$294)</f>
        <v>0</v>
      </c>
      <c r="AR67" s="38">
        <f>_xlfn.XLOOKUP($C67,VK!$B$2:$B$294,VK!AY$2:AY$294)</f>
        <v>0</v>
      </c>
      <c r="AS67" s="38">
        <f>_xlfn.XLOOKUP($C67,VK!$B$2:$B$294,VK!AZ$2:AZ$294)</f>
        <v>0</v>
      </c>
      <c r="AT67" s="38">
        <f>_xlfn.XLOOKUP($C67,VK!$B$2:$B$294,VK!BA$2:BA$294)</f>
        <v>0</v>
      </c>
      <c r="AU67" s="38">
        <f>_xlfn.XLOOKUP($C67,VK!$B$2:$B$294,VK!BB$2:BB$294)</f>
        <v>1</v>
      </c>
      <c r="AV67" s="38">
        <f>_xlfn.XLOOKUP($C67,VK!$B$2:$B$294,VK!BC$2:BC$294)</f>
        <v>56.756755828857422</v>
      </c>
      <c r="AW67" s="38">
        <f>_xlfn.XLOOKUP($C67,VK!$B$2:$B$294,VK!BD$2:BD$294)</f>
        <v>100</v>
      </c>
      <c r="AX67" s="38">
        <f>_xlfn.XLOOKUP($C67,VK!$B$2:$B$294,VK!BF$2:BF$294)</f>
        <v>15028.25390625</v>
      </c>
      <c r="AY67" s="38">
        <f>_xlfn.XLOOKUP($C67,VK!$B$2:$B$294,VK!BG$2:BG$294)</f>
        <v>16289.169921875</v>
      </c>
      <c r="AZ67" s="38">
        <f>_xlfn.XLOOKUP($C67,VK!$B$2:$B$294,VK!BH$2:BH$294)</f>
        <v>3.0150661468505859</v>
      </c>
      <c r="BA67" s="38">
        <f>_xlfn.XLOOKUP($C67,VK!$B$2:$B$294,VK!BI$2:BI$294)</f>
        <v>1.8909757137298584</v>
      </c>
      <c r="BB67" s="38">
        <f>_xlfn.XLOOKUP($C67,VK!$B$2:$B$294,VK!BJ$2:BJ$294)</f>
        <v>39.393939971923828</v>
      </c>
      <c r="BC67" s="38">
        <f>_xlfn.XLOOKUP($C67,VK!$B$2:$B$294,VK!BK$2:BK$294)</f>
        <v>-13.513513565063477</v>
      </c>
      <c r="BD67" s="38">
        <f>_xlfn.XLOOKUP($C67,VK!$B$2:$B$294,VK!BL$2:BL$294)</f>
        <v>83.400001525878906</v>
      </c>
      <c r="BE67" s="38">
        <f>_xlfn.XLOOKUP($C67,VK!$B$2:$B$294,VK!BM$2:BM$294)</f>
        <v>-3.2876713275909424</v>
      </c>
      <c r="BF67" s="37">
        <f>_xlfn.XLOOKUP($C67,VK!$B$2:$B$294,VK!BN$2:BN$294)</f>
        <v>20742.720703125</v>
      </c>
      <c r="BG67" s="12">
        <f>_xlfn.XLOOKUP($C67,VK!$B$2:$B$294,VK!BO$2:BO$294)</f>
        <v>54.629802703857422</v>
      </c>
      <c r="BH67" s="12"/>
      <c r="BI67" s="12">
        <f>_xlfn.XLOOKUP($C67,VK!$B$2:$B$294,VK!BQ$2:BQ$294)</f>
        <v>0.70008450746536255</v>
      </c>
      <c r="BJ67" s="12">
        <f>_xlfn.XLOOKUP($C67,VK!$B$2:$B$294,VK!BR$2:BR$294)</f>
        <v>0.11264432221651077</v>
      </c>
      <c r="BK67" s="12">
        <f>_xlfn.XLOOKUP($C67,VK!$B$2:$B$294,VK!BS$2:BS$294)</f>
        <v>1.6896648406982422</v>
      </c>
      <c r="BL67" s="12">
        <f>_xlfn.XLOOKUP($C67,VK!$B$2:$B$294,VK!BT$2:BT$294)</f>
        <v>90.115463256835938</v>
      </c>
      <c r="BM67" s="12">
        <f>_xlfn.XLOOKUP($C67,VK!$B$2:$B$294,VK!BU$2:BU$294)</f>
        <v>301.60519409179688</v>
      </c>
      <c r="BN67" s="12">
        <f>_xlfn.XLOOKUP($C67,VK!$B$2:$B$294,VK!BV$2:BV$294)</f>
        <v>0</v>
      </c>
      <c r="BO67" s="12">
        <f>_xlfn.XLOOKUP($C67,VK!$B$2:$B$294,VK!BW$2:BW$294)</f>
        <v>1</v>
      </c>
      <c r="BP67" s="12">
        <f>_xlfn.XLOOKUP($C67,VK!$B$2:$B$294,VK!BX$2:BX$294)</f>
        <v>10832.2978515625</v>
      </c>
      <c r="BQ67" s="12">
        <f>_xlfn.XLOOKUP($C67,VK!$B$2:$B$294,VK!BY$2:BY$294)</f>
        <v>9993.7890625</v>
      </c>
      <c r="BR67" s="12">
        <f>_xlfn.XLOOKUP($C67,VK!$B$2:$B$294,VK!BZ$2:BZ$294)</f>
        <v>0.90115457773208618</v>
      </c>
      <c r="BS67" s="12">
        <f>_xlfn.XLOOKUP($C67,VK!$B$2:$B$294,VK!CA$2:CA$294)</f>
        <v>9.940861701965332</v>
      </c>
      <c r="BT67" s="12">
        <f>_xlfn.XLOOKUP($C67,VK!$B$2:$B$294,VK!CB$2:CB$294)</f>
        <v>100</v>
      </c>
      <c r="BU67" s="12">
        <f>_xlfn.XLOOKUP($C67,VK!$B$2:$B$294,VK!CC$2:CC$294)</f>
        <v>9.0651559829711914</v>
      </c>
      <c r="BV67" s="12">
        <f>_xlfn.XLOOKUP($C67,VK!$B$2:$B$294,VK!CD$2:CD$294)</f>
        <v>10.198300361633301</v>
      </c>
      <c r="BW67" s="12">
        <f>_xlfn.XLOOKUP($C67,VK!$B$2:$B$294,VK!CE$2:CE$294)</f>
        <v>0</v>
      </c>
      <c r="BX67" s="12">
        <f>_xlfn.XLOOKUP($C67,VK!$B$2:$B$294,VK!CF$2:CF$294)</f>
        <v>2.5495750904083252</v>
      </c>
      <c r="BY67" s="12">
        <f>_xlfn.XLOOKUP($C67,VK!$B$2:$B$294,VK!CG$2:CG$294)</f>
        <v>10382.6962890625</v>
      </c>
      <c r="BZ67" s="12"/>
      <c r="CA67" s="27">
        <f>_xlfn.XLOOKUP(C67,VK!$B$2:$B$294,VK!$BX$2:$BX$294)</f>
        <v>10832.2978515625</v>
      </c>
      <c r="CD67" s="37">
        <f>_xlfn.XLOOKUP($C67,VK!$B$2:$B$294,VK!M$2:M$294)</f>
        <v>3551</v>
      </c>
      <c r="CE67" s="38"/>
    </row>
    <row r="68" spans="1:83" hidden="1">
      <c r="A68" s="21">
        <v>58</v>
      </c>
      <c r="B68" s="30">
        <f>1-_xlfn.XLOOKUP(C68,VK!$B$2:$B$294,VK!$ID$2:$ID$294)/SUM($D$5:$BY$5)</f>
        <v>0.57501012398759865</v>
      </c>
      <c r="C68" t="str">
        <f>_xlfn.XLOOKUP(A68,VK!$IE$2:$IE$294,VK!$B$2:$B$294)</f>
        <v>Raahe</v>
      </c>
      <c r="D68" s="12">
        <f>_xlfn.XLOOKUP($C68,VK!$B$2:$B$294,VK!J$2:J$294)</f>
        <v>43.400001525878906</v>
      </c>
      <c r="E68" s="12">
        <f>_xlfn.XLOOKUP($C68,VK!$B$2:$B$294,VK!K$2:K$294)</f>
        <v>1015.4299926757813</v>
      </c>
      <c r="F68" s="38">
        <f>_xlfn.XLOOKUP($C68,VK!$B$2:$B$294,VK!L$2:L$294)</f>
        <v>168.69999694824219</v>
      </c>
      <c r="G68" s="38">
        <f>_xlfn.XLOOKUP($C68,VK!$B$2:$B$294,VK!N$2:N$294)</f>
        <v>24.299999237060547</v>
      </c>
      <c r="H68" s="40">
        <f>_xlfn.XLOOKUP($C68,VK!$B$2:$B$294,VK!O$2:O$294)</f>
        <v>-0.5</v>
      </c>
      <c r="I68" s="38">
        <f>_xlfn.XLOOKUP($C68,VK!$B$2:$B$294,VK!P$2:P$294)</f>
        <v>-201</v>
      </c>
      <c r="J68" s="38">
        <f>_xlfn.XLOOKUP($C68,VK!$B$2:$B$294,VK!Q$2:Q$294)</f>
        <v>87.300000000000011</v>
      </c>
      <c r="K68" s="38">
        <f>_xlfn.XLOOKUP($C68,VK!$B$2:$B$294,VK!R$2:R$294)</f>
        <v>9.8000000000000007</v>
      </c>
      <c r="L68" s="38">
        <f>_xlfn.XLOOKUP($C68,VK!$B$2:$B$294,VK!S$2:S$294)</f>
        <v>333</v>
      </c>
      <c r="M68" s="38">
        <f>_xlfn.XLOOKUP($C68,VK!$B$2:$B$294,VK!T$2:T$294)</f>
        <v>1</v>
      </c>
      <c r="N68" s="38">
        <f>_xlfn.XLOOKUP($C68,VK!$B$2:$B$294,VK!U$2:U$294)</f>
        <v>3759.4</v>
      </c>
      <c r="O68" s="38">
        <f>_xlfn.XLOOKUP($C68,VK!$B$2:$B$294,VK!V$2:V$294)</f>
        <v>11.72</v>
      </c>
      <c r="P68" s="38">
        <f>_xlfn.XLOOKUP($C68,VK!$B$2:$B$294,VK!W$2:W$294)</f>
        <v>259</v>
      </c>
      <c r="Q68" s="38">
        <f>_xlfn.XLOOKUP($C68,VK!$B$2:$B$294,VK!X$2:X$294)</f>
        <v>93</v>
      </c>
      <c r="R68" s="38">
        <f>_xlfn.XLOOKUP($C68,VK!$B$2:$B$294,VK!Y$2:Y$294)</f>
        <v>196</v>
      </c>
      <c r="S68" s="38">
        <f>_xlfn.XLOOKUP($C68,VK!$B$2:$B$294,VK!Z$2:Z$294)</f>
        <v>291</v>
      </c>
      <c r="T68" s="38">
        <f>_xlfn.XLOOKUP($C68,VK!$B$2:$B$294,VK!AA$2:AA$294)</f>
        <v>0</v>
      </c>
      <c r="U68" s="38">
        <f>_xlfn.XLOOKUP($C68,VK!$B$2:$B$294,VK!AB$2:AB$294)</f>
        <v>16.434579849243164</v>
      </c>
      <c r="V68" s="38">
        <f>_xlfn.XLOOKUP($C68,VK!$B$2:$B$294,VK!AC$2:AC$294)</f>
        <v>0</v>
      </c>
      <c r="W68" s="38">
        <f>_xlfn.XLOOKUP($C68,VK!$B$2:$B$294,VK!AD$2:AD$294)</f>
        <v>1.3</v>
      </c>
      <c r="X68" s="38">
        <f>_xlfn.XLOOKUP($C68,VK!$B$2:$B$294,VK!AE$2:AE$294)</f>
        <v>1.3</v>
      </c>
      <c r="Y68" s="38">
        <f>_xlfn.XLOOKUP($C68,VK!$B$2:$B$294,VK!AF$2:AF$294)</f>
        <v>4.2</v>
      </c>
      <c r="Z68" s="38">
        <f>_xlfn.XLOOKUP($C68,VK!$B$2:$B$294,VK!AG$2:AG$294)</f>
        <v>0</v>
      </c>
      <c r="AA68" s="38">
        <f>_xlfn.XLOOKUP($C68,VK!$B$2:$B$294,VK!AH$2:AH$294)</f>
        <v>21</v>
      </c>
      <c r="AB68" s="38">
        <f>_xlfn.XLOOKUP($C68,VK!$B$2:$B$294,VK!AI$2:AI$294)</f>
        <v>1</v>
      </c>
      <c r="AC68" s="38">
        <f>_xlfn.XLOOKUP($C68,VK!$B$2:$B$294,VK!AJ$2:AJ$294)</f>
        <v>0.5</v>
      </c>
      <c r="AD68" s="38">
        <f>_xlfn.XLOOKUP($C68,VK!$B$2:$B$294,VK!AK$2:AK$294)</f>
        <v>1</v>
      </c>
      <c r="AE68" s="38">
        <f>_xlfn.XLOOKUP($C68,VK!$B$2:$B$294,VK!AL$2:AL$294)</f>
        <v>53.2</v>
      </c>
      <c r="AF68" s="38">
        <f>_xlfn.XLOOKUP($C68,VK!$B$2:$B$294,VK!AM$2:AM$294)</f>
        <v>318.60000000000002</v>
      </c>
      <c r="AG68" s="38">
        <f>_xlfn.XLOOKUP($C68,VK!$B$2:$B$294,VK!AN$2:AN$294)</f>
        <v>49.2</v>
      </c>
      <c r="AH68" s="38">
        <f>_xlfn.XLOOKUP($C68,VK!$B$2:$B$294,VK!AO$2:AO$294)</f>
        <v>22.5</v>
      </c>
      <c r="AI68" s="38">
        <f>_xlfn.XLOOKUP($C68,VK!$B$2:$B$294,VK!AP$2:AP$294)</f>
        <v>91</v>
      </c>
      <c r="AJ68" s="38">
        <f>_xlfn.XLOOKUP($C68,VK!$B$2:$B$294,VK!AQ$2:AQ$294)</f>
        <v>59</v>
      </c>
      <c r="AK68" s="38">
        <f>_xlfn.XLOOKUP($C68,VK!$B$2:$B$294,VK!AR$2:AR$294)</f>
        <v>761</v>
      </c>
      <c r="AL68" s="38">
        <f>_xlfn.XLOOKUP($C68,VK!$B$2:$B$294,VK!AS$2:AS$294)</f>
        <v>2.8330000000000002</v>
      </c>
      <c r="AM68" s="38">
        <f>_xlfn.XLOOKUP($C68,VK!$B$2:$B$294,VK!AT$2:AT$294)</f>
        <v>6000</v>
      </c>
      <c r="AN68" s="38">
        <f>_xlfn.XLOOKUP($C68,VK!$B$2:$B$294,VK!AU$2:AU$294)</f>
        <v>8991</v>
      </c>
      <c r="AO68" s="38">
        <f>_xlfn.XLOOKUP($C68,VK!$B$2:$B$294,VK!AV$2:AV$294)</f>
        <v>1</v>
      </c>
      <c r="AP68" s="38">
        <f>_xlfn.XLOOKUP($C68,VK!$B$2:$B$294,VK!AW$2:AW$294)</f>
        <v>59.514663696289063</v>
      </c>
      <c r="AQ68" s="38">
        <f>_xlfn.XLOOKUP($C68,VK!$B$2:$B$294,VK!AX$2:AX$294)</f>
        <v>0</v>
      </c>
      <c r="AR68" s="38">
        <f>_xlfn.XLOOKUP($C68,VK!$B$2:$B$294,VK!AY$2:AY$294)</f>
        <v>0</v>
      </c>
      <c r="AS68" s="38">
        <f>_xlfn.XLOOKUP($C68,VK!$B$2:$B$294,VK!AZ$2:AZ$294)</f>
        <v>0</v>
      </c>
      <c r="AT68" s="38">
        <f>_xlfn.XLOOKUP($C68,VK!$B$2:$B$294,VK!BA$2:BA$294)</f>
        <v>1</v>
      </c>
      <c r="AU68" s="38">
        <f>_xlfn.XLOOKUP($C68,VK!$B$2:$B$294,VK!BB$2:BB$294)</f>
        <v>1</v>
      </c>
      <c r="AV68" s="38">
        <f>_xlfn.XLOOKUP($C68,VK!$B$2:$B$294,VK!BC$2:BC$294)</f>
        <v>86.643440246582031</v>
      </c>
      <c r="AW68" s="38">
        <f>_xlfn.XLOOKUP($C68,VK!$B$2:$B$294,VK!BD$2:BD$294)</f>
        <v>77.56756591796875</v>
      </c>
      <c r="AX68" s="38">
        <f>_xlfn.XLOOKUP($C68,VK!$B$2:$B$294,VK!BF$2:BF$294)</f>
        <v>12082.6279296875</v>
      </c>
      <c r="AY68" s="38">
        <f>_xlfn.XLOOKUP($C68,VK!$B$2:$B$294,VK!BG$2:BG$294)</f>
        <v>15439.810546875</v>
      </c>
      <c r="AZ68" s="38">
        <f>_xlfn.XLOOKUP($C68,VK!$B$2:$B$294,VK!BH$2:BH$294)</f>
        <v>3.5159122943878174</v>
      </c>
      <c r="BA68" s="38">
        <f>_xlfn.XLOOKUP($C68,VK!$B$2:$B$294,VK!BI$2:BI$294)</f>
        <v>-3.5542013645172119</v>
      </c>
      <c r="BB68" s="38">
        <f>_xlfn.XLOOKUP($C68,VK!$B$2:$B$294,VK!BJ$2:BJ$294)</f>
        <v>25.153373718261719</v>
      </c>
      <c r="BC68" s="38">
        <f>_xlfn.XLOOKUP($C68,VK!$B$2:$B$294,VK!BK$2:BK$294)</f>
        <v>-16.216217041015625</v>
      </c>
      <c r="BD68" s="38">
        <f>_xlfn.XLOOKUP($C68,VK!$B$2:$B$294,VK!BL$2:BL$294)</f>
        <v>210.33332824707031</v>
      </c>
      <c r="BE68" s="38">
        <f>_xlfn.XLOOKUP($C68,VK!$B$2:$B$294,VK!BM$2:BM$294)</f>
        <v>0.24831500649452209</v>
      </c>
      <c r="BF68" s="37">
        <f>_xlfn.XLOOKUP($C68,VK!$B$2:$B$294,VK!BN$2:BN$294)</f>
        <v>22485.37109375</v>
      </c>
      <c r="BG68" s="12">
        <f>_xlfn.XLOOKUP($C68,VK!$B$2:$B$294,VK!BO$2:BO$294)</f>
        <v>38.596977233886719</v>
      </c>
      <c r="BH68" s="12"/>
      <c r="BI68" s="12">
        <f>_xlfn.XLOOKUP($C68,VK!$B$2:$B$294,VK!BQ$2:BQ$294)</f>
        <v>0.5804935097694397</v>
      </c>
      <c r="BJ68" s="12">
        <f>_xlfn.XLOOKUP($C68,VK!$B$2:$B$294,VK!BR$2:BR$294)</f>
        <v>6.4832448959350586E-2</v>
      </c>
      <c r="BK68" s="12">
        <f>_xlfn.XLOOKUP($C68,VK!$B$2:$B$294,VK!BS$2:BS$294)</f>
        <v>3.067385196685791</v>
      </c>
      <c r="BL68" s="12">
        <f>_xlfn.XLOOKUP($C68,VK!$B$2:$B$294,VK!BT$2:BT$294)</f>
        <v>116.61737060546875</v>
      </c>
      <c r="BM68" s="12">
        <f>_xlfn.XLOOKUP($C68,VK!$B$2:$B$294,VK!BU$2:BU$294)</f>
        <v>405.00021362304688</v>
      </c>
      <c r="BN68" s="12">
        <f>_xlfn.XLOOKUP($C68,VK!$B$2:$B$294,VK!BV$2:BV$294)</f>
        <v>0</v>
      </c>
      <c r="BO68" s="12">
        <f>_xlfn.XLOOKUP($C68,VK!$B$2:$B$294,VK!BW$2:BW$294)</f>
        <v>4</v>
      </c>
      <c r="BP68" s="12">
        <f>_xlfn.XLOOKUP($C68,VK!$B$2:$B$294,VK!BX$2:BX$294)</f>
        <v>8213.9794921875</v>
      </c>
      <c r="BQ68" s="12">
        <f>_xlfn.XLOOKUP($C68,VK!$B$2:$B$294,VK!BY$2:BY$294)</f>
        <v>6427.95849609375</v>
      </c>
      <c r="BR68" s="12">
        <f>_xlfn.XLOOKUP($C68,VK!$B$2:$B$294,VK!BZ$2:BZ$294)</f>
        <v>1.2561286687850952</v>
      </c>
      <c r="BS68" s="12">
        <f>_xlfn.XLOOKUP($C68,VK!$B$2:$B$294,VK!CA$2:CA$294)</f>
        <v>11.451031684875488</v>
      </c>
      <c r="BT68" s="12">
        <f>_xlfn.XLOOKUP($C68,VK!$B$2:$B$294,VK!CB$2:CB$294)</f>
        <v>78.06451416015625</v>
      </c>
      <c r="BU68" s="12">
        <f>_xlfn.XLOOKUP($C68,VK!$B$2:$B$294,VK!CC$2:CC$294)</f>
        <v>8.3864116668701172</v>
      </c>
      <c r="BV68" s="12">
        <f>_xlfn.XLOOKUP($C68,VK!$B$2:$B$294,VK!CD$2:CD$294)</f>
        <v>18.542108535766602</v>
      </c>
      <c r="BW68" s="12">
        <f>_xlfn.XLOOKUP($C68,VK!$B$2:$B$294,VK!CE$2:CE$294)</f>
        <v>0.49539986252784729</v>
      </c>
      <c r="BX68" s="12">
        <f>_xlfn.XLOOKUP($C68,VK!$B$2:$B$294,VK!CF$2:CF$294)</f>
        <v>1.8046709299087524</v>
      </c>
      <c r="BY68" s="12">
        <f>_xlfn.XLOOKUP($C68,VK!$B$2:$B$294,VK!CG$2:CG$294)</f>
        <v>8719.8876953125</v>
      </c>
      <c r="BZ68" s="12"/>
      <c r="CA68" s="27">
        <f>_xlfn.XLOOKUP(C68,VK!$B$2:$B$294,VK!$BX$2:$BX$294)</f>
        <v>8213.9794921875</v>
      </c>
      <c r="CD68" s="37">
        <f>_xlfn.XLOOKUP($C68,VK!$B$2:$B$294,VK!M$2:M$294)</f>
        <v>24679</v>
      </c>
      <c r="CE68" s="38"/>
    </row>
    <row r="69" spans="1:83" hidden="1">
      <c r="A69" s="21">
        <v>59</v>
      </c>
      <c r="B69" s="30">
        <f>1-_xlfn.XLOOKUP(C69,VK!$B$2:$B$294,VK!$ID$2:$ID$294)/SUM($D$5:$BY$5)</f>
        <v>0.5743833464833118</v>
      </c>
      <c r="C69" t="str">
        <f>_xlfn.XLOOKUP(A69,VK!$IE$2:$IE$294,VK!$B$2:$B$294)</f>
        <v>Kauhajoki</v>
      </c>
      <c r="D69" s="12">
        <f>_xlfn.XLOOKUP($C69,VK!$B$2:$B$294,VK!J$2:J$294)</f>
        <v>46</v>
      </c>
      <c r="E69" s="12">
        <f>_xlfn.XLOOKUP($C69,VK!$B$2:$B$294,VK!K$2:K$294)</f>
        <v>1298.989990234375</v>
      </c>
      <c r="F69" s="38">
        <f>_xlfn.XLOOKUP($C69,VK!$B$2:$B$294,VK!L$2:L$294)</f>
        <v>155.5</v>
      </c>
      <c r="G69" s="38">
        <f>_xlfn.XLOOKUP($C69,VK!$B$2:$B$294,VK!N$2:N$294)</f>
        <v>10.100000381469727</v>
      </c>
      <c r="H69" s="40">
        <f>_xlfn.XLOOKUP($C69,VK!$B$2:$B$294,VK!O$2:O$294)</f>
        <v>-1.3999999761581421</v>
      </c>
      <c r="I69" s="38">
        <f>_xlfn.XLOOKUP($C69,VK!$B$2:$B$294,VK!P$2:P$294)</f>
        <v>-128</v>
      </c>
      <c r="J69" s="38">
        <f>_xlfn.XLOOKUP($C69,VK!$B$2:$B$294,VK!Q$2:Q$294)</f>
        <v>68.3</v>
      </c>
      <c r="K69" s="38">
        <f>_xlfn.XLOOKUP($C69,VK!$B$2:$B$294,VK!R$2:R$294)</f>
        <v>9.6000000000000014</v>
      </c>
      <c r="L69" s="38">
        <f>_xlfn.XLOOKUP($C69,VK!$B$2:$B$294,VK!S$2:S$294)</f>
        <v>352</v>
      </c>
      <c r="M69" s="38">
        <f>_xlfn.XLOOKUP($C69,VK!$B$2:$B$294,VK!T$2:T$294)</f>
        <v>0</v>
      </c>
      <c r="N69" s="38">
        <f>_xlfn.XLOOKUP($C69,VK!$B$2:$B$294,VK!U$2:U$294)</f>
        <v>3397.9</v>
      </c>
      <c r="O69" s="38">
        <f>_xlfn.XLOOKUP($C69,VK!$B$2:$B$294,VK!V$2:V$294)</f>
        <v>10.53</v>
      </c>
      <c r="P69" s="38">
        <f>_xlfn.XLOOKUP($C69,VK!$B$2:$B$294,VK!W$2:W$294)</f>
        <v>817</v>
      </c>
      <c r="Q69" s="38">
        <f>_xlfn.XLOOKUP($C69,VK!$B$2:$B$294,VK!X$2:X$294)</f>
        <v>1017</v>
      </c>
      <c r="R69" s="38">
        <f>_xlfn.XLOOKUP($C69,VK!$B$2:$B$294,VK!Y$2:Y$294)</f>
        <v>1183</v>
      </c>
      <c r="S69" s="38">
        <f>_xlfn.XLOOKUP($C69,VK!$B$2:$B$294,VK!Z$2:Z$294)</f>
        <v>596</v>
      </c>
      <c r="T69" s="38">
        <f>_xlfn.XLOOKUP($C69,VK!$B$2:$B$294,VK!AA$2:AA$294)</f>
        <v>716</v>
      </c>
      <c r="U69" s="38">
        <f>_xlfn.XLOOKUP($C69,VK!$B$2:$B$294,VK!AB$2:AB$294)</f>
        <v>17.205883026123047</v>
      </c>
      <c r="V69" s="38">
        <f>_xlfn.XLOOKUP($C69,VK!$B$2:$B$294,VK!AC$2:AC$294)</f>
        <v>0</v>
      </c>
      <c r="W69" s="38">
        <f>_xlfn.XLOOKUP($C69,VK!$B$2:$B$294,VK!AD$2:AD$294)</f>
        <v>1.4</v>
      </c>
      <c r="X69" s="38">
        <f>_xlfn.XLOOKUP($C69,VK!$B$2:$B$294,VK!AE$2:AE$294)</f>
        <v>1.8</v>
      </c>
      <c r="Y69" s="38">
        <f>_xlfn.XLOOKUP($C69,VK!$B$2:$B$294,VK!AF$2:AF$294)</f>
        <v>6.8</v>
      </c>
      <c r="Z69" s="38">
        <f>_xlfn.XLOOKUP($C69,VK!$B$2:$B$294,VK!AG$2:AG$294)</f>
        <v>0</v>
      </c>
      <c r="AA69" s="38">
        <f>_xlfn.XLOOKUP($C69,VK!$B$2:$B$294,VK!AH$2:AH$294)</f>
        <v>22</v>
      </c>
      <c r="AB69" s="38">
        <f>_xlfn.XLOOKUP($C69,VK!$B$2:$B$294,VK!AI$2:AI$294)</f>
        <v>0.93</v>
      </c>
      <c r="AC69" s="38">
        <f>_xlfn.XLOOKUP($C69,VK!$B$2:$B$294,VK!AJ$2:AJ$294)</f>
        <v>0.65</v>
      </c>
      <c r="AD69" s="38">
        <f>_xlfn.XLOOKUP($C69,VK!$B$2:$B$294,VK!AK$2:AK$294)</f>
        <v>1.2</v>
      </c>
      <c r="AE69" s="38">
        <f>_xlfn.XLOOKUP($C69,VK!$B$2:$B$294,VK!AL$2:AL$294)</f>
        <v>64.400000000000006</v>
      </c>
      <c r="AF69" s="38">
        <f>_xlfn.XLOOKUP($C69,VK!$B$2:$B$294,VK!AM$2:AM$294)</f>
        <v>295.5</v>
      </c>
      <c r="AG69" s="38">
        <f>_xlfn.XLOOKUP($C69,VK!$B$2:$B$294,VK!AN$2:AN$294)</f>
        <v>47.2</v>
      </c>
      <c r="AH69" s="38">
        <f>_xlfn.XLOOKUP($C69,VK!$B$2:$B$294,VK!AO$2:AO$294)</f>
        <v>20.9</v>
      </c>
      <c r="AI69" s="38">
        <f>_xlfn.XLOOKUP($C69,VK!$B$2:$B$294,VK!AP$2:AP$294)</f>
        <v>93</v>
      </c>
      <c r="AJ69" s="38">
        <f>_xlfn.XLOOKUP($C69,VK!$B$2:$B$294,VK!AQ$2:AQ$294)</f>
        <v>51</v>
      </c>
      <c r="AK69" s="38">
        <f>_xlfn.XLOOKUP($C69,VK!$B$2:$B$294,VK!AR$2:AR$294)</f>
        <v>668</v>
      </c>
      <c r="AL69" s="38">
        <f>_xlfn.XLOOKUP($C69,VK!$B$2:$B$294,VK!AS$2:AS$294)</f>
        <v>2.1669999999999998</v>
      </c>
      <c r="AM69" s="38">
        <f>_xlfn.XLOOKUP($C69,VK!$B$2:$B$294,VK!AT$2:AT$294)</f>
        <v>8781</v>
      </c>
      <c r="AN69" s="38">
        <f>_xlfn.XLOOKUP($C69,VK!$B$2:$B$294,VK!AU$2:AU$294)</f>
        <v>10664</v>
      </c>
      <c r="AO69" s="38">
        <f>_xlfn.XLOOKUP($C69,VK!$B$2:$B$294,VK!AV$2:AV$294)</f>
        <v>0</v>
      </c>
      <c r="AP69" s="38">
        <f>_xlfn.XLOOKUP($C69,VK!$B$2:$B$294,VK!AW$2:AW$294)</f>
        <v>79.768348693847656</v>
      </c>
      <c r="AQ69" s="38">
        <f>_xlfn.XLOOKUP($C69,VK!$B$2:$B$294,VK!AX$2:AX$294)</f>
        <v>0</v>
      </c>
      <c r="AR69" s="38">
        <f>_xlfn.XLOOKUP($C69,VK!$B$2:$B$294,VK!AY$2:AY$294)</f>
        <v>0</v>
      </c>
      <c r="AS69" s="38">
        <f>_xlfn.XLOOKUP($C69,VK!$B$2:$B$294,VK!AZ$2:AZ$294)</f>
        <v>0</v>
      </c>
      <c r="AT69" s="38">
        <f>_xlfn.XLOOKUP($C69,VK!$B$2:$B$294,VK!BA$2:BA$294)</f>
        <v>0</v>
      </c>
      <c r="AU69" s="38">
        <f>_xlfn.XLOOKUP($C69,VK!$B$2:$B$294,VK!BB$2:BB$294)</f>
        <v>1</v>
      </c>
      <c r="AV69" s="38">
        <f>_xlfn.XLOOKUP($C69,VK!$B$2:$B$294,VK!BC$2:BC$294)</f>
        <v>77.568130493164063</v>
      </c>
      <c r="AW69" s="38">
        <f>_xlfn.XLOOKUP($C69,VK!$B$2:$B$294,VK!BD$2:BD$294)</f>
        <v>86.413040161132813</v>
      </c>
      <c r="AX69" s="38">
        <f>_xlfn.XLOOKUP($C69,VK!$B$2:$B$294,VK!BF$2:BF$294)</f>
        <v>11499.8662109375</v>
      </c>
      <c r="AY69" s="38">
        <f>_xlfn.XLOOKUP($C69,VK!$B$2:$B$294,VK!BG$2:BG$294)</f>
        <v>14108.7294921875</v>
      </c>
      <c r="AZ69" s="38">
        <f>_xlfn.XLOOKUP($C69,VK!$B$2:$B$294,VK!BH$2:BH$294)</f>
        <v>3.6342232227325439</v>
      </c>
      <c r="BA69" s="38">
        <f>_xlfn.XLOOKUP($C69,VK!$B$2:$B$294,VK!BI$2:BI$294)</f>
        <v>7.7073125839233398</v>
      </c>
      <c r="BB69" s="38">
        <f>_xlfn.XLOOKUP($C69,VK!$B$2:$B$294,VK!BJ$2:BJ$294)</f>
        <v>24.340175628662109</v>
      </c>
      <c r="BC69" s="38">
        <f>_xlfn.XLOOKUP($C69,VK!$B$2:$B$294,VK!BK$2:BK$294)</f>
        <v>-23.913043975830078</v>
      </c>
      <c r="BD69" s="38">
        <f>_xlfn.XLOOKUP($C69,VK!$B$2:$B$294,VK!BL$2:BL$294)</f>
        <v>182</v>
      </c>
      <c r="BE69" s="38">
        <f>_xlfn.XLOOKUP($C69,VK!$B$2:$B$294,VK!BM$2:BM$294)</f>
        <v>-1.2135922908782959</v>
      </c>
      <c r="BF69" s="37">
        <f>_xlfn.XLOOKUP($C69,VK!$B$2:$B$294,VK!BN$2:BN$294)</f>
        <v>20690.21875</v>
      </c>
      <c r="BG69" s="12">
        <f>_xlfn.XLOOKUP($C69,VK!$B$2:$B$294,VK!BO$2:BO$294)</f>
        <v>47.00634765625</v>
      </c>
      <c r="BH69" s="12"/>
      <c r="BI69" s="12">
        <f>_xlfn.XLOOKUP($C69,VK!$B$2:$B$294,VK!BQ$2:BQ$294)</f>
        <v>0.65844964981079102</v>
      </c>
      <c r="BJ69" s="12">
        <f>_xlfn.XLOOKUP($C69,VK!$B$2:$B$294,VK!BR$2:BR$294)</f>
        <v>0.28064319491386414</v>
      </c>
      <c r="BK69" s="12">
        <f>_xlfn.XLOOKUP($C69,VK!$B$2:$B$294,VK!BS$2:BS$294)</f>
        <v>2.3513350486755371</v>
      </c>
      <c r="BL69" s="12">
        <f>_xlfn.XLOOKUP($C69,VK!$B$2:$B$294,VK!BT$2:BT$294)</f>
        <v>58.555824279785156</v>
      </c>
      <c r="BM69" s="12">
        <f>_xlfn.XLOOKUP($C69,VK!$B$2:$B$294,VK!BU$2:BU$294)</f>
        <v>251.97209167480469</v>
      </c>
      <c r="BN69" s="12">
        <f>_xlfn.XLOOKUP($C69,VK!$B$2:$B$294,VK!BV$2:BV$294)</f>
        <v>0</v>
      </c>
      <c r="BO69" s="12">
        <f>_xlfn.XLOOKUP($C69,VK!$B$2:$B$294,VK!BW$2:BW$294)</f>
        <v>2</v>
      </c>
      <c r="BP69" s="12">
        <f>_xlfn.XLOOKUP($C69,VK!$B$2:$B$294,VK!BX$2:BX$294)</f>
        <v>9086.021484375</v>
      </c>
      <c r="BQ69" s="12">
        <f>_xlfn.XLOOKUP($C69,VK!$B$2:$B$294,VK!BY$2:BY$294)</f>
        <v>7405.9140625</v>
      </c>
      <c r="BR69" s="12">
        <f>_xlfn.XLOOKUP($C69,VK!$B$2:$B$294,VK!BZ$2:BZ$294)</f>
        <v>0.79641991853713989</v>
      </c>
      <c r="BS69" s="12">
        <f>_xlfn.XLOOKUP($C69,VK!$B$2:$B$294,VK!CA$2:CA$294)</f>
        <v>9.261225700378418</v>
      </c>
      <c r="BT69" s="12">
        <f>_xlfn.XLOOKUP($C69,VK!$B$2:$B$294,VK!CB$2:CB$294)</f>
        <v>134.28572082519531</v>
      </c>
      <c r="BU69" s="12">
        <f>_xlfn.XLOOKUP($C69,VK!$B$2:$B$294,VK!CC$2:CC$294)</f>
        <v>10.728910446166992</v>
      </c>
      <c r="BV69" s="12">
        <f>_xlfn.XLOOKUP($C69,VK!$B$2:$B$294,VK!CD$2:CD$294)</f>
        <v>12.121212005615234</v>
      </c>
      <c r="BW69" s="12">
        <f>_xlfn.XLOOKUP($C69,VK!$B$2:$B$294,VK!CE$2:CE$294)</f>
        <v>0.49140048027038574</v>
      </c>
      <c r="BX69" s="12">
        <f>_xlfn.XLOOKUP($C69,VK!$B$2:$B$294,VK!CF$2:CF$294)</f>
        <v>2.9484028816223145</v>
      </c>
      <c r="BY69" s="12">
        <f>_xlfn.XLOOKUP($C69,VK!$B$2:$B$294,VK!CG$2:CG$294)</f>
        <v>11018.6689453125</v>
      </c>
      <c r="BZ69" s="12"/>
      <c r="CA69" s="27">
        <f>_xlfn.XLOOKUP(C69,VK!$B$2:$B$294,VK!$BX$2:$BX$294)</f>
        <v>9086.021484375</v>
      </c>
      <c r="CD69" s="37">
        <f>_xlfn.XLOOKUP($C69,VK!$B$2:$B$294,VK!M$2:M$294)</f>
        <v>13184</v>
      </c>
      <c r="CE69" s="38"/>
    </row>
    <row r="70" spans="1:83" hidden="1">
      <c r="A70" s="21">
        <v>60</v>
      </c>
      <c r="B70" s="30">
        <f>1-_xlfn.XLOOKUP(C70,VK!$B$2:$B$294,VK!$ID$2:$ID$294)/SUM($D$5:$BY$5)</f>
        <v>0.5733913656761922</v>
      </c>
      <c r="C70" t="str">
        <f>_xlfn.XLOOKUP(A70,VK!$IE$2:$IE$294,VK!$B$2:$B$294)</f>
        <v>Joensuu</v>
      </c>
      <c r="D70" s="12">
        <f>_xlfn.XLOOKUP($C70,VK!$B$2:$B$294,VK!J$2:J$294)</f>
        <v>42.5</v>
      </c>
      <c r="E70" s="12">
        <f>_xlfn.XLOOKUP($C70,VK!$B$2:$B$294,VK!K$2:K$294)</f>
        <v>2381.679931640625</v>
      </c>
      <c r="F70" s="38">
        <f>_xlfn.XLOOKUP($C70,VK!$B$2:$B$294,VK!L$2:L$294)</f>
        <v>151.80000305175781</v>
      </c>
      <c r="G70" s="38">
        <f>_xlfn.XLOOKUP($C70,VK!$B$2:$B$294,VK!N$2:N$294)</f>
        <v>32.299999237060547</v>
      </c>
      <c r="H70" s="40">
        <f>_xlfn.XLOOKUP($C70,VK!$B$2:$B$294,VK!O$2:O$294)</f>
        <v>0.40000000596046448</v>
      </c>
      <c r="I70" s="38">
        <f>_xlfn.XLOOKUP($C70,VK!$B$2:$B$294,VK!P$2:P$294)</f>
        <v>188</v>
      </c>
      <c r="J70" s="38">
        <f>_xlfn.XLOOKUP($C70,VK!$B$2:$B$294,VK!Q$2:Q$294)</f>
        <v>89.7</v>
      </c>
      <c r="K70" s="38">
        <f>_xlfn.XLOOKUP($C70,VK!$B$2:$B$294,VK!R$2:R$294)</f>
        <v>14.200000000000001</v>
      </c>
      <c r="L70" s="38">
        <f>_xlfn.XLOOKUP($C70,VK!$B$2:$B$294,VK!S$2:S$294)</f>
        <v>834</v>
      </c>
      <c r="M70" s="38">
        <f>_xlfn.XLOOKUP($C70,VK!$B$2:$B$294,VK!T$2:T$294)</f>
        <v>1</v>
      </c>
      <c r="N70" s="38">
        <f>_xlfn.XLOOKUP($C70,VK!$B$2:$B$294,VK!U$2:U$294)</f>
        <v>3494.7</v>
      </c>
      <c r="O70" s="38">
        <f>_xlfn.XLOOKUP($C70,VK!$B$2:$B$294,VK!V$2:V$294)</f>
        <v>11.48</v>
      </c>
      <c r="P70" s="38">
        <f>_xlfn.XLOOKUP($C70,VK!$B$2:$B$294,VK!W$2:W$294)</f>
        <v>936</v>
      </c>
      <c r="Q70" s="38">
        <f>_xlfn.XLOOKUP($C70,VK!$B$2:$B$294,VK!X$2:X$294)</f>
        <v>165</v>
      </c>
      <c r="R70" s="38">
        <f>_xlfn.XLOOKUP($C70,VK!$B$2:$B$294,VK!Y$2:Y$294)</f>
        <v>401</v>
      </c>
      <c r="S70" s="38">
        <f>_xlfn.XLOOKUP($C70,VK!$B$2:$B$294,VK!Z$2:Z$294)</f>
        <v>431</v>
      </c>
      <c r="T70" s="38">
        <f>_xlfn.XLOOKUP($C70,VK!$B$2:$B$294,VK!AA$2:AA$294)</f>
        <v>620</v>
      </c>
      <c r="U70" s="38">
        <f>_xlfn.XLOOKUP($C70,VK!$B$2:$B$294,VK!AB$2:AB$294)</f>
        <v>17.716588973999023</v>
      </c>
      <c r="V70" s="38">
        <f>_xlfn.XLOOKUP($C70,VK!$B$2:$B$294,VK!AC$2:AC$294)</f>
        <v>0.4</v>
      </c>
      <c r="W70" s="38">
        <f>_xlfn.XLOOKUP($C70,VK!$B$2:$B$294,VK!AD$2:AD$294)</f>
        <v>1.1000000000000001</v>
      </c>
      <c r="X70" s="38">
        <f>_xlfn.XLOOKUP($C70,VK!$B$2:$B$294,VK!AE$2:AE$294)</f>
        <v>1.8</v>
      </c>
      <c r="Y70" s="38">
        <f>_xlfn.XLOOKUP($C70,VK!$B$2:$B$294,VK!AF$2:AF$294)</f>
        <v>3.4</v>
      </c>
      <c r="Z70" s="38">
        <f>_xlfn.XLOOKUP($C70,VK!$B$2:$B$294,VK!AG$2:AG$294)</f>
        <v>0</v>
      </c>
      <c r="AA70" s="38">
        <f>_xlfn.XLOOKUP($C70,VK!$B$2:$B$294,VK!AH$2:AH$294)</f>
        <v>20.5</v>
      </c>
      <c r="AB70" s="38">
        <f>_xlfn.XLOOKUP($C70,VK!$B$2:$B$294,VK!AI$2:AI$294)</f>
        <v>1.1000000000000001</v>
      </c>
      <c r="AC70" s="38">
        <f>_xlfn.XLOOKUP($C70,VK!$B$2:$B$294,VK!AJ$2:AJ$294)</f>
        <v>0.45</v>
      </c>
      <c r="AD70" s="38">
        <f>_xlfn.XLOOKUP($C70,VK!$B$2:$B$294,VK!AK$2:AK$294)</f>
        <v>1</v>
      </c>
      <c r="AE70" s="38">
        <f>_xlfn.XLOOKUP($C70,VK!$B$2:$B$294,VK!AL$2:AL$294)</f>
        <v>63.3</v>
      </c>
      <c r="AF70" s="38">
        <f>_xlfn.XLOOKUP($C70,VK!$B$2:$B$294,VK!AM$2:AM$294)</f>
        <v>394.2</v>
      </c>
      <c r="AG70" s="38">
        <f>_xlfn.XLOOKUP($C70,VK!$B$2:$B$294,VK!AN$2:AN$294)</f>
        <v>46.4</v>
      </c>
      <c r="AH70" s="38">
        <f>_xlfn.XLOOKUP($C70,VK!$B$2:$B$294,VK!AO$2:AO$294)</f>
        <v>32.200000000000003</v>
      </c>
      <c r="AI70" s="38">
        <f>_xlfn.XLOOKUP($C70,VK!$B$2:$B$294,VK!AP$2:AP$294)</f>
        <v>19</v>
      </c>
      <c r="AJ70" s="38">
        <f>_xlfn.XLOOKUP($C70,VK!$B$2:$B$294,VK!AQ$2:AQ$294)</f>
        <v>2</v>
      </c>
      <c r="AK70" s="38">
        <f>_xlfn.XLOOKUP($C70,VK!$B$2:$B$294,VK!AR$2:AR$294)</f>
        <v>847</v>
      </c>
      <c r="AL70" s="38">
        <f>_xlfn.XLOOKUP($C70,VK!$B$2:$B$294,VK!AS$2:AS$294)</f>
        <v>4</v>
      </c>
      <c r="AM70" s="38">
        <f>_xlfn.XLOOKUP($C70,VK!$B$2:$B$294,VK!AT$2:AT$294)</f>
        <v>5641</v>
      </c>
      <c r="AN70" s="38">
        <f>_xlfn.XLOOKUP($C70,VK!$B$2:$B$294,VK!AU$2:AU$294)</f>
        <v>11028</v>
      </c>
      <c r="AO70" s="38">
        <f>_xlfn.XLOOKUP($C70,VK!$B$2:$B$294,VK!AV$2:AV$294)</f>
        <v>1</v>
      </c>
      <c r="AP70" s="38">
        <f>_xlfn.XLOOKUP($C70,VK!$B$2:$B$294,VK!AW$2:AW$294)</f>
        <v>110.65265655517578</v>
      </c>
      <c r="AQ70" s="38">
        <f>_xlfn.XLOOKUP($C70,VK!$B$2:$B$294,VK!AX$2:AX$294)</f>
        <v>0</v>
      </c>
      <c r="AR70" s="38">
        <f>_xlfn.XLOOKUP($C70,VK!$B$2:$B$294,VK!AY$2:AY$294)</f>
        <v>0</v>
      </c>
      <c r="AS70" s="38">
        <f>_xlfn.XLOOKUP($C70,VK!$B$2:$B$294,VK!AZ$2:AZ$294)</f>
        <v>1</v>
      </c>
      <c r="AT70" s="38">
        <f>_xlfn.XLOOKUP($C70,VK!$B$2:$B$294,VK!BA$2:BA$294)</f>
        <v>1</v>
      </c>
      <c r="AU70" s="38">
        <f>_xlfn.XLOOKUP($C70,VK!$B$2:$B$294,VK!BB$2:BB$294)</f>
        <v>0</v>
      </c>
      <c r="AV70" s="38">
        <f>_xlfn.XLOOKUP($C70,VK!$B$2:$B$294,VK!BC$2:BC$294)</f>
        <v>86.966728210449219</v>
      </c>
      <c r="AW70" s="38">
        <f>_xlfn.XLOOKUP($C70,VK!$B$2:$B$294,VK!BD$2:BD$294)</f>
        <v>81.5772705078125</v>
      </c>
      <c r="AX70" s="38">
        <f>_xlfn.XLOOKUP($C70,VK!$B$2:$B$294,VK!BF$2:BF$294)</f>
        <v>13190.234375</v>
      </c>
      <c r="AY70" s="38">
        <f>_xlfn.XLOOKUP($C70,VK!$B$2:$B$294,VK!BG$2:BG$294)</f>
        <v>15952.990234375</v>
      </c>
      <c r="AZ70" s="38">
        <f>_xlfn.XLOOKUP($C70,VK!$B$2:$B$294,VK!BH$2:BH$294)</f>
        <v>3.3285007476806641</v>
      </c>
      <c r="BA70" s="38">
        <f>_xlfn.XLOOKUP($C70,VK!$B$2:$B$294,VK!BI$2:BI$294)</f>
        <v>1.3648010492324829</v>
      </c>
      <c r="BB70" s="38">
        <f>_xlfn.XLOOKUP($C70,VK!$B$2:$B$294,VK!BJ$2:BJ$294)</f>
        <v>28.712297439575195</v>
      </c>
      <c r="BC70" s="38">
        <f>_xlfn.XLOOKUP($C70,VK!$B$2:$B$294,VK!BK$2:BK$294)</f>
        <v>-5.9050064086914063</v>
      </c>
      <c r="BD70" s="38">
        <f>_xlfn.XLOOKUP($C70,VK!$B$2:$B$294,VK!BL$2:BL$294)</f>
        <v>251.84616088867188</v>
      </c>
      <c r="BE70" s="38">
        <f>_xlfn.XLOOKUP($C70,VK!$B$2:$B$294,VK!BM$2:BM$294)</f>
        <v>1.4270724058151245</v>
      </c>
      <c r="BF70" s="37">
        <f>_xlfn.XLOOKUP($C70,VK!$B$2:$B$294,VK!BN$2:BN$294)</f>
        <v>21290.728515625</v>
      </c>
      <c r="BG70" s="12">
        <f>_xlfn.XLOOKUP($C70,VK!$B$2:$B$294,VK!BO$2:BO$294)</f>
        <v>35.103065490722656</v>
      </c>
      <c r="BH70" s="12"/>
      <c r="BI70" s="12">
        <f>_xlfn.XLOOKUP($C70,VK!$B$2:$B$294,VK!BQ$2:BQ$294)</f>
        <v>0.51439166069030762</v>
      </c>
      <c r="BJ70" s="12">
        <f>_xlfn.XLOOKUP($C70,VK!$B$2:$B$294,VK!BR$2:BR$294)</f>
        <v>8.0676645040512085E-2</v>
      </c>
      <c r="BK70" s="12">
        <f>_xlfn.XLOOKUP($C70,VK!$B$2:$B$294,VK!BS$2:BS$294)</f>
        <v>4.9368901252746582</v>
      </c>
      <c r="BL70" s="12">
        <f>_xlfn.XLOOKUP($C70,VK!$B$2:$B$294,VK!BT$2:BT$294)</f>
        <v>178.91996765136719</v>
      </c>
      <c r="BM70" s="12">
        <f>_xlfn.XLOOKUP($C70,VK!$B$2:$B$294,VK!BU$2:BU$294)</f>
        <v>625.23095703125</v>
      </c>
      <c r="BN70" s="12">
        <f>_xlfn.XLOOKUP($C70,VK!$B$2:$B$294,VK!BV$2:BV$294)</f>
        <v>1</v>
      </c>
      <c r="BO70" s="12">
        <f>_xlfn.XLOOKUP($C70,VK!$B$2:$B$294,VK!BW$2:BW$294)</f>
        <v>5</v>
      </c>
      <c r="BP70" s="12">
        <f>_xlfn.XLOOKUP($C70,VK!$B$2:$B$294,VK!BX$2:BX$294)</f>
        <v>10098.2431640625</v>
      </c>
      <c r="BQ70" s="12">
        <f>_xlfn.XLOOKUP($C70,VK!$B$2:$B$294,VK!BY$2:BY$294)</f>
        <v>8349.4189453125</v>
      </c>
      <c r="BR70" s="12">
        <f>_xlfn.XLOOKUP($C70,VK!$B$2:$B$294,VK!BZ$2:BZ$294)</f>
        <v>0.95380610227584839</v>
      </c>
      <c r="BS70" s="12">
        <f>_xlfn.XLOOKUP($C70,VK!$B$2:$B$294,VK!CA$2:CA$294)</f>
        <v>6.288874626159668</v>
      </c>
      <c r="BT70" s="12">
        <f>_xlfn.XLOOKUP($C70,VK!$B$2:$B$294,VK!CB$2:CB$294)</f>
        <v>81.582534790039063</v>
      </c>
      <c r="BU70" s="12">
        <f>_xlfn.XLOOKUP($C70,VK!$B$2:$B$294,VK!CC$2:CC$294)</f>
        <v>12.042209625244141</v>
      </c>
      <c r="BV70" s="12">
        <f>_xlfn.XLOOKUP($C70,VK!$B$2:$B$294,VK!CD$2:CD$294)</f>
        <v>17.566728591918945</v>
      </c>
      <c r="BW70" s="12">
        <f>_xlfn.XLOOKUP($C70,VK!$B$2:$B$294,VK!CE$2:CE$294)</f>
        <v>0.8897165060043335</v>
      </c>
      <c r="BX70" s="12">
        <f>_xlfn.XLOOKUP($C70,VK!$B$2:$B$294,VK!CF$2:CF$294)</f>
        <v>2.2760190963745117</v>
      </c>
      <c r="BY70" s="12">
        <f>_xlfn.XLOOKUP($C70,VK!$B$2:$B$294,VK!CG$2:CG$294)</f>
        <v>10311.998046875</v>
      </c>
      <c r="BZ70" s="12"/>
      <c r="CA70" s="27">
        <f>_xlfn.XLOOKUP(C70,VK!$B$2:$B$294,VK!$BX$2:$BX$294)</f>
        <v>10098.2431640625</v>
      </c>
      <c r="CD70" s="37">
        <f>_xlfn.XLOOKUP($C70,VK!$B$2:$B$294,VK!M$2:M$294)</f>
        <v>76850</v>
      </c>
      <c r="CE70" s="38"/>
    </row>
    <row r="71" spans="1:83" hidden="1">
      <c r="A71" s="21">
        <v>61</v>
      </c>
      <c r="B71" s="30">
        <f>1-_xlfn.XLOOKUP(C71,VK!$B$2:$B$294,VK!$ID$2:$ID$294)/SUM($D$5:$BY$5)</f>
        <v>0.57161107867977257</v>
      </c>
      <c r="C71" t="str">
        <f>_xlfn.XLOOKUP(A71,VK!$IE$2:$IE$294,VK!$B$2:$B$294)</f>
        <v>Lemi</v>
      </c>
      <c r="D71" s="12">
        <f>_xlfn.XLOOKUP($C71,VK!$B$2:$B$294,VK!J$2:J$294)</f>
        <v>45.400001525878906</v>
      </c>
      <c r="E71" s="12">
        <f>_xlfn.XLOOKUP($C71,VK!$B$2:$B$294,VK!K$2:K$294)</f>
        <v>217.89999389648438</v>
      </c>
      <c r="F71" s="38">
        <f>_xlfn.XLOOKUP($C71,VK!$B$2:$B$294,VK!L$2:L$294)</f>
        <v>148.19999694824219</v>
      </c>
      <c r="G71" s="38">
        <f>_xlfn.XLOOKUP($C71,VK!$B$2:$B$294,VK!N$2:N$294)</f>
        <v>13.600000381469727</v>
      </c>
      <c r="H71" s="40">
        <f>_xlfn.XLOOKUP($C71,VK!$B$2:$B$294,VK!O$2:O$294)</f>
        <v>-2.4000000953674316</v>
      </c>
      <c r="I71" s="38">
        <f>_xlfn.XLOOKUP($C71,VK!$B$2:$B$294,VK!P$2:P$294)</f>
        <v>-41</v>
      </c>
      <c r="J71" s="38">
        <f>_xlfn.XLOOKUP($C71,VK!$B$2:$B$294,VK!Q$2:Q$294)</f>
        <v>53.6</v>
      </c>
      <c r="K71" s="38">
        <f>_xlfn.XLOOKUP($C71,VK!$B$2:$B$294,VK!R$2:R$294)</f>
        <v>10.100000000000001</v>
      </c>
      <c r="L71" s="38">
        <f>_xlfn.XLOOKUP($C71,VK!$B$2:$B$294,VK!S$2:S$294)</f>
        <v>89</v>
      </c>
      <c r="M71" s="38">
        <f>_xlfn.XLOOKUP($C71,VK!$B$2:$B$294,VK!T$2:T$294)</f>
        <v>0</v>
      </c>
      <c r="N71" s="38">
        <f>_xlfn.XLOOKUP($C71,VK!$B$2:$B$294,VK!U$2:U$294)</f>
        <v>3463.5</v>
      </c>
      <c r="O71" s="38">
        <f>_xlfn.XLOOKUP($C71,VK!$B$2:$B$294,VK!V$2:V$294)</f>
        <v>11.95</v>
      </c>
      <c r="P71" s="38">
        <f>_xlfn.XLOOKUP($C71,VK!$B$2:$B$294,VK!W$2:W$294)</f>
        <v>1341</v>
      </c>
      <c r="Q71" s="38">
        <f>_xlfn.XLOOKUP($C71,VK!$B$2:$B$294,VK!X$2:X$294)</f>
        <v>776</v>
      </c>
      <c r="R71" s="38">
        <f>_xlfn.XLOOKUP($C71,VK!$B$2:$B$294,VK!Y$2:Y$294)</f>
        <v>776</v>
      </c>
      <c r="S71" s="38">
        <f>_xlfn.XLOOKUP($C71,VK!$B$2:$B$294,VK!Z$2:Z$294)</f>
        <v>903</v>
      </c>
      <c r="T71" s="38">
        <f>_xlfn.XLOOKUP($C71,VK!$B$2:$B$294,VK!AA$2:AA$294)</f>
        <v>717</v>
      </c>
      <c r="U71" s="38">
        <f>_xlfn.XLOOKUP($C71,VK!$B$2:$B$294,VK!AB$2:AB$294)</f>
        <v>14.825396537780762</v>
      </c>
      <c r="V71" s="38">
        <f>_xlfn.XLOOKUP($C71,VK!$B$2:$B$294,VK!AC$2:AC$294)</f>
        <v>0</v>
      </c>
      <c r="W71" s="38">
        <f>_xlfn.XLOOKUP($C71,VK!$B$2:$B$294,VK!AD$2:AD$294)</f>
        <v>0</v>
      </c>
      <c r="X71" s="38">
        <f>_xlfn.XLOOKUP($C71,VK!$B$2:$B$294,VK!AE$2:AE$294)</f>
        <v>0</v>
      </c>
      <c r="Y71" s="38">
        <f>_xlfn.XLOOKUP($C71,VK!$B$2:$B$294,VK!AF$2:AF$294)</f>
        <v>0</v>
      </c>
      <c r="Z71" s="38">
        <f>_xlfn.XLOOKUP($C71,VK!$B$2:$B$294,VK!AG$2:AG$294)</f>
        <v>0</v>
      </c>
      <c r="AA71" s="38">
        <f>_xlfn.XLOOKUP($C71,VK!$B$2:$B$294,VK!AH$2:AH$294)</f>
        <v>21</v>
      </c>
      <c r="AB71" s="38">
        <f>_xlfn.XLOOKUP($C71,VK!$B$2:$B$294,VK!AI$2:AI$294)</f>
        <v>1.1299999999999999</v>
      </c>
      <c r="AC71" s="38">
        <f>_xlfn.XLOOKUP($C71,VK!$B$2:$B$294,VK!AJ$2:AJ$294)</f>
        <v>0.53</v>
      </c>
      <c r="AD71" s="38">
        <f>_xlfn.XLOOKUP($C71,VK!$B$2:$B$294,VK!AK$2:AK$294)</f>
        <v>1.1299999999999999</v>
      </c>
      <c r="AE71" s="38">
        <f>_xlfn.XLOOKUP($C71,VK!$B$2:$B$294,VK!AL$2:AL$294)</f>
        <v>66.8</v>
      </c>
      <c r="AF71" s="38">
        <f>_xlfn.XLOOKUP($C71,VK!$B$2:$B$294,VK!AM$2:AM$294)</f>
        <v>325.39999999999998</v>
      </c>
      <c r="AG71" s="38">
        <f>_xlfn.XLOOKUP($C71,VK!$B$2:$B$294,VK!AN$2:AN$294)</f>
        <v>45.3</v>
      </c>
      <c r="AH71" s="38">
        <f>_xlfn.XLOOKUP($C71,VK!$B$2:$B$294,VK!AO$2:AO$294)</f>
        <v>24.4</v>
      </c>
      <c r="AI71" s="38">
        <f>_xlfn.XLOOKUP($C71,VK!$B$2:$B$294,VK!AP$2:AP$294)</f>
        <v>41</v>
      </c>
      <c r="AJ71" s="38">
        <f>_xlfn.XLOOKUP($C71,VK!$B$2:$B$294,VK!AQ$2:AQ$294)</f>
        <v>100</v>
      </c>
      <c r="AK71" s="38">
        <f>_xlfn.XLOOKUP($C71,VK!$B$2:$B$294,VK!AR$2:AR$294)</f>
        <v>694</v>
      </c>
      <c r="AL71" s="38">
        <f>_xlfn.XLOOKUP($C71,VK!$B$2:$B$294,VK!AS$2:AS$294)</f>
        <v>5</v>
      </c>
      <c r="AM71" s="38">
        <f>_xlfn.XLOOKUP($C71,VK!$B$2:$B$294,VK!AT$2:AT$294)</f>
        <v>8886</v>
      </c>
      <c r="AN71" s="38">
        <f>_xlfn.XLOOKUP($C71,VK!$B$2:$B$294,VK!AU$2:AU$294)</f>
        <v>9618</v>
      </c>
      <c r="AO71" s="38">
        <f>_xlfn.XLOOKUP($C71,VK!$B$2:$B$294,VK!AV$2:AV$294)</f>
        <v>0</v>
      </c>
      <c r="AP71" s="38">
        <f>_xlfn.XLOOKUP($C71,VK!$B$2:$B$294,VK!AW$2:AW$294)</f>
        <v>20.6640625</v>
      </c>
      <c r="AQ71" s="38">
        <f>_xlfn.XLOOKUP($C71,VK!$B$2:$B$294,VK!AX$2:AX$294)</f>
        <v>0</v>
      </c>
      <c r="AR71" s="38">
        <f>_xlfn.XLOOKUP($C71,VK!$B$2:$B$294,VK!AY$2:AY$294)</f>
        <v>0</v>
      </c>
      <c r="AS71" s="38">
        <f>_xlfn.XLOOKUP($C71,VK!$B$2:$B$294,VK!AZ$2:AZ$294)</f>
        <v>0</v>
      </c>
      <c r="AT71" s="38">
        <f>_xlfn.XLOOKUP($C71,VK!$B$2:$B$294,VK!BA$2:BA$294)</f>
        <v>0</v>
      </c>
      <c r="AU71" s="38">
        <f>_xlfn.XLOOKUP($C71,VK!$B$2:$B$294,VK!BB$2:BB$294)</f>
        <v>1</v>
      </c>
      <c r="AV71" s="38">
        <f>_xlfn.XLOOKUP($C71,VK!$B$2:$B$294,VK!BC$2:BC$294)</f>
        <v>87.596900939941406</v>
      </c>
      <c r="AW71" s="38">
        <f>_xlfn.XLOOKUP($C71,VK!$B$2:$B$294,VK!BD$2:BD$294)</f>
        <v>100</v>
      </c>
      <c r="AX71" s="38">
        <f>_xlfn.XLOOKUP($C71,VK!$B$2:$B$294,VK!BF$2:BF$294)</f>
        <v>11433.0927734375</v>
      </c>
      <c r="AY71" s="38">
        <f>_xlfn.XLOOKUP($C71,VK!$B$2:$B$294,VK!BG$2:BG$294)</f>
        <v>12821.5068359375</v>
      </c>
      <c r="AZ71" s="38">
        <f>_xlfn.XLOOKUP($C71,VK!$B$2:$B$294,VK!BH$2:BH$294)</f>
        <v>4.339414119720459</v>
      </c>
      <c r="BA71" s="38">
        <f>_xlfn.XLOOKUP($C71,VK!$B$2:$B$294,VK!BI$2:BI$294)</f>
        <v>-5.275383472442627</v>
      </c>
      <c r="BB71" s="38">
        <f>_xlfn.XLOOKUP($C71,VK!$B$2:$B$294,VK!BJ$2:BJ$294)</f>
        <v>23.076923370361328</v>
      </c>
      <c r="BC71" s="38">
        <f>_xlfn.XLOOKUP($C71,VK!$B$2:$B$294,VK!BK$2:BK$294)</f>
        <v>0</v>
      </c>
      <c r="BD71" s="38">
        <f>_xlfn.XLOOKUP($C71,VK!$B$2:$B$294,VK!BL$2:BL$294)</f>
        <v>174</v>
      </c>
      <c r="BE71" s="38">
        <f>_xlfn.XLOOKUP($C71,VK!$B$2:$B$294,VK!BM$2:BM$294)</f>
        <v>1.5822784900665283</v>
      </c>
      <c r="BF71" s="37">
        <f>_xlfn.XLOOKUP($C71,VK!$B$2:$B$294,VK!BN$2:BN$294)</f>
        <v>22313.005859375</v>
      </c>
      <c r="BG71" s="12">
        <f>_xlfn.XLOOKUP($C71,VK!$B$2:$B$294,VK!BO$2:BO$294)</f>
        <v>39.534923553466797</v>
      </c>
      <c r="BH71" s="12"/>
      <c r="BI71" s="12">
        <f>_xlfn.XLOOKUP($C71,VK!$B$2:$B$294,VK!BQ$2:BQ$294)</f>
        <v>0.69538873434066772</v>
      </c>
      <c r="BJ71" s="12">
        <f>_xlfn.XLOOKUP($C71,VK!$B$2:$B$294,VK!BR$2:BR$294)</f>
        <v>0.13463480770587921</v>
      </c>
      <c r="BK71" s="12">
        <f>_xlfn.XLOOKUP($C71,VK!$B$2:$B$294,VK!BS$2:BS$294)</f>
        <v>2.3224503993988037</v>
      </c>
      <c r="BL71" s="12">
        <f>_xlfn.XLOOKUP($C71,VK!$B$2:$B$294,VK!BT$2:BT$294)</f>
        <v>79.434532165527344</v>
      </c>
      <c r="BM71" s="12">
        <f>_xlfn.XLOOKUP($C71,VK!$B$2:$B$294,VK!BU$2:BU$294)</f>
        <v>116.4591064453125</v>
      </c>
      <c r="BN71" s="12">
        <f>_xlfn.XLOOKUP($C71,VK!$B$2:$B$294,VK!BV$2:BV$294)</f>
        <v>0</v>
      </c>
      <c r="BO71" s="12">
        <f>_xlfn.XLOOKUP($C71,VK!$B$2:$B$294,VK!BW$2:BW$294)</f>
        <v>0</v>
      </c>
      <c r="BP71" s="12">
        <f>_xlfn.XLOOKUP($C71,VK!$B$2:$B$294,VK!BX$2:BX$294)</f>
        <v>8564.7666015625</v>
      </c>
      <c r="BQ71" s="12">
        <f>_xlfn.XLOOKUP($C71,VK!$B$2:$B$294,VK!BY$2:BY$294)</f>
        <v>7637.3056640625</v>
      </c>
      <c r="BR71" s="12">
        <f>_xlfn.XLOOKUP($C71,VK!$B$2:$B$294,VK!BZ$2:BZ$294)</f>
        <v>1.480982780456543</v>
      </c>
      <c r="BS71" s="12">
        <f>_xlfn.XLOOKUP($C71,VK!$B$2:$B$294,VK!CA$2:CA$294)</f>
        <v>10.804443359375</v>
      </c>
      <c r="BT71" s="12">
        <f>_xlfn.XLOOKUP($C71,VK!$B$2:$B$294,VK!CB$2:CB$294)</f>
        <v>61.363636016845703</v>
      </c>
      <c r="BU71" s="12">
        <f>_xlfn.XLOOKUP($C71,VK!$B$2:$B$294,VK!CC$2:CC$294)</f>
        <v>8.4112148284912109</v>
      </c>
      <c r="BV71" s="12">
        <f>_xlfn.XLOOKUP($C71,VK!$B$2:$B$294,VK!CD$2:CD$294)</f>
        <v>11.526479721069336</v>
      </c>
      <c r="BW71" s="12">
        <f>_xlfn.XLOOKUP($C71,VK!$B$2:$B$294,VK!CE$2:CE$294)</f>
        <v>0</v>
      </c>
      <c r="BX71" s="12">
        <f>_xlfn.XLOOKUP($C71,VK!$B$2:$B$294,VK!CF$2:CF$294)</f>
        <v>1.5576324462890625</v>
      </c>
      <c r="BY71" s="12">
        <f>_xlfn.XLOOKUP($C71,VK!$B$2:$B$294,VK!CG$2:CG$294)</f>
        <v>9934.66015625</v>
      </c>
      <c r="BZ71" s="12"/>
      <c r="CA71" s="27">
        <f>_xlfn.XLOOKUP(C71,VK!$B$2:$B$294,VK!$BX$2:$BX$294)</f>
        <v>8564.7666015625</v>
      </c>
      <c r="CD71" s="37">
        <f>_xlfn.XLOOKUP($C71,VK!$B$2:$B$294,VK!M$2:M$294)</f>
        <v>2971</v>
      </c>
      <c r="CE71" s="38"/>
    </row>
    <row r="72" spans="1:83" hidden="1">
      <c r="A72" s="21">
        <v>62</v>
      </c>
      <c r="B72" s="30">
        <f>1-_xlfn.XLOOKUP(C72,VK!$B$2:$B$294,VK!$ID$2:$ID$294)/SUM($D$5:$BY$5)</f>
        <v>0.56814057763835257</v>
      </c>
      <c r="C72" t="str">
        <f>_xlfn.XLOOKUP(A72,VK!$IE$2:$IE$294,VK!$B$2:$B$294)</f>
        <v>Asikkala</v>
      </c>
      <c r="D72" s="12">
        <f>_xlfn.XLOOKUP($C72,VK!$B$2:$B$294,VK!J$2:J$294)</f>
        <v>49.400001525878906</v>
      </c>
      <c r="E72" s="12">
        <f>_xlfn.XLOOKUP($C72,VK!$B$2:$B$294,VK!K$2:K$294)</f>
        <v>563.29998779296875</v>
      </c>
      <c r="F72" s="38">
        <f>_xlfn.XLOOKUP($C72,VK!$B$2:$B$294,VK!L$2:L$294)</f>
        <v>172.5</v>
      </c>
      <c r="G72" s="38">
        <f>_xlfn.XLOOKUP($C72,VK!$B$2:$B$294,VK!N$2:N$294)</f>
        <v>14.300000190734863</v>
      </c>
      <c r="H72" s="40">
        <f>_xlfn.XLOOKUP($C72,VK!$B$2:$B$294,VK!O$2:O$294)</f>
        <v>-0.80000001192092896</v>
      </c>
      <c r="I72" s="38">
        <f>_xlfn.XLOOKUP($C72,VK!$B$2:$B$294,VK!P$2:P$294)</f>
        <v>-3</v>
      </c>
      <c r="J72" s="38">
        <f>_xlfn.XLOOKUP($C72,VK!$B$2:$B$294,VK!Q$2:Q$294)</f>
        <v>64.8</v>
      </c>
      <c r="K72" s="38">
        <f>_xlfn.XLOOKUP($C72,VK!$B$2:$B$294,VK!R$2:R$294)</f>
        <v>10.200000000000001</v>
      </c>
      <c r="L72" s="38">
        <f>_xlfn.XLOOKUP($C72,VK!$B$2:$B$294,VK!S$2:S$294)</f>
        <v>225</v>
      </c>
      <c r="M72" s="38">
        <f>_xlfn.XLOOKUP($C72,VK!$B$2:$B$294,VK!T$2:T$294)</f>
        <v>0</v>
      </c>
      <c r="N72" s="38">
        <f>_xlfn.XLOOKUP($C72,VK!$B$2:$B$294,VK!U$2:U$294)</f>
        <v>3679.9</v>
      </c>
      <c r="O72" s="38">
        <f>_xlfn.XLOOKUP($C72,VK!$B$2:$B$294,VK!V$2:V$294)</f>
        <v>12.18</v>
      </c>
      <c r="P72" s="38">
        <f>_xlfn.XLOOKUP($C72,VK!$B$2:$B$294,VK!W$2:W$294)</f>
        <v>731</v>
      </c>
      <c r="Q72" s="38">
        <f>_xlfn.XLOOKUP($C72,VK!$B$2:$B$294,VK!X$2:X$294)</f>
        <v>590</v>
      </c>
      <c r="R72" s="38">
        <f>_xlfn.XLOOKUP($C72,VK!$B$2:$B$294,VK!Y$2:Y$294)</f>
        <v>679</v>
      </c>
      <c r="S72" s="38">
        <f>_xlfn.XLOOKUP($C72,VK!$B$2:$B$294,VK!Z$2:Z$294)</f>
        <v>570</v>
      </c>
      <c r="T72" s="38">
        <f>_xlfn.XLOOKUP($C72,VK!$B$2:$B$294,VK!AA$2:AA$294)</f>
        <v>567</v>
      </c>
      <c r="U72" s="38">
        <f>_xlfn.XLOOKUP($C72,VK!$B$2:$B$294,VK!AB$2:AB$294)</f>
        <v>19.306249618530273</v>
      </c>
      <c r="V72" s="38">
        <f>_xlfn.XLOOKUP($C72,VK!$B$2:$B$294,VK!AC$2:AC$294)</f>
        <v>0</v>
      </c>
      <c r="W72" s="38">
        <f>_xlfn.XLOOKUP($C72,VK!$B$2:$B$294,VK!AD$2:AD$294)</f>
        <v>0</v>
      </c>
      <c r="X72" s="38">
        <f>_xlfn.XLOOKUP($C72,VK!$B$2:$B$294,VK!AE$2:AE$294)</f>
        <v>0</v>
      </c>
      <c r="Y72" s="38">
        <f>_xlfn.XLOOKUP($C72,VK!$B$2:$B$294,VK!AF$2:AF$294)</f>
        <v>5.5</v>
      </c>
      <c r="Z72" s="38">
        <f>_xlfn.XLOOKUP($C72,VK!$B$2:$B$294,VK!AG$2:AG$294)</f>
        <v>0</v>
      </c>
      <c r="AA72" s="38">
        <f>_xlfn.XLOOKUP($C72,VK!$B$2:$B$294,VK!AH$2:AH$294)</f>
        <v>20.75</v>
      </c>
      <c r="AB72" s="38">
        <f>_xlfn.XLOOKUP($C72,VK!$B$2:$B$294,VK!AI$2:AI$294)</f>
        <v>0.93</v>
      </c>
      <c r="AC72" s="38">
        <f>_xlfn.XLOOKUP($C72,VK!$B$2:$B$294,VK!AJ$2:AJ$294)</f>
        <v>0.45</v>
      </c>
      <c r="AD72" s="38">
        <f>_xlfn.XLOOKUP($C72,VK!$B$2:$B$294,VK!AK$2:AK$294)</f>
        <v>1.25</v>
      </c>
      <c r="AE72" s="38">
        <f>_xlfn.XLOOKUP($C72,VK!$B$2:$B$294,VK!AL$2:AL$294)</f>
        <v>70.8</v>
      </c>
      <c r="AF72" s="38">
        <f>_xlfn.XLOOKUP($C72,VK!$B$2:$B$294,VK!AM$2:AM$294)</f>
        <v>324.7</v>
      </c>
      <c r="AG72" s="38">
        <f>_xlfn.XLOOKUP($C72,VK!$B$2:$B$294,VK!AN$2:AN$294)</f>
        <v>43.2</v>
      </c>
      <c r="AH72" s="38">
        <f>_xlfn.XLOOKUP($C72,VK!$B$2:$B$294,VK!AO$2:AO$294)</f>
        <v>26.4</v>
      </c>
      <c r="AI72" s="38">
        <f>_xlfn.XLOOKUP($C72,VK!$B$2:$B$294,VK!AP$2:AP$294)</f>
        <v>109</v>
      </c>
      <c r="AJ72" s="38">
        <f>_xlfn.XLOOKUP($C72,VK!$B$2:$B$294,VK!AQ$2:AQ$294)</f>
        <v>26</v>
      </c>
      <c r="AK72" s="38">
        <f>_xlfn.XLOOKUP($C72,VK!$B$2:$B$294,VK!AR$2:AR$294)</f>
        <v>470</v>
      </c>
      <c r="AL72" s="38">
        <f>_xlfn.XLOOKUP($C72,VK!$B$2:$B$294,VK!AS$2:AS$294)</f>
        <v>3.1669999999999998</v>
      </c>
      <c r="AM72" s="38">
        <f>_xlfn.XLOOKUP($C72,VK!$B$2:$B$294,VK!AT$2:AT$294)</f>
        <v>5092</v>
      </c>
      <c r="AN72" s="38">
        <f>_xlfn.XLOOKUP($C72,VK!$B$2:$B$294,VK!AU$2:AU$294)</f>
        <v>10321</v>
      </c>
      <c r="AO72" s="38">
        <f>_xlfn.XLOOKUP($C72,VK!$B$2:$B$294,VK!AV$2:AV$294)</f>
        <v>0</v>
      </c>
      <c r="AP72" s="38">
        <f>_xlfn.XLOOKUP($C72,VK!$B$2:$B$294,VK!AW$2:AW$294)</f>
        <v>102.32244873046875</v>
      </c>
      <c r="AQ72" s="38">
        <f>_xlfn.XLOOKUP($C72,VK!$B$2:$B$294,VK!AX$2:AX$294)</f>
        <v>0</v>
      </c>
      <c r="AR72" s="38">
        <f>_xlfn.XLOOKUP($C72,VK!$B$2:$B$294,VK!AY$2:AY$294)</f>
        <v>1</v>
      </c>
      <c r="AS72" s="38">
        <f>_xlfn.XLOOKUP($C72,VK!$B$2:$B$294,VK!AZ$2:AZ$294)</f>
        <v>0</v>
      </c>
      <c r="AT72" s="38">
        <f>_xlfn.XLOOKUP($C72,VK!$B$2:$B$294,VK!BA$2:BA$294)</f>
        <v>0</v>
      </c>
      <c r="AU72" s="38">
        <f>_xlfn.XLOOKUP($C72,VK!$B$2:$B$294,VK!BB$2:BB$294)</f>
        <v>1</v>
      </c>
      <c r="AV72" s="38">
        <f>_xlfn.XLOOKUP($C72,VK!$B$2:$B$294,VK!BC$2:BC$294)</f>
        <v>91.911766052246094</v>
      </c>
      <c r="AW72" s="38">
        <f>_xlfn.XLOOKUP($C72,VK!$B$2:$B$294,VK!BD$2:BD$294)</f>
        <v>92.832763671875</v>
      </c>
      <c r="AX72" s="38">
        <f>_xlfn.XLOOKUP($C72,VK!$B$2:$B$294,VK!BF$2:BF$294)</f>
        <v>11773.89453125</v>
      </c>
      <c r="AY72" s="38">
        <f>_xlfn.XLOOKUP($C72,VK!$B$2:$B$294,VK!BG$2:BG$294)</f>
        <v>13500.197265625</v>
      </c>
      <c r="AZ72" s="38">
        <f>_xlfn.XLOOKUP($C72,VK!$B$2:$B$294,VK!BH$2:BH$294)</f>
        <v>3.3897809982299805</v>
      </c>
      <c r="BA72" s="38">
        <f>_xlfn.XLOOKUP($C72,VK!$B$2:$B$294,VK!BI$2:BI$294)</f>
        <v>10.985722541809082</v>
      </c>
      <c r="BB72" s="38">
        <f>_xlfn.XLOOKUP($C72,VK!$B$2:$B$294,VK!BJ$2:BJ$294)</f>
        <v>28.823530197143555</v>
      </c>
      <c r="BC72" s="38">
        <f>_xlfn.XLOOKUP($C72,VK!$B$2:$B$294,VK!BK$2:BK$294)</f>
        <v>26.086956024169922</v>
      </c>
      <c r="BD72" s="38">
        <f>_xlfn.XLOOKUP($C72,VK!$B$2:$B$294,VK!BL$2:BL$294)</f>
        <v>296.33334350585938</v>
      </c>
      <c r="BE72" s="38">
        <f>_xlfn.XLOOKUP($C72,VK!$B$2:$B$294,VK!BM$2:BM$294)</f>
        <v>1.0362694263458252</v>
      </c>
      <c r="BF72" s="37">
        <f>_xlfn.XLOOKUP($C72,VK!$B$2:$B$294,VK!BN$2:BN$294)</f>
        <v>22824.630859375</v>
      </c>
      <c r="BG72" s="12">
        <f>_xlfn.XLOOKUP($C72,VK!$B$2:$B$294,VK!BO$2:BO$294)</f>
        <v>38.230800628662109</v>
      </c>
      <c r="BH72" s="12"/>
      <c r="BI72" s="12">
        <f>_xlfn.XLOOKUP($C72,VK!$B$2:$B$294,VK!BQ$2:BQ$294)</f>
        <v>0.65384137630462646</v>
      </c>
      <c r="BJ72" s="12">
        <f>_xlfn.XLOOKUP($C72,VK!$B$2:$B$294,VK!BR$2:BR$294)</f>
        <v>0.17320302128791809</v>
      </c>
      <c r="BK72" s="12">
        <f>_xlfn.XLOOKUP($C72,VK!$B$2:$B$294,VK!BS$2:BS$294)</f>
        <v>2.1279227733612061</v>
      </c>
      <c r="BL72" s="12">
        <f>_xlfn.XLOOKUP($C72,VK!$B$2:$B$294,VK!BT$2:BT$294)</f>
        <v>68.044044494628906</v>
      </c>
      <c r="BM72" s="12">
        <f>_xlfn.XLOOKUP($C72,VK!$B$2:$B$294,VK!BU$2:BU$294)</f>
        <v>320.42559814453125</v>
      </c>
      <c r="BN72" s="12">
        <f>_xlfn.XLOOKUP($C72,VK!$B$2:$B$294,VK!BV$2:BV$294)</f>
        <v>0</v>
      </c>
      <c r="BO72" s="12">
        <f>_xlfn.XLOOKUP($C72,VK!$B$2:$B$294,VK!BW$2:BW$294)</f>
        <v>0</v>
      </c>
      <c r="BP72" s="12">
        <f>_xlfn.XLOOKUP($C72,VK!$B$2:$B$294,VK!BX$2:BX$294)</f>
        <v>9558.1396484375</v>
      </c>
      <c r="BQ72" s="12">
        <f>_xlfn.XLOOKUP($C72,VK!$B$2:$B$294,VK!BY$2:BY$294)</f>
        <v>8335.9169921875</v>
      </c>
      <c r="BR72" s="12">
        <f>_xlfn.XLOOKUP($C72,VK!$B$2:$B$294,VK!BZ$2:BZ$294)</f>
        <v>1.0763330459594727</v>
      </c>
      <c r="BS72" s="12">
        <f>_xlfn.XLOOKUP($C72,VK!$B$2:$B$294,VK!CA$2:CA$294)</f>
        <v>9.6498823165893555</v>
      </c>
      <c r="BT72" s="12">
        <f>_xlfn.XLOOKUP($C72,VK!$B$2:$B$294,VK!CB$2:CB$294)</f>
        <v>125.287353515625</v>
      </c>
      <c r="BU72" s="12">
        <f>_xlfn.XLOOKUP($C72,VK!$B$2:$B$294,VK!CC$2:CC$294)</f>
        <v>13.974358558654785</v>
      </c>
      <c r="BV72" s="12">
        <f>_xlfn.XLOOKUP($C72,VK!$B$2:$B$294,VK!CD$2:CD$294)</f>
        <v>8.3333330154418945</v>
      </c>
      <c r="BW72" s="12">
        <f>_xlfn.XLOOKUP($C72,VK!$B$2:$B$294,VK!CE$2:CE$294)</f>
        <v>0</v>
      </c>
      <c r="BX72" s="12">
        <f>_xlfn.XLOOKUP($C72,VK!$B$2:$B$294,VK!CF$2:CF$294)</f>
        <v>1.923076868057251</v>
      </c>
      <c r="BY72" s="12">
        <f>_xlfn.XLOOKUP($C72,VK!$B$2:$B$294,VK!CG$2:CG$294)</f>
        <v>10568.583984375</v>
      </c>
      <c r="BZ72" s="12"/>
      <c r="CA72" s="27">
        <f>_xlfn.XLOOKUP(C72,VK!$B$2:$B$294,VK!$BX$2:$BX$294)</f>
        <v>9558.1396484375</v>
      </c>
      <c r="CD72" s="37">
        <f>_xlfn.XLOOKUP($C72,VK!$B$2:$B$294,VK!M$2:M$294)</f>
        <v>8083</v>
      </c>
      <c r="CE72" s="38"/>
    </row>
    <row r="73" spans="1:83" hidden="1">
      <c r="A73" s="21">
        <v>63</v>
      </c>
      <c r="B73" s="30">
        <f>1-_xlfn.XLOOKUP(C73,VK!$B$2:$B$294,VK!$ID$2:$ID$294)/SUM($D$5:$BY$5)</f>
        <v>0.56620138953692201</v>
      </c>
      <c r="C73" t="str">
        <f>_xlfn.XLOOKUP(A73,VK!$IE$2:$IE$294,VK!$B$2:$B$294)</f>
        <v>Jokioinen</v>
      </c>
      <c r="D73" s="12">
        <f>_xlfn.XLOOKUP($C73,VK!$B$2:$B$294,VK!J$2:J$294)</f>
        <v>46.400001525878906</v>
      </c>
      <c r="E73" s="12">
        <f>_xlfn.XLOOKUP($C73,VK!$B$2:$B$294,VK!K$2:K$294)</f>
        <v>180.41999816894531</v>
      </c>
      <c r="F73" s="38">
        <f>_xlfn.XLOOKUP($C73,VK!$B$2:$B$294,VK!L$2:L$294)</f>
        <v>137.19999694824219</v>
      </c>
      <c r="G73" s="38">
        <f>_xlfn.XLOOKUP($C73,VK!$B$2:$B$294,VK!N$2:N$294)</f>
        <v>28.5</v>
      </c>
      <c r="H73" s="40">
        <f>_xlfn.XLOOKUP($C73,VK!$B$2:$B$294,VK!O$2:O$294)</f>
        <v>-1.2000000476837158</v>
      </c>
      <c r="I73" s="38">
        <f>_xlfn.XLOOKUP($C73,VK!$B$2:$B$294,VK!P$2:P$294)</f>
        <v>-44</v>
      </c>
      <c r="J73" s="38">
        <f>_xlfn.XLOOKUP($C73,VK!$B$2:$B$294,VK!Q$2:Q$294)</f>
        <v>60.900000000000006</v>
      </c>
      <c r="K73" s="38">
        <f>_xlfn.XLOOKUP($C73,VK!$B$2:$B$294,VK!R$2:R$294)</f>
        <v>8.9</v>
      </c>
      <c r="L73" s="38">
        <f>_xlfn.XLOOKUP($C73,VK!$B$2:$B$294,VK!S$2:S$294)</f>
        <v>118</v>
      </c>
      <c r="M73" s="38">
        <f>_xlfn.XLOOKUP($C73,VK!$B$2:$B$294,VK!T$2:T$294)</f>
        <v>0</v>
      </c>
      <c r="N73" s="38">
        <f>_xlfn.XLOOKUP($C73,VK!$B$2:$B$294,VK!U$2:U$294)</f>
        <v>3719.9</v>
      </c>
      <c r="O73" s="38">
        <f>_xlfn.XLOOKUP($C73,VK!$B$2:$B$294,VK!V$2:V$294)</f>
        <v>12.98</v>
      </c>
      <c r="P73" s="38">
        <f>_xlfn.XLOOKUP($C73,VK!$B$2:$B$294,VK!W$2:W$294)</f>
        <v>830</v>
      </c>
      <c r="Q73" s="38">
        <f>_xlfn.XLOOKUP($C73,VK!$B$2:$B$294,VK!X$2:X$294)</f>
        <v>434</v>
      </c>
      <c r="R73" s="38">
        <f>_xlfn.XLOOKUP($C73,VK!$B$2:$B$294,VK!Y$2:Y$294)</f>
        <v>717</v>
      </c>
      <c r="S73" s="38">
        <f>_xlfn.XLOOKUP($C73,VK!$B$2:$B$294,VK!Z$2:Z$294)</f>
        <v>585</v>
      </c>
      <c r="T73" s="38">
        <f>_xlfn.XLOOKUP($C73,VK!$B$2:$B$294,VK!AA$2:AA$294)</f>
        <v>679</v>
      </c>
      <c r="U73" s="38">
        <f>_xlfn.XLOOKUP($C73,VK!$B$2:$B$294,VK!AB$2:AB$294)</f>
        <v>14.661765098571777</v>
      </c>
      <c r="V73" s="38">
        <f>_xlfn.XLOOKUP($C73,VK!$B$2:$B$294,VK!AC$2:AC$294)</f>
        <v>0</v>
      </c>
      <c r="W73" s="38">
        <f>_xlfn.XLOOKUP($C73,VK!$B$2:$B$294,VK!AD$2:AD$294)</f>
        <v>0</v>
      </c>
      <c r="X73" s="38">
        <f>_xlfn.XLOOKUP($C73,VK!$B$2:$B$294,VK!AE$2:AE$294)</f>
        <v>0</v>
      </c>
      <c r="Y73" s="38">
        <f>_xlfn.XLOOKUP($C73,VK!$B$2:$B$294,VK!AF$2:AF$294)</f>
        <v>4.5</v>
      </c>
      <c r="Z73" s="38">
        <f>_xlfn.XLOOKUP($C73,VK!$B$2:$B$294,VK!AG$2:AG$294)</f>
        <v>0</v>
      </c>
      <c r="AA73" s="38">
        <f>_xlfn.XLOOKUP($C73,VK!$B$2:$B$294,VK!AH$2:AH$294)</f>
        <v>21.25</v>
      </c>
      <c r="AB73" s="38">
        <f>_xlfn.XLOOKUP($C73,VK!$B$2:$B$294,VK!AI$2:AI$294)</f>
        <v>0.93</v>
      </c>
      <c r="AC73" s="38">
        <f>_xlfn.XLOOKUP($C73,VK!$B$2:$B$294,VK!AJ$2:AJ$294)</f>
        <v>0.41</v>
      </c>
      <c r="AD73" s="38">
        <f>_xlfn.XLOOKUP($C73,VK!$B$2:$B$294,VK!AK$2:AK$294)</f>
        <v>1</v>
      </c>
      <c r="AE73" s="38">
        <f>_xlfn.XLOOKUP($C73,VK!$B$2:$B$294,VK!AL$2:AL$294)</f>
        <v>76.5</v>
      </c>
      <c r="AF73" s="38">
        <f>_xlfn.XLOOKUP($C73,VK!$B$2:$B$294,VK!AM$2:AM$294)</f>
        <v>329.4</v>
      </c>
      <c r="AG73" s="38">
        <f>_xlfn.XLOOKUP($C73,VK!$B$2:$B$294,VK!AN$2:AN$294)</f>
        <v>44.7</v>
      </c>
      <c r="AH73" s="38">
        <f>_xlfn.XLOOKUP($C73,VK!$B$2:$B$294,VK!AO$2:AO$294)</f>
        <v>25.6</v>
      </c>
      <c r="AI73" s="38">
        <f>_xlfn.XLOOKUP($C73,VK!$B$2:$B$294,VK!AP$2:AP$294)</f>
        <v>84</v>
      </c>
      <c r="AJ73" s="38">
        <f>_xlfn.XLOOKUP($C73,VK!$B$2:$B$294,VK!AQ$2:AQ$294)</f>
        <v>77</v>
      </c>
      <c r="AK73" s="38">
        <f>_xlfn.XLOOKUP($C73,VK!$B$2:$B$294,VK!AR$2:AR$294)</f>
        <v>437</v>
      </c>
      <c r="AL73" s="38">
        <f>_xlfn.XLOOKUP($C73,VK!$B$2:$B$294,VK!AS$2:AS$294)</f>
        <v>3</v>
      </c>
      <c r="AM73" s="38">
        <f>_xlfn.XLOOKUP($C73,VK!$B$2:$B$294,VK!AT$2:AT$294)</f>
        <v>7061</v>
      </c>
      <c r="AN73" s="38">
        <f>_xlfn.XLOOKUP($C73,VK!$B$2:$B$294,VK!AU$2:AU$294)</f>
        <v>10415</v>
      </c>
      <c r="AO73" s="38">
        <f>_xlfn.XLOOKUP($C73,VK!$B$2:$B$294,VK!AV$2:AV$294)</f>
        <v>1</v>
      </c>
      <c r="AP73" s="38">
        <f>_xlfn.XLOOKUP($C73,VK!$B$2:$B$294,VK!AW$2:AW$294)</f>
        <v>77.697502136230469</v>
      </c>
      <c r="AQ73" s="38">
        <f>_xlfn.XLOOKUP($C73,VK!$B$2:$B$294,VK!AX$2:AX$294)</f>
        <v>0</v>
      </c>
      <c r="AR73" s="38">
        <f>_xlfn.XLOOKUP($C73,VK!$B$2:$B$294,VK!AY$2:AY$294)</f>
        <v>0</v>
      </c>
      <c r="AS73" s="38">
        <f>_xlfn.XLOOKUP($C73,VK!$B$2:$B$294,VK!AZ$2:AZ$294)</f>
        <v>0</v>
      </c>
      <c r="AT73" s="38">
        <f>_xlfn.XLOOKUP($C73,VK!$B$2:$B$294,VK!BA$2:BA$294)</f>
        <v>0</v>
      </c>
      <c r="AU73" s="38">
        <f>_xlfn.XLOOKUP($C73,VK!$B$2:$B$294,VK!BB$2:BB$294)</f>
        <v>1</v>
      </c>
      <c r="AV73" s="38">
        <f>_xlfn.XLOOKUP($C73,VK!$B$2:$B$294,VK!BC$2:BC$294)</f>
        <v>54.358974456787109</v>
      </c>
      <c r="AW73" s="38">
        <f>_xlfn.XLOOKUP($C73,VK!$B$2:$B$294,VK!BD$2:BD$294)</f>
        <v>100</v>
      </c>
      <c r="AX73" s="38">
        <f>_xlfn.XLOOKUP($C73,VK!$B$2:$B$294,VK!BF$2:BF$294)</f>
        <v>11523.7724609375</v>
      </c>
      <c r="AY73" s="38">
        <f>_xlfn.XLOOKUP($C73,VK!$B$2:$B$294,VK!BG$2:BG$294)</f>
        <v>12718.185546875</v>
      </c>
      <c r="AZ73" s="38">
        <f>_xlfn.XLOOKUP($C73,VK!$B$2:$B$294,VK!BH$2:BH$294)</f>
        <v>3.8004090785980225</v>
      </c>
      <c r="BA73" s="38">
        <f>_xlfn.XLOOKUP($C73,VK!$B$2:$B$294,VK!BI$2:BI$294)</f>
        <v>6.092827320098877</v>
      </c>
      <c r="BB73" s="38">
        <f>_xlfn.XLOOKUP($C73,VK!$B$2:$B$294,VK!BJ$2:BJ$294)</f>
        <v>27.516778945922852</v>
      </c>
      <c r="BC73" s="38">
        <f>_xlfn.XLOOKUP($C73,VK!$B$2:$B$294,VK!BK$2:BK$294)</f>
        <v>-16.949151992797852</v>
      </c>
      <c r="BD73" s="38">
        <f>_xlfn.XLOOKUP($C73,VK!$B$2:$B$294,VK!BL$2:BL$294)</f>
        <v>187.33332824707031</v>
      </c>
      <c r="BE73" s="38">
        <f>_xlfn.XLOOKUP($C73,VK!$B$2:$B$294,VK!BM$2:BM$294)</f>
        <v>-1.8726592063903809</v>
      </c>
      <c r="BF73" s="37">
        <f>_xlfn.XLOOKUP($C73,VK!$B$2:$B$294,VK!BN$2:BN$294)</f>
        <v>23289.146484375</v>
      </c>
      <c r="BG73" s="12">
        <f>_xlfn.XLOOKUP($C73,VK!$B$2:$B$294,VK!BO$2:BO$294)</f>
        <v>33.177051544189453</v>
      </c>
      <c r="BH73" s="12"/>
      <c r="BI73" s="12">
        <f>_xlfn.XLOOKUP($C73,VK!$B$2:$B$294,VK!BQ$2:BQ$294)</f>
        <v>0.70621466636657715</v>
      </c>
      <c r="BJ73" s="12">
        <f>_xlfn.XLOOKUP($C73,VK!$B$2:$B$294,VK!BR$2:BR$294)</f>
        <v>0.40911749005317688</v>
      </c>
      <c r="BK73" s="12">
        <f>_xlfn.XLOOKUP($C73,VK!$B$2:$B$294,VK!BS$2:BS$294)</f>
        <v>2.2988505363464355</v>
      </c>
      <c r="BL73" s="12">
        <f>_xlfn.XLOOKUP($C73,VK!$B$2:$B$294,VK!BT$2:BT$294)</f>
        <v>75.784141540527344</v>
      </c>
      <c r="BM73" s="12">
        <f>_xlfn.XLOOKUP($C73,VK!$B$2:$B$294,VK!BU$2:BU$294)</f>
        <v>190.3370361328125</v>
      </c>
      <c r="BN73" s="12">
        <f>_xlfn.XLOOKUP($C73,VK!$B$2:$B$294,VK!BV$2:BV$294)</f>
        <v>0</v>
      </c>
      <c r="BO73" s="12">
        <f>_xlfn.XLOOKUP($C73,VK!$B$2:$B$294,VK!BW$2:BW$294)</f>
        <v>0</v>
      </c>
      <c r="BP73" s="12">
        <f>_xlfn.XLOOKUP($C73,VK!$B$2:$B$294,VK!BX$2:BX$294)</f>
        <v>9729.412109375</v>
      </c>
      <c r="BQ73" s="12">
        <f>_xlfn.XLOOKUP($C73,VK!$B$2:$B$294,VK!BY$2:BY$294)</f>
        <v>8815.6865234375</v>
      </c>
      <c r="BR73" s="12">
        <f>_xlfn.XLOOKUP($C73,VK!$B$2:$B$294,VK!BZ$2:BZ$294)</f>
        <v>0.95460742712020874</v>
      </c>
      <c r="BS73" s="12">
        <f>_xlfn.XLOOKUP($C73,VK!$B$2:$B$294,VK!CA$2:CA$294)</f>
        <v>10.208455085754395</v>
      </c>
      <c r="BT73" s="12">
        <f>_xlfn.XLOOKUP($C73,VK!$B$2:$B$294,VK!CB$2:CB$294)</f>
        <v>77.551017761230469</v>
      </c>
      <c r="BU73" s="12">
        <f>_xlfn.XLOOKUP($C73,VK!$B$2:$B$294,VK!CC$2:CC$294)</f>
        <v>7.2519083023071289</v>
      </c>
      <c r="BV73" s="12">
        <f>_xlfn.XLOOKUP($C73,VK!$B$2:$B$294,VK!CD$2:CD$294)</f>
        <v>16.412214279174805</v>
      </c>
      <c r="BW73" s="12">
        <f>_xlfn.XLOOKUP($C73,VK!$B$2:$B$294,VK!CE$2:CE$294)</f>
        <v>0</v>
      </c>
      <c r="BX73" s="12">
        <f>_xlfn.XLOOKUP($C73,VK!$B$2:$B$294,VK!CF$2:CF$294)</f>
        <v>1.9083969593048096</v>
      </c>
      <c r="BY73" s="12">
        <f>_xlfn.XLOOKUP($C73,VK!$B$2:$B$294,VK!CG$2:CG$294)</f>
        <v>11078.298828125</v>
      </c>
      <c r="BZ73" s="12"/>
      <c r="CA73" s="27">
        <f>_xlfn.XLOOKUP(C73,VK!$B$2:$B$294,VK!$BX$2:$BX$294)</f>
        <v>9729.412109375</v>
      </c>
      <c r="CD73" s="37">
        <f>_xlfn.XLOOKUP($C73,VK!$B$2:$B$294,VK!M$2:M$294)</f>
        <v>5133</v>
      </c>
      <c r="CE73" s="38"/>
    </row>
    <row r="74" spans="1:83" hidden="1">
      <c r="A74" s="21">
        <v>64</v>
      </c>
      <c r="B74" s="30">
        <f>1-_xlfn.XLOOKUP(C74,VK!$B$2:$B$294,VK!$ID$2:$ID$294)/SUM($D$5:$BY$5)</f>
        <v>0.56527285900549007</v>
      </c>
      <c r="C74" t="str">
        <f>_xlfn.XLOOKUP(A74,VK!$IE$2:$IE$294,VK!$B$2:$B$294)</f>
        <v>Kangasala</v>
      </c>
      <c r="D74" s="12">
        <f>_xlfn.XLOOKUP($C74,VK!$B$2:$B$294,VK!J$2:J$294)</f>
        <v>41.900001525878906</v>
      </c>
      <c r="E74" s="12">
        <f>_xlfn.XLOOKUP($C74,VK!$B$2:$B$294,VK!K$2:K$294)</f>
        <v>658.07000732421875</v>
      </c>
      <c r="F74" s="38">
        <f>_xlfn.XLOOKUP($C74,VK!$B$2:$B$294,VK!L$2:L$294)</f>
        <v>123.59999847412109</v>
      </c>
      <c r="G74" s="38">
        <f>_xlfn.XLOOKUP($C74,VK!$B$2:$B$294,VK!N$2:N$294)</f>
        <v>48.400001525878906</v>
      </c>
      <c r="H74" s="40">
        <f>_xlfn.XLOOKUP($C74,VK!$B$2:$B$294,VK!O$2:O$294)</f>
        <v>0.60000002384185791</v>
      </c>
      <c r="I74" s="38">
        <f>_xlfn.XLOOKUP($C74,VK!$B$2:$B$294,VK!P$2:P$294)</f>
        <v>115</v>
      </c>
      <c r="J74" s="38">
        <f>_xlfn.XLOOKUP($C74,VK!$B$2:$B$294,VK!Q$2:Q$294)</f>
        <v>85.9</v>
      </c>
      <c r="K74" s="38">
        <f>_xlfn.XLOOKUP($C74,VK!$B$2:$B$294,VK!R$2:R$294)</f>
        <v>7</v>
      </c>
      <c r="L74" s="38">
        <f>_xlfn.XLOOKUP($C74,VK!$B$2:$B$294,VK!S$2:S$294)</f>
        <v>303</v>
      </c>
      <c r="M74" s="38">
        <f>_xlfn.XLOOKUP($C74,VK!$B$2:$B$294,VK!T$2:T$294)</f>
        <v>0</v>
      </c>
      <c r="N74" s="38">
        <f>_xlfn.XLOOKUP($C74,VK!$B$2:$B$294,VK!U$2:U$294)</f>
        <v>4112.6000000000004</v>
      </c>
      <c r="O74" s="38">
        <f>_xlfn.XLOOKUP($C74,VK!$B$2:$B$294,VK!V$2:V$294)</f>
        <v>13.28</v>
      </c>
      <c r="P74" s="38">
        <f>_xlfn.XLOOKUP($C74,VK!$B$2:$B$294,VK!W$2:W$294)</f>
        <v>911</v>
      </c>
      <c r="Q74" s="38">
        <f>_xlfn.XLOOKUP($C74,VK!$B$2:$B$294,VK!X$2:X$294)</f>
        <v>84</v>
      </c>
      <c r="R74" s="38">
        <f>_xlfn.XLOOKUP($C74,VK!$B$2:$B$294,VK!Y$2:Y$294)</f>
        <v>720</v>
      </c>
      <c r="S74" s="38">
        <f>_xlfn.XLOOKUP($C74,VK!$B$2:$B$294,VK!Z$2:Z$294)</f>
        <v>195</v>
      </c>
      <c r="T74" s="38">
        <f>_xlfn.XLOOKUP($C74,VK!$B$2:$B$294,VK!AA$2:AA$294)</f>
        <v>716</v>
      </c>
      <c r="U74" s="38">
        <f>_xlfn.XLOOKUP($C74,VK!$B$2:$B$294,VK!AB$2:AB$294)</f>
        <v>18.228570938110352</v>
      </c>
      <c r="V74" s="38">
        <f>_xlfn.XLOOKUP($C74,VK!$B$2:$B$294,VK!AC$2:AC$294)</f>
        <v>0.4</v>
      </c>
      <c r="W74" s="38">
        <f>_xlfn.XLOOKUP($C74,VK!$B$2:$B$294,VK!AD$2:AD$294)</f>
        <v>0.6</v>
      </c>
      <c r="X74" s="38">
        <f>_xlfn.XLOOKUP($C74,VK!$B$2:$B$294,VK!AE$2:AE$294)</f>
        <v>1</v>
      </c>
      <c r="Y74" s="38">
        <f>_xlfn.XLOOKUP($C74,VK!$B$2:$B$294,VK!AF$2:AF$294)</f>
        <v>4.5999999999999996</v>
      </c>
      <c r="Z74" s="38">
        <f>_xlfn.XLOOKUP($C74,VK!$B$2:$B$294,VK!AG$2:AG$294)</f>
        <v>0</v>
      </c>
      <c r="AA74" s="38">
        <f>_xlfn.XLOOKUP($C74,VK!$B$2:$B$294,VK!AH$2:AH$294)</f>
        <v>21</v>
      </c>
      <c r="AB74" s="38">
        <f>_xlfn.XLOOKUP($C74,VK!$B$2:$B$294,VK!AI$2:AI$294)</f>
        <v>0.93</v>
      </c>
      <c r="AC74" s="38">
        <f>_xlfn.XLOOKUP($C74,VK!$B$2:$B$294,VK!AJ$2:AJ$294)</f>
        <v>0.43</v>
      </c>
      <c r="AD74" s="38">
        <f>_xlfn.XLOOKUP($C74,VK!$B$2:$B$294,VK!AK$2:AK$294)</f>
        <v>1.03</v>
      </c>
      <c r="AE74" s="38">
        <f>_xlfn.XLOOKUP($C74,VK!$B$2:$B$294,VK!AL$2:AL$294)</f>
        <v>57.6</v>
      </c>
      <c r="AF74" s="38">
        <f>_xlfn.XLOOKUP($C74,VK!$B$2:$B$294,VK!AM$2:AM$294)</f>
        <v>407.4</v>
      </c>
      <c r="AG74" s="38">
        <f>_xlfn.XLOOKUP($C74,VK!$B$2:$B$294,VK!AN$2:AN$294)</f>
        <v>41.8</v>
      </c>
      <c r="AH74" s="38">
        <f>_xlfn.XLOOKUP($C74,VK!$B$2:$B$294,VK!AO$2:AO$294)</f>
        <v>35</v>
      </c>
      <c r="AI74" s="38">
        <f>_xlfn.XLOOKUP($C74,VK!$B$2:$B$294,VK!AP$2:AP$294)</f>
        <v>59</v>
      </c>
      <c r="AJ74" s="38">
        <f>_xlfn.XLOOKUP($C74,VK!$B$2:$B$294,VK!AQ$2:AQ$294)</f>
        <v>28</v>
      </c>
      <c r="AK74" s="38">
        <f>_xlfn.XLOOKUP($C74,VK!$B$2:$B$294,VK!AR$2:AR$294)</f>
        <v>168</v>
      </c>
      <c r="AL74" s="38">
        <f>_xlfn.XLOOKUP($C74,VK!$B$2:$B$294,VK!AS$2:AS$294)</f>
        <v>3.6669999999999998</v>
      </c>
      <c r="AM74" s="38">
        <f>_xlfn.XLOOKUP($C74,VK!$B$2:$B$294,VK!AT$2:AT$294)</f>
        <v>6237</v>
      </c>
      <c r="AN74" s="38">
        <f>_xlfn.XLOOKUP($C74,VK!$B$2:$B$294,VK!AU$2:AU$294)</f>
        <v>8898</v>
      </c>
      <c r="AO74" s="38">
        <f>_xlfn.XLOOKUP($C74,VK!$B$2:$B$294,VK!AV$2:AV$294)</f>
        <v>1</v>
      </c>
      <c r="AP74" s="38">
        <f>_xlfn.XLOOKUP($C74,VK!$B$2:$B$294,VK!AW$2:AW$294)</f>
        <v>16.746625900268555</v>
      </c>
      <c r="AQ74" s="38">
        <f>_xlfn.XLOOKUP($C74,VK!$B$2:$B$294,VK!AX$2:AX$294)</f>
        <v>0</v>
      </c>
      <c r="AR74" s="38">
        <f>_xlfn.XLOOKUP($C74,VK!$B$2:$B$294,VK!AY$2:AY$294)</f>
        <v>0</v>
      </c>
      <c r="AS74" s="38">
        <f>_xlfn.XLOOKUP($C74,VK!$B$2:$B$294,VK!AZ$2:AZ$294)</f>
        <v>0</v>
      </c>
      <c r="AT74" s="38">
        <f>_xlfn.XLOOKUP($C74,VK!$B$2:$B$294,VK!BA$2:BA$294)</f>
        <v>0</v>
      </c>
      <c r="AU74" s="38">
        <f>_xlfn.XLOOKUP($C74,VK!$B$2:$B$294,VK!BB$2:BB$294)</f>
        <v>1</v>
      </c>
      <c r="AV74" s="38">
        <f>_xlfn.XLOOKUP($C74,VK!$B$2:$B$294,VK!BC$2:BC$294)</f>
        <v>98.059005737304688</v>
      </c>
      <c r="AW74" s="38">
        <f>_xlfn.XLOOKUP($C74,VK!$B$2:$B$294,VK!BD$2:BD$294)</f>
        <v>73.810890197753906</v>
      </c>
      <c r="AX74" s="38">
        <f>_xlfn.XLOOKUP($C74,VK!$B$2:$B$294,VK!BF$2:BF$294)</f>
        <v>11016.1484375</v>
      </c>
      <c r="AY74" s="38">
        <f>_xlfn.XLOOKUP($C74,VK!$B$2:$B$294,VK!BG$2:BG$294)</f>
        <v>14775.4140625</v>
      </c>
      <c r="AZ74" s="38">
        <f>_xlfn.XLOOKUP($C74,VK!$B$2:$B$294,VK!BH$2:BH$294)</f>
        <v>4.0776205062866211</v>
      </c>
      <c r="BA74" s="38">
        <f>_xlfn.XLOOKUP($C74,VK!$B$2:$B$294,VK!BI$2:BI$294)</f>
        <v>-1.4667874574661255</v>
      </c>
      <c r="BB74" s="38">
        <f>_xlfn.XLOOKUP($C74,VK!$B$2:$B$294,VK!BJ$2:BJ$294)</f>
        <v>21.852731704711914</v>
      </c>
      <c r="BC74" s="38">
        <f>_xlfn.XLOOKUP($C74,VK!$B$2:$B$294,VK!BK$2:BK$294)</f>
        <v>-3.3632287979125977</v>
      </c>
      <c r="BD74" s="38">
        <f>_xlfn.XLOOKUP($C74,VK!$B$2:$B$294,VK!BL$2:BL$294)</f>
        <v>279.07144165039063</v>
      </c>
      <c r="BE74" s="38">
        <f>_xlfn.XLOOKUP($C74,VK!$B$2:$B$294,VK!BM$2:BM$294)</f>
        <v>0.3271537721157074</v>
      </c>
      <c r="BF74" s="37">
        <f>_xlfn.XLOOKUP($C74,VK!$B$2:$B$294,VK!BN$2:BN$294)</f>
        <v>24863.537109375</v>
      </c>
      <c r="BG74" s="12">
        <f>_xlfn.XLOOKUP($C74,VK!$B$2:$B$294,VK!BO$2:BO$294)</f>
        <v>22.739057540893555</v>
      </c>
      <c r="BH74" s="12"/>
      <c r="BI74" s="12">
        <f>_xlfn.XLOOKUP($C74,VK!$B$2:$B$294,VK!BQ$2:BQ$294)</f>
        <v>0.59988075494766235</v>
      </c>
      <c r="BJ74" s="12">
        <f>_xlfn.XLOOKUP($C74,VK!$B$2:$B$294,VK!BR$2:BR$294)</f>
        <v>0.24162168800830841</v>
      </c>
      <c r="BK74" s="12">
        <f>_xlfn.XLOOKUP($C74,VK!$B$2:$B$294,VK!BS$2:BS$294)</f>
        <v>2.4507343769073486</v>
      </c>
      <c r="BL74" s="12">
        <f>_xlfn.XLOOKUP($C74,VK!$B$2:$B$294,VK!BT$2:BT$294)</f>
        <v>84.379318237304688</v>
      </c>
      <c r="BM74" s="12">
        <f>_xlfn.XLOOKUP($C74,VK!$B$2:$B$294,VK!BU$2:BU$294)</f>
        <v>276.67251586914063</v>
      </c>
      <c r="BN74" s="12">
        <f>_xlfn.XLOOKUP($C74,VK!$B$2:$B$294,VK!BV$2:BV$294)</f>
        <v>0</v>
      </c>
      <c r="BO74" s="12">
        <f>_xlfn.XLOOKUP($C74,VK!$B$2:$B$294,VK!BW$2:BW$294)</f>
        <v>1</v>
      </c>
      <c r="BP74" s="12">
        <f>_xlfn.XLOOKUP($C74,VK!$B$2:$B$294,VK!BX$2:BX$294)</f>
        <v>8510.638671875</v>
      </c>
      <c r="BQ74" s="12">
        <f>_xlfn.XLOOKUP($C74,VK!$B$2:$B$294,VK!BY$2:BY$294)</f>
        <v>6345.30126953125</v>
      </c>
      <c r="BR74" s="12">
        <f>_xlfn.XLOOKUP($C74,VK!$B$2:$B$294,VK!BZ$2:BZ$294)</f>
        <v>1.3524538278579712</v>
      </c>
      <c r="BS74" s="12">
        <f>_xlfn.XLOOKUP($C74,VK!$B$2:$B$294,VK!CA$2:CA$294)</f>
        <v>11.547634124755859</v>
      </c>
      <c r="BT74" s="12">
        <f>_xlfn.XLOOKUP($C74,VK!$B$2:$B$294,VK!CB$2:CB$294)</f>
        <v>43.155452728271484</v>
      </c>
      <c r="BU74" s="12">
        <f>_xlfn.XLOOKUP($C74,VK!$B$2:$B$294,VK!CC$2:CC$294)</f>
        <v>4.9456520080566406</v>
      </c>
      <c r="BV74" s="12">
        <f>_xlfn.XLOOKUP($C74,VK!$B$2:$B$294,VK!CD$2:CD$294)</f>
        <v>15.65217399597168</v>
      </c>
      <c r="BW74" s="12">
        <f>_xlfn.XLOOKUP($C74,VK!$B$2:$B$294,VK!CE$2:CE$294)</f>
        <v>0</v>
      </c>
      <c r="BX74" s="12">
        <f>_xlfn.XLOOKUP($C74,VK!$B$2:$B$294,VK!CF$2:CF$294)</f>
        <v>1.1141303777694702</v>
      </c>
      <c r="BY74" s="12">
        <f>_xlfn.XLOOKUP($C74,VK!$B$2:$B$294,VK!CG$2:CG$294)</f>
        <v>8914.64453125</v>
      </c>
      <c r="BZ74" s="12"/>
      <c r="CA74" s="27">
        <f>_xlfn.XLOOKUP(C74,VK!$B$2:$B$294,VK!$BX$2:$BX$294)</f>
        <v>8510.638671875</v>
      </c>
      <c r="CD74" s="37">
        <f>_xlfn.XLOOKUP($C74,VK!$B$2:$B$294,VK!M$2:M$294)</f>
        <v>31868</v>
      </c>
      <c r="CE74" s="38"/>
    </row>
    <row r="75" spans="1:83" hidden="1">
      <c r="A75" s="21">
        <v>65</v>
      </c>
      <c r="B75" s="30">
        <f>1-_xlfn.XLOOKUP(C75,VK!$B$2:$B$294,VK!$ID$2:$ID$294)/SUM($D$5:$BY$5)</f>
        <v>0.5641421834599194</v>
      </c>
      <c r="C75" t="str">
        <f>_xlfn.XLOOKUP(A75,VK!$IE$2:$IE$294,VK!$B$2:$B$294)</f>
        <v>Hyvinkää</v>
      </c>
      <c r="D75" s="12">
        <f>_xlfn.XLOOKUP($C75,VK!$B$2:$B$294,VK!J$2:J$294)</f>
        <v>43.599998474121094</v>
      </c>
      <c r="E75" s="12">
        <f>_xlfn.XLOOKUP($C75,VK!$B$2:$B$294,VK!K$2:K$294)</f>
        <v>322.67999267578125</v>
      </c>
      <c r="F75" s="38">
        <f>_xlfn.XLOOKUP($C75,VK!$B$2:$B$294,VK!L$2:L$294)</f>
        <v>123.90000152587891</v>
      </c>
      <c r="G75" s="38">
        <f>_xlfn.XLOOKUP($C75,VK!$B$2:$B$294,VK!N$2:N$294)</f>
        <v>144</v>
      </c>
      <c r="H75" s="40">
        <f>_xlfn.XLOOKUP($C75,VK!$B$2:$B$294,VK!O$2:O$294)</f>
        <v>-0.10000000149011612</v>
      </c>
      <c r="I75" s="38">
        <f>_xlfn.XLOOKUP($C75,VK!$B$2:$B$294,VK!P$2:P$294)</f>
        <v>0</v>
      </c>
      <c r="J75" s="38">
        <f>_xlfn.XLOOKUP($C75,VK!$B$2:$B$294,VK!Q$2:Q$294)</f>
        <v>94</v>
      </c>
      <c r="K75" s="38">
        <f>_xlfn.XLOOKUP($C75,VK!$B$2:$B$294,VK!R$2:R$294)</f>
        <v>8.3000000000000007</v>
      </c>
      <c r="L75" s="38">
        <f>_xlfn.XLOOKUP($C75,VK!$B$2:$B$294,VK!S$2:S$294)</f>
        <v>169</v>
      </c>
      <c r="M75" s="38">
        <f>_xlfn.XLOOKUP($C75,VK!$B$2:$B$294,VK!T$2:T$294)</f>
        <v>0</v>
      </c>
      <c r="N75" s="38">
        <f>_xlfn.XLOOKUP($C75,VK!$B$2:$B$294,VK!U$2:U$294)</f>
        <v>4283</v>
      </c>
      <c r="O75" s="38">
        <f>_xlfn.XLOOKUP($C75,VK!$B$2:$B$294,VK!V$2:V$294)</f>
        <v>16.3</v>
      </c>
      <c r="P75" s="38">
        <f>_xlfn.XLOOKUP($C75,VK!$B$2:$B$294,VK!W$2:W$294)</f>
        <v>931</v>
      </c>
      <c r="Q75" s="38">
        <f>_xlfn.XLOOKUP($C75,VK!$B$2:$B$294,VK!X$2:X$294)</f>
        <v>17</v>
      </c>
      <c r="R75" s="38">
        <f>_xlfn.XLOOKUP($C75,VK!$B$2:$B$294,VK!Y$2:Y$294)</f>
        <v>391</v>
      </c>
      <c r="S75" s="38">
        <f>_xlfn.XLOOKUP($C75,VK!$B$2:$B$294,VK!Z$2:Z$294)</f>
        <v>99</v>
      </c>
      <c r="T75" s="38">
        <f>_xlfn.XLOOKUP($C75,VK!$B$2:$B$294,VK!AA$2:AA$294)</f>
        <v>453</v>
      </c>
      <c r="U75" s="38">
        <f>_xlfn.XLOOKUP($C75,VK!$B$2:$B$294,VK!AB$2:AB$294)</f>
        <v>18.089122772216797</v>
      </c>
      <c r="V75" s="38">
        <f>_xlfn.XLOOKUP($C75,VK!$B$2:$B$294,VK!AC$2:AC$294)</f>
        <v>0.8</v>
      </c>
      <c r="W75" s="38">
        <f>_xlfn.XLOOKUP($C75,VK!$B$2:$B$294,VK!AD$2:AD$294)</f>
        <v>1.3</v>
      </c>
      <c r="X75" s="38">
        <f>_xlfn.XLOOKUP($C75,VK!$B$2:$B$294,VK!AE$2:AE$294)</f>
        <v>2.4</v>
      </c>
      <c r="Y75" s="38">
        <f>_xlfn.XLOOKUP($C75,VK!$B$2:$B$294,VK!AF$2:AF$294)</f>
        <v>4.5999999999999996</v>
      </c>
      <c r="Z75" s="38">
        <f>_xlfn.XLOOKUP($C75,VK!$B$2:$B$294,VK!AG$2:AG$294)</f>
        <v>0</v>
      </c>
      <c r="AA75" s="38">
        <f>_xlfn.XLOOKUP($C75,VK!$B$2:$B$294,VK!AH$2:AH$294)</f>
        <v>19.75</v>
      </c>
      <c r="AB75" s="38">
        <f>_xlfn.XLOOKUP($C75,VK!$B$2:$B$294,VK!AI$2:AI$294)</f>
        <v>1.3</v>
      </c>
      <c r="AC75" s="38">
        <f>_xlfn.XLOOKUP($C75,VK!$B$2:$B$294,VK!AJ$2:AJ$294)</f>
        <v>0.45</v>
      </c>
      <c r="AD75" s="38">
        <f>_xlfn.XLOOKUP($C75,VK!$B$2:$B$294,VK!AK$2:AK$294)</f>
        <v>1.05</v>
      </c>
      <c r="AE75" s="38">
        <f>_xlfn.XLOOKUP($C75,VK!$B$2:$B$294,VK!AL$2:AL$294)</f>
        <v>65.3</v>
      </c>
      <c r="AF75" s="38">
        <f>_xlfn.XLOOKUP($C75,VK!$B$2:$B$294,VK!AM$2:AM$294)</f>
        <v>362.8</v>
      </c>
      <c r="AG75" s="38">
        <f>_xlfn.XLOOKUP($C75,VK!$B$2:$B$294,VK!AN$2:AN$294)</f>
        <v>41.5</v>
      </c>
      <c r="AH75" s="38">
        <f>_xlfn.XLOOKUP($C75,VK!$B$2:$B$294,VK!AO$2:AO$294)</f>
        <v>31.1</v>
      </c>
      <c r="AI75" s="38">
        <f>_xlfn.XLOOKUP($C75,VK!$B$2:$B$294,VK!AP$2:AP$294)</f>
        <v>46</v>
      </c>
      <c r="AJ75" s="38">
        <f>_xlfn.XLOOKUP($C75,VK!$B$2:$B$294,VK!AQ$2:AQ$294)</f>
        <v>6</v>
      </c>
      <c r="AK75" s="38">
        <f>_xlfn.XLOOKUP($C75,VK!$B$2:$B$294,VK!AR$2:AR$294)</f>
        <v>262</v>
      </c>
      <c r="AL75" s="38">
        <f>_xlfn.XLOOKUP($C75,VK!$B$2:$B$294,VK!AS$2:AS$294)</f>
        <v>3.3330000000000002</v>
      </c>
      <c r="AM75" s="38">
        <f>_xlfn.XLOOKUP($C75,VK!$B$2:$B$294,VK!AT$2:AT$294)</f>
        <v>5763</v>
      </c>
      <c r="AN75" s="38">
        <f>_xlfn.XLOOKUP($C75,VK!$B$2:$B$294,VK!AU$2:AU$294)</f>
        <v>9292</v>
      </c>
      <c r="AO75" s="38">
        <f>_xlfn.XLOOKUP($C75,VK!$B$2:$B$294,VK!AV$2:AV$294)</f>
        <v>1</v>
      </c>
      <c r="AP75" s="38">
        <f>_xlfn.XLOOKUP($C75,VK!$B$2:$B$294,VK!AW$2:AW$294)</f>
        <v>48.624141693115234</v>
      </c>
      <c r="AQ75" s="38">
        <f>_xlfn.XLOOKUP($C75,VK!$B$2:$B$294,VK!AX$2:AX$294)</f>
        <v>0</v>
      </c>
      <c r="AR75" s="38">
        <f>_xlfn.XLOOKUP($C75,VK!$B$2:$B$294,VK!AY$2:AY$294)</f>
        <v>0</v>
      </c>
      <c r="AS75" s="38">
        <f>_xlfn.XLOOKUP($C75,VK!$B$2:$B$294,VK!AZ$2:AZ$294)</f>
        <v>0</v>
      </c>
      <c r="AT75" s="38">
        <f>_xlfn.XLOOKUP($C75,VK!$B$2:$B$294,VK!BA$2:BA$294)</f>
        <v>0</v>
      </c>
      <c r="AU75" s="38">
        <f>_xlfn.XLOOKUP($C75,VK!$B$2:$B$294,VK!BB$2:BB$294)</f>
        <v>1</v>
      </c>
      <c r="AV75" s="38">
        <f>_xlfn.XLOOKUP($C75,VK!$B$2:$B$294,VK!BC$2:BC$294)</f>
        <v>96.949356079101563</v>
      </c>
      <c r="AW75" s="38">
        <f>_xlfn.XLOOKUP($C75,VK!$B$2:$B$294,VK!BD$2:BD$294)</f>
        <v>86.263160705566406</v>
      </c>
      <c r="AX75" s="38">
        <f>_xlfn.XLOOKUP($C75,VK!$B$2:$B$294,VK!BF$2:BF$294)</f>
        <v>13229.126953125</v>
      </c>
      <c r="AY75" s="38">
        <f>_xlfn.XLOOKUP($C75,VK!$B$2:$B$294,VK!BG$2:BG$294)</f>
        <v>16075.7724609375</v>
      </c>
      <c r="AZ75" s="38">
        <f>_xlfn.XLOOKUP($C75,VK!$B$2:$B$294,VK!BH$2:BH$294)</f>
        <v>3.624030590057373</v>
      </c>
      <c r="BA75" s="38">
        <f>_xlfn.XLOOKUP($C75,VK!$B$2:$B$294,VK!BI$2:BI$294)</f>
        <v>1.2280802726745605</v>
      </c>
      <c r="BB75" s="38">
        <f>_xlfn.XLOOKUP($C75,VK!$B$2:$B$294,VK!BJ$2:BJ$294)</f>
        <v>26.443058013916016</v>
      </c>
      <c r="BC75" s="38">
        <f>_xlfn.XLOOKUP($C75,VK!$B$2:$B$294,VK!BK$2:BK$294)</f>
        <v>-2.0618555545806885</v>
      </c>
      <c r="BD75" s="38">
        <f>_xlfn.XLOOKUP($C75,VK!$B$2:$B$294,VK!BL$2:BL$294)</f>
        <v>299.875</v>
      </c>
      <c r="BE75" s="38">
        <f>_xlfn.XLOOKUP($C75,VK!$B$2:$B$294,VK!BM$2:BM$294)</f>
        <v>-0.3079630434513092</v>
      </c>
      <c r="BF75" s="37">
        <f>_xlfn.XLOOKUP($C75,VK!$B$2:$B$294,VK!BN$2:BN$294)</f>
        <v>26384.09765625</v>
      </c>
      <c r="BG75" s="12">
        <f>_xlfn.XLOOKUP($C75,VK!$B$2:$B$294,VK!BO$2:BO$294)</f>
        <v>21.024486541748047</v>
      </c>
      <c r="BH75" s="12"/>
      <c r="BI75" s="12">
        <f>_xlfn.XLOOKUP($C75,VK!$B$2:$B$294,VK!BQ$2:BQ$294)</f>
        <v>0.56051218509674072</v>
      </c>
      <c r="BJ75" s="12">
        <f>_xlfn.XLOOKUP($C75,VK!$B$2:$B$294,VK!BR$2:BR$294)</f>
        <v>0.90165698528289795</v>
      </c>
      <c r="BK75" s="12">
        <f>_xlfn.XLOOKUP($C75,VK!$B$2:$B$294,VK!BS$2:BS$294)</f>
        <v>6.1007099151611328</v>
      </c>
      <c r="BL75" s="12">
        <f>_xlfn.XLOOKUP($C75,VK!$B$2:$B$294,VK!BT$2:BT$294)</f>
        <v>137.48655700683594</v>
      </c>
      <c r="BM75" s="12">
        <f>_xlfn.XLOOKUP($C75,VK!$B$2:$B$294,VK!BU$2:BU$294)</f>
        <v>472.6705322265625</v>
      </c>
      <c r="BN75" s="12">
        <f>_xlfn.XLOOKUP($C75,VK!$B$2:$B$294,VK!BV$2:BV$294)</f>
        <v>0</v>
      </c>
      <c r="BO75" s="12">
        <f>_xlfn.XLOOKUP($C75,VK!$B$2:$B$294,VK!BW$2:BW$294)</f>
        <v>3</v>
      </c>
      <c r="BP75" s="12">
        <f>_xlfn.XLOOKUP($C75,VK!$B$2:$B$294,VK!BX$2:BX$294)</f>
        <v>10497.4794921875</v>
      </c>
      <c r="BQ75" s="12">
        <f>_xlfn.XLOOKUP($C75,VK!$B$2:$B$294,VK!BY$2:BY$294)</f>
        <v>8638.619140625</v>
      </c>
      <c r="BR75" s="12">
        <f>_xlfn.XLOOKUP($C75,VK!$B$2:$B$294,VK!BZ$2:BZ$294)</f>
        <v>1.0221648216247559</v>
      </c>
      <c r="BS75" s="12">
        <f>_xlfn.XLOOKUP($C75,VK!$B$2:$B$294,VK!CA$2:CA$294)</f>
        <v>9.752528190612793</v>
      </c>
      <c r="BT75" s="12">
        <f>_xlfn.XLOOKUP($C75,VK!$B$2:$B$294,VK!CB$2:CB$294)</f>
        <v>66.736839294433594</v>
      </c>
      <c r="BU75" s="12">
        <f>_xlfn.XLOOKUP($C75,VK!$B$2:$B$294,VK!CC$2:CC$294)</f>
        <v>6.7961163520812988</v>
      </c>
      <c r="BV75" s="12">
        <f>_xlfn.XLOOKUP($C75,VK!$B$2:$B$294,VK!CD$2:CD$294)</f>
        <v>13.857016563415527</v>
      </c>
      <c r="BW75" s="12">
        <f>_xlfn.XLOOKUP($C75,VK!$B$2:$B$294,VK!CE$2:CE$294)</f>
        <v>0.52956753969192505</v>
      </c>
      <c r="BX75" s="12">
        <f>_xlfn.XLOOKUP($C75,VK!$B$2:$B$294,VK!CF$2:CF$294)</f>
        <v>1.4121800661087036</v>
      </c>
      <c r="BY75" s="12">
        <f>_xlfn.XLOOKUP($C75,VK!$B$2:$B$294,VK!CG$2:CG$294)</f>
        <v>9075.6064453125</v>
      </c>
      <c r="BZ75" s="12"/>
      <c r="CA75" s="27">
        <f>_xlfn.XLOOKUP(C75,VK!$B$2:$B$294,VK!$BX$2:$BX$294)</f>
        <v>10497.4794921875</v>
      </c>
      <c r="CD75" s="37">
        <f>_xlfn.XLOOKUP($C75,VK!$B$2:$B$294,VK!M$2:M$294)</f>
        <v>46470</v>
      </c>
      <c r="CE75" s="38"/>
    </row>
    <row r="76" spans="1:83" hidden="1">
      <c r="A76" s="21">
        <v>66</v>
      </c>
      <c r="B76" s="30">
        <f>1-_xlfn.XLOOKUP(C76,VK!$B$2:$B$294,VK!$ID$2:$ID$294)/SUM($D$5:$BY$5)</f>
        <v>0.5633286038174653</v>
      </c>
      <c r="C76" t="str">
        <f>_xlfn.XLOOKUP(A76,VK!$IE$2:$IE$294,VK!$B$2:$B$294)</f>
        <v>Pori</v>
      </c>
      <c r="D76" s="12">
        <f>_xlfn.XLOOKUP($C76,VK!$B$2:$B$294,VK!J$2:J$294)</f>
        <v>45.099998474121094</v>
      </c>
      <c r="E76" s="12">
        <f>_xlfn.XLOOKUP($C76,VK!$B$2:$B$294,VK!K$2:K$294)</f>
        <v>1156.010009765625</v>
      </c>
      <c r="F76" s="38">
        <f>_xlfn.XLOOKUP($C76,VK!$B$2:$B$294,VK!L$2:L$294)</f>
        <v>150.80000305175781</v>
      </c>
      <c r="G76" s="38">
        <f>_xlfn.XLOOKUP($C76,VK!$B$2:$B$294,VK!N$2:N$294)</f>
        <v>72.599998474121094</v>
      </c>
      <c r="H76" s="40">
        <f>_xlfn.XLOOKUP($C76,VK!$B$2:$B$294,VK!O$2:O$294)</f>
        <v>-0.60000002384185791</v>
      </c>
      <c r="I76" s="38">
        <f>_xlfn.XLOOKUP($C76,VK!$B$2:$B$294,VK!P$2:P$294)</f>
        <v>-164</v>
      </c>
      <c r="J76" s="38">
        <f>_xlfn.XLOOKUP($C76,VK!$B$2:$B$294,VK!Q$2:Q$294)</f>
        <v>93.7</v>
      </c>
      <c r="K76" s="38">
        <f>_xlfn.XLOOKUP($C76,VK!$B$2:$B$294,VK!R$2:R$294)</f>
        <v>12.600000000000001</v>
      </c>
      <c r="L76" s="38">
        <f>_xlfn.XLOOKUP($C76,VK!$B$2:$B$294,VK!S$2:S$294)</f>
        <v>463</v>
      </c>
      <c r="M76" s="38">
        <f>_xlfn.XLOOKUP($C76,VK!$B$2:$B$294,VK!T$2:T$294)</f>
        <v>1</v>
      </c>
      <c r="N76" s="38">
        <f>_xlfn.XLOOKUP($C76,VK!$B$2:$B$294,VK!U$2:U$294)</f>
        <v>3746.3</v>
      </c>
      <c r="O76" s="38">
        <f>_xlfn.XLOOKUP($C76,VK!$B$2:$B$294,VK!V$2:V$294)</f>
        <v>10.29</v>
      </c>
      <c r="P76" s="38">
        <f>_xlfn.XLOOKUP($C76,VK!$B$2:$B$294,VK!W$2:W$294)</f>
        <v>1323</v>
      </c>
      <c r="Q76" s="38">
        <f>_xlfn.XLOOKUP($C76,VK!$B$2:$B$294,VK!X$2:X$294)</f>
        <v>48</v>
      </c>
      <c r="R76" s="38">
        <f>_xlfn.XLOOKUP($C76,VK!$B$2:$B$294,VK!Y$2:Y$294)</f>
        <v>719</v>
      </c>
      <c r="S76" s="38">
        <f>_xlfn.XLOOKUP($C76,VK!$B$2:$B$294,VK!Z$2:Z$294)</f>
        <v>183</v>
      </c>
      <c r="T76" s="38">
        <f>_xlfn.XLOOKUP($C76,VK!$B$2:$B$294,VK!AA$2:AA$294)</f>
        <v>541</v>
      </c>
      <c r="U76" s="38">
        <f>_xlfn.XLOOKUP($C76,VK!$B$2:$B$294,VK!AB$2:AB$294)</f>
        <v>19.211238861083984</v>
      </c>
      <c r="V76" s="38">
        <f>_xlfn.XLOOKUP($C76,VK!$B$2:$B$294,VK!AC$2:AC$294)</f>
        <v>0.7</v>
      </c>
      <c r="W76" s="38">
        <f>_xlfn.XLOOKUP($C76,VK!$B$2:$B$294,VK!AD$2:AD$294)</f>
        <v>1.2</v>
      </c>
      <c r="X76" s="38">
        <f>_xlfn.XLOOKUP($C76,VK!$B$2:$B$294,VK!AE$2:AE$294)</f>
        <v>1.6</v>
      </c>
      <c r="Y76" s="38">
        <f>_xlfn.XLOOKUP($C76,VK!$B$2:$B$294,VK!AF$2:AF$294)</f>
        <v>4.8</v>
      </c>
      <c r="Z76" s="38">
        <f>_xlfn.XLOOKUP($C76,VK!$B$2:$B$294,VK!AG$2:AG$294)</f>
        <v>1</v>
      </c>
      <c r="AA76" s="38">
        <f>_xlfn.XLOOKUP($C76,VK!$B$2:$B$294,VK!AH$2:AH$294)</f>
        <v>20.25</v>
      </c>
      <c r="AB76" s="38">
        <f>_xlfn.XLOOKUP($C76,VK!$B$2:$B$294,VK!AI$2:AI$294)</f>
        <v>0.93</v>
      </c>
      <c r="AC76" s="38">
        <f>_xlfn.XLOOKUP($C76,VK!$B$2:$B$294,VK!AJ$2:AJ$294)</f>
        <v>0.5</v>
      </c>
      <c r="AD76" s="38">
        <f>_xlfn.XLOOKUP($C76,VK!$B$2:$B$294,VK!AK$2:AK$294)</f>
        <v>1.1000000000000001</v>
      </c>
      <c r="AE76" s="38">
        <f>_xlfn.XLOOKUP($C76,VK!$B$2:$B$294,VK!AL$2:AL$294)</f>
        <v>56.3</v>
      </c>
      <c r="AF76" s="38">
        <f>_xlfn.XLOOKUP($C76,VK!$B$2:$B$294,VK!AM$2:AM$294)</f>
        <v>348.7</v>
      </c>
      <c r="AG76" s="38">
        <f>_xlfn.XLOOKUP($C76,VK!$B$2:$B$294,VK!AN$2:AN$294)</f>
        <v>45.4</v>
      </c>
      <c r="AH76" s="38">
        <f>_xlfn.XLOOKUP($C76,VK!$B$2:$B$294,VK!AO$2:AO$294)</f>
        <v>28.2</v>
      </c>
      <c r="AI76" s="38">
        <f>_xlfn.XLOOKUP($C76,VK!$B$2:$B$294,VK!AP$2:AP$294)</f>
        <v>14</v>
      </c>
      <c r="AJ76" s="38">
        <f>_xlfn.XLOOKUP($C76,VK!$B$2:$B$294,VK!AQ$2:AQ$294)</f>
        <v>6</v>
      </c>
      <c r="AK76" s="38">
        <f>_xlfn.XLOOKUP($C76,VK!$B$2:$B$294,VK!AR$2:AR$294)</f>
        <v>325</v>
      </c>
      <c r="AL76" s="38">
        <f>_xlfn.XLOOKUP($C76,VK!$B$2:$B$294,VK!AS$2:AS$294)</f>
        <v>4.5</v>
      </c>
      <c r="AM76" s="38">
        <f>_xlfn.XLOOKUP($C76,VK!$B$2:$B$294,VK!AT$2:AT$294)</f>
        <v>5190</v>
      </c>
      <c r="AN76" s="38">
        <f>_xlfn.XLOOKUP($C76,VK!$B$2:$B$294,VK!AU$2:AU$294)</f>
        <v>9786</v>
      </c>
      <c r="AO76" s="38">
        <f>_xlfn.XLOOKUP($C76,VK!$B$2:$B$294,VK!AV$2:AV$294)</f>
        <v>1</v>
      </c>
      <c r="AP76" s="38">
        <f>_xlfn.XLOOKUP($C76,VK!$B$2:$B$294,VK!AW$2:AW$294)</f>
        <v>104.72955322265625</v>
      </c>
      <c r="AQ76" s="38">
        <f>_xlfn.XLOOKUP($C76,VK!$B$2:$B$294,VK!AX$2:AX$294)</f>
        <v>0</v>
      </c>
      <c r="AR76" s="38">
        <f>_xlfn.XLOOKUP($C76,VK!$B$2:$B$294,VK!AY$2:AY$294)</f>
        <v>1</v>
      </c>
      <c r="AS76" s="38">
        <f>_xlfn.XLOOKUP($C76,VK!$B$2:$B$294,VK!AZ$2:AZ$294)</f>
        <v>1</v>
      </c>
      <c r="AT76" s="38">
        <f>_xlfn.XLOOKUP($C76,VK!$B$2:$B$294,VK!BA$2:BA$294)</f>
        <v>1</v>
      </c>
      <c r="AU76" s="38">
        <f>_xlfn.XLOOKUP($C76,VK!$B$2:$B$294,VK!BB$2:BB$294)</f>
        <v>0</v>
      </c>
      <c r="AV76" s="38">
        <f>_xlfn.XLOOKUP($C76,VK!$B$2:$B$294,VK!BC$2:BC$294)</f>
        <v>95.2003173828125</v>
      </c>
      <c r="AW76" s="38">
        <f>_xlfn.XLOOKUP($C76,VK!$B$2:$B$294,VK!BD$2:BD$294)</f>
        <v>74.629959106445313</v>
      </c>
      <c r="AX76" s="38">
        <f>_xlfn.XLOOKUP($C76,VK!$B$2:$B$294,VK!BF$2:BF$294)</f>
        <v>11948.6875</v>
      </c>
      <c r="AY76" s="38">
        <f>_xlfn.XLOOKUP($C76,VK!$B$2:$B$294,VK!BG$2:BG$294)</f>
        <v>15904.875</v>
      </c>
      <c r="AZ76" s="38">
        <f>_xlfn.XLOOKUP($C76,VK!$B$2:$B$294,VK!BH$2:BH$294)</f>
        <v>3.0184431076049805</v>
      </c>
      <c r="BA76" s="38">
        <f>_xlfn.XLOOKUP($C76,VK!$B$2:$B$294,VK!BI$2:BI$294)</f>
        <v>4.0439748764038086</v>
      </c>
      <c r="BB76" s="38">
        <f>_xlfn.XLOOKUP($C76,VK!$B$2:$B$294,VK!BJ$2:BJ$294)</f>
        <v>22.922252655029297</v>
      </c>
      <c r="BC76" s="38">
        <f>_xlfn.XLOOKUP($C76,VK!$B$2:$B$294,VK!BK$2:BK$294)</f>
        <v>9.8684206008911133</v>
      </c>
      <c r="BD76" s="38">
        <f>_xlfn.XLOOKUP($C76,VK!$B$2:$B$294,VK!BL$2:BL$294)</f>
        <v>299.61538696289063</v>
      </c>
      <c r="BE76" s="38">
        <f>_xlfn.XLOOKUP($C76,VK!$B$2:$B$294,VK!BM$2:BM$294)</f>
        <v>-1.0130027532577515</v>
      </c>
      <c r="BF76" s="37">
        <f>_xlfn.XLOOKUP($C76,VK!$B$2:$B$294,VK!BN$2:BN$294)</f>
        <v>23329.671875</v>
      </c>
      <c r="BG76" s="12">
        <f>_xlfn.XLOOKUP($C76,VK!$B$2:$B$294,VK!BO$2:BO$294)</f>
        <v>31.107597351074219</v>
      </c>
      <c r="BH76" s="12"/>
      <c r="BI76" s="12">
        <f>_xlfn.XLOOKUP($C76,VK!$B$2:$B$294,VK!BQ$2:BQ$294)</f>
        <v>0.59036862850189209</v>
      </c>
      <c r="BJ76" s="12">
        <f>_xlfn.XLOOKUP($C76,VK!$B$2:$B$294,VK!BR$2:BR$294)</f>
        <v>0.54566681385040283</v>
      </c>
      <c r="BK76" s="12">
        <f>_xlfn.XLOOKUP($C76,VK!$B$2:$B$294,VK!BS$2:BS$294)</f>
        <v>3.4550957679748535</v>
      </c>
      <c r="BL76" s="12">
        <f>_xlfn.XLOOKUP($C76,VK!$B$2:$B$294,VK!BT$2:BT$294)</f>
        <v>158.13615417480469</v>
      </c>
      <c r="BM76" s="12">
        <f>_xlfn.XLOOKUP($C76,VK!$B$2:$B$294,VK!BU$2:BU$294)</f>
        <v>505.71878051757813</v>
      </c>
      <c r="BN76" s="12">
        <f>_xlfn.XLOOKUP($C76,VK!$B$2:$B$294,VK!BV$2:BV$294)</f>
        <v>1</v>
      </c>
      <c r="BO76" s="12">
        <f>_xlfn.XLOOKUP($C76,VK!$B$2:$B$294,VK!BW$2:BW$294)</f>
        <v>4</v>
      </c>
      <c r="BP76" s="12">
        <f>_xlfn.XLOOKUP($C76,VK!$B$2:$B$294,VK!BX$2:BX$294)</f>
        <v>8954.4443359375</v>
      </c>
      <c r="BQ76" s="12">
        <f>_xlfn.XLOOKUP($C76,VK!$B$2:$B$294,VK!BY$2:BY$294)</f>
        <v>6727.111328125</v>
      </c>
      <c r="BR76" s="12">
        <f>_xlfn.XLOOKUP($C76,VK!$B$2:$B$294,VK!BZ$2:BZ$294)</f>
        <v>0.99482929706573486</v>
      </c>
      <c r="BS76" s="12">
        <f>_xlfn.XLOOKUP($C76,VK!$B$2:$B$294,VK!CA$2:CA$294)</f>
        <v>7.8001761436462402</v>
      </c>
      <c r="BT76" s="12">
        <f>_xlfn.XLOOKUP($C76,VK!$B$2:$B$294,VK!CB$2:CB$294)</f>
        <v>98.682632446289063</v>
      </c>
      <c r="BU76" s="12">
        <f>_xlfn.XLOOKUP($C76,VK!$B$2:$B$294,VK!CC$2:CC$294)</f>
        <v>12.433175086975098</v>
      </c>
      <c r="BV76" s="12">
        <f>_xlfn.XLOOKUP($C76,VK!$B$2:$B$294,VK!CD$2:CD$294)</f>
        <v>13.670383453369141</v>
      </c>
      <c r="BW76" s="12">
        <f>_xlfn.XLOOKUP($C76,VK!$B$2:$B$294,VK!CE$2:CE$294)</f>
        <v>0.35130593180656433</v>
      </c>
      <c r="BX76" s="12">
        <f>_xlfn.XLOOKUP($C76,VK!$B$2:$B$294,VK!CF$2:CF$294)</f>
        <v>1.9092714786529541</v>
      </c>
      <c r="BY76" s="12">
        <f>_xlfn.XLOOKUP($C76,VK!$B$2:$B$294,VK!CG$2:CG$294)</f>
        <v>9549.1904296875</v>
      </c>
      <c r="BZ76" s="12"/>
      <c r="CA76" s="27">
        <f>_xlfn.XLOOKUP(C76,VK!$B$2:$B$294,VK!$BX$2:$BX$294)</f>
        <v>8954.4443359375</v>
      </c>
      <c r="CD76" s="37">
        <f>_xlfn.XLOOKUP($C76,VK!$B$2:$B$294,VK!M$2:M$294)</f>
        <v>83934</v>
      </c>
      <c r="CE76" s="38"/>
    </row>
    <row r="77" spans="1:83" hidden="1">
      <c r="A77" s="21">
        <v>67</v>
      </c>
      <c r="B77" s="30">
        <f>1-_xlfn.XLOOKUP(C77,VK!$B$2:$B$294,VK!$ID$2:$ID$294)/SUM($D$5:$BY$5)</f>
        <v>0.56200146962070296</v>
      </c>
      <c r="C77" t="str">
        <f>_xlfn.XLOOKUP(A77,VK!$IE$2:$IE$294,VK!$B$2:$B$294)</f>
        <v>Pöytyä</v>
      </c>
      <c r="D77" s="12">
        <f>_xlfn.XLOOKUP($C77,VK!$B$2:$B$294,VK!J$2:J$294)</f>
        <v>44.400001525878906</v>
      </c>
      <c r="E77" s="12">
        <f>_xlfn.XLOOKUP($C77,VK!$B$2:$B$294,VK!K$2:K$294)</f>
        <v>750.08001708984375</v>
      </c>
      <c r="F77" s="38">
        <f>_xlfn.XLOOKUP($C77,VK!$B$2:$B$294,VK!L$2:L$294)</f>
        <v>143.19999694824219</v>
      </c>
      <c r="G77" s="38">
        <f>_xlfn.XLOOKUP($C77,VK!$B$2:$B$294,VK!N$2:N$294)</f>
        <v>11</v>
      </c>
      <c r="H77" s="40">
        <f>_xlfn.XLOOKUP($C77,VK!$B$2:$B$294,VK!O$2:O$294)</f>
        <v>-0.69999998807907104</v>
      </c>
      <c r="I77" s="38">
        <f>_xlfn.XLOOKUP($C77,VK!$B$2:$B$294,VK!P$2:P$294)</f>
        <v>-69</v>
      </c>
      <c r="J77" s="38">
        <f>_xlfn.XLOOKUP($C77,VK!$B$2:$B$294,VK!Q$2:Q$294)</f>
        <v>51.7</v>
      </c>
      <c r="K77" s="38">
        <f>_xlfn.XLOOKUP($C77,VK!$B$2:$B$294,VK!R$2:R$294)</f>
        <v>7.9</v>
      </c>
      <c r="L77" s="38">
        <f>_xlfn.XLOOKUP($C77,VK!$B$2:$B$294,VK!S$2:S$294)</f>
        <v>336</v>
      </c>
      <c r="M77" s="38">
        <f>_xlfn.XLOOKUP($C77,VK!$B$2:$B$294,VK!T$2:T$294)</f>
        <v>0</v>
      </c>
      <c r="N77" s="38">
        <f>_xlfn.XLOOKUP($C77,VK!$B$2:$B$294,VK!U$2:U$294)</f>
        <v>3340.9</v>
      </c>
      <c r="O77" s="38">
        <f>_xlfn.XLOOKUP($C77,VK!$B$2:$B$294,VK!V$2:V$294)</f>
        <v>12.51</v>
      </c>
      <c r="P77" s="38">
        <f>_xlfn.XLOOKUP($C77,VK!$B$2:$B$294,VK!W$2:W$294)</f>
        <v>495</v>
      </c>
      <c r="Q77" s="38">
        <f>_xlfn.XLOOKUP($C77,VK!$B$2:$B$294,VK!X$2:X$294)</f>
        <v>505</v>
      </c>
      <c r="R77" s="38">
        <f>_xlfn.XLOOKUP($C77,VK!$B$2:$B$294,VK!Y$2:Y$294)</f>
        <v>306</v>
      </c>
      <c r="S77" s="38">
        <f>_xlfn.XLOOKUP($C77,VK!$B$2:$B$294,VK!Z$2:Z$294)</f>
        <v>913</v>
      </c>
      <c r="T77" s="38">
        <f>_xlfn.XLOOKUP($C77,VK!$B$2:$B$294,VK!AA$2:AA$294)</f>
        <v>577</v>
      </c>
      <c r="U77" s="38">
        <f>_xlfn.XLOOKUP($C77,VK!$B$2:$B$294,VK!AB$2:AB$294)</f>
        <v>16.404668807983398</v>
      </c>
      <c r="V77" s="38">
        <f>_xlfn.XLOOKUP($C77,VK!$B$2:$B$294,VK!AC$2:AC$294)</f>
        <v>0</v>
      </c>
      <c r="W77" s="38">
        <f>_xlfn.XLOOKUP($C77,VK!$B$2:$B$294,VK!AD$2:AD$294)</f>
        <v>0</v>
      </c>
      <c r="X77" s="38">
        <f>_xlfn.XLOOKUP($C77,VK!$B$2:$B$294,VK!AE$2:AE$294)</f>
        <v>0</v>
      </c>
      <c r="Y77" s="38">
        <f>_xlfn.XLOOKUP($C77,VK!$B$2:$B$294,VK!AF$2:AF$294)</f>
        <v>8.1999999999999993</v>
      </c>
      <c r="Z77" s="38">
        <f>_xlfn.XLOOKUP($C77,VK!$B$2:$B$294,VK!AG$2:AG$294)</f>
        <v>0</v>
      </c>
      <c r="AA77" s="38">
        <f>_xlfn.XLOOKUP($C77,VK!$B$2:$B$294,VK!AH$2:AH$294)</f>
        <v>21.25</v>
      </c>
      <c r="AB77" s="38">
        <f>_xlfn.XLOOKUP($C77,VK!$B$2:$B$294,VK!AI$2:AI$294)</f>
        <v>1.05</v>
      </c>
      <c r="AC77" s="38">
        <f>_xlfn.XLOOKUP($C77,VK!$B$2:$B$294,VK!AJ$2:AJ$294)</f>
        <v>0.5</v>
      </c>
      <c r="AD77" s="38">
        <f>_xlfn.XLOOKUP($C77,VK!$B$2:$B$294,VK!AK$2:AK$294)</f>
        <v>1.1000000000000001</v>
      </c>
      <c r="AE77" s="38">
        <f>_xlfn.XLOOKUP($C77,VK!$B$2:$B$294,VK!AL$2:AL$294)</f>
        <v>61.4</v>
      </c>
      <c r="AF77" s="38">
        <f>_xlfn.XLOOKUP($C77,VK!$B$2:$B$294,VK!AM$2:AM$294)</f>
        <v>293.5</v>
      </c>
      <c r="AG77" s="38">
        <f>_xlfn.XLOOKUP($C77,VK!$B$2:$B$294,VK!AN$2:AN$294)</f>
        <v>45</v>
      </c>
      <c r="AH77" s="38">
        <f>_xlfn.XLOOKUP($C77,VK!$B$2:$B$294,VK!AO$2:AO$294)</f>
        <v>20.8</v>
      </c>
      <c r="AI77" s="38">
        <f>_xlfn.XLOOKUP($C77,VK!$B$2:$B$294,VK!AP$2:AP$294)</f>
        <v>56</v>
      </c>
      <c r="AJ77" s="38">
        <f>_xlfn.XLOOKUP($C77,VK!$B$2:$B$294,VK!AQ$2:AQ$294)</f>
        <v>37</v>
      </c>
      <c r="AK77" s="38">
        <f>_xlfn.XLOOKUP($C77,VK!$B$2:$B$294,VK!AR$2:AR$294)</f>
        <v>508</v>
      </c>
      <c r="AL77" s="38">
        <f>_xlfn.XLOOKUP($C77,VK!$B$2:$B$294,VK!AS$2:AS$294)</f>
        <v>2.8330000000000002</v>
      </c>
      <c r="AM77" s="38">
        <f>_xlfn.XLOOKUP($C77,VK!$B$2:$B$294,VK!AT$2:AT$294)</f>
        <v>3971</v>
      </c>
      <c r="AN77" s="38">
        <f>_xlfn.XLOOKUP($C77,VK!$B$2:$B$294,VK!AU$2:AU$294)</f>
        <v>10393</v>
      </c>
      <c r="AO77" s="38">
        <f>_xlfn.XLOOKUP($C77,VK!$B$2:$B$294,VK!AV$2:AV$294)</f>
        <v>0</v>
      </c>
      <c r="AP77" s="38">
        <f>_xlfn.XLOOKUP($C77,VK!$B$2:$B$294,VK!AW$2:AW$294)</f>
        <v>35.160739898681641</v>
      </c>
      <c r="AQ77" s="38">
        <f>_xlfn.XLOOKUP($C77,VK!$B$2:$B$294,VK!AX$2:AX$294)</f>
        <v>0</v>
      </c>
      <c r="AR77" s="38">
        <f>_xlfn.XLOOKUP($C77,VK!$B$2:$B$294,VK!AY$2:AY$294)</f>
        <v>0</v>
      </c>
      <c r="AS77" s="38">
        <f>_xlfn.XLOOKUP($C77,VK!$B$2:$B$294,VK!AZ$2:AZ$294)</f>
        <v>0</v>
      </c>
      <c r="AT77" s="38">
        <f>_xlfn.XLOOKUP($C77,VK!$B$2:$B$294,VK!BA$2:BA$294)</f>
        <v>0</v>
      </c>
      <c r="AU77" s="38">
        <f>_xlfn.XLOOKUP($C77,VK!$B$2:$B$294,VK!BB$2:BB$294)</f>
        <v>1</v>
      </c>
      <c r="AV77" s="38">
        <f>_xlfn.XLOOKUP($C77,VK!$B$2:$B$294,VK!BC$2:BC$294)</f>
        <v>96.142433166503906</v>
      </c>
      <c r="AW77" s="38">
        <f>_xlfn.XLOOKUP($C77,VK!$B$2:$B$294,VK!BD$2:BD$294)</f>
        <v>63.227016448974609</v>
      </c>
      <c r="AX77" s="38">
        <f>_xlfn.XLOOKUP($C77,VK!$B$2:$B$294,VK!BF$2:BF$294)</f>
        <v>7760.99267578125</v>
      </c>
      <c r="AY77" s="38">
        <f>_xlfn.XLOOKUP($C77,VK!$B$2:$B$294,VK!BG$2:BG$294)</f>
        <v>11903.400390625</v>
      </c>
      <c r="AZ77" s="38">
        <f>_xlfn.XLOOKUP($C77,VK!$B$2:$B$294,VK!BH$2:BH$294)</f>
        <v>4.013702392578125</v>
      </c>
      <c r="BA77" s="38">
        <f>_xlfn.XLOOKUP($C77,VK!$B$2:$B$294,VK!BI$2:BI$294)</f>
        <v>24.061254501342773</v>
      </c>
      <c r="BB77" s="38">
        <f>_xlfn.XLOOKUP($C77,VK!$B$2:$B$294,VK!BJ$2:BJ$294)</f>
        <v>28.654970169067383</v>
      </c>
      <c r="BC77" s="38">
        <f>_xlfn.XLOOKUP($C77,VK!$B$2:$B$294,VK!BK$2:BK$294)</f>
        <v>-16.260162353515625</v>
      </c>
      <c r="BD77" s="38">
        <f>_xlfn.XLOOKUP($C77,VK!$B$2:$B$294,VK!BL$2:BL$294)</f>
        <v>330.66665649414063</v>
      </c>
      <c r="BE77" s="38">
        <f>_xlfn.XLOOKUP($C77,VK!$B$2:$B$294,VK!BM$2:BM$294)</f>
        <v>-0.33860045671463013</v>
      </c>
      <c r="BF77" s="37">
        <f>_xlfn.XLOOKUP($C77,VK!$B$2:$B$294,VK!BN$2:BN$294)</f>
        <v>21478.748046875</v>
      </c>
      <c r="BG77" s="12">
        <f>_xlfn.XLOOKUP($C77,VK!$B$2:$B$294,VK!BO$2:BO$294)</f>
        <v>43.251461029052734</v>
      </c>
      <c r="BH77" s="12"/>
      <c r="BI77" s="12">
        <f>_xlfn.XLOOKUP($C77,VK!$B$2:$B$294,VK!BQ$2:BQ$294)</f>
        <v>0.70251327753067017</v>
      </c>
      <c r="BJ77" s="12">
        <f>_xlfn.XLOOKUP($C77,VK!$B$2:$B$294,VK!BR$2:BR$294)</f>
        <v>0.61623972654342651</v>
      </c>
      <c r="BK77" s="12">
        <f>_xlfn.XLOOKUP($C77,VK!$B$2:$B$294,VK!BS$2:BS$294)</f>
        <v>3.6370227336883545</v>
      </c>
      <c r="BL77" s="12">
        <f>_xlfn.XLOOKUP($C77,VK!$B$2:$B$294,VK!BT$2:BT$294)</f>
        <v>89.89849853515625</v>
      </c>
      <c r="BM77" s="12">
        <f>_xlfn.XLOOKUP($C77,VK!$B$2:$B$294,VK!BU$2:BU$294)</f>
        <v>182.33445739746094</v>
      </c>
      <c r="BN77" s="12">
        <f>_xlfn.XLOOKUP($C77,VK!$B$2:$B$294,VK!BV$2:BV$294)</f>
        <v>0</v>
      </c>
      <c r="BO77" s="12">
        <f>_xlfn.XLOOKUP($C77,VK!$B$2:$B$294,VK!BW$2:BW$294)</f>
        <v>1</v>
      </c>
      <c r="BP77" s="12">
        <f>_xlfn.XLOOKUP($C77,VK!$B$2:$B$294,VK!BX$2:BX$294)</f>
        <v>7308.6875</v>
      </c>
      <c r="BQ77" s="12">
        <f>_xlfn.XLOOKUP($C77,VK!$B$2:$B$294,VK!BY$2:BY$294)</f>
        <v>4765.24951171875</v>
      </c>
      <c r="BR77" s="12">
        <f>_xlfn.XLOOKUP($C77,VK!$B$2:$B$294,VK!BZ$2:BZ$294)</f>
        <v>1.2445626258850098</v>
      </c>
      <c r="BS77" s="12">
        <f>_xlfn.XLOOKUP($C77,VK!$B$2:$B$294,VK!CA$2:CA$294)</f>
        <v>10.669405937194824</v>
      </c>
      <c r="BT77" s="12">
        <f>_xlfn.XLOOKUP($C77,VK!$B$2:$B$294,VK!CB$2:CB$294)</f>
        <v>105.82524108886719</v>
      </c>
      <c r="BU77" s="12">
        <f>_xlfn.XLOOKUP($C77,VK!$B$2:$B$294,VK!CC$2:CC$294)</f>
        <v>12.344281196594238</v>
      </c>
      <c r="BV77" s="12">
        <f>_xlfn.XLOOKUP($C77,VK!$B$2:$B$294,VK!CD$2:CD$294)</f>
        <v>13.70328426361084</v>
      </c>
      <c r="BW77" s="12">
        <f>_xlfn.XLOOKUP($C77,VK!$B$2:$B$294,VK!CE$2:CE$294)</f>
        <v>0.45300114154815674</v>
      </c>
      <c r="BX77" s="12">
        <f>_xlfn.XLOOKUP($C77,VK!$B$2:$B$294,VK!CF$2:CF$294)</f>
        <v>1.1325027942657471</v>
      </c>
      <c r="BY77" s="12">
        <f>_xlfn.XLOOKUP($C77,VK!$B$2:$B$294,VK!CG$2:CG$294)</f>
        <v>10625.2099609375</v>
      </c>
      <c r="BZ77" s="12"/>
      <c r="CA77" s="27">
        <f>_xlfn.XLOOKUP(C77,VK!$B$2:$B$294,VK!$BX$2:$BX$294)</f>
        <v>7308.6875</v>
      </c>
      <c r="CD77" s="37">
        <f>_xlfn.XLOOKUP($C77,VK!$B$2:$B$294,VK!M$2:M$294)</f>
        <v>8276</v>
      </c>
      <c r="CE77" s="38"/>
    </row>
    <row r="78" spans="1:83" hidden="1">
      <c r="A78" s="21">
        <v>68</v>
      </c>
      <c r="B78" s="30">
        <f>1-_xlfn.XLOOKUP(C78,VK!$B$2:$B$294,VK!$ID$2:$ID$294)/SUM($D$5:$BY$5)</f>
        <v>0.56006462217836384</v>
      </c>
      <c r="C78" t="str">
        <f>_xlfn.XLOOKUP(A78,VK!$IE$2:$IE$294,VK!$B$2:$B$294)</f>
        <v>Jämijärvi</v>
      </c>
      <c r="D78" s="12">
        <f>_xlfn.XLOOKUP($C78,VK!$B$2:$B$294,VK!J$2:J$294)</f>
        <v>48.200000762939453</v>
      </c>
      <c r="E78" s="12">
        <f>_xlfn.XLOOKUP($C78,VK!$B$2:$B$294,VK!K$2:K$294)</f>
        <v>214.36000061035156</v>
      </c>
      <c r="F78" s="38">
        <f>_xlfn.XLOOKUP($C78,VK!$B$2:$B$294,VK!L$2:L$294)</f>
        <v>160.69999694824219</v>
      </c>
      <c r="G78" s="38">
        <f>_xlfn.XLOOKUP($C78,VK!$B$2:$B$294,VK!N$2:N$294)</f>
        <v>8.1000003814697266</v>
      </c>
      <c r="H78" s="40">
        <f>_xlfn.XLOOKUP($C78,VK!$B$2:$B$294,VK!O$2:O$294)</f>
        <v>-3.9000000953674316</v>
      </c>
      <c r="I78" s="38">
        <f>_xlfn.XLOOKUP($C78,VK!$B$2:$B$294,VK!P$2:P$294)</f>
        <v>-37</v>
      </c>
      <c r="J78" s="38">
        <f>_xlfn.XLOOKUP($C78,VK!$B$2:$B$294,VK!Q$2:Q$294)</f>
        <v>34.9</v>
      </c>
      <c r="K78" s="38">
        <f>_xlfn.XLOOKUP($C78,VK!$B$2:$B$294,VK!R$2:R$294)</f>
        <v>8.1</v>
      </c>
      <c r="L78" s="38">
        <f>_xlfn.XLOOKUP($C78,VK!$B$2:$B$294,VK!S$2:S$294)</f>
        <v>94</v>
      </c>
      <c r="M78" s="38">
        <f>_xlfn.XLOOKUP($C78,VK!$B$2:$B$294,VK!T$2:T$294)</f>
        <v>0</v>
      </c>
      <c r="N78" s="38">
        <f>_xlfn.XLOOKUP($C78,VK!$B$2:$B$294,VK!U$2:U$294)</f>
        <v>3527.3</v>
      </c>
      <c r="O78" s="38">
        <f>_xlfn.XLOOKUP($C78,VK!$B$2:$B$294,VK!V$2:V$294)</f>
        <v>10.29</v>
      </c>
      <c r="P78" s="38">
        <f>_xlfn.XLOOKUP($C78,VK!$B$2:$B$294,VK!W$2:W$294)</f>
        <v>154</v>
      </c>
      <c r="Q78" s="38">
        <f>_xlfn.XLOOKUP($C78,VK!$B$2:$B$294,VK!X$2:X$294)</f>
        <v>1487</v>
      </c>
      <c r="R78" s="38">
        <f>_xlfn.XLOOKUP($C78,VK!$B$2:$B$294,VK!Y$2:Y$294)</f>
        <v>205</v>
      </c>
      <c r="S78" s="38">
        <f>_xlfn.XLOOKUP($C78,VK!$B$2:$B$294,VK!Z$2:Z$294)</f>
        <v>1251</v>
      </c>
      <c r="T78" s="38">
        <f>_xlfn.XLOOKUP($C78,VK!$B$2:$B$294,VK!AA$2:AA$294)</f>
        <v>902</v>
      </c>
      <c r="U78" s="38">
        <f>_xlfn.XLOOKUP($C78,VK!$B$2:$B$294,VK!AB$2:AB$294)</f>
        <v>15.34782600402832</v>
      </c>
      <c r="V78" s="38">
        <f>_xlfn.XLOOKUP($C78,VK!$B$2:$B$294,VK!AC$2:AC$294)</f>
        <v>0</v>
      </c>
      <c r="W78" s="38">
        <f>_xlfn.XLOOKUP($C78,VK!$B$2:$B$294,VK!AD$2:AD$294)</f>
        <v>0</v>
      </c>
      <c r="X78" s="38">
        <f>_xlfn.XLOOKUP($C78,VK!$B$2:$B$294,VK!AE$2:AE$294)</f>
        <v>0</v>
      </c>
      <c r="Y78" s="38">
        <f>_xlfn.XLOOKUP($C78,VK!$B$2:$B$294,VK!AF$2:AF$294)</f>
        <v>0</v>
      </c>
      <c r="Z78" s="38">
        <f>_xlfn.XLOOKUP($C78,VK!$B$2:$B$294,VK!AG$2:AG$294)</f>
        <v>0</v>
      </c>
      <c r="AA78" s="38">
        <f>_xlfn.XLOOKUP($C78,VK!$B$2:$B$294,VK!AH$2:AH$294)</f>
        <v>22.5</v>
      </c>
      <c r="AB78" s="38">
        <f>_xlfn.XLOOKUP($C78,VK!$B$2:$B$294,VK!AI$2:AI$294)</f>
        <v>1.03</v>
      </c>
      <c r="AC78" s="38">
        <f>_xlfn.XLOOKUP($C78,VK!$B$2:$B$294,VK!AJ$2:AJ$294)</f>
        <v>0.45</v>
      </c>
      <c r="AD78" s="38">
        <f>_xlfn.XLOOKUP($C78,VK!$B$2:$B$294,VK!AK$2:AK$294)</f>
        <v>1.03</v>
      </c>
      <c r="AE78" s="38">
        <f>_xlfn.XLOOKUP($C78,VK!$B$2:$B$294,VK!AL$2:AL$294)</f>
        <v>66.3</v>
      </c>
      <c r="AF78" s="38">
        <f>_xlfn.XLOOKUP($C78,VK!$B$2:$B$294,VK!AM$2:AM$294)</f>
        <v>280.5</v>
      </c>
      <c r="AG78" s="38">
        <f>_xlfn.XLOOKUP($C78,VK!$B$2:$B$294,VK!AN$2:AN$294)</f>
        <v>49</v>
      </c>
      <c r="AH78" s="38">
        <f>_xlfn.XLOOKUP($C78,VK!$B$2:$B$294,VK!AO$2:AO$294)</f>
        <v>18.399999999999999</v>
      </c>
      <c r="AI78" s="38">
        <f>_xlfn.XLOOKUP($C78,VK!$B$2:$B$294,VK!AP$2:AP$294)</f>
        <v>102</v>
      </c>
      <c r="AJ78" s="38">
        <f>_xlfn.XLOOKUP($C78,VK!$B$2:$B$294,VK!AQ$2:AQ$294)</f>
        <v>81</v>
      </c>
      <c r="AK78" s="38">
        <f>_xlfn.XLOOKUP($C78,VK!$B$2:$B$294,VK!AR$2:AR$294)</f>
        <v>498</v>
      </c>
      <c r="AL78" s="38">
        <f>_xlfn.XLOOKUP($C78,VK!$B$2:$B$294,VK!AS$2:AS$294)</f>
        <v>3.3330000000000002</v>
      </c>
      <c r="AM78" s="38">
        <f>_xlfn.XLOOKUP($C78,VK!$B$2:$B$294,VK!AT$2:AT$294)</f>
        <v>7087</v>
      </c>
      <c r="AN78" s="38">
        <f>_xlfn.XLOOKUP($C78,VK!$B$2:$B$294,VK!AU$2:AU$294)</f>
        <v>12388</v>
      </c>
      <c r="AO78" s="38">
        <f>_xlfn.XLOOKUP($C78,VK!$B$2:$B$294,VK!AV$2:AV$294)</f>
        <v>0</v>
      </c>
      <c r="AP78" s="38">
        <f>_xlfn.XLOOKUP($C78,VK!$B$2:$B$294,VK!AW$2:AW$294)</f>
        <v>67.139389038085938</v>
      </c>
      <c r="AQ78" s="38">
        <f>_xlfn.XLOOKUP($C78,VK!$B$2:$B$294,VK!AX$2:AX$294)</f>
        <v>0</v>
      </c>
      <c r="AR78" s="38">
        <f>_xlfn.XLOOKUP($C78,VK!$B$2:$B$294,VK!AY$2:AY$294)</f>
        <v>0</v>
      </c>
      <c r="AS78" s="38">
        <f>_xlfn.XLOOKUP($C78,VK!$B$2:$B$294,VK!AZ$2:AZ$294)</f>
        <v>0</v>
      </c>
      <c r="AT78" s="38">
        <f>_xlfn.XLOOKUP($C78,VK!$B$2:$B$294,VK!BA$2:BA$294)</f>
        <v>0</v>
      </c>
      <c r="AU78" s="38">
        <f>_xlfn.XLOOKUP($C78,VK!$B$2:$B$294,VK!BB$2:BB$294)</f>
        <v>1</v>
      </c>
      <c r="AV78" s="38">
        <f>_xlfn.XLOOKUP($C78,VK!$B$2:$B$294,VK!BC$2:BC$294)</f>
        <v>93.846153259277344</v>
      </c>
      <c r="AW78" s="38">
        <f>_xlfn.XLOOKUP($C78,VK!$B$2:$B$294,VK!BD$2:BD$294)</f>
        <v>91.549293518066406</v>
      </c>
      <c r="AX78" s="38">
        <f>_xlfn.XLOOKUP($C78,VK!$B$2:$B$294,VK!BF$2:BF$294)</f>
        <v>7510.69677734375</v>
      </c>
      <c r="AY78" s="38">
        <f>_xlfn.XLOOKUP($C78,VK!$B$2:$B$294,VK!BG$2:BG$294)</f>
        <v>10912.0576171875</v>
      </c>
      <c r="AZ78" s="38">
        <f>_xlfn.XLOOKUP($C78,VK!$B$2:$B$294,VK!BH$2:BH$294)</f>
        <v>3.7362852096557617</v>
      </c>
      <c r="BA78" s="38">
        <f>_xlfn.XLOOKUP($C78,VK!$B$2:$B$294,VK!BI$2:BI$294)</f>
        <v>131.94230651855469</v>
      </c>
      <c r="BB78" s="38">
        <f>_xlfn.XLOOKUP($C78,VK!$B$2:$B$294,VK!BJ$2:BJ$294)</f>
        <v>17.30769157409668</v>
      </c>
      <c r="BC78" s="38">
        <f>_xlfn.XLOOKUP($C78,VK!$B$2:$B$294,VK!BK$2:BK$294)</f>
        <v>9.5238094329833984</v>
      </c>
      <c r="BD78" s="38">
        <f>_xlfn.XLOOKUP($C78,VK!$B$2:$B$294,VK!BL$2:BL$294)</f>
        <v>152</v>
      </c>
      <c r="BE78" s="38">
        <f>_xlfn.XLOOKUP($C78,VK!$B$2:$B$294,VK!BM$2:BM$294)</f>
        <v>-2</v>
      </c>
      <c r="BF78" s="37">
        <f>_xlfn.XLOOKUP($C78,VK!$B$2:$B$294,VK!BN$2:BN$294)</f>
        <v>20972.81640625</v>
      </c>
      <c r="BG78" s="12">
        <f>_xlfn.XLOOKUP($C78,VK!$B$2:$B$294,VK!BO$2:BO$294)</f>
        <v>46.946723937988281</v>
      </c>
      <c r="BH78" s="12"/>
      <c r="BI78" s="12">
        <f>_xlfn.XLOOKUP($C78,VK!$B$2:$B$294,VK!BQ$2:BQ$294)</f>
        <v>0.6963772177696228</v>
      </c>
      <c r="BJ78" s="12">
        <f>_xlfn.XLOOKUP($C78,VK!$B$2:$B$294,VK!BR$2:BR$294)</f>
        <v>0.17251293361186981</v>
      </c>
      <c r="BK78" s="12">
        <f>_xlfn.XLOOKUP($C78,VK!$B$2:$B$294,VK!BS$2:BS$294)</f>
        <v>1.8976423740386963</v>
      </c>
      <c r="BL78" s="12">
        <f>_xlfn.XLOOKUP($C78,VK!$B$2:$B$294,VK!BT$2:BT$294)</f>
        <v>64.979873657226563</v>
      </c>
      <c r="BM78" s="12">
        <f>_xlfn.XLOOKUP($C78,VK!$B$2:$B$294,VK!BU$2:BU$294)</f>
        <v>195.51466369628906</v>
      </c>
      <c r="BN78" s="12">
        <f>_xlfn.XLOOKUP($C78,VK!$B$2:$B$294,VK!BV$2:BV$294)</f>
        <v>0</v>
      </c>
      <c r="BO78" s="12">
        <f>_xlfn.XLOOKUP($C78,VK!$B$2:$B$294,VK!BW$2:BW$294)</f>
        <v>0</v>
      </c>
      <c r="BP78" s="12">
        <f>_xlfn.XLOOKUP($C78,VK!$B$2:$B$294,VK!BX$2:BX$294)</f>
        <v>7234.69384765625</v>
      </c>
      <c r="BQ78" s="12">
        <f>_xlfn.XLOOKUP($C78,VK!$B$2:$B$294,VK!BY$2:BY$294)</f>
        <v>4979.591796875</v>
      </c>
      <c r="BR78" s="12">
        <f>_xlfn.XLOOKUP($C78,VK!$B$2:$B$294,VK!BZ$2:BZ$294)</f>
        <v>1.3225991725921631</v>
      </c>
      <c r="BS78" s="12">
        <f>_xlfn.XLOOKUP($C78,VK!$B$2:$B$294,VK!CA$2:CA$294)</f>
        <v>8.4531335830688477</v>
      </c>
      <c r="BT78" s="12">
        <f>_xlfn.XLOOKUP($C78,VK!$B$2:$B$294,VK!CB$2:CB$294)</f>
        <v>21.739130020141602</v>
      </c>
      <c r="BU78" s="12">
        <f>_xlfn.XLOOKUP($C78,VK!$B$2:$B$294,VK!CC$2:CC$294)</f>
        <v>3.4013605117797852</v>
      </c>
      <c r="BV78" s="12">
        <f>_xlfn.XLOOKUP($C78,VK!$B$2:$B$294,VK!CD$2:CD$294)</f>
        <v>25.850339889526367</v>
      </c>
      <c r="BW78" s="12">
        <f>_xlfn.XLOOKUP($C78,VK!$B$2:$B$294,VK!CE$2:CE$294)</f>
        <v>0</v>
      </c>
      <c r="BX78" s="12">
        <f>_xlfn.XLOOKUP($C78,VK!$B$2:$B$294,VK!CF$2:CF$294)</f>
        <v>0</v>
      </c>
      <c r="BY78" s="12">
        <f>_xlfn.XLOOKUP($C78,VK!$B$2:$B$294,VK!CG$2:CG$294)</f>
        <v>11835.2568359375</v>
      </c>
      <c r="BZ78" s="12"/>
      <c r="CA78" s="27">
        <f>_xlfn.XLOOKUP(C78,VK!$B$2:$B$294,VK!$BX$2:$BX$294)</f>
        <v>7234.69384765625</v>
      </c>
      <c r="CD78" s="37">
        <f>_xlfn.XLOOKUP($C78,VK!$B$2:$B$294,VK!M$2:M$294)</f>
        <v>1739</v>
      </c>
      <c r="CE78" s="38"/>
    </row>
    <row r="79" spans="1:83" hidden="1">
      <c r="A79" s="21">
        <v>69</v>
      </c>
      <c r="B79" s="30">
        <f>1-_xlfn.XLOOKUP(C79,VK!$B$2:$B$294,VK!$ID$2:$ID$294)/SUM($D$5:$BY$5)</f>
        <v>0.55906884322456962</v>
      </c>
      <c r="C79" t="str">
        <f>_xlfn.XLOOKUP(A79,VK!$IE$2:$IE$294,VK!$B$2:$B$294)</f>
        <v>Isojoki</v>
      </c>
      <c r="D79" s="12">
        <f>_xlfn.XLOOKUP($C79,VK!$B$2:$B$294,VK!J$2:J$294)</f>
        <v>50.299999237060547</v>
      </c>
      <c r="E79" s="12">
        <f>_xlfn.XLOOKUP($C79,VK!$B$2:$B$294,VK!K$2:K$294)</f>
        <v>642.3800048828125</v>
      </c>
      <c r="F79" s="38">
        <f>_xlfn.XLOOKUP($C79,VK!$B$2:$B$294,VK!L$2:L$294)</f>
        <v>152</v>
      </c>
      <c r="G79" s="38">
        <f>_xlfn.XLOOKUP($C79,VK!$B$2:$B$294,VK!N$2:N$294)</f>
        <v>3</v>
      </c>
      <c r="H79" s="40">
        <f>_xlfn.XLOOKUP($C79,VK!$B$2:$B$294,VK!O$2:O$294)</f>
        <v>-1.2999999523162842</v>
      </c>
      <c r="I79" s="38">
        <f>_xlfn.XLOOKUP($C79,VK!$B$2:$B$294,VK!P$2:P$294)</f>
        <v>-12</v>
      </c>
      <c r="J79" s="38">
        <f>_xlfn.XLOOKUP($C79,VK!$B$2:$B$294,VK!Q$2:Q$294)</f>
        <v>40.900000000000006</v>
      </c>
      <c r="K79" s="38">
        <f>_xlfn.XLOOKUP($C79,VK!$B$2:$B$294,VK!R$2:R$294)</f>
        <v>5.7</v>
      </c>
      <c r="L79" s="38">
        <f>_xlfn.XLOOKUP($C79,VK!$B$2:$B$294,VK!S$2:S$294)</f>
        <v>123</v>
      </c>
      <c r="M79" s="38">
        <f>_xlfn.XLOOKUP($C79,VK!$B$2:$B$294,VK!T$2:T$294)</f>
        <v>0</v>
      </c>
      <c r="N79" s="38">
        <f>_xlfn.XLOOKUP($C79,VK!$B$2:$B$294,VK!U$2:U$294)</f>
        <v>3126.1</v>
      </c>
      <c r="O79" s="38">
        <f>_xlfn.XLOOKUP($C79,VK!$B$2:$B$294,VK!V$2:V$294)</f>
        <v>10.53</v>
      </c>
      <c r="P79" s="38">
        <f>_xlfn.XLOOKUP($C79,VK!$B$2:$B$294,VK!W$2:W$294)</f>
        <v>1111</v>
      </c>
      <c r="Q79" s="38">
        <f>_xlfn.XLOOKUP($C79,VK!$B$2:$B$294,VK!X$2:X$294)</f>
        <v>2222</v>
      </c>
      <c r="R79" s="38">
        <f>_xlfn.XLOOKUP($C79,VK!$B$2:$B$294,VK!Y$2:Y$294)</f>
        <v>815</v>
      </c>
      <c r="S79" s="38">
        <f>_xlfn.XLOOKUP($C79,VK!$B$2:$B$294,VK!Z$2:Z$294)</f>
        <v>1052</v>
      </c>
      <c r="T79" s="38">
        <f>_xlfn.XLOOKUP($C79,VK!$B$2:$B$294,VK!AA$2:AA$294)</f>
        <v>801</v>
      </c>
      <c r="U79" s="38">
        <f>_xlfn.XLOOKUP($C79,VK!$B$2:$B$294,VK!AB$2:AB$294)</f>
        <v>10.629630088806152</v>
      </c>
      <c r="V79" s="38">
        <f>_xlfn.XLOOKUP($C79,VK!$B$2:$B$294,VK!AC$2:AC$294)</f>
        <v>0</v>
      </c>
      <c r="W79" s="38">
        <f>_xlfn.XLOOKUP($C79,VK!$B$2:$B$294,VK!AD$2:AD$294)</f>
        <v>0</v>
      </c>
      <c r="X79" s="38">
        <f>_xlfn.XLOOKUP($C79,VK!$B$2:$B$294,VK!AE$2:AE$294)</f>
        <v>0</v>
      </c>
      <c r="Y79" s="38">
        <f>_xlfn.XLOOKUP($C79,VK!$B$2:$B$294,VK!AF$2:AF$294)</f>
        <v>0</v>
      </c>
      <c r="Z79" s="38">
        <f>_xlfn.XLOOKUP($C79,VK!$B$2:$B$294,VK!AG$2:AG$294)</f>
        <v>0</v>
      </c>
      <c r="AA79" s="38">
        <f>_xlfn.XLOOKUP($C79,VK!$B$2:$B$294,VK!AH$2:AH$294)</f>
        <v>22</v>
      </c>
      <c r="AB79" s="38">
        <f>_xlfn.XLOOKUP($C79,VK!$B$2:$B$294,VK!AI$2:AI$294)</f>
        <v>0.93</v>
      </c>
      <c r="AC79" s="38">
        <f>_xlfn.XLOOKUP($C79,VK!$B$2:$B$294,VK!AJ$2:AJ$294)</f>
        <v>0.5</v>
      </c>
      <c r="AD79" s="38">
        <f>_xlfn.XLOOKUP($C79,VK!$B$2:$B$294,VK!AK$2:AK$294)</f>
        <v>0.93</v>
      </c>
      <c r="AE79" s="38">
        <f>_xlfn.XLOOKUP($C79,VK!$B$2:$B$294,VK!AL$2:AL$294)</f>
        <v>57.5</v>
      </c>
      <c r="AF79" s="38">
        <f>_xlfn.XLOOKUP($C79,VK!$B$2:$B$294,VK!AM$2:AM$294)</f>
        <v>249.3</v>
      </c>
      <c r="AG79" s="38">
        <f>_xlfn.XLOOKUP($C79,VK!$B$2:$B$294,VK!AN$2:AN$294)</f>
        <v>45.5</v>
      </c>
      <c r="AH79" s="38">
        <f>_xlfn.XLOOKUP($C79,VK!$B$2:$B$294,VK!AO$2:AO$294)</f>
        <v>15.3</v>
      </c>
      <c r="AI79" s="38">
        <f>_xlfn.XLOOKUP($C79,VK!$B$2:$B$294,VK!AP$2:AP$294)</f>
        <v>126</v>
      </c>
      <c r="AJ79" s="38">
        <f>_xlfn.XLOOKUP($C79,VK!$B$2:$B$294,VK!AQ$2:AQ$294)</f>
        <v>95</v>
      </c>
      <c r="AK79" s="38">
        <f>_xlfn.XLOOKUP($C79,VK!$B$2:$B$294,VK!AR$2:AR$294)</f>
        <v>578</v>
      </c>
      <c r="AL79" s="38">
        <f>_xlfn.XLOOKUP($C79,VK!$B$2:$B$294,VK!AS$2:AS$294)</f>
        <v>1.667</v>
      </c>
      <c r="AM79" s="38">
        <f>_xlfn.XLOOKUP($C79,VK!$B$2:$B$294,VK!AT$2:AT$294)</f>
        <v>9583</v>
      </c>
      <c r="AN79" s="38">
        <f>_xlfn.XLOOKUP($C79,VK!$B$2:$B$294,VK!AU$2:AU$294)</f>
        <v>13107</v>
      </c>
      <c r="AO79" s="38">
        <f>_xlfn.XLOOKUP($C79,VK!$B$2:$B$294,VK!AV$2:AV$294)</f>
        <v>0</v>
      </c>
      <c r="AP79" s="38">
        <f>_xlfn.XLOOKUP($C79,VK!$B$2:$B$294,VK!AW$2:AW$294)</f>
        <v>110.40596771240234</v>
      </c>
      <c r="AQ79" s="38">
        <f>_xlfn.XLOOKUP($C79,VK!$B$2:$B$294,VK!AX$2:AX$294)</f>
        <v>0</v>
      </c>
      <c r="AR79" s="38">
        <f>_xlfn.XLOOKUP($C79,VK!$B$2:$B$294,VK!AY$2:AY$294)</f>
        <v>0</v>
      </c>
      <c r="AS79" s="38">
        <f>_xlfn.XLOOKUP($C79,VK!$B$2:$B$294,VK!AZ$2:AZ$294)</f>
        <v>0</v>
      </c>
      <c r="AT79" s="38">
        <f>_xlfn.XLOOKUP($C79,VK!$B$2:$B$294,VK!BA$2:BA$294)</f>
        <v>0</v>
      </c>
      <c r="AU79" s="38">
        <f>_xlfn.XLOOKUP($C79,VK!$B$2:$B$294,VK!BB$2:BB$294)</f>
        <v>1</v>
      </c>
      <c r="AV79" s="38">
        <f>_xlfn.XLOOKUP($C79,VK!$B$2:$B$294,VK!BC$2:BC$294)</f>
        <v>80.952377319335938</v>
      </c>
      <c r="AW79" s="38">
        <f>_xlfn.XLOOKUP($C79,VK!$B$2:$B$294,VK!BD$2:BD$294)</f>
        <v>100</v>
      </c>
      <c r="AX79" s="38">
        <f>_xlfn.XLOOKUP($C79,VK!$B$2:$B$294,VK!BF$2:BF$294)</f>
        <v>13103.037109375</v>
      </c>
      <c r="AY79" s="38">
        <f>_xlfn.XLOOKUP($C79,VK!$B$2:$B$294,VK!BG$2:BG$294)</f>
        <v>14484.8125</v>
      </c>
      <c r="AZ79" s="38">
        <f>_xlfn.XLOOKUP($C79,VK!$B$2:$B$294,VK!BH$2:BH$294)</f>
        <v>2.1514606475830078</v>
      </c>
      <c r="BA79" s="38">
        <f>_xlfn.XLOOKUP($C79,VK!$B$2:$B$294,VK!BI$2:BI$294)</f>
        <v>-4.6109514236450195</v>
      </c>
      <c r="BB79" s="38">
        <f>_xlfn.XLOOKUP($C79,VK!$B$2:$B$294,VK!BJ$2:BJ$294)</f>
        <v>19.512195587158203</v>
      </c>
      <c r="BC79" s="38">
        <f>_xlfn.XLOOKUP($C79,VK!$B$2:$B$294,VK!BK$2:BK$294)</f>
        <v>-20</v>
      </c>
      <c r="BD79" s="38">
        <f>_xlfn.XLOOKUP($C79,VK!$B$2:$B$294,VK!BL$2:BL$294)</f>
        <v>163</v>
      </c>
      <c r="BE79" s="38">
        <f>_xlfn.XLOOKUP($C79,VK!$B$2:$B$294,VK!BM$2:BM$294)</f>
        <v>-4.0268454551696777</v>
      </c>
      <c r="BF79" s="37">
        <f>_xlfn.XLOOKUP($C79,VK!$B$2:$B$294,VK!BN$2:BN$294)</f>
        <v>20422.79296875</v>
      </c>
      <c r="BG79" s="12">
        <f>_xlfn.XLOOKUP($C79,VK!$B$2:$B$294,VK!BO$2:BO$294)</f>
        <v>56.22015380859375</v>
      </c>
      <c r="BH79" s="12"/>
      <c r="BI79" s="12">
        <f>_xlfn.XLOOKUP($C79,VK!$B$2:$B$294,VK!BQ$2:BQ$294)</f>
        <v>0.69297796487808228</v>
      </c>
      <c r="BJ79" s="12">
        <f>_xlfn.XLOOKUP($C79,VK!$B$2:$B$294,VK!BR$2:BR$294)</f>
        <v>0.97385954856872559</v>
      </c>
      <c r="BK79" s="12">
        <f>_xlfn.XLOOKUP($C79,VK!$B$2:$B$294,VK!BS$2:BS$294)</f>
        <v>3.4853920936584473</v>
      </c>
      <c r="BL79" s="12">
        <f>_xlfn.XLOOKUP($C79,VK!$B$2:$B$294,VK!BT$2:BT$294)</f>
        <v>82.009223937988281</v>
      </c>
      <c r="BM79" s="12">
        <f>_xlfn.XLOOKUP($C79,VK!$B$2:$B$294,VK!BU$2:BU$294)</f>
        <v>215.27421569824219</v>
      </c>
      <c r="BN79" s="12">
        <f>_xlfn.XLOOKUP($C79,VK!$B$2:$B$294,VK!BV$2:BV$294)</f>
        <v>0</v>
      </c>
      <c r="BO79" s="12">
        <f>_xlfn.XLOOKUP($C79,VK!$B$2:$B$294,VK!BW$2:BW$294)</f>
        <v>0</v>
      </c>
      <c r="BP79" s="12">
        <f>_xlfn.XLOOKUP($C79,VK!$B$2:$B$294,VK!BX$2:BX$294)</f>
        <v>8328.767578125</v>
      </c>
      <c r="BQ79" s="12">
        <f>_xlfn.XLOOKUP($C79,VK!$B$2:$B$294,VK!BY$2:BY$294)</f>
        <v>7534.24658203125</v>
      </c>
      <c r="BR79" s="12">
        <f>_xlfn.XLOOKUP($C79,VK!$B$2:$B$294,VK!BZ$2:BZ$294)</f>
        <v>0.61506921052932739</v>
      </c>
      <c r="BS79" s="12">
        <f>_xlfn.XLOOKUP($C79,VK!$B$2:$B$294,VK!CA$2:CA$294)</f>
        <v>7.3295745849609375</v>
      </c>
      <c r="BT79" s="12">
        <f>_xlfn.XLOOKUP($C79,VK!$B$2:$B$294,VK!CB$2:CB$294)</f>
        <v>66.666664123535156</v>
      </c>
      <c r="BU79" s="12">
        <f>_xlfn.XLOOKUP($C79,VK!$B$2:$B$294,VK!CC$2:CC$294)</f>
        <v>5.5944056510925293</v>
      </c>
      <c r="BV79" s="12">
        <f>_xlfn.XLOOKUP($C79,VK!$B$2:$B$294,VK!CD$2:CD$294)</f>
        <v>15.384614944458008</v>
      </c>
      <c r="BW79" s="12">
        <f>_xlfn.XLOOKUP($C79,VK!$B$2:$B$294,VK!CE$2:CE$294)</f>
        <v>0</v>
      </c>
      <c r="BX79" s="12">
        <f>_xlfn.XLOOKUP($C79,VK!$B$2:$B$294,VK!CF$2:CF$294)</f>
        <v>0</v>
      </c>
      <c r="BY79" s="12">
        <f>_xlfn.XLOOKUP($C79,VK!$B$2:$B$294,VK!CG$2:CG$294)</f>
        <v>13579.5400390625</v>
      </c>
      <c r="BZ79" s="12"/>
      <c r="CA79" s="27">
        <f>_xlfn.XLOOKUP(C79,VK!$B$2:$B$294,VK!$BX$2:$BX$294)</f>
        <v>8328.767578125</v>
      </c>
      <c r="CD79" s="37">
        <f>_xlfn.XLOOKUP($C79,VK!$B$2:$B$294,VK!M$2:M$294)</f>
        <v>1951</v>
      </c>
      <c r="CE79" s="38"/>
    </row>
    <row r="80" spans="1:83" hidden="1">
      <c r="A80" s="21">
        <v>70</v>
      </c>
      <c r="B80" s="30">
        <f>1-_xlfn.XLOOKUP(C80,VK!$B$2:$B$294,VK!$ID$2:$ID$294)/SUM($D$5:$BY$5)</f>
        <v>0.55696395947163801</v>
      </c>
      <c r="C80" t="str">
        <f>_xlfn.XLOOKUP(A80,VK!$IE$2:$IE$294,VK!$B$2:$B$294)</f>
        <v>Salo</v>
      </c>
      <c r="D80" s="12">
        <f>_xlfn.XLOOKUP($C80,VK!$B$2:$B$294,VK!J$2:J$294)</f>
        <v>46.5</v>
      </c>
      <c r="E80" s="12">
        <f>_xlfn.XLOOKUP($C80,VK!$B$2:$B$294,VK!K$2:K$294)</f>
        <v>1986.5899658203125</v>
      </c>
      <c r="F80" s="38">
        <f>_xlfn.XLOOKUP($C80,VK!$B$2:$B$294,VK!L$2:L$294)</f>
        <v>153.5</v>
      </c>
      <c r="G80" s="38">
        <f>_xlfn.XLOOKUP($C80,VK!$B$2:$B$294,VK!N$2:N$294)</f>
        <v>26.100000381469727</v>
      </c>
      <c r="H80" s="40">
        <f>_xlfn.XLOOKUP($C80,VK!$B$2:$B$294,VK!O$2:O$294)</f>
        <v>-0.89999997615814209</v>
      </c>
      <c r="I80" s="38">
        <f>_xlfn.XLOOKUP($C80,VK!$B$2:$B$294,VK!P$2:P$294)</f>
        <v>-278</v>
      </c>
      <c r="J80" s="38">
        <f>_xlfn.XLOOKUP($C80,VK!$B$2:$B$294,VK!Q$2:Q$294)</f>
        <v>74.900000000000006</v>
      </c>
      <c r="K80" s="38">
        <f>_xlfn.XLOOKUP($C80,VK!$B$2:$B$294,VK!R$2:R$294)</f>
        <v>12.200000000000001</v>
      </c>
      <c r="L80" s="38">
        <f>_xlfn.XLOOKUP($C80,VK!$B$2:$B$294,VK!S$2:S$294)</f>
        <v>892</v>
      </c>
      <c r="M80" s="38">
        <f>_xlfn.XLOOKUP($C80,VK!$B$2:$B$294,VK!T$2:T$294)</f>
        <v>0</v>
      </c>
      <c r="N80" s="38">
        <f>_xlfn.XLOOKUP($C80,VK!$B$2:$B$294,VK!U$2:U$294)</f>
        <v>3635.2</v>
      </c>
      <c r="O80" s="38">
        <f>_xlfn.XLOOKUP($C80,VK!$B$2:$B$294,VK!V$2:V$294)</f>
        <v>12.51</v>
      </c>
      <c r="P80" s="38">
        <f>_xlfn.XLOOKUP($C80,VK!$B$2:$B$294,VK!W$2:W$294)</f>
        <v>822</v>
      </c>
      <c r="Q80" s="38">
        <f>_xlfn.XLOOKUP($C80,VK!$B$2:$B$294,VK!X$2:X$294)</f>
        <v>334</v>
      </c>
      <c r="R80" s="38">
        <f>_xlfn.XLOOKUP($C80,VK!$B$2:$B$294,VK!Y$2:Y$294)</f>
        <v>580</v>
      </c>
      <c r="S80" s="38">
        <f>_xlfn.XLOOKUP($C80,VK!$B$2:$B$294,VK!Z$2:Z$294)</f>
        <v>550</v>
      </c>
      <c r="T80" s="38">
        <f>_xlfn.XLOOKUP($C80,VK!$B$2:$B$294,VK!AA$2:AA$294)</f>
        <v>637</v>
      </c>
      <c r="U80" s="38">
        <f>_xlfn.XLOOKUP($C80,VK!$B$2:$B$294,VK!AB$2:AB$294)</f>
        <v>18.067323684692383</v>
      </c>
      <c r="V80" s="38">
        <f>_xlfn.XLOOKUP($C80,VK!$B$2:$B$294,VK!AC$2:AC$294)</f>
        <v>0.6</v>
      </c>
      <c r="W80" s="38">
        <f>_xlfn.XLOOKUP($C80,VK!$B$2:$B$294,VK!AD$2:AD$294)</f>
        <v>1.5</v>
      </c>
      <c r="X80" s="38">
        <f>_xlfn.XLOOKUP($C80,VK!$B$2:$B$294,VK!AE$2:AE$294)</f>
        <v>2</v>
      </c>
      <c r="Y80" s="38">
        <f>_xlfn.XLOOKUP($C80,VK!$B$2:$B$294,VK!AF$2:AF$294)</f>
        <v>5.6</v>
      </c>
      <c r="Z80" s="38">
        <f>_xlfn.XLOOKUP($C80,VK!$B$2:$B$294,VK!AG$2:AG$294)</f>
        <v>0</v>
      </c>
      <c r="AA80" s="38">
        <f>_xlfn.XLOOKUP($C80,VK!$B$2:$B$294,VK!AH$2:AH$294)</f>
        <v>20.75</v>
      </c>
      <c r="AB80" s="38">
        <f>_xlfn.XLOOKUP($C80,VK!$B$2:$B$294,VK!AI$2:AI$294)</f>
        <v>0.93</v>
      </c>
      <c r="AC80" s="38">
        <f>_xlfn.XLOOKUP($C80,VK!$B$2:$B$294,VK!AJ$2:AJ$294)</f>
        <v>0.55000000000000004</v>
      </c>
      <c r="AD80" s="38">
        <f>_xlfn.XLOOKUP($C80,VK!$B$2:$B$294,VK!AK$2:AK$294)</f>
        <v>1.3</v>
      </c>
      <c r="AE80" s="38">
        <f>_xlfn.XLOOKUP($C80,VK!$B$2:$B$294,VK!AL$2:AL$294)</f>
        <v>65.400000000000006</v>
      </c>
      <c r="AF80" s="38">
        <f>_xlfn.XLOOKUP($C80,VK!$B$2:$B$294,VK!AM$2:AM$294)</f>
        <v>321</v>
      </c>
      <c r="AG80" s="38">
        <f>_xlfn.XLOOKUP($C80,VK!$B$2:$B$294,VK!AN$2:AN$294)</f>
        <v>42.3</v>
      </c>
      <c r="AH80" s="38">
        <f>_xlfn.XLOOKUP($C80,VK!$B$2:$B$294,VK!AO$2:AO$294)</f>
        <v>26.1</v>
      </c>
      <c r="AI80" s="38">
        <f>_xlfn.XLOOKUP($C80,VK!$B$2:$B$294,VK!AP$2:AP$294)</f>
        <v>46</v>
      </c>
      <c r="AJ80" s="38">
        <f>_xlfn.XLOOKUP($C80,VK!$B$2:$B$294,VK!AQ$2:AQ$294)</f>
        <v>41</v>
      </c>
      <c r="AK80" s="38">
        <f>_xlfn.XLOOKUP($C80,VK!$B$2:$B$294,VK!AR$2:AR$294)</f>
        <v>514</v>
      </c>
      <c r="AL80" s="38">
        <f>_xlfn.XLOOKUP($C80,VK!$B$2:$B$294,VK!AS$2:AS$294)</f>
        <v>4</v>
      </c>
      <c r="AM80" s="38">
        <f>_xlfn.XLOOKUP($C80,VK!$B$2:$B$294,VK!AT$2:AT$294)</f>
        <v>5080</v>
      </c>
      <c r="AN80" s="38">
        <f>_xlfn.XLOOKUP($C80,VK!$B$2:$B$294,VK!AU$2:AU$294)</f>
        <v>10241</v>
      </c>
      <c r="AO80" s="38">
        <f>_xlfn.XLOOKUP($C80,VK!$B$2:$B$294,VK!AV$2:AV$294)</f>
        <v>1</v>
      </c>
      <c r="AP80" s="38">
        <f>_xlfn.XLOOKUP($C80,VK!$B$2:$B$294,VK!AW$2:AW$294)</f>
        <v>47.977165222167969</v>
      </c>
      <c r="AQ80" s="38">
        <f>_xlfn.XLOOKUP($C80,VK!$B$2:$B$294,VK!AX$2:AX$294)</f>
        <v>0</v>
      </c>
      <c r="AR80" s="38">
        <f>_xlfn.XLOOKUP($C80,VK!$B$2:$B$294,VK!AY$2:AY$294)</f>
        <v>1</v>
      </c>
      <c r="AS80" s="38">
        <f>_xlfn.XLOOKUP($C80,VK!$B$2:$B$294,VK!AZ$2:AZ$294)</f>
        <v>0</v>
      </c>
      <c r="AT80" s="38">
        <f>_xlfn.XLOOKUP($C80,VK!$B$2:$B$294,VK!BA$2:BA$294)</f>
        <v>1</v>
      </c>
      <c r="AU80" s="38">
        <f>_xlfn.XLOOKUP($C80,VK!$B$2:$B$294,VK!BB$2:BB$294)</f>
        <v>1</v>
      </c>
      <c r="AV80" s="38">
        <f>_xlfn.XLOOKUP($C80,VK!$B$2:$B$294,VK!BC$2:BC$294)</f>
        <v>91.191070556640625</v>
      </c>
      <c r="AW80" s="38">
        <f>_xlfn.XLOOKUP($C80,VK!$B$2:$B$294,VK!BD$2:BD$294)</f>
        <v>84.221527099609375</v>
      </c>
      <c r="AX80" s="38">
        <f>_xlfn.XLOOKUP($C80,VK!$B$2:$B$294,VK!BF$2:BF$294)</f>
        <v>14371.4716796875</v>
      </c>
      <c r="AY80" s="38">
        <f>_xlfn.XLOOKUP($C80,VK!$B$2:$B$294,VK!BG$2:BG$294)</f>
        <v>17231.21484375</v>
      </c>
      <c r="AZ80" s="38">
        <f>_xlfn.XLOOKUP($C80,VK!$B$2:$B$294,VK!BH$2:BH$294)</f>
        <v>3.1026296615600586</v>
      </c>
      <c r="BA80" s="38">
        <f>_xlfn.XLOOKUP($C80,VK!$B$2:$B$294,VK!BI$2:BI$294)</f>
        <v>-1.7283504009246826</v>
      </c>
      <c r="BB80" s="38">
        <f>_xlfn.XLOOKUP($C80,VK!$B$2:$B$294,VK!BJ$2:BJ$294)</f>
        <v>27.748132705688477</v>
      </c>
      <c r="BC80" s="38">
        <f>_xlfn.XLOOKUP($C80,VK!$B$2:$B$294,VK!BK$2:BK$294)</f>
        <v>-4.313725471496582</v>
      </c>
      <c r="BD80" s="38">
        <f>_xlfn.XLOOKUP($C80,VK!$B$2:$B$294,VK!BL$2:BL$294)</f>
        <v>181</v>
      </c>
      <c r="BE80" s="38">
        <f>_xlfn.XLOOKUP($C80,VK!$B$2:$B$294,VK!BM$2:BM$294)</f>
        <v>-0.96421682834625244</v>
      </c>
      <c r="BF80" s="37">
        <f>_xlfn.XLOOKUP($C80,VK!$B$2:$B$294,VK!BN$2:BN$294)</f>
        <v>22800.58984375</v>
      </c>
      <c r="BG80" s="12">
        <f>_xlfn.XLOOKUP($C80,VK!$B$2:$B$294,VK!BO$2:BO$294)</f>
        <v>36.869159698486328</v>
      </c>
      <c r="BH80" s="12"/>
      <c r="BI80" s="12">
        <f>_xlfn.XLOOKUP($C80,VK!$B$2:$B$294,VK!BQ$2:BQ$294)</f>
        <v>0.64399129152297974</v>
      </c>
      <c r="BJ80" s="12">
        <f>_xlfn.XLOOKUP($C80,VK!$B$2:$B$294,VK!BR$2:BR$294)</f>
        <v>1.1440588235855103</v>
      </c>
      <c r="BK80" s="12">
        <f>_xlfn.XLOOKUP($C80,VK!$B$2:$B$294,VK!BS$2:BS$294)</f>
        <v>6.1678853034973145</v>
      </c>
      <c r="BL80" s="12">
        <f>_xlfn.XLOOKUP($C80,VK!$B$2:$B$294,VK!BT$2:BT$294)</f>
        <v>93.26104736328125</v>
      </c>
      <c r="BM80" s="12">
        <f>_xlfn.XLOOKUP($C80,VK!$B$2:$B$294,VK!BU$2:BU$294)</f>
        <v>355.21771240234375</v>
      </c>
      <c r="BN80" s="12">
        <f>_xlfn.XLOOKUP($C80,VK!$B$2:$B$294,VK!BV$2:BV$294)</f>
        <v>0</v>
      </c>
      <c r="BO80" s="12">
        <f>_xlfn.XLOOKUP($C80,VK!$B$2:$B$294,VK!BW$2:BW$294)</f>
        <v>4</v>
      </c>
      <c r="BP80" s="12">
        <f>_xlfn.XLOOKUP($C80,VK!$B$2:$B$294,VK!BX$2:BX$294)</f>
        <v>11269.21484375</v>
      </c>
      <c r="BQ80" s="12">
        <f>_xlfn.XLOOKUP($C80,VK!$B$2:$B$294,VK!BY$2:BY$294)</f>
        <v>9398.9423828125</v>
      </c>
      <c r="BR80" s="12">
        <f>_xlfn.XLOOKUP($C80,VK!$B$2:$B$294,VK!BZ$2:BZ$294)</f>
        <v>0.94148516654968262</v>
      </c>
      <c r="BS80" s="12">
        <f>_xlfn.XLOOKUP($C80,VK!$B$2:$B$294,VK!CA$2:CA$294)</f>
        <v>8.9170989990234375</v>
      </c>
      <c r="BT80" s="12">
        <f>_xlfn.XLOOKUP($C80,VK!$B$2:$B$294,VK!CB$2:CB$294)</f>
        <v>128.07377624511719</v>
      </c>
      <c r="BU80" s="12">
        <f>_xlfn.XLOOKUP($C80,VK!$B$2:$B$294,VK!CC$2:CC$294)</f>
        <v>13.479013442993164</v>
      </c>
      <c r="BV80" s="12">
        <f>_xlfn.XLOOKUP($C80,VK!$B$2:$B$294,VK!CD$2:CD$294)</f>
        <v>10.168758392333984</v>
      </c>
      <c r="BW80" s="12">
        <f>_xlfn.XLOOKUP($C80,VK!$B$2:$B$294,VK!CE$2:CE$294)</f>
        <v>0.73561227321624756</v>
      </c>
      <c r="BX80" s="12">
        <f>_xlfn.XLOOKUP($C80,VK!$B$2:$B$294,VK!CF$2:CF$294)</f>
        <v>2.5313715934753418</v>
      </c>
      <c r="BY80" s="12">
        <f>_xlfn.XLOOKUP($C80,VK!$B$2:$B$294,VK!CG$2:CG$294)</f>
        <v>10032.96875</v>
      </c>
      <c r="BZ80" s="12"/>
      <c r="CA80" s="27">
        <f>_xlfn.XLOOKUP(C80,VK!$B$2:$B$294,VK!$BX$2:$BX$294)</f>
        <v>11269.21484375</v>
      </c>
      <c r="CD80" s="37">
        <f>_xlfn.XLOOKUP($C80,VK!$B$2:$B$294,VK!M$2:M$294)</f>
        <v>51833</v>
      </c>
      <c r="CE80" s="38"/>
    </row>
    <row r="81" spans="1:83" hidden="1">
      <c r="A81" s="21">
        <v>71</v>
      </c>
      <c r="B81" s="30">
        <f>1-_xlfn.XLOOKUP(C81,VK!$B$2:$B$294,VK!$ID$2:$ID$294)/SUM($D$5:$BY$5)</f>
        <v>0.54660600595698794</v>
      </c>
      <c r="C81" t="str">
        <f>_xlfn.XLOOKUP(A81,VK!$IE$2:$IE$294,VK!$B$2:$B$294)</f>
        <v>Lapinlahti</v>
      </c>
      <c r="D81" s="12">
        <f>_xlfn.XLOOKUP($C81,VK!$B$2:$B$294,VK!J$2:J$294)</f>
        <v>46.700000762939453</v>
      </c>
      <c r="E81" s="12">
        <f>_xlfn.XLOOKUP($C81,VK!$B$2:$B$294,VK!K$2:K$294)</f>
        <v>1096.5999755859375</v>
      </c>
      <c r="F81" s="38">
        <f>_xlfn.XLOOKUP($C81,VK!$B$2:$B$294,VK!L$2:L$294)</f>
        <v>160.30000305175781</v>
      </c>
      <c r="G81" s="38">
        <f>_xlfn.XLOOKUP($C81,VK!$B$2:$B$294,VK!N$2:N$294)</f>
        <v>8.6000003814697266</v>
      </c>
      <c r="H81" s="40">
        <f>_xlfn.XLOOKUP($C81,VK!$B$2:$B$294,VK!O$2:O$294)</f>
        <v>-1.3999999761581421</v>
      </c>
      <c r="I81" s="38">
        <f>_xlfn.XLOOKUP($C81,VK!$B$2:$B$294,VK!P$2:P$294)</f>
        <v>-55</v>
      </c>
      <c r="J81" s="38">
        <f>_xlfn.XLOOKUP($C81,VK!$B$2:$B$294,VK!Q$2:Q$294)</f>
        <v>53.1</v>
      </c>
      <c r="K81" s="38">
        <f>_xlfn.XLOOKUP($C81,VK!$B$2:$B$294,VK!R$2:R$294)</f>
        <v>11.8</v>
      </c>
      <c r="L81" s="38">
        <f>_xlfn.XLOOKUP($C81,VK!$B$2:$B$294,VK!S$2:S$294)</f>
        <v>468</v>
      </c>
      <c r="M81" s="38">
        <f>_xlfn.XLOOKUP($C81,VK!$B$2:$B$294,VK!T$2:T$294)</f>
        <v>0</v>
      </c>
      <c r="N81" s="38">
        <f>_xlfn.XLOOKUP($C81,VK!$B$2:$B$294,VK!U$2:U$294)</f>
        <v>3184</v>
      </c>
      <c r="O81" s="38">
        <f>_xlfn.XLOOKUP($C81,VK!$B$2:$B$294,VK!V$2:V$294)</f>
        <v>12.35</v>
      </c>
      <c r="P81" s="38">
        <f>_xlfn.XLOOKUP($C81,VK!$B$2:$B$294,VK!W$2:W$294)</f>
        <v>438</v>
      </c>
      <c r="Q81" s="38">
        <f>_xlfn.XLOOKUP($C81,VK!$B$2:$B$294,VK!X$2:X$294)</f>
        <v>896</v>
      </c>
      <c r="R81" s="38">
        <f>_xlfn.XLOOKUP($C81,VK!$B$2:$B$294,VK!Y$2:Y$294)</f>
        <v>615</v>
      </c>
      <c r="S81" s="38">
        <f>_xlfn.XLOOKUP($C81,VK!$B$2:$B$294,VK!Z$2:Z$294)</f>
        <v>834</v>
      </c>
      <c r="T81" s="38">
        <f>_xlfn.XLOOKUP($C81,VK!$B$2:$B$294,VK!AA$2:AA$294)</f>
        <v>535</v>
      </c>
      <c r="U81" s="38">
        <f>_xlfn.XLOOKUP($C81,VK!$B$2:$B$294,VK!AB$2:AB$294)</f>
        <v>17.662420272827148</v>
      </c>
      <c r="V81" s="38">
        <f>_xlfn.XLOOKUP($C81,VK!$B$2:$B$294,VK!AC$2:AC$294)</f>
        <v>0</v>
      </c>
      <c r="W81" s="38">
        <f>_xlfn.XLOOKUP($C81,VK!$B$2:$B$294,VK!AD$2:AD$294)</f>
        <v>1.3</v>
      </c>
      <c r="X81" s="38">
        <f>_xlfn.XLOOKUP($C81,VK!$B$2:$B$294,VK!AE$2:AE$294)</f>
        <v>1.4</v>
      </c>
      <c r="Y81" s="38">
        <f>_xlfn.XLOOKUP($C81,VK!$B$2:$B$294,VK!AF$2:AF$294)</f>
        <v>4.7</v>
      </c>
      <c r="Z81" s="38">
        <f>_xlfn.XLOOKUP($C81,VK!$B$2:$B$294,VK!AG$2:AG$294)</f>
        <v>0</v>
      </c>
      <c r="AA81" s="38">
        <f>_xlfn.XLOOKUP($C81,VK!$B$2:$B$294,VK!AH$2:AH$294)</f>
        <v>21.25</v>
      </c>
      <c r="AB81" s="38">
        <f>_xlfn.XLOOKUP($C81,VK!$B$2:$B$294,VK!AI$2:AI$294)</f>
        <v>0.93</v>
      </c>
      <c r="AC81" s="38">
        <f>_xlfn.XLOOKUP($C81,VK!$B$2:$B$294,VK!AJ$2:AJ$294)</f>
        <v>0.6</v>
      </c>
      <c r="AD81" s="38">
        <f>_xlfn.XLOOKUP($C81,VK!$B$2:$B$294,VK!AK$2:AK$294)</f>
        <v>1</v>
      </c>
      <c r="AE81" s="38">
        <f>_xlfn.XLOOKUP($C81,VK!$B$2:$B$294,VK!AL$2:AL$294)</f>
        <v>66.400000000000006</v>
      </c>
      <c r="AF81" s="38">
        <f>_xlfn.XLOOKUP($C81,VK!$B$2:$B$294,VK!AM$2:AM$294)</f>
        <v>302.60000000000002</v>
      </c>
      <c r="AG81" s="38">
        <f>_xlfn.XLOOKUP($C81,VK!$B$2:$B$294,VK!AN$2:AN$294)</f>
        <v>48.1</v>
      </c>
      <c r="AH81" s="38">
        <f>_xlfn.XLOOKUP($C81,VK!$B$2:$B$294,VK!AO$2:AO$294)</f>
        <v>21</v>
      </c>
      <c r="AI81" s="38">
        <f>_xlfn.XLOOKUP($C81,VK!$B$2:$B$294,VK!AP$2:AP$294)</f>
        <v>48</v>
      </c>
      <c r="AJ81" s="38">
        <f>_xlfn.XLOOKUP($C81,VK!$B$2:$B$294,VK!AQ$2:AQ$294)</f>
        <v>70</v>
      </c>
      <c r="AK81" s="38">
        <f>_xlfn.XLOOKUP($C81,VK!$B$2:$B$294,VK!AR$2:AR$294)</f>
        <v>823</v>
      </c>
      <c r="AL81" s="38">
        <f>_xlfn.XLOOKUP($C81,VK!$B$2:$B$294,VK!AS$2:AS$294)</f>
        <v>2.8330000000000002</v>
      </c>
      <c r="AM81" s="38">
        <f>_xlfn.XLOOKUP($C81,VK!$B$2:$B$294,VK!AT$2:AT$294)</f>
        <v>7793</v>
      </c>
      <c r="AN81" s="38">
        <f>_xlfn.XLOOKUP($C81,VK!$B$2:$B$294,VK!AU$2:AU$294)</f>
        <v>9596</v>
      </c>
      <c r="AO81" s="38">
        <f>_xlfn.XLOOKUP($C81,VK!$B$2:$B$294,VK!AV$2:AV$294)</f>
        <v>0</v>
      </c>
      <c r="AP81" s="38">
        <f>_xlfn.XLOOKUP($C81,VK!$B$2:$B$294,VK!AW$2:AW$294)</f>
        <v>54.694831848144531</v>
      </c>
      <c r="AQ81" s="38">
        <f>_xlfn.XLOOKUP($C81,VK!$B$2:$B$294,VK!AX$2:AX$294)</f>
        <v>0</v>
      </c>
      <c r="AR81" s="38">
        <f>_xlfn.XLOOKUP($C81,VK!$B$2:$B$294,VK!AY$2:AY$294)</f>
        <v>0</v>
      </c>
      <c r="AS81" s="38">
        <f>_xlfn.XLOOKUP($C81,VK!$B$2:$B$294,VK!AZ$2:AZ$294)</f>
        <v>0</v>
      </c>
      <c r="AT81" s="38">
        <f>_xlfn.XLOOKUP($C81,VK!$B$2:$B$294,VK!BA$2:BA$294)</f>
        <v>0</v>
      </c>
      <c r="AU81" s="38">
        <f>_xlfn.XLOOKUP($C81,VK!$B$2:$B$294,VK!BB$2:BB$294)</f>
        <v>1</v>
      </c>
      <c r="AV81" s="38">
        <f>_xlfn.XLOOKUP($C81,VK!$B$2:$B$294,VK!BC$2:BC$294)</f>
        <v>55.932205200195313</v>
      </c>
      <c r="AW81" s="38">
        <f>_xlfn.XLOOKUP($C81,VK!$B$2:$B$294,VK!BD$2:BD$294)</f>
        <v>93.0599365234375</v>
      </c>
      <c r="AX81" s="38">
        <f>_xlfn.XLOOKUP($C81,VK!$B$2:$B$294,VK!BF$2:BF$294)</f>
        <v>10904.544921875</v>
      </c>
      <c r="AY81" s="38">
        <f>_xlfn.XLOOKUP($C81,VK!$B$2:$B$294,VK!BG$2:BG$294)</f>
        <v>12902.603515625</v>
      </c>
      <c r="AZ81" s="38">
        <f>_xlfn.XLOOKUP($C81,VK!$B$2:$B$294,VK!BH$2:BH$294)</f>
        <v>3.1712386608123779</v>
      </c>
      <c r="BA81" s="38">
        <f>_xlfn.XLOOKUP($C81,VK!$B$2:$B$294,VK!BI$2:BI$294)</f>
        <v>-6.8259291648864746</v>
      </c>
      <c r="BB81" s="38">
        <f>_xlfn.XLOOKUP($C81,VK!$B$2:$B$294,VK!BJ$2:BJ$294)</f>
        <v>23.360654830932617</v>
      </c>
      <c r="BC81" s="38">
        <f>_xlfn.XLOOKUP($C81,VK!$B$2:$B$294,VK!BK$2:BK$294)</f>
        <v>-29.310344696044922</v>
      </c>
      <c r="BD81" s="38">
        <f>_xlfn.XLOOKUP($C81,VK!$B$2:$B$294,VK!BL$2:BL$294)</f>
        <v>177.33332824707031</v>
      </c>
      <c r="BE81" s="38">
        <f>_xlfn.XLOOKUP($C81,VK!$B$2:$B$294,VK!BM$2:BM$294)</f>
        <v>-2.0811655521392822</v>
      </c>
      <c r="BF81" s="37">
        <f>_xlfn.XLOOKUP($C81,VK!$B$2:$B$294,VK!BN$2:BN$294)</f>
        <v>20759.548828125</v>
      </c>
      <c r="BG81" s="12">
        <f>_xlfn.XLOOKUP($C81,VK!$B$2:$B$294,VK!BO$2:BO$294)</f>
        <v>49.652915954589844</v>
      </c>
      <c r="BH81" s="12"/>
      <c r="BI81" s="12">
        <f>_xlfn.XLOOKUP($C81,VK!$B$2:$B$294,VK!BQ$2:BQ$294)</f>
        <v>0.60674750804901123</v>
      </c>
      <c r="BJ81" s="12">
        <f>_xlfn.XLOOKUP($C81,VK!$B$2:$B$294,VK!BR$2:BR$294)</f>
        <v>0.10542962700128555</v>
      </c>
      <c r="BK81" s="12">
        <f>_xlfn.XLOOKUP($C81,VK!$B$2:$B$294,VK!BS$2:BS$294)</f>
        <v>1.9188191890716553</v>
      </c>
      <c r="BL81" s="12">
        <f>_xlfn.XLOOKUP($C81,VK!$B$2:$B$294,VK!BT$2:BT$294)</f>
        <v>86.663154602050781</v>
      </c>
      <c r="BM81" s="12">
        <f>_xlfn.XLOOKUP($C81,VK!$B$2:$B$294,VK!BU$2:BU$294)</f>
        <v>213.4949951171875</v>
      </c>
      <c r="BN81" s="12">
        <f>_xlfn.XLOOKUP($C81,VK!$B$2:$B$294,VK!BV$2:BV$294)</f>
        <v>0</v>
      </c>
      <c r="BO81" s="12">
        <f>_xlfn.XLOOKUP($C81,VK!$B$2:$B$294,VK!BW$2:BW$294)</f>
        <v>1</v>
      </c>
      <c r="BP81" s="12">
        <f>_xlfn.XLOOKUP($C81,VK!$B$2:$B$294,VK!BX$2:BX$294)</f>
        <v>8567.3291015625</v>
      </c>
      <c r="BQ81" s="12">
        <f>_xlfn.XLOOKUP($C81,VK!$B$2:$B$294,VK!BY$2:BY$294)</f>
        <v>7240.6181640625</v>
      </c>
      <c r="BR81" s="12">
        <f>_xlfn.XLOOKUP($C81,VK!$B$2:$B$294,VK!BZ$2:BZ$294)</f>
        <v>0.86452293395996094</v>
      </c>
      <c r="BS81" s="12">
        <f>_xlfn.XLOOKUP($C81,VK!$B$2:$B$294,VK!CA$2:CA$294)</f>
        <v>9.9209280014038086</v>
      </c>
      <c r="BT81" s="12">
        <f>_xlfn.XLOOKUP($C81,VK!$B$2:$B$294,VK!CB$2:CB$294)</f>
        <v>134.14634704589844</v>
      </c>
      <c r="BU81" s="12">
        <f>_xlfn.XLOOKUP($C81,VK!$B$2:$B$294,VK!CC$2:CC$294)</f>
        <v>11.689691543579102</v>
      </c>
      <c r="BV81" s="12">
        <f>_xlfn.XLOOKUP($C81,VK!$B$2:$B$294,VK!CD$2:CD$294)</f>
        <v>12.75239086151123</v>
      </c>
      <c r="BW81" s="12">
        <f>_xlfn.XLOOKUP($C81,VK!$B$2:$B$294,VK!CE$2:CE$294)</f>
        <v>0.10626992583274841</v>
      </c>
      <c r="BX81" s="12">
        <f>_xlfn.XLOOKUP($C81,VK!$B$2:$B$294,VK!CF$2:CF$294)</f>
        <v>2.1253983974456787</v>
      </c>
      <c r="BY81" s="12">
        <f>_xlfn.XLOOKUP($C81,VK!$B$2:$B$294,VK!CG$2:CG$294)</f>
        <v>9731.3046875</v>
      </c>
      <c r="BZ81" s="12"/>
      <c r="CA81" s="27">
        <f>_xlfn.XLOOKUP(C81,VK!$B$2:$B$294,VK!$BX$2:$BX$294)</f>
        <v>8567.3291015625</v>
      </c>
      <c r="CD81" s="37">
        <f>_xlfn.XLOOKUP($C81,VK!$B$2:$B$294,VK!M$2:M$294)</f>
        <v>9485</v>
      </c>
      <c r="CE81" s="38"/>
    </row>
    <row r="82" spans="1:83" hidden="1">
      <c r="A82" s="21">
        <v>72</v>
      </c>
      <c r="B82" s="30">
        <f>1-_xlfn.XLOOKUP(C82,VK!$B$2:$B$294,VK!$ID$2:$ID$294)/SUM($D$5:$BY$5)</f>
        <v>0.54336487369658548</v>
      </c>
      <c r="C82" t="str">
        <f>_xlfn.XLOOKUP(A82,VK!$IE$2:$IE$294,VK!$B$2:$B$294)</f>
        <v>Vehmaa</v>
      </c>
      <c r="D82" s="12">
        <f>_xlfn.XLOOKUP($C82,VK!$B$2:$B$294,VK!J$2:J$294)</f>
        <v>47.200000762939453</v>
      </c>
      <c r="E82" s="12">
        <f>_xlfn.XLOOKUP($C82,VK!$B$2:$B$294,VK!K$2:K$294)</f>
        <v>188.91000366210938</v>
      </c>
      <c r="F82" s="38">
        <f>_xlfn.XLOOKUP($C82,VK!$B$2:$B$294,VK!L$2:L$294)</f>
        <v>129.89999389648438</v>
      </c>
      <c r="G82" s="38">
        <f>_xlfn.XLOOKUP($C82,VK!$B$2:$B$294,VK!N$2:N$294)</f>
        <v>12.100000381469727</v>
      </c>
      <c r="H82" s="40">
        <f>_xlfn.XLOOKUP($C82,VK!$B$2:$B$294,VK!O$2:O$294)</f>
        <v>0.40000000596046448</v>
      </c>
      <c r="I82" s="38">
        <f>_xlfn.XLOOKUP($C82,VK!$B$2:$B$294,VK!P$2:P$294)</f>
        <v>3</v>
      </c>
      <c r="J82" s="38">
        <f>_xlfn.XLOOKUP($C82,VK!$B$2:$B$294,VK!Q$2:Q$294)</f>
        <v>47.1</v>
      </c>
      <c r="K82" s="38">
        <f>_xlfn.XLOOKUP($C82,VK!$B$2:$B$294,VK!R$2:R$294)</f>
        <v>6.9</v>
      </c>
      <c r="L82" s="38">
        <f>_xlfn.XLOOKUP($C82,VK!$B$2:$B$294,VK!S$2:S$294)</f>
        <v>95</v>
      </c>
      <c r="M82" s="38">
        <f>_xlfn.XLOOKUP($C82,VK!$B$2:$B$294,VK!T$2:T$294)</f>
        <v>0</v>
      </c>
      <c r="N82" s="38">
        <f>_xlfn.XLOOKUP($C82,VK!$B$2:$B$294,VK!U$2:U$294)</f>
        <v>3761</v>
      </c>
      <c r="O82" s="38">
        <f>_xlfn.XLOOKUP($C82,VK!$B$2:$B$294,VK!V$2:V$294)</f>
        <v>12.51</v>
      </c>
      <c r="P82" s="38">
        <f>_xlfn.XLOOKUP($C82,VK!$B$2:$B$294,VK!W$2:W$294)</f>
        <v>824</v>
      </c>
      <c r="Q82" s="38">
        <f>_xlfn.XLOOKUP($C82,VK!$B$2:$B$294,VK!X$2:X$294)</f>
        <v>78</v>
      </c>
      <c r="R82" s="38">
        <f>_xlfn.XLOOKUP($C82,VK!$B$2:$B$294,VK!Y$2:Y$294)</f>
        <v>667</v>
      </c>
      <c r="S82" s="38">
        <f>_xlfn.XLOOKUP($C82,VK!$B$2:$B$294,VK!Z$2:Z$294)</f>
        <v>746</v>
      </c>
      <c r="T82" s="38">
        <f>_xlfn.XLOOKUP($C82,VK!$B$2:$B$294,VK!AA$2:AA$294)</f>
        <v>771</v>
      </c>
      <c r="U82" s="38">
        <f>_xlfn.XLOOKUP($C82,VK!$B$2:$B$294,VK!AB$2:AB$294)</f>
        <v>10.916666984558105</v>
      </c>
      <c r="V82" s="38">
        <f>_xlfn.XLOOKUP($C82,VK!$B$2:$B$294,VK!AC$2:AC$294)</f>
        <v>0</v>
      </c>
      <c r="W82" s="38">
        <f>_xlfn.XLOOKUP($C82,VK!$B$2:$B$294,VK!AD$2:AD$294)</f>
        <v>0</v>
      </c>
      <c r="X82" s="38">
        <f>_xlfn.XLOOKUP($C82,VK!$B$2:$B$294,VK!AE$2:AE$294)</f>
        <v>0</v>
      </c>
      <c r="Y82" s="38">
        <f>_xlfn.XLOOKUP($C82,VK!$B$2:$B$294,VK!AF$2:AF$294)</f>
        <v>0</v>
      </c>
      <c r="Z82" s="38">
        <f>_xlfn.XLOOKUP($C82,VK!$B$2:$B$294,VK!AG$2:AG$294)</f>
        <v>0</v>
      </c>
      <c r="AA82" s="38">
        <f>_xlfn.XLOOKUP($C82,VK!$B$2:$B$294,VK!AH$2:AH$294)</f>
        <v>22.25</v>
      </c>
      <c r="AB82" s="38">
        <f>_xlfn.XLOOKUP($C82,VK!$B$2:$B$294,VK!AI$2:AI$294)</f>
        <v>1</v>
      </c>
      <c r="AC82" s="38">
        <f>_xlfn.XLOOKUP($C82,VK!$B$2:$B$294,VK!AJ$2:AJ$294)</f>
        <v>0.5</v>
      </c>
      <c r="AD82" s="38">
        <f>_xlfn.XLOOKUP($C82,VK!$B$2:$B$294,VK!AK$2:AK$294)</f>
        <v>1.7</v>
      </c>
      <c r="AE82" s="38">
        <f>_xlfn.XLOOKUP($C82,VK!$B$2:$B$294,VK!AL$2:AL$294)</f>
        <v>71</v>
      </c>
      <c r="AF82" s="38">
        <f>_xlfn.XLOOKUP($C82,VK!$B$2:$B$294,VK!AM$2:AM$294)</f>
        <v>288.3</v>
      </c>
      <c r="AG82" s="38">
        <f>_xlfn.XLOOKUP($C82,VK!$B$2:$B$294,VK!AN$2:AN$294)</f>
        <v>50.2</v>
      </c>
      <c r="AH82" s="38">
        <f>_xlfn.XLOOKUP($C82,VK!$B$2:$B$294,VK!AO$2:AO$294)</f>
        <v>19</v>
      </c>
      <c r="AI82" s="38">
        <f>_xlfn.XLOOKUP($C82,VK!$B$2:$B$294,VK!AP$2:AP$294)</f>
        <v>78</v>
      </c>
      <c r="AJ82" s="38">
        <f>_xlfn.XLOOKUP($C82,VK!$B$2:$B$294,VK!AQ$2:AQ$294)</f>
        <v>62</v>
      </c>
      <c r="AK82" s="38">
        <f>_xlfn.XLOOKUP($C82,VK!$B$2:$B$294,VK!AR$2:AR$294)</f>
        <v>505</v>
      </c>
      <c r="AL82" s="38">
        <f>_xlfn.XLOOKUP($C82,VK!$B$2:$B$294,VK!AS$2:AS$294)</f>
        <v>2.6669999999999998</v>
      </c>
      <c r="AM82" s="38">
        <f>_xlfn.XLOOKUP($C82,VK!$B$2:$B$294,VK!AT$2:AT$294)</f>
        <v>4800</v>
      </c>
      <c r="AN82" s="38">
        <f>_xlfn.XLOOKUP($C82,VK!$B$2:$B$294,VK!AU$2:AU$294)</f>
        <v>12532</v>
      </c>
      <c r="AO82" s="38">
        <f>_xlfn.XLOOKUP($C82,VK!$B$2:$B$294,VK!AV$2:AV$294)</f>
        <v>1</v>
      </c>
      <c r="AP82" s="38">
        <f>_xlfn.XLOOKUP($C82,VK!$B$2:$B$294,VK!AW$2:AW$294)</f>
        <v>40.0859375</v>
      </c>
      <c r="AQ82" s="38">
        <f>_xlfn.XLOOKUP($C82,VK!$B$2:$B$294,VK!AX$2:AX$294)</f>
        <v>0</v>
      </c>
      <c r="AR82" s="38">
        <f>_xlfn.XLOOKUP($C82,VK!$B$2:$B$294,VK!AY$2:AY$294)</f>
        <v>0</v>
      </c>
      <c r="AS82" s="38">
        <f>_xlfn.XLOOKUP($C82,VK!$B$2:$B$294,VK!AZ$2:AZ$294)</f>
        <v>0</v>
      </c>
      <c r="AT82" s="38">
        <f>_xlfn.XLOOKUP($C82,VK!$B$2:$B$294,VK!BA$2:BA$294)</f>
        <v>0</v>
      </c>
      <c r="AU82" s="38">
        <f>_xlfn.XLOOKUP($C82,VK!$B$2:$B$294,VK!BB$2:BB$294)</f>
        <v>1</v>
      </c>
      <c r="AV82" s="38">
        <f>_xlfn.XLOOKUP($C82,VK!$B$2:$B$294,VK!BC$2:BC$294)</f>
        <v>96.666664123535156</v>
      </c>
      <c r="AW82" s="38">
        <f>_xlfn.XLOOKUP($C82,VK!$B$2:$B$294,VK!BD$2:BD$294)</f>
        <v>100</v>
      </c>
      <c r="AX82" s="38">
        <f>_xlfn.XLOOKUP($C82,VK!$B$2:$B$294,VK!BF$2:BF$294)</f>
        <v>7483.06640625</v>
      </c>
      <c r="AY82" s="38">
        <f>_xlfn.XLOOKUP($C82,VK!$B$2:$B$294,VK!BG$2:BG$294)</f>
        <v>8450.7041015625</v>
      </c>
      <c r="AZ82" s="38">
        <f>_xlfn.XLOOKUP($C82,VK!$B$2:$B$294,VK!BH$2:BH$294)</f>
        <v>4.0562582015991211</v>
      </c>
      <c r="BA82" s="38">
        <f>_xlfn.XLOOKUP($C82,VK!$B$2:$B$294,VK!BI$2:BI$294)</f>
        <v>1.0754984803497791E-2</v>
      </c>
      <c r="BB82" s="38">
        <f>_xlfn.XLOOKUP($C82,VK!$B$2:$B$294,VK!BJ$2:BJ$294)</f>
        <v>33.333332061767578</v>
      </c>
      <c r="BC82" s="38">
        <f>_xlfn.XLOOKUP($C82,VK!$B$2:$B$294,VK!BK$2:BK$294)</f>
        <v>84.210525512695313</v>
      </c>
      <c r="BD82" s="38">
        <f>_xlfn.XLOOKUP($C82,VK!$B$2:$B$294,VK!BL$2:BL$294)</f>
        <v>190</v>
      </c>
      <c r="BE82" s="38">
        <f>_xlfn.XLOOKUP($C82,VK!$B$2:$B$294,VK!BM$2:BM$294)</f>
        <v>0</v>
      </c>
      <c r="BF82" s="37">
        <f>_xlfn.XLOOKUP($C82,VK!$B$2:$B$294,VK!BN$2:BN$294)</f>
        <v>22126.591796875</v>
      </c>
      <c r="BG82" s="12">
        <f>_xlfn.XLOOKUP($C82,VK!$B$2:$B$294,VK!BO$2:BO$294)</f>
        <v>40.86663818359375</v>
      </c>
      <c r="BH82" s="12"/>
      <c r="BI82" s="12">
        <f>_xlfn.XLOOKUP($C82,VK!$B$2:$B$294,VK!BQ$2:BQ$294)</f>
        <v>0.70257306098937988</v>
      </c>
      <c r="BJ82" s="12">
        <f>_xlfn.XLOOKUP($C82,VK!$B$2:$B$294,VK!BR$2:BR$294)</f>
        <v>0.65416485071182251</v>
      </c>
      <c r="BK82" s="12">
        <f>_xlfn.XLOOKUP($C82,VK!$B$2:$B$294,VK!BS$2:BS$294)</f>
        <v>2.311382532119751</v>
      </c>
      <c r="BL82" s="12">
        <f>_xlfn.XLOOKUP($C82,VK!$B$2:$B$294,VK!BT$2:BT$294)</f>
        <v>85.041427612304688</v>
      </c>
      <c r="BM82" s="12">
        <f>_xlfn.XLOOKUP($C82,VK!$B$2:$B$294,VK!BU$2:BU$294)</f>
        <v>125.16354370117188</v>
      </c>
      <c r="BN82" s="12">
        <f>_xlfn.XLOOKUP($C82,VK!$B$2:$B$294,VK!BV$2:BV$294)</f>
        <v>0</v>
      </c>
      <c r="BO82" s="12">
        <f>_xlfn.XLOOKUP($C82,VK!$B$2:$B$294,VK!BW$2:BW$294)</f>
        <v>0</v>
      </c>
      <c r="BP82" s="12">
        <f>_xlfn.XLOOKUP($C82,VK!$B$2:$B$294,VK!BX$2:BX$294)</f>
        <v>6000</v>
      </c>
      <c r="BQ82" s="12">
        <f>_xlfn.XLOOKUP($C82,VK!$B$2:$B$294,VK!BY$2:BY$294)</f>
        <v>5312.97705078125</v>
      </c>
      <c r="BR82" s="12">
        <f>_xlfn.XLOOKUP($C82,VK!$B$2:$B$294,VK!BZ$2:BZ$294)</f>
        <v>1.5263845920562744</v>
      </c>
      <c r="BS82" s="12">
        <f>_xlfn.XLOOKUP($C82,VK!$B$2:$B$294,VK!CA$2:CA$294)</f>
        <v>7.4574794769287109</v>
      </c>
      <c r="BT82" s="12">
        <f>_xlfn.XLOOKUP($C82,VK!$B$2:$B$294,VK!CB$2:CB$294)</f>
        <v>54.285713195800781</v>
      </c>
      <c r="BU82" s="12">
        <f>_xlfn.XLOOKUP($C82,VK!$B$2:$B$294,VK!CC$2:CC$294)</f>
        <v>11.111110687255859</v>
      </c>
      <c r="BV82" s="12">
        <f>_xlfn.XLOOKUP($C82,VK!$B$2:$B$294,VK!CD$2:CD$294)</f>
        <v>12.865496635437012</v>
      </c>
      <c r="BW82" s="12">
        <f>_xlfn.XLOOKUP($C82,VK!$B$2:$B$294,VK!CE$2:CE$294)</f>
        <v>0</v>
      </c>
      <c r="BX82" s="12">
        <f>_xlfn.XLOOKUP($C82,VK!$B$2:$B$294,VK!CF$2:CF$294)</f>
        <v>0.58479529619216919</v>
      </c>
      <c r="BY82" s="12">
        <f>_xlfn.XLOOKUP($C82,VK!$B$2:$B$294,VK!CG$2:CG$294)</f>
        <v>12605.630859375</v>
      </c>
      <c r="BZ82" s="12"/>
      <c r="CA82" s="27">
        <f>_xlfn.XLOOKUP(C82,VK!$B$2:$B$294,VK!$BX$2:$BX$294)</f>
        <v>6000</v>
      </c>
      <c r="CD82" s="37">
        <f>_xlfn.XLOOKUP($C82,VK!$B$2:$B$294,VK!M$2:M$294)</f>
        <v>2293</v>
      </c>
      <c r="CE82" s="38"/>
    </row>
    <row r="83" spans="1:83" hidden="1">
      <c r="A83" s="21">
        <v>73</v>
      </c>
      <c r="B83" s="30">
        <f>1-_xlfn.XLOOKUP(C83,VK!$B$2:$B$294,VK!$ID$2:$ID$294)/SUM($D$5:$BY$5)</f>
        <v>0.54115308571454057</v>
      </c>
      <c r="C83" t="str">
        <f>_xlfn.XLOOKUP(A83,VK!$IE$2:$IE$294,VK!$B$2:$B$294)</f>
        <v>Vesilahti</v>
      </c>
      <c r="D83" s="12">
        <f>_xlfn.XLOOKUP($C83,VK!$B$2:$B$294,VK!J$2:J$294)</f>
        <v>41.799999237060547</v>
      </c>
      <c r="E83" s="12">
        <f>_xlfn.XLOOKUP($C83,VK!$B$2:$B$294,VK!K$2:K$294)</f>
        <v>301.04000854492188</v>
      </c>
      <c r="F83" s="38">
        <f>_xlfn.XLOOKUP($C83,VK!$B$2:$B$294,VK!L$2:L$294)</f>
        <v>129.30000305175781</v>
      </c>
      <c r="G83" s="38">
        <f>_xlfn.XLOOKUP($C83,VK!$B$2:$B$294,VK!N$2:N$294)</f>
        <v>14.5</v>
      </c>
      <c r="H83" s="40">
        <f>_xlfn.XLOOKUP($C83,VK!$B$2:$B$294,VK!O$2:O$294)</f>
        <v>-0.89999997615814209</v>
      </c>
      <c r="I83" s="38">
        <f>_xlfn.XLOOKUP($C83,VK!$B$2:$B$294,VK!P$2:P$294)</f>
        <v>-27</v>
      </c>
      <c r="J83" s="38">
        <f>_xlfn.XLOOKUP($C83,VK!$B$2:$B$294,VK!Q$2:Q$294)</f>
        <v>55.6</v>
      </c>
      <c r="K83" s="38">
        <f>_xlfn.XLOOKUP($C83,VK!$B$2:$B$294,VK!R$2:R$294)</f>
        <v>6.4</v>
      </c>
      <c r="L83" s="38">
        <f>_xlfn.XLOOKUP($C83,VK!$B$2:$B$294,VK!S$2:S$294)</f>
        <v>115</v>
      </c>
      <c r="M83" s="38">
        <f>_xlfn.XLOOKUP($C83,VK!$B$2:$B$294,VK!T$2:T$294)</f>
        <v>0</v>
      </c>
      <c r="N83" s="38">
        <f>_xlfn.XLOOKUP($C83,VK!$B$2:$B$294,VK!U$2:U$294)</f>
        <v>3894.4</v>
      </c>
      <c r="O83" s="38">
        <f>_xlfn.XLOOKUP($C83,VK!$B$2:$B$294,VK!V$2:V$294)</f>
        <v>13.28</v>
      </c>
      <c r="P83" s="38">
        <f>_xlfn.XLOOKUP($C83,VK!$B$2:$B$294,VK!W$2:W$294)</f>
        <v>1387</v>
      </c>
      <c r="Q83" s="38">
        <f>_xlfn.XLOOKUP($C83,VK!$B$2:$B$294,VK!X$2:X$294)</f>
        <v>993</v>
      </c>
      <c r="R83" s="38">
        <f>_xlfn.XLOOKUP($C83,VK!$B$2:$B$294,VK!Y$2:Y$294)</f>
        <v>453</v>
      </c>
      <c r="S83" s="38">
        <f>_xlfn.XLOOKUP($C83,VK!$B$2:$B$294,VK!Z$2:Z$294)</f>
        <v>563</v>
      </c>
      <c r="T83" s="38">
        <f>_xlfn.XLOOKUP($C83,VK!$B$2:$B$294,VK!AA$2:AA$294)</f>
        <v>462</v>
      </c>
      <c r="U83" s="38">
        <f>_xlfn.XLOOKUP($C83,VK!$B$2:$B$294,VK!AB$2:AB$294)</f>
        <v>19.5</v>
      </c>
      <c r="V83" s="38">
        <f>_xlfn.XLOOKUP($C83,VK!$B$2:$B$294,VK!AC$2:AC$294)</f>
        <v>0</v>
      </c>
      <c r="W83" s="38">
        <f>_xlfn.XLOOKUP($C83,VK!$B$2:$B$294,VK!AD$2:AD$294)</f>
        <v>0</v>
      </c>
      <c r="X83" s="38">
        <f>_xlfn.XLOOKUP($C83,VK!$B$2:$B$294,VK!AE$2:AE$294)</f>
        <v>0</v>
      </c>
      <c r="Y83" s="38">
        <f>_xlfn.XLOOKUP($C83,VK!$B$2:$B$294,VK!AF$2:AF$294)</f>
        <v>7.3</v>
      </c>
      <c r="Z83" s="38">
        <f>_xlfn.XLOOKUP($C83,VK!$B$2:$B$294,VK!AG$2:AG$294)</f>
        <v>0</v>
      </c>
      <c r="AA83" s="38">
        <f>_xlfn.XLOOKUP($C83,VK!$B$2:$B$294,VK!AH$2:AH$294)</f>
        <v>21.5</v>
      </c>
      <c r="AB83" s="38">
        <f>_xlfn.XLOOKUP($C83,VK!$B$2:$B$294,VK!AI$2:AI$294)</f>
        <v>1.2</v>
      </c>
      <c r="AC83" s="38">
        <f>_xlfn.XLOOKUP($C83,VK!$B$2:$B$294,VK!AJ$2:AJ$294)</f>
        <v>0.55000000000000004</v>
      </c>
      <c r="AD83" s="38">
        <f>_xlfn.XLOOKUP($C83,VK!$B$2:$B$294,VK!AK$2:AK$294)</f>
        <v>1.3</v>
      </c>
      <c r="AE83" s="38">
        <f>_xlfn.XLOOKUP($C83,VK!$B$2:$B$294,VK!AL$2:AL$294)</f>
        <v>66.900000000000006</v>
      </c>
      <c r="AF83" s="38">
        <f>_xlfn.XLOOKUP($C83,VK!$B$2:$B$294,VK!AM$2:AM$294)</f>
        <v>394.3</v>
      </c>
      <c r="AG83" s="38">
        <f>_xlfn.XLOOKUP($C83,VK!$B$2:$B$294,VK!AN$2:AN$294)</f>
        <v>42.9</v>
      </c>
      <c r="AH83" s="38">
        <f>_xlfn.XLOOKUP($C83,VK!$B$2:$B$294,VK!AO$2:AO$294)</f>
        <v>32.299999999999997</v>
      </c>
      <c r="AI83" s="38">
        <f>_xlfn.XLOOKUP($C83,VK!$B$2:$B$294,VK!AP$2:AP$294)</f>
        <v>53</v>
      </c>
      <c r="AJ83" s="38">
        <f>_xlfn.XLOOKUP($C83,VK!$B$2:$B$294,VK!AQ$2:AQ$294)</f>
        <v>59</v>
      </c>
      <c r="AK83" s="38">
        <f>_xlfn.XLOOKUP($C83,VK!$B$2:$B$294,VK!AR$2:AR$294)</f>
        <v>287</v>
      </c>
      <c r="AL83" s="38">
        <f>_xlfn.XLOOKUP($C83,VK!$B$2:$B$294,VK!AS$2:AS$294)</f>
        <v>1.833</v>
      </c>
      <c r="AM83" s="38">
        <f>_xlfn.XLOOKUP($C83,VK!$B$2:$B$294,VK!AT$2:AT$294)</f>
        <v>6206</v>
      </c>
      <c r="AN83" s="38">
        <f>_xlfn.XLOOKUP($C83,VK!$B$2:$B$294,VK!AU$2:AU$294)</f>
        <v>9550</v>
      </c>
      <c r="AO83" s="38">
        <f>_xlfn.XLOOKUP($C83,VK!$B$2:$B$294,VK!AV$2:AV$294)</f>
        <v>0</v>
      </c>
      <c r="AP83" s="38">
        <f>_xlfn.XLOOKUP($C83,VK!$B$2:$B$294,VK!AW$2:AW$294)</f>
        <v>22.571649551391602</v>
      </c>
      <c r="AQ83" s="38">
        <f>_xlfn.XLOOKUP($C83,VK!$B$2:$B$294,VK!AX$2:AX$294)</f>
        <v>0</v>
      </c>
      <c r="AR83" s="38">
        <f>_xlfn.XLOOKUP($C83,VK!$B$2:$B$294,VK!AY$2:AY$294)</f>
        <v>0</v>
      </c>
      <c r="AS83" s="38">
        <f>_xlfn.XLOOKUP($C83,VK!$B$2:$B$294,VK!AZ$2:AZ$294)</f>
        <v>0</v>
      </c>
      <c r="AT83" s="38">
        <f>_xlfn.XLOOKUP($C83,VK!$B$2:$B$294,VK!BA$2:BA$294)</f>
        <v>0</v>
      </c>
      <c r="AU83" s="38">
        <f>_xlfn.XLOOKUP($C83,VK!$B$2:$B$294,VK!BB$2:BB$294)</f>
        <v>1</v>
      </c>
      <c r="AV83" s="38">
        <f>_xlfn.XLOOKUP($C83,VK!$B$2:$B$294,VK!BC$2:BC$294)</f>
        <v>94.581283569335938</v>
      </c>
      <c r="AW83" s="38">
        <f>_xlfn.XLOOKUP($C83,VK!$B$2:$B$294,VK!BD$2:BD$294)</f>
        <v>98.067634582519531</v>
      </c>
      <c r="AX83" s="38">
        <f>_xlfn.XLOOKUP($C83,VK!$B$2:$B$294,VK!BF$2:BF$294)</f>
        <v>12838.009765625</v>
      </c>
      <c r="AY83" s="38">
        <f>_xlfn.XLOOKUP($C83,VK!$B$2:$B$294,VK!BG$2:BG$294)</f>
        <v>13997.830078125</v>
      </c>
      <c r="AZ83" s="38">
        <f>_xlfn.XLOOKUP($C83,VK!$B$2:$B$294,VK!BH$2:BH$294)</f>
        <v>4.5931344032287598</v>
      </c>
      <c r="BA83" s="38">
        <f>_xlfn.XLOOKUP($C83,VK!$B$2:$B$294,VK!BI$2:BI$294)</f>
        <v>-3.8182997703552246</v>
      </c>
      <c r="BB83" s="38">
        <f>_xlfn.XLOOKUP($C83,VK!$B$2:$B$294,VK!BJ$2:BJ$294)</f>
        <v>29.577465057373047</v>
      </c>
      <c r="BC83" s="38">
        <f>_xlfn.XLOOKUP($C83,VK!$B$2:$B$294,VK!BK$2:BK$294)</f>
        <v>-5.5555553436279297</v>
      </c>
      <c r="BD83" s="38">
        <f>_xlfn.XLOOKUP($C83,VK!$B$2:$B$294,VK!BL$2:BL$294)</f>
        <v>235.33332824707031</v>
      </c>
      <c r="BE83" s="38">
        <f>_xlfn.XLOOKUP($C83,VK!$B$2:$B$294,VK!BM$2:BM$294)</f>
        <v>-2.6143791675567627</v>
      </c>
      <c r="BF83" s="37">
        <f>_xlfn.XLOOKUP($C83,VK!$B$2:$B$294,VK!BN$2:BN$294)</f>
        <v>23802.44921875</v>
      </c>
      <c r="BG83" s="12">
        <f>_xlfn.XLOOKUP($C83,VK!$B$2:$B$294,VK!BO$2:BO$294)</f>
        <v>33.424507141113281</v>
      </c>
      <c r="BH83" s="12"/>
      <c r="BI83" s="12">
        <f>_xlfn.XLOOKUP($C83,VK!$B$2:$B$294,VK!BQ$2:BQ$294)</f>
        <v>0.6624569296836853</v>
      </c>
      <c r="BJ83" s="12">
        <f>_xlfn.XLOOKUP($C83,VK!$B$2:$B$294,VK!BR$2:BR$294)</f>
        <v>0.32146957516670227</v>
      </c>
      <c r="BK83" s="12">
        <f>_xlfn.XLOOKUP($C83,VK!$B$2:$B$294,VK!BS$2:BS$294)</f>
        <v>1.6991963386535645</v>
      </c>
      <c r="BL83" s="12">
        <f>_xlfn.XLOOKUP($C83,VK!$B$2:$B$294,VK!BT$2:BT$294)</f>
        <v>82.204360961914063</v>
      </c>
      <c r="BM83" s="12">
        <f>_xlfn.XLOOKUP($C83,VK!$B$2:$B$294,VK!BU$2:BU$294)</f>
        <v>211.94029235839844</v>
      </c>
      <c r="BN83" s="12">
        <f>_xlfn.XLOOKUP($C83,VK!$B$2:$B$294,VK!BV$2:BV$294)</f>
        <v>0</v>
      </c>
      <c r="BO83" s="12">
        <f>_xlfn.XLOOKUP($C83,VK!$B$2:$B$294,VK!BW$2:BW$294)</f>
        <v>0</v>
      </c>
      <c r="BP83" s="12">
        <f>_xlfn.XLOOKUP($C83,VK!$B$2:$B$294,VK!BX$2:BX$294)</f>
        <v>9364.548828125</v>
      </c>
      <c r="BQ83" s="12">
        <f>_xlfn.XLOOKUP($C83,VK!$B$2:$B$294,VK!BY$2:BY$294)</f>
        <v>8588.62890625</v>
      </c>
      <c r="BR83" s="12">
        <f>_xlfn.XLOOKUP($C83,VK!$B$2:$B$294,VK!BZ$2:BZ$294)</f>
        <v>1.561423659324646</v>
      </c>
      <c r="BS83" s="12">
        <f>_xlfn.XLOOKUP($C83,VK!$B$2:$B$294,VK!CA$2:CA$294)</f>
        <v>13.685419082641602</v>
      </c>
      <c r="BT83" s="12">
        <f>_xlfn.XLOOKUP($C83,VK!$B$2:$B$294,VK!CB$2:CB$294)</f>
        <v>66.176467895507813</v>
      </c>
      <c r="BU83" s="12">
        <f>_xlfn.XLOOKUP($C83,VK!$B$2:$B$294,VK!CC$2:CC$294)</f>
        <v>7.2147650718688965</v>
      </c>
      <c r="BV83" s="12">
        <f>_xlfn.XLOOKUP($C83,VK!$B$2:$B$294,VK!CD$2:CD$294)</f>
        <v>13.422819137573242</v>
      </c>
      <c r="BW83" s="12">
        <f>_xlfn.XLOOKUP($C83,VK!$B$2:$B$294,VK!CE$2:CE$294)</f>
        <v>0</v>
      </c>
      <c r="BX83" s="12">
        <f>_xlfn.XLOOKUP($C83,VK!$B$2:$B$294,VK!CF$2:CF$294)</f>
        <v>0.50335568189620972</v>
      </c>
      <c r="BY83" s="12">
        <f>_xlfn.XLOOKUP($C83,VK!$B$2:$B$294,VK!CG$2:CG$294)</f>
        <v>9296.970703125</v>
      </c>
      <c r="BZ83" s="12"/>
      <c r="CA83" s="27">
        <f>_xlfn.XLOOKUP(C83,VK!$B$2:$B$294,VK!$BX$2:$BX$294)</f>
        <v>9364.548828125</v>
      </c>
      <c r="CD83" s="37">
        <f>_xlfn.XLOOKUP($C83,VK!$B$2:$B$294,VK!M$2:M$294)</f>
        <v>4355</v>
      </c>
      <c r="CE83" s="38"/>
    </row>
    <row r="84" spans="1:83" hidden="1">
      <c r="A84" s="21">
        <v>74</v>
      </c>
      <c r="B84" s="30">
        <f>1-_xlfn.XLOOKUP(C84,VK!$B$2:$B$294,VK!$ID$2:$ID$294)/SUM($D$5:$BY$5)</f>
        <v>0.53987196197246723</v>
      </c>
      <c r="C84" t="str">
        <f>_xlfn.XLOOKUP(A84,VK!$IE$2:$IE$294,VK!$B$2:$B$294)</f>
        <v>Kihniö</v>
      </c>
      <c r="D84" s="12">
        <f>_xlfn.XLOOKUP($C84,VK!$B$2:$B$294,VK!J$2:J$294)</f>
        <v>50.5</v>
      </c>
      <c r="E84" s="12">
        <f>_xlfn.XLOOKUP($C84,VK!$B$2:$B$294,VK!K$2:K$294)</f>
        <v>357.1099853515625</v>
      </c>
      <c r="F84" s="38">
        <f>_xlfn.XLOOKUP($C84,VK!$B$2:$B$294,VK!L$2:L$294)</f>
        <v>161.30000305175781</v>
      </c>
      <c r="G84" s="38">
        <f>_xlfn.XLOOKUP($C84,VK!$B$2:$B$294,VK!N$2:N$294)</f>
        <v>5.1999998092651367</v>
      </c>
      <c r="H84" s="40">
        <f>_xlfn.XLOOKUP($C84,VK!$B$2:$B$294,VK!O$2:O$294)</f>
        <v>-2.4000000953674316</v>
      </c>
      <c r="I84" s="38">
        <f>_xlfn.XLOOKUP($C84,VK!$B$2:$B$294,VK!P$2:P$294)</f>
        <v>-26</v>
      </c>
      <c r="J84" s="38">
        <f>_xlfn.XLOOKUP($C84,VK!$B$2:$B$294,VK!Q$2:Q$294)</f>
        <v>34.800000000000004</v>
      </c>
      <c r="K84" s="38">
        <f>_xlfn.XLOOKUP($C84,VK!$B$2:$B$294,VK!R$2:R$294)</f>
        <v>8.9</v>
      </c>
      <c r="L84" s="38">
        <f>_xlfn.XLOOKUP($C84,VK!$B$2:$B$294,VK!S$2:S$294)</f>
        <v>123</v>
      </c>
      <c r="M84" s="38">
        <f>_xlfn.XLOOKUP($C84,VK!$B$2:$B$294,VK!T$2:T$294)</f>
        <v>0</v>
      </c>
      <c r="N84" s="38">
        <f>_xlfn.XLOOKUP($C84,VK!$B$2:$B$294,VK!U$2:U$294)</f>
        <v>3065.4</v>
      </c>
      <c r="O84" s="38">
        <f>_xlfn.XLOOKUP($C84,VK!$B$2:$B$294,VK!V$2:V$294)</f>
        <v>13.28</v>
      </c>
      <c r="P84" s="38">
        <f>_xlfn.XLOOKUP($C84,VK!$B$2:$B$294,VK!W$2:W$294)</f>
        <v>634</v>
      </c>
      <c r="Q84" s="38">
        <f>_xlfn.XLOOKUP($C84,VK!$B$2:$B$294,VK!X$2:X$294)</f>
        <v>293</v>
      </c>
      <c r="R84" s="38">
        <f>_xlfn.XLOOKUP($C84,VK!$B$2:$B$294,VK!Y$2:Y$294)</f>
        <v>146</v>
      </c>
      <c r="S84" s="38">
        <f>_xlfn.XLOOKUP($C84,VK!$B$2:$B$294,VK!Z$2:Z$294)</f>
        <v>910</v>
      </c>
      <c r="T84" s="38">
        <f>_xlfn.XLOOKUP($C84,VK!$B$2:$B$294,VK!AA$2:AA$294)</f>
        <v>817</v>
      </c>
      <c r="U84" s="38">
        <f>_xlfn.XLOOKUP($C84,VK!$B$2:$B$294,VK!AB$2:AB$294)</f>
        <v>11.920000076293945</v>
      </c>
      <c r="V84" s="38">
        <f>_xlfn.XLOOKUP($C84,VK!$B$2:$B$294,VK!AC$2:AC$294)</f>
        <v>0</v>
      </c>
      <c r="W84" s="38">
        <f>_xlfn.XLOOKUP($C84,VK!$B$2:$B$294,VK!AD$2:AD$294)</f>
        <v>0</v>
      </c>
      <c r="X84" s="38">
        <f>_xlfn.XLOOKUP($C84,VK!$B$2:$B$294,VK!AE$2:AE$294)</f>
        <v>0</v>
      </c>
      <c r="Y84" s="38">
        <f>_xlfn.XLOOKUP($C84,VK!$B$2:$B$294,VK!AF$2:AF$294)</f>
        <v>9.9</v>
      </c>
      <c r="Z84" s="38">
        <f>_xlfn.XLOOKUP($C84,VK!$B$2:$B$294,VK!AG$2:AG$294)</f>
        <v>0</v>
      </c>
      <c r="AA84" s="38">
        <f>_xlfn.XLOOKUP($C84,VK!$B$2:$B$294,VK!AH$2:AH$294)</f>
        <v>21.5</v>
      </c>
      <c r="AB84" s="38">
        <f>_xlfn.XLOOKUP($C84,VK!$B$2:$B$294,VK!AI$2:AI$294)</f>
        <v>1.1000000000000001</v>
      </c>
      <c r="AC84" s="38">
        <f>_xlfn.XLOOKUP($C84,VK!$B$2:$B$294,VK!AJ$2:AJ$294)</f>
        <v>0.55000000000000004</v>
      </c>
      <c r="AD84" s="38">
        <f>_xlfn.XLOOKUP($C84,VK!$B$2:$B$294,VK!AK$2:AK$294)</f>
        <v>1.1000000000000001</v>
      </c>
      <c r="AE84" s="38">
        <f>_xlfn.XLOOKUP($C84,VK!$B$2:$B$294,VK!AL$2:AL$294)</f>
        <v>61.4</v>
      </c>
      <c r="AF84" s="38">
        <f>_xlfn.XLOOKUP($C84,VK!$B$2:$B$294,VK!AM$2:AM$294)</f>
        <v>258.7</v>
      </c>
      <c r="AG84" s="38">
        <f>_xlfn.XLOOKUP($C84,VK!$B$2:$B$294,VK!AN$2:AN$294)</f>
        <v>47.5</v>
      </c>
      <c r="AH84" s="38">
        <f>_xlfn.XLOOKUP($C84,VK!$B$2:$B$294,VK!AO$2:AO$294)</f>
        <v>15.5</v>
      </c>
      <c r="AI84" s="38">
        <f>_xlfn.XLOOKUP($C84,VK!$B$2:$B$294,VK!AP$2:AP$294)</f>
        <v>76</v>
      </c>
      <c r="AJ84" s="38">
        <f>_xlfn.XLOOKUP($C84,VK!$B$2:$B$294,VK!AQ$2:AQ$294)</f>
        <v>84</v>
      </c>
      <c r="AK84" s="38">
        <f>_xlfn.XLOOKUP($C84,VK!$B$2:$B$294,VK!AR$2:AR$294)</f>
        <v>562</v>
      </c>
      <c r="AL84" s="38">
        <f>_xlfn.XLOOKUP($C84,VK!$B$2:$B$294,VK!AS$2:AS$294)</f>
        <v>2.3330000000000002</v>
      </c>
      <c r="AM84" s="38">
        <f>_xlfn.XLOOKUP($C84,VK!$B$2:$B$294,VK!AT$2:AT$294)</f>
        <v>5556</v>
      </c>
      <c r="AN84" s="38">
        <f>_xlfn.XLOOKUP($C84,VK!$B$2:$B$294,VK!AU$2:AU$294)</f>
        <v>12606</v>
      </c>
      <c r="AO84" s="38">
        <f>_xlfn.XLOOKUP($C84,VK!$B$2:$B$294,VK!AV$2:AV$294)</f>
        <v>0</v>
      </c>
      <c r="AP84" s="38">
        <f>_xlfn.XLOOKUP($C84,VK!$B$2:$B$294,VK!AW$2:AW$294)</f>
        <v>84.407211303710938</v>
      </c>
      <c r="AQ84" s="38">
        <f>_xlfn.XLOOKUP($C84,VK!$B$2:$B$294,VK!AX$2:AX$294)</f>
        <v>0</v>
      </c>
      <c r="AR84" s="38">
        <f>_xlfn.XLOOKUP($C84,VK!$B$2:$B$294,VK!AY$2:AY$294)</f>
        <v>0</v>
      </c>
      <c r="AS84" s="38">
        <f>_xlfn.XLOOKUP($C84,VK!$B$2:$B$294,VK!AZ$2:AZ$294)</f>
        <v>0</v>
      </c>
      <c r="AT84" s="38">
        <f>_xlfn.XLOOKUP($C84,VK!$B$2:$B$294,VK!BA$2:BA$294)</f>
        <v>0</v>
      </c>
      <c r="AU84" s="38">
        <f>_xlfn.XLOOKUP($C84,VK!$B$2:$B$294,VK!BB$2:BB$294)</f>
        <v>1</v>
      </c>
      <c r="AV84" s="38">
        <f>_xlfn.XLOOKUP($C84,VK!$B$2:$B$294,VK!BC$2:BC$294)</f>
        <v>88.23529052734375</v>
      </c>
      <c r="AW84" s="38">
        <f>_xlfn.XLOOKUP($C84,VK!$B$2:$B$294,VK!BD$2:BD$294)</f>
        <v>100</v>
      </c>
      <c r="AX84" s="38">
        <f>_xlfn.XLOOKUP($C84,VK!$B$2:$B$294,VK!BF$2:BF$294)</f>
        <v>10537.2626953125</v>
      </c>
      <c r="AY84" s="38">
        <f>_xlfn.XLOOKUP($C84,VK!$B$2:$B$294,VK!BG$2:BG$294)</f>
        <v>12067.8154296875</v>
      </c>
      <c r="AZ84" s="38">
        <f>_xlfn.XLOOKUP($C84,VK!$B$2:$B$294,VK!BH$2:BH$294)</f>
        <v>2.7325470447540283</v>
      </c>
      <c r="BA84" s="38">
        <f>_xlfn.XLOOKUP($C84,VK!$B$2:$B$294,VK!BI$2:BI$294)</f>
        <v>-21.596920013427734</v>
      </c>
      <c r="BB84" s="38">
        <f>_xlfn.XLOOKUP($C84,VK!$B$2:$B$294,VK!BJ$2:BJ$294)</f>
        <v>5.7142858505249023</v>
      </c>
      <c r="BC84" s="38">
        <f>_xlfn.XLOOKUP($C84,VK!$B$2:$B$294,VK!BK$2:BK$294)</f>
        <v>-25</v>
      </c>
      <c r="BD84" s="38">
        <f>_xlfn.XLOOKUP($C84,VK!$B$2:$B$294,VK!BL$2:BL$294)</f>
        <v>180</v>
      </c>
      <c r="BE84" s="38">
        <f>_xlfn.XLOOKUP($C84,VK!$B$2:$B$294,VK!BM$2:BM$294)</f>
        <v>-5.1282052993774414</v>
      </c>
      <c r="BF84" s="37">
        <f>_xlfn.XLOOKUP($C84,VK!$B$2:$B$294,VK!BN$2:BN$294)</f>
        <v>19313.40625</v>
      </c>
      <c r="BG84" s="12">
        <f>_xlfn.XLOOKUP($C84,VK!$B$2:$B$294,VK!BO$2:BO$294)</f>
        <v>54.648479461669922</v>
      </c>
      <c r="BH84" s="12"/>
      <c r="BI84" s="12">
        <f>_xlfn.XLOOKUP($C84,VK!$B$2:$B$294,VK!BQ$2:BQ$294)</f>
        <v>0.65576410293579102</v>
      </c>
      <c r="BJ84" s="12">
        <f>_xlfn.XLOOKUP($C84,VK!$B$2:$B$294,VK!BR$2:BR$294)</f>
        <v>0</v>
      </c>
      <c r="BK84" s="12">
        <f>_xlfn.XLOOKUP($C84,VK!$B$2:$B$294,VK!BS$2:BS$294)</f>
        <v>1.5013405084609985</v>
      </c>
      <c r="BL84" s="12">
        <f>_xlfn.XLOOKUP($C84,VK!$B$2:$B$294,VK!BT$2:BT$294)</f>
        <v>85.790885925292969</v>
      </c>
      <c r="BM84" s="12">
        <f>_xlfn.XLOOKUP($C84,VK!$B$2:$B$294,VK!BU$2:BU$294)</f>
        <v>122.25201416015625</v>
      </c>
      <c r="BN84" s="12">
        <f>_xlfn.XLOOKUP($C84,VK!$B$2:$B$294,VK!BV$2:BV$294)</f>
        <v>0</v>
      </c>
      <c r="BO84" s="12">
        <f>_xlfn.XLOOKUP($C84,VK!$B$2:$B$294,VK!BW$2:BW$294)</f>
        <v>0</v>
      </c>
      <c r="BP84" s="12">
        <f>_xlfn.XLOOKUP($C84,VK!$B$2:$B$294,VK!BX$2:BX$294)</f>
        <v>7409.638671875</v>
      </c>
      <c r="BQ84" s="12">
        <f>_xlfn.XLOOKUP($C84,VK!$B$2:$B$294,VK!BY$2:BY$294)</f>
        <v>6469.87939453125</v>
      </c>
      <c r="BR84" s="12">
        <f>_xlfn.XLOOKUP($C84,VK!$B$2:$B$294,VK!BZ$2:BZ$294)</f>
        <v>0.96514743566513062</v>
      </c>
      <c r="BS84" s="12">
        <f>_xlfn.XLOOKUP($C84,VK!$B$2:$B$294,VK!CA$2:CA$294)</f>
        <v>7.9356570243835449</v>
      </c>
      <c r="BT84" s="12">
        <f>_xlfn.XLOOKUP($C84,VK!$B$2:$B$294,VK!CB$2:CB$294)</f>
        <v>77.777778625488281</v>
      </c>
      <c r="BU84" s="12">
        <f>_xlfn.XLOOKUP($C84,VK!$B$2:$B$294,VK!CC$2:CC$294)</f>
        <v>9.4594593048095703</v>
      </c>
      <c r="BV84" s="12">
        <f>_xlfn.XLOOKUP($C84,VK!$B$2:$B$294,VK!CD$2:CD$294)</f>
        <v>9.4594593048095703</v>
      </c>
      <c r="BW84" s="12">
        <f>_xlfn.XLOOKUP($C84,VK!$B$2:$B$294,VK!CE$2:CE$294)</f>
        <v>0</v>
      </c>
      <c r="BX84" s="12">
        <f>_xlfn.XLOOKUP($C84,VK!$B$2:$B$294,VK!CF$2:CF$294)</f>
        <v>3.3783783912658691</v>
      </c>
      <c r="BY84" s="12">
        <f>_xlfn.XLOOKUP($C84,VK!$B$2:$B$294,VK!CG$2:CG$294)</f>
        <v>12734.04296875</v>
      </c>
      <c r="BZ84" s="12"/>
      <c r="CA84" s="27">
        <f>_xlfn.XLOOKUP(C84,VK!$B$2:$B$294,VK!$BX$2:$BX$294)</f>
        <v>7409.638671875</v>
      </c>
      <c r="CD84" s="37">
        <f>_xlfn.XLOOKUP($C84,VK!$B$2:$B$294,VK!M$2:M$294)</f>
        <v>1865</v>
      </c>
      <c r="CE84" s="38"/>
    </row>
    <row r="85" spans="1:83" hidden="1">
      <c r="A85" s="21">
        <v>75</v>
      </c>
      <c r="B85" s="30">
        <f>1-_xlfn.XLOOKUP(C85,VK!$B$2:$B$294,VK!$ID$2:$ID$294)/SUM($D$5:$BY$5)</f>
        <v>0.53853509474328587</v>
      </c>
      <c r="C85" t="str">
        <f>_xlfn.XLOOKUP(A85,VK!$IE$2:$IE$294,VK!$B$2:$B$294)</f>
        <v>Kerava</v>
      </c>
      <c r="D85" s="12">
        <f>_xlfn.XLOOKUP($C85,VK!$B$2:$B$294,VK!J$2:J$294)</f>
        <v>41.599998474121094</v>
      </c>
      <c r="E85" s="12">
        <f>_xlfn.XLOOKUP($C85,VK!$B$2:$B$294,VK!K$2:K$294)</f>
        <v>30.629999160766602</v>
      </c>
      <c r="F85" s="38">
        <f>_xlfn.XLOOKUP($C85,VK!$B$2:$B$294,VK!L$2:L$294)</f>
        <v>115.09999847412109</v>
      </c>
      <c r="G85" s="38">
        <f>_xlfn.XLOOKUP($C85,VK!$B$2:$B$294,VK!N$2:N$294)</f>
        <v>1200</v>
      </c>
      <c r="H85" s="40">
        <f>_xlfn.XLOOKUP($C85,VK!$B$2:$B$294,VK!O$2:O$294)</f>
        <v>1.3999999761581421</v>
      </c>
      <c r="I85" s="38">
        <f>_xlfn.XLOOKUP($C85,VK!$B$2:$B$294,VK!P$2:P$294)</f>
        <v>336</v>
      </c>
      <c r="J85" s="38">
        <f>_xlfn.XLOOKUP($C85,VK!$B$2:$B$294,VK!Q$2:Q$294)</f>
        <v>99.800000000000011</v>
      </c>
      <c r="K85" s="38">
        <f>_xlfn.XLOOKUP($C85,VK!$B$2:$B$294,VK!R$2:R$294)</f>
        <v>8.9</v>
      </c>
      <c r="L85" s="38">
        <f>_xlfn.XLOOKUP($C85,VK!$B$2:$B$294,VK!S$2:S$294)</f>
        <v>25</v>
      </c>
      <c r="M85" s="38">
        <f>_xlfn.XLOOKUP($C85,VK!$B$2:$B$294,VK!T$2:T$294)</f>
        <v>0</v>
      </c>
      <c r="N85" s="38">
        <f>_xlfn.XLOOKUP($C85,VK!$B$2:$B$294,VK!U$2:U$294)</f>
        <v>4282.8999999999996</v>
      </c>
      <c r="O85" s="38">
        <f>_xlfn.XLOOKUP($C85,VK!$B$2:$B$294,VK!V$2:V$294)</f>
        <v>16.3</v>
      </c>
      <c r="P85" s="38">
        <f>_xlfn.XLOOKUP($C85,VK!$B$2:$B$294,VK!W$2:W$294)</f>
        <v>835</v>
      </c>
      <c r="Q85" s="38">
        <f>_xlfn.XLOOKUP($C85,VK!$B$2:$B$294,VK!X$2:X$294)</f>
        <v>2</v>
      </c>
      <c r="R85" s="38">
        <f>_xlfn.XLOOKUP($C85,VK!$B$2:$B$294,VK!Y$2:Y$294)</f>
        <v>764</v>
      </c>
      <c r="S85" s="38">
        <f>_xlfn.XLOOKUP($C85,VK!$B$2:$B$294,VK!Z$2:Z$294)</f>
        <v>62</v>
      </c>
      <c r="T85" s="38">
        <f>_xlfn.XLOOKUP($C85,VK!$B$2:$B$294,VK!AA$2:AA$294)</f>
        <v>348</v>
      </c>
      <c r="U85" s="38">
        <f>_xlfn.XLOOKUP($C85,VK!$B$2:$B$294,VK!AB$2:AB$294)</f>
        <v>20.234375</v>
      </c>
      <c r="V85" s="38">
        <f>_xlfn.XLOOKUP($C85,VK!$B$2:$B$294,VK!AC$2:AC$294)</f>
        <v>0.8</v>
      </c>
      <c r="W85" s="38">
        <f>_xlfn.XLOOKUP($C85,VK!$B$2:$B$294,VK!AD$2:AD$294)</f>
        <v>0.6</v>
      </c>
      <c r="X85" s="38">
        <f>_xlfn.XLOOKUP($C85,VK!$B$2:$B$294,VK!AE$2:AE$294)</f>
        <v>2</v>
      </c>
      <c r="Y85" s="38">
        <f>_xlfn.XLOOKUP($C85,VK!$B$2:$B$294,VK!AF$2:AF$294)</f>
        <v>5.9</v>
      </c>
      <c r="Z85" s="38">
        <f>_xlfn.XLOOKUP($C85,VK!$B$2:$B$294,VK!AG$2:AG$294)</f>
        <v>0</v>
      </c>
      <c r="AA85" s="38">
        <f>_xlfn.XLOOKUP($C85,VK!$B$2:$B$294,VK!AH$2:AH$294)</f>
        <v>19.25</v>
      </c>
      <c r="AB85" s="38">
        <f>_xlfn.XLOOKUP($C85,VK!$B$2:$B$294,VK!AI$2:AI$294)</f>
        <v>1.32</v>
      </c>
      <c r="AC85" s="38">
        <f>_xlfn.XLOOKUP($C85,VK!$B$2:$B$294,VK!AJ$2:AJ$294)</f>
        <v>0.41</v>
      </c>
      <c r="AD85" s="38">
        <f>_xlfn.XLOOKUP($C85,VK!$B$2:$B$294,VK!AK$2:AK$294)</f>
        <v>0.93</v>
      </c>
      <c r="AE85" s="38">
        <f>_xlfn.XLOOKUP($C85,VK!$B$2:$B$294,VK!AL$2:AL$294)</f>
        <v>59</v>
      </c>
      <c r="AF85" s="38">
        <f>_xlfn.XLOOKUP($C85,VK!$B$2:$B$294,VK!AM$2:AM$294)</f>
        <v>363.9</v>
      </c>
      <c r="AG85" s="38">
        <f>_xlfn.XLOOKUP($C85,VK!$B$2:$B$294,VK!AN$2:AN$294)</f>
        <v>40</v>
      </c>
      <c r="AH85" s="38">
        <f>_xlfn.XLOOKUP($C85,VK!$B$2:$B$294,VK!AO$2:AO$294)</f>
        <v>31.1</v>
      </c>
      <c r="AI85" s="38">
        <f>_xlfn.XLOOKUP($C85,VK!$B$2:$B$294,VK!AP$2:AP$294)</f>
        <v>34</v>
      </c>
      <c r="AJ85" s="38">
        <f>_xlfn.XLOOKUP($C85,VK!$B$2:$B$294,VK!AQ$2:AQ$294)</f>
        <v>22</v>
      </c>
      <c r="AK85" s="38">
        <f>_xlfn.XLOOKUP($C85,VK!$B$2:$B$294,VK!AR$2:AR$294)</f>
        <v>270</v>
      </c>
      <c r="AL85" s="38">
        <f>_xlfn.XLOOKUP($C85,VK!$B$2:$B$294,VK!AS$2:AS$294)</f>
        <v>4.5</v>
      </c>
      <c r="AM85" s="38">
        <f>_xlfn.XLOOKUP($C85,VK!$B$2:$B$294,VK!AT$2:AT$294)</f>
        <v>5770</v>
      </c>
      <c r="AN85" s="38">
        <f>_xlfn.XLOOKUP($C85,VK!$B$2:$B$294,VK!AU$2:AU$294)</f>
        <v>9187</v>
      </c>
      <c r="AO85" s="38">
        <f>_xlfn.XLOOKUP($C85,VK!$B$2:$B$294,VK!AV$2:AV$294)</f>
        <v>1</v>
      </c>
      <c r="AP85" s="38">
        <f>_xlfn.XLOOKUP($C85,VK!$B$2:$B$294,VK!AW$2:AW$294)</f>
        <v>27.972667694091797</v>
      </c>
      <c r="AQ85" s="38">
        <f>_xlfn.XLOOKUP($C85,VK!$B$2:$B$294,VK!AX$2:AX$294)</f>
        <v>0</v>
      </c>
      <c r="AR85" s="38">
        <f>_xlfn.XLOOKUP($C85,VK!$B$2:$B$294,VK!AY$2:AY$294)</f>
        <v>0</v>
      </c>
      <c r="AS85" s="38">
        <f>_xlfn.XLOOKUP($C85,VK!$B$2:$B$294,VK!AZ$2:AZ$294)</f>
        <v>0</v>
      </c>
      <c r="AT85" s="38">
        <f>_xlfn.XLOOKUP($C85,VK!$B$2:$B$294,VK!BA$2:BA$294)</f>
        <v>0</v>
      </c>
      <c r="AU85" s="38">
        <f>_xlfn.XLOOKUP($C85,VK!$B$2:$B$294,VK!BB$2:BB$294)</f>
        <v>1</v>
      </c>
      <c r="AV85" s="38">
        <f>_xlfn.XLOOKUP($C85,VK!$B$2:$B$294,VK!BC$2:BC$294)</f>
        <v>96.276596069335938</v>
      </c>
      <c r="AW85" s="38">
        <f>_xlfn.XLOOKUP($C85,VK!$B$2:$B$294,VK!BD$2:BD$294)</f>
        <v>75.071304321289063</v>
      </c>
      <c r="AX85" s="38">
        <f>_xlfn.XLOOKUP($C85,VK!$B$2:$B$294,VK!BF$2:BF$294)</f>
        <v>14362.2158203125</v>
      </c>
      <c r="AY85" s="38">
        <f>_xlfn.XLOOKUP($C85,VK!$B$2:$B$294,VK!BG$2:BG$294)</f>
        <v>18455.498046875</v>
      </c>
      <c r="AZ85" s="38">
        <f>_xlfn.XLOOKUP($C85,VK!$B$2:$B$294,VK!BH$2:BH$294)</f>
        <v>3.6935193538665771</v>
      </c>
      <c r="BA85" s="38">
        <f>_xlfn.XLOOKUP($C85,VK!$B$2:$B$294,VK!BI$2:BI$294)</f>
        <v>3.237764835357666</v>
      </c>
      <c r="BB85" s="38">
        <f>_xlfn.XLOOKUP($C85,VK!$B$2:$B$294,VK!BJ$2:BJ$294)</f>
        <v>25.854700088500977</v>
      </c>
      <c r="BC85" s="38">
        <f>_xlfn.XLOOKUP($C85,VK!$B$2:$B$294,VK!BK$2:BK$294)</f>
        <v>9.6858634948730469</v>
      </c>
      <c r="BD85" s="38">
        <f>_xlfn.XLOOKUP($C85,VK!$B$2:$B$294,VK!BL$2:BL$294)</f>
        <v>330.27273559570313</v>
      </c>
      <c r="BE85" s="38">
        <f>_xlfn.XLOOKUP($C85,VK!$B$2:$B$294,VK!BM$2:BM$294)</f>
        <v>0.33639144897460938</v>
      </c>
      <c r="BF85" s="37">
        <f>_xlfn.XLOOKUP($C85,VK!$B$2:$B$294,VK!BN$2:BN$294)</f>
        <v>26587.720703125</v>
      </c>
      <c r="BG85" s="12">
        <f>_xlfn.XLOOKUP($C85,VK!$B$2:$B$294,VK!BO$2:BO$294)</f>
        <v>12.873039245605469</v>
      </c>
      <c r="BH85" s="12"/>
      <c r="BI85" s="12">
        <f>_xlfn.XLOOKUP($C85,VK!$B$2:$B$294,VK!BQ$2:BQ$294)</f>
        <v>0.48764827847480774</v>
      </c>
      <c r="BJ85" s="12">
        <f>_xlfn.XLOOKUP($C85,VK!$B$2:$B$294,VK!BR$2:BR$294)</f>
        <v>1.221569299697876</v>
      </c>
      <c r="BK85" s="12">
        <f>_xlfn.XLOOKUP($C85,VK!$B$2:$B$294,VK!BS$2:BS$294)</f>
        <v>11.570899963378906</v>
      </c>
      <c r="BL85" s="12">
        <f>_xlfn.XLOOKUP($C85,VK!$B$2:$B$294,VK!BT$2:BT$294)</f>
        <v>113.58689880371094</v>
      </c>
      <c r="BM85" s="12">
        <f>_xlfn.XLOOKUP($C85,VK!$B$2:$B$294,VK!BU$2:BU$294)</f>
        <v>312.547607421875</v>
      </c>
      <c r="BN85" s="12">
        <f>_xlfn.XLOOKUP($C85,VK!$B$2:$B$294,VK!BV$2:BV$294)</f>
        <v>0</v>
      </c>
      <c r="BO85" s="12">
        <f>_xlfn.XLOOKUP($C85,VK!$B$2:$B$294,VK!BW$2:BW$294)</f>
        <v>1</v>
      </c>
      <c r="BP85" s="12">
        <f>_xlfn.XLOOKUP($C85,VK!$B$2:$B$294,VK!BX$2:BX$294)</f>
        <v>10888.744140625</v>
      </c>
      <c r="BQ85" s="12">
        <f>_xlfn.XLOOKUP($C85,VK!$B$2:$B$294,VK!BY$2:BY$294)</f>
        <v>8473.70703125</v>
      </c>
      <c r="BR85" s="12">
        <f>_xlfn.XLOOKUP($C85,VK!$B$2:$B$294,VK!BZ$2:BZ$294)</f>
        <v>1.1399499177932739</v>
      </c>
      <c r="BS85" s="12">
        <f>_xlfn.XLOOKUP($C85,VK!$B$2:$B$294,VK!CA$2:CA$294)</f>
        <v>8.9264335632324219</v>
      </c>
      <c r="BT85" s="12">
        <f>_xlfn.XLOOKUP($C85,VK!$B$2:$B$294,VK!CB$2:CB$294)</f>
        <v>84.009544372558594</v>
      </c>
      <c r="BU85" s="12">
        <f>_xlfn.XLOOKUP($C85,VK!$B$2:$B$294,VK!CC$2:CC$294)</f>
        <v>10.606522560119629</v>
      </c>
      <c r="BV85" s="12">
        <f>_xlfn.XLOOKUP($C85,VK!$B$2:$B$294,VK!CD$2:CD$294)</f>
        <v>12.648582458496094</v>
      </c>
      <c r="BW85" s="12">
        <f>_xlfn.XLOOKUP($C85,VK!$B$2:$B$294,VK!CE$2:CE$294)</f>
        <v>0.97531241178512573</v>
      </c>
      <c r="BX85" s="12">
        <f>_xlfn.XLOOKUP($C85,VK!$B$2:$B$294,VK!CF$2:CF$294)</f>
        <v>0.85339838266372681</v>
      </c>
      <c r="BY85" s="12">
        <f>_xlfn.XLOOKUP($C85,VK!$B$2:$B$294,VK!CG$2:CG$294)</f>
        <v>9003.7294921875</v>
      </c>
      <c r="BZ85" s="12"/>
      <c r="CA85" s="27">
        <f>_xlfn.XLOOKUP(C85,VK!$B$2:$B$294,VK!$BX$2:$BX$294)</f>
        <v>10888.744140625</v>
      </c>
      <c r="CD85" s="37">
        <f>_xlfn.XLOOKUP($C85,VK!$B$2:$B$294,VK!M$2:M$294)</f>
        <v>36756</v>
      </c>
      <c r="CE85" s="38"/>
    </row>
    <row r="86" spans="1:83" hidden="1">
      <c r="A86" s="21">
        <v>76</v>
      </c>
      <c r="B86" s="30">
        <f>1-_xlfn.XLOOKUP(C86,VK!$B$2:$B$294,VK!$ID$2:$ID$294)/SUM($D$5:$BY$5)</f>
        <v>0.53516699260043188</v>
      </c>
      <c r="C86" t="str">
        <f>_xlfn.XLOOKUP(A86,VK!$IE$2:$IE$294,VK!$B$2:$B$294)</f>
        <v>Punkalaidun</v>
      </c>
      <c r="D86" s="12">
        <f>_xlfn.XLOOKUP($C86,VK!$B$2:$B$294,VK!J$2:J$294)</f>
        <v>50.700000762939453</v>
      </c>
      <c r="E86" s="12">
        <f>_xlfn.XLOOKUP($C86,VK!$B$2:$B$294,VK!K$2:K$294)</f>
        <v>361.07998657226563</v>
      </c>
      <c r="F86" s="38">
        <f>_xlfn.XLOOKUP($C86,VK!$B$2:$B$294,VK!L$2:L$294)</f>
        <v>177.89999389648438</v>
      </c>
      <c r="G86" s="38">
        <f>_xlfn.XLOOKUP($C86,VK!$B$2:$B$294,VK!N$2:N$294)</f>
        <v>7.8000001907348633</v>
      </c>
      <c r="H86" s="40">
        <f>_xlfn.XLOOKUP($C86,VK!$B$2:$B$294,VK!O$2:O$294)</f>
        <v>-2.2999999523162842</v>
      </c>
      <c r="I86" s="38">
        <f>_xlfn.XLOOKUP($C86,VK!$B$2:$B$294,VK!P$2:P$294)</f>
        <v>-116</v>
      </c>
      <c r="J86" s="38">
        <f>_xlfn.XLOOKUP($C86,VK!$B$2:$B$294,VK!Q$2:Q$294)</f>
        <v>41.2</v>
      </c>
      <c r="K86" s="38">
        <f>_xlfn.XLOOKUP($C86,VK!$B$2:$B$294,VK!R$2:R$294)</f>
        <v>7</v>
      </c>
      <c r="L86" s="38">
        <f>_xlfn.XLOOKUP($C86,VK!$B$2:$B$294,VK!S$2:S$294)</f>
        <v>154</v>
      </c>
      <c r="M86" s="38">
        <f>_xlfn.XLOOKUP($C86,VK!$B$2:$B$294,VK!T$2:T$294)</f>
        <v>0</v>
      </c>
      <c r="N86" s="38">
        <f>_xlfn.XLOOKUP($C86,VK!$B$2:$B$294,VK!U$2:U$294)</f>
        <v>3162.7</v>
      </c>
      <c r="O86" s="38">
        <f>_xlfn.XLOOKUP($C86,VK!$B$2:$B$294,VK!V$2:V$294)</f>
        <v>13.28</v>
      </c>
      <c r="P86" s="38">
        <f>_xlfn.XLOOKUP($C86,VK!$B$2:$B$294,VK!W$2:W$294)</f>
        <v>1000</v>
      </c>
      <c r="Q86" s="38">
        <f>_xlfn.XLOOKUP($C86,VK!$B$2:$B$294,VK!X$2:X$294)</f>
        <v>640</v>
      </c>
      <c r="R86" s="38">
        <f>_xlfn.XLOOKUP($C86,VK!$B$2:$B$294,VK!Y$2:Y$294)</f>
        <v>720</v>
      </c>
      <c r="S86" s="38">
        <f>_xlfn.XLOOKUP($C86,VK!$B$2:$B$294,VK!Z$2:Z$294)</f>
        <v>951</v>
      </c>
      <c r="T86" s="38">
        <f>_xlfn.XLOOKUP($C86,VK!$B$2:$B$294,VK!AA$2:AA$294)</f>
        <v>706</v>
      </c>
      <c r="U86" s="38">
        <f>_xlfn.XLOOKUP($C86,VK!$B$2:$B$294,VK!AB$2:AB$294)</f>
        <v>13.933961868286133</v>
      </c>
      <c r="V86" s="38">
        <f>_xlfn.XLOOKUP($C86,VK!$B$2:$B$294,VK!AC$2:AC$294)</f>
        <v>0</v>
      </c>
      <c r="W86" s="38">
        <f>_xlfn.XLOOKUP($C86,VK!$B$2:$B$294,VK!AD$2:AD$294)</f>
        <v>0</v>
      </c>
      <c r="X86" s="38">
        <f>_xlfn.XLOOKUP($C86,VK!$B$2:$B$294,VK!AE$2:AE$294)</f>
        <v>0</v>
      </c>
      <c r="Y86" s="38">
        <f>_xlfn.XLOOKUP($C86,VK!$B$2:$B$294,VK!AF$2:AF$294)</f>
        <v>0</v>
      </c>
      <c r="Z86" s="38">
        <f>_xlfn.XLOOKUP($C86,VK!$B$2:$B$294,VK!AG$2:AG$294)</f>
        <v>0</v>
      </c>
      <c r="AA86" s="38">
        <f>_xlfn.XLOOKUP($C86,VK!$B$2:$B$294,VK!AH$2:AH$294)</f>
        <v>22</v>
      </c>
      <c r="AB86" s="38">
        <f>_xlfn.XLOOKUP($C86,VK!$B$2:$B$294,VK!AI$2:AI$294)</f>
        <v>1.05</v>
      </c>
      <c r="AC86" s="38">
        <f>_xlfn.XLOOKUP($C86,VK!$B$2:$B$294,VK!AJ$2:AJ$294)</f>
        <v>0.6</v>
      </c>
      <c r="AD86" s="38">
        <f>_xlfn.XLOOKUP($C86,VK!$B$2:$B$294,VK!AK$2:AK$294)</f>
        <v>1.05</v>
      </c>
      <c r="AE86" s="38">
        <f>_xlfn.XLOOKUP($C86,VK!$B$2:$B$294,VK!AL$2:AL$294)</f>
        <v>59.5</v>
      </c>
      <c r="AF86" s="38">
        <f>_xlfn.XLOOKUP($C86,VK!$B$2:$B$294,VK!AM$2:AM$294)</f>
        <v>284.8</v>
      </c>
      <c r="AG86" s="38">
        <f>_xlfn.XLOOKUP($C86,VK!$B$2:$B$294,VK!AN$2:AN$294)</f>
        <v>45.1</v>
      </c>
      <c r="AH86" s="38">
        <f>_xlfn.XLOOKUP($C86,VK!$B$2:$B$294,VK!AO$2:AO$294)</f>
        <v>20.399999999999999</v>
      </c>
      <c r="AI86" s="38">
        <f>_xlfn.XLOOKUP($C86,VK!$B$2:$B$294,VK!AP$2:AP$294)</f>
        <v>101</v>
      </c>
      <c r="AJ86" s="38">
        <f>_xlfn.XLOOKUP($C86,VK!$B$2:$B$294,VK!AQ$2:AQ$294)</f>
        <v>95</v>
      </c>
      <c r="AK86" s="38">
        <f>_xlfn.XLOOKUP($C86,VK!$B$2:$B$294,VK!AR$2:AR$294)</f>
        <v>459</v>
      </c>
      <c r="AL86" s="38">
        <f>_xlfn.XLOOKUP($C86,VK!$B$2:$B$294,VK!AS$2:AS$294)</f>
        <v>3.5</v>
      </c>
      <c r="AM86" s="38">
        <f>_xlfn.XLOOKUP($C86,VK!$B$2:$B$294,VK!AT$2:AT$294)</f>
        <v>5667</v>
      </c>
      <c r="AN86" s="38">
        <f>_xlfn.XLOOKUP($C86,VK!$B$2:$B$294,VK!AU$2:AU$294)</f>
        <v>11245</v>
      </c>
      <c r="AO86" s="38">
        <f>_xlfn.XLOOKUP($C86,VK!$B$2:$B$294,VK!AV$2:AV$294)</f>
        <v>1</v>
      </c>
      <c r="AP86" s="38">
        <f>_xlfn.XLOOKUP($C86,VK!$B$2:$B$294,VK!AW$2:AW$294)</f>
        <v>55.582714080810547</v>
      </c>
      <c r="AQ86" s="38">
        <f>_xlfn.XLOOKUP($C86,VK!$B$2:$B$294,VK!AX$2:AX$294)</f>
        <v>0</v>
      </c>
      <c r="AR86" s="38">
        <f>_xlfn.XLOOKUP($C86,VK!$B$2:$B$294,VK!AY$2:AY$294)</f>
        <v>0</v>
      </c>
      <c r="AS86" s="38">
        <f>_xlfn.XLOOKUP($C86,VK!$B$2:$B$294,VK!AZ$2:AZ$294)</f>
        <v>0</v>
      </c>
      <c r="AT86" s="38">
        <f>_xlfn.XLOOKUP($C86,VK!$B$2:$B$294,VK!BA$2:BA$294)</f>
        <v>0</v>
      </c>
      <c r="AU86" s="38">
        <f>_xlfn.XLOOKUP($C86,VK!$B$2:$B$294,VK!BB$2:BB$294)</f>
        <v>1</v>
      </c>
      <c r="AV86" s="38">
        <f>_xlfn.XLOOKUP($C86,VK!$B$2:$B$294,VK!BC$2:BC$294)</f>
        <v>55.128204345703125</v>
      </c>
      <c r="AW86" s="38">
        <f>_xlfn.XLOOKUP($C86,VK!$B$2:$B$294,VK!BD$2:BD$294)</f>
        <v>100</v>
      </c>
      <c r="AX86" s="38">
        <f>_xlfn.XLOOKUP($C86,VK!$B$2:$B$294,VK!BF$2:BF$294)</f>
        <v>11884.75390625</v>
      </c>
      <c r="AY86" s="38">
        <f>_xlfn.XLOOKUP($C86,VK!$B$2:$B$294,VK!BG$2:BG$294)</f>
        <v>13685.474609375</v>
      </c>
      <c r="AZ86" s="38">
        <f>_xlfn.XLOOKUP($C86,VK!$B$2:$B$294,VK!BH$2:BH$294)</f>
        <v>2.6509902477264404</v>
      </c>
      <c r="BA86" s="38">
        <f>_xlfn.XLOOKUP($C86,VK!$B$2:$B$294,VK!BI$2:BI$294)</f>
        <v>-2.7071201801300049</v>
      </c>
      <c r="BB86" s="38">
        <f>_xlfn.XLOOKUP($C86,VK!$B$2:$B$294,VK!BJ$2:BJ$294)</f>
        <v>23.636363983154297</v>
      </c>
      <c r="BC86" s="38">
        <f>_xlfn.XLOOKUP($C86,VK!$B$2:$B$294,VK!BK$2:BK$294)</f>
        <v>17.391304016113281</v>
      </c>
      <c r="BD86" s="38">
        <f>_xlfn.XLOOKUP($C86,VK!$B$2:$B$294,VK!BL$2:BL$294)</f>
        <v>101.66666412353516</v>
      </c>
      <c r="BE86" s="38">
        <f>_xlfn.XLOOKUP($C86,VK!$B$2:$B$294,VK!BM$2:BM$294)</f>
        <v>-2.9304029941558838</v>
      </c>
      <c r="BF86" s="37">
        <f>_xlfn.XLOOKUP($C86,VK!$B$2:$B$294,VK!BN$2:BN$294)</f>
        <v>20524.4375</v>
      </c>
      <c r="BG86" s="12">
        <f>_xlfn.XLOOKUP($C86,VK!$B$2:$B$294,VK!BO$2:BO$294)</f>
        <v>52.588893890380859</v>
      </c>
      <c r="BH86" s="12"/>
      <c r="BI86" s="12">
        <f>_xlfn.XLOOKUP($C86,VK!$B$2:$B$294,VK!BQ$2:BQ$294)</f>
        <v>0.70403110980987549</v>
      </c>
      <c r="BJ86" s="12">
        <f>_xlfn.XLOOKUP($C86,VK!$B$2:$B$294,VK!BR$2:BR$294)</f>
        <v>0.10608203709125519</v>
      </c>
      <c r="BK86" s="12">
        <f>_xlfn.XLOOKUP($C86,VK!$B$2:$B$294,VK!BS$2:BS$294)</f>
        <v>2.9349362850189209</v>
      </c>
      <c r="BL86" s="12">
        <f>_xlfn.XLOOKUP($C86,VK!$B$2:$B$294,VK!BT$2:BT$294)</f>
        <v>78.147102355957031</v>
      </c>
      <c r="BM86" s="12">
        <f>_xlfn.XLOOKUP($C86,VK!$B$2:$B$294,VK!BU$2:BU$294)</f>
        <v>292.07919311523438</v>
      </c>
      <c r="BN86" s="12">
        <f>_xlfn.XLOOKUP($C86,VK!$B$2:$B$294,VK!BV$2:BV$294)</f>
        <v>0</v>
      </c>
      <c r="BO86" s="12">
        <f>_xlfn.XLOOKUP($C86,VK!$B$2:$B$294,VK!BW$2:BW$294)</f>
        <v>1</v>
      </c>
      <c r="BP86" s="12">
        <f>_xlfn.XLOOKUP($C86,VK!$B$2:$B$294,VK!BX$2:BX$294)</f>
        <v>8142.85693359375</v>
      </c>
      <c r="BQ86" s="12">
        <f>_xlfn.XLOOKUP($C86,VK!$B$2:$B$294,VK!BY$2:BY$294)</f>
        <v>7071.4287109375</v>
      </c>
      <c r="BR86" s="12">
        <f>_xlfn.XLOOKUP($C86,VK!$B$2:$B$294,VK!BZ$2:BZ$294)</f>
        <v>0.9547383189201355</v>
      </c>
      <c r="BS86" s="12">
        <f>_xlfn.XLOOKUP($C86,VK!$B$2:$B$294,VK!CA$2:CA$294)</f>
        <v>9.370579719543457</v>
      </c>
      <c r="BT86" s="12">
        <f>_xlfn.XLOOKUP($C86,VK!$B$2:$B$294,VK!CB$2:CB$294)</f>
        <v>48.148147583007813</v>
      </c>
      <c r="BU86" s="12">
        <f>_xlfn.XLOOKUP($C86,VK!$B$2:$B$294,VK!CC$2:CC$294)</f>
        <v>4.9056601524353027</v>
      </c>
      <c r="BV86" s="12">
        <f>_xlfn.XLOOKUP($C86,VK!$B$2:$B$294,VK!CD$2:CD$294)</f>
        <v>8.3018865585327148</v>
      </c>
      <c r="BW86" s="12">
        <f>_xlfn.XLOOKUP($C86,VK!$B$2:$B$294,VK!CE$2:CE$294)</f>
        <v>3.7735848426818848</v>
      </c>
      <c r="BX86" s="12">
        <f>_xlfn.XLOOKUP($C86,VK!$B$2:$B$294,VK!CF$2:CF$294)</f>
        <v>1.1320754289627075</v>
      </c>
      <c r="BY86" s="12">
        <f>_xlfn.XLOOKUP($C86,VK!$B$2:$B$294,VK!CG$2:CG$294)</f>
        <v>11143.8271484375</v>
      </c>
      <c r="BZ86" s="12"/>
      <c r="CA86" s="27">
        <f>_xlfn.XLOOKUP(C86,VK!$B$2:$B$294,VK!$BX$2:$BX$294)</f>
        <v>8142.85693359375</v>
      </c>
      <c r="CD86" s="37">
        <f>_xlfn.XLOOKUP($C86,VK!$B$2:$B$294,VK!M$2:M$294)</f>
        <v>2828</v>
      </c>
      <c r="CE86" s="38"/>
    </row>
    <row r="87" spans="1:83" hidden="1">
      <c r="A87" s="21">
        <v>77</v>
      </c>
      <c r="B87" s="30">
        <f>1-_xlfn.XLOOKUP(C87,VK!$B$2:$B$294,VK!$ID$2:$ID$294)/SUM($D$5:$BY$5)</f>
        <v>0.53440047861293216</v>
      </c>
      <c r="C87" t="str">
        <f>_xlfn.XLOOKUP(A87,VK!$IE$2:$IE$294,VK!$B$2:$B$294)</f>
        <v>Forssa</v>
      </c>
      <c r="D87" s="12">
        <f>_xlfn.XLOOKUP($C87,VK!$B$2:$B$294,VK!J$2:J$294)</f>
        <v>48.200000762939453</v>
      </c>
      <c r="E87" s="12">
        <f>_xlfn.XLOOKUP($C87,VK!$B$2:$B$294,VK!K$2:K$294)</f>
        <v>248.75999450683594</v>
      </c>
      <c r="F87" s="38">
        <f>_xlfn.XLOOKUP($C87,VK!$B$2:$B$294,VK!L$2:L$294)</f>
        <v>163.80000305175781</v>
      </c>
      <c r="G87" s="38">
        <f>_xlfn.XLOOKUP($C87,VK!$B$2:$B$294,VK!N$2:N$294)</f>
        <v>67.900001525878906</v>
      </c>
      <c r="H87" s="40">
        <f>_xlfn.XLOOKUP($C87,VK!$B$2:$B$294,VK!O$2:O$294)</f>
        <v>-0.69999998807907104</v>
      </c>
      <c r="I87" s="38">
        <f>_xlfn.XLOOKUP($C87,VK!$B$2:$B$294,VK!P$2:P$294)</f>
        <v>-55</v>
      </c>
      <c r="J87" s="38">
        <f>_xlfn.XLOOKUP($C87,VK!$B$2:$B$294,VK!Q$2:Q$294)</f>
        <v>91.300000000000011</v>
      </c>
      <c r="K87" s="38">
        <f>_xlfn.XLOOKUP($C87,VK!$B$2:$B$294,VK!R$2:R$294)</f>
        <v>11.200000000000001</v>
      </c>
      <c r="L87" s="38">
        <f>_xlfn.XLOOKUP($C87,VK!$B$2:$B$294,VK!S$2:S$294)</f>
        <v>112</v>
      </c>
      <c r="M87" s="38">
        <f>_xlfn.XLOOKUP($C87,VK!$B$2:$B$294,VK!T$2:T$294)</f>
        <v>0</v>
      </c>
      <c r="N87" s="38">
        <f>_xlfn.XLOOKUP($C87,VK!$B$2:$B$294,VK!U$2:U$294)</f>
        <v>3591.9</v>
      </c>
      <c r="O87" s="38">
        <f>_xlfn.XLOOKUP($C87,VK!$B$2:$B$294,VK!V$2:V$294)</f>
        <v>12.98</v>
      </c>
      <c r="P87" s="38">
        <f>_xlfn.XLOOKUP($C87,VK!$B$2:$B$294,VK!W$2:W$294)</f>
        <v>891</v>
      </c>
      <c r="Q87" s="38">
        <f>_xlfn.XLOOKUP($C87,VK!$B$2:$B$294,VK!X$2:X$294)</f>
        <v>264</v>
      </c>
      <c r="R87" s="38">
        <f>_xlfn.XLOOKUP($C87,VK!$B$2:$B$294,VK!Y$2:Y$294)</f>
        <v>915</v>
      </c>
      <c r="S87" s="38">
        <f>_xlfn.XLOOKUP($C87,VK!$B$2:$B$294,VK!Z$2:Z$294)</f>
        <v>225</v>
      </c>
      <c r="T87" s="38">
        <f>_xlfn.XLOOKUP($C87,VK!$B$2:$B$294,VK!AA$2:AA$294)</f>
        <v>496</v>
      </c>
      <c r="U87" s="38">
        <f>_xlfn.XLOOKUP($C87,VK!$B$2:$B$294,VK!AB$2:AB$294)</f>
        <v>14.645000457763672</v>
      </c>
      <c r="V87" s="38">
        <f>_xlfn.XLOOKUP($C87,VK!$B$2:$B$294,VK!AC$2:AC$294)</f>
        <v>1.4</v>
      </c>
      <c r="W87" s="38">
        <f>_xlfn.XLOOKUP($C87,VK!$B$2:$B$294,VK!AD$2:AD$294)</f>
        <v>3.2</v>
      </c>
      <c r="X87" s="38">
        <f>_xlfn.XLOOKUP($C87,VK!$B$2:$B$294,VK!AE$2:AE$294)</f>
        <v>2.9</v>
      </c>
      <c r="Y87" s="38">
        <f>_xlfn.XLOOKUP($C87,VK!$B$2:$B$294,VK!AF$2:AF$294)</f>
        <v>4.3</v>
      </c>
      <c r="Z87" s="38">
        <f>_xlfn.XLOOKUP($C87,VK!$B$2:$B$294,VK!AG$2:AG$294)</f>
        <v>0</v>
      </c>
      <c r="AA87" s="38">
        <f>_xlfn.XLOOKUP($C87,VK!$B$2:$B$294,VK!AH$2:AH$294)</f>
        <v>20.5</v>
      </c>
      <c r="AB87" s="38">
        <f>_xlfn.XLOOKUP($C87,VK!$B$2:$B$294,VK!AI$2:AI$294)</f>
        <v>1.4</v>
      </c>
      <c r="AC87" s="38">
        <f>_xlfn.XLOOKUP($C87,VK!$B$2:$B$294,VK!AJ$2:AJ$294)</f>
        <v>0.41</v>
      </c>
      <c r="AD87" s="38">
        <f>_xlfn.XLOOKUP($C87,VK!$B$2:$B$294,VK!AK$2:AK$294)</f>
        <v>1.41</v>
      </c>
      <c r="AE87" s="38">
        <f>_xlfn.XLOOKUP($C87,VK!$B$2:$B$294,VK!AL$2:AL$294)</f>
        <v>72.7</v>
      </c>
      <c r="AF87" s="38">
        <f>_xlfn.XLOOKUP($C87,VK!$B$2:$B$294,VK!AM$2:AM$294)</f>
        <v>299.60000000000002</v>
      </c>
      <c r="AG87" s="38">
        <f>_xlfn.XLOOKUP($C87,VK!$B$2:$B$294,VK!AN$2:AN$294)</f>
        <v>45</v>
      </c>
      <c r="AH87" s="38">
        <f>_xlfn.XLOOKUP($C87,VK!$B$2:$B$294,VK!AO$2:AO$294)</f>
        <v>22.8</v>
      </c>
      <c r="AI87" s="38">
        <f>_xlfn.XLOOKUP($C87,VK!$B$2:$B$294,VK!AP$2:AP$294)</f>
        <v>93</v>
      </c>
      <c r="AJ87" s="38">
        <f>_xlfn.XLOOKUP($C87,VK!$B$2:$B$294,VK!AQ$2:AQ$294)</f>
        <v>71</v>
      </c>
      <c r="AK87" s="38">
        <f>_xlfn.XLOOKUP($C87,VK!$B$2:$B$294,VK!AR$2:AR$294)</f>
        <v>386</v>
      </c>
      <c r="AL87" s="38">
        <f>_xlfn.XLOOKUP($C87,VK!$B$2:$B$294,VK!AS$2:AS$294)</f>
        <v>4</v>
      </c>
      <c r="AM87" s="38">
        <f>_xlfn.XLOOKUP($C87,VK!$B$2:$B$294,VK!AT$2:AT$294)</f>
        <v>16699</v>
      </c>
      <c r="AN87" s="38">
        <f>_xlfn.XLOOKUP($C87,VK!$B$2:$B$294,VK!AU$2:AU$294)</f>
        <v>10933</v>
      </c>
      <c r="AO87" s="38">
        <f>_xlfn.XLOOKUP($C87,VK!$B$2:$B$294,VK!AV$2:AV$294)</f>
        <v>1</v>
      </c>
      <c r="AP87" s="38">
        <f>_xlfn.XLOOKUP($C87,VK!$B$2:$B$294,VK!AW$2:AW$294)</f>
        <v>76.500068664550781</v>
      </c>
      <c r="AQ87" s="38">
        <f>_xlfn.XLOOKUP($C87,VK!$B$2:$B$294,VK!AX$2:AX$294)</f>
        <v>0</v>
      </c>
      <c r="AR87" s="38">
        <f>_xlfn.XLOOKUP($C87,VK!$B$2:$B$294,VK!AY$2:AY$294)</f>
        <v>0</v>
      </c>
      <c r="AS87" s="38">
        <f>_xlfn.XLOOKUP($C87,VK!$B$2:$B$294,VK!AZ$2:AZ$294)</f>
        <v>0</v>
      </c>
      <c r="AT87" s="38">
        <f>_xlfn.XLOOKUP($C87,VK!$B$2:$B$294,VK!BA$2:BA$294)</f>
        <v>0</v>
      </c>
      <c r="AU87" s="38">
        <f>_xlfn.XLOOKUP($C87,VK!$B$2:$B$294,VK!BB$2:BB$294)</f>
        <v>1</v>
      </c>
      <c r="AV87" s="38">
        <f>_xlfn.XLOOKUP($C87,VK!$B$2:$B$294,VK!BC$2:BC$294)</f>
        <v>90.093460083007813</v>
      </c>
      <c r="AW87" s="38">
        <f>_xlfn.XLOOKUP($C87,VK!$B$2:$B$294,VK!BD$2:BD$294)</f>
        <v>99.257881164550781</v>
      </c>
      <c r="AX87" s="38">
        <f>_xlfn.XLOOKUP($C87,VK!$B$2:$B$294,VK!BF$2:BF$294)</f>
        <v>8705.9853515625</v>
      </c>
      <c r="AY87" s="38">
        <f>_xlfn.XLOOKUP($C87,VK!$B$2:$B$294,VK!BG$2:BG$294)</f>
        <v>9894.3564453125</v>
      </c>
      <c r="AZ87" s="38">
        <f>_xlfn.XLOOKUP($C87,VK!$B$2:$B$294,VK!BH$2:BH$294)</f>
        <v>3.1616175174713135</v>
      </c>
      <c r="BA87" s="38">
        <f>_xlfn.XLOOKUP($C87,VK!$B$2:$B$294,VK!BI$2:BI$294)</f>
        <v>-5.1298041343688965</v>
      </c>
      <c r="BB87" s="38">
        <f>_xlfn.XLOOKUP($C87,VK!$B$2:$B$294,VK!BJ$2:BJ$294)</f>
        <v>27.956989288330078</v>
      </c>
      <c r="BC87" s="38">
        <f>_xlfn.XLOOKUP($C87,VK!$B$2:$B$294,VK!BK$2:BK$294)</f>
        <v>18.399999618530273</v>
      </c>
      <c r="BD87" s="38">
        <f>_xlfn.XLOOKUP($C87,VK!$B$2:$B$294,VK!BL$2:BL$294)</f>
        <v>204.71427917480469</v>
      </c>
      <c r="BE87" s="38">
        <f>_xlfn.XLOOKUP($C87,VK!$B$2:$B$294,VK!BM$2:BM$294)</f>
        <v>-5.5430712699890137</v>
      </c>
      <c r="BF87" s="37">
        <f>_xlfn.XLOOKUP($C87,VK!$B$2:$B$294,VK!BN$2:BN$294)</f>
        <v>22177.455078125</v>
      </c>
      <c r="BG87" s="12">
        <f>_xlfn.XLOOKUP($C87,VK!$B$2:$B$294,VK!BO$2:BO$294)</f>
        <v>40.213718414306641</v>
      </c>
      <c r="BH87" s="12"/>
      <c r="BI87" s="12">
        <f>_xlfn.XLOOKUP($C87,VK!$B$2:$B$294,VK!BQ$2:BQ$294)</f>
        <v>0.61593985557556152</v>
      </c>
      <c r="BJ87" s="12">
        <f>_xlfn.XLOOKUP($C87,VK!$B$2:$B$294,VK!BR$2:BR$294)</f>
        <v>0.24850600957870483</v>
      </c>
      <c r="BK87" s="12">
        <f>_xlfn.XLOOKUP($C87,VK!$B$2:$B$294,VK!BS$2:BS$294)</f>
        <v>5.2718772888183594</v>
      </c>
      <c r="BL87" s="12">
        <f>_xlfn.XLOOKUP($C87,VK!$B$2:$B$294,VK!BT$2:BT$294)</f>
        <v>99.520736694335938</v>
      </c>
      <c r="BM87" s="12">
        <f>_xlfn.XLOOKUP($C87,VK!$B$2:$B$294,VK!BU$2:BU$294)</f>
        <v>463.9962158203125</v>
      </c>
      <c r="BN87" s="12">
        <f>_xlfn.XLOOKUP($C87,VK!$B$2:$B$294,VK!BV$2:BV$294)</f>
        <v>0</v>
      </c>
      <c r="BO87" s="12">
        <f>_xlfn.XLOOKUP($C87,VK!$B$2:$B$294,VK!BW$2:BW$294)</f>
        <v>2</v>
      </c>
      <c r="BP87" s="12">
        <f>_xlfn.XLOOKUP($C87,VK!$B$2:$B$294,VK!BX$2:BX$294)</f>
        <v>7193.197265625</v>
      </c>
      <c r="BQ87" s="12">
        <f>_xlfn.XLOOKUP($C87,VK!$B$2:$B$294,VK!BY$2:BY$294)</f>
        <v>6329.25146484375</v>
      </c>
      <c r="BR87" s="12">
        <f>_xlfn.XLOOKUP($C87,VK!$B$2:$B$294,VK!BZ$2:BZ$294)</f>
        <v>0.87568783760070801</v>
      </c>
      <c r="BS87" s="12">
        <f>_xlfn.XLOOKUP($C87,VK!$B$2:$B$294,VK!CA$2:CA$294)</f>
        <v>7.4610967636108398</v>
      </c>
      <c r="BT87" s="12">
        <f>_xlfn.XLOOKUP($C87,VK!$B$2:$B$294,VK!CB$2:CB$294)</f>
        <v>116.21621704101563</v>
      </c>
      <c r="BU87" s="12">
        <f>_xlfn.XLOOKUP($C87,VK!$B$2:$B$294,VK!CC$2:CC$294)</f>
        <v>13.639967918395996</v>
      </c>
      <c r="BV87" s="12">
        <f>_xlfn.XLOOKUP($C87,VK!$B$2:$B$294,VK!CD$2:CD$294)</f>
        <v>16.653450012207031</v>
      </c>
      <c r="BW87" s="12">
        <f>_xlfn.XLOOKUP($C87,VK!$B$2:$B$294,VK!CE$2:CE$294)</f>
        <v>0.95162570476531982</v>
      </c>
      <c r="BX87" s="12">
        <f>_xlfn.XLOOKUP($C87,VK!$B$2:$B$294,VK!CF$2:CF$294)</f>
        <v>4.123711109161377</v>
      </c>
      <c r="BY87" s="12">
        <f>_xlfn.XLOOKUP($C87,VK!$B$2:$B$294,VK!CG$2:CG$294)</f>
        <v>10857.3310546875</v>
      </c>
      <c r="BZ87" s="12"/>
      <c r="CA87" s="27">
        <f>_xlfn.XLOOKUP(C87,VK!$B$2:$B$294,VK!$BX$2:$BX$294)</f>
        <v>7193.197265625</v>
      </c>
      <c r="CD87" s="37">
        <f>_xlfn.XLOOKUP($C87,VK!$B$2:$B$294,VK!M$2:M$294)</f>
        <v>16901</v>
      </c>
      <c r="CE87" s="38"/>
    </row>
    <row r="88" spans="1:83" hidden="1">
      <c r="A88" s="21">
        <v>78</v>
      </c>
      <c r="B88" s="30">
        <f>1-_xlfn.XLOOKUP(C88,VK!$B$2:$B$294,VK!$ID$2:$ID$294)/SUM($D$5:$BY$5)</f>
        <v>0.5334691401167313</v>
      </c>
      <c r="C88" t="str">
        <f>_xlfn.XLOOKUP(A88,VK!$IE$2:$IE$294,VK!$B$2:$B$294)</f>
        <v>Suonenjoki</v>
      </c>
      <c r="D88" s="12">
        <f>_xlfn.XLOOKUP($C88,VK!$B$2:$B$294,VK!J$2:J$294)</f>
        <v>48.799999237060547</v>
      </c>
      <c r="E88" s="12">
        <f>_xlfn.XLOOKUP($C88,VK!$B$2:$B$294,VK!K$2:K$294)</f>
        <v>713.54998779296875</v>
      </c>
      <c r="F88" s="38">
        <f>_xlfn.XLOOKUP($C88,VK!$B$2:$B$294,VK!L$2:L$294)</f>
        <v>175.89999389648438</v>
      </c>
      <c r="G88" s="38">
        <f>_xlfn.XLOOKUP($C88,VK!$B$2:$B$294,VK!N$2:N$294)</f>
        <v>9.8999996185302734</v>
      </c>
      <c r="H88" s="40">
        <f>_xlfn.XLOOKUP($C88,VK!$B$2:$B$294,VK!O$2:O$294)</f>
        <v>-1.1000000238418579</v>
      </c>
      <c r="I88" s="38">
        <f>_xlfn.XLOOKUP($C88,VK!$B$2:$B$294,VK!P$2:P$294)</f>
        <v>-21</v>
      </c>
      <c r="J88" s="38">
        <f>_xlfn.XLOOKUP($C88,VK!$B$2:$B$294,VK!Q$2:Q$294)</f>
        <v>72.400000000000006</v>
      </c>
      <c r="K88" s="38">
        <f>_xlfn.XLOOKUP($C88,VK!$B$2:$B$294,VK!R$2:R$294)</f>
        <v>9.8000000000000007</v>
      </c>
      <c r="L88" s="38">
        <f>_xlfn.XLOOKUP($C88,VK!$B$2:$B$294,VK!S$2:S$294)</f>
        <v>243</v>
      </c>
      <c r="M88" s="38">
        <f>_xlfn.XLOOKUP($C88,VK!$B$2:$B$294,VK!T$2:T$294)</f>
        <v>0</v>
      </c>
      <c r="N88" s="38">
        <f>_xlfn.XLOOKUP($C88,VK!$B$2:$B$294,VK!U$2:U$294)</f>
        <v>3482</v>
      </c>
      <c r="O88" s="38">
        <f>_xlfn.XLOOKUP($C88,VK!$B$2:$B$294,VK!V$2:V$294)</f>
        <v>12.35</v>
      </c>
      <c r="P88" s="38">
        <f>_xlfn.XLOOKUP($C88,VK!$B$2:$B$294,VK!W$2:W$294)</f>
        <v>227</v>
      </c>
      <c r="Q88" s="38">
        <f>_xlfn.XLOOKUP($C88,VK!$B$2:$B$294,VK!X$2:X$294)</f>
        <v>318</v>
      </c>
      <c r="R88" s="38">
        <f>_xlfn.XLOOKUP($C88,VK!$B$2:$B$294,VK!Y$2:Y$294)</f>
        <v>576</v>
      </c>
      <c r="S88" s="38">
        <f>_xlfn.XLOOKUP($C88,VK!$B$2:$B$294,VK!Z$2:Z$294)</f>
        <v>746</v>
      </c>
      <c r="T88" s="38">
        <f>_xlfn.XLOOKUP($C88,VK!$B$2:$B$294,VK!AA$2:AA$294)</f>
        <v>775</v>
      </c>
      <c r="U88" s="38">
        <f>_xlfn.XLOOKUP($C88,VK!$B$2:$B$294,VK!AB$2:AB$294)</f>
        <v>14.98692798614502</v>
      </c>
      <c r="V88" s="38">
        <f>_xlfn.XLOOKUP($C88,VK!$B$2:$B$294,VK!AC$2:AC$294)</f>
        <v>0</v>
      </c>
      <c r="W88" s="38">
        <f>_xlfn.XLOOKUP($C88,VK!$B$2:$B$294,VK!AD$2:AD$294)</f>
        <v>1.2</v>
      </c>
      <c r="X88" s="38">
        <f>_xlfn.XLOOKUP($C88,VK!$B$2:$B$294,VK!AE$2:AE$294)</f>
        <v>0</v>
      </c>
      <c r="Y88" s="38">
        <f>_xlfn.XLOOKUP($C88,VK!$B$2:$B$294,VK!AF$2:AF$294)</f>
        <v>4.3</v>
      </c>
      <c r="Z88" s="38">
        <f>_xlfn.XLOOKUP($C88,VK!$B$2:$B$294,VK!AG$2:AG$294)</f>
        <v>0</v>
      </c>
      <c r="AA88" s="38">
        <f>_xlfn.XLOOKUP($C88,VK!$B$2:$B$294,VK!AH$2:AH$294)</f>
        <v>21.75</v>
      </c>
      <c r="AB88" s="38">
        <f>_xlfn.XLOOKUP($C88,VK!$B$2:$B$294,VK!AI$2:AI$294)</f>
        <v>1.05</v>
      </c>
      <c r="AC88" s="38">
        <f>_xlfn.XLOOKUP($C88,VK!$B$2:$B$294,VK!AJ$2:AJ$294)</f>
        <v>0.7</v>
      </c>
      <c r="AD88" s="38">
        <f>_xlfn.XLOOKUP($C88,VK!$B$2:$B$294,VK!AK$2:AK$294)</f>
        <v>1.25</v>
      </c>
      <c r="AE88" s="38">
        <f>_xlfn.XLOOKUP($C88,VK!$B$2:$B$294,VK!AL$2:AL$294)</f>
        <v>58.6</v>
      </c>
      <c r="AF88" s="38">
        <f>_xlfn.XLOOKUP($C88,VK!$B$2:$B$294,VK!AM$2:AM$294)</f>
        <v>298.60000000000002</v>
      </c>
      <c r="AG88" s="38">
        <f>_xlfn.XLOOKUP($C88,VK!$B$2:$B$294,VK!AN$2:AN$294)</f>
        <v>48.4</v>
      </c>
      <c r="AH88" s="38">
        <f>_xlfn.XLOOKUP($C88,VK!$B$2:$B$294,VK!AO$2:AO$294)</f>
        <v>20.7</v>
      </c>
      <c r="AI88" s="38">
        <f>_xlfn.XLOOKUP($C88,VK!$B$2:$B$294,VK!AP$2:AP$294)</f>
        <v>55</v>
      </c>
      <c r="AJ88" s="38">
        <f>_xlfn.XLOOKUP($C88,VK!$B$2:$B$294,VK!AQ$2:AQ$294)</f>
        <v>75</v>
      </c>
      <c r="AK88" s="38">
        <f>_xlfn.XLOOKUP($C88,VK!$B$2:$B$294,VK!AR$2:AR$294)</f>
        <v>678</v>
      </c>
      <c r="AL88" s="38">
        <f>_xlfn.XLOOKUP($C88,VK!$B$2:$B$294,VK!AS$2:AS$294)</f>
        <v>2</v>
      </c>
      <c r="AM88" s="38">
        <f>_xlfn.XLOOKUP($C88,VK!$B$2:$B$294,VK!AT$2:AT$294)</f>
        <v>6880</v>
      </c>
      <c r="AN88" s="38">
        <f>_xlfn.XLOOKUP($C88,VK!$B$2:$B$294,VK!AU$2:AU$294)</f>
        <v>11093</v>
      </c>
      <c r="AO88" s="38">
        <f>_xlfn.XLOOKUP($C88,VK!$B$2:$B$294,VK!AV$2:AV$294)</f>
        <v>1</v>
      </c>
      <c r="AP88" s="38">
        <f>_xlfn.XLOOKUP($C88,VK!$B$2:$B$294,VK!AW$2:AW$294)</f>
        <v>41.550388336181641</v>
      </c>
      <c r="AQ88" s="38">
        <f>_xlfn.XLOOKUP($C88,VK!$B$2:$B$294,VK!AX$2:AX$294)</f>
        <v>0</v>
      </c>
      <c r="AR88" s="38">
        <f>_xlfn.XLOOKUP($C88,VK!$B$2:$B$294,VK!AY$2:AY$294)</f>
        <v>0</v>
      </c>
      <c r="AS88" s="38">
        <f>_xlfn.XLOOKUP($C88,VK!$B$2:$B$294,VK!AZ$2:AZ$294)</f>
        <v>0</v>
      </c>
      <c r="AT88" s="38">
        <f>_xlfn.XLOOKUP($C88,VK!$B$2:$B$294,VK!BA$2:BA$294)</f>
        <v>0</v>
      </c>
      <c r="AU88" s="38">
        <f>_xlfn.XLOOKUP($C88,VK!$B$2:$B$294,VK!BB$2:BB$294)</f>
        <v>1</v>
      </c>
      <c r="AV88" s="38">
        <f>_xlfn.XLOOKUP($C88,VK!$B$2:$B$294,VK!BC$2:BC$294)</f>
        <v>77.570091247558594</v>
      </c>
      <c r="AW88" s="38">
        <f>_xlfn.XLOOKUP($C88,VK!$B$2:$B$294,VK!BD$2:BD$294)</f>
        <v>71.333335876464844</v>
      </c>
      <c r="AX88" s="38">
        <f>_xlfn.XLOOKUP($C88,VK!$B$2:$B$294,VK!BF$2:BF$294)</f>
        <v>12298.779296875</v>
      </c>
      <c r="AY88" s="38">
        <f>_xlfn.XLOOKUP($C88,VK!$B$2:$B$294,VK!BG$2:BG$294)</f>
        <v>16818.40625</v>
      </c>
      <c r="AZ88" s="38">
        <f>_xlfn.XLOOKUP($C88,VK!$B$2:$B$294,VK!BH$2:BH$294)</f>
        <v>3.0444788932800293</v>
      </c>
      <c r="BA88" s="38">
        <f>_xlfn.XLOOKUP($C88,VK!$B$2:$B$294,VK!BI$2:BI$294)</f>
        <v>6.3820700645446777</v>
      </c>
      <c r="BB88" s="38">
        <f>_xlfn.XLOOKUP($C88,VK!$B$2:$B$294,VK!BJ$2:BJ$294)</f>
        <v>25.36231803894043</v>
      </c>
      <c r="BC88" s="38">
        <f>_xlfn.XLOOKUP($C88,VK!$B$2:$B$294,VK!BK$2:BK$294)</f>
        <v>19.047618865966797</v>
      </c>
      <c r="BD88" s="38">
        <f>_xlfn.XLOOKUP($C88,VK!$B$2:$B$294,VK!BL$2:BL$294)</f>
        <v>160.75</v>
      </c>
      <c r="BE88" s="38">
        <f>_xlfn.XLOOKUP($C88,VK!$B$2:$B$294,VK!BM$2:BM$294)</f>
        <v>-3.23624587059021</v>
      </c>
      <c r="BF88" s="37">
        <f>_xlfn.XLOOKUP($C88,VK!$B$2:$B$294,VK!BN$2:BN$294)</f>
        <v>20923.287109375</v>
      </c>
      <c r="BG88" s="12">
        <f>_xlfn.XLOOKUP($C88,VK!$B$2:$B$294,VK!BO$2:BO$294)</f>
        <v>50.9017333984375</v>
      </c>
      <c r="BH88" s="12"/>
      <c r="BI88" s="12">
        <f>_xlfn.XLOOKUP($C88,VK!$B$2:$B$294,VK!BQ$2:BQ$294)</f>
        <v>0.60107588768005371</v>
      </c>
      <c r="BJ88" s="12">
        <f>_xlfn.XLOOKUP($C88,VK!$B$2:$B$294,VK!BR$2:BR$294)</f>
        <v>4.2468857020139694E-2</v>
      </c>
      <c r="BK88" s="12">
        <f>_xlfn.XLOOKUP($C88,VK!$B$2:$B$294,VK!BS$2:BS$294)</f>
        <v>2.1942241191864014</v>
      </c>
      <c r="BL88" s="12">
        <f>_xlfn.XLOOKUP($C88,VK!$B$2:$B$294,VK!BT$2:BT$294)</f>
        <v>82.672706604003906</v>
      </c>
      <c r="BM88" s="12">
        <f>_xlfn.XLOOKUP($C88,VK!$B$2:$B$294,VK!BU$2:BU$294)</f>
        <v>322.338623046875</v>
      </c>
      <c r="BN88" s="12">
        <f>_xlfn.XLOOKUP($C88,VK!$B$2:$B$294,VK!BV$2:BV$294)</f>
        <v>0</v>
      </c>
      <c r="BO88" s="12">
        <f>_xlfn.XLOOKUP($C88,VK!$B$2:$B$294,VK!BW$2:BW$294)</f>
        <v>1</v>
      </c>
      <c r="BP88" s="12">
        <f>_xlfn.XLOOKUP($C88,VK!$B$2:$B$294,VK!BX$2:BX$294)</f>
        <v>9855.5859375</v>
      </c>
      <c r="BQ88" s="12">
        <f>_xlfn.XLOOKUP($C88,VK!$B$2:$B$294,VK!BY$2:BY$294)</f>
        <v>7207.08447265625</v>
      </c>
      <c r="BR88" s="12">
        <f>_xlfn.XLOOKUP($C88,VK!$B$2:$B$294,VK!BZ$2:BZ$294)</f>
        <v>1.0617214441299438</v>
      </c>
      <c r="BS88" s="12">
        <f>_xlfn.XLOOKUP($C88,VK!$B$2:$B$294,VK!CA$2:CA$294)</f>
        <v>8.465458869934082</v>
      </c>
      <c r="BT88" s="12">
        <f>_xlfn.XLOOKUP($C88,VK!$B$2:$B$294,VK!CB$2:CB$294)</f>
        <v>52</v>
      </c>
      <c r="BU88" s="12">
        <f>_xlfn.XLOOKUP($C88,VK!$B$2:$B$294,VK!CC$2:CC$294)</f>
        <v>6.5217390060424805</v>
      </c>
      <c r="BV88" s="12">
        <f>_xlfn.XLOOKUP($C88,VK!$B$2:$B$294,VK!CD$2:CD$294)</f>
        <v>20.903009414672852</v>
      </c>
      <c r="BW88" s="12">
        <f>_xlfn.XLOOKUP($C88,VK!$B$2:$B$294,VK!CE$2:CE$294)</f>
        <v>0.33444815874099731</v>
      </c>
      <c r="BX88" s="12">
        <f>_xlfn.XLOOKUP($C88,VK!$B$2:$B$294,VK!CF$2:CF$294)</f>
        <v>1.8394649028778076</v>
      </c>
      <c r="BY88" s="12">
        <f>_xlfn.XLOOKUP($C88,VK!$B$2:$B$294,VK!CG$2:CG$294)</f>
        <v>11121.228515625</v>
      </c>
      <c r="BZ88" s="12"/>
      <c r="CA88" s="27">
        <f>_xlfn.XLOOKUP(C88,VK!$B$2:$B$294,VK!$BX$2:$BX$294)</f>
        <v>9855.5859375</v>
      </c>
      <c r="CD88" s="37">
        <f>_xlfn.XLOOKUP($C88,VK!$B$2:$B$294,VK!M$2:M$294)</f>
        <v>7064</v>
      </c>
      <c r="CE88" s="38"/>
    </row>
    <row r="89" spans="1:83" hidden="1">
      <c r="A89" s="21">
        <v>79</v>
      </c>
      <c r="B89" s="30">
        <f>1-_xlfn.XLOOKUP(C89,VK!$B$2:$B$294,VK!$ID$2:$ID$294)/SUM($D$5:$BY$5)</f>
        <v>0.53303550981707437</v>
      </c>
      <c r="C89" t="str">
        <f>_xlfn.XLOOKUP(A89,VK!$IE$2:$IE$294,VK!$B$2:$B$294)</f>
        <v>Valkeakoski</v>
      </c>
      <c r="D89" s="12">
        <f>_xlfn.XLOOKUP($C89,VK!$B$2:$B$294,VK!J$2:J$294)</f>
        <v>45.5</v>
      </c>
      <c r="E89" s="12">
        <f>_xlfn.XLOOKUP($C89,VK!$B$2:$B$294,VK!K$2:K$294)</f>
        <v>272.04000854492188</v>
      </c>
      <c r="F89" s="38">
        <f>_xlfn.XLOOKUP($C89,VK!$B$2:$B$294,VK!L$2:L$294)</f>
        <v>156.89999389648438</v>
      </c>
      <c r="G89" s="38">
        <f>_xlfn.XLOOKUP($C89,VK!$B$2:$B$294,VK!N$2:N$294)</f>
        <v>77.099998474121094</v>
      </c>
      <c r="H89" s="40">
        <f>_xlfn.XLOOKUP($C89,VK!$B$2:$B$294,VK!O$2:O$294)</f>
        <v>-0.80000001192092896</v>
      </c>
      <c r="I89" s="38">
        <f>_xlfn.XLOOKUP($C89,VK!$B$2:$B$294,VK!P$2:P$294)</f>
        <v>-123</v>
      </c>
      <c r="J89" s="38">
        <f>_xlfn.XLOOKUP($C89,VK!$B$2:$B$294,VK!Q$2:Q$294)</f>
        <v>88.300000000000011</v>
      </c>
      <c r="K89" s="38">
        <f>_xlfn.XLOOKUP($C89,VK!$B$2:$B$294,VK!R$2:R$294)</f>
        <v>9.3000000000000007</v>
      </c>
      <c r="L89" s="38">
        <f>_xlfn.XLOOKUP($C89,VK!$B$2:$B$294,VK!S$2:S$294)</f>
        <v>148</v>
      </c>
      <c r="M89" s="38">
        <f>_xlfn.XLOOKUP($C89,VK!$B$2:$B$294,VK!T$2:T$294)</f>
        <v>0</v>
      </c>
      <c r="N89" s="38">
        <f>_xlfn.XLOOKUP($C89,VK!$B$2:$B$294,VK!U$2:U$294)</f>
        <v>3899.6</v>
      </c>
      <c r="O89" s="38">
        <f>_xlfn.XLOOKUP($C89,VK!$B$2:$B$294,VK!V$2:V$294)</f>
        <v>13.28</v>
      </c>
      <c r="P89" s="38">
        <f>_xlfn.XLOOKUP($C89,VK!$B$2:$B$294,VK!W$2:W$294)</f>
        <v>1814</v>
      </c>
      <c r="Q89" s="38">
        <f>_xlfn.XLOOKUP($C89,VK!$B$2:$B$294,VK!X$2:X$294)</f>
        <v>220</v>
      </c>
      <c r="R89" s="38">
        <f>_xlfn.XLOOKUP($C89,VK!$B$2:$B$294,VK!Y$2:Y$294)</f>
        <v>784</v>
      </c>
      <c r="S89" s="38">
        <f>_xlfn.XLOOKUP($C89,VK!$B$2:$B$294,VK!Z$2:Z$294)</f>
        <v>147</v>
      </c>
      <c r="T89" s="38">
        <f>_xlfn.XLOOKUP($C89,VK!$B$2:$B$294,VK!AA$2:AA$294)</f>
        <v>593</v>
      </c>
      <c r="U89" s="38">
        <f>_xlfn.XLOOKUP($C89,VK!$B$2:$B$294,VK!AB$2:AB$294)</f>
        <v>18.602409362792969</v>
      </c>
      <c r="V89" s="38">
        <f>_xlfn.XLOOKUP($C89,VK!$B$2:$B$294,VK!AC$2:AC$294)</f>
        <v>1.2</v>
      </c>
      <c r="W89" s="38">
        <f>_xlfn.XLOOKUP($C89,VK!$B$2:$B$294,VK!AD$2:AD$294)</f>
        <v>1.2</v>
      </c>
      <c r="X89" s="38">
        <f>_xlfn.XLOOKUP($C89,VK!$B$2:$B$294,VK!AE$2:AE$294)</f>
        <v>2.4</v>
      </c>
      <c r="Y89" s="38">
        <f>_xlfn.XLOOKUP($C89,VK!$B$2:$B$294,VK!AF$2:AF$294)</f>
        <v>4.7</v>
      </c>
      <c r="Z89" s="38">
        <f>_xlfn.XLOOKUP($C89,VK!$B$2:$B$294,VK!AG$2:AG$294)</f>
        <v>0</v>
      </c>
      <c r="AA89" s="38">
        <f>_xlfn.XLOOKUP($C89,VK!$B$2:$B$294,VK!AH$2:AH$294)</f>
        <v>20.25</v>
      </c>
      <c r="AB89" s="38">
        <f>_xlfn.XLOOKUP($C89,VK!$B$2:$B$294,VK!AI$2:AI$294)</f>
        <v>1.3</v>
      </c>
      <c r="AC89" s="38">
        <f>_xlfn.XLOOKUP($C89,VK!$B$2:$B$294,VK!AJ$2:AJ$294)</f>
        <v>0.5</v>
      </c>
      <c r="AD89" s="38">
        <f>_xlfn.XLOOKUP($C89,VK!$B$2:$B$294,VK!AK$2:AK$294)</f>
        <v>1.1000000000000001</v>
      </c>
      <c r="AE89" s="38">
        <f>_xlfn.XLOOKUP($C89,VK!$B$2:$B$294,VK!AL$2:AL$294)</f>
        <v>71.8</v>
      </c>
      <c r="AF89" s="38">
        <f>_xlfn.XLOOKUP($C89,VK!$B$2:$B$294,VK!AM$2:AM$294)</f>
        <v>344.7</v>
      </c>
      <c r="AG89" s="38">
        <f>_xlfn.XLOOKUP($C89,VK!$B$2:$B$294,VK!AN$2:AN$294)</f>
        <v>46.3</v>
      </c>
      <c r="AH89" s="38">
        <f>_xlfn.XLOOKUP($C89,VK!$B$2:$B$294,VK!AO$2:AO$294)</f>
        <v>27.4</v>
      </c>
      <c r="AI89" s="38">
        <f>_xlfn.XLOOKUP($C89,VK!$B$2:$B$294,VK!AP$2:AP$294)</f>
        <v>75</v>
      </c>
      <c r="AJ89" s="38">
        <f>_xlfn.XLOOKUP($C89,VK!$B$2:$B$294,VK!AQ$2:AQ$294)</f>
        <v>37</v>
      </c>
      <c r="AK89" s="38">
        <f>_xlfn.XLOOKUP($C89,VK!$B$2:$B$294,VK!AR$2:AR$294)</f>
        <v>214</v>
      </c>
      <c r="AL89" s="38">
        <f>_xlfn.XLOOKUP($C89,VK!$B$2:$B$294,VK!AS$2:AS$294)</f>
        <v>4</v>
      </c>
      <c r="AM89" s="38">
        <f>_xlfn.XLOOKUP($C89,VK!$B$2:$B$294,VK!AT$2:AT$294)</f>
        <v>9051</v>
      </c>
      <c r="AN89" s="38">
        <f>_xlfn.XLOOKUP($C89,VK!$B$2:$B$294,VK!AU$2:AU$294)</f>
        <v>9736</v>
      </c>
      <c r="AO89" s="38">
        <f>_xlfn.XLOOKUP($C89,VK!$B$2:$B$294,VK!AV$2:AV$294)</f>
        <v>1</v>
      </c>
      <c r="AP89" s="38">
        <f>_xlfn.XLOOKUP($C89,VK!$B$2:$B$294,VK!AW$2:AW$294)</f>
        <v>29.134464263916016</v>
      </c>
      <c r="AQ89" s="38">
        <f>_xlfn.XLOOKUP($C89,VK!$B$2:$B$294,VK!AX$2:AX$294)</f>
        <v>0</v>
      </c>
      <c r="AR89" s="38">
        <f>_xlfn.XLOOKUP($C89,VK!$B$2:$B$294,VK!AY$2:AY$294)</f>
        <v>0</v>
      </c>
      <c r="AS89" s="38">
        <f>_xlfn.XLOOKUP($C89,VK!$B$2:$B$294,VK!AZ$2:AZ$294)</f>
        <v>0</v>
      </c>
      <c r="AT89" s="38">
        <f>_xlfn.XLOOKUP($C89,VK!$B$2:$B$294,VK!BA$2:BA$294)</f>
        <v>0</v>
      </c>
      <c r="AU89" s="38">
        <f>_xlfn.XLOOKUP($C89,VK!$B$2:$B$294,VK!BB$2:BB$294)</f>
        <v>1</v>
      </c>
      <c r="AV89" s="38">
        <f>_xlfn.XLOOKUP($C89,VK!$B$2:$B$294,VK!BC$2:BC$294)</f>
        <v>97.188262939453125</v>
      </c>
      <c r="AW89" s="38">
        <f>_xlfn.XLOOKUP($C89,VK!$B$2:$B$294,VK!BD$2:BD$294)</f>
        <v>95.005805969238281</v>
      </c>
      <c r="AX89" s="38">
        <f>_xlfn.XLOOKUP($C89,VK!$B$2:$B$294,VK!BF$2:BF$294)</f>
        <v>12897.6181640625</v>
      </c>
      <c r="AY89" s="38">
        <f>_xlfn.XLOOKUP($C89,VK!$B$2:$B$294,VK!BG$2:BG$294)</f>
        <v>14374.37890625</v>
      </c>
      <c r="AZ89" s="38">
        <f>_xlfn.XLOOKUP($C89,VK!$B$2:$B$294,VK!BH$2:BH$294)</f>
        <v>3.9166128635406494</v>
      </c>
      <c r="BA89" s="38">
        <f>_xlfn.XLOOKUP($C89,VK!$B$2:$B$294,VK!BI$2:BI$294)</f>
        <v>-4.137061595916748</v>
      </c>
      <c r="BB89" s="38">
        <f>_xlfn.XLOOKUP($C89,VK!$B$2:$B$294,VK!BJ$2:BJ$294)</f>
        <v>23.792486190795898</v>
      </c>
      <c r="BC89" s="38">
        <f>_xlfn.XLOOKUP($C89,VK!$B$2:$B$294,VK!BK$2:BK$294)</f>
        <v>-22.181818008422852</v>
      </c>
      <c r="BD89" s="38">
        <f>_xlfn.XLOOKUP($C89,VK!$B$2:$B$294,VK!BL$2:BL$294)</f>
        <v>283.25</v>
      </c>
      <c r="BE89" s="38">
        <f>_xlfn.XLOOKUP($C89,VK!$B$2:$B$294,VK!BM$2:BM$294)</f>
        <v>0.38222646713256836</v>
      </c>
      <c r="BF89" s="37">
        <f>_xlfn.XLOOKUP($C89,VK!$B$2:$B$294,VK!BN$2:BN$294)</f>
        <v>23939.84765625</v>
      </c>
      <c r="BG89" s="12">
        <f>_xlfn.XLOOKUP($C89,VK!$B$2:$B$294,VK!BO$2:BO$294)</f>
        <v>31.80848503112793</v>
      </c>
      <c r="BH89" s="12"/>
      <c r="BI89" s="12">
        <f>_xlfn.XLOOKUP($C89,VK!$B$2:$B$294,VK!BQ$2:BQ$294)</f>
        <v>0.59717720746994019</v>
      </c>
      <c r="BJ89" s="12">
        <f>_xlfn.XLOOKUP($C89,VK!$B$2:$B$294,VK!BR$2:BR$294)</f>
        <v>0.1954987645149231</v>
      </c>
      <c r="BK89" s="12">
        <f>_xlfn.XLOOKUP($C89,VK!$B$2:$B$294,VK!BS$2:BS$294)</f>
        <v>3.5332825183868408</v>
      </c>
      <c r="BL89" s="12">
        <f>_xlfn.XLOOKUP($C89,VK!$B$2:$B$294,VK!BT$2:BT$294)</f>
        <v>156.16059875488281</v>
      </c>
      <c r="BM89" s="12">
        <f>_xlfn.XLOOKUP($C89,VK!$B$2:$B$294,VK!BU$2:BU$294)</f>
        <v>442.20864868164063</v>
      </c>
      <c r="BN89" s="12">
        <f>_xlfn.XLOOKUP($C89,VK!$B$2:$B$294,VK!BV$2:BV$294)</f>
        <v>0</v>
      </c>
      <c r="BO89" s="12">
        <f>_xlfn.XLOOKUP($C89,VK!$B$2:$B$294,VK!BW$2:BW$294)</f>
        <v>3</v>
      </c>
      <c r="BP89" s="12">
        <f>_xlfn.XLOOKUP($C89,VK!$B$2:$B$294,VK!BX$2:BX$294)</f>
        <v>10320.8037109375</v>
      </c>
      <c r="BQ89" s="12">
        <f>_xlfn.XLOOKUP($C89,VK!$B$2:$B$294,VK!BY$2:BY$294)</f>
        <v>9260.4892578125</v>
      </c>
      <c r="BR89" s="12">
        <f>_xlfn.XLOOKUP($C89,VK!$B$2:$B$294,VK!BZ$2:BZ$294)</f>
        <v>1.0204081535339355</v>
      </c>
      <c r="BS89" s="12">
        <f>_xlfn.XLOOKUP($C89,VK!$B$2:$B$294,VK!CA$2:CA$294)</f>
        <v>10.018119812011719</v>
      </c>
      <c r="BT89" s="12">
        <f>_xlfn.XLOOKUP($C89,VK!$B$2:$B$294,VK!CB$2:CB$294)</f>
        <v>77.102806091308594</v>
      </c>
      <c r="BU89" s="12">
        <f>_xlfn.XLOOKUP($C89,VK!$B$2:$B$294,VK!CC$2:CC$294)</f>
        <v>7.7106142044067383</v>
      </c>
      <c r="BV89" s="12">
        <f>_xlfn.XLOOKUP($C89,VK!$B$2:$B$294,VK!CD$2:CD$294)</f>
        <v>17.087100982666016</v>
      </c>
      <c r="BW89" s="12">
        <f>_xlfn.XLOOKUP($C89,VK!$B$2:$B$294,VK!CE$2:CE$294)</f>
        <v>4.7596383839845657E-2</v>
      </c>
      <c r="BX89" s="12">
        <f>_xlfn.XLOOKUP($C89,VK!$B$2:$B$294,VK!CF$2:CF$294)</f>
        <v>2.3798191547393799</v>
      </c>
      <c r="BY89" s="12">
        <f>_xlfn.XLOOKUP($C89,VK!$B$2:$B$294,VK!CG$2:CG$294)</f>
        <v>9416.2998046875</v>
      </c>
      <c r="BZ89" s="12"/>
      <c r="CA89" s="27">
        <f>_xlfn.XLOOKUP(C89,VK!$B$2:$B$294,VK!$BX$2:$BX$294)</f>
        <v>10320.8037109375</v>
      </c>
      <c r="CD89" s="37">
        <f>_xlfn.XLOOKUP($C89,VK!$B$2:$B$294,VK!M$2:M$294)</f>
        <v>20972</v>
      </c>
      <c r="CE89" s="38"/>
    </row>
    <row r="90" spans="1:83" hidden="1">
      <c r="A90" s="21">
        <v>80</v>
      </c>
      <c r="B90" s="30">
        <f>1-_xlfn.XLOOKUP(C90,VK!$B$2:$B$294,VK!$ID$2:$ID$294)/SUM($D$5:$BY$5)</f>
        <v>0.5329987582360225</v>
      </c>
      <c r="C90" t="str">
        <f>_xlfn.XLOOKUP(A90,VK!$IE$2:$IE$294,VK!$B$2:$B$294)</f>
        <v>Eura</v>
      </c>
      <c r="D90" s="12">
        <f>_xlfn.XLOOKUP($C90,VK!$B$2:$B$294,VK!J$2:J$294)</f>
        <v>46.299999237060547</v>
      </c>
      <c r="E90" s="12">
        <f>_xlfn.XLOOKUP($C90,VK!$B$2:$B$294,VK!K$2:K$294)</f>
        <v>578.79998779296875</v>
      </c>
      <c r="F90" s="38">
        <f>_xlfn.XLOOKUP($C90,VK!$B$2:$B$294,VK!L$2:L$294)</f>
        <v>143.19999694824219</v>
      </c>
      <c r="G90" s="38">
        <f>_xlfn.XLOOKUP($C90,VK!$B$2:$B$294,VK!N$2:N$294)</f>
        <v>20.100000381469727</v>
      </c>
      <c r="H90" s="40">
        <f>_xlfn.XLOOKUP($C90,VK!$B$2:$B$294,VK!O$2:O$294)</f>
        <v>-1</v>
      </c>
      <c r="I90" s="38">
        <f>_xlfn.XLOOKUP($C90,VK!$B$2:$B$294,VK!P$2:P$294)</f>
        <v>-68</v>
      </c>
      <c r="J90" s="38">
        <f>_xlfn.XLOOKUP($C90,VK!$B$2:$B$294,VK!Q$2:Q$294)</f>
        <v>72.400000000000006</v>
      </c>
      <c r="K90" s="38">
        <f>_xlfn.XLOOKUP($C90,VK!$B$2:$B$294,VK!R$2:R$294)</f>
        <v>6.8000000000000007</v>
      </c>
      <c r="L90" s="38">
        <f>_xlfn.XLOOKUP($C90,VK!$B$2:$B$294,VK!S$2:S$294)</f>
        <v>253</v>
      </c>
      <c r="M90" s="38">
        <f>_xlfn.XLOOKUP($C90,VK!$B$2:$B$294,VK!T$2:T$294)</f>
        <v>0</v>
      </c>
      <c r="N90" s="38">
        <f>_xlfn.XLOOKUP($C90,VK!$B$2:$B$294,VK!U$2:U$294)</f>
        <v>3721.4</v>
      </c>
      <c r="O90" s="38">
        <f>_xlfn.XLOOKUP($C90,VK!$B$2:$B$294,VK!V$2:V$294)</f>
        <v>10.29</v>
      </c>
      <c r="P90" s="38">
        <f>_xlfn.XLOOKUP($C90,VK!$B$2:$B$294,VK!W$2:W$294)</f>
        <v>784</v>
      </c>
      <c r="Q90" s="38">
        <f>_xlfn.XLOOKUP($C90,VK!$B$2:$B$294,VK!X$2:X$294)</f>
        <v>600</v>
      </c>
      <c r="R90" s="38">
        <f>_xlfn.XLOOKUP($C90,VK!$B$2:$B$294,VK!Y$2:Y$294)</f>
        <v>616</v>
      </c>
      <c r="S90" s="38">
        <f>_xlfn.XLOOKUP($C90,VK!$B$2:$B$294,VK!Z$2:Z$294)</f>
        <v>572</v>
      </c>
      <c r="T90" s="38">
        <f>_xlfn.XLOOKUP($C90,VK!$B$2:$B$294,VK!AA$2:AA$294)</f>
        <v>701</v>
      </c>
      <c r="U90" s="38">
        <f>_xlfn.XLOOKUP($C90,VK!$B$2:$B$294,VK!AB$2:AB$294)</f>
        <v>19.279621124267578</v>
      </c>
      <c r="V90" s="38">
        <f>_xlfn.XLOOKUP($C90,VK!$B$2:$B$294,VK!AC$2:AC$294)</f>
        <v>0</v>
      </c>
      <c r="W90" s="38">
        <f>_xlfn.XLOOKUP($C90,VK!$B$2:$B$294,VK!AD$2:AD$294)</f>
        <v>0</v>
      </c>
      <c r="X90" s="38">
        <f>_xlfn.XLOOKUP($C90,VK!$B$2:$B$294,VK!AE$2:AE$294)</f>
        <v>1.8</v>
      </c>
      <c r="Y90" s="38">
        <f>_xlfn.XLOOKUP($C90,VK!$B$2:$B$294,VK!AF$2:AF$294)</f>
        <v>5.9</v>
      </c>
      <c r="Z90" s="38">
        <f>_xlfn.XLOOKUP($C90,VK!$B$2:$B$294,VK!AG$2:AG$294)</f>
        <v>0</v>
      </c>
      <c r="AA90" s="38">
        <f>_xlfn.XLOOKUP($C90,VK!$B$2:$B$294,VK!AH$2:AH$294)</f>
        <v>20.5</v>
      </c>
      <c r="AB90" s="38">
        <f>_xlfn.XLOOKUP($C90,VK!$B$2:$B$294,VK!AI$2:AI$294)</f>
        <v>1.1000000000000001</v>
      </c>
      <c r="AC90" s="38">
        <f>_xlfn.XLOOKUP($C90,VK!$B$2:$B$294,VK!AJ$2:AJ$294)</f>
        <v>0.6</v>
      </c>
      <c r="AD90" s="38">
        <f>_xlfn.XLOOKUP($C90,VK!$B$2:$B$294,VK!AK$2:AK$294)</f>
        <v>1.1000000000000001</v>
      </c>
      <c r="AE90" s="38">
        <f>_xlfn.XLOOKUP($C90,VK!$B$2:$B$294,VK!AL$2:AL$294)</f>
        <v>68.8</v>
      </c>
      <c r="AF90" s="38">
        <f>_xlfn.XLOOKUP($C90,VK!$B$2:$B$294,VK!AM$2:AM$294)</f>
        <v>292.5</v>
      </c>
      <c r="AG90" s="38">
        <f>_xlfn.XLOOKUP($C90,VK!$B$2:$B$294,VK!AN$2:AN$294)</f>
        <v>43.9</v>
      </c>
      <c r="AH90" s="38">
        <f>_xlfn.XLOOKUP($C90,VK!$B$2:$B$294,VK!AO$2:AO$294)</f>
        <v>22</v>
      </c>
      <c r="AI90" s="38">
        <f>_xlfn.XLOOKUP($C90,VK!$B$2:$B$294,VK!AP$2:AP$294)</f>
        <v>55</v>
      </c>
      <c r="AJ90" s="38">
        <f>_xlfn.XLOOKUP($C90,VK!$B$2:$B$294,VK!AQ$2:AQ$294)</f>
        <v>30</v>
      </c>
      <c r="AK90" s="38">
        <f>_xlfn.XLOOKUP($C90,VK!$B$2:$B$294,VK!AR$2:AR$294)</f>
        <v>404</v>
      </c>
      <c r="AL90" s="38">
        <f>_xlfn.XLOOKUP($C90,VK!$B$2:$B$294,VK!AS$2:AS$294)</f>
        <v>3.5</v>
      </c>
      <c r="AM90" s="38">
        <f>_xlfn.XLOOKUP($C90,VK!$B$2:$B$294,VK!AT$2:AT$294)</f>
        <v>6555</v>
      </c>
      <c r="AN90" s="38">
        <f>_xlfn.XLOOKUP($C90,VK!$B$2:$B$294,VK!AU$2:AU$294)</f>
        <v>10026</v>
      </c>
      <c r="AO90" s="38">
        <f>_xlfn.XLOOKUP($C90,VK!$B$2:$B$294,VK!AV$2:AV$294)</f>
        <v>1</v>
      </c>
      <c r="AP90" s="38">
        <f>_xlfn.XLOOKUP($C90,VK!$B$2:$B$294,VK!AW$2:AW$294)</f>
        <v>75.95013427734375</v>
      </c>
      <c r="AQ90" s="38">
        <f>_xlfn.XLOOKUP($C90,VK!$B$2:$B$294,VK!AX$2:AX$294)</f>
        <v>0</v>
      </c>
      <c r="AR90" s="38">
        <f>_xlfn.XLOOKUP($C90,VK!$B$2:$B$294,VK!AY$2:AY$294)</f>
        <v>0</v>
      </c>
      <c r="AS90" s="38">
        <f>_xlfn.XLOOKUP($C90,VK!$B$2:$B$294,VK!AZ$2:AZ$294)</f>
        <v>0</v>
      </c>
      <c r="AT90" s="38">
        <f>_xlfn.XLOOKUP($C90,VK!$B$2:$B$294,VK!BA$2:BA$294)</f>
        <v>0</v>
      </c>
      <c r="AU90" s="38">
        <f>_xlfn.XLOOKUP($C90,VK!$B$2:$B$294,VK!BB$2:BB$294)</f>
        <v>1</v>
      </c>
      <c r="AV90" s="38">
        <f>_xlfn.XLOOKUP($C90,VK!$B$2:$B$294,VK!BC$2:BC$294)</f>
        <v>73.520248413085938</v>
      </c>
      <c r="AW90" s="38">
        <f>_xlfn.XLOOKUP($C90,VK!$B$2:$B$294,VK!BD$2:BD$294)</f>
        <v>69.631233215332031</v>
      </c>
      <c r="AX90" s="38">
        <f>_xlfn.XLOOKUP($C90,VK!$B$2:$B$294,VK!BF$2:BF$294)</f>
        <v>9645.0888671875</v>
      </c>
      <c r="AY90" s="38">
        <f>_xlfn.XLOOKUP($C90,VK!$B$2:$B$294,VK!BG$2:BG$294)</f>
        <v>12543.3876953125</v>
      </c>
      <c r="AZ90" s="38">
        <f>_xlfn.XLOOKUP($C90,VK!$B$2:$B$294,VK!BH$2:BH$294)</f>
        <v>3.9628610610961914</v>
      </c>
      <c r="BA90" s="38">
        <f>_xlfn.XLOOKUP($C90,VK!$B$2:$B$294,VK!BI$2:BI$294)</f>
        <v>2.6819872856140137</v>
      </c>
      <c r="BB90" s="38">
        <f>_xlfn.XLOOKUP($C90,VK!$B$2:$B$294,VK!BJ$2:BJ$294)</f>
        <v>21.752265930175781</v>
      </c>
      <c r="BC90" s="38">
        <f>_xlfn.XLOOKUP($C90,VK!$B$2:$B$294,VK!BK$2:BK$294)</f>
        <v>2.4000000953674316</v>
      </c>
      <c r="BD90" s="38">
        <f>_xlfn.XLOOKUP($C90,VK!$B$2:$B$294,VK!BL$2:BL$294)</f>
        <v>186</v>
      </c>
      <c r="BE90" s="38">
        <f>_xlfn.XLOOKUP($C90,VK!$B$2:$B$294,VK!BM$2:BM$294)</f>
        <v>-1.2152777910232544</v>
      </c>
      <c r="BF90" s="37">
        <f>_xlfn.XLOOKUP($C90,VK!$B$2:$B$294,VK!BN$2:BN$294)</f>
        <v>23612.08984375</v>
      </c>
      <c r="BG90" s="12">
        <f>_xlfn.XLOOKUP($C90,VK!$B$2:$B$294,VK!BO$2:BO$294)</f>
        <v>35.780353546142578</v>
      </c>
      <c r="BH90" s="12"/>
      <c r="BI90" s="12">
        <f>_xlfn.XLOOKUP($C90,VK!$B$2:$B$294,VK!BQ$2:BQ$294)</f>
        <v>0.70220082998275757</v>
      </c>
      <c r="BJ90" s="12">
        <f>_xlfn.XLOOKUP($C90,VK!$B$2:$B$294,VK!BR$2:BR$294)</f>
        <v>0.21492435038089752</v>
      </c>
      <c r="BK90" s="12">
        <f>_xlfn.XLOOKUP($C90,VK!$B$2:$B$294,VK!BS$2:BS$294)</f>
        <v>3.2582530975341797</v>
      </c>
      <c r="BL90" s="12">
        <f>_xlfn.XLOOKUP($C90,VK!$B$2:$B$294,VK!BT$2:BT$294)</f>
        <v>89.924346923828125</v>
      </c>
      <c r="BM90" s="12">
        <f>_xlfn.XLOOKUP($C90,VK!$B$2:$B$294,VK!BU$2:BU$294)</f>
        <v>286.27923583984375</v>
      </c>
      <c r="BN90" s="12">
        <f>_xlfn.XLOOKUP($C90,VK!$B$2:$B$294,VK!BV$2:BV$294)</f>
        <v>0</v>
      </c>
      <c r="BO90" s="12">
        <f>_xlfn.XLOOKUP($C90,VK!$B$2:$B$294,VK!BW$2:BW$294)</f>
        <v>1</v>
      </c>
      <c r="BP90" s="12">
        <f>_xlfn.XLOOKUP($C90,VK!$B$2:$B$294,VK!BX$2:BX$294)</f>
        <v>8629.8505859375</v>
      </c>
      <c r="BQ90" s="12">
        <f>_xlfn.XLOOKUP($C90,VK!$B$2:$B$294,VK!BY$2:BY$294)</f>
        <v>6635.82080078125</v>
      </c>
      <c r="BR90" s="12">
        <f>_xlfn.XLOOKUP($C90,VK!$B$2:$B$294,VK!BZ$2:BZ$294)</f>
        <v>1.1004126071929932</v>
      </c>
      <c r="BS90" s="12">
        <f>_xlfn.XLOOKUP($C90,VK!$B$2:$B$294,VK!CA$2:CA$294)</f>
        <v>9.7833566665649414</v>
      </c>
      <c r="BT90" s="12">
        <f>_xlfn.XLOOKUP($C90,VK!$B$2:$B$294,VK!CB$2:CB$294)</f>
        <v>86.71875</v>
      </c>
      <c r="BU90" s="12">
        <f>_xlfn.XLOOKUP($C90,VK!$B$2:$B$294,VK!CC$2:CC$294)</f>
        <v>9.6660804748535156</v>
      </c>
      <c r="BV90" s="12">
        <f>_xlfn.XLOOKUP($C90,VK!$B$2:$B$294,VK!CD$2:CD$294)</f>
        <v>13.708260536193848</v>
      </c>
      <c r="BW90" s="12">
        <f>_xlfn.XLOOKUP($C90,VK!$B$2:$B$294,VK!CE$2:CE$294)</f>
        <v>0.17574691772460938</v>
      </c>
      <c r="BX90" s="12">
        <f>_xlfn.XLOOKUP($C90,VK!$B$2:$B$294,VK!CF$2:CF$294)</f>
        <v>2.7240772247314453</v>
      </c>
      <c r="BY90" s="12">
        <f>_xlfn.XLOOKUP($C90,VK!$B$2:$B$294,VK!CG$2:CG$294)</f>
        <v>10098.6826171875</v>
      </c>
      <c r="BZ90" s="12"/>
      <c r="CA90" s="27">
        <f>_xlfn.XLOOKUP(C90,VK!$B$2:$B$294,VK!$BX$2:$BX$294)</f>
        <v>8629.8505859375</v>
      </c>
      <c r="CD90" s="37">
        <f>_xlfn.XLOOKUP($C90,VK!$B$2:$B$294,VK!M$2:M$294)</f>
        <v>11632</v>
      </c>
      <c r="CE90" s="38"/>
    </row>
    <row r="91" spans="1:83" hidden="1">
      <c r="A91" s="21">
        <v>81</v>
      </c>
      <c r="B91" s="30">
        <f>1-_xlfn.XLOOKUP(C91,VK!$B$2:$B$294,VK!$ID$2:$ID$294)/SUM($D$5:$BY$5)</f>
        <v>0.52852492260459938</v>
      </c>
      <c r="C91" t="str">
        <f>_xlfn.XLOOKUP(A91,VK!$IE$2:$IE$294,VK!$B$2:$B$294)</f>
        <v>Pomarkku</v>
      </c>
      <c r="D91" s="12">
        <f>_xlfn.XLOOKUP($C91,VK!$B$2:$B$294,VK!J$2:J$294)</f>
        <v>48.700000762939453</v>
      </c>
      <c r="E91" s="12">
        <f>_xlfn.XLOOKUP($C91,VK!$B$2:$B$294,VK!K$2:K$294)</f>
        <v>301.17999267578125</v>
      </c>
      <c r="F91" s="38">
        <f>_xlfn.XLOOKUP($C91,VK!$B$2:$B$294,VK!L$2:L$294)</f>
        <v>179.10000610351563</v>
      </c>
      <c r="G91" s="38">
        <f>_xlfn.XLOOKUP($C91,VK!$B$2:$B$294,VK!N$2:N$294)</f>
        <v>6.9000000953674316</v>
      </c>
      <c r="H91" s="40">
        <f>_xlfn.XLOOKUP($C91,VK!$B$2:$B$294,VK!O$2:O$294)</f>
        <v>-2.7000000476837158</v>
      </c>
      <c r="I91" s="38">
        <f>_xlfn.XLOOKUP($C91,VK!$B$2:$B$294,VK!P$2:P$294)</f>
        <v>-32</v>
      </c>
      <c r="J91" s="38">
        <f>_xlfn.XLOOKUP($C91,VK!$B$2:$B$294,VK!Q$2:Q$294)</f>
        <v>61.400000000000006</v>
      </c>
      <c r="K91" s="38">
        <f>_xlfn.XLOOKUP($C91,VK!$B$2:$B$294,VK!R$2:R$294)</f>
        <v>10.100000000000001</v>
      </c>
      <c r="L91" s="38">
        <f>_xlfn.XLOOKUP($C91,VK!$B$2:$B$294,VK!S$2:S$294)</f>
        <v>99</v>
      </c>
      <c r="M91" s="38">
        <f>_xlfn.XLOOKUP($C91,VK!$B$2:$B$294,VK!T$2:T$294)</f>
        <v>0</v>
      </c>
      <c r="N91" s="38">
        <f>_xlfn.XLOOKUP($C91,VK!$B$2:$B$294,VK!U$2:U$294)</f>
        <v>3383</v>
      </c>
      <c r="O91" s="38">
        <f>_xlfn.XLOOKUP($C91,VK!$B$2:$B$294,VK!V$2:V$294)</f>
        <v>10.29</v>
      </c>
      <c r="P91" s="38">
        <f>_xlfn.XLOOKUP($C91,VK!$B$2:$B$294,VK!W$2:W$294)</f>
        <v>902.9288330078125</v>
      </c>
      <c r="Q91" s="38">
        <f>_xlfn.XLOOKUP($C91,VK!$B$2:$B$294,VK!X$2:X$294)</f>
        <v>623.908203125</v>
      </c>
      <c r="R91" s="38">
        <f>_xlfn.XLOOKUP($C91,VK!$B$2:$B$294,VK!Y$2:Y$294)</f>
        <v>608.06341552734375</v>
      </c>
      <c r="S91" s="38">
        <f>_xlfn.XLOOKUP($C91,VK!$B$2:$B$294,VK!Z$2:Z$294)</f>
        <v>1058</v>
      </c>
      <c r="T91" s="38">
        <f>_xlfn.XLOOKUP($C91,VK!$B$2:$B$294,VK!AA$2:AA$294)</f>
        <v>531</v>
      </c>
      <c r="U91" s="38">
        <f>_xlfn.XLOOKUP($C91,VK!$B$2:$B$294,VK!AB$2:AB$294)</f>
        <v>15.054545402526855</v>
      </c>
      <c r="V91" s="38">
        <f>_xlfn.XLOOKUP($C91,VK!$B$2:$B$294,VK!AC$2:AC$294)</f>
        <v>0</v>
      </c>
      <c r="W91" s="38">
        <f>_xlfn.XLOOKUP($C91,VK!$B$2:$B$294,VK!AD$2:AD$294)</f>
        <v>0</v>
      </c>
      <c r="X91" s="38">
        <f>_xlfn.XLOOKUP($C91,VK!$B$2:$B$294,VK!AE$2:AE$294)</f>
        <v>0</v>
      </c>
      <c r="Y91" s="38">
        <f>_xlfn.XLOOKUP($C91,VK!$B$2:$B$294,VK!AF$2:AF$294)</f>
        <v>8.3000000000000007</v>
      </c>
      <c r="Z91" s="38">
        <f>_xlfn.XLOOKUP($C91,VK!$B$2:$B$294,VK!AG$2:AG$294)</f>
        <v>0</v>
      </c>
      <c r="AA91" s="38">
        <f>_xlfn.XLOOKUP($C91,VK!$B$2:$B$294,VK!AH$2:AH$294)</f>
        <v>21.5</v>
      </c>
      <c r="AB91" s="38">
        <f>_xlfn.XLOOKUP($C91,VK!$B$2:$B$294,VK!AI$2:AI$294)</f>
        <v>1.1000000000000001</v>
      </c>
      <c r="AC91" s="38">
        <f>_xlfn.XLOOKUP($C91,VK!$B$2:$B$294,VK!AJ$2:AJ$294)</f>
        <v>0.45</v>
      </c>
      <c r="AD91" s="38">
        <f>_xlfn.XLOOKUP($C91,VK!$B$2:$B$294,VK!AK$2:AK$294)</f>
        <v>1.2</v>
      </c>
      <c r="AE91" s="38">
        <f>_xlfn.XLOOKUP($C91,VK!$B$2:$B$294,VK!AL$2:AL$294)</f>
        <v>64.3</v>
      </c>
      <c r="AF91" s="38">
        <f>_xlfn.XLOOKUP($C91,VK!$B$2:$B$294,VK!AM$2:AM$294)</f>
        <v>274.2</v>
      </c>
      <c r="AG91" s="38">
        <f>_xlfn.XLOOKUP($C91,VK!$B$2:$B$294,VK!AN$2:AN$294)</f>
        <v>43.1</v>
      </c>
      <c r="AH91" s="38">
        <f>_xlfn.XLOOKUP($C91,VK!$B$2:$B$294,VK!AO$2:AO$294)</f>
        <v>19.8</v>
      </c>
      <c r="AI91" s="38">
        <f>_xlfn.XLOOKUP($C91,VK!$B$2:$B$294,VK!AP$2:AP$294)</f>
        <v>55</v>
      </c>
      <c r="AJ91" s="38">
        <f>_xlfn.XLOOKUP($C91,VK!$B$2:$B$294,VK!AQ$2:AQ$294)</f>
        <v>41</v>
      </c>
      <c r="AK91" s="38">
        <f>_xlfn.XLOOKUP($C91,VK!$B$2:$B$294,VK!AR$2:AR$294)</f>
        <v>409</v>
      </c>
      <c r="AL91" s="38">
        <f>_xlfn.XLOOKUP($C91,VK!$B$2:$B$294,VK!AS$2:AS$294)</f>
        <v>3.3330000000000002</v>
      </c>
      <c r="AM91" s="38">
        <f>_xlfn.XLOOKUP($C91,VK!$B$2:$B$294,VK!AT$2:AT$294)</f>
        <v>7409.93310546875</v>
      </c>
      <c r="AN91" s="38">
        <f>_xlfn.XLOOKUP($C91,VK!$B$2:$B$294,VK!AU$2:AU$294)</f>
        <v>10524</v>
      </c>
      <c r="AO91" s="38">
        <f>_xlfn.XLOOKUP($C91,VK!$B$2:$B$294,VK!AV$2:AV$294)</f>
        <v>1</v>
      </c>
      <c r="AP91" s="38">
        <f>_xlfn.XLOOKUP($C91,VK!$B$2:$B$294,VK!AW$2:AW$294)</f>
        <v>95.527397155761719</v>
      </c>
      <c r="AQ91" s="38">
        <f>_xlfn.XLOOKUP($C91,VK!$B$2:$B$294,VK!AX$2:AX$294)</f>
        <v>0</v>
      </c>
      <c r="AR91" s="38">
        <f>_xlfn.XLOOKUP($C91,VK!$B$2:$B$294,VK!AY$2:AY$294)</f>
        <v>0</v>
      </c>
      <c r="AS91" s="38">
        <f>_xlfn.XLOOKUP($C91,VK!$B$2:$B$294,VK!AZ$2:AZ$294)</f>
        <v>0</v>
      </c>
      <c r="AT91" s="38">
        <f>_xlfn.XLOOKUP($C91,VK!$B$2:$B$294,VK!BA$2:BA$294)</f>
        <v>0</v>
      </c>
      <c r="AU91" s="38">
        <f>_xlfn.XLOOKUP($C91,VK!$B$2:$B$294,VK!BB$2:BB$294)</f>
        <v>1</v>
      </c>
      <c r="AV91" s="38">
        <f>_xlfn.XLOOKUP($C91,VK!$B$2:$B$294,VK!BC$2:BC$294)</f>
        <v>76.388885498046875</v>
      </c>
      <c r="AW91" s="38">
        <f>_xlfn.XLOOKUP($C91,VK!$B$2:$B$294,VK!BD$2:BD$294)</f>
        <v>100</v>
      </c>
      <c r="AX91" s="38">
        <f>_xlfn.XLOOKUP($C91,VK!$B$2:$B$294,VK!BF$2:BF$294)</f>
        <v>10386.5810546875</v>
      </c>
      <c r="AY91" s="38">
        <f>_xlfn.XLOOKUP($C91,VK!$B$2:$B$294,VK!BG$2:BG$294)</f>
        <v>11552.98828125</v>
      </c>
      <c r="AZ91" s="38">
        <f>_xlfn.XLOOKUP($C91,VK!$B$2:$B$294,VK!BH$2:BH$294)</f>
        <v>3.4473910331726074</v>
      </c>
      <c r="BA91" s="38">
        <f>_xlfn.XLOOKUP($C91,VK!$B$2:$B$294,VK!BI$2:BI$294)</f>
        <v>-5.2271413803100586</v>
      </c>
      <c r="BB91" s="38">
        <f>_xlfn.XLOOKUP($C91,VK!$B$2:$B$294,VK!BJ$2:BJ$294)</f>
        <v>20.833333969116211</v>
      </c>
      <c r="BC91" s="38">
        <f>_xlfn.XLOOKUP($C91,VK!$B$2:$B$294,VK!BK$2:BK$294)</f>
        <v>0</v>
      </c>
      <c r="BD91" s="38">
        <f>_xlfn.XLOOKUP($C91,VK!$B$2:$B$294,VK!BL$2:BL$294)</f>
        <v>103.5</v>
      </c>
      <c r="BE91" s="38">
        <f>_xlfn.XLOOKUP($C91,VK!$B$2:$B$294,VK!BM$2:BM$294)</f>
        <v>-3</v>
      </c>
      <c r="BF91" s="37">
        <f>_xlfn.XLOOKUP($C91,VK!$B$2:$B$294,VK!BN$2:BN$294)</f>
        <v>20384.345703125</v>
      </c>
      <c r="BG91" s="12">
        <f>_xlfn.XLOOKUP($C91,VK!$B$2:$B$294,VK!BO$2:BO$294)</f>
        <v>51.123310089111328</v>
      </c>
      <c r="BH91" s="12"/>
      <c r="BI91" s="12">
        <f>_xlfn.XLOOKUP($C91,VK!$B$2:$B$294,VK!BQ$2:BQ$294)</f>
        <v>0.62182861566543579</v>
      </c>
      <c r="BJ91" s="12">
        <f>_xlfn.XLOOKUP($C91,VK!$B$2:$B$294,VK!BR$2:BR$294)</f>
        <v>9.5739588141441345E-2</v>
      </c>
      <c r="BK91" s="12">
        <f>_xlfn.XLOOKUP($C91,VK!$B$2:$B$294,VK!BS$2:BS$294)</f>
        <v>1.1010053157806396</v>
      </c>
      <c r="BL91" s="12">
        <f>_xlfn.XLOOKUP($C91,VK!$B$2:$B$294,VK!BT$2:BT$294)</f>
        <v>75.15557861328125</v>
      </c>
      <c r="BM91" s="12">
        <f>_xlfn.XLOOKUP($C91,VK!$B$2:$B$294,VK!BU$2:BU$294)</f>
        <v>241.74246215820313</v>
      </c>
      <c r="BN91" s="12">
        <f>_xlfn.XLOOKUP($C91,VK!$B$2:$B$294,VK!BV$2:BV$294)</f>
        <v>0</v>
      </c>
      <c r="BO91" s="12">
        <f>_xlfn.XLOOKUP($C91,VK!$B$2:$B$294,VK!BW$2:BW$294)</f>
        <v>1</v>
      </c>
      <c r="BP91" s="12">
        <f>_xlfn.XLOOKUP($C91,VK!$B$2:$B$294,VK!BX$2:BX$294)</f>
        <v>7428.5712890625</v>
      </c>
      <c r="BQ91" s="12">
        <f>_xlfn.XLOOKUP($C91,VK!$B$2:$B$294,VK!BY$2:BY$294)</f>
        <v>6678.5712890625</v>
      </c>
      <c r="BR91" s="12">
        <f>_xlfn.XLOOKUP($C91,VK!$B$2:$B$294,VK!BZ$2:BZ$294)</f>
        <v>0</v>
      </c>
      <c r="BS91" s="12">
        <f>_xlfn.XLOOKUP($C91,VK!$B$2:$B$294,VK!CA$2:CA$294)</f>
        <v>9.2867403030395508</v>
      </c>
      <c r="BT91" s="12">
        <f>_xlfn.XLOOKUP($C91,VK!$B$2:$B$294,VK!CB$2:CB$294)</f>
        <v>0</v>
      </c>
      <c r="BU91" s="12">
        <f>_xlfn.XLOOKUP($C91,VK!$B$2:$B$294,VK!CC$2:CC$294)</f>
        <v>6.7010307312011719</v>
      </c>
      <c r="BV91" s="12">
        <f>_xlfn.XLOOKUP($C91,VK!$B$2:$B$294,VK!CD$2:CD$294)</f>
        <v>9.7938146591186523</v>
      </c>
      <c r="BW91" s="12">
        <f>_xlfn.XLOOKUP($C91,VK!$B$2:$B$294,VK!CE$2:CE$294)</f>
        <v>0</v>
      </c>
      <c r="BX91" s="12">
        <f>_xlfn.XLOOKUP($C91,VK!$B$2:$B$294,VK!CF$2:CF$294)</f>
        <v>1.5463917255401611</v>
      </c>
      <c r="BY91" s="12">
        <f>_xlfn.XLOOKUP($C91,VK!$B$2:$B$294,VK!CG$2:CG$294)</f>
        <v>10318.21875</v>
      </c>
      <c r="BZ91" s="12"/>
      <c r="CA91" s="27">
        <f>_xlfn.XLOOKUP(C91,VK!$B$2:$B$294,VK!$BX$2:$BX$294)</f>
        <v>7428.5712890625</v>
      </c>
      <c r="CD91" s="37">
        <f>_xlfn.XLOOKUP($C91,VK!$B$2:$B$294,VK!M$2:M$294)</f>
        <v>2089</v>
      </c>
      <c r="CE91" s="38"/>
    </row>
    <row r="92" spans="1:83" hidden="1">
      <c r="A92" s="21">
        <v>82</v>
      </c>
      <c r="B92" s="30">
        <f>1-_xlfn.XLOOKUP(C92,VK!$B$2:$B$294,VK!$ID$2:$ID$294)/SUM($D$5:$BY$5)</f>
        <v>0.52803446158156642</v>
      </c>
      <c r="C92" t="str">
        <f>_xlfn.XLOOKUP(A92,VK!$IE$2:$IE$294,VK!$B$2:$B$294)</f>
        <v>Äänekoski</v>
      </c>
      <c r="D92" s="12">
        <f>_xlfn.XLOOKUP($C92,VK!$B$2:$B$294,VK!J$2:J$294)</f>
        <v>46</v>
      </c>
      <c r="E92" s="12">
        <f>_xlfn.XLOOKUP($C92,VK!$B$2:$B$294,VK!K$2:K$294)</f>
        <v>884.57000732421875</v>
      </c>
      <c r="F92" s="38">
        <f>_xlfn.XLOOKUP($C92,VK!$B$2:$B$294,VK!L$2:L$294)</f>
        <v>175.5</v>
      </c>
      <c r="G92" s="38">
        <f>_xlfn.XLOOKUP($C92,VK!$B$2:$B$294,VK!N$2:N$294)</f>
        <v>21.200000762939453</v>
      </c>
      <c r="H92" s="40">
        <f>_xlfn.XLOOKUP($C92,VK!$B$2:$B$294,VK!O$2:O$294)</f>
        <v>-0.5</v>
      </c>
      <c r="I92" s="38">
        <f>_xlfn.XLOOKUP($C92,VK!$B$2:$B$294,VK!P$2:P$294)</f>
        <v>-31</v>
      </c>
      <c r="J92" s="38">
        <f>_xlfn.XLOOKUP($C92,VK!$B$2:$B$294,VK!Q$2:Q$294)</f>
        <v>76.800000000000011</v>
      </c>
      <c r="K92" s="38">
        <f>_xlfn.XLOOKUP($C92,VK!$B$2:$B$294,VK!R$2:R$294)</f>
        <v>14.9</v>
      </c>
      <c r="L92" s="38">
        <f>_xlfn.XLOOKUP($C92,VK!$B$2:$B$294,VK!S$2:S$294)</f>
        <v>270</v>
      </c>
      <c r="M92" s="38">
        <f>_xlfn.XLOOKUP($C92,VK!$B$2:$B$294,VK!T$2:T$294)</f>
        <v>0</v>
      </c>
      <c r="N92" s="38">
        <f>_xlfn.XLOOKUP($C92,VK!$B$2:$B$294,VK!U$2:U$294)</f>
        <v>3920.7</v>
      </c>
      <c r="O92" s="38">
        <f>_xlfn.XLOOKUP($C92,VK!$B$2:$B$294,VK!V$2:V$294)</f>
        <v>12.53</v>
      </c>
      <c r="P92" s="38">
        <f>_xlfn.XLOOKUP($C92,VK!$B$2:$B$294,VK!W$2:W$294)</f>
        <v>1198</v>
      </c>
      <c r="Q92" s="38">
        <f>_xlfn.XLOOKUP($C92,VK!$B$2:$B$294,VK!X$2:X$294)</f>
        <v>342</v>
      </c>
      <c r="R92" s="38">
        <f>_xlfn.XLOOKUP($C92,VK!$B$2:$B$294,VK!Y$2:Y$294)</f>
        <v>604</v>
      </c>
      <c r="S92" s="38">
        <f>_xlfn.XLOOKUP($C92,VK!$B$2:$B$294,VK!Z$2:Z$294)</f>
        <v>454</v>
      </c>
      <c r="T92" s="38">
        <f>_xlfn.XLOOKUP($C92,VK!$B$2:$B$294,VK!AA$2:AA$294)</f>
        <v>767</v>
      </c>
      <c r="U92" s="38">
        <f>_xlfn.XLOOKUP($C92,VK!$B$2:$B$294,VK!AB$2:AB$294)</f>
        <v>17.324840545654297</v>
      </c>
      <c r="V92" s="38">
        <f>_xlfn.XLOOKUP($C92,VK!$B$2:$B$294,VK!AC$2:AC$294)</f>
        <v>0.7</v>
      </c>
      <c r="W92" s="38">
        <f>_xlfn.XLOOKUP($C92,VK!$B$2:$B$294,VK!AD$2:AD$294)</f>
        <v>1</v>
      </c>
      <c r="X92" s="38">
        <f>_xlfn.XLOOKUP($C92,VK!$B$2:$B$294,VK!AE$2:AE$294)</f>
        <v>1.3</v>
      </c>
      <c r="Y92" s="38">
        <f>_xlfn.XLOOKUP($C92,VK!$B$2:$B$294,VK!AF$2:AF$294)</f>
        <v>5.0999999999999996</v>
      </c>
      <c r="Z92" s="38">
        <f>_xlfn.XLOOKUP($C92,VK!$B$2:$B$294,VK!AG$2:AG$294)</f>
        <v>0</v>
      </c>
      <c r="AA92" s="38">
        <f>_xlfn.XLOOKUP($C92,VK!$B$2:$B$294,VK!AH$2:AH$294)</f>
        <v>21.5</v>
      </c>
      <c r="AB92" s="38">
        <f>_xlfn.XLOOKUP($C92,VK!$B$2:$B$294,VK!AI$2:AI$294)</f>
        <v>1.1000000000000001</v>
      </c>
      <c r="AC92" s="38">
        <f>_xlfn.XLOOKUP($C92,VK!$B$2:$B$294,VK!AJ$2:AJ$294)</f>
        <v>0.5</v>
      </c>
      <c r="AD92" s="38">
        <f>_xlfn.XLOOKUP($C92,VK!$B$2:$B$294,VK!AK$2:AK$294)</f>
        <v>1.1000000000000001</v>
      </c>
      <c r="AE92" s="38">
        <f>_xlfn.XLOOKUP($C92,VK!$B$2:$B$294,VK!AL$2:AL$294)</f>
        <v>66.400000000000006</v>
      </c>
      <c r="AF92" s="38">
        <f>_xlfn.XLOOKUP($C92,VK!$B$2:$B$294,VK!AM$2:AM$294)</f>
        <v>302.60000000000002</v>
      </c>
      <c r="AG92" s="38">
        <f>_xlfn.XLOOKUP($C92,VK!$B$2:$B$294,VK!AN$2:AN$294)</f>
        <v>48.9</v>
      </c>
      <c r="AH92" s="38">
        <f>_xlfn.XLOOKUP($C92,VK!$B$2:$B$294,VK!AO$2:AO$294)</f>
        <v>20.9</v>
      </c>
      <c r="AI92" s="38">
        <f>_xlfn.XLOOKUP($C92,VK!$B$2:$B$294,VK!AP$2:AP$294)</f>
        <v>67</v>
      </c>
      <c r="AJ92" s="38">
        <f>_xlfn.XLOOKUP($C92,VK!$B$2:$B$294,VK!AQ$2:AQ$294)</f>
        <v>33</v>
      </c>
      <c r="AK92" s="38">
        <f>_xlfn.XLOOKUP($C92,VK!$B$2:$B$294,VK!AR$2:AR$294)</f>
        <v>550</v>
      </c>
      <c r="AL92" s="38">
        <f>_xlfn.XLOOKUP($C92,VK!$B$2:$B$294,VK!AS$2:AS$294)</f>
        <v>2.5</v>
      </c>
      <c r="AM92" s="38">
        <f>_xlfn.XLOOKUP($C92,VK!$B$2:$B$294,VK!AT$2:AT$294)</f>
        <v>7443</v>
      </c>
      <c r="AN92" s="38">
        <f>_xlfn.XLOOKUP($C92,VK!$B$2:$B$294,VK!AU$2:AU$294)</f>
        <v>9615</v>
      </c>
      <c r="AO92" s="38">
        <f>_xlfn.XLOOKUP($C92,VK!$B$2:$B$294,VK!AV$2:AV$294)</f>
        <v>1</v>
      </c>
      <c r="AP92" s="38">
        <f>_xlfn.XLOOKUP($C92,VK!$B$2:$B$294,VK!AW$2:AW$294)</f>
        <v>40.310436248779297</v>
      </c>
      <c r="AQ92" s="38">
        <f>_xlfn.XLOOKUP($C92,VK!$B$2:$B$294,VK!AX$2:AX$294)</f>
        <v>0</v>
      </c>
      <c r="AR92" s="38">
        <f>_xlfn.XLOOKUP($C92,VK!$B$2:$B$294,VK!AY$2:AY$294)</f>
        <v>0</v>
      </c>
      <c r="AS92" s="38">
        <f>_xlfn.XLOOKUP($C92,VK!$B$2:$B$294,VK!AZ$2:AZ$294)</f>
        <v>0</v>
      </c>
      <c r="AT92" s="38">
        <f>_xlfn.XLOOKUP($C92,VK!$B$2:$B$294,VK!BA$2:BA$294)</f>
        <v>0</v>
      </c>
      <c r="AU92" s="38">
        <f>_xlfn.XLOOKUP($C92,VK!$B$2:$B$294,VK!BB$2:BB$294)</f>
        <v>1</v>
      </c>
      <c r="AV92" s="38">
        <f>_xlfn.XLOOKUP($C92,VK!$B$2:$B$294,VK!BC$2:BC$294)</f>
        <v>94.285713195800781</v>
      </c>
      <c r="AW92" s="38">
        <f>_xlfn.XLOOKUP($C92,VK!$B$2:$B$294,VK!BD$2:BD$294)</f>
        <v>100</v>
      </c>
      <c r="AX92" s="38">
        <f>_xlfn.XLOOKUP($C92,VK!$B$2:$B$294,VK!BF$2:BF$294)</f>
        <v>10790.287109375</v>
      </c>
      <c r="AY92" s="38">
        <f>_xlfn.XLOOKUP($C92,VK!$B$2:$B$294,VK!BG$2:BG$294)</f>
        <v>12814.1875</v>
      </c>
      <c r="AZ92" s="38">
        <f>_xlfn.XLOOKUP($C92,VK!$B$2:$B$294,VK!BH$2:BH$294)</f>
        <v>3.6941967010498047</v>
      </c>
      <c r="BA92" s="38">
        <f>_xlfn.XLOOKUP($C92,VK!$B$2:$B$294,VK!BI$2:BI$294)</f>
        <v>0.73969405889511108</v>
      </c>
      <c r="BB92" s="38">
        <f>_xlfn.XLOOKUP($C92,VK!$B$2:$B$294,VK!BJ$2:BJ$294)</f>
        <v>27.079303741455078</v>
      </c>
      <c r="BC92" s="38">
        <f>_xlfn.XLOOKUP($C92,VK!$B$2:$B$294,VK!BK$2:BK$294)</f>
        <v>-3.5242290496826172</v>
      </c>
      <c r="BD92" s="38">
        <f>_xlfn.XLOOKUP($C92,VK!$B$2:$B$294,VK!BL$2:BL$294)</f>
        <v>286.57144165039063</v>
      </c>
      <c r="BE92" s="38">
        <f>_xlfn.XLOOKUP($C92,VK!$B$2:$B$294,VK!BM$2:BM$294)</f>
        <v>-1.9968470335006714</v>
      </c>
      <c r="BF92" s="37">
        <f>_xlfn.XLOOKUP($C92,VK!$B$2:$B$294,VK!BN$2:BN$294)</f>
        <v>22015.4375</v>
      </c>
      <c r="BG92" s="12">
        <f>_xlfn.XLOOKUP($C92,VK!$B$2:$B$294,VK!BO$2:BO$294)</f>
        <v>36.866767883300781</v>
      </c>
      <c r="BH92" s="12"/>
      <c r="BI92" s="12">
        <f>_xlfn.XLOOKUP($C92,VK!$B$2:$B$294,VK!BQ$2:BQ$294)</f>
        <v>0.61422860622406006</v>
      </c>
      <c r="BJ92" s="12">
        <f>_xlfn.XLOOKUP($C92,VK!$B$2:$B$294,VK!BR$2:BR$294)</f>
        <v>0.10658140480518341</v>
      </c>
      <c r="BK92" s="12">
        <f>_xlfn.XLOOKUP($C92,VK!$B$2:$B$294,VK!BS$2:BS$294)</f>
        <v>1.7692512273788452</v>
      </c>
      <c r="BL92" s="12">
        <f>_xlfn.XLOOKUP($C92,VK!$B$2:$B$294,VK!BT$2:BT$294)</f>
        <v>96.02984619140625</v>
      </c>
      <c r="BM92" s="12">
        <f>_xlfn.XLOOKUP($C92,VK!$B$2:$B$294,VK!BU$2:BU$294)</f>
        <v>414.70822143554688</v>
      </c>
      <c r="BN92" s="12">
        <f>_xlfn.XLOOKUP($C92,VK!$B$2:$B$294,VK!BV$2:BV$294)</f>
        <v>0</v>
      </c>
      <c r="BO92" s="12">
        <f>_xlfn.XLOOKUP($C92,VK!$B$2:$B$294,VK!BW$2:BW$294)</f>
        <v>2</v>
      </c>
      <c r="BP92" s="12">
        <f>_xlfn.XLOOKUP($C92,VK!$B$2:$B$294,VK!BX$2:BX$294)</f>
        <v>8508.62109375</v>
      </c>
      <c r="BQ92" s="12">
        <f>_xlfn.XLOOKUP($C92,VK!$B$2:$B$294,VK!BY$2:BY$294)</f>
        <v>7164.7509765625</v>
      </c>
      <c r="BR92" s="12">
        <f>_xlfn.XLOOKUP($C92,VK!$B$2:$B$294,VK!BZ$2:BZ$294)</f>
        <v>1.1670663356781006</v>
      </c>
      <c r="BS92" s="12">
        <f>_xlfn.XLOOKUP($C92,VK!$B$2:$B$294,VK!CA$2:CA$294)</f>
        <v>9.938715934753418</v>
      </c>
      <c r="BT92" s="12">
        <f>_xlfn.XLOOKUP($C92,VK!$B$2:$B$294,VK!CB$2:CB$294)</f>
        <v>64.383560180664063</v>
      </c>
      <c r="BU92" s="12">
        <f>_xlfn.XLOOKUP($C92,VK!$B$2:$B$294,VK!CC$2:CC$294)</f>
        <v>7.0777478218078613</v>
      </c>
      <c r="BV92" s="12">
        <f>_xlfn.XLOOKUP($C92,VK!$B$2:$B$294,VK!CD$2:CD$294)</f>
        <v>14.155495643615723</v>
      </c>
      <c r="BW92" s="12">
        <f>_xlfn.XLOOKUP($C92,VK!$B$2:$B$294,VK!CE$2:CE$294)</f>
        <v>0</v>
      </c>
      <c r="BX92" s="12">
        <f>_xlfn.XLOOKUP($C92,VK!$B$2:$B$294,VK!CF$2:CF$294)</f>
        <v>1.6085790395736694</v>
      </c>
      <c r="BY92" s="12">
        <f>_xlfn.XLOOKUP($C92,VK!$B$2:$B$294,VK!CG$2:CG$294)</f>
        <v>10016.669921875</v>
      </c>
      <c r="BZ92" s="12"/>
      <c r="CA92" s="27">
        <f>_xlfn.XLOOKUP(C92,VK!$B$2:$B$294,VK!$BX$2:$BX$294)</f>
        <v>8508.62109375</v>
      </c>
      <c r="CD92" s="37">
        <f>_xlfn.XLOOKUP($C92,VK!$B$2:$B$294,VK!M$2:M$294)</f>
        <v>18765</v>
      </c>
      <c r="CE92" s="38"/>
    </row>
    <row r="93" spans="1:83" hidden="1">
      <c r="A93" s="21">
        <v>83</v>
      </c>
      <c r="B93" s="30">
        <f>1-_xlfn.XLOOKUP(C93,VK!$B$2:$B$294,VK!$ID$2:$ID$294)/SUM($D$5:$BY$5)</f>
        <v>0.52293142669087356</v>
      </c>
      <c r="C93" t="str">
        <f>_xlfn.XLOOKUP(A93,VK!$IE$2:$IE$294,VK!$B$2:$B$294)</f>
        <v>Lapinjärvi</v>
      </c>
      <c r="D93" s="12">
        <f>_xlfn.XLOOKUP($C93,VK!$B$2:$B$294,VK!J$2:J$294)</f>
        <v>47.799999237060547</v>
      </c>
      <c r="E93" s="12">
        <f>_xlfn.XLOOKUP($C93,VK!$B$2:$B$294,VK!K$2:K$294)</f>
        <v>329.8800048828125</v>
      </c>
      <c r="F93" s="38">
        <f>_xlfn.XLOOKUP($C93,VK!$B$2:$B$294,VK!L$2:L$294)</f>
        <v>146.30000305175781</v>
      </c>
      <c r="G93" s="38">
        <f>_xlfn.XLOOKUP($C93,VK!$B$2:$B$294,VK!N$2:N$294)</f>
        <v>7.9000000953674316</v>
      </c>
      <c r="H93" s="40">
        <f>_xlfn.XLOOKUP($C93,VK!$B$2:$B$294,VK!O$2:O$294)</f>
        <v>-2.2000000476837158</v>
      </c>
      <c r="I93" s="38">
        <f>_xlfn.XLOOKUP($C93,VK!$B$2:$B$294,VK!P$2:P$294)</f>
        <v>-29</v>
      </c>
      <c r="J93" s="38">
        <f>_xlfn.XLOOKUP($C93,VK!$B$2:$B$294,VK!Q$2:Q$294)</f>
        <v>28.900000000000002</v>
      </c>
      <c r="K93" s="38">
        <f>_xlfn.XLOOKUP($C93,VK!$B$2:$B$294,VK!R$2:R$294)</f>
        <v>8.4</v>
      </c>
      <c r="L93" s="38">
        <f>_xlfn.XLOOKUP($C93,VK!$B$2:$B$294,VK!S$2:S$294)</f>
        <v>136</v>
      </c>
      <c r="M93" s="38">
        <f>_xlfn.XLOOKUP($C93,VK!$B$2:$B$294,VK!T$2:T$294)</f>
        <v>0</v>
      </c>
      <c r="N93" s="38">
        <f>_xlfn.XLOOKUP($C93,VK!$B$2:$B$294,VK!U$2:U$294)</f>
        <v>3392.2</v>
      </c>
      <c r="O93" s="38">
        <f>_xlfn.XLOOKUP($C93,VK!$B$2:$B$294,VK!V$2:V$294)</f>
        <v>16.3</v>
      </c>
      <c r="P93" s="38">
        <f>_xlfn.XLOOKUP($C93,VK!$B$2:$B$294,VK!W$2:W$294)</f>
        <v>476</v>
      </c>
      <c r="Q93" s="38">
        <f>_xlfn.XLOOKUP($C93,VK!$B$2:$B$294,VK!X$2:X$294)</f>
        <v>1095</v>
      </c>
      <c r="R93" s="38">
        <f>_xlfn.XLOOKUP($C93,VK!$B$2:$B$294,VK!Y$2:Y$294)</f>
        <v>524</v>
      </c>
      <c r="S93" s="38">
        <f>_xlfn.XLOOKUP($C93,VK!$B$2:$B$294,VK!Z$2:Z$294)</f>
        <v>1067</v>
      </c>
      <c r="T93" s="38">
        <f>_xlfn.XLOOKUP($C93,VK!$B$2:$B$294,VK!AA$2:AA$294)</f>
        <v>794</v>
      </c>
      <c r="U93" s="38">
        <f>_xlfn.XLOOKUP($C93,VK!$B$2:$B$294,VK!AB$2:AB$294)</f>
        <v>8.2105264663696289</v>
      </c>
      <c r="V93" s="38">
        <f>_xlfn.XLOOKUP($C93,VK!$B$2:$B$294,VK!AC$2:AC$294)</f>
        <v>0</v>
      </c>
      <c r="W93" s="38">
        <f>_xlfn.XLOOKUP($C93,VK!$B$2:$B$294,VK!AD$2:AD$294)</f>
        <v>0</v>
      </c>
      <c r="X93" s="38">
        <f>_xlfn.XLOOKUP($C93,VK!$B$2:$B$294,VK!AE$2:AE$294)</f>
        <v>0</v>
      </c>
      <c r="Y93" s="38">
        <f>_xlfn.XLOOKUP($C93,VK!$B$2:$B$294,VK!AF$2:AF$294)</f>
        <v>7.3</v>
      </c>
      <c r="Z93" s="38">
        <f>_xlfn.XLOOKUP($C93,VK!$B$2:$B$294,VK!AG$2:AG$294)</f>
        <v>0</v>
      </c>
      <c r="AA93" s="38">
        <f>_xlfn.XLOOKUP($C93,VK!$B$2:$B$294,VK!AH$2:AH$294)</f>
        <v>20.5</v>
      </c>
      <c r="AB93" s="38">
        <f>_xlfn.XLOOKUP($C93,VK!$B$2:$B$294,VK!AI$2:AI$294)</f>
        <v>1</v>
      </c>
      <c r="AC93" s="38">
        <f>_xlfn.XLOOKUP($C93,VK!$B$2:$B$294,VK!AJ$2:AJ$294)</f>
        <v>0.5</v>
      </c>
      <c r="AD93" s="38">
        <f>_xlfn.XLOOKUP($C93,VK!$B$2:$B$294,VK!AK$2:AK$294)</f>
        <v>1.1000000000000001</v>
      </c>
      <c r="AE93" s="38">
        <f>_xlfn.XLOOKUP($C93,VK!$B$2:$B$294,VK!AL$2:AL$294)</f>
        <v>74.8</v>
      </c>
      <c r="AF93" s="38">
        <f>_xlfn.XLOOKUP($C93,VK!$B$2:$B$294,VK!AM$2:AM$294)</f>
        <v>281.7</v>
      </c>
      <c r="AG93" s="38">
        <f>_xlfn.XLOOKUP($C93,VK!$B$2:$B$294,VK!AN$2:AN$294)</f>
        <v>43</v>
      </c>
      <c r="AH93" s="38">
        <f>_xlfn.XLOOKUP($C93,VK!$B$2:$B$294,VK!AO$2:AO$294)</f>
        <v>20.3</v>
      </c>
      <c r="AI93" s="38">
        <f>_xlfn.XLOOKUP($C93,VK!$B$2:$B$294,VK!AP$2:AP$294)</f>
        <v>86</v>
      </c>
      <c r="AJ93" s="38">
        <f>_xlfn.XLOOKUP($C93,VK!$B$2:$B$294,VK!AQ$2:AQ$294)</f>
        <v>74</v>
      </c>
      <c r="AK93" s="38">
        <f>_xlfn.XLOOKUP($C93,VK!$B$2:$B$294,VK!AR$2:AR$294)</f>
        <v>441</v>
      </c>
      <c r="AL93" s="38">
        <f>_xlfn.XLOOKUP($C93,VK!$B$2:$B$294,VK!AS$2:AS$294)</f>
        <v>4</v>
      </c>
      <c r="AM93" s="38">
        <f>_xlfn.XLOOKUP($C93,VK!$B$2:$B$294,VK!AT$2:AT$294)</f>
        <v>8043</v>
      </c>
      <c r="AN93" s="38">
        <f>_xlfn.XLOOKUP($C93,VK!$B$2:$B$294,VK!AU$2:AU$294)</f>
        <v>10990</v>
      </c>
      <c r="AO93" s="38">
        <f>_xlfn.XLOOKUP($C93,VK!$B$2:$B$294,VK!AV$2:AV$294)</f>
        <v>0</v>
      </c>
      <c r="AP93" s="38">
        <f>_xlfn.XLOOKUP($C93,VK!$B$2:$B$294,VK!AW$2:AW$294)</f>
        <v>86.053268432617188</v>
      </c>
      <c r="AQ93" s="38">
        <f>_xlfn.XLOOKUP($C93,VK!$B$2:$B$294,VK!AX$2:AX$294)</f>
        <v>0</v>
      </c>
      <c r="AR93" s="38">
        <f>_xlfn.XLOOKUP($C93,VK!$B$2:$B$294,VK!AY$2:AY$294)</f>
        <v>0</v>
      </c>
      <c r="AS93" s="38">
        <f>_xlfn.XLOOKUP($C93,VK!$B$2:$B$294,VK!AZ$2:AZ$294)</f>
        <v>0</v>
      </c>
      <c r="AT93" s="38">
        <f>_xlfn.XLOOKUP($C93,VK!$B$2:$B$294,VK!BA$2:BA$294)</f>
        <v>0</v>
      </c>
      <c r="AU93" s="38">
        <f>_xlfn.XLOOKUP($C93,VK!$B$2:$B$294,VK!BB$2:BB$294)</f>
        <v>1</v>
      </c>
      <c r="AV93" s="38">
        <f>_xlfn.XLOOKUP($C93,VK!$B$2:$B$294,VK!BC$2:BC$294)</f>
        <v>81.188117980957031</v>
      </c>
      <c r="AW93" s="38">
        <f>_xlfn.XLOOKUP($C93,VK!$B$2:$B$294,VK!BD$2:BD$294)</f>
        <v>100</v>
      </c>
      <c r="AX93" s="38">
        <f>_xlfn.XLOOKUP($C93,VK!$B$2:$B$294,VK!BF$2:BF$294)</f>
        <v>15904.1396484375</v>
      </c>
      <c r="AY93" s="38">
        <f>_xlfn.XLOOKUP($C93,VK!$B$2:$B$294,VK!BG$2:BG$294)</f>
        <v>17260.84375</v>
      </c>
      <c r="AZ93" s="38">
        <f>_xlfn.XLOOKUP($C93,VK!$B$2:$B$294,VK!BH$2:BH$294)</f>
        <v>3.8749041557312012</v>
      </c>
      <c r="BA93" s="38">
        <f>_xlfn.XLOOKUP($C93,VK!$B$2:$B$294,VK!BI$2:BI$294)</f>
        <v>13.447928428649902</v>
      </c>
      <c r="BB93" s="38">
        <f>_xlfn.XLOOKUP($C93,VK!$B$2:$B$294,VK!BJ$2:BJ$294)</f>
        <v>29.069766998291016</v>
      </c>
      <c r="BC93" s="38">
        <f>_xlfn.XLOOKUP($C93,VK!$B$2:$B$294,VK!BK$2:BK$294)</f>
        <v>-90.336135864257813</v>
      </c>
      <c r="BD93" s="38">
        <f>_xlfn.XLOOKUP($C93,VK!$B$2:$B$294,VK!BL$2:BL$294)</f>
        <v>70</v>
      </c>
      <c r="BE93" s="38">
        <f>_xlfn.XLOOKUP($C93,VK!$B$2:$B$294,VK!BM$2:BM$294)</f>
        <v>-3.3333332538604736</v>
      </c>
      <c r="BF93" s="37">
        <f>_xlfn.XLOOKUP($C93,VK!$B$2:$B$294,VK!BN$2:BN$294)</f>
        <v>22138.841796875</v>
      </c>
      <c r="BG93" s="12">
        <f>_xlfn.XLOOKUP($C93,VK!$B$2:$B$294,VK!BO$2:BO$294)</f>
        <v>44.976478576660156</v>
      </c>
      <c r="BH93" s="12"/>
      <c r="BI93" s="12">
        <f>_xlfn.XLOOKUP($C93,VK!$B$2:$B$294,VK!BQ$2:BQ$294)</f>
        <v>0.71143513917922974</v>
      </c>
      <c r="BJ93" s="12">
        <f>_xlfn.XLOOKUP($C93,VK!$B$2:$B$294,VK!BR$2:BR$294)</f>
        <v>30.39140510559082</v>
      </c>
      <c r="BK93" s="12">
        <f>_xlfn.XLOOKUP($C93,VK!$B$2:$B$294,VK!BS$2:BS$294)</f>
        <v>5.2954721450805664</v>
      </c>
      <c r="BL93" s="12">
        <f>_xlfn.XLOOKUP($C93,VK!$B$2:$B$294,VK!BT$2:BT$294)</f>
        <v>83.269378662109375</v>
      </c>
      <c r="BM93" s="12">
        <f>_xlfn.XLOOKUP($C93,VK!$B$2:$B$294,VK!BU$2:BU$294)</f>
        <v>189.94627380371094</v>
      </c>
      <c r="BN93" s="12">
        <f>_xlfn.XLOOKUP($C93,VK!$B$2:$B$294,VK!BV$2:BV$294)</f>
        <v>0</v>
      </c>
      <c r="BO93" s="12">
        <f>_xlfn.XLOOKUP($C93,VK!$B$2:$B$294,VK!BW$2:BW$294)</f>
        <v>0</v>
      </c>
      <c r="BP93" s="12">
        <f>_xlfn.XLOOKUP($C93,VK!$B$2:$B$294,VK!BX$2:BX$294)</f>
        <v>12911.111328125</v>
      </c>
      <c r="BQ93" s="12">
        <f>_xlfn.XLOOKUP($C93,VK!$B$2:$B$294,VK!BY$2:BY$294)</f>
        <v>11896.2958984375</v>
      </c>
      <c r="BR93" s="12">
        <f>_xlfn.XLOOKUP($C93,VK!$B$2:$B$294,VK!BZ$2:BZ$294)</f>
        <v>0.88257867097854614</v>
      </c>
      <c r="BS93" s="12">
        <f>_xlfn.XLOOKUP($C93,VK!$B$2:$B$294,VK!CA$2:CA$294)</f>
        <v>6.6768994331359863</v>
      </c>
      <c r="BT93" s="12">
        <f>_xlfn.XLOOKUP($C93,VK!$B$2:$B$294,VK!CB$2:CB$294)</f>
        <v>65.217391967773438</v>
      </c>
      <c r="BU93" s="12">
        <f>_xlfn.XLOOKUP($C93,VK!$B$2:$B$294,VK!CC$2:CC$294)</f>
        <v>7.4712643623352051</v>
      </c>
      <c r="BV93" s="12">
        <f>_xlfn.XLOOKUP($C93,VK!$B$2:$B$294,VK!CD$2:CD$294)</f>
        <v>12.643677711486816</v>
      </c>
      <c r="BW93" s="12">
        <f>_xlfn.XLOOKUP($C93,VK!$B$2:$B$294,VK!CE$2:CE$294)</f>
        <v>0</v>
      </c>
      <c r="BX93" s="12">
        <f>_xlfn.XLOOKUP($C93,VK!$B$2:$B$294,VK!CF$2:CF$294)</f>
        <v>1.1494252681732178</v>
      </c>
      <c r="BY93" s="12">
        <f>_xlfn.XLOOKUP($C93,VK!$B$2:$B$294,VK!CG$2:CG$294)</f>
        <v>11392.5771484375</v>
      </c>
      <c r="BZ93" s="12"/>
      <c r="CA93" s="27">
        <f>_xlfn.XLOOKUP(C93,VK!$B$2:$B$294,VK!$BX$2:$BX$294)</f>
        <v>12911.111328125</v>
      </c>
      <c r="CD93" s="37">
        <f>_xlfn.XLOOKUP($C93,VK!$B$2:$B$294,VK!M$2:M$294)</f>
        <v>2606</v>
      </c>
      <c r="CE93" s="38"/>
    </row>
    <row r="94" spans="1:83" hidden="1">
      <c r="A94" s="21">
        <v>84</v>
      </c>
      <c r="B94" s="30">
        <f>1-_xlfn.XLOOKUP(C94,VK!$B$2:$B$294,VK!$ID$2:$ID$294)/SUM($D$5:$BY$5)</f>
        <v>0.52175051344480106</v>
      </c>
      <c r="C94" t="str">
        <f>_xlfn.XLOOKUP(A94,VK!$IE$2:$IE$294,VK!$B$2:$B$294)</f>
        <v>Tervola</v>
      </c>
      <c r="D94" s="12">
        <f>_xlfn.XLOOKUP($C94,VK!$B$2:$B$294,VK!J$2:J$294)</f>
        <v>47.5</v>
      </c>
      <c r="E94" s="12">
        <f>_xlfn.XLOOKUP($C94,VK!$B$2:$B$294,VK!K$2:K$294)</f>
        <v>1559.72998046875</v>
      </c>
      <c r="F94" s="38">
        <f>_xlfn.XLOOKUP($C94,VK!$B$2:$B$294,VK!L$2:L$294)</f>
        <v>181.39999389648438</v>
      </c>
      <c r="G94" s="38">
        <f>_xlfn.XLOOKUP($C94,VK!$B$2:$B$294,VK!N$2:N$294)</f>
        <v>1.8999999761581421</v>
      </c>
      <c r="H94" s="40">
        <f>_xlfn.XLOOKUP($C94,VK!$B$2:$B$294,VK!O$2:O$294)</f>
        <v>-2</v>
      </c>
      <c r="I94" s="38">
        <f>_xlfn.XLOOKUP($C94,VK!$B$2:$B$294,VK!P$2:P$294)</f>
        <v>-33</v>
      </c>
      <c r="J94" s="38">
        <f>_xlfn.XLOOKUP($C94,VK!$B$2:$B$294,VK!Q$2:Q$294)</f>
        <v>40.900000000000006</v>
      </c>
      <c r="K94" s="38">
        <f>_xlfn.XLOOKUP($C94,VK!$B$2:$B$294,VK!R$2:R$294)</f>
        <v>13.700000000000001</v>
      </c>
      <c r="L94" s="38">
        <f>_xlfn.XLOOKUP($C94,VK!$B$2:$B$294,VK!S$2:S$294)</f>
        <v>322</v>
      </c>
      <c r="M94" s="38">
        <f>_xlfn.XLOOKUP($C94,VK!$B$2:$B$294,VK!T$2:T$294)</f>
        <v>0</v>
      </c>
      <c r="N94" s="38">
        <f>_xlfn.XLOOKUP($C94,VK!$B$2:$B$294,VK!U$2:U$294)</f>
        <v>3741.8</v>
      </c>
      <c r="O94" s="38">
        <f>_xlfn.XLOOKUP($C94,VK!$B$2:$B$294,VK!V$2:V$294)</f>
        <v>11.36</v>
      </c>
      <c r="P94" s="38">
        <f>_xlfn.XLOOKUP($C94,VK!$B$2:$B$294,VK!W$2:W$294)</f>
        <v>0</v>
      </c>
      <c r="Q94" s="38">
        <f>_xlfn.XLOOKUP($C94,VK!$B$2:$B$294,VK!X$2:X$294)</f>
        <v>241</v>
      </c>
      <c r="R94" s="38">
        <f>_xlfn.XLOOKUP($C94,VK!$B$2:$B$294,VK!Y$2:Y$294)</f>
        <v>207</v>
      </c>
      <c r="S94" s="38">
        <f>_xlfn.XLOOKUP($C94,VK!$B$2:$B$294,VK!Z$2:Z$294)</f>
        <v>1204</v>
      </c>
      <c r="T94" s="38">
        <f>_xlfn.XLOOKUP($C94,VK!$B$2:$B$294,VK!AA$2:AA$294)</f>
        <v>762</v>
      </c>
      <c r="U94" s="38">
        <f>_xlfn.XLOOKUP($C94,VK!$B$2:$B$294,VK!AB$2:AB$294)</f>
        <v>14.018518447875977</v>
      </c>
      <c r="V94" s="38">
        <f>_xlfn.XLOOKUP($C94,VK!$B$2:$B$294,VK!AC$2:AC$294)</f>
        <v>0</v>
      </c>
      <c r="W94" s="38">
        <f>_xlfn.XLOOKUP($C94,VK!$B$2:$B$294,VK!AD$2:AD$294)</f>
        <v>0</v>
      </c>
      <c r="X94" s="38">
        <f>_xlfn.XLOOKUP($C94,VK!$B$2:$B$294,VK!AE$2:AE$294)</f>
        <v>0</v>
      </c>
      <c r="Y94" s="38">
        <f>_xlfn.XLOOKUP($C94,VK!$B$2:$B$294,VK!AF$2:AF$294)</f>
        <v>6.7</v>
      </c>
      <c r="Z94" s="38">
        <f>_xlfn.XLOOKUP($C94,VK!$B$2:$B$294,VK!AG$2:AG$294)</f>
        <v>0</v>
      </c>
      <c r="AA94" s="38">
        <f>_xlfn.XLOOKUP($C94,VK!$B$2:$B$294,VK!AH$2:AH$294)</f>
        <v>19.5</v>
      </c>
      <c r="AB94" s="38">
        <f>_xlfn.XLOOKUP($C94,VK!$B$2:$B$294,VK!AI$2:AI$294)</f>
        <v>0.95</v>
      </c>
      <c r="AC94" s="38">
        <f>_xlfn.XLOOKUP($C94,VK!$B$2:$B$294,VK!AJ$2:AJ$294)</f>
        <v>0.5</v>
      </c>
      <c r="AD94" s="38">
        <f>_xlfn.XLOOKUP($C94,VK!$B$2:$B$294,VK!AK$2:AK$294)</f>
        <v>1</v>
      </c>
      <c r="AE94" s="38">
        <f>_xlfn.XLOOKUP($C94,VK!$B$2:$B$294,VK!AL$2:AL$294)</f>
        <v>58.1</v>
      </c>
      <c r="AF94" s="38">
        <f>_xlfn.XLOOKUP($C94,VK!$B$2:$B$294,VK!AM$2:AM$294)</f>
        <v>297.60000000000002</v>
      </c>
      <c r="AG94" s="38">
        <f>_xlfn.XLOOKUP($C94,VK!$B$2:$B$294,VK!AN$2:AN$294)</f>
        <v>51.6</v>
      </c>
      <c r="AH94" s="38">
        <f>_xlfn.XLOOKUP($C94,VK!$B$2:$B$294,VK!AO$2:AO$294)</f>
        <v>19</v>
      </c>
      <c r="AI94" s="38">
        <f>_xlfn.XLOOKUP($C94,VK!$B$2:$B$294,VK!AP$2:AP$294)</f>
        <v>34</v>
      </c>
      <c r="AJ94" s="38">
        <f>_xlfn.XLOOKUP($C94,VK!$B$2:$B$294,VK!AQ$2:AQ$294)</f>
        <v>69</v>
      </c>
      <c r="AK94" s="38">
        <f>_xlfn.XLOOKUP($C94,VK!$B$2:$B$294,VK!AR$2:AR$294)</f>
        <v>1051</v>
      </c>
      <c r="AL94" s="38">
        <f>_xlfn.XLOOKUP($C94,VK!$B$2:$B$294,VK!AS$2:AS$294)</f>
        <v>2.3330000000000002</v>
      </c>
      <c r="AM94" s="38">
        <f>_xlfn.XLOOKUP($C94,VK!$B$2:$B$294,VK!AT$2:AT$294)</f>
        <v>3579</v>
      </c>
      <c r="AN94" s="38">
        <f>_xlfn.XLOOKUP($C94,VK!$B$2:$B$294,VK!AU$2:AU$294)</f>
        <v>12910</v>
      </c>
      <c r="AO94" s="38">
        <f>_xlfn.XLOOKUP($C94,VK!$B$2:$B$294,VK!AV$2:AV$294)</f>
        <v>1</v>
      </c>
      <c r="AP94" s="38">
        <f>_xlfn.XLOOKUP($C94,VK!$B$2:$B$294,VK!AW$2:AW$294)</f>
        <v>61.984775543212891</v>
      </c>
      <c r="AQ94" s="38">
        <f>_xlfn.XLOOKUP($C94,VK!$B$2:$B$294,VK!AX$2:AX$294)</f>
        <v>0</v>
      </c>
      <c r="AR94" s="38">
        <f>_xlfn.XLOOKUP($C94,VK!$B$2:$B$294,VK!AY$2:AY$294)</f>
        <v>0</v>
      </c>
      <c r="AS94" s="38">
        <f>_xlfn.XLOOKUP($C94,VK!$B$2:$B$294,VK!AZ$2:AZ$294)</f>
        <v>0</v>
      </c>
      <c r="AT94" s="38">
        <f>_xlfn.XLOOKUP($C94,VK!$B$2:$B$294,VK!BA$2:BA$294)</f>
        <v>0</v>
      </c>
      <c r="AU94" s="38">
        <f>_xlfn.XLOOKUP($C94,VK!$B$2:$B$294,VK!BB$2:BB$294)</f>
        <v>1</v>
      </c>
      <c r="AV94" s="38">
        <f>_xlfn.XLOOKUP($C94,VK!$B$2:$B$294,VK!BC$2:BC$294)</f>
        <v>86.956520080566406</v>
      </c>
      <c r="AW94" s="38">
        <f>_xlfn.XLOOKUP($C94,VK!$B$2:$B$294,VK!BD$2:BD$294)</f>
        <v>81.560287475585938</v>
      </c>
      <c r="AX94" s="38">
        <f>_xlfn.XLOOKUP($C94,VK!$B$2:$B$294,VK!BF$2:BF$294)</f>
        <v>9753.298828125</v>
      </c>
      <c r="AY94" s="38">
        <f>_xlfn.XLOOKUP($C94,VK!$B$2:$B$294,VK!BG$2:BG$294)</f>
        <v>12543.681640625</v>
      </c>
      <c r="AZ94" s="38">
        <f>_xlfn.XLOOKUP($C94,VK!$B$2:$B$294,VK!BH$2:BH$294)</f>
        <v>3.833322286605835</v>
      </c>
      <c r="BA94" s="38">
        <f>_xlfn.XLOOKUP($C94,VK!$B$2:$B$294,VK!BI$2:BI$294)</f>
        <v>27.895320892333984</v>
      </c>
      <c r="BB94" s="38">
        <f>_xlfn.XLOOKUP($C94,VK!$B$2:$B$294,VK!BJ$2:BJ$294)</f>
        <v>41.176471710205078</v>
      </c>
      <c r="BC94" s="38">
        <f>_xlfn.XLOOKUP($C94,VK!$B$2:$B$294,VK!BK$2:BK$294)</f>
        <v>52</v>
      </c>
      <c r="BD94" s="38">
        <f>_xlfn.XLOOKUP($C94,VK!$B$2:$B$294,VK!BL$2:BL$294)</f>
        <v>79.75</v>
      </c>
      <c r="BE94" s="38">
        <f>_xlfn.XLOOKUP($C94,VK!$B$2:$B$294,VK!BM$2:BM$294)</f>
        <v>-6.9444446563720703</v>
      </c>
      <c r="BF94" s="37">
        <f>_xlfn.XLOOKUP($C94,VK!$B$2:$B$294,VK!BN$2:BN$294)</f>
        <v>21625.83984375</v>
      </c>
      <c r="BG94" s="12">
        <f>_xlfn.XLOOKUP($C94,VK!$B$2:$B$294,VK!BO$2:BO$294)</f>
        <v>47.251785278320313</v>
      </c>
      <c r="BH94" s="12"/>
      <c r="BI94" s="12">
        <f>_xlfn.XLOOKUP($C94,VK!$B$2:$B$294,VK!BQ$2:BQ$294)</f>
        <v>0.60179942846298218</v>
      </c>
      <c r="BJ94" s="12">
        <f>_xlfn.XLOOKUP($C94,VK!$B$2:$B$294,VK!BR$2:BR$294)</f>
        <v>0.33322227001190186</v>
      </c>
      <c r="BK94" s="12">
        <f>_xlfn.XLOOKUP($C94,VK!$B$2:$B$294,VK!BS$2:BS$294)</f>
        <v>1.9993335008621216</v>
      </c>
      <c r="BL94" s="12">
        <f>_xlfn.XLOOKUP($C94,VK!$B$2:$B$294,VK!BT$2:BT$294)</f>
        <v>117.29423522949219</v>
      </c>
      <c r="BM94" s="12">
        <f>_xlfn.XLOOKUP($C94,VK!$B$2:$B$294,VK!BU$2:BU$294)</f>
        <v>309.23025512695313</v>
      </c>
      <c r="BN94" s="12">
        <f>_xlfn.XLOOKUP($C94,VK!$B$2:$B$294,VK!BV$2:BV$294)</f>
        <v>0</v>
      </c>
      <c r="BO94" s="12">
        <f>_xlfn.XLOOKUP($C94,VK!$B$2:$B$294,VK!BW$2:BW$294)</f>
        <v>1</v>
      </c>
      <c r="BP94" s="12">
        <f>_xlfn.XLOOKUP($C94,VK!$B$2:$B$294,VK!BX$2:BX$294)</f>
        <v>7287.87890625</v>
      </c>
      <c r="BQ94" s="12">
        <f>_xlfn.XLOOKUP($C94,VK!$B$2:$B$294,VK!BY$2:BY$294)</f>
        <v>5666.66650390625</v>
      </c>
      <c r="BR94" s="12">
        <f>_xlfn.XLOOKUP($C94,VK!$B$2:$B$294,VK!BZ$2:BZ$294)</f>
        <v>1.2662445306777954</v>
      </c>
      <c r="BS94" s="12">
        <f>_xlfn.XLOOKUP($C94,VK!$B$2:$B$294,VK!CA$2:CA$294)</f>
        <v>8.9303569793701172</v>
      </c>
      <c r="BT94" s="12">
        <f>_xlfn.XLOOKUP($C94,VK!$B$2:$B$294,VK!CB$2:CB$294)</f>
        <v>42.105262756347656</v>
      </c>
      <c r="BU94" s="12">
        <f>_xlfn.XLOOKUP($C94,VK!$B$2:$B$294,VK!CC$2:CC$294)</f>
        <v>4.8507461547851563</v>
      </c>
      <c r="BV94" s="12">
        <f>_xlfn.XLOOKUP($C94,VK!$B$2:$B$294,VK!CD$2:CD$294)</f>
        <v>11.194029808044434</v>
      </c>
      <c r="BW94" s="12">
        <f>_xlfn.XLOOKUP($C94,VK!$B$2:$B$294,VK!CE$2:CE$294)</f>
        <v>0</v>
      </c>
      <c r="BX94" s="12">
        <f>_xlfn.XLOOKUP($C94,VK!$B$2:$B$294,VK!CF$2:CF$294)</f>
        <v>1.8656716346740723</v>
      </c>
      <c r="BY94" s="12">
        <f>_xlfn.XLOOKUP($C94,VK!$B$2:$B$294,VK!CG$2:CG$294)</f>
        <v>12625.6123046875</v>
      </c>
      <c r="BZ94" s="12"/>
      <c r="CA94" s="27">
        <f>_xlfn.XLOOKUP(C94,VK!$B$2:$B$294,VK!$BX$2:$BX$294)</f>
        <v>7287.87890625</v>
      </c>
      <c r="CD94" s="37">
        <f>_xlfn.XLOOKUP($C94,VK!$B$2:$B$294,VK!M$2:M$294)</f>
        <v>3001</v>
      </c>
      <c r="CE94" s="38"/>
    </row>
    <row r="95" spans="1:83" hidden="1">
      <c r="A95" s="21">
        <v>85</v>
      </c>
      <c r="B95" s="30">
        <f>1-_xlfn.XLOOKUP(C95,VK!$B$2:$B$294,VK!$ID$2:$ID$294)/SUM($D$5:$BY$5)</f>
        <v>0.51788455389875987</v>
      </c>
      <c r="C95" t="str">
        <f>_xlfn.XLOOKUP(A95,VK!$IE$2:$IE$294,VK!$B$2:$B$294)</f>
        <v>Siikalatva</v>
      </c>
      <c r="D95" s="12">
        <f>_xlfn.XLOOKUP($C95,VK!$B$2:$B$294,VK!J$2:J$294)</f>
        <v>48.299999237060547</v>
      </c>
      <c r="E95" s="12">
        <f>_xlfn.XLOOKUP($C95,VK!$B$2:$B$294,VK!K$2:K$294)</f>
        <v>2172.93994140625</v>
      </c>
      <c r="F95" s="38">
        <f>_xlfn.XLOOKUP($C95,VK!$B$2:$B$294,VK!L$2:L$294)</f>
        <v>177.39999389648438</v>
      </c>
      <c r="G95" s="38">
        <f>_xlfn.XLOOKUP($C95,VK!$B$2:$B$294,VK!N$2:N$294)</f>
        <v>2.4000000953674316</v>
      </c>
      <c r="H95" s="40">
        <f>_xlfn.XLOOKUP($C95,VK!$B$2:$B$294,VK!O$2:O$294)</f>
        <v>-1.2999999523162842</v>
      </c>
      <c r="I95" s="38">
        <f>_xlfn.XLOOKUP($C95,VK!$B$2:$B$294,VK!P$2:P$294)</f>
        <v>-26</v>
      </c>
      <c r="J95" s="38">
        <f>_xlfn.XLOOKUP($C95,VK!$B$2:$B$294,VK!Q$2:Q$294)</f>
        <v>47.2</v>
      </c>
      <c r="K95" s="38">
        <f>_xlfn.XLOOKUP($C95,VK!$B$2:$B$294,VK!R$2:R$294)</f>
        <v>11</v>
      </c>
      <c r="L95" s="38">
        <f>_xlfn.XLOOKUP($C95,VK!$B$2:$B$294,VK!S$2:S$294)</f>
        <v>531</v>
      </c>
      <c r="M95" s="38">
        <f>_xlfn.XLOOKUP($C95,VK!$B$2:$B$294,VK!T$2:T$294)</f>
        <v>0</v>
      </c>
      <c r="N95" s="38">
        <f>_xlfn.XLOOKUP($C95,VK!$B$2:$B$294,VK!U$2:U$294)</f>
        <v>3113</v>
      </c>
      <c r="O95" s="38">
        <f>_xlfn.XLOOKUP($C95,VK!$B$2:$B$294,VK!V$2:V$294)</f>
        <v>11.72</v>
      </c>
      <c r="P95" s="38">
        <f>_xlfn.XLOOKUP($C95,VK!$B$2:$B$294,VK!W$2:W$294)</f>
        <v>1484</v>
      </c>
      <c r="Q95" s="38">
        <f>_xlfn.XLOOKUP($C95,VK!$B$2:$B$294,VK!X$2:X$294)</f>
        <v>2043</v>
      </c>
      <c r="R95" s="38">
        <f>_xlfn.XLOOKUP($C95,VK!$B$2:$B$294,VK!Y$2:Y$294)</f>
        <v>559</v>
      </c>
      <c r="S95" s="38">
        <f>_xlfn.XLOOKUP($C95,VK!$B$2:$B$294,VK!Z$2:Z$294)</f>
        <v>1491</v>
      </c>
      <c r="T95" s="38">
        <f>_xlfn.XLOOKUP($C95,VK!$B$2:$B$294,VK!AA$2:AA$294)</f>
        <v>648</v>
      </c>
      <c r="U95" s="38">
        <f>_xlfn.XLOOKUP($C95,VK!$B$2:$B$294,VK!AB$2:AB$294)</f>
        <v>16.141935348510742</v>
      </c>
      <c r="V95" s="38">
        <f>_xlfn.XLOOKUP($C95,VK!$B$2:$B$294,VK!AC$2:AC$294)</f>
        <v>0</v>
      </c>
      <c r="W95" s="38">
        <f>_xlfn.XLOOKUP($C95,VK!$B$2:$B$294,VK!AD$2:AD$294)</f>
        <v>0</v>
      </c>
      <c r="X95" s="38">
        <f>_xlfn.XLOOKUP($C95,VK!$B$2:$B$294,VK!AE$2:AE$294)</f>
        <v>0</v>
      </c>
      <c r="Y95" s="38">
        <f>_xlfn.XLOOKUP($C95,VK!$B$2:$B$294,VK!AF$2:AF$294)</f>
        <v>5.4</v>
      </c>
      <c r="Z95" s="38">
        <f>_xlfn.XLOOKUP($C95,VK!$B$2:$B$294,VK!AG$2:AG$294)</f>
        <v>0</v>
      </c>
      <c r="AA95" s="38">
        <f>_xlfn.XLOOKUP($C95,VK!$B$2:$B$294,VK!AH$2:AH$294)</f>
        <v>22</v>
      </c>
      <c r="AB95" s="38">
        <f>_xlfn.XLOOKUP($C95,VK!$B$2:$B$294,VK!AI$2:AI$294)</f>
        <v>0.95</v>
      </c>
      <c r="AC95" s="38">
        <f>_xlfn.XLOOKUP($C95,VK!$B$2:$B$294,VK!AJ$2:AJ$294)</f>
        <v>0.65</v>
      </c>
      <c r="AD95" s="38">
        <f>_xlfn.XLOOKUP($C95,VK!$B$2:$B$294,VK!AK$2:AK$294)</f>
        <v>1.25</v>
      </c>
      <c r="AE95" s="38">
        <f>_xlfn.XLOOKUP($C95,VK!$B$2:$B$294,VK!AL$2:AL$294)</f>
        <v>58.5</v>
      </c>
      <c r="AF95" s="38">
        <f>_xlfn.XLOOKUP($C95,VK!$B$2:$B$294,VK!AM$2:AM$294)</f>
        <v>270.10000000000002</v>
      </c>
      <c r="AG95" s="38">
        <f>_xlfn.XLOOKUP($C95,VK!$B$2:$B$294,VK!AN$2:AN$294)</f>
        <v>51.2</v>
      </c>
      <c r="AH95" s="38">
        <f>_xlfn.XLOOKUP($C95,VK!$B$2:$B$294,VK!AO$2:AO$294)</f>
        <v>15.6</v>
      </c>
      <c r="AI95" s="38">
        <f>_xlfn.XLOOKUP($C95,VK!$B$2:$B$294,VK!AP$2:AP$294)</f>
        <v>121</v>
      </c>
      <c r="AJ95" s="38">
        <f>_xlfn.XLOOKUP($C95,VK!$B$2:$B$294,VK!AQ$2:AQ$294)</f>
        <v>90</v>
      </c>
      <c r="AK95" s="38">
        <f>_xlfn.XLOOKUP($C95,VK!$B$2:$B$294,VK!AR$2:AR$294)</f>
        <v>790</v>
      </c>
      <c r="AL95" s="38">
        <f>_xlfn.XLOOKUP($C95,VK!$B$2:$B$294,VK!AS$2:AS$294)</f>
        <v>2</v>
      </c>
      <c r="AM95" s="38">
        <f>_xlfn.XLOOKUP($C95,VK!$B$2:$B$294,VK!AT$2:AT$294)</f>
        <v>11020</v>
      </c>
      <c r="AN95" s="38">
        <f>_xlfn.XLOOKUP($C95,VK!$B$2:$B$294,VK!AU$2:AU$294)</f>
        <v>13008</v>
      </c>
      <c r="AO95" s="38">
        <f>_xlfn.XLOOKUP($C95,VK!$B$2:$B$294,VK!AV$2:AV$294)</f>
        <v>0</v>
      </c>
      <c r="AP95" s="38">
        <f>_xlfn.XLOOKUP($C95,VK!$B$2:$B$294,VK!AW$2:AW$294)</f>
        <v>84.758934020996094</v>
      </c>
      <c r="AQ95" s="38">
        <f>_xlfn.XLOOKUP($C95,VK!$B$2:$B$294,VK!AX$2:AX$294)</f>
        <v>0</v>
      </c>
      <c r="AR95" s="38">
        <f>_xlfn.XLOOKUP($C95,VK!$B$2:$B$294,VK!AY$2:AY$294)</f>
        <v>0</v>
      </c>
      <c r="AS95" s="38">
        <f>_xlfn.XLOOKUP($C95,VK!$B$2:$B$294,VK!AZ$2:AZ$294)</f>
        <v>0</v>
      </c>
      <c r="AT95" s="38">
        <f>_xlfn.XLOOKUP($C95,VK!$B$2:$B$294,VK!BA$2:BA$294)</f>
        <v>0</v>
      </c>
      <c r="AU95" s="38">
        <f>_xlfn.XLOOKUP($C95,VK!$B$2:$B$294,VK!BB$2:BB$294)</f>
        <v>1</v>
      </c>
      <c r="AV95" s="38">
        <f>_xlfn.XLOOKUP($C95,VK!$B$2:$B$294,VK!BC$2:BC$294)</f>
        <v>94.375</v>
      </c>
      <c r="AW95" s="38">
        <f>_xlfn.XLOOKUP($C95,VK!$B$2:$B$294,VK!BD$2:BD$294)</f>
        <v>100</v>
      </c>
      <c r="AX95" s="38">
        <f>_xlfn.XLOOKUP($C95,VK!$B$2:$B$294,VK!BF$2:BF$294)</f>
        <v>12341.6376953125</v>
      </c>
      <c r="AY95" s="38">
        <f>_xlfn.XLOOKUP($C95,VK!$B$2:$B$294,VK!BG$2:BG$294)</f>
        <v>14141.96484375</v>
      </c>
      <c r="AZ95" s="38">
        <f>_xlfn.XLOOKUP($C95,VK!$B$2:$B$294,VK!BH$2:BH$294)</f>
        <v>3.1536991596221924</v>
      </c>
      <c r="BA95" s="38">
        <f>_xlfn.XLOOKUP($C95,VK!$B$2:$B$294,VK!BI$2:BI$294)</f>
        <v>1.7956335544586182</v>
      </c>
      <c r="BB95" s="38">
        <f>_xlfn.XLOOKUP($C95,VK!$B$2:$B$294,VK!BJ$2:BJ$294)</f>
        <v>28.181818008422852</v>
      </c>
      <c r="BC95" s="38">
        <f>_xlfn.XLOOKUP($C95,VK!$B$2:$B$294,VK!BK$2:BK$294)</f>
        <v>6.5217390060424805</v>
      </c>
      <c r="BD95" s="38">
        <f>_xlfn.XLOOKUP($C95,VK!$B$2:$B$294,VK!BL$2:BL$294)</f>
        <v>90.333335876464844</v>
      </c>
      <c r="BE95" s="38">
        <f>_xlfn.XLOOKUP($C95,VK!$B$2:$B$294,VK!BM$2:BM$294)</f>
        <v>-3.4000000953674316</v>
      </c>
      <c r="BF95" s="37">
        <f>_xlfn.XLOOKUP($C95,VK!$B$2:$B$294,VK!BN$2:BN$294)</f>
        <v>19653.484375</v>
      </c>
      <c r="BG95" s="12">
        <f>_xlfn.XLOOKUP($C95,VK!$B$2:$B$294,VK!BO$2:BO$294)</f>
        <v>58.017532348632813</v>
      </c>
      <c r="BH95" s="12"/>
      <c r="BI95" s="12">
        <f>_xlfn.XLOOKUP($C95,VK!$B$2:$B$294,VK!BQ$2:BQ$294)</f>
        <v>0.61020839214324951</v>
      </c>
      <c r="BJ95" s="12">
        <f>_xlfn.XLOOKUP($C95,VK!$B$2:$B$294,VK!BR$2:BR$294)</f>
        <v>7.6467216014862061E-2</v>
      </c>
      <c r="BK95" s="12">
        <f>_xlfn.XLOOKUP($C95,VK!$B$2:$B$294,VK!BS$2:BS$294)</f>
        <v>0.70732176303863525</v>
      </c>
      <c r="BL95" s="12">
        <f>_xlfn.XLOOKUP($C95,VK!$B$2:$B$294,VK!BT$2:BT$294)</f>
        <v>99.789718627929688</v>
      </c>
      <c r="BM95" s="12">
        <f>_xlfn.XLOOKUP($C95,VK!$B$2:$B$294,VK!BU$2:BU$294)</f>
        <v>279.1053466796875</v>
      </c>
      <c r="BN95" s="12">
        <f>_xlfn.XLOOKUP($C95,VK!$B$2:$B$294,VK!BV$2:BV$294)</f>
        <v>0</v>
      </c>
      <c r="BO95" s="12">
        <f>_xlfn.XLOOKUP($C95,VK!$B$2:$B$294,VK!BW$2:BW$294)</f>
        <v>1</v>
      </c>
      <c r="BP95" s="12">
        <f>_xlfn.XLOOKUP($C95,VK!$B$2:$B$294,VK!BX$2:BX$294)</f>
        <v>8273.0498046875</v>
      </c>
      <c r="BQ95" s="12">
        <f>_xlfn.XLOOKUP($C95,VK!$B$2:$B$294,VK!BY$2:BY$294)</f>
        <v>7219.8583984375</v>
      </c>
      <c r="BR95" s="12">
        <f>_xlfn.XLOOKUP($C95,VK!$B$2:$B$294,VK!BZ$2:BZ$294)</f>
        <v>0.93672335147857666</v>
      </c>
      <c r="BS95" s="12">
        <f>_xlfn.XLOOKUP($C95,VK!$B$2:$B$294,VK!CA$2:CA$294)</f>
        <v>9.2334165573120117</v>
      </c>
      <c r="BT95" s="12">
        <f>_xlfn.XLOOKUP($C95,VK!$B$2:$B$294,VK!CB$2:CB$294)</f>
        <v>112.24489593505859</v>
      </c>
      <c r="BU95" s="12">
        <f>_xlfn.XLOOKUP($C95,VK!$B$2:$B$294,VK!CC$2:CC$294)</f>
        <v>11.387163162231445</v>
      </c>
      <c r="BV95" s="12">
        <f>_xlfn.XLOOKUP($C95,VK!$B$2:$B$294,VK!CD$2:CD$294)</f>
        <v>13.664596557617188</v>
      </c>
      <c r="BW95" s="12">
        <f>_xlfn.XLOOKUP($C95,VK!$B$2:$B$294,VK!CE$2:CE$294)</f>
        <v>0</v>
      </c>
      <c r="BX95" s="12">
        <f>_xlfn.XLOOKUP($C95,VK!$B$2:$B$294,VK!CF$2:CF$294)</f>
        <v>2.8985507488250732</v>
      </c>
      <c r="BY95" s="12">
        <f>_xlfn.XLOOKUP($C95,VK!$B$2:$B$294,VK!CG$2:CG$294)</f>
        <v>12976.8330078125</v>
      </c>
      <c r="BZ95" s="12"/>
      <c r="CA95" s="27">
        <f>_xlfn.XLOOKUP(C95,VK!$B$2:$B$294,VK!$BX$2:$BX$294)</f>
        <v>8273.0498046875</v>
      </c>
      <c r="CD95" s="37">
        <f>_xlfn.XLOOKUP($C95,VK!$B$2:$B$294,VK!M$2:M$294)</f>
        <v>5231</v>
      </c>
      <c r="CE95" s="38"/>
    </row>
    <row r="96" spans="1:83" hidden="1">
      <c r="A96" s="21">
        <v>86</v>
      </c>
      <c r="B96" s="30">
        <f>1-_xlfn.XLOOKUP(C96,VK!$B$2:$B$294,VK!$ID$2:$ID$294)/SUM($D$5:$BY$5)</f>
        <v>0.51695907256379681</v>
      </c>
      <c r="C96" t="str">
        <f>_xlfn.XLOOKUP(A96,VK!$IE$2:$IE$294,VK!$B$2:$B$294)</f>
        <v>Kontiolahti</v>
      </c>
      <c r="D96" s="12">
        <f>_xlfn.XLOOKUP($C96,VK!$B$2:$B$294,VK!J$2:J$294)</f>
        <v>39.799999237060547</v>
      </c>
      <c r="E96" s="12">
        <f>_xlfn.XLOOKUP($C96,VK!$B$2:$B$294,VK!K$2:K$294)</f>
        <v>799.20001220703125</v>
      </c>
      <c r="F96" s="38">
        <f>_xlfn.XLOOKUP($C96,VK!$B$2:$B$294,VK!L$2:L$294)</f>
        <v>125.80000305175781</v>
      </c>
      <c r="G96" s="38">
        <f>_xlfn.XLOOKUP($C96,VK!$B$2:$B$294,VK!N$2:N$294)</f>
        <v>18.5</v>
      </c>
      <c r="H96" s="40">
        <f>_xlfn.XLOOKUP($C96,VK!$B$2:$B$294,VK!O$2:O$294)</f>
        <v>-0.20000000298023224</v>
      </c>
      <c r="I96" s="38">
        <f>_xlfn.XLOOKUP($C96,VK!$B$2:$B$294,VK!P$2:P$294)</f>
        <v>-107</v>
      </c>
      <c r="J96" s="38">
        <f>_xlfn.XLOOKUP($C96,VK!$B$2:$B$294,VK!Q$2:Q$294)</f>
        <v>71.3</v>
      </c>
      <c r="K96" s="38">
        <f>_xlfn.XLOOKUP($C96,VK!$B$2:$B$294,VK!R$2:R$294)</f>
        <v>9.3000000000000007</v>
      </c>
      <c r="L96" s="38">
        <f>_xlfn.XLOOKUP($C96,VK!$B$2:$B$294,VK!S$2:S$294)</f>
        <v>279</v>
      </c>
      <c r="M96" s="38">
        <f>_xlfn.XLOOKUP($C96,VK!$B$2:$B$294,VK!T$2:T$294)</f>
        <v>0</v>
      </c>
      <c r="N96" s="38">
        <f>_xlfn.XLOOKUP($C96,VK!$B$2:$B$294,VK!U$2:U$294)</f>
        <v>3556</v>
      </c>
      <c r="O96" s="38">
        <f>_xlfn.XLOOKUP($C96,VK!$B$2:$B$294,VK!V$2:V$294)</f>
        <v>11.48</v>
      </c>
      <c r="P96" s="38">
        <f>_xlfn.XLOOKUP($C96,VK!$B$2:$B$294,VK!W$2:W$294)</f>
        <v>1187</v>
      </c>
      <c r="Q96" s="38">
        <f>_xlfn.XLOOKUP($C96,VK!$B$2:$B$294,VK!X$2:X$294)</f>
        <v>551</v>
      </c>
      <c r="R96" s="38">
        <f>_xlfn.XLOOKUP($C96,VK!$B$2:$B$294,VK!Y$2:Y$294)</f>
        <v>724</v>
      </c>
      <c r="S96" s="38">
        <f>_xlfn.XLOOKUP($C96,VK!$B$2:$B$294,VK!Z$2:Z$294)</f>
        <v>642</v>
      </c>
      <c r="T96" s="38">
        <f>_xlfn.XLOOKUP($C96,VK!$B$2:$B$294,VK!AA$2:AA$294)</f>
        <v>499</v>
      </c>
      <c r="U96" s="38">
        <f>_xlfn.XLOOKUP($C96,VK!$B$2:$B$294,VK!AB$2:AB$294)</f>
        <v>17.815093994140625</v>
      </c>
      <c r="V96" s="38">
        <f>_xlfn.XLOOKUP($C96,VK!$B$2:$B$294,VK!AC$2:AC$294)</f>
        <v>0</v>
      </c>
      <c r="W96" s="38">
        <f>_xlfn.XLOOKUP($C96,VK!$B$2:$B$294,VK!AD$2:AD$294)</f>
        <v>0.4</v>
      </c>
      <c r="X96" s="38">
        <f>_xlfn.XLOOKUP($C96,VK!$B$2:$B$294,VK!AE$2:AE$294)</f>
        <v>1.1000000000000001</v>
      </c>
      <c r="Y96" s="38">
        <f>_xlfn.XLOOKUP($C96,VK!$B$2:$B$294,VK!AF$2:AF$294)</f>
        <v>4.0999999999999996</v>
      </c>
      <c r="Z96" s="38">
        <f>_xlfn.XLOOKUP($C96,VK!$B$2:$B$294,VK!AG$2:AG$294)</f>
        <v>0</v>
      </c>
      <c r="AA96" s="38">
        <f>_xlfn.XLOOKUP($C96,VK!$B$2:$B$294,VK!AH$2:AH$294)</f>
        <v>20.5</v>
      </c>
      <c r="AB96" s="38">
        <f>_xlfn.XLOOKUP($C96,VK!$B$2:$B$294,VK!AI$2:AI$294)</f>
        <v>0.93</v>
      </c>
      <c r="AC96" s="38">
        <f>_xlfn.XLOOKUP($C96,VK!$B$2:$B$294,VK!AJ$2:AJ$294)</f>
        <v>0.41</v>
      </c>
      <c r="AD96" s="38">
        <f>_xlfn.XLOOKUP($C96,VK!$B$2:$B$294,VK!AK$2:AK$294)</f>
        <v>1</v>
      </c>
      <c r="AE96" s="38">
        <f>_xlfn.XLOOKUP($C96,VK!$B$2:$B$294,VK!AL$2:AL$294)</f>
        <v>48.4</v>
      </c>
      <c r="AF96" s="38">
        <f>_xlfn.XLOOKUP($C96,VK!$B$2:$B$294,VK!AM$2:AM$294)</f>
        <v>402.2</v>
      </c>
      <c r="AG96" s="38">
        <f>_xlfn.XLOOKUP($C96,VK!$B$2:$B$294,VK!AN$2:AN$294)</f>
        <v>46.6</v>
      </c>
      <c r="AH96" s="38">
        <f>_xlfn.XLOOKUP($C96,VK!$B$2:$B$294,VK!AO$2:AO$294)</f>
        <v>32.6</v>
      </c>
      <c r="AI96" s="38">
        <f>_xlfn.XLOOKUP($C96,VK!$B$2:$B$294,VK!AP$2:AP$294)</f>
        <v>42</v>
      </c>
      <c r="AJ96" s="38">
        <f>_xlfn.XLOOKUP($C96,VK!$B$2:$B$294,VK!AQ$2:AQ$294)</f>
        <v>37</v>
      </c>
      <c r="AK96" s="38">
        <f>_xlfn.XLOOKUP($C96,VK!$B$2:$B$294,VK!AR$2:AR$294)</f>
        <v>955</v>
      </c>
      <c r="AL96" s="38">
        <f>_xlfn.XLOOKUP($C96,VK!$B$2:$B$294,VK!AS$2:AS$294)</f>
        <v>3.6669999999999998</v>
      </c>
      <c r="AM96" s="38">
        <f>_xlfn.XLOOKUP($C96,VK!$B$2:$B$294,VK!AT$2:AT$294)</f>
        <v>5524</v>
      </c>
      <c r="AN96" s="38">
        <f>_xlfn.XLOOKUP($C96,VK!$B$2:$B$294,VK!AU$2:AU$294)</f>
        <v>9507</v>
      </c>
      <c r="AO96" s="38">
        <f>_xlfn.XLOOKUP($C96,VK!$B$2:$B$294,VK!AV$2:AV$294)</f>
        <v>1</v>
      </c>
      <c r="AP96" s="38">
        <f>_xlfn.XLOOKUP($C96,VK!$B$2:$B$294,VK!AW$2:AW$294)</f>
        <v>110.72358703613281</v>
      </c>
      <c r="AQ96" s="38">
        <f>_xlfn.XLOOKUP($C96,VK!$B$2:$B$294,VK!AX$2:AX$294)</f>
        <v>0</v>
      </c>
      <c r="AR96" s="38">
        <f>_xlfn.XLOOKUP($C96,VK!$B$2:$B$294,VK!AY$2:AY$294)</f>
        <v>0</v>
      </c>
      <c r="AS96" s="38">
        <f>_xlfn.XLOOKUP($C96,VK!$B$2:$B$294,VK!AZ$2:AZ$294)</f>
        <v>0</v>
      </c>
      <c r="AT96" s="38">
        <f>_xlfn.XLOOKUP($C96,VK!$B$2:$B$294,VK!BA$2:BA$294)</f>
        <v>0</v>
      </c>
      <c r="AU96" s="38">
        <f>_xlfn.XLOOKUP($C96,VK!$B$2:$B$294,VK!BB$2:BB$294)</f>
        <v>1</v>
      </c>
      <c r="AV96" s="38">
        <f>_xlfn.XLOOKUP($C96,VK!$B$2:$B$294,VK!BC$2:BC$294)</f>
        <v>81.387481689453125</v>
      </c>
      <c r="AW96" s="38">
        <f>_xlfn.XLOOKUP($C96,VK!$B$2:$B$294,VK!BD$2:BD$294)</f>
        <v>76.061775207519531</v>
      </c>
      <c r="AX96" s="38">
        <f>_xlfn.XLOOKUP($C96,VK!$B$2:$B$294,VK!BF$2:BF$294)</f>
        <v>13408.103515625</v>
      </c>
      <c r="AY96" s="38">
        <f>_xlfn.XLOOKUP($C96,VK!$B$2:$B$294,VK!BG$2:BG$294)</f>
        <v>17555.921875</v>
      </c>
      <c r="AZ96" s="38">
        <f>_xlfn.XLOOKUP($C96,VK!$B$2:$B$294,VK!BH$2:BH$294)</f>
        <v>3.8959043025970459</v>
      </c>
      <c r="BA96" s="38">
        <f>_xlfn.XLOOKUP($C96,VK!$B$2:$B$294,VK!BI$2:BI$294)</f>
        <v>-16.992473602294922</v>
      </c>
      <c r="BB96" s="38">
        <f>_xlfn.XLOOKUP($C96,VK!$B$2:$B$294,VK!BJ$2:BJ$294)</f>
        <v>26.623376846313477</v>
      </c>
      <c r="BC96" s="38">
        <f>_xlfn.XLOOKUP($C96,VK!$B$2:$B$294,VK!BK$2:BK$294)</f>
        <v>-0.85106384754180908</v>
      </c>
      <c r="BD96" s="38">
        <f>_xlfn.XLOOKUP($C96,VK!$B$2:$B$294,VK!BL$2:BL$294)</f>
        <v>184.45454406738281</v>
      </c>
      <c r="BE96" s="38">
        <f>_xlfn.XLOOKUP($C96,VK!$B$2:$B$294,VK!BM$2:BM$294)</f>
        <v>-1.0427528619766235</v>
      </c>
      <c r="BF96" s="37">
        <f>_xlfn.XLOOKUP($C96,VK!$B$2:$B$294,VK!BN$2:BN$294)</f>
        <v>22521.236328125</v>
      </c>
      <c r="BG96" s="12">
        <f>_xlfn.XLOOKUP($C96,VK!$B$2:$B$294,VK!BO$2:BO$294)</f>
        <v>31.642990112304688</v>
      </c>
      <c r="BH96" s="12"/>
      <c r="BI96" s="12">
        <f>_xlfn.XLOOKUP($C96,VK!$B$2:$B$294,VK!BQ$2:BQ$294)</f>
        <v>0.628365159034729</v>
      </c>
      <c r="BJ96" s="12">
        <f>_xlfn.XLOOKUP($C96,VK!$B$2:$B$294,VK!BR$2:BR$294)</f>
        <v>8.0966196954250336E-2</v>
      </c>
      <c r="BK96" s="12">
        <f>_xlfn.XLOOKUP($C96,VK!$B$2:$B$294,VK!BS$2:BS$294)</f>
        <v>2.2670536041259766</v>
      </c>
      <c r="BL96" s="12">
        <f>_xlfn.XLOOKUP($C96,VK!$B$2:$B$294,VK!BT$2:BT$294)</f>
        <v>66.459754943847656</v>
      </c>
      <c r="BM96" s="12">
        <f>_xlfn.XLOOKUP($C96,VK!$B$2:$B$294,VK!BU$2:BU$294)</f>
        <v>322.78524780273438</v>
      </c>
      <c r="BN96" s="12">
        <f>_xlfn.XLOOKUP($C96,VK!$B$2:$B$294,VK!BV$2:BV$294)</f>
        <v>0</v>
      </c>
      <c r="BO96" s="12">
        <f>_xlfn.XLOOKUP($C96,VK!$B$2:$B$294,VK!BW$2:BW$294)</f>
        <v>1</v>
      </c>
      <c r="BP96" s="12">
        <f>_xlfn.XLOOKUP($C96,VK!$B$2:$B$294,VK!BX$2:BX$294)</f>
        <v>8497.06640625</v>
      </c>
      <c r="BQ96" s="12">
        <f>_xlfn.XLOOKUP($C96,VK!$B$2:$B$294,VK!BY$2:BY$294)</f>
        <v>6489.52197265625</v>
      </c>
      <c r="BR96" s="12">
        <f>_xlfn.XLOOKUP($C96,VK!$B$2:$B$294,VK!BZ$2:BZ$294)</f>
        <v>1.5720936059951782</v>
      </c>
      <c r="BS96" s="12">
        <f>_xlfn.XLOOKUP($C96,VK!$B$2:$B$294,VK!CA$2:CA$294)</f>
        <v>12.806153297424316</v>
      </c>
      <c r="BT96" s="12">
        <f>_xlfn.XLOOKUP($C96,VK!$B$2:$B$294,VK!CB$2:CB$294)</f>
        <v>56.223175048828125</v>
      </c>
      <c r="BU96" s="12">
        <f>_xlfn.XLOOKUP($C96,VK!$B$2:$B$294,VK!CC$2:CC$294)</f>
        <v>6.427818775177002</v>
      </c>
      <c r="BV96" s="12">
        <f>_xlfn.XLOOKUP($C96,VK!$B$2:$B$294,VK!CD$2:CD$294)</f>
        <v>17.755531311035156</v>
      </c>
      <c r="BW96" s="12">
        <f>_xlfn.XLOOKUP($C96,VK!$B$2:$B$294,VK!CE$2:CE$294)</f>
        <v>5.2687037736177444E-2</v>
      </c>
      <c r="BX96" s="12">
        <f>_xlfn.XLOOKUP($C96,VK!$B$2:$B$294,VK!CF$2:CF$294)</f>
        <v>1.8967334032058716</v>
      </c>
      <c r="BY96" s="12">
        <f>_xlfn.XLOOKUP($C96,VK!$B$2:$B$294,VK!CG$2:CG$294)</f>
        <v>9272.30078125</v>
      </c>
      <c r="BZ96" s="12"/>
      <c r="CA96" s="27">
        <f>_xlfn.XLOOKUP(C96,VK!$B$2:$B$294,VK!$BX$2:$BX$294)</f>
        <v>8497.06640625</v>
      </c>
      <c r="CD96" s="37">
        <f>_xlfn.XLOOKUP($C96,VK!$B$2:$B$294,VK!M$2:M$294)</f>
        <v>14821</v>
      </c>
      <c r="CE96" s="38"/>
    </row>
    <row r="97" spans="1:83" hidden="1">
      <c r="A97" s="21">
        <v>87</v>
      </c>
      <c r="B97" s="30">
        <f>1-_xlfn.XLOOKUP(C97,VK!$B$2:$B$294,VK!$ID$2:$ID$294)/SUM($D$5:$BY$5)</f>
        <v>0.5152605926022813</v>
      </c>
      <c r="C97" t="str">
        <f>_xlfn.XLOOKUP(A97,VK!$IE$2:$IE$294,VK!$B$2:$B$294)</f>
        <v>Alavieska</v>
      </c>
      <c r="D97" s="12">
        <f>_xlfn.XLOOKUP($C97,VK!$B$2:$B$294,VK!J$2:J$294)</f>
        <v>43.599998474121094</v>
      </c>
      <c r="E97" s="12">
        <f>_xlfn.XLOOKUP($C97,VK!$B$2:$B$294,VK!K$2:K$294)</f>
        <v>251.47000122070313</v>
      </c>
      <c r="F97" s="38">
        <f>_xlfn.XLOOKUP($C97,VK!$B$2:$B$294,VK!L$2:L$294)</f>
        <v>151.30000305175781</v>
      </c>
      <c r="G97" s="38">
        <f>_xlfn.XLOOKUP($C97,VK!$B$2:$B$294,VK!N$2:N$294)</f>
        <v>10</v>
      </c>
      <c r="H97" s="40">
        <f>_xlfn.XLOOKUP($C97,VK!$B$2:$B$294,VK!O$2:O$294)</f>
        <v>-2.0999999046325684</v>
      </c>
      <c r="I97" s="38">
        <f>_xlfn.XLOOKUP($C97,VK!$B$2:$B$294,VK!P$2:P$294)</f>
        <v>-46</v>
      </c>
      <c r="J97" s="38">
        <f>_xlfn.XLOOKUP($C97,VK!$B$2:$B$294,VK!Q$2:Q$294)</f>
        <v>51.2</v>
      </c>
      <c r="K97" s="38">
        <f>_xlfn.XLOOKUP($C97,VK!$B$2:$B$294,VK!R$2:R$294)</f>
        <v>7.7</v>
      </c>
      <c r="L97" s="38">
        <f>_xlfn.XLOOKUP($C97,VK!$B$2:$B$294,VK!S$2:S$294)</f>
        <v>114</v>
      </c>
      <c r="M97" s="38">
        <f>_xlfn.XLOOKUP($C97,VK!$B$2:$B$294,VK!T$2:T$294)</f>
        <v>0</v>
      </c>
      <c r="N97" s="38">
        <f>_xlfn.XLOOKUP($C97,VK!$B$2:$B$294,VK!U$2:U$294)</f>
        <v>3160.8</v>
      </c>
      <c r="O97" s="38">
        <f>_xlfn.XLOOKUP($C97,VK!$B$2:$B$294,VK!V$2:V$294)</f>
        <v>11.72</v>
      </c>
      <c r="P97" s="38">
        <f>_xlfn.XLOOKUP($C97,VK!$B$2:$B$294,VK!W$2:W$294)</f>
        <v>299</v>
      </c>
      <c r="Q97" s="38">
        <f>_xlfn.XLOOKUP($C97,VK!$B$2:$B$294,VK!X$2:X$294)</f>
        <v>687</v>
      </c>
      <c r="R97" s="38">
        <f>_xlfn.XLOOKUP($C97,VK!$B$2:$B$294,VK!Y$2:Y$294)</f>
        <v>746</v>
      </c>
      <c r="S97" s="38">
        <f>_xlfn.XLOOKUP($C97,VK!$B$2:$B$294,VK!Z$2:Z$294)</f>
        <v>715</v>
      </c>
      <c r="T97" s="38">
        <f>_xlfn.XLOOKUP($C97,VK!$B$2:$B$294,VK!AA$2:AA$294)</f>
        <v>632</v>
      </c>
      <c r="U97" s="38">
        <f>_xlfn.XLOOKUP($C97,VK!$B$2:$B$294,VK!AB$2:AB$294)</f>
        <v>13.514705657958984</v>
      </c>
      <c r="V97" s="38">
        <f>_xlfn.XLOOKUP($C97,VK!$B$2:$B$294,VK!AC$2:AC$294)</f>
        <v>0</v>
      </c>
      <c r="W97" s="38">
        <f>_xlfn.XLOOKUP($C97,VK!$B$2:$B$294,VK!AD$2:AD$294)</f>
        <v>0</v>
      </c>
      <c r="X97" s="38">
        <f>_xlfn.XLOOKUP($C97,VK!$B$2:$B$294,VK!AE$2:AE$294)</f>
        <v>0</v>
      </c>
      <c r="Y97" s="38">
        <f>_xlfn.XLOOKUP($C97,VK!$B$2:$B$294,VK!AF$2:AF$294)</f>
        <v>0</v>
      </c>
      <c r="Z97" s="38">
        <f>_xlfn.XLOOKUP($C97,VK!$B$2:$B$294,VK!AG$2:AG$294)</f>
        <v>0</v>
      </c>
      <c r="AA97" s="38">
        <f>_xlfn.XLOOKUP($C97,VK!$B$2:$B$294,VK!AH$2:AH$294)</f>
        <v>22</v>
      </c>
      <c r="AB97" s="38">
        <f>_xlfn.XLOOKUP($C97,VK!$B$2:$B$294,VK!AI$2:AI$294)</f>
        <v>1.03</v>
      </c>
      <c r="AC97" s="38">
        <f>_xlfn.XLOOKUP($C97,VK!$B$2:$B$294,VK!AJ$2:AJ$294)</f>
        <v>0.55000000000000004</v>
      </c>
      <c r="AD97" s="38">
        <f>_xlfn.XLOOKUP($C97,VK!$B$2:$B$294,VK!AK$2:AK$294)</f>
        <v>1.03</v>
      </c>
      <c r="AE97" s="38">
        <f>_xlfn.XLOOKUP($C97,VK!$B$2:$B$294,VK!AL$2:AL$294)</f>
        <v>60.9</v>
      </c>
      <c r="AF97" s="38">
        <f>_xlfn.XLOOKUP($C97,VK!$B$2:$B$294,VK!AM$2:AM$294)</f>
        <v>293.2</v>
      </c>
      <c r="AG97" s="38">
        <f>_xlfn.XLOOKUP($C97,VK!$B$2:$B$294,VK!AN$2:AN$294)</f>
        <v>50.6</v>
      </c>
      <c r="AH97" s="38">
        <f>_xlfn.XLOOKUP($C97,VK!$B$2:$B$294,VK!AO$2:AO$294)</f>
        <v>18</v>
      </c>
      <c r="AI97" s="38">
        <f>_xlfn.XLOOKUP($C97,VK!$B$2:$B$294,VK!AP$2:AP$294)</f>
        <v>98</v>
      </c>
      <c r="AJ97" s="38">
        <f>_xlfn.XLOOKUP($C97,VK!$B$2:$B$294,VK!AQ$2:AQ$294)</f>
        <v>84</v>
      </c>
      <c r="AK97" s="38">
        <f>_xlfn.XLOOKUP($C97,VK!$B$2:$B$294,VK!AR$2:AR$294)</f>
        <v>800</v>
      </c>
      <c r="AL97" s="38">
        <f>_xlfn.XLOOKUP($C97,VK!$B$2:$B$294,VK!AS$2:AS$294)</f>
        <v>4.3330000000000002</v>
      </c>
      <c r="AM97" s="38">
        <f>_xlfn.XLOOKUP($C97,VK!$B$2:$B$294,VK!AT$2:AT$294)</f>
        <v>5576</v>
      </c>
      <c r="AN97" s="38">
        <f>_xlfn.XLOOKUP($C97,VK!$B$2:$B$294,VK!AU$2:AU$294)</f>
        <v>10361</v>
      </c>
      <c r="AO97" s="38">
        <f>_xlfn.XLOOKUP($C97,VK!$B$2:$B$294,VK!AV$2:AV$294)</f>
        <v>0</v>
      </c>
      <c r="AP97" s="38">
        <f>_xlfn.XLOOKUP($C97,VK!$B$2:$B$294,VK!AW$2:AW$294)</f>
        <v>109.66004180908203</v>
      </c>
      <c r="AQ97" s="38">
        <f>_xlfn.XLOOKUP($C97,VK!$B$2:$B$294,VK!AX$2:AX$294)</f>
        <v>0</v>
      </c>
      <c r="AR97" s="38">
        <f>_xlfn.XLOOKUP($C97,VK!$B$2:$B$294,VK!AY$2:AY$294)</f>
        <v>0</v>
      </c>
      <c r="AS97" s="38">
        <f>_xlfn.XLOOKUP($C97,VK!$B$2:$B$294,VK!AZ$2:AZ$294)</f>
        <v>0</v>
      </c>
      <c r="AT97" s="38">
        <f>_xlfn.XLOOKUP($C97,VK!$B$2:$B$294,VK!BA$2:BA$294)</f>
        <v>0</v>
      </c>
      <c r="AU97" s="38">
        <f>_xlfn.XLOOKUP($C97,VK!$B$2:$B$294,VK!BB$2:BB$294)</f>
        <v>1</v>
      </c>
      <c r="AV97" s="38">
        <f>_xlfn.XLOOKUP($C97,VK!$B$2:$B$294,VK!BC$2:BC$294)</f>
        <v>86.84210205078125</v>
      </c>
      <c r="AW97" s="38">
        <f>_xlfn.XLOOKUP($C97,VK!$B$2:$B$294,VK!BD$2:BD$294)</f>
        <v>84.444442749023438</v>
      </c>
      <c r="AX97" s="38">
        <f>_xlfn.XLOOKUP($C97,VK!$B$2:$B$294,VK!BF$2:BF$294)</f>
        <v>10237.4990234375</v>
      </c>
      <c r="AY97" s="38">
        <f>_xlfn.XLOOKUP($C97,VK!$B$2:$B$294,VK!BG$2:BG$294)</f>
        <v>12861.087890625</v>
      </c>
      <c r="AZ97" s="38">
        <f>_xlfn.XLOOKUP($C97,VK!$B$2:$B$294,VK!BH$2:BH$294)</f>
        <v>4.3275508880615234</v>
      </c>
      <c r="BA97" s="38">
        <f>_xlfn.XLOOKUP($C97,VK!$B$2:$B$294,VK!BI$2:BI$294)</f>
        <v>1.0184215307235718</v>
      </c>
      <c r="BB97" s="38">
        <f>_xlfn.XLOOKUP($C97,VK!$B$2:$B$294,VK!BJ$2:BJ$294)</f>
        <v>26.086956024169922</v>
      </c>
      <c r="BC97" s="38">
        <f>_xlfn.XLOOKUP($C97,VK!$B$2:$B$294,VK!BK$2:BK$294)</f>
        <v>-8.3333330154418945</v>
      </c>
      <c r="BD97" s="38">
        <f>_xlfn.XLOOKUP($C97,VK!$B$2:$B$294,VK!BL$2:BL$294)</f>
        <v>361</v>
      </c>
      <c r="BE97" s="38">
        <f>_xlfn.XLOOKUP($C97,VK!$B$2:$B$294,VK!BM$2:BM$294)</f>
        <v>-2.1875</v>
      </c>
      <c r="BF97" s="37">
        <f>_xlfn.XLOOKUP($C97,VK!$B$2:$B$294,VK!BN$2:BN$294)</f>
        <v>19705.4375</v>
      </c>
      <c r="BG97" s="12">
        <f>_xlfn.XLOOKUP($C97,VK!$B$2:$B$294,VK!BO$2:BO$294)</f>
        <v>52.806270599365234</v>
      </c>
      <c r="BH97" s="12"/>
      <c r="BI97" s="12">
        <f>_xlfn.XLOOKUP($C97,VK!$B$2:$B$294,VK!BQ$2:BQ$294)</f>
        <v>0.63159984350204468</v>
      </c>
      <c r="BJ97" s="12">
        <f>_xlfn.XLOOKUP($C97,VK!$B$2:$B$294,VK!BR$2:BR$294)</f>
        <v>0.19849146902561188</v>
      </c>
      <c r="BK97" s="12">
        <f>_xlfn.XLOOKUP($C97,VK!$B$2:$B$294,VK!BS$2:BS$294)</f>
        <v>0.8336641788482666</v>
      </c>
      <c r="BL97" s="12">
        <f>_xlfn.XLOOKUP($C97,VK!$B$2:$B$294,VK!BT$2:BT$294)</f>
        <v>104.40650939941406</v>
      </c>
      <c r="BM97" s="12">
        <f>_xlfn.XLOOKUP($C97,VK!$B$2:$B$294,VK!BU$2:BU$294)</f>
        <v>142.11988830566406</v>
      </c>
      <c r="BN97" s="12">
        <f>_xlfn.XLOOKUP($C97,VK!$B$2:$B$294,VK!BV$2:BV$294)</f>
        <v>0</v>
      </c>
      <c r="BO97" s="12">
        <f>_xlfn.XLOOKUP($C97,VK!$B$2:$B$294,VK!BW$2:BW$294)</f>
        <v>0</v>
      </c>
      <c r="BP97" s="12">
        <f>_xlfn.XLOOKUP($C97,VK!$B$2:$B$294,VK!BX$2:BX$294)</f>
        <v>7832.40234375</v>
      </c>
      <c r="BQ97" s="12">
        <f>_xlfn.XLOOKUP($C97,VK!$B$2:$B$294,VK!BY$2:BY$294)</f>
        <v>6234.63671875</v>
      </c>
      <c r="BR97" s="12">
        <f>_xlfn.XLOOKUP($C97,VK!$B$2:$B$294,VK!BZ$2:BZ$294)</f>
        <v>1.3100436925888062</v>
      </c>
      <c r="BS97" s="12">
        <f>_xlfn.XLOOKUP($C97,VK!$B$2:$B$294,VK!CA$2:CA$294)</f>
        <v>12.425565719604492</v>
      </c>
      <c r="BT97" s="12">
        <f>_xlfn.XLOOKUP($C97,VK!$B$2:$B$294,VK!CB$2:CB$294)</f>
        <v>45.454544067382813</v>
      </c>
      <c r="BU97" s="12">
        <f>_xlfn.XLOOKUP($C97,VK!$B$2:$B$294,VK!CC$2:CC$294)</f>
        <v>4.7923321723937988</v>
      </c>
      <c r="BV97" s="12">
        <f>_xlfn.XLOOKUP($C97,VK!$B$2:$B$294,VK!CD$2:CD$294)</f>
        <v>15.335463523864746</v>
      </c>
      <c r="BW97" s="12">
        <f>_xlfn.XLOOKUP($C97,VK!$B$2:$B$294,VK!CE$2:CE$294)</f>
        <v>0</v>
      </c>
      <c r="BX97" s="12">
        <f>_xlfn.XLOOKUP($C97,VK!$B$2:$B$294,VK!CF$2:CF$294)</f>
        <v>1.2779552936553955</v>
      </c>
      <c r="BY97" s="12">
        <f>_xlfn.XLOOKUP($C97,VK!$B$2:$B$294,VK!CG$2:CG$294)</f>
        <v>10060.9365234375</v>
      </c>
      <c r="BZ97" s="12"/>
      <c r="CA97" s="27">
        <f>_xlfn.XLOOKUP(C97,VK!$B$2:$B$294,VK!$BX$2:$BX$294)</f>
        <v>7832.40234375</v>
      </c>
      <c r="CD97" s="37">
        <f>_xlfn.XLOOKUP($C97,VK!$B$2:$B$294,VK!M$2:M$294)</f>
        <v>2519</v>
      </c>
      <c r="CE97" s="38"/>
    </row>
    <row r="98" spans="1:83" hidden="1">
      <c r="A98" s="21">
        <v>88</v>
      </c>
      <c r="B98" s="30">
        <f>1-_xlfn.XLOOKUP(C98,VK!$B$2:$B$294,VK!$ID$2:$ID$294)/SUM($D$5:$BY$5)</f>
        <v>0.51491008244937608</v>
      </c>
      <c r="C98" t="str">
        <f>_xlfn.XLOOKUP(A98,VK!$IE$2:$IE$294,VK!$B$2:$B$294)</f>
        <v>Nokia</v>
      </c>
      <c r="D98" s="12">
        <f>_xlfn.XLOOKUP($C98,VK!$B$2:$B$294,VK!J$2:J$294)</f>
        <v>42</v>
      </c>
      <c r="E98" s="12">
        <f>_xlfn.XLOOKUP($C98,VK!$B$2:$B$294,VK!K$2:K$294)</f>
        <v>288.29998779296875</v>
      </c>
      <c r="F98" s="38">
        <f>_xlfn.XLOOKUP($C98,VK!$B$2:$B$294,VK!L$2:L$294)</f>
        <v>128.69999694824219</v>
      </c>
      <c r="G98" s="38">
        <f>_xlfn.XLOOKUP($C98,VK!$B$2:$B$294,VK!N$2:N$294)</f>
        <v>117.69999694824219</v>
      </c>
      <c r="H98" s="40">
        <f>_xlfn.XLOOKUP($C98,VK!$B$2:$B$294,VK!O$2:O$294)</f>
        <v>1.2000000476837158</v>
      </c>
      <c r="I98" s="38">
        <f>_xlfn.XLOOKUP($C98,VK!$B$2:$B$294,VK!P$2:P$294)</f>
        <v>355</v>
      </c>
      <c r="J98" s="38">
        <f>_xlfn.XLOOKUP($C98,VK!$B$2:$B$294,VK!Q$2:Q$294)</f>
        <v>91.7</v>
      </c>
      <c r="K98" s="38">
        <f>_xlfn.XLOOKUP($C98,VK!$B$2:$B$294,VK!R$2:R$294)</f>
        <v>7.8000000000000007</v>
      </c>
      <c r="L98" s="38">
        <f>_xlfn.XLOOKUP($C98,VK!$B$2:$B$294,VK!S$2:S$294)</f>
        <v>155</v>
      </c>
      <c r="M98" s="38">
        <f>_xlfn.XLOOKUP($C98,VK!$B$2:$B$294,VK!T$2:T$294)</f>
        <v>0</v>
      </c>
      <c r="N98" s="38">
        <f>_xlfn.XLOOKUP($C98,VK!$B$2:$B$294,VK!U$2:U$294)</f>
        <v>4085.2</v>
      </c>
      <c r="O98" s="38">
        <f>_xlfn.XLOOKUP($C98,VK!$B$2:$B$294,VK!V$2:V$294)</f>
        <v>13.28</v>
      </c>
      <c r="P98" s="38">
        <f>_xlfn.XLOOKUP($C98,VK!$B$2:$B$294,VK!W$2:W$294)</f>
        <v>1261</v>
      </c>
      <c r="Q98" s="38">
        <f>_xlfn.XLOOKUP($C98,VK!$B$2:$B$294,VK!X$2:X$294)</f>
        <v>123</v>
      </c>
      <c r="R98" s="38">
        <f>_xlfn.XLOOKUP($C98,VK!$B$2:$B$294,VK!Y$2:Y$294)</f>
        <v>660</v>
      </c>
      <c r="S98" s="38">
        <f>_xlfn.XLOOKUP($C98,VK!$B$2:$B$294,VK!Z$2:Z$294)</f>
        <v>192</v>
      </c>
      <c r="T98" s="38">
        <f>_xlfn.XLOOKUP($C98,VK!$B$2:$B$294,VK!AA$2:AA$294)</f>
        <v>405</v>
      </c>
      <c r="U98" s="38">
        <f>_xlfn.XLOOKUP($C98,VK!$B$2:$B$294,VK!AB$2:AB$294)</f>
        <v>18.013534545898438</v>
      </c>
      <c r="V98" s="38">
        <f>_xlfn.XLOOKUP($C98,VK!$B$2:$B$294,VK!AC$2:AC$294)</f>
        <v>0.4</v>
      </c>
      <c r="W98" s="38">
        <f>_xlfn.XLOOKUP($C98,VK!$B$2:$B$294,VK!AD$2:AD$294)</f>
        <v>0.4</v>
      </c>
      <c r="X98" s="38">
        <f>_xlfn.XLOOKUP($C98,VK!$B$2:$B$294,VK!AE$2:AE$294)</f>
        <v>0.5</v>
      </c>
      <c r="Y98" s="38">
        <f>_xlfn.XLOOKUP($C98,VK!$B$2:$B$294,VK!AF$2:AF$294)</f>
        <v>5.4</v>
      </c>
      <c r="Z98" s="38">
        <f>_xlfn.XLOOKUP($C98,VK!$B$2:$B$294,VK!AG$2:AG$294)</f>
        <v>0</v>
      </c>
      <c r="AA98" s="38">
        <f>_xlfn.XLOOKUP($C98,VK!$B$2:$B$294,VK!AH$2:AH$294)</f>
        <v>20.5</v>
      </c>
      <c r="AB98" s="38">
        <f>_xlfn.XLOOKUP($C98,VK!$B$2:$B$294,VK!AI$2:AI$294)</f>
        <v>1</v>
      </c>
      <c r="AC98" s="38">
        <f>_xlfn.XLOOKUP($C98,VK!$B$2:$B$294,VK!AJ$2:AJ$294)</f>
        <v>0.55000000000000004</v>
      </c>
      <c r="AD98" s="38">
        <f>_xlfn.XLOOKUP($C98,VK!$B$2:$B$294,VK!AK$2:AK$294)</f>
        <v>1.4</v>
      </c>
      <c r="AE98" s="38">
        <f>_xlfn.XLOOKUP($C98,VK!$B$2:$B$294,VK!AL$2:AL$294)</f>
        <v>65.7</v>
      </c>
      <c r="AF98" s="38">
        <f>_xlfn.XLOOKUP($C98,VK!$B$2:$B$294,VK!AM$2:AM$294)</f>
        <v>369.7</v>
      </c>
      <c r="AG98" s="38">
        <f>_xlfn.XLOOKUP($C98,VK!$B$2:$B$294,VK!AN$2:AN$294)</f>
        <v>44.5</v>
      </c>
      <c r="AH98" s="38">
        <f>_xlfn.XLOOKUP($C98,VK!$B$2:$B$294,VK!AO$2:AO$294)</f>
        <v>30.1</v>
      </c>
      <c r="AI98" s="38">
        <f>_xlfn.XLOOKUP($C98,VK!$B$2:$B$294,VK!AP$2:AP$294)</f>
        <v>28</v>
      </c>
      <c r="AJ98" s="38">
        <f>_xlfn.XLOOKUP($C98,VK!$B$2:$B$294,VK!AQ$2:AQ$294)</f>
        <v>22</v>
      </c>
      <c r="AK98" s="38">
        <f>_xlfn.XLOOKUP($C98,VK!$B$2:$B$294,VK!AR$2:AR$294)</f>
        <v>133</v>
      </c>
      <c r="AL98" s="38">
        <f>_xlfn.XLOOKUP($C98,VK!$B$2:$B$294,VK!AS$2:AS$294)</f>
        <v>3.8330000000000002</v>
      </c>
      <c r="AM98" s="38">
        <f>_xlfn.XLOOKUP($C98,VK!$B$2:$B$294,VK!AT$2:AT$294)</f>
        <v>6066</v>
      </c>
      <c r="AN98" s="38">
        <f>_xlfn.XLOOKUP($C98,VK!$B$2:$B$294,VK!AU$2:AU$294)</f>
        <v>8923</v>
      </c>
      <c r="AO98" s="38">
        <f>_xlfn.XLOOKUP($C98,VK!$B$2:$B$294,VK!AV$2:AV$294)</f>
        <v>1</v>
      </c>
      <c r="AP98" s="38">
        <f>_xlfn.XLOOKUP($C98,VK!$B$2:$B$294,VK!AW$2:AW$294)</f>
        <v>13.632208824157715</v>
      </c>
      <c r="AQ98" s="38">
        <f>_xlfn.XLOOKUP($C98,VK!$B$2:$B$294,VK!AX$2:AX$294)</f>
        <v>0</v>
      </c>
      <c r="AR98" s="38">
        <f>_xlfn.XLOOKUP($C98,VK!$B$2:$B$294,VK!AY$2:AY$294)</f>
        <v>0</v>
      </c>
      <c r="AS98" s="38">
        <f>_xlfn.XLOOKUP($C98,VK!$B$2:$B$294,VK!AZ$2:AZ$294)</f>
        <v>0</v>
      </c>
      <c r="AT98" s="38">
        <f>_xlfn.XLOOKUP($C98,VK!$B$2:$B$294,VK!BA$2:BA$294)</f>
        <v>0</v>
      </c>
      <c r="AU98" s="38">
        <f>_xlfn.XLOOKUP($C98,VK!$B$2:$B$294,VK!BB$2:BB$294)</f>
        <v>1</v>
      </c>
      <c r="AV98" s="38">
        <f>_xlfn.XLOOKUP($C98,VK!$B$2:$B$294,VK!BC$2:BC$294)</f>
        <v>95.546562194824219</v>
      </c>
      <c r="AW98" s="38">
        <f>_xlfn.XLOOKUP($C98,VK!$B$2:$B$294,VK!BD$2:BD$294)</f>
        <v>79.677421569824219</v>
      </c>
      <c r="AX98" s="38">
        <f>_xlfn.XLOOKUP($C98,VK!$B$2:$B$294,VK!BF$2:BF$294)</f>
        <v>11857.3515625</v>
      </c>
      <c r="AY98" s="38">
        <f>_xlfn.XLOOKUP($C98,VK!$B$2:$B$294,VK!BG$2:BG$294)</f>
        <v>14782.8720703125</v>
      </c>
      <c r="AZ98" s="38">
        <f>_xlfn.XLOOKUP($C98,VK!$B$2:$B$294,VK!BH$2:BH$294)</f>
        <v>4.4227299690246582</v>
      </c>
      <c r="BA98" s="38">
        <f>_xlfn.XLOOKUP($C98,VK!$B$2:$B$294,VK!BI$2:BI$294)</f>
        <v>-2.6189112663269043</v>
      </c>
      <c r="BB98" s="38">
        <f>_xlfn.XLOOKUP($C98,VK!$B$2:$B$294,VK!BJ$2:BJ$294)</f>
        <v>25.482233047485352</v>
      </c>
      <c r="BC98" s="38">
        <f>_xlfn.XLOOKUP($C98,VK!$B$2:$B$294,VK!BK$2:BK$294)</f>
        <v>-3.3826639652252197</v>
      </c>
      <c r="BD98" s="38">
        <f>_xlfn.XLOOKUP($C98,VK!$B$2:$B$294,VK!BL$2:BL$294)</f>
        <v>384.90908813476563</v>
      </c>
      <c r="BE98" s="38">
        <f>_xlfn.XLOOKUP($C98,VK!$B$2:$B$294,VK!BM$2:BM$294)</f>
        <v>1.9240906238555908</v>
      </c>
      <c r="BF98" s="37">
        <f>_xlfn.XLOOKUP($C98,VK!$B$2:$B$294,VK!BN$2:BN$294)</f>
        <v>24216.99609375</v>
      </c>
      <c r="BG98" s="12">
        <f>_xlfn.XLOOKUP($C98,VK!$B$2:$B$294,VK!BO$2:BO$294)</f>
        <v>21.865198135375977</v>
      </c>
      <c r="BH98" s="12"/>
      <c r="BI98" s="12">
        <f>_xlfn.XLOOKUP($C98,VK!$B$2:$B$294,VK!BQ$2:BQ$294)</f>
        <v>0.60523444414138794</v>
      </c>
      <c r="BJ98" s="12">
        <f>_xlfn.XLOOKUP($C98,VK!$B$2:$B$294,VK!BR$2:BR$294)</f>
        <v>0.35662707686424255</v>
      </c>
      <c r="BK98" s="12">
        <f>_xlfn.XLOOKUP($C98,VK!$B$2:$B$294,VK!BS$2:BS$294)</f>
        <v>2.6938607692718506</v>
      </c>
      <c r="BL98" s="12">
        <f>_xlfn.XLOOKUP($C98,VK!$B$2:$B$294,VK!BT$2:BT$294)</f>
        <v>70.264373779296875</v>
      </c>
      <c r="BM98" s="12">
        <f>_xlfn.XLOOKUP($C98,VK!$B$2:$B$294,VK!BU$2:BU$294)</f>
        <v>545.46258544921875</v>
      </c>
      <c r="BN98" s="12">
        <f>_xlfn.XLOOKUP($C98,VK!$B$2:$B$294,VK!BV$2:BV$294)</f>
        <v>0</v>
      </c>
      <c r="BO98" s="12">
        <f>_xlfn.XLOOKUP($C98,VK!$B$2:$B$294,VK!BW$2:BW$294)</f>
        <v>1</v>
      </c>
      <c r="BP98" s="12">
        <f>_xlfn.XLOOKUP($C98,VK!$B$2:$B$294,VK!BX$2:BX$294)</f>
        <v>9712.3466796875</v>
      </c>
      <c r="BQ98" s="12">
        <f>_xlfn.XLOOKUP($C98,VK!$B$2:$B$294,VK!BY$2:BY$294)</f>
        <v>7790.2802734375</v>
      </c>
      <c r="BR98" s="12">
        <f>_xlfn.XLOOKUP($C98,VK!$B$2:$B$294,VK!BZ$2:BZ$294)</f>
        <v>1.3469303846359253</v>
      </c>
      <c r="BS98" s="12">
        <f>_xlfn.XLOOKUP($C98,VK!$B$2:$B$294,VK!CA$2:CA$294)</f>
        <v>11.397329330444336</v>
      </c>
      <c r="BT98" s="12">
        <f>_xlfn.XLOOKUP($C98,VK!$B$2:$B$294,VK!CB$2:CB$294)</f>
        <v>80.306343078613281</v>
      </c>
      <c r="BU98" s="12">
        <f>_xlfn.XLOOKUP($C98,VK!$B$2:$B$294,VK!CC$2:CC$294)</f>
        <v>9.4129819869995117</v>
      </c>
      <c r="BV98" s="12">
        <f>_xlfn.XLOOKUP($C98,VK!$B$2:$B$294,VK!CD$2:CD$294)</f>
        <v>11.947245597839355</v>
      </c>
      <c r="BW98" s="12">
        <f>_xlfn.XLOOKUP($C98,VK!$B$2:$B$294,VK!CE$2:CE$294)</f>
        <v>0</v>
      </c>
      <c r="BX98" s="12">
        <f>_xlfn.XLOOKUP($C98,VK!$B$2:$B$294,VK!CF$2:CF$294)</f>
        <v>1.8360486030578613</v>
      </c>
      <c r="BY98" s="12">
        <f>_xlfn.XLOOKUP($C98,VK!$B$2:$B$294,VK!CG$2:CG$294)</f>
        <v>8665.0673828125</v>
      </c>
      <c r="BZ98" s="12"/>
      <c r="CA98" s="27">
        <f>_xlfn.XLOOKUP(C98,VK!$B$2:$B$294,VK!$BX$2:$BX$294)</f>
        <v>9712.3466796875</v>
      </c>
      <c r="CD98" s="37">
        <f>_xlfn.XLOOKUP($C98,VK!$B$2:$B$294,VK!M$2:M$294)</f>
        <v>33929</v>
      </c>
      <c r="CE98" s="38"/>
    </row>
    <row r="99" spans="1:83" hidden="1">
      <c r="A99" s="21">
        <v>89</v>
      </c>
      <c r="B99" s="30">
        <f>1-_xlfn.XLOOKUP(C99,VK!$B$2:$B$294,VK!$ID$2:$ID$294)/SUM($D$5:$BY$5)</f>
        <v>0.51401936606129217</v>
      </c>
      <c r="C99" t="str">
        <f>_xlfn.XLOOKUP(A99,VK!$IE$2:$IE$294,VK!$B$2:$B$294)</f>
        <v>Loimaa</v>
      </c>
      <c r="D99" s="12">
        <f>_xlfn.XLOOKUP($C99,VK!$B$2:$B$294,VK!J$2:J$294)</f>
        <v>47.900001525878906</v>
      </c>
      <c r="E99" s="12">
        <f>_xlfn.XLOOKUP($C99,VK!$B$2:$B$294,VK!K$2:K$294)</f>
        <v>848.1300048828125</v>
      </c>
      <c r="F99" s="38">
        <f>_xlfn.XLOOKUP($C99,VK!$B$2:$B$294,VK!L$2:L$294)</f>
        <v>158</v>
      </c>
      <c r="G99" s="38">
        <f>_xlfn.XLOOKUP($C99,VK!$B$2:$B$294,VK!N$2:N$294)</f>
        <v>18.700000762939453</v>
      </c>
      <c r="H99" s="40">
        <f>_xlfn.XLOOKUP($C99,VK!$B$2:$B$294,VK!O$2:O$294)</f>
        <v>-1</v>
      </c>
      <c r="I99" s="38">
        <f>_xlfn.XLOOKUP($C99,VK!$B$2:$B$294,VK!P$2:P$294)</f>
        <v>-41</v>
      </c>
      <c r="J99" s="38">
        <f>_xlfn.XLOOKUP($C99,VK!$B$2:$B$294,VK!Q$2:Q$294)</f>
        <v>67.100000000000009</v>
      </c>
      <c r="K99" s="38">
        <f>_xlfn.XLOOKUP($C99,VK!$B$2:$B$294,VK!R$2:R$294)</f>
        <v>9</v>
      </c>
      <c r="L99" s="38">
        <f>_xlfn.XLOOKUP($C99,VK!$B$2:$B$294,VK!S$2:S$294)</f>
        <v>426</v>
      </c>
      <c r="M99" s="38">
        <f>_xlfn.XLOOKUP($C99,VK!$B$2:$B$294,VK!T$2:T$294)</f>
        <v>1</v>
      </c>
      <c r="N99" s="38">
        <f>_xlfn.XLOOKUP($C99,VK!$B$2:$B$294,VK!U$2:U$294)</f>
        <v>3425.7</v>
      </c>
      <c r="O99" s="38">
        <f>_xlfn.XLOOKUP($C99,VK!$B$2:$B$294,VK!V$2:V$294)</f>
        <v>12.51</v>
      </c>
      <c r="P99" s="38">
        <f>_xlfn.XLOOKUP($C99,VK!$B$2:$B$294,VK!W$2:W$294)</f>
        <v>390</v>
      </c>
      <c r="Q99" s="38">
        <f>_xlfn.XLOOKUP($C99,VK!$B$2:$B$294,VK!X$2:X$294)</f>
        <v>390</v>
      </c>
      <c r="R99" s="38">
        <f>_xlfn.XLOOKUP($C99,VK!$B$2:$B$294,VK!Y$2:Y$294)</f>
        <v>552</v>
      </c>
      <c r="S99" s="38">
        <f>_xlfn.XLOOKUP($C99,VK!$B$2:$B$294,VK!Z$2:Z$294)</f>
        <v>700</v>
      </c>
      <c r="T99" s="38">
        <f>_xlfn.XLOOKUP($C99,VK!$B$2:$B$294,VK!AA$2:AA$294)</f>
        <v>607</v>
      </c>
      <c r="U99" s="38">
        <f>_xlfn.XLOOKUP($C99,VK!$B$2:$B$294,VK!AB$2:AB$294)</f>
        <v>15.110294342041016</v>
      </c>
      <c r="V99" s="38">
        <f>_xlfn.XLOOKUP($C99,VK!$B$2:$B$294,VK!AC$2:AC$294)</f>
        <v>0</v>
      </c>
      <c r="W99" s="38">
        <f>_xlfn.XLOOKUP($C99,VK!$B$2:$B$294,VK!AD$2:AD$294)</f>
        <v>1.1000000000000001</v>
      </c>
      <c r="X99" s="38">
        <f>_xlfn.XLOOKUP($C99,VK!$B$2:$B$294,VK!AE$2:AE$294)</f>
        <v>1.7</v>
      </c>
      <c r="Y99" s="38">
        <f>_xlfn.XLOOKUP($C99,VK!$B$2:$B$294,VK!AF$2:AF$294)</f>
        <v>2.5</v>
      </c>
      <c r="Z99" s="38">
        <f>_xlfn.XLOOKUP($C99,VK!$B$2:$B$294,VK!AG$2:AG$294)</f>
        <v>0</v>
      </c>
      <c r="AA99" s="38">
        <f>_xlfn.XLOOKUP($C99,VK!$B$2:$B$294,VK!AH$2:AH$294)</f>
        <v>21</v>
      </c>
      <c r="AB99" s="38">
        <f>_xlfn.XLOOKUP($C99,VK!$B$2:$B$294,VK!AI$2:AI$294)</f>
        <v>1</v>
      </c>
      <c r="AC99" s="38">
        <f>_xlfn.XLOOKUP($C99,VK!$B$2:$B$294,VK!AJ$2:AJ$294)</f>
        <v>0.5</v>
      </c>
      <c r="AD99" s="38">
        <f>_xlfn.XLOOKUP($C99,VK!$B$2:$B$294,VK!AK$2:AK$294)</f>
        <v>1.05</v>
      </c>
      <c r="AE99" s="38">
        <f>_xlfn.XLOOKUP($C99,VK!$B$2:$B$294,VK!AL$2:AL$294)</f>
        <v>72.099999999999994</v>
      </c>
      <c r="AF99" s="38">
        <f>_xlfn.XLOOKUP($C99,VK!$B$2:$B$294,VK!AM$2:AM$294)</f>
        <v>305.39999999999998</v>
      </c>
      <c r="AG99" s="38">
        <f>_xlfn.XLOOKUP($C99,VK!$B$2:$B$294,VK!AN$2:AN$294)</f>
        <v>44.5</v>
      </c>
      <c r="AH99" s="38">
        <f>_xlfn.XLOOKUP($C99,VK!$B$2:$B$294,VK!AO$2:AO$294)</f>
        <v>23.8</v>
      </c>
      <c r="AI99" s="38">
        <f>_xlfn.XLOOKUP($C99,VK!$B$2:$B$294,VK!AP$2:AP$294)</f>
        <v>47</v>
      </c>
      <c r="AJ99" s="38">
        <f>_xlfn.XLOOKUP($C99,VK!$B$2:$B$294,VK!AQ$2:AQ$294)</f>
        <v>53</v>
      </c>
      <c r="AK99" s="38">
        <f>_xlfn.XLOOKUP($C99,VK!$B$2:$B$294,VK!AR$2:AR$294)</f>
        <v>393</v>
      </c>
      <c r="AL99" s="38">
        <f>_xlfn.XLOOKUP($C99,VK!$B$2:$B$294,VK!AS$2:AS$294)</f>
        <v>3.5</v>
      </c>
      <c r="AM99" s="38">
        <f>_xlfn.XLOOKUP($C99,VK!$B$2:$B$294,VK!AT$2:AT$294)</f>
        <v>5082</v>
      </c>
      <c r="AN99" s="38">
        <f>_xlfn.XLOOKUP($C99,VK!$B$2:$B$294,VK!AU$2:AU$294)</f>
        <v>10115</v>
      </c>
      <c r="AO99" s="38">
        <f>_xlfn.XLOOKUP($C99,VK!$B$2:$B$294,VK!AV$2:AV$294)</f>
        <v>1</v>
      </c>
      <c r="AP99" s="38">
        <f>_xlfn.XLOOKUP($C99,VK!$B$2:$B$294,VK!AW$2:AW$294)</f>
        <v>62.135330200195313</v>
      </c>
      <c r="AQ99" s="38">
        <f>_xlfn.XLOOKUP($C99,VK!$B$2:$B$294,VK!AX$2:AX$294)</f>
        <v>0</v>
      </c>
      <c r="AR99" s="38">
        <f>_xlfn.XLOOKUP($C99,VK!$B$2:$B$294,VK!AY$2:AY$294)</f>
        <v>0</v>
      </c>
      <c r="AS99" s="38">
        <f>_xlfn.XLOOKUP($C99,VK!$B$2:$B$294,VK!AZ$2:AZ$294)</f>
        <v>0</v>
      </c>
      <c r="AT99" s="38">
        <f>_xlfn.XLOOKUP($C99,VK!$B$2:$B$294,VK!BA$2:BA$294)</f>
        <v>0</v>
      </c>
      <c r="AU99" s="38">
        <f>_xlfn.XLOOKUP($C99,VK!$B$2:$B$294,VK!BB$2:BB$294)</f>
        <v>1</v>
      </c>
      <c r="AV99" s="38">
        <f>_xlfn.XLOOKUP($C99,VK!$B$2:$B$294,VK!BC$2:BC$294)</f>
        <v>73.841964721679688</v>
      </c>
      <c r="AW99" s="38">
        <f>_xlfn.XLOOKUP($C99,VK!$B$2:$B$294,VK!BD$2:BD$294)</f>
        <v>98.128341674804688</v>
      </c>
      <c r="AX99" s="38">
        <f>_xlfn.XLOOKUP($C99,VK!$B$2:$B$294,VK!BF$2:BF$294)</f>
        <v>8938.404296875</v>
      </c>
      <c r="AY99" s="38">
        <f>_xlfn.XLOOKUP($C99,VK!$B$2:$B$294,VK!BG$2:BG$294)</f>
        <v>13746.6611328125</v>
      </c>
      <c r="AZ99" s="38">
        <f>_xlfn.XLOOKUP($C99,VK!$B$2:$B$294,VK!BH$2:BH$294)</f>
        <v>3.483508825302124</v>
      </c>
      <c r="BA99" s="38">
        <f>_xlfn.XLOOKUP($C99,VK!$B$2:$B$294,VK!BI$2:BI$294)</f>
        <v>-8.3211193084716797</v>
      </c>
      <c r="BB99" s="38">
        <f>_xlfn.XLOOKUP($C99,VK!$B$2:$B$294,VK!BJ$2:BJ$294)</f>
        <v>31.722053527832031</v>
      </c>
      <c r="BC99" s="38">
        <f>_xlfn.XLOOKUP($C99,VK!$B$2:$B$294,VK!BK$2:BK$294)</f>
        <v>-15.606936454772949</v>
      </c>
      <c r="BD99" s="38">
        <f>_xlfn.XLOOKUP($C99,VK!$B$2:$B$294,VK!BL$2:BL$294)</f>
        <v>140.54545593261719</v>
      </c>
      <c r="BE99" s="38">
        <f>_xlfn.XLOOKUP($C99,VK!$B$2:$B$294,VK!BM$2:BM$294)</f>
        <v>-1.909476637840271</v>
      </c>
      <c r="BF99" s="37">
        <f>_xlfn.XLOOKUP($C99,VK!$B$2:$B$294,VK!BN$2:BN$294)</f>
        <v>21653.3046875</v>
      </c>
      <c r="BG99" s="12">
        <f>_xlfn.XLOOKUP($C99,VK!$B$2:$B$294,VK!BO$2:BO$294)</f>
        <v>42.951587677001953</v>
      </c>
      <c r="BH99" s="12"/>
      <c r="BI99" s="12">
        <f>_xlfn.XLOOKUP($C99,VK!$B$2:$B$294,VK!BQ$2:BQ$294)</f>
        <v>0.69272440671920776</v>
      </c>
      <c r="BJ99" s="12">
        <f>_xlfn.XLOOKUP($C99,VK!$B$2:$B$294,VK!BR$2:BR$294)</f>
        <v>0.22677165269851685</v>
      </c>
      <c r="BK99" s="12">
        <f>_xlfn.XLOOKUP($C99,VK!$B$2:$B$294,VK!BS$2:BS$294)</f>
        <v>3.4834644794464111</v>
      </c>
      <c r="BL99" s="12">
        <f>_xlfn.XLOOKUP($C99,VK!$B$2:$B$294,VK!BT$2:BT$294)</f>
        <v>82.456695556640625</v>
      </c>
      <c r="BM99" s="12">
        <f>_xlfn.XLOOKUP($C99,VK!$B$2:$B$294,VK!BU$2:BU$294)</f>
        <v>350.1732177734375</v>
      </c>
      <c r="BN99" s="12">
        <f>_xlfn.XLOOKUP($C99,VK!$B$2:$B$294,VK!BV$2:BV$294)</f>
        <v>0</v>
      </c>
      <c r="BO99" s="12">
        <f>_xlfn.XLOOKUP($C99,VK!$B$2:$B$294,VK!BW$2:BW$294)</f>
        <v>1</v>
      </c>
      <c r="BP99" s="12">
        <f>_xlfn.XLOOKUP($C99,VK!$B$2:$B$294,VK!BX$2:BX$294)</f>
        <v>9911.3427734375</v>
      </c>
      <c r="BQ99" s="12">
        <f>_xlfn.XLOOKUP($C99,VK!$B$2:$B$294,VK!BY$2:BY$294)</f>
        <v>6444.58935546875</v>
      </c>
      <c r="BR99" s="12">
        <f>_xlfn.XLOOKUP($C99,VK!$B$2:$B$294,VK!BZ$2:BZ$294)</f>
        <v>0.91968506574630737</v>
      </c>
      <c r="BS99" s="12">
        <f>_xlfn.XLOOKUP($C99,VK!$B$2:$B$294,VK!CA$2:CA$294)</f>
        <v>8.7370080947875977</v>
      </c>
      <c r="BT99" s="12">
        <f>_xlfn.XLOOKUP($C99,VK!$B$2:$B$294,VK!CB$2:CB$294)</f>
        <v>95.890411376953125</v>
      </c>
      <c r="BU99" s="12">
        <f>_xlfn.XLOOKUP($C99,VK!$B$2:$B$294,VK!CC$2:CC$294)</f>
        <v>10.021629333496094</v>
      </c>
      <c r="BV99" s="12">
        <f>_xlfn.XLOOKUP($C99,VK!$B$2:$B$294,VK!CD$2:CD$294)</f>
        <v>14.419610977172852</v>
      </c>
      <c r="BW99" s="12">
        <f>_xlfn.XLOOKUP($C99,VK!$B$2:$B$294,VK!CE$2:CE$294)</f>
        <v>0.36049026250839233</v>
      </c>
      <c r="BX99" s="12">
        <f>_xlfn.XLOOKUP($C99,VK!$B$2:$B$294,VK!CF$2:CF$294)</f>
        <v>3.2444124221801758</v>
      </c>
      <c r="BY99" s="12">
        <f>_xlfn.XLOOKUP($C99,VK!$B$2:$B$294,VK!CG$2:CG$294)</f>
        <v>10311.3369140625</v>
      </c>
      <c r="BZ99" s="12"/>
      <c r="CA99" s="27">
        <f>_xlfn.XLOOKUP(C99,VK!$B$2:$B$294,VK!$BX$2:$BX$294)</f>
        <v>9911.3427734375</v>
      </c>
      <c r="CD99" s="37">
        <f>_xlfn.XLOOKUP($C99,VK!$B$2:$B$294,VK!M$2:M$294)</f>
        <v>15875</v>
      </c>
      <c r="CE99" s="38"/>
    </row>
    <row r="100" spans="1:83" hidden="1">
      <c r="A100" s="21">
        <v>90</v>
      </c>
      <c r="B100" s="30">
        <f>1-_xlfn.XLOOKUP(C100,VK!$B$2:$B$294,VK!$ID$2:$ID$294)/SUM($D$5:$BY$5)</f>
        <v>0.51122431745423647</v>
      </c>
      <c r="C100" t="str">
        <f>_xlfn.XLOOKUP(A100,VK!$IE$2:$IE$294,VK!$B$2:$B$294)</f>
        <v>Juva</v>
      </c>
      <c r="D100" s="12">
        <f>_xlfn.XLOOKUP($C100,VK!$B$2:$B$294,VK!J$2:J$294)</f>
        <v>51.5</v>
      </c>
      <c r="E100" s="12">
        <f>_xlfn.XLOOKUP($C100,VK!$B$2:$B$294,VK!K$2:K$294)</f>
        <v>1163.1800537109375</v>
      </c>
      <c r="F100" s="38">
        <f>_xlfn.XLOOKUP($C100,VK!$B$2:$B$294,VK!L$2:L$294)</f>
        <v>167.89999389648438</v>
      </c>
      <c r="G100" s="38">
        <f>_xlfn.XLOOKUP($C100,VK!$B$2:$B$294,VK!N$2:N$294)</f>
        <v>5.3000001907348633</v>
      </c>
      <c r="H100" s="40">
        <f>_xlfn.XLOOKUP($C100,VK!$B$2:$B$294,VK!O$2:O$294)</f>
        <v>-1.7999999523162842</v>
      </c>
      <c r="I100" s="38">
        <f>_xlfn.XLOOKUP($C100,VK!$B$2:$B$294,VK!P$2:P$294)</f>
        <v>-50</v>
      </c>
      <c r="J100" s="38">
        <f>_xlfn.XLOOKUP($C100,VK!$B$2:$B$294,VK!Q$2:Q$294)</f>
        <v>51.6</v>
      </c>
      <c r="K100" s="38">
        <f>_xlfn.XLOOKUP($C100,VK!$B$2:$B$294,VK!R$2:R$294)</f>
        <v>9.7000000000000011</v>
      </c>
      <c r="L100" s="38">
        <f>_xlfn.XLOOKUP($C100,VK!$B$2:$B$294,VK!S$2:S$294)</f>
        <v>374</v>
      </c>
      <c r="M100" s="38">
        <f>_xlfn.XLOOKUP($C100,VK!$B$2:$B$294,VK!T$2:T$294)</f>
        <v>0</v>
      </c>
      <c r="N100" s="38">
        <f>_xlfn.XLOOKUP($C100,VK!$B$2:$B$294,VK!U$2:U$294)</f>
        <v>3239.5</v>
      </c>
      <c r="O100" s="38">
        <f>_xlfn.XLOOKUP($C100,VK!$B$2:$B$294,VK!V$2:V$294)</f>
        <v>11.04</v>
      </c>
      <c r="P100" s="38">
        <f>_xlfn.XLOOKUP($C100,VK!$B$2:$B$294,VK!W$2:W$294)</f>
        <v>930</v>
      </c>
      <c r="Q100" s="38">
        <f>_xlfn.XLOOKUP($C100,VK!$B$2:$B$294,VK!X$2:X$294)</f>
        <v>814</v>
      </c>
      <c r="R100" s="38">
        <f>_xlfn.XLOOKUP($C100,VK!$B$2:$B$294,VK!Y$2:Y$294)</f>
        <v>698</v>
      </c>
      <c r="S100" s="38">
        <f>_xlfn.XLOOKUP($C100,VK!$B$2:$B$294,VK!Z$2:Z$294)</f>
        <v>895</v>
      </c>
      <c r="T100" s="38">
        <f>_xlfn.XLOOKUP($C100,VK!$B$2:$B$294,VK!AA$2:AA$294)</f>
        <v>838</v>
      </c>
      <c r="U100" s="38">
        <f>_xlfn.XLOOKUP($C100,VK!$B$2:$B$294,VK!AB$2:AB$294)</f>
        <v>16.121212005615234</v>
      </c>
      <c r="V100" s="38">
        <f>_xlfn.XLOOKUP($C100,VK!$B$2:$B$294,VK!AC$2:AC$294)</f>
        <v>0</v>
      </c>
      <c r="W100" s="38">
        <f>_xlfn.XLOOKUP($C100,VK!$B$2:$B$294,VK!AD$2:AD$294)</f>
        <v>0</v>
      </c>
      <c r="X100" s="38">
        <f>_xlfn.XLOOKUP($C100,VK!$B$2:$B$294,VK!AE$2:AE$294)</f>
        <v>2.7</v>
      </c>
      <c r="Y100" s="38">
        <f>_xlfn.XLOOKUP($C100,VK!$B$2:$B$294,VK!AF$2:AF$294)</f>
        <v>4.8</v>
      </c>
      <c r="Z100" s="38">
        <f>_xlfn.XLOOKUP($C100,VK!$B$2:$B$294,VK!AG$2:AG$294)</f>
        <v>0</v>
      </c>
      <c r="AA100" s="38">
        <f>_xlfn.XLOOKUP($C100,VK!$B$2:$B$294,VK!AH$2:AH$294)</f>
        <v>20.75</v>
      </c>
      <c r="AB100" s="38">
        <f>_xlfn.XLOOKUP($C100,VK!$B$2:$B$294,VK!AI$2:AI$294)</f>
        <v>0.95</v>
      </c>
      <c r="AC100" s="38">
        <f>_xlfn.XLOOKUP($C100,VK!$B$2:$B$294,VK!AJ$2:AJ$294)</f>
        <v>0.43</v>
      </c>
      <c r="AD100" s="38">
        <f>_xlfn.XLOOKUP($C100,VK!$B$2:$B$294,VK!AK$2:AK$294)</f>
        <v>1.03</v>
      </c>
      <c r="AE100" s="38">
        <f>_xlfn.XLOOKUP($C100,VK!$B$2:$B$294,VK!AL$2:AL$294)</f>
        <v>61</v>
      </c>
      <c r="AF100" s="38">
        <f>_xlfn.XLOOKUP($C100,VK!$B$2:$B$294,VK!AM$2:AM$294)</f>
        <v>287.7</v>
      </c>
      <c r="AG100" s="38">
        <f>_xlfn.XLOOKUP($C100,VK!$B$2:$B$294,VK!AN$2:AN$294)</f>
        <v>46.9</v>
      </c>
      <c r="AH100" s="38">
        <f>_xlfn.XLOOKUP($C100,VK!$B$2:$B$294,VK!AO$2:AO$294)</f>
        <v>19.7</v>
      </c>
      <c r="AI100" s="38">
        <f>_xlfn.XLOOKUP($C100,VK!$B$2:$B$294,VK!AP$2:AP$294)</f>
        <v>69</v>
      </c>
      <c r="AJ100" s="38">
        <f>_xlfn.XLOOKUP($C100,VK!$B$2:$B$294,VK!AQ$2:AQ$294)</f>
        <v>45</v>
      </c>
      <c r="AK100" s="38">
        <f>_xlfn.XLOOKUP($C100,VK!$B$2:$B$294,VK!AR$2:AR$294)</f>
        <v>711</v>
      </c>
      <c r="AL100" s="38">
        <f>_xlfn.XLOOKUP($C100,VK!$B$2:$B$294,VK!AS$2:AS$294)</f>
        <v>2.1669999999999998</v>
      </c>
      <c r="AM100" s="38">
        <f>_xlfn.XLOOKUP($C100,VK!$B$2:$B$294,VK!AT$2:AT$294)</f>
        <v>7545</v>
      </c>
      <c r="AN100" s="38">
        <f>_xlfn.XLOOKUP($C100,VK!$B$2:$B$294,VK!AU$2:AU$294)</f>
        <v>10911</v>
      </c>
      <c r="AO100" s="38">
        <f>_xlfn.XLOOKUP($C100,VK!$B$2:$B$294,VK!AV$2:AV$294)</f>
        <v>0</v>
      </c>
      <c r="AP100" s="38">
        <f>_xlfn.XLOOKUP($C100,VK!$B$2:$B$294,VK!AW$2:AW$294)</f>
        <v>95.073387145996094</v>
      </c>
      <c r="AQ100" s="38">
        <f>_xlfn.XLOOKUP($C100,VK!$B$2:$B$294,VK!AX$2:AX$294)</f>
        <v>0</v>
      </c>
      <c r="AR100" s="38">
        <f>_xlfn.XLOOKUP($C100,VK!$B$2:$B$294,VK!AY$2:AY$294)</f>
        <v>0</v>
      </c>
      <c r="AS100" s="38">
        <f>_xlfn.XLOOKUP($C100,VK!$B$2:$B$294,VK!AZ$2:AZ$294)</f>
        <v>0</v>
      </c>
      <c r="AT100" s="38">
        <f>_xlfn.XLOOKUP($C100,VK!$B$2:$B$294,VK!BA$2:BA$294)</f>
        <v>0</v>
      </c>
      <c r="AU100" s="38">
        <f>_xlfn.XLOOKUP($C100,VK!$B$2:$B$294,VK!BB$2:BB$294)</f>
        <v>1</v>
      </c>
      <c r="AV100" s="38">
        <f>_xlfn.XLOOKUP($C100,VK!$B$2:$B$294,VK!BC$2:BC$294)</f>
        <v>66.467063903808594</v>
      </c>
      <c r="AW100" s="38">
        <f>_xlfn.XLOOKUP($C100,VK!$B$2:$B$294,VK!BD$2:BD$294)</f>
        <v>100</v>
      </c>
      <c r="AX100" s="38">
        <f>_xlfn.XLOOKUP($C100,VK!$B$2:$B$294,VK!BF$2:BF$294)</f>
        <v>14195.2314453125</v>
      </c>
      <c r="AY100" s="38">
        <f>_xlfn.XLOOKUP($C100,VK!$B$2:$B$294,VK!BG$2:BG$294)</f>
        <v>15629.6572265625</v>
      </c>
      <c r="AZ100" s="38">
        <f>_xlfn.XLOOKUP($C100,VK!$B$2:$B$294,VK!BH$2:BH$294)</f>
        <v>2.6330933570861816</v>
      </c>
      <c r="BA100" s="38">
        <f>_xlfn.XLOOKUP($C100,VK!$B$2:$B$294,VK!BI$2:BI$294)</f>
        <v>-6.3666563034057617</v>
      </c>
      <c r="BB100" s="38">
        <f>_xlfn.XLOOKUP($C100,VK!$B$2:$B$294,VK!BJ$2:BJ$294)</f>
        <v>21.768707275390625</v>
      </c>
      <c r="BC100" s="38">
        <f>_xlfn.XLOOKUP($C100,VK!$B$2:$B$294,VK!BK$2:BK$294)</f>
        <v>-4.3478260040283203</v>
      </c>
      <c r="BD100" s="38">
        <f>_xlfn.XLOOKUP($C100,VK!$B$2:$B$294,VK!BL$2:BL$294)</f>
        <v>107.59999847412109</v>
      </c>
      <c r="BE100" s="38">
        <f>_xlfn.XLOOKUP($C100,VK!$B$2:$B$294,VK!BM$2:BM$294)</f>
        <v>-1.9271948337554932</v>
      </c>
      <c r="BF100" s="37">
        <f>_xlfn.XLOOKUP($C100,VK!$B$2:$B$294,VK!BN$2:BN$294)</f>
        <v>20491.833984375</v>
      </c>
      <c r="BG100" s="12">
        <f>_xlfn.XLOOKUP($C100,VK!$B$2:$B$294,VK!BO$2:BO$294)</f>
        <v>51.686752319335938</v>
      </c>
      <c r="BH100" s="12"/>
      <c r="BI100" s="12">
        <f>_xlfn.XLOOKUP($C100,VK!$B$2:$B$294,VK!BQ$2:BQ$294)</f>
        <v>0.63734465837478638</v>
      </c>
      <c r="BJ100" s="12">
        <f>_xlfn.XLOOKUP($C100,VK!$B$2:$B$294,VK!BR$2:BR$294)</f>
        <v>0.31066057085990906</v>
      </c>
      <c r="BK100" s="12">
        <f>_xlfn.XLOOKUP($C100,VK!$B$2:$B$294,VK!BS$2:BS$294)</f>
        <v>2.5670373439788818</v>
      </c>
      <c r="BL100" s="12">
        <f>_xlfn.XLOOKUP($C100,VK!$B$2:$B$294,VK!BT$2:BT$294)</f>
        <v>132.60301208496094</v>
      </c>
      <c r="BM100" s="12">
        <f>_xlfn.XLOOKUP($C100,VK!$B$2:$B$294,VK!BU$2:BU$294)</f>
        <v>347.28579711914063</v>
      </c>
      <c r="BN100" s="12">
        <f>_xlfn.XLOOKUP($C100,VK!$B$2:$B$294,VK!BV$2:BV$294)</f>
        <v>0</v>
      </c>
      <c r="BO100" s="12">
        <f>_xlfn.XLOOKUP($C100,VK!$B$2:$B$294,VK!BW$2:BW$294)</f>
        <v>1</v>
      </c>
      <c r="BP100" s="12">
        <f>_xlfn.XLOOKUP($C100,VK!$B$2:$B$294,VK!BX$2:BX$294)</f>
        <v>9534.0908203125</v>
      </c>
      <c r="BQ100" s="12">
        <f>_xlfn.XLOOKUP($C100,VK!$B$2:$B$294,VK!BY$2:BY$294)</f>
        <v>8659.0908203125</v>
      </c>
      <c r="BR100" s="12">
        <f>_xlfn.XLOOKUP($C100,VK!$B$2:$B$294,VK!BZ$2:BZ$294)</f>
        <v>0.71942448616027832</v>
      </c>
      <c r="BS100" s="12">
        <f>_xlfn.XLOOKUP($C100,VK!$B$2:$B$294,VK!CA$2:CA$294)</f>
        <v>7.4885544776916504</v>
      </c>
      <c r="BT100" s="12">
        <f>_xlfn.XLOOKUP($C100,VK!$B$2:$B$294,VK!CB$2:CB$294)</f>
        <v>86.363639831542969</v>
      </c>
      <c r="BU100" s="12">
        <f>_xlfn.XLOOKUP($C100,VK!$B$2:$B$294,VK!CC$2:CC$294)</f>
        <v>7.8602619171142578</v>
      </c>
      <c r="BV100" s="12">
        <f>_xlfn.XLOOKUP($C100,VK!$B$2:$B$294,VK!CD$2:CD$294)</f>
        <v>10.917030334472656</v>
      </c>
      <c r="BW100" s="12">
        <f>_xlfn.XLOOKUP($C100,VK!$B$2:$B$294,VK!CE$2:CE$294)</f>
        <v>1.3100436925888062</v>
      </c>
      <c r="BX100" s="12">
        <f>_xlfn.XLOOKUP($C100,VK!$B$2:$B$294,VK!CF$2:CF$294)</f>
        <v>2.4017467498779297</v>
      </c>
      <c r="BY100" s="12">
        <f>_xlfn.XLOOKUP($C100,VK!$B$2:$B$294,VK!CG$2:CG$294)</f>
        <v>11747.478515625</v>
      </c>
      <c r="BZ100" s="12"/>
      <c r="CA100" s="27">
        <f>_xlfn.XLOOKUP(C100,VK!$B$2:$B$294,VK!$BX$2:$BX$294)</f>
        <v>9534.0908203125</v>
      </c>
      <c r="CD100" s="37">
        <f>_xlfn.XLOOKUP($C100,VK!$B$2:$B$294,VK!M$2:M$294)</f>
        <v>6116</v>
      </c>
      <c r="CE100" s="38"/>
    </row>
    <row r="101" spans="1:83" hidden="1">
      <c r="A101" s="21">
        <v>91</v>
      </c>
      <c r="B101" s="30">
        <f>1-_xlfn.XLOOKUP(C101,VK!$B$2:$B$294,VK!$ID$2:$ID$294)/SUM($D$5:$BY$5)</f>
        <v>0.50333106249314419</v>
      </c>
      <c r="C101" t="str">
        <f>_xlfn.XLOOKUP(A101,VK!$IE$2:$IE$294,VK!$B$2:$B$294)</f>
        <v>Soini</v>
      </c>
      <c r="D101" s="12">
        <f>_xlfn.XLOOKUP($C101,VK!$B$2:$B$294,VK!J$2:J$294)</f>
        <v>47.700000762939453</v>
      </c>
      <c r="E101" s="12">
        <f>_xlfn.XLOOKUP($C101,VK!$B$2:$B$294,VK!K$2:K$294)</f>
        <v>551.95001220703125</v>
      </c>
      <c r="F101" s="38">
        <f>_xlfn.XLOOKUP($C101,VK!$B$2:$B$294,VK!L$2:L$294)</f>
        <v>178.39999389648438</v>
      </c>
      <c r="G101" s="38">
        <f>_xlfn.XLOOKUP($C101,VK!$B$2:$B$294,VK!N$2:N$294)</f>
        <v>3.7000000476837158</v>
      </c>
      <c r="H101" s="40">
        <f>_xlfn.XLOOKUP($C101,VK!$B$2:$B$294,VK!O$2:O$294)</f>
        <v>-1.6000000238418579</v>
      </c>
      <c r="I101" s="38">
        <f>_xlfn.XLOOKUP($C101,VK!$B$2:$B$294,VK!P$2:P$294)</f>
        <v>-27</v>
      </c>
      <c r="J101" s="38">
        <f>_xlfn.XLOOKUP($C101,VK!$B$2:$B$294,VK!Q$2:Q$294)</f>
        <v>47.7</v>
      </c>
      <c r="K101" s="38">
        <f>_xlfn.XLOOKUP($C101,VK!$B$2:$B$294,VK!R$2:R$294)</f>
        <v>10.700000000000001</v>
      </c>
      <c r="L101" s="38">
        <f>_xlfn.XLOOKUP($C101,VK!$B$2:$B$294,VK!S$2:S$294)</f>
        <v>174</v>
      </c>
      <c r="M101" s="38">
        <f>_xlfn.XLOOKUP($C101,VK!$B$2:$B$294,VK!T$2:T$294)</f>
        <v>0</v>
      </c>
      <c r="N101" s="38">
        <f>_xlfn.XLOOKUP($C101,VK!$B$2:$B$294,VK!U$2:U$294)</f>
        <v>3000.5</v>
      </c>
      <c r="O101" s="38">
        <f>_xlfn.XLOOKUP($C101,VK!$B$2:$B$294,VK!V$2:V$294)</f>
        <v>10.53</v>
      </c>
      <c r="P101" s="38">
        <f>_xlfn.XLOOKUP($C101,VK!$B$2:$B$294,VK!W$2:W$294)</f>
        <v>0</v>
      </c>
      <c r="Q101" s="38">
        <f>_xlfn.XLOOKUP($C101,VK!$B$2:$B$294,VK!X$2:X$294)</f>
        <v>793</v>
      </c>
      <c r="R101" s="38">
        <f>_xlfn.XLOOKUP($C101,VK!$B$2:$B$294,VK!Y$2:Y$294)</f>
        <v>724</v>
      </c>
      <c r="S101" s="38">
        <f>_xlfn.XLOOKUP($C101,VK!$B$2:$B$294,VK!Z$2:Z$294)</f>
        <v>960</v>
      </c>
      <c r="T101" s="38">
        <f>_xlfn.XLOOKUP($C101,VK!$B$2:$B$294,VK!AA$2:AA$294)</f>
        <v>741</v>
      </c>
      <c r="U101" s="38">
        <f>_xlfn.XLOOKUP($C101,VK!$B$2:$B$294,VK!AB$2:AB$294)</f>
        <v>15.714285850524902</v>
      </c>
      <c r="V101" s="38">
        <f>_xlfn.XLOOKUP($C101,VK!$B$2:$B$294,VK!AC$2:AC$294)</f>
        <v>0</v>
      </c>
      <c r="W101" s="38">
        <f>_xlfn.XLOOKUP($C101,VK!$B$2:$B$294,VK!AD$2:AD$294)</f>
        <v>0</v>
      </c>
      <c r="X101" s="38">
        <f>_xlfn.XLOOKUP($C101,VK!$B$2:$B$294,VK!AE$2:AE$294)</f>
        <v>0</v>
      </c>
      <c r="Y101" s="38">
        <f>_xlfn.XLOOKUP($C101,VK!$B$2:$B$294,VK!AF$2:AF$294)</f>
        <v>0</v>
      </c>
      <c r="Z101" s="38">
        <f>_xlfn.XLOOKUP($C101,VK!$B$2:$B$294,VK!AG$2:AG$294)</f>
        <v>0</v>
      </c>
      <c r="AA101" s="38">
        <f>_xlfn.XLOOKUP($C101,VK!$B$2:$B$294,VK!AH$2:AH$294)</f>
        <v>21.75</v>
      </c>
      <c r="AB101" s="38">
        <f>_xlfn.XLOOKUP($C101,VK!$B$2:$B$294,VK!AI$2:AI$294)</f>
        <v>1.1000000000000001</v>
      </c>
      <c r="AC101" s="38">
        <f>_xlfn.XLOOKUP($C101,VK!$B$2:$B$294,VK!AJ$2:AJ$294)</f>
        <v>0.6</v>
      </c>
      <c r="AD101" s="38">
        <f>_xlfn.XLOOKUP($C101,VK!$B$2:$B$294,VK!AK$2:AK$294)</f>
        <v>1.35</v>
      </c>
      <c r="AE101" s="38">
        <f>_xlfn.XLOOKUP($C101,VK!$B$2:$B$294,VK!AL$2:AL$294)</f>
        <v>58</v>
      </c>
      <c r="AF101" s="38">
        <f>_xlfn.XLOOKUP($C101,VK!$B$2:$B$294,VK!AM$2:AM$294)</f>
        <v>256.5</v>
      </c>
      <c r="AG101" s="38">
        <f>_xlfn.XLOOKUP($C101,VK!$B$2:$B$294,VK!AN$2:AN$294)</f>
        <v>43.5</v>
      </c>
      <c r="AH101" s="38">
        <f>_xlfn.XLOOKUP($C101,VK!$B$2:$B$294,VK!AO$2:AO$294)</f>
        <v>17.399999999999999</v>
      </c>
      <c r="AI101" s="38">
        <f>_xlfn.XLOOKUP($C101,VK!$B$2:$B$294,VK!AP$2:AP$294)</f>
        <v>107</v>
      </c>
      <c r="AJ101" s="38">
        <f>_xlfn.XLOOKUP($C101,VK!$B$2:$B$294,VK!AQ$2:AQ$294)</f>
        <v>107</v>
      </c>
      <c r="AK101" s="38">
        <f>_xlfn.XLOOKUP($C101,VK!$B$2:$B$294,VK!AR$2:AR$294)</f>
        <v>750</v>
      </c>
      <c r="AL101" s="38">
        <f>_xlfn.XLOOKUP($C101,VK!$B$2:$B$294,VK!AS$2:AS$294)</f>
        <v>2</v>
      </c>
      <c r="AM101" s="38">
        <f>_xlfn.XLOOKUP($C101,VK!$B$2:$B$294,VK!AT$2:AT$294)</f>
        <v>2790</v>
      </c>
      <c r="AN101" s="38">
        <f>_xlfn.XLOOKUP($C101,VK!$B$2:$B$294,VK!AU$2:AU$294)</f>
        <v>9837</v>
      </c>
      <c r="AO101" s="38">
        <f>_xlfn.XLOOKUP($C101,VK!$B$2:$B$294,VK!AV$2:AV$294)</f>
        <v>0</v>
      </c>
      <c r="AP101" s="38">
        <f>_xlfn.XLOOKUP($C101,VK!$B$2:$B$294,VK!AW$2:AW$294)</f>
        <v>105.89231109619141</v>
      </c>
      <c r="AQ101" s="38">
        <f>_xlfn.XLOOKUP($C101,VK!$B$2:$B$294,VK!AX$2:AX$294)</f>
        <v>0</v>
      </c>
      <c r="AR101" s="38">
        <f>_xlfn.XLOOKUP($C101,VK!$B$2:$B$294,VK!AY$2:AY$294)</f>
        <v>0</v>
      </c>
      <c r="AS101" s="38">
        <f>_xlfn.XLOOKUP($C101,VK!$B$2:$B$294,VK!AZ$2:AZ$294)</f>
        <v>0</v>
      </c>
      <c r="AT101" s="38">
        <f>_xlfn.XLOOKUP($C101,VK!$B$2:$B$294,VK!BA$2:BA$294)</f>
        <v>0</v>
      </c>
      <c r="AU101" s="38">
        <f>_xlfn.XLOOKUP($C101,VK!$B$2:$B$294,VK!BB$2:BB$294)</f>
        <v>1</v>
      </c>
      <c r="AV101" s="38">
        <f>_xlfn.XLOOKUP($C101,VK!$B$2:$B$294,VK!BC$2:BC$294)</f>
        <v>92.405059814453125</v>
      </c>
      <c r="AW101" s="38">
        <f>_xlfn.XLOOKUP($C101,VK!$B$2:$B$294,VK!BD$2:BD$294)</f>
        <v>100</v>
      </c>
      <c r="AX101" s="38">
        <f>_xlfn.XLOOKUP($C101,VK!$B$2:$B$294,VK!BF$2:BF$294)</f>
        <v>11134.5087890625</v>
      </c>
      <c r="AY101" s="38">
        <f>_xlfn.XLOOKUP($C101,VK!$B$2:$B$294,VK!BG$2:BG$294)</f>
        <v>13003.421875</v>
      </c>
      <c r="AZ101" s="38">
        <f>_xlfn.XLOOKUP($C101,VK!$B$2:$B$294,VK!BH$2:BH$294)</f>
        <v>3.7027292251586914</v>
      </c>
      <c r="BA101" s="38">
        <f>_xlfn.XLOOKUP($C101,VK!$B$2:$B$294,VK!BI$2:BI$294)</f>
        <v>-8.3960227966308594</v>
      </c>
      <c r="BB101" s="38">
        <f>_xlfn.XLOOKUP($C101,VK!$B$2:$B$294,VK!BJ$2:BJ$294)</f>
        <v>21.739130020141602</v>
      </c>
      <c r="BC101" s="38">
        <f>_xlfn.XLOOKUP($C101,VK!$B$2:$B$294,VK!BK$2:BK$294)</f>
        <v>121.42857360839844</v>
      </c>
      <c r="BD101" s="38">
        <f>_xlfn.XLOOKUP($C101,VK!$B$2:$B$294,VK!BL$2:BL$294)</f>
        <v>265</v>
      </c>
      <c r="BE101" s="38">
        <f>_xlfn.XLOOKUP($C101,VK!$B$2:$B$294,VK!BM$2:BM$294)</f>
        <v>2.3584904670715332</v>
      </c>
      <c r="BF101" s="37">
        <f>_xlfn.XLOOKUP($C101,VK!$B$2:$B$294,VK!BN$2:BN$294)</f>
        <v>18776.9609375</v>
      </c>
      <c r="BG101" s="12">
        <f>_xlfn.XLOOKUP($C101,VK!$B$2:$B$294,VK!BO$2:BO$294)</f>
        <v>55.554733276367188</v>
      </c>
      <c r="BH101" s="12"/>
      <c r="BI101" s="12">
        <f>_xlfn.XLOOKUP($C101,VK!$B$2:$B$294,VK!BQ$2:BQ$294)</f>
        <v>0.62378168106079102</v>
      </c>
      <c r="BJ101" s="12">
        <f>_xlfn.XLOOKUP($C101,VK!$B$2:$B$294,VK!BR$2:BR$294)</f>
        <v>9.7465887665748596E-2</v>
      </c>
      <c r="BK101" s="12">
        <f>_xlfn.XLOOKUP($C101,VK!$B$2:$B$294,VK!BS$2:BS$294)</f>
        <v>0.77972710132598877</v>
      </c>
      <c r="BL101" s="12">
        <f>_xlfn.XLOOKUP($C101,VK!$B$2:$B$294,VK!BT$2:BT$294)</f>
        <v>106.23781585693359</v>
      </c>
      <c r="BM101" s="12">
        <f>_xlfn.XLOOKUP($C101,VK!$B$2:$B$294,VK!BU$2:BU$294)</f>
        <v>263.15789794921875</v>
      </c>
      <c r="BN101" s="12">
        <f>_xlfn.XLOOKUP($C101,VK!$B$2:$B$294,VK!BV$2:BV$294)</f>
        <v>0</v>
      </c>
      <c r="BO101" s="12">
        <f>_xlfn.XLOOKUP($C101,VK!$B$2:$B$294,VK!BW$2:BW$294)</f>
        <v>0</v>
      </c>
      <c r="BP101" s="12">
        <f>_xlfn.XLOOKUP($C101,VK!$B$2:$B$294,VK!BX$2:BX$294)</f>
        <v>7541.98486328125</v>
      </c>
      <c r="BQ101" s="12">
        <f>_xlfn.XLOOKUP($C101,VK!$B$2:$B$294,VK!BY$2:BY$294)</f>
        <v>6458.01513671875</v>
      </c>
      <c r="BR101" s="12">
        <f>_xlfn.XLOOKUP($C101,VK!$B$2:$B$294,VK!BZ$2:BZ$294)</f>
        <v>3.0214424133300781</v>
      </c>
      <c r="BS101" s="12">
        <f>_xlfn.XLOOKUP($C101,VK!$B$2:$B$294,VK!CA$2:CA$294)</f>
        <v>10.575048446655273</v>
      </c>
      <c r="BT101" s="12">
        <f>_xlfn.XLOOKUP($C101,VK!$B$2:$B$294,VK!CB$2:CB$294)</f>
        <v>29.032258987426758</v>
      </c>
      <c r="BU101" s="12">
        <f>_xlfn.XLOOKUP($C101,VK!$B$2:$B$294,VK!CC$2:CC$294)</f>
        <v>7.8341012001037598</v>
      </c>
      <c r="BV101" s="12">
        <f>_xlfn.XLOOKUP($C101,VK!$B$2:$B$294,VK!CD$2:CD$294)</f>
        <v>10.599078178405762</v>
      </c>
      <c r="BW101" s="12">
        <f>_xlfn.XLOOKUP($C101,VK!$B$2:$B$294,VK!CE$2:CE$294)</f>
        <v>0</v>
      </c>
      <c r="BX101" s="12">
        <f>_xlfn.XLOOKUP($C101,VK!$B$2:$B$294,VK!CF$2:CF$294)</f>
        <v>0</v>
      </c>
      <c r="BY101" s="12">
        <f>_xlfn.XLOOKUP($C101,VK!$B$2:$B$294,VK!CG$2:CG$294)</f>
        <v>9370.3505859375</v>
      </c>
      <c r="BZ101" s="12"/>
      <c r="CA101" s="27">
        <f>_xlfn.XLOOKUP(C101,VK!$B$2:$B$294,VK!$BX$2:$BX$294)</f>
        <v>7541.98486328125</v>
      </c>
      <c r="CD101" s="37">
        <f>_xlfn.XLOOKUP($C101,VK!$B$2:$B$294,VK!M$2:M$294)</f>
        <v>2052</v>
      </c>
      <c r="CE101" s="38"/>
    </row>
    <row r="102" spans="1:83" hidden="1">
      <c r="A102" s="21">
        <v>92</v>
      </c>
      <c r="B102" s="30">
        <f>1-_xlfn.XLOOKUP(C102,VK!$B$2:$B$294,VK!$ID$2:$ID$294)/SUM($D$5:$BY$5)</f>
        <v>0.49888469953419357</v>
      </c>
      <c r="C102" t="str">
        <f>_xlfn.XLOOKUP(A102,VK!$IE$2:$IE$294,VK!$B$2:$B$294)</f>
        <v>Karvia</v>
      </c>
      <c r="D102" s="12">
        <f>_xlfn.XLOOKUP($C102,VK!$B$2:$B$294,VK!J$2:J$294)</f>
        <v>50.200000762939453</v>
      </c>
      <c r="E102" s="12">
        <f>_xlfn.XLOOKUP($C102,VK!$B$2:$B$294,VK!K$2:K$294)</f>
        <v>502.17999267578125</v>
      </c>
      <c r="F102" s="38">
        <f>_xlfn.XLOOKUP($C102,VK!$B$2:$B$294,VK!L$2:L$294)</f>
        <v>164.69999694824219</v>
      </c>
      <c r="G102" s="38">
        <f>_xlfn.XLOOKUP($C102,VK!$B$2:$B$294,VK!N$2:N$294)</f>
        <v>4.6999998092651367</v>
      </c>
      <c r="H102" s="40">
        <f>_xlfn.XLOOKUP($C102,VK!$B$2:$B$294,VK!O$2:O$294)</f>
        <v>-2</v>
      </c>
      <c r="I102" s="38">
        <f>_xlfn.XLOOKUP($C102,VK!$B$2:$B$294,VK!P$2:P$294)</f>
        <v>-24</v>
      </c>
      <c r="J102" s="38">
        <f>_xlfn.XLOOKUP($C102,VK!$B$2:$B$294,VK!Q$2:Q$294)</f>
        <v>32.6</v>
      </c>
      <c r="K102" s="38">
        <f>_xlfn.XLOOKUP($C102,VK!$B$2:$B$294,VK!R$2:R$294)</f>
        <v>9.5</v>
      </c>
      <c r="L102" s="38">
        <f>_xlfn.XLOOKUP($C102,VK!$B$2:$B$294,VK!S$2:S$294)</f>
        <v>169</v>
      </c>
      <c r="M102" s="38">
        <f>_xlfn.XLOOKUP($C102,VK!$B$2:$B$294,VK!T$2:T$294)</f>
        <v>0</v>
      </c>
      <c r="N102" s="38">
        <f>_xlfn.XLOOKUP($C102,VK!$B$2:$B$294,VK!U$2:U$294)</f>
        <v>2909.5</v>
      </c>
      <c r="O102" s="38">
        <f>_xlfn.XLOOKUP($C102,VK!$B$2:$B$294,VK!V$2:V$294)</f>
        <v>10.29</v>
      </c>
      <c r="P102" s="38">
        <f>_xlfn.XLOOKUP($C102,VK!$B$2:$B$294,VK!W$2:W$294)</f>
        <v>524</v>
      </c>
      <c r="Q102" s="38">
        <f>_xlfn.XLOOKUP($C102,VK!$B$2:$B$294,VK!X$2:X$294)</f>
        <v>1857</v>
      </c>
      <c r="R102" s="38">
        <f>_xlfn.XLOOKUP($C102,VK!$B$2:$B$294,VK!Y$2:Y$294)</f>
        <v>619</v>
      </c>
      <c r="S102" s="38">
        <f>_xlfn.XLOOKUP($C102,VK!$B$2:$B$294,VK!Z$2:Z$294)</f>
        <v>2263</v>
      </c>
      <c r="T102" s="38">
        <f>_xlfn.XLOOKUP($C102,VK!$B$2:$B$294,VK!AA$2:AA$294)</f>
        <v>829</v>
      </c>
      <c r="U102" s="38">
        <f>_xlfn.XLOOKUP($C102,VK!$B$2:$B$294,VK!AB$2:AB$294)</f>
        <v>14.619047164916992</v>
      </c>
      <c r="V102" s="38">
        <f>_xlfn.XLOOKUP($C102,VK!$B$2:$B$294,VK!AC$2:AC$294)</f>
        <v>0</v>
      </c>
      <c r="W102" s="38">
        <f>_xlfn.XLOOKUP($C102,VK!$B$2:$B$294,VK!AD$2:AD$294)</f>
        <v>0</v>
      </c>
      <c r="X102" s="38">
        <f>_xlfn.XLOOKUP($C102,VK!$B$2:$B$294,VK!AE$2:AE$294)</f>
        <v>0</v>
      </c>
      <c r="Y102" s="38">
        <f>_xlfn.XLOOKUP($C102,VK!$B$2:$B$294,VK!AF$2:AF$294)</f>
        <v>0</v>
      </c>
      <c r="Z102" s="38">
        <f>_xlfn.XLOOKUP($C102,VK!$B$2:$B$294,VK!AG$2:AG$294)</f>
        <v>0</v>
      </c>
      <c r="AA102" s="38">
        <f>_xlfn.XLOOKUP($C102,VK!$B$2:$B$294,VK!AH$2:AH$294)</f>
        <v>20.5</v>
      </c>
      <c r="AB102" s="38">
        <f>_xlfn.XLOOKUP($C102,VK!$B$2:$B$294,VK!AI$2:AI$294)</f>
        <v>0.93</v>
      </c>
      <c r="AC102" s="38">
        <f>_xlfn.XLOOKUP($C102,VK!$B$2:$B$294,VK!AJ$2:AJ$294)</f>
        <v>0.41</v>
      </c>
      <c r="AD102" s="38">
        <f>_xlfn.XLOOKUP($C102,VK!$B$2:$B$294,VK!AK$2:AK$294)</f>
        <v>0.93</v>
      </c>
      <c r="AE102" s="38">
        <f>_xlfn.XLOOKUP($C102,VK!$B$2:$B$294,VK!AL$2:AL$294)</f>
        <v>68.3</v>
      </c>
      <c r="AF102" s="38">
        <f>_xlfn.XLOOKUP($C102,VK!$B$2:$B$294,VK!AM$2:AM$294)</f>
        <v>246.4</v>
      </c>
      <c r="AG102" s="38">
        <f>_xlfn.XLOOKUP($C102,VK!$B$2:$B$294,VK!AN$2:AN$294)</f>
        <v>49.5</v>
      </c>
      <c r="AH102" s="38">
        <f>_xlfn.XLOOKUP($C102,VK!$B$2:$B$294,VK!AO$2:AO$294)</f>
        <v>13.5</v>
      </c>
      <c r="AI102" s="38">
        <f>_xlfn.XLOOKUP($C102,VK!$B$2:$B$294,VK!AP$2:AP$294)</f>
        <v>91</v>
      </c>
      <c r="AJ102" s="38">
        <f>_xlfn.XLOOKUP($C102,VK!$B$2:$B$294,VK!AQ$2:AQ$294)</f>
        <v>110</v>
      </c>
      <c r="AK102" s="38">
        <f>_xlfn.XLOOKUP($C102,VK!$B$2:$B$294,VK!AR$2:AR$294)</f>
        <v>544</v>
      </c>
      <c r="AL102" s="38">
        <f>_xlfn.XLOOKUP($C102,VK!$B$2:$B$294,VK!AS$2:AS$294)</f>
        <v>2.5</v>
      </c>
      <c r="AM102" s="38">
        <f>_xlfn.XLOOKUP($C102,VK!$B$2:$B$294,VK!AT$2:AT$294)</f>
        <v>7182</v>
      </c>
      <c r="AN102" s="38">
        <f>_xlfn.XLOOKUP($C102,VK!$B$2:$B$294,VK!AU$2:AU$294)</f>
        <v>16627</v>
      </c>
      <c r="AO102" s="38">
        <f>_xlfn.XLOOKUP($C102,VK!$B$2:$B$294,VK!AV$2:AV$294)</f>
        <v>0</v>
      </c>
      <c r="AP102" s="38">
        <f>_xlfn.XLOOKUP($C102,VK!$B$2:$B$294,VK!AW$2:AW$294)</f>
        <v>95.359016418457031</v>
      </c>
      <c r="AQ102" s="38">
        <f>_xlfn.XLOOKUP($C102,VK!$B$2:$B$294,VK!AX$2:AX$294)</f>
        <v>0</v>
      </c>
      <c r="AR102" s="38">
        <f>_xlfn.XLOOKUP($C102,VK!$B$2:$B$294,VK!AY$2:AY$294)</f>
        <v>0</v>
      </c>
      <c r="AS102" s="38">
        <f>_xlfn.XLOOKUP($C102,VK!$B$2:$B$294,VK!AZ$2:AZ$294)</f>
        <v>0</v>
      </c>
      <c r="AT102" s="38">
        <f>_xlfn.XLOOKUP($C102,VK!$B$2:$B$294,VK!BA$2:BA$294)</f>
        <v>0</v>
      </c>
      <c r="AU102" s="38">
        <f>_xlfn.XLOOKUP($C102,VK!$B$2:$B$294,VK!BB$2:BB$294)</f>
        <v>1</v>
      </c>
      <c r="AV102" s="38">
        <f>_xlfn.XLOOKUP($C102,VK!$B$2:$B$294,VK!BC$2:BC$294)</f>
        <v>100</v>
      </c>
      <c r="AW102" s="38">
        <f>_xlfn.XLOOKUP($C102,VK!$B$2:$B$294,VK!BD$2:BD$294)</f>
        <v>100</v>
      </c>
      <c r="AX102" s="38">
        <f>_xlfn.XLOOKUP($C102,VK!$B$2:$B$294,VK!BF$2:BF$294)</f>
        <v>10004.880859375</v>
      </c>
      <c r="AY102" s="38">
        <f>_xlfn.XLOOKUP($C102,VK!$B$2:$B$294,VK!BG$2:BG$294)</f>
        <v>11615.421875</v>
      </c>
      <c r="AZ102" s="38">
        <f>_xlfn.XLOOKUP($C102,VK!$B$2:$B$294,VK!BH$2:BH$294)</f>
        <v>3.4995729923248291</v>
      </c>
      <c r="BA102" s="38">
        <f>_xlfn.XLOOKUP($C102,VK!$B$2:$B$294,VK!BI$2:BI$294)</f>
        <v>6.4415574073791504</v>
      </c>
      <c r="BB102" s="38">
        <f>_xlfn.XLOOKUP($C102,VK!$B$2:$B$294,VK!BJ$2:BJ$294)</f>
        <v>26.5625</v>
      </c>
      <c r="BC102" s="38">
        <f>_xlfn.XLOOKUP($C102,VK!$B$2:$B$294,VK!BK$2:BK$294)</f>
        <v>10</v>
      </c>
      <c r="BD102" s="38">
        <f>_xlfn.XLOOKUP($C102,VK!$B$2:$B$294,VK!BL$2:BL$294)</f>
        <v>203</v>
      </c>
      <c r="BE102" s="38">
        <f>_xlfn.XLOOKUP($C102,VK!$B$2:$B$294,VK!BM$2:BM$294)</f>
        <v>2.5477707386016846</v>
      </c>
      <c r="BF102" s="37">
        <f>_xlfn.XLOOKUP($C102,VK!$B$2:$B$294,VK!BN$2:BN$294)</f>
        <v>19714.3828125</v>
      </c>
      <c r="BG102" s="12">
        <f>_xlfn.XLOOKUP($C102,VK!$B$2:$B$294,VK!BO$2:BO$294)</f>
        <v>53.535724639892578</v>
      </c>
      <c r="BH102" s="12"/>
      <c r="BI102" s="12">
        <f>_xlfn.XLOOKUP($C102,VK!$B$2:$B$294,VK!BQ$2:BQ$294)</f>
        <v>0.69726729393005371</v>
      </c>
      <c r="BJ102" s="12">
        <f>_xlfn.XLOOKUP($C102,VK!$B$2:$B$294,VK!BR$2:BR$294)</f>
        <v>4.269854724407196E-2</v>
      </c>
      <c r="BK102" s="12">
        <f>_xlfn.XLOOKUP($C102,VK!$B$2:$B$294,VK!BS$2:BS$294)</f>
        <v>2.6046113967895508</v>
      </c>
      <c r="BL102" s="12">
        <f>_xlfn.XLOOKUP($C102,VK!$B$2:$B$294,VK!BT$2:BT$294)</f>
        <v>110.16225433349609</v>
      </c>
      <c r="BM102" s="12">
        <f>_xlfn.XLOOKUP($C102,VK!$B$2:$B$294,VK!BU$2:BU$294)</f>
        <v>255.33732604980469</v>
      </c>
      <c r="BN102" s="12">
        <f>_xlfn.XLOOKUP($C102,VK!$B$2:$B$294,VK!BV$2:BV$294)</f>
        <v>0</v>
      </c>
      <c r="BO102" s="12">
        <f>_xlfn.XLOOKUP($C102,VK!$B$2:$B$294,VK!BW$2:BW$294)</f>
        <v>0</v>
      </c>
      <c r="BP102" s="12">
        <f>_xlfn.XLOOKUP($C102,VK!$B$2:$B$294,VK!BX$2:BX$294)</f>
        <v>7933.33349609375</v>
      </c>
      <c r="BQ102" s="12">
        <f>_xlfn.XLOOKUP($C102,VK!$B$2:$B$294,VK!BY$2:BY$294)</f>
        <v>6833.33349609375</v>
      </c>
      <c r="BR102" s="12">
        <f>_xlfn.XLOOKUP($C102,VK!$B$2:$B$294,VK!BZ$2:BZ$294)</f>
        <v>0.93936806917190552</v>
      </c>
      <c r="BS102" s="12">
        <f>_xlfn.XLOOKUP($C102,VK!$B$2:$B$294,VK!CA$2:CA$294)</f>
        <v>6.8744664192199707</v>
      </c>
      <c r="BT102" s="12">
        <f>_xlfn.XLOOKUP($C102,VK!$B$2:$B$294,VK!CB$2:CB$294)</f>
        <v>90.909088134765625</v>
      </c>
      <c r="BU102" s="12">
        <f>_xlfn.XLOOKUP($C102,VK!$B$2:$B$294,VK!CC$2:CC$294)</f>
        <v>12.422360420227051</v>
      </c>
      <c r="BV102" s="12">
        <f>_xlfn.XLOOKUP($C102,VK!$B$2:$B$294,VK!CD$2:CD$294)</f>
        <v>16.770185470581055</v>
      </c>
      <c r="BW102" s="12">
        <f>_xlfn.XLOOKUP($C102,VK!$B$2:$B$294,VK!CE$2:CE$294)</f>
        <v>1.8633540868759155</v>
      </c>
      <c r="BX102" s="12">
        <f>_xlfn.XLOOKUP($C102,VK!$B$2:$B$294,VK!CF$2:CF$294)</f>
        <v>4.3478260040283203</v>
      </c>
      <c r="BY102" s="12">
        <f>_xlfn.XLOOKUP($C102,VK!$B$2:$B$294,VK!CG$2:CG$294)</f>
        <v>15725.8310546875</v>
      </c>
      <c r="BZ102" s="12"/>
      <c r="CA102" s="27">
        <f>_xlfn.XLOOKUP(C102,VK!$B$2:$B$294,VK!$BX$2:$BX$294)</f>
        <v>7933.33349609375</v>
      </c>
      <c r="CD102" s="37">
        <f>_xlfn.XLOOKUP($C102,VK!$B$2:$B$294,VK!M$2:M$294)</f>
        <v>2342</v>
      </c>
      <c r="CE102" s="38"/>
    </row>
    <row r="103" spans="1:83" hidden="1">
      <c r="A103" s="21">
        <v>93</v>
      </c>
      <c r="B103" s="30">
        <f>1-_xlfn.XLOOKUP(C103,VK!$B$2:$B$294,VK!$ID$2:$ID$294)/SUM($D$5:$BY$5)</f>
        <v>0.49688606192579376</v>
      </c>
      <c r="C103" t="str">
        <f>_xlfn.XLOOKUP(A103,VK!$IE$2:$IE$294,VK!$B$2:$B$294)</f>
        <v>Jämsä</v>
      </c>
      <c r="D103" s="12">
        <f>_xlfn.XLOOKUP($C103,VK!$B$2:$B$294,VK!J$2:J$294)</f>
        <v>49.099998474121094</v>
      </c>
      <c r="E103" s="12">
        <f>_xlfn.XLOOKUP($C103,VK!$B$2:$B$294,VK!K$2:K$294)</f>
        <v>1571.3699951171875</v>
      </c>
      <c r="F103" s="38">
        <f>_xlfn.XLOOKUP($C103,VK!$B$2:$B$294,VK!L$2:L$294)</f>
        <v>171</v>
      </c>
      <c r="G103" s="38">
        <f>_xlfn.XLOOKUP($C103,VK!$B$2:$B$294,VK!N$2:N$294)</f>
        <v>12.800000190734863</v>
      </c>
      <c r="H103" s="40">
        <f>_xlfn.XLOOKUP($C103,VK!$B$2:$B$294,VK!O$2:O$294)</f>
        <v>-2.0999999046325684</v>
      </c>
      <c r="I103" s="38">
        <f>_xlfn.XLOOKUP($C103,VK!$B$2:$B$294,VK!P$2:P$294)</f>
        <v>-272</v>
      </c>
      <c r="J103" s="38">
        <f>_xlfn.XLOOKUP($C103,VK!$B$2:$B$294,VK!Q$2:Q$294)</f>
        <v>74.900000000000006</v>
      </c>
      <c r="K103" s="38">
        <f>_xlfn.XLOOKUP($C103,VK!$B$2:$B$294,VK!R$2:R$294)</f>
        <v>13.700000000000001</v>
      </c>
      <c r="L103" s="38">
        <f>_xlfn.XLOOKUP($C103,VK!$B$2:$B$294,VK!S$2:S$294)</f>
        <v>609</v>
      </c>
      <c r="M103" s="38">
        <f>_xlfn.XLOOKUP($C103,VK!$B$2:$B$294,VK!T$2:T$294)</f>
        <v>1</v>
      </c>
      <c r="N103" s="38">
        <f>_xlfn.XLOOKUP($C103,VK!$B$2:$B$294,VK!U$2:U$294)</f>
        <v>4204.8999999999996</v>
      </c>
      <c r="O103" s="38">
        <f>_xlfn.XLOOKUP($C103,VK!$B$2:$B$294,VK!V$2:V$294)</f>
        <v>12.53</v>
      </c>
      <c r="P103" s="38">
        <f>_xlfn.XLOOKUP($C103,VK!$B$2:$B$294,VK!W$2:W$294)</f>
        <v>1261</v>
      </c>
      <c r="Q103" s="38">
        <f>_xlfn.XLOOKUP($C103,VK!$B$2:$B$294,VK!X$2:X$294)</f>
        <v>801</v>
      </c>
      <c r="R103" s="38">
        <f>_xlfn.XLOOKUP($C103,VK!$B$2:$B$294,VK!Y$2:Y$294)</f>
        <v>868</v>
      </c>
      <c r="S103" s="38">
        <f>_xlfn.XLOOKUP($C103,VK!$B$2:$B$294,VK!Z$2:Z$294)</f>
        <v>935</v>
      </c>
      <c r="T103" s="38">
        <f>_xlfn.XLOOKUP($C103,VK!$B$2:$B$294,VK!AA$2:AA$294)</f>
        <v>685</v>
      </c>
      <c r="U103" s="38">
        <f>_xlfn.XLOOKUP($C103,VK!$B$2:$B$294,VK!AB$2:AB$294)</f>
        <v>18.191965103149414</v>
      </c>
      <c r="V103" s="38">
        <f>_xlfn.XLOOKUP($C103,VK!$B$2:$B$294,VK!AC$2:AC$294)</f>
        <v>0</v>
      </c>
      <c r="W103" s="38">
        <f>_xlfn.XLOOKUP($C103,VK!$B$2:$B$294,VK!AD$2:AD$294)</f>
        <v>0.8</v>
      </c>
      <c r="X103" s="38">
        <f>_xlfn.XLOOKUP($C103,VK!$B$2:$B$294,VK!AE$2:AE$294)</f>
        <v>1.6</v>
      </c>
      <c r="Y103" s="38">
        <f>_xlfn.XLOOKUP($C103,VK!$B$2:$B$294,VK!AF$2:AF$294)</f>
        <v>3.9</v>
      </c>
      <c r="Z103" s="38">
        <f>_xlfn.XLOOKUP($C103,VK!$B$2:$B$294,VK!AG$2:AG$294)</f>
        <v>0</v>
      </c>
      <c r="AA103" s="38">
        <f>_xlfn.XLOOKUP($C103,VK!$B$2:$B$294,VK!AH$2:AH$294)</f>
        <v>21</v>
      </c>
      <c r="AB103" s="38">
        <f>_xlfn.XLOOKUP($C103,VK!$B$2:$B$294,VK!AI$2:AI$294)</f>
        <v>1</v>
      </c>
      <c r="AC103" s="38">
        <f>_xlfn.XLOOKUP($C103,VK!$B$2:$B$294,VK!AJ$2:AJ$294)</f>
        <v>0.45</v>
      </c>
      <c r="AD103" s="38">
        <f>_xlfn.XLOOKUP($C103,VK!$B$2:$B$294,VK!AK$2:AK$294)</f>
        <v>1.05</v>
      </c>
      <c r="AE103" s="38">
        <f>_xlfn.XLOOKUP($C103,VK!$B$2:$B$294,VK!AL$2:AL$294)</f>
        <v>66</v>
      </c>
      <c r="AF103" s="38">
        <f>_xlfn.XLOOKUP($C103,VK!$B$2:$B$294,VK!AM$2:AM$294)</f>
        <v>309.8</v>
      </c>
      <c r="AG103" s="38">
        <f>_xlfn.XLOOKUP($C103,VK!$B$2:$B$294,VK!AN$2:AN$294)</f>
        <v>47.5</v>
      </c>
      <c r="AH103" s="38">
        <f>_xlfn.XLOOKUP($C103,VK!$B$2:$B$294,VK!AO$2:AO$294)</f>
        <v>23.2</v>
      </c>
      <c r="AI103" s="38">
        <f>_xlfn.XLOOKUP($C103,VK!$B$2:$B$294,VK!AP$2:AP$294)</f>
        <v>67</v>
      </c>
      <c r="AJ103" s="38">
        <f>_xlfn.XLOOKUP($C103,VK!$B$2:$B$294,VK!AQ$2:AQ$294)</f>
        <v>49</v>
      </c>
      <c r="AK103" s="38">
        <f>_xlfn.XLOOKUP($C103,VK!$B$2:$B$294,VK!AR$2:AR$294)</f>
        <v>377</v>
      </c>
      <c r="AL103" s="38">
        <f>_xlfn.XLOOKUP($C103,VK!$B$2:$B$294,VK!AS$2:AS$294)</f>
        <v>2</v>
      </c>
      <c r="AM103" s="38">
        <f>_xlfn.XLOOKUP($C103,VK!$B$2:$B$294,VK!AT$2:AT$294)</f>
        <v>7314</v>
      </c>
      <c r="AN103" s="38">
        <f>_xlfn.XLOOKUP($C103,VK!$B$2:$B$294,VK!AU$2:AU$294)</f>
        <v>10997</v>
      </c>
      <c r="AO103" s="38">
        <f>_xlfn.XLOOKUP($C103,VK!$B$2:$B$294,VK!AV$2:AV$294)</f>
        <v>1</v>
      </c>
      <c r="AP103" s="38">
        <f>_xlfn.XLOOKUP($C103,VK!$B$2:$B$294,VK!AW$2:AW$294)</f>
        <v>51.218147277832031</v>
      </c>
      <c r="AQ103" s="38">
        <f>_xlfn.XLOOKUP($C103,VK!$B$2:$B$294,VK!AX$2:AX$294)</f>
        <v>0</v>
      </c>
      <c r="AR103" s="38">
        <f>_xlfn.XLOOKUP($C103,VK!$B$2:$B$294,VK!AY$2:AY$294)</f>
        <v>0</v>
      </c>
      <c r="AS103" s="38">
        <f>_xlfn.XLOOKUP($C103,VK!$B$2:$B$294,VK!AZ$2:AZ$294)</f>
        <v>0</v>
      </c>
      <c r="AT103" s="38">
        <f>_xlfn.XLOOKUP($C103,VK!$B$2:$B$294,VK!BA$2:BA$294)</f>
        <v>0</v>
      </c>
      <c r="AU103" s="38">
        <f>_xlfn.XLOOKUP($C103,VK!$B$2:$B$294,VK!BB$2:BB$294)</f>
        <v>1</v>
      </c>
      <c r="AV103" s="38">
        <f>_xlfn.XLOOKUP($C103,VK!$B$2:$B$294,VK!BC$2:BC$294)</f>
        <v>87.033744812011719</v>
      </c>
      <c r="AW103" s="38">
        <f>_xlfn.XLOOKUP($C103,VK!$B$2:$B$294,VK!BD$2:BD$294)</f>
        <v>99.294532775878906</v>
      </c>
      <c r="AX103" s="38">
        <f>_xlfn.XLOOKUP($C103,VK!$B$2:$B$294,VK!BF$2:BF$294)</f>
        <v>15360.9833984375</v>
      </c>
      <c r="AY103" s="38">
        <f>_xlfn.XLOOKUP($C103,VK!$B$2:$B$294,VK!BG$2:BG$294)</f>
        <v>16909.30078125</v>
      </c>
      <c r="AZ103" s="38">
        <f>_xlfn.XLOOKUP($C103,VK!$B$2:$B$294,VK!BH$2:BH$294)</f>
        <v>2.838569164276123</v>
      </c>
      <c r="BA103" s="38">
        <f>_xlfn.XLOOKUP($C103,VK!$B$2:$B$294,VK!BI$2:BI$294)</f>
        <v>-13.240485191345215</v>
      </c>
      <c r="BB103" s="38">
        <f>_xlfn.XLOOKUP($C103,VK!$B$2:$B$294,VK!BJ$2:BJ$294)</f>
        <v>25.386997222900391</v>
      </c>
      <c r="BC103" s="38">
        <f>_xlfn.XLOOKUP($C103,VK!$B$2:$B$294,VK!BK$2:BK$294)</f>
        <v>-19.211822509765625</v>
      </c>
      <c r="BD103" s="38">
        <f>_xlfn.XLOOKUP($C103,VK!$B$2:$B$294,VK!BL$2:BL$294)</f>
        <v>263.71429443359375</v>
      </c>
      <c r="BE103" s="38">
        <f>_xlfn.XLOOKUP($C103,VK!$B$2:$B$294,VK!BM$2:BM$294)</f>
        <v>-1.2629162073135376</v>
      </c>
      <c r="BF103" s="37">
        <f>_xlfn.XLOOKUP($C103,VK!$B$2:$B$294,VK!BN$2:BN$294)</f>
        <v>23518.357421875</v>
      </c>
      <c r="BG103" s="12">
        <f>_xlfn.XLOOKUP($C103,VK!$B$2:$B$294,VK!BO$2:BO$294)</f>
        <v>33.391944885253906</v>
      </c>
      <c r="BH103" s="12"/>
      <c r="BI103" s="12">
        <f>_xlfn.XLOOKUP($C103,VK!$B$2:$B$294,VK!BQ$2:BQ$294)</f>
        <v>0.65389949083328247</v>
      </c>
      <c r="BJ103" s="12">
        <f>_xlfn.XLOOKUP($C103,VK!$B$2:$B$294,VK!BR$2:BR$294)</f>
        <v>0.15855713188648224</v>
      </c>
      <c r="BK103" s="12">
        <f>_xlfn.XLOOKUP($C103,VK!$B$2:$B$294,VK!BS$2:BS$294)</f>
        <v>2.1157467365264893</v>
      </c>
      <c r="BL103" s="12">
        <f>_xlfn.XLOOKUP($C103,VK!$B$2:$B$294,VK!BT$2:BT$294)</f>
        <v>61.787731170654297</v>
      </c>
      <c r="BM103" s="12">
        <f>_xlfn.XLOOKUP($C103,VK!$B$2:$B$294,VK!BU$2:BU$294)</f>
        <v>422.45565795898438</v>
      </c>
      <c r="BN103" s="12">
        <f>_xlfn.XLOOKUP($C103,VK!$B$2:$B$294,VK!BV$2:BV$294)</f>
        <v>0</v>
      </c>
      <c r="BO103" s="12">
        <f>_xlfn.XLOOKUP($C103,VK!$B$2:$B$294,VK!BW$2:BW$294)</f>
        <v>2</v>
      </c>
      <c r="BP103" s="12">
        <f>_xlfn.XLOOKUP($C103,VK!$B$2:$B$294,VK!BX$2:BX$294)</f>
        <v>11160.138671875</v>
      </c>
      <c r="BQ103" s="12">
        <f>_xlfn.XLOOKUP($C103,VK!$B$2:$B$294,VK!BY$2:BY$294)</f>
        <v>10138.2490234375</v>
      </c>
      <c r="BR103" s="12">
        <f>_xlfn.XLOOKUP($C103,VK!$B$2:$B$294,VK!BZ$2:BZ$294)</f>
        <v>0.81260532140731812</v>
      </c>
      <c r="BS103" s="12">
        <f>_xlfn.XLOOKUP($C103,VK!$B$2:$B$294,VK!CA$2:CA$294)</f>
        <v>8.5224456787109375</v>
      </c>
      <c r="BT103" s="12">
        <f>_xlfn.XLOOKUP($C103,VK!$B$2:$B$294,VK!CB$2:CB$294)</f>
        <v>76.829269409179688</v>
      </c>
      <c r="BU103" s="12">
        <f>_xlfn.XLOOKUP($C103,VK!$B$2:$B$294,VK!CC$2:CC$294)</f>
        <v>7.3255815505981445</v>
      </c>
      <c r="BV103" s="12">
        <f>_xlfn.XLOOKUP($C103,VK!$B$2:$B$294,VK!CD$2:CD$294)</f>
        <v>12.5</v>
      </c>
      <c r="BW103" s="12">
        <f>_xlfn.XLOOKUP($C103,VK!$B$2:$B$294,VK!CE$2:CE$294)</f>
        <v>0.46511629223823547</v>
      </c>
      <c r="BX103" s="12">
        <f>_xlfn.XLOOKUP($C103,VK!$B$2:$B$294,VK!CF$2:CF$294)</f>
        <v>1.8023256063461304</v>
      </c>
      <c r="BY103" s="12">
        <f>_xlfn.XLOOKUP($C103,VK!$B$2:$B$294,VK!CG$2:CG$294)</f>
        <v>11104.31640625</v>
      </c>
      <c r="BZ103" s="12"/>
      <c r="CA103" s="27">
        <f>_xlfn.XLOOKUP(C103,VK!$B$2:$B$294,VK!$BX$2:$BX$294)</f>
        <v>11160.138671875</v>
      </c>
      <c r="CD103" s="37">
        <f>_xlfn.XLOOKUP($C103,VK!$B$2:$B$294,VK!M$2:M$294)</f>
        <v>20182</v>
      </c>
      <c r="CE103" s="38"/>
    </row>
    <row r="104" spans="1:83" hidden="1">
      <c r="A104" s="21">
        <v>94</v>
      </c>
      <c r="B104" s="30">
        <f>1-_xlfn.XLOOKUP(C104,VK!$B$2:$B$294,VK!$ID$2:$ID$294)/SUM($D$5:$BY$5)</f>
        <v>0.49508165350745625</v>
      </c>
      <c r="C104" t="str">
        <f>_xlfn.XLOOKUP(A104,VK!$IE$2:$IE$294,VK!$B$2:$B$294)</f>
        <v>Tammela</v>
      </c>
      <c r="D104" s="12">
        <f>_xlfn.XLOOKUP($C104,VK!$B$2:$B$294,VK!J$2:J$294)</f>
        <v>46.799999237060547</v>
      </c>
      <c r="E104" s="12">
        <f>_xlfn.XLOOKUP($C104,VK!$B$2:$B$294,VK!K$2:K$294)</f>
        <v>640.530029296875</v>
      </c>
      <c r="F104" s="38">
        <f>_xlfn.XLOOKUP($C104,VK!$B$2:$B$294,VK!L$2:L$294)</f>
        <v>136.60000610351563</v>
      </c>
      <c r="G104" s="38">
        <f>_xlfn.XLOOKUP($C104,VK!$B$2:$B$294,VK!N$2:N$294)</f>
        <v>9.3999996185302734</v>
      </c>
      <c r="H104" s="40">
        <f>_xlfn.XLOOKUP($C104,VK!$B$2:$B$294,VK!O$2:O$294)</f>
        <v>-1.1000000238418579</v>
      </c>
      <c r="I104" s="38">
        <f>_xlfn.XLOOKUP($C104,VK!$B$2:$B$294,VK!P$2:P$294)</f>
        <v>-42</v>
      </c>
      <c r="J104" s="38">
        <f>_xlfn.XLOOKUP($C104,VK!$B$2:$B$294,VK!Q$2:Q$294)</f>
        <v>53</v>
      </c>
      <c r="K104" s="38">
        <f>_xlfn.XLOOKUP($C104,VK!$B$2:$B$294,VK!R$2:R$294)</f>
        <v>7.7</v>
      </c>
      <c r="L104" s="38">
        <f>_xlfn.XLOOKUP($C104,VK!$B$2:$B$294,VK!S$2:S$294)</f>
        <v>229</v>
      </c>
      <c r="M104" s="38">
        <f>_xlfn.XLOOKUP($C104,VK!$B$2:$B$294,VK!T$2:T$294)</f>
        <v>0</v>
      </c>
      <c r="N104" s="38">
        <f>_xlfn.XLOOKUP($C104,VK!$B$2:$B$294,VK!U$2:U$294)</f>
        <v>3619.5</v>
      </c>
      <c r="O104" s="38">
        <f>_xlfn.XLOOKUP($C104,VK!$B$2:$B$294,VK!V$2:V$294)</f>
        <v>12.98</v>
      </c>
      <c r="P104" s="38">
        <f>_xlfn.XLOOKUP($C104,VK!$B$2:$B$294,VK!W$2:W$294)</f>
        <v>1027</v>
      </c>
      <c r="Q104" s="38">
        <f>_xlfn.XLOOKUP($C104,VK!$B$2:$B$294,VK!X$2:X$294)</f>
        <v>829</v>
      </c>
      <c r="R104" s="38">
        <f>_xlfn.XLOOKUP($C104,VK!$B$2:$B$294,VK!Y$2:Y$294)</f>
        <v>973</v>
      </c>
      <c r="S104" s="38">
        <f>_xlfn.XLOOKUP($C104,VK!$B$2:$B$294,VK!Z$2:Z$294)</f>
        <v>797</v>
      </c>
      <c r="T104" s="38">
        <f>_xlfn.XLOOKUP($C104,VK!$B$2:$B$294,VK!AA$2:AA$294)</f>
        <v>555</v>
      </c>
      <c r="U104" s="38">
        <f>_xlfn.XLOOKUP($C104,VK!$B$2:$B$294,VK!AB$2:AB$294)</f>
        <v>13.027972221374512</v>
      </c>
      <c r="V104" s="38">
        <f>_xlfn.XLOOKUP($C104,VK!$B$2:$B$294,VK!AC$2:AC$294)</f>
        <v>0</v>
      </c>
      <c r="W104" s="38">
        <f>_xlfn.XLOOKUP($C104,VK!$B$2:$B$294,VK!AD$2:AD$294)</f>
        <v>0</v>
      </c>
      <c r="X104" s="38">
        <f>_xlfn.XLOOKUP($C104,VK!$B$2:$B$294,VK!AE$2:AE$294)</f>
        <v>2.5</v>
      </c>
      <c r="Y104" s="38">
        <f>_xlfn.XLOOKUP($C104,VK!$B$2:$B$294,VK!AF$2:AF$294)</f>
        <v>6.9</v>
      </c>
      <c r="Z104" s="38">
        <f>_xlfn.XLOOKUP($C104,VK!$B$2:$B$294,VK!AG$2:AG$294)</f>
        <v>0</v>
      </c>
      <c r="AA104" s="38">
        <f>_xlfn.XLOOKUP($C104,VK!$B$2:$B$294,VK!AH$2:AH$294)</f>
        <v>20.25</v>
      </c>
      <c r="AB104" s="38">
        <f>_xlfn.XLOOKUP($C104,VK!$B$2:$B$294,VK!AI$2:AI$294)</f>
        <v>0.93</v>
      </c>
      <c r="AC104" s="38">
        <f>_xlfn.XLOOKUP($C104,VK!$B$2:$B$294,VK!AJ$2:AJ$294)</f>
        <v>0.42</v>
      </c>
      <c r="AD104" s="38">
        <f>_xlfn.XLOOKUP($C104,VK!$B$2:$B$294,VK!AK$2:AK$294)</f>
        <v>1.02</v>
      </c>
      <c r="AE104" s="38">
        <f>_xlfn.XLOOKUP($C104,VK!$B$2:$B$294,VK!AL$2:AL$294)</f>
        <v>78.599999999999994</v>
      </c>
      <c r="AF104" s="38">
        <f>_xlfn.XLOOKUP($C104,VK!$B$2:$B$294,VK!AM$2:AM$294)</f>
        <v>331.5</v>
      </c>
      <c r="AG104" s="38">
        <f>_xlfn.XLOOKUP($C104,VK!$B$2:$B$294,VK!AN$2:AN$294)</f>
        <v>44.1</v>
      </c>
      <c r="AH104" s="38">
        <f>_xlfn.XLOOKUP($C104,VK!$B$2:$B$294,VK!AO$2:AO$294)</f>
        <v>27.4</v>
      </c>
      <c r="AI104" s="38">
        <f>_xlfn.XLOOKUP($C104,VK!$B$2:$B$294,VK!AP$2:AP$294)</f>
        <v>121</v>
      </c>
      <c r="AJ104" s="38">
        <f>_xlfn.XLOOKUP($C104,VK!$B$2:$B$294,VK!AQ$2:AQ$294)</f>
        <v>78</v>
      </c>
      <c r="AK104" s="38">
        <f>_xlfn.XLOOKUP($C104,VK!$B$2:$B$294,VK!AR$2:AR$294)</f>
        <v>387</v>
      </c>
      <c r="AL104" s="38">
        <f>_xlfn.XLOOKUP($C104,VK!$B$2:$B$294,VK!AS$2:AS$294)</f>
        <v>2.6669999999999998</v>
      </c>
      <c r="AM104" s="38">
        <f>_xlfn.XLOOKUP($C104,VK!$B$2:$B$294,VK!AT$2:AT$294)</f>
        <v>7868</v>
      </c>
      <c r="AN104" s="38">
        <f>_xlfn.XLOOKUP($C104,VK!$B$2:$B$294,VK!AU$2:AU$294)</f>
        <v>10738</v>
      </c>
      <c r="AO104" s="38">
        <f>_xlfn.XLOOKUP($C104,VK!$B$2:$B$294,VK!AV$2:AV$294)</f>
        <v>1</v>
      </c>
      <c r="AP104" s="38">
        <f>_xlfn.XLOOKUP($C104,VK!$B$2:$B$294,VK!AW$2:AW$294)</f>
        <v>76.841964721679688</v>
      </c>
      <c r="AQ104" s="38">
        <f>_xlfn.XLOOKUP($C104,VK!$B$2:$B$294,VK!AX$2:AX$294)</f>
        <v>0</v>
      </c>
      <c r="AR104" s="38">
        <f>_xlfn.XLOOKUP($C104,VK!$B$2:$B$294,VK!AY$2:AY$294)</f>
        <v>0</v>
      </c>
      <c r="AS104" s="38">
        <f>_xlfn.XLOOKUP($C104,VK!$B$2:$B$294,VK!AZ$2:AZ$294)</f>
        <v>0</v>
      </c>
      <c r="AT104" s="38">
        <f>_xlfn.XLOOKUP($C104,VK!$B$2:$B$294,VK!BA$2:BA$294)</f>
        <v>0</v>
      </c>
      <c r="AU104" s="38">
        <f>_xlfn.XLOOKUP($C104,VK!$B$2:$B$294,VK!BB$2:BB$294)</f>
        <v>1</v>
      </c>
      <c r="AV104" s="38">
        <f>_xlfn.XLOOKUP($C104,VK!$B$2:$B$294,VK!BC$2:BC$294)</f>
        <v>84.274192810058594</v>
      </c>
      <c r="AW104" s="38">
        <f>_xlfn.XLOOKUP($C104,VK!$B$2:$B$294,VK!BD$2:BD$294)</f>
        <v>97.637794494628906</v>
      </c>
      <c r="AX104" s="38">
        <f>_xlfn.XLOOKUP($C104,VK!$B$2:$B$294,VK!BF$2:BF$294)</f>
        <v>11936.23046875</v>
      </c>
      <c r="AY104" s="38">
        <f>_xlfn.XLOOKUP($C104,VK!$B$2:$B$294,VK!BG$2:BG$294)</f>
        <v>13167.3212890625</v>
      </c>
      <c r="AZ104" s="38">
        <f>_xlfn.XLOOKUP($C104,VK!$B$2:$B$294,VK!BH$2:BH$294)</f>
        <v>4.0378055572509766</v>
      </c>
      <c r="BA104" s="38">
        <f>_xlfn.XLOOKUP($C104,VK!$B$2:$B$294,VK!BI$2:BI$294)</f>
        <v>-17.089458465576172</v>
      </c>
      <c r="BB104" s="38">
        <f>_xlfn.XLOOKUP($C104,VK!$B$2:$B$294,VK!BJ$2:BJ$294)</f>
        <v>27.810651779174805</v>
      </c>
      <c r="BC104" s="38">
        <f>_xlfn.XLOOKUP($C104,VK!$B$2:$B$294,VK!BK$2:BK$294)</f>
        <v>44.680850982666016</v>
      </c>
      <c r="BD104" s="38">
        <f>_xlfn.XLOOKUP($C104,VK!$B$2:$B$294,VK!BL$2:BL$294)</f>
        <v>121.19999694824219</v>
      </c>
      <c r="BE104" s="38">
        <f>_xlfn.XLOOKUP($C104,VK!$B$2:$B$294,VK!BM$2:BM$294)</f>
        <v>-7.8274760246276855</v>
      </c>
      <c r="BF104" s="37">
        <f>_xlfn.XLOOKUP($C104,VK!$B$2:$B$294,VK!BN$2:BN$294)</f>
        <v>23099.482421875</v>
      </c>
      <c r="BG104" s="12">
        <f>_xlfn.XLOOKUP($C104,VK!$B$2:$B$294,VK!BO$2:BO$294)</f>
        <v>35.139057159423828</v>
      </c>
      <c r="BH104" s="12"/>
      <c r="BI104" s="12">
        <f>_xlfn.XLOOKUP($C104,VK!$B$2:$B$294,VK!BQ$2:BQ$294)</f>
        <v>0.69243556261062622</v>
      </c>
      <c r="BJ104" s="12">
        <f>_xlfn.XLOOKUP($C104,VK!$B$2:$B$294,VK!BR$2:BR$294)</f>
        <v>0.19950124621391296</v>
      </c>
      <c r="BK104" s="12">
        <f>_xlfn.XLOOKUP($C104,VK!$B$2:$B$294,VK!BS$2:BS$294)</f>
        <v>1.6458852291107178</v>
      </c>
      <c r="BL104" s="12">
        <f>_xlfn.XLOOKUP($C104,VK!$B$2:$B$294,VK!BT$2:BT$294)</f>
        <v>74.147964477539063</v>
      </c>
      <c r="BM104" s="12">
        <f>_xlfn.XLOOKUP($C104,VK!$B$2:$B$294,VK!BU$2:BU$294)</f>
        <v>280.46551513671875</v>
      </c>
      <c r="BN104" s="12">
        <f>_xlfn.XLOOKUP($C104,VK!$B$2:$B$294,VK!BV$2:BV$294)</f>
        <v>0</v>
      </c>
      <c r="BO104" s="12">
        <f>_xlfn.XLOOKUP($C104,VK!$B$2:$B$294,VK!BW$2:BW$294)</f>
        <v>0</v>
      </c>
      <c r="BP104" s="12">
        <f>_xlfn.XLOOKUP($C104,VK!$B$2:$B$294,VK!BX$2:BX$294)</f>
        <v>10349.5146484375</v>
      </c>
      <c r="BQ104" s="12">
        <f>_xlfn.XLOOKUP($C104,VK!$B$2:$B$294,VK!BY$2:BY$294)</f>
        <v>9381.876953125</v>
      </c>
      <c r="BR104" s="12">
        <f>_xlfn.XLOOKUP($C104,VK!$B$2:$B$294,VK!BZ$2:BZ$294)</f>
        <v>1.1305071115493774</v>
      </c>
      <c r="BS104" s="12">
        <f>_xlfn.XLOOKUP($C104,VK!$B$2:$B$294,VK!CA$2:CA$294)</f>
        <v>9.5926847457885742</v>
      </c>
      <c r="BT104" s="12">
        <f>_xlfn.XLOOKUP($C104,VK!$B$2:$B$294,VK!CB$2:CB$294)</f>
        <v>42.647060394287109</v>
      </c>
      <c r="BU104" s="12">
        <f>_xlfn.XLOOKUP($C104,VK!$B$2:$B$294,VK!CC$2:CC$294)</f>
        <v>5.0259966850280762</v>
      </c>
      <c r="BV104" s="12">
        <f>_xlfn.XLOOKUP($C104,VK!$B$2:$B$294,VK!CD$2:CD$294)</f>
        <v>19.757366180419922</v>
      </c>
      <c r="BW104" s="12">
        <f>_xlfn.XLOOKUP($C104,VK!$B$2:$B$294,VK!CE$2:CE$294)</f>
        <v>0</v>
      </c>
      <c r="BX104" s="12">
        <f>_xlfn.XLOOKUP($C104,VK!$B$2:$B$294,VK!CF$2:CF$294)</f>
        <v>0.69324088096618652</v>
      </c>
      <c r="BY104" s="12">
        <f>_xlfn.XLOOKUP($C104,VK!$B$2:$B$294,VK!CG$2:CG$294)</f>
        <v>10353.5107421875</v>
      </c>
      <c r="BZ104" s="12"/>
      <c r="CA104" s="27">
        <f>_xlfn.XLOOKUP(C104,VK!$B$2:$B$294,VK!$BX$2:$BX$294)</f>
        <v>10349.5146484375</v>
      </c>
      <c r="CD104" s="37">
        <f>_xlfn.XLOOKUP($C104,VK!$B$2:$B$294,VK!M$2:M$294)</f>
        <v>6015</v>
      </c>
      <c r="CE104" s="38"/>
    </row>
    <row r="105" spans="1:83" hidden="1">
      <c r="A105" s="21">
        <v>95</v>
      </c>
      <c r="B105" s="30">
        <f>1-_xlfn.XLOOKUP(C105,VK!$B$2:$B$294,VK!$ID$2:$ID$294)/SUM($D$5:$BY$5)</f>
        <v>0.49438643584465836</v>
      </c>
      <c r="C105" t="str">
        <f>_xlfn.XLOOKUP(A105,VK!$IE$2:$IE$294,VK!$B$2:$B$294)</f>
        <v>Taivassalo</v>
      </c>
      <c r="D105" s="12">
        <f>_xlfn.XLOOKUP($C105,VK!$B$2:$B$294,VK!J$2:J$294)</f>
        <v>50.799999237060547</v>
      </c>
      <c r="E105" s="12">
        <f>_xlfn.XLOOKUP($C105,VK!$B$2:$B$294,VK!K$2:K$294)</f>
        <v>140.27999877929688</v>
      </c>
      <c r="F105" s="38">
        <f>_xlfn.XLOOKUP($C105,VK!$B$2:$B$294,VK!L$2:L$294)</f>
        <v>149.19999694824219</v>
      </c>
      <c r="G105" s="38">
        <f>_xlfn.XLOOKUP($C105,VK!$B$2:$B$294,VK!N$2:N$294)</f>
        <v>11.699999809265137</v>
      </c>
      <c r="H105" s="40">
        <f>_xlfn.XLOOKUP($C105,VK!$B$2:$B$294,VK!O$2:O$294)</f>
        <v>-1.3999999761581421</v>
      </c>
      <c r="I105" s="38">
        <f>_xlfn.XLOOKUP($C105,VK!$B$2:$B$294,VK!P$2:P$294)</f>
        <v>-15</v>
      </c>
      <c r="J105" s="38">
        <f>_xlfn.XLOOKUP($C105,VK!$B$2:$B$294,VK!Q$2:Q$294)</f>
        <v>38.1</v>
      </c>
      <c r="K105" s="38">
        <f>_xlfn.XLOOKUP($C105,VK!$B$2:$B$294,VK!R$2:R$294)</f>
        <v>7</v>
      </c>
      <c r="L105" s="38">
        <f>_xlfn.XLOOKUP($C105,VK!$B$2:$B$294,VK!S$2:S$294)</f>
        <v>69</v>
      </c>
      <c r="M105" s="38">
        <f>_xlfn.XLOOKUP($C105,VK!$B$2:$B$294,VK!T$2:T$294)</f>
        <v>0</v>
      </c>
      <c r="N105" s="38">
        <f>_xlfn.XLOOKUP($C105,VK!$B$2:$B$294,VK!U$2:U$294)</f>
        <v>4007.3</v>
      </c>
      <c r="O105" s="38">
        <f>_xlfn.XLOOKUP($C105,VK!$B$2:$B$294,VK!V$2:V$294)</f>
        <v>12.51</v>
      </c>
      <c r="P105" s="38">
        <f>_xlfn.XLOOKUP($C105,VK!$B$2:$B$294,VK!W$2:W$294)</f>
        <v>1029</v>
      </c>
      <c r="Q105" s="38">
        <f>_xlfn.XLOOKUP($C105,VK!$B$2:$B$294,VK!X$2:X$294)</f>
        <v>400</v>
      </c>
      <c r="R105" s="38">
        <f>_xlfn.XLOOKUP($C105,VK!$B$2:$B$294,VK!Y$2:Y$294)</f>
        <v>686</v>
      </c>
      <c r="S105" s="38">
        <f>_xlfn.XLOOKUP($C105,VK!$B$2:$B$294,VK!Z$2:Z$294)</f>
        <v>624</v>
      </c>
      <c r="T105" s="38">
        <f>_xlfn.XLOOKUP($C105,VK!$B$2:$B$294,VK!AA$2:AA$294)</f>
        <v>792</v>
      </c>
      <c r="U105" s="38">
        <f>_xlfn.XLOOKUP($C105,VK!$B$2:$B$294,VK!AB$2:AB$294)</f>
        <v>11</v>
      </c>
      <c r="V105" s="38">
        <f>_xlfn.XLOOKUP($C105,VK!$B$2:$B$294,VK!AC$2:AC$294)</f>
        <v>0</v>
      </c>
      <c r="W105" s="38">
        <f>_xlfn.XLOOKUP($C105,VK!$B$2:$B$294,VK!AD$2:AD$294)</f>
        <v>0</v>
      </c>
      <c r="X105" s="38">
        <f>_xlfn.XLOOKUP($C105,VK!$B$2:$B$294,VK!AE$2:AE$294)</f>
        <v>0</v>
      </c>
      <c r="Y105" s="38">
        <f>_xlfn.XLOOKUP($C105,VK!$B$2:$B$294,VK!AF$2:AF$294)</f>
        <v>0</v>
      </c>
      <c r="Z105" s="38">
        <f>_xlfn.XLOOKUP($C105,VK!$B$2:$B$294,VK!AG$2:AG$294)</f>
        <v>0</v>
      </c>
      <c r="AA105" s="38">
        <f>_xlfn.XLOOKUP($C105,VK!$B$2:$B$294,VK!AH$2:AH$294)</f>
        <v>20.75</v>
      </c>
      <c r="AB105" s="38">
        <f>_xlfn.XLOOKUP($C105,VK!$B$2:$B$294,VK!AI$2:AI$294)</f>
        <v>1.1499999999999999</v>
      </c>
      <c r="AC105" s="38">
        <f>_xlfn.XLOOKUP($C105,VK!$B$2:$B$294,VK!AJ$2:AJ$294)</f>
        <v>0.65</v>
      </c>
      <c r="AD105" s="38">
        <f>_xlfn.XLOOKUP($C105,VK!$B$2:$B$294,VK!AK$2:AK$294)</f>
        <v>1.35</v>
      </c>
      <c r="AE105" s="38">
        <f>_xlfn.XLOOKUP($C105,VK!$B$2:$B$294,VK!AL$2:AL$294)</f>
        <v>76.3</v>
      </c>
      <c r="AF105" s="38">
        <f>_xlfn.XLOOKUP($C105,VK!$B$2:$B$294,VK!AM$2:AM$294)</f>
        <v>285.10000000000002</v>
      </c>
      <c r="AG105" s="38">
        <f>_xlfn.XLOOKUP($C105,VK!$B$2:$B$294,VK!AN$2:AN$294)</f>
        <v>43.1</v>
      </c>
      <c r="AH105" s="38">
        <f>_xlfn.XLOOKUP($C105,VK!$B$2:$B$294,VK!AO$2:AO$294)</f>
        <v>21.5</v>
      </c>
      <c r="AI105" s="38">
        <f>_xlfn.XLOOKUP($C105,VK!$B$2:$B$294,VK!AP$2:AP$294)</f>
        <v>92</v>
      </c>
      <c r="AJ105" s="38">
        <f>_xlfn.XLOOKUP($C105,VK!$B$2:$B$294,VK!AQ$2:AQ$294)</f>
        <v>76</v>
      </c>
      <c r="AK105" s="38">
        <f>_xlfn.XLOOKUP($C105,VK!$B$2:$B$294,VK!AR$2:AR$294)</f>
        <v>595</v>
      </c>
      <c r="AL105" s="38">
        <f>_xlfn.XLOOKUP($C105,VK!$B$2:$B$294,VK!AS$2:AS$294)</f>
        <v>4.3330000000000002</v>
      </c>
      <c r="AM105" s="38">
        <f>_xlfn.XLOOKUP($C105,VK!$B$2:$B$294,VK!AT$2:AT$294)</f>
        <v>7889</v>
      </c>
      <c r="AN105" s="38">
        <f>_xlfn.XLOOKUP($C105,VK!$B$2:$B$294,VK!AU$2:AU$294)</f>
        <v>13514</v>
      </c>
      <c r="AO105" s="38">
        <f>_xlfn.XLOOKUP($C105,VK!$B$2:$B$294,VK!AV$2:AV$294)</f>
        <v>0</v>
      </c>
      <c r="AP105" s="38">
        <f>_xlfn.XLOOKUP($C105,VK!$B$2:$B$294,VK!AW$2:AW$294)</f>
        <v>38.078006744384766</v>
      </c>
      <c r="AQ105" s="38">
        <f>_xlfn.XLOOKUP($C105,VK!$B$2:$B$294,VK!AX$2:AX$294)</f>
        <v>0</v>
      </c>
      <c r="AR105" s="38">
        <f>_xlfn.XLOOKUP($C105,VK!$B$2:$B$294,VK!AY$2:AY$294)</f>
        <v>1</v>
      </c>
      <c r="AS105" s="38">
        <f>_xlfn.XLOOKUP($C105,VK!$B$2:$B$294,VK!AZ$2:AZ$294)</f>
        <v>0</v>
      </c>
      <c r="AT105" s="38">
        <f>_xlfn.XLOOKUP($C105,VK!$B$2:$B$294,VK!BA$2:BA$294)</f>
        <v>0</v>
      </c>
      <c r="AU105" s="38">
        <f>_xlfn.XLOOKUP($C105,VK!$B$2:$B$294,VK!BB$2:BB$294)</f>
        <v>1</v>
      </c>
      <c r="AV105" s="38">
        <f>_xlfn.XLOOKUP($C105,VK!$B$2:$B$294,VK!BC$2:BC$294)</f>
        <v>100</v>
      </c>
      <c r="AW105" s="38">
        <f>_xlfn.XLOOKUP($C105,VK!$B$2:$B$294,VK!BD$2:BD$294)</f>
        <v>100</v>
      </c>
      <c r="AX105" s="38">
        <f>_xlfn.XLOOKUP($C105,VK!$B$2:$B$294,VK!BF$2:BF$294)</f>
        <v>11615.333984375</v>
      </c>
      <c r="AY105" s="38">
        <f>_xlfn.XLOOKUP($C105,VK!$B$2:$B$294,VK!BG$2:BG$294)</f>
        <v>12712.9755859375</v>
      </c>
      <c r="AZ105" s="38">
        <f>_xlfn.XLOOKUP($C105,VK!$B$2:$B$294,VK!BH$2:BH$294)</f>
        <v>3.7242221832275391</v>
      </c>
      <c r="BA105" s="38">
        <f>_xlfn.XLOOKUP($C105,VK!$B$2:$B$294,VK!BI$2:BI$294)</f>
        <v>-8.8628721237182617</v>
      </c>
      <c r="BB105" s="38">
        <f>_xlfn.XLOOKUP($C105,VK!$B$2:$B$294,VK!BJ$2:BJ$294)</f>
        <v>31.25</v>
      </c>
      <c r="BC105" s="38">
        <f>_xlfn.XLOOKUP($C105,VK!$B$2:$B$294,VK!BK$2:BK$294)</f>
        <v>0</v>
      </c>
      <c r="BD105" s="38">
        <f>_xlfn.XLOOKUP($C105,VK!$B$2:$B$294,VK!BL$2:BL$294)</f>
        <v>152</v>
      </c>
      <c r="BE105" s="38">
        <f>_xlfn.XLOOKUP($C105,VK!$B$2:$B$294,VK!BM$2:BM$294)</f>
        <v>-4.0268454551696777</v>
      </c>
      <c r="BF105" s="37">
        <f>_xlfn.XLOOKUP($C105,VK!$B$2:$B$294,VK!BN$2:BN$294)</f>
        <v>24018.1640625</v>
      </c>
      <c r="BG105" s="12">
        <f>_xlfn.XLOOKUP($C105,VK!$B$2:$B$294,VK!BO$2:BO$294)</f>
        <v>38.2247314453125</v>
      </c>
      <c r="BH105" s="12"/>
      <c r="BI105" s="12">
        <f>_xlfn.XLOOKUP($C105,VK!$B$2:$B$294,VK!BQ$2:BQ$294)</f>
        <v>0.67358148097991943</v>
      </c>
      <c r="BJ105" s="12">
        <f>_xlfn.XLOOKUP($C105,VK!$B$2:$B$294,VK!BR$2:BR$294)</f>
        <v>0.79316657781600952</v>
      </c>
      <c r="BK105" s="12">
        <f>_xlfn.XLOOKUP($C105,VK!$B$2:$B$294,VK!BS$2:BS$294)</f>
        <v>4.6979866027832031</v>
      </c>
      <c r="BL105" s="12">
        <f>_xlfn.XLOOKUP($C105,VK!$B$2:$B$294,VK!BT$2:BT$294)</f>
        <v>86.028068542480469</v>
      </c>
      <c r="BM105" s="12">
        <f>_xlfn.XLOOKUP($C105,VK!$B$2:$B$294,VK!BU$2:BU$294)</f>
        <v>186.69920349121094</v>
      </c>
      <c r="BN105" s="12">
        <f>_xlfn.XLOOKUP($C105,VK!$B$2:$B$294,VK!BV$2:BV$294)</f>
        <v>0</v>
      </c>
      <c r="BO105" s="12">
        <f>_xlfn.XLOOKUP($C105,VK!$B$2:$B$294,VK!BW$2:BW$294)</f>
        <v>0</v>
      </c>
      <c r="BP105" s="12">
        <f>_xlfn.XLOOKUP($C105,VK!$B$2:$B$294,VK!BX$2:BX$294)</f>
        <v>9700</v>
      </c>
      <c r="BQ105" s="12">
        <f>_xlfn.XLOOKUP($C105,VK!$B$2:$B$294,VK!BY$2:BY$294)</f>
        <v>8862.5</v>
      </c>
      <c r="BR105" s="12">
        <f>_xlfn.XLOOKUP($C105,VK!$B$2:$B$294,VK!BZ$2:BZ$294)</f>
        <v>1.0982306003570557</v>
      </c>
      <c r="BS105" s="12">
        <f>_xlfn.XLOOKUP($C105,VK!$B$2:$B$294,VK!CA$2:CA$294)</f>
        <v>8.7248325347900391</v>
      </c>
      <c r="BT105" s="12">
        <f>_xlfn.XLOOKUP($C105,VK!$B$2:$B$294,VK!CB$2:CB$294)</f>
        <v>50</v>
      </c>
      <c r="BU105" s="12">
        <f>_xlfn.XLOOKUP($C105,VK!$B$2:$B$294,VK!CC$2:CC$294)</f>
        <v>6.2937064170837402</v>
      </c>
      <c r="BV105" s="12">
        <f>_xlfn.XLOOKUP($C105,VK!$B$2:$B$294,VK!CD$2:CD$294)</f>
        <v>4.8951048851013184</v>
      </c>
      <c r="BW105" s="12">
        <f>_xlfn.XLOOKUP($C105,VK!$B$2:$B$294,VK!CE$2:CE$294)</f>
        <v>0</v>
      </c>
      <c r="BX105" s="12">
        <f>_xlfn.XLOOKUP($C105,VK!$B$2:$B$294,VK!CF$2:CF$294)</f>
        <v>2.0979020595550537</v>
      </c>
      <c r="BY105" s="12">
        <f>_xlfn.XLOOKUP($C105,VK!$B$2:$B$294,VK!CG$2:CG$294)</f>
        <v>14368.2734375</v>
      </c>
      <c r="BZ105" s="12"/>
      <c r="CA105" s="27">
        <f>_xlfn.XLOOKUP(C105,VK!$B$2:$B$294,VK!$BX$2:$BX$294)</f>
        <v>9700</v>
      </c>
      <c r="CD105" s="37">
        <f>_xlfn.XLOOKUP($C105,VK!$B$2:$B$294,VK!M$2:M$294)</f>
        <v>1639</v>
      </c>
      <c r="CE105" s="38"/>
    </row>
    <row r="106" spans="1:83" hidden="1">
      <c r="A106" s="21">
        <v>96</v>
      </c>
      <c r="B106" s="30">
        <f>1-_xlfn.XLOOKUP(C106,VK!$B$2:$B$294,VK!$ID$2:$ID$294)/SUM($D$5:$BY$5)</f>
        <v>0.49424684070373071</v>
      </c>
      <c r="C106" t="str">
        <f>_xlfn.XLOOKUP(A106,VK!$IE$2:$IE$294,VK!$B$2:$B$294)</f>
        <v>Koski Tl</v>
      </c>
      <c r="D106" s="12">
        <f>_xlfn.XLOOKUP($C106,VK!$B$2:$B$294,VK!J$2:J$294)</f>
        <v>49.900001525878906</v>
      </c>
      <c r="E106" s="12">
        <f>_xlfn.XLOOKUP($C106,VK!$B$2:$B$294,VK!K$2:K$294)</f>
        <v>191.49000549316406</v>
      </c>
      <c r="F106" s="38">
        <f>_xlfn.XLOOKUP($C106,VK!$B$2:$B$294,VK!L$2:L$294)</f>
        <v>159.10000610351563</v>
      </c>
      <c r="G106" s="38">
        <f>_xlfn.XLOOKUP($C106,VK!$B$2:$B$294,VK!N$2:N$294)</f>
        <v>12.100000381469727</v>
      </c>
      <c r="H106" s="40">
        <f>_xlfn.XLOOKUP($C106,VK!$B$2:$B$294,VK!O$2:O$294)</f>
        <v>-1.3999999761581421</v>
      </c>
      <c r="I106" s="38">
        <f>_xlfn.XLOOKUP($C106,VK!$B$2:$B$294,VK!P$2:P$294)</f>
        <v>-22</v>
      </c>
      <c r="J106" s="38">
        <f>_xlfn.XLOOKUP($C106,VK!$B$2:$B$294,VK!Q$2:Q$294)</f>
        <v>52.7</v>
      </c>
      <c r="K106" s="38">
        <f>_xlfn.XLOOKUP($C106,VK!$B$2:$B$294,VK!R$2:R$294)</f>
        <v>6.7</v>
      </c>
      <c r="L106" s="38">
        <f>_xlfn.XLOOKUP($C106,VK!$B$2:$B$294,VK!S$2:S$294)</f>
        <v>84</v>
      </c>
      <c r="M106" s="38">
        <f>_xlfn.XLOOKUP($C106,VK!$B$2:$B$294,VK!T$2:T$294)</f>
        <v>0</v>
      </c>
      <c r="N106" s="38">
        <f>_xlfn.XLOOKUP($C106,VK!$B$2:$B$294,VK!U$2:U$294)</f>
        <v>3018.2</v>
      </c>
      <c r="O106" s="38">
        <f>_xlfn.XLOOKUP($C106,VK!$B$2:$B$294,VK!V$2:V$294)</f>
        <v>12.51</v>
      </c>
      <c r="P106" s="38">
        <f>_xlfn.XLOOKUP($C106,VK!$B$2:$B$294,VK!W$2:W$294)</f>
        <v>667</v>
      </c>
      <c r="Q106" s="38">
        <f>_xlfn.XLOOKUP($C106,VK!$B$2:$B$294,VK!X$2:X$294)</f>
        <v>417</v>
      </c>
      <c r="R106" s="38">
        <f>_xlfn.XLOOKUP($C106,VK!$B$2:$B$294,VK!Y$2:Y$294)</f>
        <v>917</v>
      </c>
      <c r="S106" s="38">
        <f>_xlfn.XLOOKUP($C106,VK!$B$2:$B$294,VK!Z$2:Z$294)</f>
        <v>984</v>
      </c>
      <c r="T106" s="38">
        <f>_xlfn.XLOOKUP($C106,VK!$B$2:$B$294,VK!AA$2:AA$294)</f>
        <v>804</v>
      </c>
      <c r="U106" s="38">
        <f>_xlfn.XLOOKUP($C106,VK!$B$2:$B$294,VK!AB$2:AB$294)</f>
        <v>14.839285850524902</v>
      </c>
      <c r="V106" s="38">
        <f>_xlfn.XLOOKUP($C106,VK!$B$2:$B$294,VK!AC$2:AC$294)</f>
        <v>0</v>
      </c>
      <c r="W106" s="38">
        <f>_xlfn.XLOOKUP($C106,VK!$B$2:$B$294,VK!AD$2:AD$294)</f>
        <v>0</v>
      </c>
      <c r="X106" s="38">
        <f>_xlfn.XLOOKUP($C106,VK!$B$2:$B$294,VK!AE$2:AE$294)</f>
        <v>0</v>
      </c>
      <c r="Y106" s="38">
        <f>_xlfn.XLOOKUP($C106,VK!$B$2:$B$294,VK!AF$2:AF$294)</f>
        <v>8.1</v>
      </c>
      <c r="Z106" s="38">
        <f>_xlfn.XLOOKUP($C106,VK!$B$2:$B$294,VK!AG$2:AG$294)</f>
        <v>0</v>
      </c>
      <c r="AA106" s="38">
        <f>_xlfn.XLOOKUP($C106,VK!$B$2:$B$294,VK!AH$2:AH$294)</f>
        <v>19.5</v>
      </c>
      <c r="AB106" s="38">
        <f>_xlfn.XLOOKUP($C106,VK!$B$2:$B$294,VK!AI$2:AI$294)</f>
        <v>0.93</v>
      </c>
      <c r="AC106" s="38">
        <f>_xlfn.XLOOKUP($C106,VK!$B$2:$B$294,VK!AJ$2:AJ$294)</f>
        <v>0.41</v>
      </c>
      <c r="AD106" s="38">
        <f>_xlfn.XLOOKUP($C106,VK!$B$2:$B$294,VK!AK$2:AK$294)</f>
        <v>0.93</v>
      </c>
      <c r="AE106" s="38">
        <f>_xlfn.XLOOKUP($C106,VK!$B$2:$B$294,VK!AL$2:AL$294)</f>
        <v>72.8</v>
      </c>
      <c r="AF106" s="38">
        <f>_xlfn.XLOOKUP($C106,VK!$B$2:$B$294,VK!AM$2:AM$294)</f>
        <v>285</v>
      </c>
      <c r="AG106" s="38">
        <f>_xlfn.XLOOKUP($C106,VK!$B$2:$B$294,VK!AN$2:AN$294)</f>
        <v>45</v>
      </c>
      <c r="AH106" s="38">
        <f>_xlfn.XLOOKUP($C106,VK!$B$2:$B$294,VK!AO$2:AO$294)</f>
        <v>20</v>
      </c>
      <c r="AI106" s="38">
        <f>_xlfn.XLOOKUP($C106,VK!$B$2:$B$294,VK!AP$2:AP$294)</f>
        <v>76</v>
      </c>
      <c r="AJ106" s="38">
        <f>_xlfn.XLOOKUP($C106,VK!$B$2:$B$294,VK!AQ$2:AQ$294)</f>
        <v>68</v>
      </c>
      <c r="AK106" s="38">
        <f>_xlfn.XLOOKUP($C106,VK!$B$2:$B$294,VK!AR$2:AR$294)</f>
        <v>502</v>
      </c>
      <c r="AL106" s="38">
        <f>_xlfn.XLOOKUP($C106,VK!$B$2:$B$294,VK!AS$2:AS$294)</f>
        <v>5</v>
      </c>
      <c r="AM106" s="38">
        <f>_xlfn.XLOOKUP($C106,VK!$B$2:$B$294,VK!AT$2:AT$294)</f>
        <v>5406</v>
      </c>
      <c r="AN106" s="38">
        <f>_xlfn.XLOOKUP($C106,VK!$B$2:$B$294,VK!AU$2:AU$294)</f>
        <v>11379</v>
      </c>
      <c r="AO106" s="38">
        <f>_xlfn.XLOOKUP($C106,VK!$B$2:$B$294,VK!AV$2:AV$294)</f>
        <v>0</v>
      </c>
      <c r="AP106" s="38">
        <f>_xlfn.XLOOKUP($C106,VK!$B$2:$B$294,VK!AW$2:AW$294)</f>
        <v>52.780281066894531</v>
      </c>
      <c r="AQ106" s="38">
        <f>_xlfn.XLOOKUP($C106,VK!$B$2:$B$294,VK!AX$2:AX$294)</f>
        <v>0</v>
      </c>
      <c r="AR106" s="38">
        <f>_xlfn.XLOOKUP($C106,VK!$B$2:$B$294,VK!AY$2:AY$294)</f>
        <v>0</v>
      </c>
      <c r="AS106" s="38">
        <f>_xlfn.XLOOKUP($C106,VK!$B$2:$B$294,VK!AZ$2:AZ$294)</f>
        <v>0</v>
      </c>
      <c r="AT106" s="38">
        <f>_xlfn.XLOOKUP($C106,VK!$B$2:$B$294,VK!BA$2:BA$294)</f>
        <v>0</v>
      </c>
      <c r="AU106" s="38">
        <f>_xlfn.XLOOKUP($C106,VK!$B$2:$B$294,VK!BB$2:BB$294)</f>
        <v>1</v>
      </c>
      <c r="AV106" s="38">
        <f>_xlfn.XLOOKUP($C106,VK!$B$2:$B$294,VK!BC$2:BC$294)</f>
        <v>82.278480529785156</v>
      </c>
      <c r="AW106" s="38">
        <f>_xlfn.XLOOKUP($C106,VK!$B$2:$B$294,VK!BD$2:BD$294)</f>
        <v>100</v>
      </c>
      <c r="AX106" s="38">
        <f>_xlfn.XLOOKUP($C106,VK!$B$2:$B$294,VK!BF$2:BF$294)</f>
        <v>11350.4912109375</v>
      </c>
      <c r="AY106" s="38">
        <f>_xlfn.XLOOKUP($C106,VK!$B$2:$B$294,VK!BG$2:BG$294)</f>
        <v>13194.04296875</v>
      </c>
      <c r="AZ106" s="38">
        <f>_xlfn.XLOOKUP($C106,VK!$B$2:$B$294,VK!BH$2:BH$294)</f>
        <v>3.5958404541015625</v>
      </c>
      <c r="BA106" s="38">
        <f>_xlfn.XLOOKUP($C106,VK!$B$2:$B$294,VK!BI$2:BI$294)</f>
        <v>-3.53244948387146</v>
      </c>
      <c r="BB106" s="38">
        <f>_xlfn.XLOOKUP($C106,VK!$B$2:$B$294,VK!BJ$2:BJ$294)</f>
        <v>20.754716873168945</v>
      </c>
      <c r="BC106" s="38">
        <f>_xlfn.XLOOKUP($C106,VK!$B$2:$B$294,VK!BK$2:BK$294)</f>
        <v>39.130435943603516</v>
      </c>
      <c r="BD106" s="38">
        <f>_xlfn.XLOOKUP($C106,VK!$B$2:$B$294,VK!BL$2:BL$294)</f>
        <v>147.5</v>
      </c>
      <c r="BE106" s="38">
        <f>_xlfn.XLOOKUP($C106,VK!$B$2:$B$294,VK!BM$2:BM$294)</f>
        <v>2.734375</v>
      </c>
      <c r="BF106" s="37">
        <f>_xlfn.XLOOKUP($C106,VK!$B$2:$B$294,VK!BN$2:BN$294)</f>
        <v>21320.89453125</v>
      </c>
      <c r="BG106" s="12">
        <f>_xlfn.XLOOKUP($C106,VK!$B$2:$B$294,VK!BO$2:BO$294)</f>
        <v>52.114105224609375</v>
      </c>
      <c r="BH106" s="12"/>
      <c r="BI106" s="12">
        <f>_xlfn.XLOOKUP($C106,VK!$B$2:$B$294,VK!BQ$2:BQ$294)</f>
        <v>0.68327558040618896</v>
      </c>
      <c r="BJ106" s="12">
        <f>_xlfn.XLOOKUP($C106,VK!$B$2:$B$294,VK!BR$2:BR$294)</f>
        <v>0.21663777530193329</v>
      </c>
      <c r="BK106" s="12">
        <f>_xlfn.XLOOKUP($C106,VK!$B$2:$B$294,VK!BS$2:BS$294)</f>
        <v>4.2461004257202148</v>
      </c>
      <c r="BL106" s="12">
        <f>_xlfn.XLOOKUP($C106,VK!$B$2:$B$294,VK!BT$2:BT$294)</f>
        <v>107.01906585693359</v>
      </c>
      <c r="BM106" s="12">
        <f>_xlfn.XLOOKUP($C106,VK!$B$2:$B$294,VK!BU$2:BU$294)</f>
        <v>257.7989501953125</v>
      </c>
      <c r="BN106" s="12">
        <f>_xlfn.XLOOKUP($C106,VK!$B$2:$B$294,VK!BV$2:BV$294)</f>
        <v>0</v>
      </c>
      <c r="BO106" s="12">
        <f>_xlfn.XLOOKUP($C106,VK!$B$2:$B$294,VK!BW$2:BW$294)</f>
        <v>1</v>
      </c>
      <c r="BP106" s="12">
        <f>_xlfn.XLOOKUP($C106,VK!$B$2:$B$294,VK!BX$2:BX$294)</f>
        <v>9605.2626953125</v>
      </c>
      <c r="BQ106" s="12">
        <f>_xlfn.XLOOKUP($C106,VK!$B$2:$B$294,VK!BY$2:BY$294)</f>
        <v>8263.158203125</v>
      </c>
      <c r="BR106" s="12">
        <f>_xlfn.XLOOKUP($C106,VK!$B$2:$B$294,VK!BZ$2:BZ$294)</f>
        <v>1.386481761932373</v>
      </c>
      <c r="BS106" s="12">
        <f>_xlfn.XLOOKUP($C106,VK!$B$2:$B$294,VK!CA$2:CA$294)</f>
        <v>11.395147323608398</v>
      </c>
      <c r="BT106" s="12">
        <f>_xlfn.XLOOKUP($C106,VK!$B$2:$B$294,VK!CB$2:CB$294)</f>
        <v>100</v>
      </c>
      <c r="BU106" s="12">
        <f>_xlfn.XLOOKUP($C106,VK!$B$2:$B$294,VK!CC$2:CC$294)</f>
        <v>12.167300224304199</v>
      </c>
      <c r="BV106" s="12">
        <f>_xlfn.XLOOKUP($C106,VK!$B$2:$B$294,VK!CD$2:CD$294)</f>
        <v>14.44866943359375</v>
      </c>
      <c r="BW106" s="12">
        <f>_xlfn.XLOOKUP($C106,VK!$B$2:$B$294,VK!CE$2:CE$294)</f>
        <v>0</v>
      </c>
      <c r="BX106" s="12">
        <f>_xlfn.XLOOKUP($C106,VK!$B$2:$B$294,VK!CF$2:CF$294)</f>
        <v>2.6615970134735107</v>
      </c>
      <c r="BY106" s="12">
        <f>_xlfn.XLOOKUP($C106,VK!$B$2:$B$294,VK!CG$2:CG$294)</f>
        <v>10991.50390625</v>
      </c>
      <c r="BZ106" s="12"/>
      <c r="CA106" s="27">
        <f>_xlfn.XLOOKUP(C106,VK!$B$2:$B$294,VK!$BX$2:$BX$294)</f>
        <v>9605.2626953125</v>
      </c>
      <c r="CD106" s="37">
        <f>_xlfn.XLOOKUP($C106,VK!$B$2:$B$294,VK!M$2:M$294)</f>
        <v>2308</v>
      </c>
      <c r="CE106" s="38"/>
    </row>
    <row r="107" spans="1:83" hidden="1">
      <c r="A107" s="21">
        <v>97</v>
      </c>
      <c r="B107" s="30">
        <f>1-_xlfn.XLOOKUP(C107,VK!$B$2:$B$294,VK!$ID$2:$ID$294)/SUM($D$5:$BY$5)</f>
        <v>0.49352881636160373</v>
      </c>
      <c r="C107" t="str">
        <f>_xlfn.XLOOKUP(A107,VK!$IE$2:$IE$294,VK!$B$2:$B$294)</f>
        <v>Kuusamo</v>
      </c>
      <c r="D107" s="12">
        <f>_xlfn.XLOOKUP($C107,VK!$B$2:$B$294,VK!J$2:J$294)</f>
        <v>47.099998474121094</v>
      </c>
      <c r="E107" s="12">
        <f>_xlfn.XLOOKUP($C107,VK!$B$2:$B$294,VK!K$2:K$294)</f>
        <v>4978.52001953125</v>
      </c>
      <c r="F107" s="38">
        <f>_xlfn.XLOOKUP($C107,VK!$B$2:$B$294,VK!L$2:L$294)</f>
        <v>157</v>
      </c>
      <c r="G107" s="38">
        <f>_xlfn.XLOOKUP($C107,VK!$B$2:$B$294,VK!N$2:N$294)</f>
        <v>3</v>
      </c>
      <c r="H107" s="40">
        <f>_xlfn.XLOOKUP($C107,VK!$B$2:$B$294,VK!O$2:O$294)</f>
        <v>-0.5</v>
      </c>
      <c r="I107" s="38">
        <f>_xlfn.XLOOKUP($C107,VK!$B$2:$B$294,VK!P$2:P$294)</f>
        <v>-57</v>
      </c>
      <c r="J107" s="38">
        <f>_xlfn.XLOOKUP($C107,VK!$B$2:$B$294,VK!Q$2:Q$294)</f>
        <v>64.7</v>
      </c>
      <c r="K107" s="38">
        <f>_xlfn.XLOOKUP($C107,VK!$B$2:$B$294,VK!R$2:R$294)</f>
        <v>10</v>
      </c>
      <c r="L107" s="38">
        <f>_xlfn.XLOOKUP($C107,VK!$B$2:$B$294,VK!S$2:S$294)</f>
        <v>1037</v>
      </c>
      <c r="M107" s="38">
        <f>_xlfn.XLOOKUP($C107,VK!$B$2:$B$294,VK!T$2:T$294)</f>
        <v>0</v>
      </c>
      <c r="N107" s="38">
        <f>_xlfn.XLOOKUP($C107,VK!$B$2:$B$294,VK!U$2:U$294)</f>
        <v>3475.9</v>
      </c>
      <c r="O107" s="38">
        <f>_xlfn.XLOOKUP($C107,VK!$B$2:$B$294,VK!V$2:V$294)</f>
        <v>11.72</v>
      </c>
      <c r="P107" s="38">
        <f>_xlfn.XLOOKUP($C107,VK!$B$2:$B$294,VK!W$2:W$294)</f>
        <v>551</v>
      </c>
      <c r="Q107" s="38">
        <f>_xlfn.XLOOKUP($C107,VK!$B$2:$B$294,VK!X$2:X$294)</f>
        <v>728</v>
      </c>
      <c r="R107" s="38">
        <f>_xlfn.XLOOKUP($C107,VK!$B$2:$B$294,VK!Y$2:Y$294)</f>
        <v>937</v>
      </c>
      <c r="S107" s="38">
        <f>_xlfn.XLOOKUP($C107,VK!$B$2:$B$294,VK!Z$2:Z$294)</f>
        <v>728</v>
      </c>
      <c r="T107" s="38">
        <f>_xlfn.XLOOKUP($C107,VK!$B$2:$B$294,VK!AA$2:AA$294)</f>
        <v>734</v>
      </c>
      <c r="U107" s="38">
        <f>_xlfn.XLOOKUP($C107,VK!$B$2:$B$294,VK!AB$2:AB$294)</f>
        <v>15.146814346313477</v>
      </c>
      <c r="V107" s="38">
        <f>_xlfn.XLOOKUP($C107,VK!$B$2:$B$294,VK!AC$2:AC$294)</f>
        <v>0</v>
      </c>
      <c r="W107" s="38">
        <f>_xlfn.XLOOKUP($C107,VK!$B$2:$B$294,VK!AD$2:AD$294)</f>
        <v>1.5</v>
      </c>
      <c r="X107" s="38">
        <f>_xlfn.XLOOKUP($C107,VK!$B$2:$B$294,VK!AE$2:AE$294)</f>
        <v>0</v>
      </c>
      <c r="Y107" s="38">
        <f>_xlfn.XLOOKUP($C107,VK!$B$2:$B$294,VK!AF$2:AF$294)</f>
        <v>4.8</v>
      </c>
      <c r="Z107" s="38">
        <f>_xlfn.XLOOKUP($C107,VK!$B$2:$B$294,VK!AG$2:AG$294)</f>
        <v>0</v>
      </c>
      <c r="AA107" s="38">
        <f>_xlfn.XLOOKUP($C107,VK!$B$2:$B$294,VK!AH$2:AH$294)</f>
        <v>20</v>
      </c>
      <c r="AB107" s="38">
        <f>_xlfn.XLOOKUP($C107,VK!$B$2:$B$294,VK!AI$2:AI$294)</f>
        <v>1.1000000000000001</v>
      </c>
      <c r="AC107" s="38">
        <f>_xlfn.XLOOKUP($C107,VK!$B$2:$B$294,VK!AJ$2:AJ$294)</f>
        <v>0.5</v>
      </c>
      <c r="AD107" s="38">
        <f>_xlfn.XLOOKUP($C107,VK!$B$2:$B$294,VK!AK$2:AK$294)</f>
        <v>1.1000000000000001</v>
      </c>
      <c r="AE107" s="38">
        <f>_xlfn.XLOOKUP($C107,VK!$B$2:$B$294,VK!AL$2:AL$294)</f>
        <v>57.8</v>
      </c>
      <c r="AF107" s="38">
        <f>_xlfn.XLOOKUP($C107,VK!$B$2:$B$294,VK!AM$2:AM$294)</f>
        <v>314.5</v>
      </c>
      <c r="AG107" s="38">
        <f>_xlfn.XLOOKUP($C107,VK!$B$2:$B$294,VK!AN$2:AN$294)</f>
        <v>51.4</v>
      </c>
      <c r="AH107" s="38">
        <f>_xlfn.XLOOKUP($C107,VK!$B$2:$B$294,VK!AO$2:AO$294)</f>
        <v>21.8</v>
      </c>
      <c r="AI107" s="38">
        <f>_xlfn.XLOOKUP($C107,VK!$B$2:$B$294,VK!AP$2:AP$294)</f>
        <v>111</v>
      </c>
      <c r="AJ107" s="38">
        <f>_xlfn.XLOOKUP($C107,VK!$B$2:$B$294,VK!AQ$2:AQ$294)</f>
        <v>262</v>
      </c>
      <c r="AK107" s="38">
        <f>_xlfn.XLOOKUP($C107,VK!$B$2:$B$294,VK!AR$2:AR$294)</f>
        <v>1333</v>
      </c>
      <c r="AL107" s="38">
        <f>_xlfn.XLOOKUP($C107,VK!$B$2:$B$294,VK!AS$2:AS$294)</f>
        <v>1.833</v>
      </c>
      <c r="AM107" s="38">
        <f>_xlfn.XLOOKUP($C107,VK!$B$2:$B$294,VK!AT$2:AT$294)</f>
        <v>8291</v>
      </c>
      <c r="AN107" s="38">
        <f>_xlfn.XLOOKUP($C107,VK!$B$2:$B$294,VK!AU$2:AU$294)</f>
        <v>10893</v>
      </c>
      <c r="AO107" s="38">
        <f>_xlfn.XLOOKUP($C107,VK!$B$2:$B$294,VK!AV$2:AV$294)</f>
        <v>0</v>
      </c>
      <c r="AP107" s="38">
        <f>_xlfn.XLOOKUP($C107,VK!$B$2:$B$294,VK!AW$2:AW$294)</f>
        <v>166.7540283203125</v>
      </c>
      <c r="AQ107" s="38">
        <f>_xlfn.XLOOKUP($C107,VK!$B$2:$B$294,VK!AX$2:AX$294)</f>
        <v>0</v>
      </c>
      <c r="AR107" s="38">
        <f>_xlfn.XLOOKUP($C107,VK!$B$2:$B$294,VK!AY$2:AY$294)</f>
        <v>0</v>
      </c>
      <c r="AS107" s="38">
        <f>_xlfn.XLOOKUP($C107,VK!$B$2:$B$294,VK!AZ$2:AZ$294)</f>
        <v>1</v>
      </c>
      <c r="AT107" s="38">
        <f>_xlfn.XLOOKUP($C107,VK!$B$2:$B$294,VK!BA$2:BA$294)</f>
        <v>0</v>
      </c>
      <c r="AU107" s="38">
        <f>_xlfn.XLOOKUP($C107,VK!$B$2:$B$294,VK!BB$2:BB$294)</f>
        <v>1</v>
      </c>
      <c r="AV107" s="38">
        <f>_xlfn.XLOOKUP($C107,VK!$B$2:$B$294,VK!BC$2:BC$294)</f>
        <v>87.25274658203125</v>
      </c>
      <c r="AW107" s="38">
        <f>_xlfn.XLOOKUP($C107,VK!$B$2:$B$294,VK!BD$2:BD$294)</f>
        <v>78.178695678710938</v>
      </c>
      <c r="AX107" s="38">
        <f>_xlfn.XLOOKUP($C107,VK!$B$2:$B$294,VK!BF$2:BF$294)</f>
        <v>11303.9306640625</v>
      </c>
      <c r="AY107" s="38">
        <f>_xlfn.XLOOKUP($C107,VK!$B$2:$B$294,VK!BG$2:BG$294)</f>
        <v>14735.560546875</v>
      </c>
      <c r="AZ107" s="38">
        <f>_xlfn.XLOOKUP($C107,VK!$B$2:$B$294,VK!BH$2:BH$294)</f>
        <v>3.0057220458984375</v>
      </c>
      <c r="BA107" s="38">
        <f>_xlfn.XLOOKUP($C107,VK!$B$2:$B$294,VK!BI$2:BI$294)</f>
        <v>-11.647745132446289</v>
      </c>
      <c r="BB107" s="38">
        <f>_xlfn.XLOOKUP($C107,VK!$B$2:$B$294,VK!BJ$2:BJ$294)</f>
        <v>27.358489990234375</v>
      </c>
      <c r="BC107" s="38">
        <f>_xlfn.XLOOKUP($C107,VK!$B$2:$B$294,VK!BK$2:BK$294)</f>
        <v>-16.84782600402832</v>
      </c>
      <c r="BD107" s="38">
        <f>_xlfn.XLOOKUP($C107,VK!$B$2:$B$294,VK!BL$2:BL$294)</f>
        <v>130.15383911132813</v>
      </c>
      <c r="BE107" s="38">
        <f>_xlfn.XLOOKUP($C107,VK!$B$2:$B$294,VK!BM$2:BM$294)</f>
        <v>0.75809788703918457</v>
      </c>
      <c r="BF107" s="37">
        <f>_xlfn.XLOOKUP($C107,VK!$B$2:$B$294,VK!BN$2:BN$294)</f>
        <v>21211.1171875</v>
      </c>
      <c r="BG107" s="12">
        <f>_xlfn.XLOOKUP($C107,VK!$B$2:$B$294,VK!BO$2:BO$294)</f>
        <v>46.501571655273438</v>
      </c>
      <c r="BH107" s="12"/>
      <c r="BI107" s="12">
        <f>_xlfn.XLOOKUP($C107,VK!$B$2:$B$294,VK!BQ$2:BQ$294)</f>
        <v>0.5941588282585144</v>
      </c>
      <c r="BJ107" s="12">
        <f>_xlfn.XLOOKUP($C107,VK!$B$2:$B$294,VK!BR$2:BR$294)</f>
        <v>0.24448262155056</v>
      </c>
      <c r="BK107" s="12">
        <f>_xlfn.XLOOKUP($C107,VK!$B$2:$B$294,VK!BS$2:BS$294)</f>
        <v>2.3060657978057861</v>
      </c>
      <c r="BL107" s="12">
        <f>_xlfn.XLOOKUP($C107,VK!$B$2:$B$294,VK!BT$2:BT$294)</f>
        <v>149.59693908691406</v>
      </c>
      <c r="BM107" s="12">
        <f>_xlfn.XLOOKUP($C107,VK!$B$2:$B$294,VK!BU$2:BU$294)</f>
        <v>549.2269287109375</v>
      </c>
      <c r="BN107" s="12">
        <f>_xlfn.XLOOKUP($C107,VK!$B$2:$B$294,VK!BV$2:BV$294)</f>
        <v>0</v>
      </c>
      <c r="BO107" s="12">
        <f>_xlfn.XLOOKUP($C107,VK!$B$2:$B$294,VK!BW$2:BW$294)</f>
        <v>1</v>
      </c>
      <c r="BP107" s="12">
        <f>_xlfn.XLOOKUP($C107,VK!$B$2:$B$294,VK!BX$2:BX$294)</f>
        <v>8517.1533203125</v>
      </c>
      <c r="BQ107" s="12">
        <f>_xlfn.XLOOKUP($C107,VK!$B$2:$B$294,VK!BY$2:BY$294)</f>
        <v>6533.67236328125</v>
      </c>
      <c r="BR107" s="12">
        <f>_xlfn.XLOOKUP($C107,VK!$B$2:$B$294,VK!BZ$2:BZ$294)</f>
        <v>1.0109686851501465</v>
      </c>
      <c r="BS107" s="12">
        <f>_xlfn.XLOOKUP($C107,VK!$B$2:$B$294,VK!CA$2:CA$294)</f>
        <v>9.6603670120239258</v>
      </c>
      <c r="BT107" s="12">
        <f>_xlfn.XLOOKUP($C107,VK!$B$2:$B$294,VK!CB$2:CB$294)</f>
        <v>58.169933319091797</v>
      </c>
      <c r="BU107" s="12">
        <f>_xlfn.XLOOKUP($C107,VK!$B$2:$B$294,VK!CC$2:CC$294)</f>
        <v>5.2667579650878906</v>
      </c>
      <c r="BV107" s="12">
        <f>_xlfn.XLOOKUP($C107,VK!$B$2:$B$294,VK!CD$2:CD$294)</f>
        <v>11.149110794067383</v>
      </c>
      <c r="BW107" s="12">
        <f>_xlfn.XLOOKUP($C107,VK!$B$2:$B$294,VK!CE$2:CE$294)</f>
        <v>1.2995896339416504</v>
      </c>
      <c r="BX107" s="12">
        <f>_xlfn.XLOOKUP($C107,VK!$B$2:$B$294,VK!CF$2:CF$294)</f>
        <v>1.8467851877212524</v>
      </c>
      <c r="BY107" s="12">
        <f>_xlfn.XLOOKUP($C107,VK!$B$2:$B$294,VK!CG$2:CG$294)</f>
        <v>11212.1005859375</v>
      </c>
      <c r="BZ107" s="12"/>
      <c r="CA107" s="27">
        <f>_xlfn.XLOOKUP(C107,VK!$B$2:$B$294,VK!$BX$2:$BX$294)</f>
        <v>8517.1533203125</v>
      </c>
      <c r="CD107" s="37">
        <f>_xlfn.XLOOKUP($C107,VK!$B$2:$B$294,VK!M$2:M$294)</f>
        <v>15134</v>
      </c>
      <c r="CE107" s="38"/>
    </row>
    <row r="108" spans="1:83" hidden="1">
      <c r="A108" s="21">
        <v>98</v>
      </c>
      <c r="B108" s="30">
        <f>1-_xlfn.XLOOKUP(C108,VK!$B$2:$B$294,VK!$ID$2:$ID$294)/SUM($D$5:$BY$5)</f>
        <v>0.48925278142325468</v>
      </c>
      <c r="C108" t="str">
        <f>_xlfn.XLOOKUP(A108,VK!$IE$2:$IE$294,VK!$B$2:$B$294)</f>
        <v>Lempäälä</v>
      </c>
      <c r="D108" s="12">
        <f>_xlfn.XLOOKUP($C108,VK!$B$2:$B$294,VK!J$2:J$294)</f>
        <v>38.900001525878906</v>
      </c>
      <c r="E108" s="12">
        <f>_xlfn.XLOOKUP($C108,VK!$B$2:$B$294,VK!K$2:K$294)</f>
        <v>269.57998657226563</v>
      </c>
      <c r="F108" s="38">
        <f>_xlfn.XLOOKUP($C108,VK!$B$2:$B$294,VK!L$2:L$294)</f>
        <v>124.80000305175781</v>
      </c>
      <c r="G108" s="38">
        <f>_xlfn.XLOOKUP($C108,VK!$B$2:$B$294,VK!N$2:N$294)</f>
        <v>87.300003051757813</v>
      </c>
      <c r="H108" s="40">
        <f>_xlfn.XLOOKUP($C108,VK!$B$2:$B$294,VK!O$2:O$294)</f>
        <v>1.3999999761581421</v>
      </c>
      <c r="I108" s="38">
        <f>_xlfn.XLOOKUP($C108,VK!$B$2:$B$294,VK!P$2:P$294)</f>
        <v>230</v>
      </c>
      <c r="J108" s="38">
        <f>_xlfn.XLOOKUP($C108,VK!$B$2:$B$294,VK!Q$2:Q$294)</f>
        <v>89.4</v>
      </c>
      <c r="K108" s="38">
        <f>_xlfn.XLOOKUP($C108,VK!$B$2:$B$294,VK!R$2:R$294)</f>
        <v>6.3000000000000007</v>
      </c>
      <c r="L108" s="38">
        <f>_xlfn.XLOOKUP($C108,VK!$B$2:$B$294,VK!S$2:S$294)</f>
        <v>142</v>
      </c>
      <c r="M108" s="38">
        <f>_xlfn.XLOOKUP($C108,VK!$B$2:$B$294,VK!T$2:T$294)</f>
        <v>0</v>
      </c>
      <c r="N108" s="38">
        <f>_xlfn.XLOOKUP($C108,VK!$B$2:$B$294,VK!U$2:U$294)</f>
        <v>4131.2</v>
      </c>
      <c r="O108" s="38">
        <f>_xlfn.XLOOKUP($C108,VK!$B$2:$B$294,VK!V$2:V$294)</f>
        <v>13.28</v>
      </c>
      <c r="P108" s="38">
        <f>_xlfn.XLOOKUP($C108,VK!$B$2:$B$294,VK!W$2:W$294)</f>
        <v>1864</v>
      </c>
      <c r="Q108" s="38">
        <f>_xlfn.XLOOKUP($C108,VK!$B$2:$B$294,VK!X$2:X$294)</f>
        <v>202</v>
      </c>
      <c r="R108" s="38">
        <f>_xlfn.XLOOKUP($C108,VK!$B$2:$B$294,VK!Y$2:Y$294)</f>
        <v>545</v>
      </c>
      <c r="S108" s="38">
        <f>_xlfn.XLOOKUP($C108,VK!$B$2:$B$294,VK!Z$2:Z$294)</f>
        <v>189</v>
      </c>
      <c r="T108" s="38">
        <f>_xlfn.XLOOKUP($C108,VK!$B$2:$B$294,VK!AA$2:AA$294)</f>
        <v>485</v>
      </c>
      <c r="U108" s="38">
        <f>_xlfn.XLOOKUP($C108,VK!$B$2:$B$294,VK!AB$2:AB$294)</f>
        <v>18.863462448120117</v>
      </c>
      <c r="V108" s="38">
        <f>_xlfn.XLOOKUP($C108,VK!$B$2:$B$294,VK!AC$2:AC$294)</f>
        <v>0</v>
      </c>
      <c r="W108" s="38">
        <f>_xlfn.XLOOKUP($C108,VK!$B$2:$B$294,VK!AD$2:AD$294)</f>
        <v>0.7</v>
      </c>
      <c r="X108" s="38">
        <f>_xlfn.XLOOKUP($C108,VK!$B$2:$B$294,VK!AE$2:AE$294)</f>
        <v>1.1000000000000001</v>
      </c>
      <c r="Y108" s="38">
        <f>_xlfn.XLOOKUP($C108,VK!$B$2:$B$294,VK!AF$2:AF$294)</f>
        <v>6.4</v>
      </c>
      <c r="Z108" s="38">
        <f>_xlfn.XLOOKUP($C108,VK!$B$2:$B$294,VK!AG$2:AG$294)</f>
        <v>0</v>
      </c>
      <c r="AA108" s="38">
        <f>_xlfn.XLOOKUP($C108,VK!$B$2:$B$294,VK!AH$2:AH$294)</f>
        <v>20.5</v>
      </c>
      <c r="AB108" s="38">
        <f>_xlfn.XLOOKUP($C108,VK!$B$2:$B$294,VK!AI$2:AI$294)</f>
        <v>0.95</v>
      </c>
      <c r="AC108" s="38">
        <f>_xlfn.XLOOKUP($C108,VK!$B$2:$B$294,VK!AJ$2:AJ$294)</f>
        <v>0.45</v>
      </c>
      <c r="AD108" s="38">
        <f>_xlfn.XLOOKUP($C108,VK!$B$2:$B$294,VK!AK$2:AK$294)</f>
        <v>1</v>
      </c>
      <c r="AE108" s="38">
        <f>_xlfn.XLOOKUP($C108,VK!$B$2:$B$294,VK!AL$2:AL$294)</f>
        <v>49.2</v>
      </c>
      <c r="AF108" s="38">
        <f>_xlfn.XLOOKUP($C108,VK!$B$2:$B$294,VK!AM$2:AM$294)</f>
        <v>433.1</v>
      </c>
      <c r="AG108" s="38">
        <f>_xlfn.XLOOKUP($C108,VK!$B$2:$B$294,VK!AN$2:AN$294)</f>
        <v>40.700000000000003</v>
      </c>
      <c r="AH108" s="38">
        <f>_xlfn.XLOOKUP($C108,VK!$B$2:$B$294,VK!AO$2:AO$294)</f>
        <v>37.799999999999997</v>
      </c>
      <c r="AI108" s="38">
        <f>_xlfn.XLOOKUP($C108,VK!$B$2:$B$294,VK!AP$2:AP$294)</f>
        <v>30</v>
      </c>
      <c r="AJ108" s="38">
        <f>_xlfn.XLOOKUP($C108,VK!$B$2:$B$294,VK!AQ$2:AQ$294)</f>
        <v>36</v>
      </c>
      <c r="AK108" s="38">
        <f>_xlfn.XLOOKUP($C108,VK!$B$2:$B$294,VK!AR$2:AR$294)</f>
        <v>205</v>
      </c>
      <c r="AL108" s="38">
        <f>_xlfn.XLOOKUP($C108,VK!$B$2:$B$294,VK!AS$2:AS$294)</f>
        <v>3.5</v>
      </c>
      <c r="AM108" s="38">
        <f>_xlfn.XLOOKUP($C108,VK!$B$2:$B$294,VK!AT$2:AT$294)</f>
        <v>6734</v>
      </c>
      <c r="AN108" s="38">
        <f>_xlfn.XLOOKUP($C108,VK!$B$2:$B$294,VK!AU$2:AU$294)</f>
        <v>8183</v>
      </c>
      <c r="AO108" s="38">
        <f>_xlfn.XLOOKUP($C108,VK!$B$2:$B$294,VK!AV$2:AV$294)</f>
        <v>1</v>
      </c>
      <c r="AP108" s="38">
        <f>_xlfn.XLOOKUP($C108,VK!$B$2:$B$294,VK!AW$2:AW$294)</f>
        <v>20.64129638671875</v>
      </c>
      <c r="AQ108" s="38">
        <f>_xlfn.XLOOKUP($C108,VK!$B$2:$B$294,VK!AX$2:AX$294)</f>
        <v>0</v>
      </c>
      <c r="AR108" s="38">
        <f>_xlfn.XLOOKUP($C108,VK!$B$2:$B$294,VK!AY$2:AY$294)</f>
        <v>0</v>
      </c>
      <c r="AS108" s="38">
        <f>_xlfn.XLOOKUP($C108,VK!$B$2:$B$294,VK!AZ$2:AZ$294)</f>
        <v>0</v>
      </c>
      <c r="AT108" s="38">
        <f>_xlfn.XLOOKUP($C108,VK!$B$2:$B$294,VK!BA$2:BA$294)</f>
        <v>0</v>
      </c>
      <c r="AU108" s="38">
        <f>_xlfn.XLOOKUP($C108,VK!$B$2:$B$294,VK!BB$2:BB$294)</f>
        <v>1</v>
      </c>
      <c r="AV108" s="38">
        <f>_xlfn.XLOOKUP($C108,VK!$B$2:$B$294,VK!BC$2:BC$294)</f>
        <v>94.693031311035156</v>
      </c>
      <c r="AW108" s="38">
        <f>_xlfn.XLOOKUP($C108,VK!$B$2:$B$294,VK!BD$2:BD$294)</f>
        <v>81.717689514160156</v>
      </c>
      <c r="AX108" s="38">
        <f>_xlfn.XLOOKUP($C108,VK!$B$2:$B$294,VK!BF$2:BF$294)</f>
        <v>15233.54296875</v>
      </c>
      <c r="AY108" s="38">
        <f>_xlfn.XLOOKUP($C108,VK!$B$2:$B$294,VK!BG$2:BG$294)</f>
        <v>18329.9765625</v>
      </c>
      <c r="AZ108" s="38">
        <f>_xlfn.XLOOKUP($C108,VK!$B$2:$B$294,VK!BH$2:BH$294)</f>
        <v>4.1036601066589355</v>
      </c>
      <c r="BA108" s="38">
        <f>_xlfn.XLOOKUP($C108,VK!$B$2:$B$294,VK!BI$2:BI$294)</f>
        <v>-6.6218628883361816</v>
      </c>
      <c r="BB108" s="38">
        <f>_xlfn.XLOOKUP($C108,VK!$B$2:$B$294,VK!BJ$2:BJ$294)</f>
        <v>23.164556503295898</v>
      </c>
      <c r="BC108" s="38">
        <f>_xlfn.XLOOKUP($C108,VK!$B$2:$B$294,VK!BK$2:BK$294)</f>
        <v>3.8167939186096191</v>
      </c>
      <c r="BD108" s="38">
        <f>_xlfn.XLOOKUP($C108,VK!$B$2:$B$294,VK!BL$2:BL$294)</f>
        <v>349.81817626953125</v>
      </c>
      <c r="BE108" s="38">
        <f>_xlfn.XLOOKUP($C108,VK!$B$2:$B$294,VK!BM$2:BM$294)</f>
        <v>1.9206548929214478</v>
      </c>
      <c r="BF108" s="37">
        <f>_xlfn.XLOOKUP($C108,VK!$B$2:$B$294,VK!BN$2:BN$294)</f>
        <v>24688.505859375</v>
      </c>
      <c r="BG108" s="12">
        <f>_xlfn.XLOOKUP($C108,VK!$B$2:$B$294,VK!BO$2:BO$294)</f>
        <v>19.574823379516602</v>
      </c>
      <c r="BH108" s="12"/>
      <c r="BI108" s="12">
        <f>_xlfn.XLOOKUP($C108,VK!$B$2:$B$294,VK!BQ$2:BQ$294)</f>
        <v>0.60111379623413086</v>
      </c>
      <c r="BJ108" s="12">
        <f>_xlfn.XLOOKUP($C108,VK!$B$2:$B$294,VK!BR$2:BR$294)</f>
        <v>0.2763252854347229</v>
      </c>
      <c r="BK108" s="12">
        <f>_xlfn.XLOOKUP($C108,VK!$B$2:$B$294,VK!BS$2:BS$294)</f>
        <v>2.5549461841583252</v>
      </c>
      <c r="BL108" s="12">
        <f>_xlfn.XLOOKUP($C108,VK!$B$2:$B$294,VK!BT$2:BT$294)</f>
        <v>68.018531799316406</v>
      </c>
      <c r="BM108" s="12">
        <f>_xlfn.XLOOKUP($C108,VK!$B$2:$B$294,VK!BU$2:BU$294)</f>
        <v>405.13540649414063</v>
      </c>
      <c r="BN108" s="12">
        <f>_xlfn.XLOOKUP($C108,VK!$B$2:$B$294,VK!BV$2:BV$294)</f>
        <v>0</v>
      </c>
      <c r="BO108" s="12">
        <f>_xlfn.XLOOKUP($C108,VK!$B$2:$B$294,VK!BW$2:BW$294)</f>
        <v>1</v>
      </c>
      <c r="BP108" s="12">
        <f>_xlfn.XLOOKUP($C108,VK!$B$2:$B$294,VK!BX$2:BX$294)</f>
        <v>9018.3486328125</v>
      </c>
      <c r="BQ108" s="12">
        <f>_xlfn.XLOOKUP($C108,VK!$B$2:$B$294,VK!BY$2:BY$294)</f>
        <v>7494.9033203125</v>
      </c>
      <c r="BR108" s="12">
        <f>_xlfn.XLOOKUP($C108,VK!$B$2:$B$294,VK!BZ$2:BZ$294)</f>
        <v>1.7344726324081421</v>
      </c>
      <c r="BS108" s="12">
        <f>_xlfn.XLOOKUP($C108,VK!$B$2:$B$294,VK!CA$2:CA$294)</f>
        <v>13.76099967956543</v>
      </c>
      <c r="BT108" s="12">
        <f>_xlfn.XLOOKUP($C108,VK!$B$2:$B$294,VK!CB$2:CB$294)</f>
        <v>55.392158508300781</v>
      </c>
      <c r="BU108" s="12">
        <f>_xlfn.XLOOKUP($C108,VK!$B$2:$B$294,VK!CC$2:CC$294)</f>
        <v>6.2712388038635254</v>
      </c>
      <c r="BV108" s="12">
        <f>_xlfn.XLOOKUP($C108,VK!$B$2:$B$294,VK!CD$2:CD$294)</f>
        <v>14.426938056945801</v>
      </c>
      <c r="BW108" s="12">
        <f>_xlfn.XLOOKUP($C108,VK!$B$2:$B$294,VK!CE$2:CE$294)</f>
        <v>0</v>
      </c>
      <c r="BX108" s="12">
        <f>_xlfn.XLOOKUP($C108,VK!$B$2:$B$294,VK!CF$2:CF$294)</f>
        <v>1.0503553152084351</v>
      </c>
      <c r="BY108" s="12">
        <f>_xlfn.XLOOKUP($C108,VK!$B$2:$B$294,VK!CG$2:CG$294)</f>
        <v>8233.310546875</v>
      </c>
      <c r="BZ108" s="12"/>
      <c r="CA108" s="27">
        <f>_xlfn.XLOOKUP(C108,VK!$B$2:$B$294,VK!$BX$2:$BX$294)</f>
        <v>9018.3486328125</v>
      </c>
      <c r="CD108" s="37">
        <f>_xlfn.XLOOKUP($C108,VK!$B$2:$B$294,VK!M$2:M$294)</f>
        <v>23523</v>
      </c>
      <c r="CE108" s="38"/>
    </row>
    <row r="109" spans="1:83" hidden="1">
      <c r="A109" s="21">
        <v>99</v>
      </c>
      <c r="B109" s="30">
        <f>1-_xlfn.XLOOKUP(C109,VK!$B$2:$B$294,VK!$ID$2:$ID$294)/SUM($D$5:$BY$5)</f>
        <v>0.48786544841350343</v>
      </c>
      <c r="C109" t="str">
        <f>_xlfn.XLOOKUP(A109,VK!$IE$2:$IE$294,VK!$B$2:$B$294)</f>
        <v>Kuopio</v>
      </c>
      <c r="D109" s="12">
        <f>_xlfn.XLOOKUP($C109,VK!$B$2:$B$294,VK!J$2:J$294)</f>
        <v>42.400001525878906</v>
      </c>
      <c r="E109" s="12">
        <f>_xlfn.XLOOKUP($C109,VK!$B$2:$B$294,VK!K$2:K$294)</f>
        <v>3241.010009765625</v>
      </c>
      <c r="F109" s="38">
        <f>_xlfn.XLOOKUP($C109,VK!$B$2:$B$294,VK!L$2:L$294)</f>
        <v>133.30000305175781</v>
      </c>
      <c r="G109" s="38">
        <f>_xlfn.XLOOKUP($C109,VK!$B$2:$B$294,VK!N$2:N$294)</f>
        <v>36.799999237060547</v>
      </c>
      <c r="H109" s="40">
        <f>_xlfn.XLOOKUP($C109,VK!$B$2:$B$294,VK!O$2:O$294)</f>
        <v>0.5</v>
      </c>
      <c r="I109" s="38">
        <f>_xlfn.XLOOKUP($C109,VK!$B$2:$B$294,VK!P$2:P$294)</f>
        <v>576</v>
      </c>
      <c r="J109" s="38">
        <f>_xlfn.XLOOKUP($C109,VK!$B$2:$B$294,VK!Q$2:Q$294)</f>
        <v>86.5</v>
      </c>
      <c r="K109" s="38">
        <f>_xlfn.XLOOKUP($C109,VK!$B$2:$B$294,VK!R$2:R$294)</f>
        <v>10.4</v>
      </c>
      <c r="L109" s="38">
        <f>_xlfn.XLOOKUP($C109,VK!$B$2:$B$294,VK!S$2:S$294)</f>
        <v>1315</v>
      </c>
      <c r="M109" s="38">
        <f>_xlfn.XLOOKUP($C109,VK!$B$2:$B$294,VK!T$2:T$294)</f>
        <v>1</v>
      </c>
      <c r="N109" s="38">
        <f>_xlfn.XLOOKUP($C109,VK!$B$2:$B$294,VK!U$2:U$294)</f>
        <v>3889.9</v>
      </c>
      <c r="O109" s="38">
        <f>_xlfn.XLOOKUP($C109,VK!$B$2:$B$294,VK!V$2:V$294)</f>
        <v>12.35</v>
      </c>
      <c r="P109" s="38">
        <f>_xlfn.XLOOKUP($C109,VK!$B$2:$B$294,VK!W$2:W$294)</f>
        <v>1464</v>
      </c>
      <c r="Q109" s="38">
        <f>_xlfn.XLOOKUP($C109,VK!$B$2:$B$294,VK!X$2:X$294)</f>
        <v>180</v>
      </c>
      <c r="R109" s="38">
        <f>_xlfn.XLOOKUP($C109,VK!$B$2:$B$294,VK!Y$2:Y$294)</f>
        <v>533</v>
      </c>
      <c r="S109" s="38">
        <f>_xlfn.XLOOKUP($C109,VK!$B$2:$B$294,VK!Z$2:Z$294)</f>
        <v>337</v>
      </c>
      <c r="T109" s="38">
        <f>_xlfn.XLOOKUP($C109,VK!$B$2:$B$294,VK!AA$2:AA$294)</f>
        <v>560</v>
      </c>
      <c r="U109" s="38">
        <f>_xlfn.XLOOKUP($C109,VK!$B$2:$B$294,VK!AB$2:AB$294)</f>
        <v>18.166894912719727</v>
      </c>
      <c r="V109" s="38">
        <f>_xlfn.XLOOKUP($C109,VK!$B$2:$B$294,VK!AC$2:AC$294)</f>
        <v>0.8</v>
      </c>
      <c r="W109" s="38">
        <f>_xlfn.XLOOKUP($C109,VK!$B$2:$B$294,VK!AD$2:AD$294)</f>
        <v>1.4</v>
      </c>
      <c r="X109" s="38">
        <f>_xlfn.XLOOKUP($C109,VK!$B$2:$B$294,VK!AE$2:AE$294)</f>
        <v>2.2999999999999998</v>
      </c>
      <c r="Y109" s="38">
        <f>_xlfn.XLOOKUP($C109,VK!$B$2:$B$294,VK!AF$2:AF$294)</f>
        <v>3.6</v>
      </c>
      <c r="Z109" s="38">
        <f>_xlfn.XLOOKUP($C109,VK!$B$2:$B$294,VK!AG$2:AG$294)</f>
        <v>0</v>
      </c>
      <c r="AA109" s="38">
        <f>_xlfn.XLOOKUP($C109,VK!$B$2:$B$294,VK!AH$2:AH$294)</f>
        <v>20.5</v>
      </c>
      <c r="AB109" s="38">
        <f>_xlfn.XLOOKUP($C109,VK!$B$2:$B$294,VK!AI$2:AI$294)</f>
        <v>1.3</v>
      </c>
      <c r="AC109" s="38">
        <f>_xlfn.XLOOKUP($C109,VK!$B$2:$B$294,VK!AJ$2:AJ$294)</f>
        <v>0.52</v>
      </c>
      <c r="AD109" s="38">
        <f>_xlfn.XLOOKUP($C109,VK!$B$2:$B$294,VK!AK$2:AK$294)</f>
        <v>1.1000000000000001</v>
      </c>
      <c r="AE109" s="38">
        <f>_xlfn.XLOOKUP($C109,VK!$B$2:$B$294,VK!AL$2:AL$294)</f>
        <v>64.2</v>
      </c>
      <c r="AF109" s="38">
        <f>_xlfn.XLOOKUP($C109,VK!$B$2:$B$294,VK!AM$2:AM$294)</f>
        <v>401.8</v>
      </c>
      <c r="AG109" s="38">
        <f>_xlfn.XLOOKUP($C109,VK!$B$2:$B$294,VK!AN$2:AN$294)</f>
        <v>44.6</v>
      </c>
      <c r="AH109" s="38">
        <f>_xlfn.XLOOKUP($C109,VK!$B$2:$B$294,VK!AO$2:AO$294)</f>
        <v>33.9</v>
      </c>
      <c r="AI109" s="38">
        <f>_xlfn.XLOOKUP($C109,VK!$B$2:$B$294,VK!AP$2:AP$294)</f>
        <v>25</v>
      </c>
      <c r="AJ109" s="38">
        <f>_xlfn.XLOOKUP($C109,VK!$B$2:$B$294,VK!AQ$2:AQ$294)</f>
        <v>11</v>
      </c>
      <c r="AK109" s="38">
        <f>_xlfn.XLOOKUP($C109,VK!$B$2:$B$294,VK!AR$2:AR$294)</f>
        <v>701</v>
      </c>
      <c r="AL109" s="38">
        <f>_xlfn.XLOOKUP($C109,VK!$B$2:$B$294,VK!AS$2:AS$294)</f>
        <v>4.6669999999999998</v>
      </c>
      <c r="AM109" s="38">
        <f>_xlfn.XLOOKUP($C109,VK!$B$2:$B$294,VK!AT$2:AT$294)</f>
        <v>5738</v>
      </c>
      <c r="AN109" s="38">
        <f>_xlfn.XLOOKUP($C109,VK!$B$2:$B$294,VK!AU$2:AU$294)</f>
        <v>9996</v>
      </c>
      <c r="AO109" s="38">
        <f>_xlfn.XLOOKUP($C109,VK!$B$2:$B$294,VK!AV$2:AV$294)</f>
        <v>1</v>
      </c>
      <c r="AP109" s="38">
        <f>_xlfn.XLOOKUP($C109,VK!$B$2:$B$294,VK!AW$2:AW$294)</f>
        <v>0</v>
      </c>
      <c r="AQ109" s="38">
        <f>_xlfn.XLOOKUP($C109,VK!$B$2:$B$294,VK!AX$2:AX$294)</f>
        <v>0</v>
      </c>
      <c r="AR109" s="38">
        <f>_xlfn.XLOOKUP($C109,VK!$B$2:$B$294,VK!AY$2:AY$294)</f>
        <v>1</v>
      </c>
      <c r="AS109" s="38">
        <f>_xlfn.XLOOKUP($C109,VK!$B$2:$B$294,VK!AZ$2:AZ$294)</f>
        <v>1</v>
      </c>
      <c r="AT109" s="38">
        <f>_xlfn.XLOOKUP($C109,VK!$B$2:$B$294,VK!BA$2:BA$294)</f>
        <v>1</v>
      </c>
      <c r="AU109" s="38">
        <f>_xlfn.XLOOKUP($C109,VK!$B$2:$B$294,VK!BB$2:BB$294)</f>
        <v>0</v>
      </c>
      <c r="AV109" s="38">
        <f>_xlfn.XLOOKUP($C109,VK!$B$2:$B$294,VK!BC$2:BC$294)</f>
        <v>92.151954650878906</v>
      </c>
      <c r="AW109" s="38">
        <f>_xlfn.XLOOKUP($C109,VK!$B$2:$B$294,VK!BD$2:BD$294)</f>
        <v>78.290290832519531</v>
      </c>
      <c r="AX109" s="38">
        <f>_xlfn.XLOOKUP($C109,VK!$B$2:$B$294,VK!BF$2:BF$294)</f>
        <v>13753.6689453125</v>
      </c>
      <c r="AY109" s="38">
        <f>_xlfn.XLOOKUP($C109,VK!$B$2:$B$294,VK!BG$2:BG$294)</f>
        <v>17208.736328125</v>
      </c>
      <c r="AZ109" s="38">
        <f>_xlfn.XLOOKUP($C109,VK!$B$2:$B$294,VK!BH$2:BH$294)</f>
        <v>3.6884241104125977</v>
      </c>
      <c r="BA109" s="38">
        <f>_xlfn.XLOOKUP($C109,VK!$B$2:$B$294,VK!BI$2:BI$294)</f>
        <v>0.2992357611656189</v>
      </c>
      <c r="BB109" s="38">
        <f>_xlfn.XLOOKUP($C109,VK!$B$2:$B$294,VK!BJ$2:BJ$294)</f>
        <v>27.018632888793945</v>
      </c>
      <c r="BC109" s="38">
        <f>_xlfn.XLOOKUP($C109,VK!$B$2:$B$294,VK!BK$2:BK$294)</f>
        <v>1.5334947109222412</v>
      </c>
      <c r="BD109" s="38">
        <f>_xlfn.XLOOKUP($C109,VK!$B$2:$B$294,VK!BL$2:BL$294)</f>
        <v>265.43902587890625</v>
      </c>
      <c r="BE109" s="38">
        <f>_xlfn.XLOOKUP($C109,VK!$B$2:$B$294,VK!BM$2:BM$294)</f>
        <v>0.25354969501495361</v>
      </c>
      <c r="BF109" s="37">
        <f>_xlfn.XLOOKUP($C109,VK!$B$2:$B$294,VK!BN$2:BN$294)</f>
        <v>23518.603515625</v>
      </c>
      <c r="BG109" s="12">
        <f>_xlfn.XLOOKUP($C109,VK!$B$2:$B$294,VK!BO$2:BO$294)</f>
        <v>30.465482711791992</v>
      </c>
      <c r="BH109" s="12"/>
      <c r="BI109" s="12">
        <f>_xlfn.XLOOKUP($C109,VK!$B$2:$B$294,VK!BQ$2:BQ$294)</f>
        <v>0.5068744421005249</v>
      </c>
      <c r="BJ109" s="12">
        <f>_xlfn.XLOOKUP($C109,VK!$B$2:$B$294,VK!BR$2:BR$294)</f>
        <v>0.10395533591508865</v>
      </c>
      <c r="BK109" s="12">
        <f>_xlfn.XLOOKUP($C109,VK!$B$2:$B$294,VK!BS$2:BS$294)</f>
        <v>4.0953369140625</v>
      </c>
      <c r="BL109" s="12">
        <f>_xlfn.XLOOKUP($C109,VK!$B$2:$B$294,VK!BT$2:BT$294)</f>
        <v>230.97366333007813</v>
      </c>
      <c r="BM109" s="12">
        <f>_xlfn.XLOOKUP($C109,VK!$B$2:$B$294,VK!BU$2:BU$294)</f>
        <v>780.2015380859375</v>
      </c>
      <c r="BN109" s="12">
        <f>_xlfn.XLOOKUP($C109,VK!$B$2:$B$294,VK!BV$2:BV$294)</f>
        <v>1</v>
      </c>
      <c r="BO109" s="12">
        <f>_xlfn.XLOOKUP($C109,VK!$B$2:$B$294,VK!BW$2:BW$294)</f>
        <v>9</v>
      </c>
      <c r="BP109" s="12">
        <f>_xlfn.XLOOKUP($C109,VK!$B$2:$B$294,VK!BX$2:BX$294)</f>
        <v>11048.0078125</v>
      </c>
      <c r="BQ109" s="12">
        <f>_xlfn.XLOOKUP($C109,VK!$B$2:$B$294,VK!BY$2:BY$294)</f>
        <v>8829.85546875</v>
      </c>
      <c r="BR109" s="12">
        <f>_xlfn.XLOOKUP($C109,VK!$B$2:$B$294,VK!BZ$2:BZ$294)</f>
        <v>1.0546436309814453</v>
      </c>
      <c r="BS109" s="12">
        <f>_xlfn.XLOOKUP($C109,VK!$B$2:$B$294,VK!CA$2:CA$294)</f>
        <v>8.2870845794677734</v>
      </c>
      <c r="BT109" s="12">
        <f>_xlfn.XLOOKUP($C109,VK!$B$2:$B$294,VK!CB$2:CB$294)</f>
        <v>57.392684936523438</v>
      </c>
      <c r="BU109" s="12">
        <f>_xlfn.XLOOKUP($C109,VK!$B$2:$B$294,VK!CC$2:CC$294)</f>
        <v>6.788062572479248</v>
      </c>
      <c r="BV109" s="12">
        <f>_xlfn.XLOOKUP($C109,VK!$B$2:$B$294,VK!CD$2:CD$294)</f>
        <v>13.211936950683594</v>
      </c>
      <c r="BW109" s="12">
        <f>_xlfn.XLOOKUP($C109,VK!$B$2:$B$294,VK!CE$2:CE$294)</f>
        <v>0.32372280955314636</v>
      </c>
      <c r="BX109" s="12">
        <f>_xlfn.XLOOKUP($C109,VK!$B$2:$B$294,VK!CF$2:CF$294)</f>
        <v>1.8715225458145142</v>
      </c>
      <c r="BY109" s="12">
        <f>_xlfn.XLOOKUP($C109,VK!$B$2:$B$294,VK!CG$2:CG$294)</f>
        <v>9893.865234375</v>
      </c>
      <c r="BZ109" s="12"/>
      <c r="CA109" s="27">
        <f>_xlfn.XLOOKUP(C109,VK!$B$2:$B$294,VK!$BX$2:$BX$294)</f>
        <v>11048.0078125</v>
      </c>
      <c r="CD109" s="37">
        <f>_xlfn.XLOOKUP($C109,VK!$B$2:$B$294,VK!M$2:M$294)</f>
        <v>119282</v>
      </c>
      <c r="CE109" s="38"/>
    </row>
    <row r="110" spans="1:83" hidden="1">
      <c r="A110" s="21">
        <v>100</v>
      </c>
      <c r="B110" s="30">
        <f>1-_xlfn.XLOOKUP(C110,VK!$B$2:$B$294,VK!$ID$2:$ID$294)/SUM($D$5:$BY$5)</f>
        <v>0.48770593379421323</v>
      </c>
      <c r="C110" t="str">
        <f>_xlfn.XLOOKUP(A110,VK!$IE$2:$IE$294,VK!$B$2:$B$294)</f>
        <v>Lappajärvi</v>
      </c>
      <c r="D110" s="12">
        <f>_xlfn.XLOOKUP($C110,VK!$B$2:$B$294,VK!J$2:J$294)</f>
        <v>50</v>
      </c>
      <c r="E110" s="12">
        <f>_xlfn.XLOOKUP($C110,VK!$B$2:$B$294,VK!K$2:K$294)</f>
        <v>420.80999755859375</v>
      </c>
      <c r="F110" s="38">
        <f>_xlfn.XLOOKUP($C110,VK!$B$2:$B$294,VK!L$2:L$294)</f>
        <v>179.30000305175781</v>
      </c>
      <c r="G110" s="38">
        <f>_xlfn.XLOOKUP($C110,VK!$B$2:$B$294,VK!N$2:N$294)</f>
        <v>7.0999999046325684</v>
      </c>
      <c r="H110" s="40">
        <f>_xlfn.XLOOKUP($C110,VK!$B$2:$B$294,VK!O$2:O$294)</f>
        <v>-2.7000000476837158</v>
      </c>
      <c r="I110" s="38">
        <f>_xlfn.XLOOKUP($C110,VK!$B$2:$B$294,VK!P$2:P$294)</f>
        <v>-56</v>
      </c>
      <c r="J110" s="38">
        <f>_xlfn.XLOOKUP($C110,VK!$B$2:$B$294,VK!Q$2:Q$294)</f>
        <v>53.2</v>
      </c>
      <c r="K110" s="38">
        <f>_xlfn.XLOOKUP($C110,VK!$B$2:$B$294,VK!R$2:R$294)</f>
        <v>7.4</v>
      </c>
      <c r="L110" s="38">
        <f>_xlfn.XLOOKUP($C110,VK!$B$2:$B$294,VK!S$2:S$294)</f>
        <v>106</v>
      </c>
      <c r="M110" s="38">
        <f>_xlfn.XLOOKUP($C110,VK!$B$2:$B$294,VK!T$2:T$294)</f>
        <v>0</v>
      </c>
      <c r="N110" s="38">
        <f>_xlfn.XLOOKUP($C110,VK!$B$2:$B$294,VK!U$2:U$294)</f>
        <v>3235.3</v>
      </c>
      <c r="O110" s="38">
        <f>_xlfn.XLOOKUP($C110,VK!$B$2:$B$294,VK!V$2:V$294)</f>
        <v>10.53</v>
      </c>
      <c r="P110" s="38">
        <f>_xlfn.XLOOKUP($C110,VK!$B$2:$B$294,VK!W$2:W$294)</f>
        <v>597</v>
      </c>
      <c r="Q110" s="38">
        <f>_xlfn.XLOOKUP($C110,VK!$B$2:$B$294,VK!X$2:X$294)</f>
        <v>388</v>
      </c>
      <c r="R110" s="38">
        <f>_xlfn.XLOOKUP($C110,VK!$B$2:$B$294,VK!Y$2:Y$294)</f>
        <v>1015</v>
      </c>
      <c r="S110" s="38">
        <f>_xlfn.XLOOKUP($C110,VK!$B$2:$B$294,VK!Z$2:Z$294)</f>
        <v>786</v>
      </c>
      <c r="T110" s="38">
        <f>_xlfn.XLOOKUP($C110,VK!$B$2:$B$294,VK!AA$2:AA$294)</f>
        <v>774</v>
      </c>
      <c r="U110" s="38">
        <f>_xlfn.XLOOKUP($C110,VK!$B$2:$B$294,VK!AB$2:AB$294)</f>
        <v>12.878048896789551</v>
      </c>
      <c r="V110" s="38">
        <f>_xlfn.XLOOKUP($C110,VK!$B$2:$B$294,VK!AC$2:AC$294)</f>
        <v>0</v>
      </c>
      <c r="W110" s="38">
        <f>_xlfn.XLOOKUP($C110,VK!$B$2:$B$294,VK!AD$2:AD$294)</f>
        <v>0</v>
      </c>
      <c r="X110" s="38">
        <f>_xlfn.XLOOKUP($C110,VK!$B$2:$B$294,VK!AE$2:AE$294)</f>
        <v>0</v>
      </c>
      <c r="Y110" s="38">
        <f>_xlfn.XLOOKUP($C110,VK!$B$2:$B$294,VK!AF$2:AF$294)</f>
        <v>0</v>
      </c>
      <c r="Z110" s="38">
        <f>_xlfn.XLOOKUP($C110,VK!$B$2:$B$294,VK!AG$2:AG$294)</f>
        <v>0</v>
      </c>
      <c r="AA110" s="38">
        <f>_xlfn.XLOOKUP($C110,VK!$B$2:$B$294,VK!AH$2:AH$294)</f>
        <v>21.5</v>
      </c>
      <c r="AB110" s="38">
        <f>_xlfn.XLOOKUP($C110,VK!$B$2:$B$294,VK!AI$2:AI$294)</f>
        <v>1</v>
      </c>
      <c r="AC110" s="38">
        <f>_xlfn.XLOOKUP($C110,VK!$B$2:$B$294,VK!AJ$2:AJ$294)</f>
        <v>0.55000000000000004</v>
      </c>
      <c r="AD110" s="38">
        <f>_xlfn.XLOOKUP($C110,VK!$B$2:$B$294,VK!AK$2:AK$294)</f>
        <v>1.1499999999999999</v>
      </c>
      <c r="AE110" s="38">
        <f>_xlfn.XLOOKUP($C110,VK!$B$2:$B$294,VK!AL$2:AL$294)</f>
        <v>65.2</v>
      </c>
      <c r="AF110" s="38">
        <f>_xlfn.XLOOKUP($C110,VK!$B$2:$B$294,VK!AM$2:AM$294)</f>
        <v>304.5</v>
      </c>
      <c r="AG110" s="38">
        <f>_xlfn.XLOOKUP($C110,VK!$B$2:$B$294,VK!AN$2:AN$294)</f>
        <v>47.4</v>
      </c>
      <c r="AH110" s="38">
        <f>_xlfn.XLOOKUP($C110,VK!$B$2:$B$294,VK!AO$2:AO$294)</f>
        <v>21.7</v>
      </c>
      <c r="AI110" s="38">
        <f>_xlfn.XLOOKUP($C110,VK!$B$2:$B$294,VK!AP$2:AP$294)</f>
        <v>97</v>
      </c>
      <c r="AJ110" s="38">
        <f>_xlfn.XLOOKUP($C110,VK!$B$2:$B$294,VK!AQ$2:AQ$294)</f>
        <v>72</v>
      </c>
      <c r="AK110" s="38">
        <f>_xlfn.XLOOKUP($C110,VK!$B$2:$B$294,VK!AR$2:AR$294)</f>
        <v>841</v>
      </c>
      <c r="AL110" s="38">
        <f>_xlfn.XLOOKUP($C110,VK!$B$2:$B$294,VK!AS$2:AS$294)</f>
        <v>2.3330000000000002</v>
      </c>
      <c r="AM110" s="38">
        <f>_xlfn.XLOOKUP($C110,VK!$B$2:$B$294,VK!AT$2:AT$294)</f>
        <v>7323</v>
      </c>
      <c r="AN110" s="38">
        <f>_xlfn.XLOOKUP($C110,VK!$B$2:$B$294,VK!AU$2:AU$294)</f>
        <v>11549</v>
      </c>
      <c r="AO110" s="38">
        <f>_xlfn.XLOOKUP($C110,VK!$B$2:$B$294,VK!AV$2:AV$294)</f>
        <v>0</v>
      </c>
      <c r="AP110" s="38">
        <f>_xlfn.XLOOKUP($C110,VK!$B$2:$B$294,VK!AW$2:AW$294)</f>
        <v>102.6304931640625</v>
      </c>
      <c r="AQ110" s="38">
        <f>_xlfn.XLOOKUP($C110,VK!$B$2:$B$294,VK!AX$2:AX$294)</f>
        <v>0</v>
      </c>
      <c r="AR110" s="38">
        <f>_xlfn.XLOOKUP($C110,VK!$B$2:$B$294,VK!AY$2:AY$294)</f>
        <v>0</v>
      </c>
      <c r="AS110" s="38">
        <f>_xlfn.XLOOKUP($C110,VK!$B$2:$B$294,VK!AZ$2:AZ$294)</f>
        <v>0</v>
      </c>
      <c r="AT110" s="38">
        <f>_xlfn.XLOOKUP($C110,VK!$B$2:$B$294,VK!BA$2:BA$294)</f>
        <v>0</v>
      </c>
      <c r="AU110" s="38">
        <f>_xlfn.XLOOKUP($C110,VK!$B$2:$B$294,VK!BB$2:BB$294)</f>
        <v>1</v>
      </c>
      <c r="AV110" s="38">
        <f>_xlfn.XLOOKUP($C110,VK!$B$2:$B$294,VK!BC$2:BC$294)</f>
        <v>69.357154846191406</v>
      </c>
      <c r="AW110" s="38">
        <f>_xlfn.XLOOKUP($C110,VK!$B$2:$B$294,VK!BD$2:BD$294)</f>
        <v>93.132209777832031</v>
      </c>
      <c r="AX110" s="38">
        <f>_xlfn.XLOOKUP($C110,VK!$B$2:$B$294,VK!BF$2:BF$294)</f>
        <v>3815.651611328125</v>
      </c>
      <c r="AY110" s="38">
        <f>_xlfn.XLOOKUP($C110,VK!$B$2:$B$294,VK!BG$2:BG$294)</f>
        <v>13345.4287109375</v>
      </c>
      <c r="AZ110" s="38">
        <f>_xlfn.XLOOKUP($C110,VK!$B$2:$B$294,VK!BH$2:BH$294)</f>
        <v>3.5690255165100098</v>
      </c>
      <c r="BA110" s="38">
        <f>_xlfn.XLOOKUP($C110,VK!$B$2:$B$294,VK!BI$2:BI$294)</f>
        <v>-6.1788187026977539</v>
      </c>
      <c r="BB110" s="38">
        <f>_xlfn.XLOOKUP($C110,VK!$B$2:$B$294,VK!BJ$2:BJ$294)</f>
        <v>25.882352828979492</v>
      </c>
      <c r="BC110" s="38">
        <f>_xlfn.XLOOKUP($C110,VK!$B$2:$B$294,VK!BK$2:BK$294)</f>
        <v>-13.888889312744141</v>
      </c>
      <c r="BD110" s="38">
        <f>_xlfn.XLOOKUP($C110,VK!$B$2:$B$294,VK!BL$2:BL$294)</f>
        <v>95.333335876464844</v>
      </c>
      <c r="BE110" s="38">
        <f>_xlfn.XLOOKUP($C110,VK!$B$2:$B$294,VK!BM$2:BM$294)</f>
        <v>-0.80321288108825684</v>
      </c>
      <c r="BF110" s="37">
        <f>_xlfn.XLOOKUP($C110,VK!$B$2:$B$294,VK!BN$2:BN$294)</f>
        <v>20189.138671875</v>
      </c>
      <c r="BG110" s="12">
        <f>_xlfn.XLOOKUP($C110,VK!$B$2:$B$294,VK!BO$2:BO$294)</f>
        <v>53.318614959716797</v>
      </c>
      <c r="BH110" s="12"/>
      <c r="BI110" s="12">
        <f>_xlfn.XLOOKUP($C110,VK!$B$2:$B$294,VK!BQ$2:BQ$294)</f>
        <v>0.60914552211761475</v>
      </c>
      <c r="BJ110" s="12">
        <f>_xlfn.XLOOKUP($C110,VK!$B$2:$B$294,VK!BR$2:BR$294)</f>
        <v>0.40053403377532959</v>
      </c>
      <c r="BK110" s="12">
        <f>_xlfn.XLOOKUP($C110,VK!$B$2:$B$294,VK!BS$2:BS$294)</f>
        <v>4.5060081481933594</v>
      </c>
      <c r="BL110" s="12">
        <f>_xlfn.XLOOKUP($C110,VK!$B$2:$B$294,VK!BT$2:BT$294)</f>
        <v>108.81175231933594</v>
      </c>
      <c r="BM110" s="12">
        <f>_xlfn.XLOOKUP($C110,VK!$B$2:$B$294,VK!BU$2:BU$294)</f>
        <v>286.71560668945313</v>
      </c>
      <c r="BN110" s="12">
        <f>_xlfn.XLOOKUP($C110,VK!$B$2:$B$294,VK!BV$2:BV$294)</f>
        <v>0</v>
      </c>
      <c r="BO110" s="12">
        <f>_xlfn.XLOOKUP($C110,VK!$B$2:$B$294,VK!BW$2:BW$294)</f>
        <v>2</v>
      </c>
      <c r="BP110" s="12">
        <f>_xlfn.XLOOKUP($C110,VK!$B$2:$B$294,VK!BX$2:BX$294)</f>
        <v>8701.2197265625</v>
      </c>
      <c r="BQ110" s="12">
        <f>_xlfn.XLOOKUP($C110,VK!$B$2:$B$294,VK!BY$2:BY$294)</f>
        <v>2487.804931640625</v>
      </c>
      <c r="BR110" s="12">
        <f>_xlfn.XLOOKUP($C110,VK!$B$2:$B$294,VK!BZ$2:BZ$294)</f>
        <v>1.0347129106521606</v>
      </c>
      <c r="BS110" s="12">
        <f>_xlfn.XLOOKUP($C110,VK!$B$2:$B$294,VK!CA$2:CA$294)</f>
        <v>8.2443256378173828</v>
      </c>
      <c r="BT110" s="12">
        <f>_xlfn.XLOOKUP($C110,VK!$B$2:$B$294,VK!CB$2:CB$294)</f>
        <v>25.806451797485352</v>
      </c>
      <c r="BU110" s="12">
        <f>_xlfn.XLOOKUP($C110,VK!$B$2:$B$294,VK!CC$2:CC$294)</f>
        <v>3.2388663291931152</v>
      </c>
      <c r="BV110" s="12">
        <f>_xlfn.XLOOKUP($C110,VK!$B$2:$B$294,VK!CD$2:CD$294)</f>
        <v>4.4534411430358887</v>
      </c>
      <c r="BW110" s="12">
        <f>_xlfn.XLOOKUP($C110,VK!$B$2:$B$294,VK!CE$2:CE$294)</f>
        <v>0</v>
      </c>
      <c r="BX110" s="12">
        <f>_xlfn.XLOOKUP($C110,VK!$B$2:$B$294,VK!CF$2:CF$294)</f>
        <v>0.80971658229827881</v>
      </c>
      <c r="BY110" s="12">
        <f>_xlfn.XLOOKUP($C110,VK!$B$2:$B$294,VK!CG$2:CG$294)</f>
        <v>12445.9228515625</v>
      </c>
      <c r="BZ110" s="12"/>
      <c r="CA110" s="27">
        <f>_xlfn.XLOOKUP(C110,VK!$B$2:$B$294,VK!$BX$2:$BX$294)</f>
        <v>8701.2197265625</v>
      </c>
      <c r="CD110" s="37">
        <f>_xlfn.XLOOKUP($C110,VK!$B$2:$B$294,VK!M$2:M$294)</f>
        <v>2996</v>
      </c>
      <c r="CE110" s="38"/>
    </row>
    <row r="111" spans="1:83" hidden="1">
      <c r="A111" s="21">
        <v>101</v>
      </c>
      <c r="B111" s="30">
        <f>1-_xlfn.XLOOKUP(C111,VK!$B$2:$B$294,VK!$ID$2:$ID$294)/SUM($D$5:$BY$5)</f>
        <v>0.48200814608063025</v>
      </c>
      <c r="C111" t="str">
        <f>_xlfn.XLOOKUP(A111,VK!$IE$2:$IE$294,VK!$B$2:$B$294)</f>
        <v>Rovaniemi</v>
      </c>
      <c r="D111" s="12">
        <f>_xlfn.XLOOKUP($C111,VK!$B$2:$B$294,VK!J$2:J$294)</f>
        <v>41.299999237060547</v>
      </c>
      <c r="E111" s="12">
        <f>_xlfn.XLOOKUP($C111,VK!$B$2:$B$294,VK!K$2:K$294)</f>
        <v>7581.509765625</v>
      </c>
      <c r="F111" s="38">
        <f>_xlfn.XLOOKUP($C111,VK!$B$2:$B$294,VK!L$2:L$294)</f>
        <v>129.69999694824219</v>
      </c>
      <c r="G111" s="38">
        <f>_xlfn.XLOOKUP($C111,VK!$B$2:$B$294,VK!N$2:N$294)</f>
        <v>8.3000001907348633</v>
      </c>
      <c r="H111" s="40">
        <f>_xlfn.XLOOKUP($C111,VK!$B$2:$B$294,VK!O$2:O$294)</f>
        <v>0.20000000298023224</v>
      </c>
      <c r="I111" s="38">
        <f>_xlfn.XLOOKUP($C111,VK!$B$2:$B$294,VK!P$2:P$294)</f>
        <v>24</v>
      </c>
      <c r="J111" s="38">
        <f>_xlfn.XLOOKUP($C111,VK!$B$2:$B$294,VK!Q$2:Q$294)</f>
        <v>90.4</v>
      </c>
      <c r="K111" s="38">
        <f>_xlfn.XLOOKUP($C111,VK!$B$2:$B$294,VK!R$2:R$294)</f>
        <v>11</v>
      </c>
      <c r="L111" s="38">
        <f>_xlfn.XLOOKUP($C111,VK!$B$2:$B$294,VK!S$2:S$294)</f>
        <v>1151</v>
      </c>
      <c r="M111" s="38">
        <f>_xlfn.XLOOKUP($C111,VK!$B$2:$B$294,VK!T$2:T$294)</f>
        <v>0</v>
      </c>
      <c r="N111" s="38">
        <f>_xlfn.XLOOKUP($C111,VK!$B$2:$B$294,VK!U$2:U$294)</f>
        <v>4006.1</v>
      </c>
      <c r="O111" s="38">
        <f>_xlfn.XLOOKUP($C111,VK!$B$2:$B$294,VK!V$2:V$294)</f>
        <v>11.36</v>
      </c>
      <c r="P111" s="38">
        <f>_xlfn.XLOOKUP($C111,VK!$B$2:$B$294,VK!W$2:W$294)</f>
        <v>1084</v>
      </c>
      <c r="Q111" s="38">
        <f>_xlfn.XLOOKUP($C111,VK!$B$2:$B$294,VK!X$2:X$294)</f>
        <v>183</v>
      </c>
      <c r="R111" s="38">
        <f>_xlfn.XLOOKUP($C111,VK!$B$2:$B$294,VK!Y$2:Y$294)</f>
        <v>449</v>
      </c>
      <c r="S111" s="38">
        <f>_xlfn.XLOOKUP($C111,VK!$B$2:$B$294,VK!Z$2:Z$294)</f>
        <v>294</v>
      </c>
      <c r="T111" s="38">
        <f>_xlfn.XLOOKUP($C111,VK!$B$2:$B$294,VK!AA$2:AA$294)</f>
        <v>441</v>
      </c>
      <c r="U111" s="38">
        <f>_xlfn.XLOOKUP($C111,VK!$B$2:$B$294,VK!AB$2:AB$294)</f>
        <v>17.138259887695313</v>
      </c>
      <c r="V111" s="38">
        <f>_xlfn.XLOOKUP($C111,VK!$B$2:$B$294,VK!AC$2:AC$294)</f>
        <v>0.6</v>
      </c>
      <c r="W111" s="38">
        <f>_xlfn.XLOOKUP($C111,VK!$B$2:$B$294,VK!AD$2:AD$294)</f>
        <v>1</v>
      </c>
      <c r="X111" s="38">
        <f>_xlfn.XLOOKUP($C111,VK!$B$2:$B$294,VK!AE$2:AE$294)</f>
        <v>1.3</v>
      </c>
      <c r="Y111" s="38">
        <f>_xlfn.XLOOKUP($C111,VK!$B$2:$B$294,VK!AF$2:AF$294)</f>
        <v>5.0999999999999996</v>
      </c>
      <c r="Z111" s="38">
        <f>_xlfn.XLOOKUP($C111,VK!$B$2:$B$294,VK!AG$2:AG$294)</f>
        <v>0</v>
      </c>
      <c r="AA111" s="38">
        <f>_xlfn.XLOOKUP($C111,VK!$B$2:$B$294,VK!AH$2:AH$294)</f>
        <v>21</v>
      </c>
      <c r="AB111" s="38">
        <f>_xlfn.XLOOKUP($C111,VK!$B$2:$B$294,VK!AI$2:AI$294)</f>
        <v>1.55</v>
      </c>
      <c r="AC111" s="38">
        <f>_xlfn.XLOOKUP($C111,VK!$B$2:$B$294,VK!AJ$2:AJ$294)</f>
        <v>0.6</v>
      </c>
      <c r="AD111" s="38">
        <f>_xlfn.XLOOKUP($C111,VK!$B$2:$B$294,VK!AK$2:AK$294)</f>
        <v>1.2</v>
      </c>
      <c r="AE111" s="38">
        <f>_xlfn.XLOOKUP($C111,VK!$B$2:$B$294,VK!AL$2:AL$294)</f>
        <v>52.8</v>
      </c>
      <c r="AF111" s="38">
        <f>_xlfn.XLOOKUP($C111,VK!$B$2:$B$294,VK!AM$2:AM$294)</f>
        <v>400.9</v>
      </c>
      <c r="AG111" s="38">
        <f>_xlfn.XLOOKUP($C111,VK!$B$2:$B$294,VK!AN$2:AN$294)</f>
        <v>45.4</v>
      </c>
      <c r="AH111" s="38">
        <f>_xlfn.XLOOKUP($C111,VK!$B$2:$B$294,VK!AO$2:AO$294)</f>
        <v>33.9</v>
      </c>
      <c r="AI111" s="38">
        <f>_xlfn.XLOOKUP($C111,VK!$B$2:$B$294,VK!AP$2:AP$294)</f>
        <v>19</v>
      </c>
      <c r="AJ111" s="38">
        <f>_xlfn.XLOOKUP($C111,VK!$B$2:$B$294,VK!AQ$2:AQ$294)</f>
        <v>7</v>
      </c>
      <c r="AK111" s="38">
        <f>_xlfn.XLOOKUP($C111,VK!$B$2:$B$294,VK!AR$2:AR$294)</f>
        <v>1079</v>
      </c>
      <c r="AL111" s="38">
        <f>_xlfn.XLOOKUP($C111,VK!$B$2:$B$294,VK!AS$2:AS$294)</f>
        <v>4.3330000000000002</v>
      </c>
      <c r="AM111" s="38">
        <f>_xlfn.XLOOKUP($C111,VK!$B$2:$B$294,VK!AT$2:AT$294)</f>
        <v>6340</v>
      </c>
      <c r="AN111" s="38">
        <f>_xlfn.XLOOKUP($C111,VK!$B$2:$B$294,VK!AU$2:AU$294)</f>
        <v>9306</v>
      </c>
      <c r="AO111" s="38">
        <f>_xlfn.XLOOKUP($C111,VK!$B$2:$B$294,VK!AV$2:AV$294)</f>
        <v>1</v>
      </c>
      <c r="AP111" s="38">
        <f>_xlfn.XLOOKUP($C111,VK!$B$2:$B$294,VK!AW$2:AW$294)</f>
        <v>0</v>
      </c>
      <c r="AQ111" s="38">
        <f>_xlfn.XLOOKUP($C111,VK!$B$2:$B$294,VK!AX$2:AX$294)</f>
        <v>0</v>
      </c>
      <c r="AR111" s="38">
        <f>_xlfn.XLOOKUP($C111,VK!$B$2:$B$294,VK!AY$2:AY$294)</f>
        <v>0</v>
      </c>
      <c r="AS111" s="38">
        <f>_xlfn.XLOOKUP($C111,VK!$B$2:$B$294,VK!AZ$2:AZ$294)</f>
        <v>1</v>
      </c>
      <c r="AT111" s="38">
        <f>_xlfn.XLOOKUP($C111,VK!$B$2:$B$294,VK!BA$2:BA$294)</f>
        <v>0</v>
      </c>
      <c r="AU111" s="38">
        <f>_xlfn.XLOOKUP($C111,VK!$B$2:$B$294,VK!BB$2:BB$294)</f>
        <v>0</v>
      </c>
      <c r="AV111" s="38">
        <f>_xlfn.XLOOKUP($C111,VK!$B$2:$B$294,VK!BC$2:BC$294)</f>
        <v>96.363639831542969</v>
      </c>
      <c r="AW111" s="38">
        <f>_xlfn.XLOOKUP($C111,VK!$B$2:$B$294,VK!BD$2:BD$294)</f>
        <v>61.967113494873047</v>
      </c>
      <c r="AX111" s="38">
        <f>_xlfn.XLOOKUP($C111,VK!$B$2:$B$294,VK!BF$2:BF$294)</f>
        <v>15402.306640625</v>
      </c>
      <c r="AY111" s="38">
        <f>_xlfn.XLOOKUP($C111,VK!$B$2:$B$294,VK!BG$2:BG$294)</f>
        <v>21845.822265625</v>
      </c>
      <c r="AZ111" s="38">
        <f>_xlfn.XLOOKUP($C111,VK!$B$2:$B$294,VK!BH$2:BH$294)</f>
        <v>3.2320547103881836</v>
      </c>
      <c r="BA111" s="38">
        <f>_xlfn.XLOOKUP($C111,VK!$B$2:$B$294,VK!BI$2:BI$294)</f>
        <v>-0.58471220731735229</v>
      </c>
      <c r="BB111" s="38">
        <f>_xlfn.XLOOKUP($C111,VK!$B$2:$B$294,VK!BJ$2:BJ$294)</f>
        <v>31.168830871582031</v>
      </c>
      <c r="BC111" s="38">
        <f>_xlfn.XLOOKUP($C111,VK!$B$2:$B$294,VK!BK$2:BK$294)</f>
        <v>0.95628416538238525</v>
      </c>
      <c r="BD111" s="38">
        <f>_xlfn.XLOOKUP($C111,VK!$B$2:$B$294,VK!BL$2:BL$294)</f>
        <v>253.5</v>
      </c>
      <c r="BE111" s="38">
        <f>_xlfn.XLOOKUP($C111,VK!$B$2:$B$294,VK!BM$2:BM$294)</f>
        <v>0.73515897989273071</v>
      </c>
      <c r="BF111" s="37">
        <f>_xlfn.XLOOKUP($C111,VK!$B$2:$B$294,VK!BN$2:BN$294)</f>
        <v>23119.24609375</v>
      </c>
      <c r="BG111" s="12">
        <f>_xlfn.XLOOKUP($C111,VK!$B$2:$B$294,VK!BO$2:BO$294)</f>
        <v>27.884286880493164</v>
      </c>
      <c r="BH111" s="12"/>
      <c r="BI111" s="12">
        <f>_xlfn.XLOOKUP($C111,VK!$B$2:$B$294,VK!BQ$2:BQ$294)</f>
        <v>0.53873610496520996</v>
      </c>
      <c r="BJ111" s="12">
        <f>_xlfn.XLOOKUP($C111,VK!$B$2:$B$294,VK!BR$2:BR$294)</f>
        <v>0.18400432169437408</v>
      </c>
      <c r="BK111" s="12">
        <f>_xlfn.XLOOKUP($C111,VK!$B$2:$B$294,VK!BS$2:BS$294)</f>
        <v>3.4691157341003418</v>
      </c>
      <c r="BL111" s="12">
        <f>_xlfn.XLOOKUP($C111,VK!$B$2:$B$294,VK!BT$2:BT$294)</f>
        <v>203.80064392089844</v>
      </c>
      <c r="BM111" s="12">
        <f>_xlfn.XLOOKUP($C111,VK!$B$2:$B$294,VK!BU$2:BU$294)</f>
        <v>405.41226196289063</v>
      </c>
      <c r="BN111" s="12">
        <f>_xlfn.XLOOKUP($C111,VK!$B$2:$B$294,VK!BV$2:BV$294)</f>
        <v>1</v>
      </c>
      <c r="BO111" s="12">
        <f>_xlfn.XLOOKUP($C111,VK!$B$2:$B$294,VK!BW$2:BW$294)</f>
        <v>4</v>
      </c>
      <c r="BP111" s="12">
        <f>_xlfn.XLOOKUP($C111,VK!$B$2:$B$294,VK!BX$2:BX$294)</f>
        <v>11534.5947265625</v>
      </c>
      <c r="BQ111" s="12">
        <f>_xlfn.XLOOKUP($C111,VK!$B$2:$B$294,VK!BY$2:BY$294)</f>
        <v>8132.41796875</v>
      </c>
      <c r="BR111" s="12">
        <f>_xlfn.XLOOKUP($C111,VK!$B$2:$B$294,VK!BZ$2:BZ$294)</f>
        <v>1.1722344160079956</v>
      </c>
      <c r="BS111" s="12">
        <f>_xlfn.XLOOKUP($C111,VK!$B$2:$B$294,VK!CA$2:CA$294)</f>
        <v>8.6942043304443359</v>
      </c>
      <c r="BT111" s="12">
        <f>_xlfn.XLOOKUP($C111,VK!$B$2:$B$294,VK!CB$2:CB$294)</f>
        <v>62.1109619140625</v>
      </c>
      <c r="BU111" s="12">
        <f>_xlfn.XLOOKUP($C111,VK!$B$2:$B$294,VK!CC$2:CC$294)</f>
        <v>8.3378944396972656</v>
      </c>
      <c r="BV111" s="12">
        <f>_xlfn.XLOOKUP($C111,VK!$B$2:$B$294,VK!CD$2:CD$294)</f>
        <v>14.41342830657959</v>
      </c>
      <c r="BW111" s="12">
        <f>_xlfn.XLOOKUP($C111,VK!$B$2:$B$294,VK!CE$2:CE$294)</f>
        <v>0.43787631392478943</v>
      </c>
      <c r="BX111" s="12">
        <f>_xlfn.XLOOKUP($C111,VK!$B$2:$B$294,VK!CF$2:CF$294)</f>
        <v>1.8062397241592407</v>
      </c>
      <c r="BY111" s="12">
        <f>_xlfn.XLOOKUP($C111,VK!$B$2:$B$294,VK!CG$2:CG$294)</f>
        <v>9242.3583984375</v>
      </c>
      <c r="BZ111" s="12"/>
      <c r="CA111" s="27">
        <f>_xlfn.XLOOKUP(C111,VK!$B$2:$B$294,VK!$BX$2:$BX$294)</f>
        <v>11534.5947265625</v>
      </c>
      <c r="CD111" s="37">
        <f>_xlfn.XLOOKUP($C111,VK!$B$2:$B$294,VK!M$2:M$294)</f>
        <v>63042</v>
      </c>
      <c r="CE111" s="38"/>
    </row>
    <row r="112" spans="1:83" hidden="1">
      <c r="A112" s="21">
        <v>102</v>
      </c>
      <c r="B112" s="30">
        <f>1-_xlfn.XLOOKUP(C112,VK!$B$2:$B$294,VK!$ID$2:$ID$294)/SUM($D$5:$BY$5)</f>
        <v>0.4817687758903817</v>
      </c>
      <c r="C112" t="str">
        <f>_xlfn.XLOOKUP(A112,VK!$IE$2:$IE$294,VK!$B$2:$B$294)</f>
        <v>Pornainen</v>
      </c>
      <c r="D112" s="12">
        <f>_xlfn.XLOOKUP($C112,VK!$B$2:$B$294,VK!J$2:J$294)</f>
        <v>40.299999237060547</v>
      </c>
      <c r="E112" s="12">
        <f>_xlfn.XLOOKUP($C112,VK!$B$2:$B$294,VK!K$2:K$294)</f>
        <v>146.52000427246094</v>
      </c>
      <c r="F112" s="38">
        <f>_xlfn.XLOOKUP($C112,VK!$B$2:$B$294,VK!L$2:L$294)</f>
        <v>108.59999847412109</v>
      </c>
      <c r="G112" s="38">
        <f>_xlfn.XLOOKUP($C112,VK!$B$2:$B$294,VK!N$2:N$294)</f>
        <v>34.400001525878906</v>
      </c>
      <c r="H112" s="40">
        <f>_xlfn.XLOOKUP($C112,VK!$B$2:$B$294,VK!O$2:O$294)</f>
        <v>-0.69999998807907104</v>
      </c>
      <c r="I112" s="38">
        <f>_xlfn.XLOOKUP($C112,VK!$B$2:$B$294,VK!P$2:P$294)</f>
        <v>-41</v>
      </c>
      <c r="J112" s="38">
        <f>_xlfn.XLOOKUP($C112,VK!$B$2:$B$294,VK!Q$2:Q$294)</f>
        <v>66.8</v>
      </c>
      <c r="K112" s="38">
        <f>_xlfn.XLOOKUP($C112,VK!$B$2:$B$294,VK!R$2:R$294)</f>
        <v>4.3</v>
      </c>
      <c r="L112" s="38">
        <f>_xlfn.XLOOKUP($C112,VK!$B$2:$B$294,VK!S$2:S$294)</f>
        <v>59</v>
      </c>
      <c r="M112" s="38">
        <f>_xlfn.XLOOKUP($C112,VK!$B$2:$B$294,VK!T$2:T$294)</f>
        <v>0</v>
      </c>
      <c r="N112" s="38">
        <f>_xlfn.XLOOKUP($C112,VK!$B$2:$B$294,VK!U$2:U$294)</f>
        <v>3972.8</v>
      </c>
      <c r="O112" s="38">
        <f>_xlfn.XLOOKUP($C112,VK!$B$2:$B$294,VK!V$2:V$294)</f>
        <v>16.3</v>
      </c>
      <c r="P112" s="38">
        <f>_xlfn.XLOOKUP($C112,VK!$B$2:$B$294,VK!W$2:W$294)</f>
        <v>2686</v>
      </c>
      <c r="Q112" s="38">
        <f>_xlfn.XLOOKUP($C112,VK!$B$2:$B$294,VK!X$2:X$294)</f>
        <v>671</v>
      </c>
      <c r="R112" s="38">
        <f>_xlfn.XLOOKUP($C112,VK!$B$2:$B$294,VK!Y$2:Y$294)</f>
        <v>571</v>
      </c>
      <c r="S112" s="38">
        <f>_xlfn.XLOOKUP($C112,VK!$B$2:$B$294,VK!Z$2:Z$294)</f>
        <v>607</v>
      </c>
      <c r="T112" s="38">
        <f>_xlfn.XLOOKUP($C112,VK!$B$2:$B$294,VK!AA$2:AA$294)</f>
        <v>473</v>
      </c>
      <c r="U112" s="38">
        <f>_xlfn.XLOOKUP($C112,VK!$B$2:$B$294,VK!AB$2:AB$294)</f>
        <v>16.952829360961914</v>
      </c>
      <c r="V112" s="38">
        <f>_xlfn.XLOOKUP($C112,VK!$B$2:$B$294,VK!AC$2:AC$294)</f>
        <v>0</v>
      </c>
      <c r="W112" s="38">
        <f>_xlfn.XLOOKUP($C112,VK!$B$2:$B$294,VK!AD$2:AD$294)</f>
        <v>0</v>
      </c>
      <c r="X112" s="38">
        <f>_xlfn.XLOOKUP($C112,VK!$B$2:$B$294,VK!AE$2:AE$294)</f>
        <v>0</v>
      </c>
      <c r="Y112" s="38">
        <f>_xlfn.XLOOKUP($C112,VK!$B$2:$B$294,VK!AF$2:AF$294)</f>
        <v>11.4</v>
      </c>
      <c r="Z112" s="38">
        <f>_xlfn.XLOOKUP($C112,VK!$B$2:$B$294,VK!AG$2:AG$294)</f>
        <v>0</v>
      </c>
      <c r="AA112" s="38">
        <f>_xlfn.XLOOKUP($C112,VK!$B$2:$B$294,VK!AH$2:AH$294)</f>
        <v>20.5</v>
      </c>
      <c r="AB112" s="38">
        <f>_xlfn.XLOOKUP($C112,VK!$B$2:$B$294,VK!AI$2:AI$294)</f>
        <v>1</v>
      </c>
      <c r="AC112" s="38">
        <f>_xlfn.XLOOKUP($C112,VK!$B$2:$B$294,VK!AJ$2:AJ$294)</f>
        <v>0.5</v>
      </c>
      <c r="AD112" s="38">
        <f>_xlfn.XLOOKUP($C112,VK!$B$2:$B$294,VK!AK$2:AK$294)</f>
        <v>1</v>
      </c>
      <c r="AE112" s="38">
        <f>_xlfn.XLOOKUP($C112,VK!$B$2:$B$294,VK!AL$2:AL$294)</f>
        <v>55.3</v>
      </c>
      <c r="AF112" s="38">
        <f>_xlfn.XLOOKUP($C112,VK!$B$2:$B$294,VK!AM$2:AM$294)</f>
        <v>339.7</v>
      </c>
      <c r="AG112" s="38">
        <f>_xlfn.XLOOKUP($C112,VK!$B$2:$B$294,VK!AN$2:AN$294)</f>
        <v>45.3</v>
      </c>
      <c r="AH112" s="38">
        <f>_xlfn.XLOOKUP($C112,VK!$B$2:$B$294,VK!AO$2:AO$294)</f>
        <v>25.2</v>
      </c>
      <c r="AI112" s="38">
        <f>_xlfn.XLOOKUP($C112,VK!$B$2:$B$294,VK!AP$2:AP$294)</f>
        <v>60</v>
      </c>
      <c r="AJ112" s="38">
        <f>_xlfn.XLOOKUP($C112,VK!$B$2:$B$294,VK!AQ$2:AQ$294)</f>
        <v>51</v>
      </c>
      <c r="AK112" s="38">
        <f>_xlfn.XLOOKUP($C112,VK!$B$2:$B$294,VK!AR$2:AR$294)</f>
        <v>379</v>
      </c>
      <c r="AL112" s="38">
        <f>_xlfn.XLOOKUP($C112,VK!$B$2:$B$294,VK!AS$2:AS$294)</f>
        <v>2.1669999999999998</v>
      </c>
      <c r="AM112" s="38">
        <f>_xlfn.XLOOKUP($C112,VK!$B$2:$B$294,VK!AT$2:AT$294)</f>
        <v>10391</v>
      </c>
      <c r="AN112" s="38">
        <f>_xlfn.XLOOKUP($C112,VK!$B$2:$B$294,VK!AU$2:AU$294)</f>
        <v>10405</v>
      </c>
      <c r="AO112" s="38">
        <f>_xlfn.XLOOKUP($C112,VK!$B$2:$B$294,VK!AV$2:AV$294)</f>
        <v>1</v>
      </c>
      <c r="AP112" s="38">
        <f>_xlfn.XLOOKUP($C112,VK!$B$2:$B$294,VK!AW$2:AW$294)</f>
        <v>41.916435241699219</v>
      </c>
      <c r="AQ112" s="38">
        <f>_xlfn.XLOOKUP($C112,VK!$B$2:$B$294,VK!AX$2:AX$294)</f>
        <v>0</v>
      </c>
      <c r="AR112" s="38">
        <f>_xlfn.XLOOKUP($C112,VK!$B$2:$B$294,VK!AY$2:AY$294)</f>
        <v>0</v>
      </c>
      <c r="AS112" s="38">
        <f>_xlfn.XLOOKUP($C112,VK!$B$2:$B$294,VK!AZ$2:AZ$294)</f>
        <v>0</v>
      </c>
      <c r="AT112" s="38">
        <f>_xlfn.XLOOKUP($C112,VK!$B$2:$B$294,VK!BA$2:BA$294)</f>
        <v>0</v>
      </c>
      <c r="AU112" s="38">
        <f>_xlfn.XLOOKUP($C112,VK!$B$2:$B$294,VK!BB$2:BB$294)</f>
        <v>1</v>
      </c>
      <c r="AV112" s="38">
        <f>_xlfn.XLOOKUP($C112,VK!$B$2:$B$294,VK!BC$2:BC$294)</f>
        <v>86.702125549316406</v>
      </c>
      <c r="AW112" s="38">
        <f>_xlfn.XLOOKUP($C112,VK!$B$2:$B$294,VK!BD$2:BD$294)</f>
        <v>71.482887268066406</v>
      </c>
      <c r="AX112" s="38">
        <f>_xlfn.XLOOKUP($C112,VK!$B$2:$B$294,VK!BF$2:BF$294)</f>
        <v>12861.5302734375</v>
      </c>
      <c r="AY112" s="38">
        <f>_xlfn.XLOOKUP($C112,VK!$B$2:$B$294,VK!BG$2:BG$294)</f>
        <v>16900.8203125</v>
      </c>
      <c r="AZ112" s="38">
        <f>_xlfn.XLOOKUP($C112,VK!$B$2:$B$294,VK!BH$2:BH$294)</f>
        <v>3.7122938632965088</v>
      </c>
      <c r="BA112" s="38">
        <f>_xlfn.XLOOKUP($C112,VK!$B$2:$B$294,VK!BI$2:BI$294)</f>
        <v>-0.56443923711776733</v>
      </c>
      <c r="BB112" s="38">
        <f>_xlfn.XLOOKUP($C112,VK!$B$2:$B$294,VK!BJ$2:BJ$294)</f>
        <v>28.90625</v>
      </c>
      <c r="BC112" s="38">
        <f>_xlfn.XLOOKUP($C112,VK!$B$2:$B$294,VK!BK$2:BK$294)</f>
        <v>-6.7567567825317383</v>
      </c>
      <c r="BD112" s="38">
        <f>_xlfn.XLOOKUP($C112,VK!$B$2:$B$294,VK!BL$2:BL$294)</f>
        <v>266.33334350585938</v>
      </c>
      <c r="BE112" s="38">
        <f>_xlfn.XLOOKUP($C112,VK!$B$2:$B$294,VK!BM$2:BM$294)</f>
        <v>-0.59435361623764038</v>
      </c>
      <c r="BF112" s="37">
        <f>_xlfn.XLOOKUP($C112,VK!$B$2:$B$294,VK!BN$2:BN$294)</f>
        <v>25566.88671875</v>
      </c>
      <c r="BG112" s="12">
        <f>_xlfn.XLOOKUP($C112,VK!$B$2:$B$294,VK!BO$2:BO$294)</f>
        <v>21.912099838256836</v>
      </c>
      <c r="BH112" s="12"/>
      <c r="BI112" s="12">
        <f>_xlfn.XLOOKUP($C112,VK!$B$2:$B$294,VK!BQ$2:BQ$294)</f>
        <v>0.68222445249557495</v>
      </c>
      <c r="BJ112" s="12">
        <f>_xlfn.XLOOKUP($C112,VK!$B$2:$B$294,VK!BR$2:BR$294)</f>
        <v>2.2840118408203125</v>
      </c>
      <c r="BK112" s="12">
        <f>_xlfn.XLOOKUP($C112,VK!$B$2:$B$294,VK!BS$2:BS$294)</f>
        <v>2.9195630550384521</v>
      </c>
      <c r="BL112" s="12">
        <f>_xlfn.XLOOKUP($C112,VK!$B$2:$B$294,VK!BT$2:BT$294)</f>
        <v>68.718963623046875</v>
      </c>
      <c r="BM112" s="12">
        <f>_xlfn.XLOOKUP($C112,VK!$B$2:$B$294,VK!BU$2:BU$294)</f>
        <v>190.06951904296875</v>
      </c>
      <c r="BN112" s="12">
        <f>_xlfn.XLOOKUP($C112,VK!$B$2:$B$294,VK!BV$2:BV$294)</f>
        <v>0</v>
      </c>
      <c r="BO112" s="12">
        <f>_xlfn.XLOOKUP($C112,VK!$B$2:$B$294,VK!BW$2:BW$294)</f>
        <v>0</v>
      </c>
      <c r="BP112" s="12">
        <f>_xlfn.XLOOKUP($C112,VK!$B$2:$B$294,VK!BX$2:BX$294)</f>
        <v>9346.154296875</v>
      </c>
      <c r="BQ112" s="12">
        <f>_xlfn.XLOOKUP($C112,VK!$B$2:$B$294,VK!BY$2:BY$294)</f>
        <v>7112.42626953125</v>
      </c>
      <c r="BR112" s="12">
        <f>_xlfn.XLOOKUP($C112,VK!$B$2:$B$294,VK!BZ$2:BZ$294)</f>
        <v>1.3704071044921875</v>
      </c>
      <c r="BS112" s="12">
        <f>_xlfn.XLOOKUP($C112,VK!$B$2:$B$294,VK!CA$2:CA$294)</f>
        <v>13.286991119384766</v>
      </c>
      <c r="BT112" s="12">
        <f>_xlfn.XLOOKUP($C112,VK!$B$2:$B$294,VK!CB$2:CB$294)</f>
        <v>91.304344177246094</v>
      </c>
      <c r="BU112" s="12">
        <f>_xlfn.XLOOKUP($C112,VK!$B$2:$B$294,VK!CC$2:CC$294)</f>
        <v>9.2675638198852539</v>
      </c>
      <c r="BV112" s="12">
        <f>_xlfn.XLOOKUP($C112,VK!$B$2:$B$294,VK!CD$2:CD$294)</f>
        <v>18.086696624755859</v>
      </c>
      <c r="BW112" s="12">
        <f>_xlfn.XLOOKUP($C112,VK!$B$2:$B$294,VK!CE$2:CE$294)</f>
        <v>0</v>
      </c>
      <c r="BX112" s="12">
        <f>_xlfn.XLOOKUP($C112,VK!$B$2:$B$294,VK!CF$2:CF$294)</f>
        <v>0</v>
      </c>
      <c r="BY112" s="12">
        <f>_xlfn.XLOOKUP($C112,VK!$B$2:$B$294,VK!CG$2:CG$294)</f>
        <v>10634.5615234375</v>
      </c>
      <c r="BZ112" s="12"/>
      <c r="CA112" s="27">
        <f>_xlfn.XLOOKUP(C112,VK!$B$2:$B$294,VK!$BX$2:$BX$294)</f>
        <v>9346.154296875</v>
      </c>
      <c r="CD112" s="37">
        <f>_xlfn.XLOOKUP($C112,VK!$B$2:$B$294,VK!M$2:M$294)</f>
        <v>5035</v>
      </c>
      <c r="CE112" s="38"/>
    </row>
    <row r="113" spans="1:83" hidden="1">
      <c r="A113" s="21">
        <v>103</v>
      </c>
      <c r="B113" s="30">
        <f>1-_xlfn.XLOOKUP(C113,VK!$B$2:$B$294,VK!$ID$2:$ID$294)/SUM($D$5:$BY$5)</f>
        <v>0.47876421594610974</v>
      </c>
      <c r="C113" t="str">
        <f>_xlfn.XLOOKUP(A113,VK!$IE$2:$IE$294,VK!$B$2:$B$294)</f>
        <v>Laihia</v>
      </c>
      <c r="D113" s="12">
        <f>_xlfn.XLOOKUP($C113,VK!$B$2:$B$294,VK!J$2:J$294)</f>
        <v>42.700000762939453</v>
      </c>
      <c r="E113" s="12">
        <f>_xlfn.XLOOKUP($C113,VK!$B$2:$B$294,VK!K$2:K$294)</f>
        <v>505.16000366210938</v>
      </c>
      <c r="F113" s="38">
        <f>_xlfn.XLOOKUP($C113,VK!$B$2:$B$294,VK!L$2:L$294)</f>
        <v>133.69999694824219</v>
      </c>
      <c r="G113" s="38">
        <f>_xlfn.XLOOKUP($C113,VK!$B$2:$B$294,VK!N$2:N$294)</f>
        <v>15.899999618530273</v>
      </c>
      <c r="H113" s="40">
        <f>_xlfn.XLOOKUP($C113,VK!$B$2:$B$294,VK!O$2:O$294)</f>
        <v>-0.5</v>
      </c>
      <c r="I113" s="38">
        <f>_xlfn.XLOOKUP($C113,VK!$B$2:$B$294,VK!P$2:P$294)</f>
        <v>-24</v>
      </c>
      <c r="J113" s="38">
        <f>_xlfn.XLOOKUP($C113,VK!$B$2:$B$294,VK!Q$2:Q$294)</f>
        <v>82.4</v>
      </c>
      <c r="K113" s="38">
        <f>_xlfn.XLOOKUP($C113,VK!$B$2:$B$294,VK!R$2:R$294)</f>
        <v>7.3000000000000007</v>
      </c>
      <c r="L113" s="38">
        <f>_xlfn.XLOOKUP($C113,VK!$B$2:$B$294,VK!S$2:S$294)</f>
        <v>200</v>
      </c>
      <c r="M113" s="38">
        <f>_xlfn.XLOOKUP($C113,VK!$B$2:$B$294,VK!T$2:T$294)</f>
        <v>0</v>
      </c>
      <c r="N113" s="38">
        <f>_xlfn.XLOOKUP($C113,VK!$B$2:$B$294,VK!U$2:U$294)</f>
        <v>3832.5</v>
      </c>
      <c r="O113" s="38">
        <f>_xlfn.XLOOKUP($C113,VK!$B$2:$B$294,VK!V$2:V$294)</f>
        <v>11.43</v>
      </c>
      <c r="P113" s="38">
        <f>_xlfn.XLOOKUP($C113,VK!$B$2:$B$294,VK!W$2:W$294)</f>
        <v>391</v>
      </c>
      <c r="Q113" s="38">
        <f>_xlfn.XLOOKUP($C113,VK!$B$2:$B$294,VK!X$2:X$294)</f>
        <v>383</v>
      </c>
      <c r="R113" s="38">
        <f>_xlfn.XLOOKUP($C113,VK!$B$2:$B$294,VK!Y$2:Y$294)</f>
        <v>485</v>
      </c>
      <c r="S113" s="38">
        <f>_xlfn.XLOOKUP($C113,VK!$B$2:$B$294,VK!Z$2:Z$294)</f>
        <v>327</v>
      </c>
      <c r="T113" s="38">
        <f>_xlfn.XLOOKUP($C113,VK!$B$2:$B$294,VK!AA$2:AA$294)</f>
        <v>685</v>
      </c>
      <c r="U113" s="38">
        <f>_xlfn.XLOOKUP($C113,VK!$B$2:$B$294,VK!AB$2:AB$294)</f>
        <v>17.149999618530273</v>
      </c>
      <c r="V113" s="38">
        <f>_xlfn.XLOOKUP($C113,VK!$B$2:$B$294,VK!AC$2:AC$294)</f>
        <v>0</v>
      </c>
      <c r="W113" s="38">
        <f>_xlfn.XLOOKUP($C113,VK!$B$2:$B$294,VK!AD$2:AD$294)</f>
        <v>0</v>
      </c>
      <c r="X113" s="38">
        <f>_xlfn.XLOOKUP($C113,VK!$B$2:$B$294,VK!AE$2:AE$294)</f>
        <v>0</v>
      </c>
      <c r="Y113" s="38">
        <f>_xlfn.XLOOKUP($C113,VK!$B$2:$B$294,VK!AF$2:AF$294)</f>
        <v>5.7</v>
      </c>
      <c r="Z113" s="38">
        <f>_xlfn.XLOOKUP($C113,VK!$B$2:$B$294,VK!AG$2:AG$294)</f>
        <v>0</v>
      </c>
      <c r="AA113" s="38">
        <f>_xlfn.XLOOKUP($C113,VK!$B$2:$B$294,VK!AH$2:AH$294)</f>
        <v>21.75</v>
      </c>
      <c r="AB113" s="38">
        <f>_xlfn.XLOOKUP($C113,VK!$B$2:$B$294,VK!AI$2:AI$294)</f>
        <v>1</v>
      </c>
      <c r="AC113" s="38">
        <f>_xlfn.XLOOKUP($C113,VK!$B$2:$B$294,VK!AJ$2:AJ$294)</f>
        <v>0.6</v>
      </c>
      <c r="AD113" s="38">
        <f>_xlfn.XLOOKUP($C113,VK!$B$2:$B$294,VK!AK$2:AK$294)</f>
        <v>1</v>
      </c>
      <c r="AE113" s="38">
        <f>_xlfn.XLOOKUP($C113,VK!$B$2:$B$294,VK!AL$2:AL$294)</f>
        <v>68.099999999999994</v>
      </c>
      <c r="AF113" s="38">
        <f>_xlfn.XLOOKUP($C113,VK!$B$2:$B$294,VK!AM$2:AM$294)</f>
        <v>358.8</v>
      </c>
      <c r="AG113" s="38">
        <f>_xlfn.XLOOKUP($C113,VK!$B$2:$B$294,VK!AN$2:AN$294)</f>
        <v>42.2</v>
      </c>
      <c r="AH113" s="38">
        <f>_xlfn.XLOOKUP($C113,VK!$B$2:$B$294,VK!AO$2:AO$294)</f>
        <v>30</v>
      </c>
      <c r="AI113" s="38">
        <f>_xlfn.XLOOKUP($C113,VK!$B$2:$B$294,VK!AP$2:AP$294)</f>
        <v>28</v>
      </c>
      <c r="AJ113" s="38">
        <f>_xlfn.XLOOKUP($C113,VK!$B$2:$B$294,VK!AQ$2:AQ$294)</f>
        <v>38</v>
      </c>
      <c r="AK113" s="38">
        <f>_xlfn.XLOOKUP($C113,VK!$B$2:$B$294,VK!AR$2:AR$294)</f>
        <v>663</v>
      </c>
      <c r="AL113" s="38">
        <f>_xlfn.XLOOKUP($C113,VK!$B$2:$B$294,VK!AS$2:AS$294)</f>
        <v>3</v>
      </c>
      <c r="AM113" s="38">
        <f>_xlfn.XLOOKUP($C113,VK!$B$2:$B$294,VK!AT$2:AT$294)</f>
        <v>4939</v>
      </c>
      <c r="AN113" s="38">
        <f>_xlfn.XLOOKUP($C113,VK!$B$2:$B$294,VK!AU$2:AU$294)</f>
        <v>8694</v>
      </c>
      <c r="AO113" s="38">
        <f>_xlfn.XLOOKUP($C113,VK!$B$2:$B$294,VK!AV$2:AV$294)</f>
        <v>1</v>
      </c>
      <c r="AP113" s="38">
        <f>_xlfn.XLOOKUP($C113,VK!$B$2:$B$294,VK!AW$2:AW$294)</f>
        <v>23.749042510986328</v>
      </c>
      <c r="AQ113" s="38">
        <f>_xlfn.XLOOKUP($C113,VK!$B$2:$B$294,VK!AX$2:AX$294)</f>
        <v>0</v>
      </c>
      <c r="AR113" s="38">
        <f>_xlfn.XLOOKUP($C113,VK!$B$2:$B$294,VK!AY$2:AY$294)</f>
        <v>0</v>
      </c>
      <c r="AS113" s="38">
        <f>_xlfn.XLOOKUP($C113,VK!$B$2:$B$294,VK!AZ$2:AZ$294)</f>
        <v>0</v>
      </c>
      <c r="AT113" s="38">
        <f>_xlfn.XLOOKUP($C113,VK!$B$2:$B$294,VK!BA$2:BA$294)</f>
        <v>0</v>
      </c>
      <c r="AU113" s="38">
        <f>_xlfn.XLOOKUP($C113,VK!$B$2:$B$294,VK!BB$2:BB$294)</f>
        <v>1</v>
      </c>
      <c r="AV113" s="38">
        <f>_xlfn.XLOOKUP($C113,VK!$B$2:$B$294,VK!BC$2:BC$294)</f>
        <v>57.142856597900391</v>
      </c>
      <c r="AW113" s="38">
        <f>_xlfn.XLOOKUP($C113,VK!$B$2:$B$294,VK!BD$2:BD$294)</f>
        <v>92.147804260253906</v>
      </c>
      <c r="AX113" s="38">
        <f>_xlfn.XLOOKUP($C113,VK!$B$2:$B$294,VK!BF$2:BF$294)</f>
        <v>9830.4541015625</v>
      </c>
      <c r="AY113" s="38">
        <f>_xlfn.XLOOKUP($C113,VK!$B$2:$B$294,VK!BG$2:BG$294)</f>
        <v>11276.330078125</v>
      </c>
      <c r="AZ113" s="38">
        <f>_xlfn.XLOOKUP($C113,VK!$B$2:$B$294,VK!BH$2:BH$294)</f>
        <v>4.9777474403381348</v>
      </c>
      <c r="BA113" s="38">
        <f>_xlfn.XLOOKUP($C113,VK!$B$2:$B$294,VK!BI$2:BI$294)</f>
        <v>-6.081782341003418</v>
      </c>
      <c r="BB113" s="38">
        <f>_xlfn.XLOOKUP($C113,VK!$B$2:$B$294,VK!BJ$2:BJ$294)</f>
        <v>20</v>
      </c>
      <c r="BC113" s="38">
        <f>_xlfn.XLOOKUP($C113,VK!$B$2:$B$294,VK!BK$2:BK$294)</f>
        <v>-10.15625</v>
      </c>
      <c r="BD113" s="38">
        <f>_xlfn.XLOOKUP($C113,VK!$B$2:$B$294,VK!BL$2:BL$294)</f>
        <v>1041</v>
      </c>
      <c r="BE113" s="38">
        <f>_xlfn.XLOOKUP($C113,VK!$B$2:$B$294,VK!BM$2:BM$294)</f>
        <v>1.7185821533203125</v>
      </c>
      <c r="BF113" s="37">
        <f>_xlfn.XLOOKUP($C113,VK!$B$2:$B$294,VK!BN$2:BN$294)</f>
        <v>23504.060546875</v>
      </c>
      <c r="BG113" s="12">
        <f>_xlfn.XLOOKUP($C113,VK!$B$2:$B$294,VK!BO$2:BO$294)</f>
        <v>33.661636352539063</v>
      </c>
      <c r="BH113" s="12"/>
      <c r="BI113" s="12">
        <f>_xlfn.XLOOKUP($C113,VK!$B$2:$B$294,VK!BQ$2:BQ$294)</f>
        <v>0.68479478359222412</v>
      </c>
      <c r="BJ113" s="12">
        <f>_xlfn.XLOOKUP($C113,VK!$B$2:$B$294,VK!BR$2:BR$294)</f>
        <v>1.0477734804153442</v>
      </c>
      <c r="BK113" s="12">
        <f>_xlfn.XLOOKUP($C113,VK!$B$2:$B$294,VK!BS$2:BS$294)</f>
        <v>1.5342397689819336</v>
      </c>
      <c r="BL113" s="12">
        <f>_xlfn.XLOOKUP($C113,VK!$B$2:$B$294,VK!BT$2:BT$294)</f>
        <v>53.1370849609375</v>
      </c>
      <c r="BM113" s="12">
        <f>_xlfn.XLOOKUP($C113,VK!$B$2:$B$294,VK!BU$2:BU$294)</f>
        <v>251.46563720703125</v>
      </c>
      <c r="BN113" s="12">
        <f>_xlfn.XLOOKUP($C113,VK!$B$2:$B$294,VK!BV$2:BV$294)</f>
        <v>0</v>
      </c>
      <c r="BO113" s="12">
        <f>_xlfn.XLOOKUP($C113,VK!$B$2:$B$294,VK!BW$2:BW$294)</f>
        <v>1</v>
      </c>
      <c r="BP113" s="12">
        <f>_xlfn.XLOOKUP($C113,VK!$B$2:$B$294,VK!BX$2:BX$294)</f>
        <v>7679.1806640625</v>
      </c>
      <c r="BQ113" s="12">
        <f>_xlfn.XLOOKUP($C113,VK!$B$2:$B$294,VK!BY$2:BY$294)</f>
        <v>6694.5390625</v>
      </c>
      <c r="BR113" s="12">
        <f>_xlfn.XLOOKUP($C113,VK!$B$2:$B$294,VK!BZ$2:BZ$294)</f>
        <v>1.4344518184661865</v>
      </c>
      <c r="BS113" s="12">
        <f>_xlfn.XLOOKUP($C113,VK!$B$2:$B$294,VK!CA$2:CA$294)</f>
        <v>11.812398910522461</v>
      </c>
      <c r="BT113" s="12">
        <f>_xlfn.XLOOKUP($C113,VK!$B$2:$B$294,VK!CB$2:CB$294)</f>
        <v>81.739128112792969</v>
      </c>
      <c r="BU113" s="12">
        <f>_xlfn.XLOOKUP($C113,VK!$B$2:$B$294,VK!CC$2:CC$294)</f>
        <v>9.9260826110839844</v>
      </c>
      <c r="BV113" s="12">
        <f>_xlfn.XLOOKUP($C113,VK!$B$2:$B$294,VK!CD$2:CD$294)</f>
        <v>14.466736793518066</v>
      </c>
      <c r="BW113" s="12">
        <f>_xlfn.XLOOKUP($C113,VK!$B$2:$B$294,VK!CE$2:CE$294)</f>
        <v>0</v>
      </c>
      <c r="BX113" s="12">
        <f>_xlfn.XLOOKUP($C113,VK!$B$2:$B$294,VK!CF$2:CF$294)</f>
        <v>2.0063357353210449</v>
      </c>
      <c r="BY113" s="12">
        <f>_xlfn.XLOOKUP($C113,VK!$B$2:$B$294,VK!CG$2:CG$294)</f>
        <v>8715.908203125</v>
      </c>
      <c r="BZ113" s="12"/>
      <c r="CA113" s="27">
        <f>_xlfn.XLOOKUP(C113,VK!$B$2:$B$294,VK!$BX$2:$BX$294)</f>
        <v>7679.1806640625</v>
      </c>
      <c r="CD113" s="37">
        <f>_xlfn.XLOOKUP($C113,VK!$B$2:$B$294,VK!M$2:M$294)</f>
        <v>8017</v>
      </c>
      <c r="CE113" s="38"/>
    </row>
    <row r="114" spans="1:83" hidden="1">
      <c r="A114" s="21">
        <v>104</v>
      </c>
      <c r="B114" s="30">
        <f>1-_xlfn.XLOOKUP(C114,VK!$B$2:$B$294,VK!$ID$2:$ID$294)/SUM($D$5:$BY$5)</f>
        <v>0.4744506622432707</v>
      </c>
      <c r="C114" t="str">
        <f>_xlfn.XLOOKUP(A114,VK!$IE$2:$IE$294,VK!$B$2:$B$294)</f>
        <v>Paimio</v>
      </c>
      <c r="D114" s="12">
        <f>_xlfn.XLOOKUP($C114,VK!$B$2:$B$294,VK!J$2:J$294)</f>
        <v>42.5</v>
      </c>
      <c r="E114" s="12">
        <f>_xlfn.XLOOKUP($C114,VK!$B$2:$B$294,VK!K$2:K$294)</f>
        <v>238.41000366210938</v>
      </c>
      <c r="F114" s="38">
        <f>_xlfn.XLOOKUP($C114,VK!$B$2:$B$294,VK!L$2:L$294)</f>
        <v>121.59999847412109</v>
      </c>
      <c r="G114" s="38">
        <f>_xlfn.XLOOKUP($C114,VK!$B$2:$B$294,VK!N$2:N$294)</f>
        <v>45.5</v>
      </c>
      <c r="H114" s="40">
        <f>_xlfn.XLOOKUP($C114,VK!$B$2:$B$294,VK!O$2:O$294)</f>
        <v>0.20000000298023224</v>
      </c>
      <c r="I114" s="38">
        <f>_xlfn.XLOOKUP($C114,VK!$B$2:$B$294,VK!P$2:P$294)</f>
        <v>-2</v>
      </c>
      <c r="J114" s="38">
        <f>_xlfn.XLOOKUP($C114,VK!$B$2:$B$294,VK!Q$2:Q$294)</f>
        <v>79.800000000000011</v>
      </c>
      <c r="K114" s="38">
        <f>_xlfn.XLOOKUP($C114,VK!$B$2:$B$294,VK!R$2:R$294)</f>
        <v>4.4000000000000004</v>
      </c>
      <c r="L114" s="38">
        <f>_xlfn.XLOOKUP($C114,VK!$B$2:$B$294,VK!S$2:S$294)</f>
        <v>128</v>
      </c>
      <c r="M114" s="38">
        <f>_xlfn.XLOOKUP($C114,VK!$B$2:$B$294,VK!T$2:T$294)</f>
        <v>0</v>
      </c>
      <c r="N114" s="38">
        <f>_xlfn.XLOOKUP($C114,VK!$B$2:$B$294,VK!U$2:U$294)</f>
        <v>4008.8</v>
      </c>
      <c r="O114" s="38">
        <f>_xlfn.XLOOKUP($C114,VK!$B$2:$B$294,VK!V$2:V$294)</f>
        <v>12.51</v>
      </c>
      <c r="P114" s="38">
        <f>_xlfn.XLOOKUP($C114,VK!$B$2:$B$294,VK!W$2:W$294)</f>
        <v>485</v>
      </c>
      <c r="Q114" s="38">
        <f>_xlfn.XLOOKUP($C114,VK!$B$2:$B$294,VK!X$2:X$294)</f>
        <v>13</v>
      </c>
      <c r="R114" s="38">
        <f>_xlfn.XLOOKUP($C114,VK!$B$2:$B$294,VK!Y$2:Y$294)</f>
        <v>407</v>
      </c>
      <c r="S114" s="38">
        <f>_xlfn.XLOOKUP($C114,VK!$B$2:$B$294,VK!Z$2:Z$294)</f>
        <v>470</v>
      </c>
      <c r="T114" s="38">
        <f>_xlfn.XLOOKUP($C114,VK!$B$2:$B$294,VK!AA$2:AA$294)</f>
        <v>587</v>
      </c>
      <c r="U114" s="38">
        <f>_xlfn.XLOOKUP($C114,VK!$B$2:$B$294,VK!AB$2:AB$294)</f>
        <v>17.158536911010742</v>
      </c>
      <c r="V114" s="38">
        <f>_xlfn.XLOOKUP($C114,VK!$B$2:$B$294,VK!AC$2:AC$294)</f>
        <v>0</v>
      </c>
      <c r="W114" s="38">
        <f>_xlfn.XLOOKUP($C114,VK!$B$2:$B$294,VK!AD$2:AD$294)</f>
        <v>0.6</v>
      </c>
      <c r="X114" s="38">
        <f>_xlfn.XLOOKUP($C114,VK!$B$2:$B$294,VK!AE$2:AE$294)</f>
        <v>0</v>
      </c>
      <c r="Y114" s="38">
        <f>_xlfn.XLOOKUP($C114,VK!$B$2:$B$294,VK!AF$2:AF$294)</f>
        <v>4.8</v>
      </c>
      <c r="Z114" s="38">
        <f>_xlfn.XLOOKUP($C114,VK!$B$2:$B$294,VK!AG$2:AG$294)</f>
        <v>0</v>
      </c>
      <c r="AA114" s="38">
        <f>_xlfn.XLOOKUP($C114,VK!$B$2:$B$294,VK!AH$2:AH$294)</f>
        <v>20.75</v>
      </c>
      <c r="AB114" s="38">
        <f>_xlfn.XLOOKUP($C114,VK!$B$2:$B$294,VK!AI$2:AI$294)</f>
        <v>1.1000000000000001</v>
      </c>
      <c r="AC114" s="38">
        <f>_xlfn.XLOOKUP($C114,VK!$B$2:$B$294,VK!AJ$2:AJ$294)</f>
        <v>0.45</v>
      </c>
      <c r="AD114" s="38">
        <f>_xlfn.XLOOKUP($C114,VK!$B$2:$B$294,VK!AK$2:AK$294)</f>
        <v>1.2</v>
      </c>
      <c r="AE114" s="38">
        <f>_xlfn.XLOOKUP($C114,VK!$B$2:$B$294,VK!AL$2:AL$294)</f>
        <v>56.8</v>
      </c>
      <c r="AF114" s="38">
        <f>_xlfn.XLOOKUP($C114,VK!$B$2:$B$294,VK!AM$2:AM$294)</f>
        <v>375.7</v>
      </c>
      <c r="AG114" s="38">
        <f>_xlfn.XLOOKUP($C114,VK!$B$2:$B$294,VK!AN$2:AN$294)</f>
        <v>42.9</v>
      </c>
      <c r="AH114" s="38">
        <f>_xlfn.XLOOKUP($C114,VK!$B$2:$B$294,VK!AO$2:AO$294)</f>
        <v>32</v>
      </c>
      <c r="AI114" s="38">
        <f>_xlfn.XLOOKUP($C114,VK!$B$2:$B$294,VK!AP$2:AP$294)</f>
        <v>44</v>
      </c>
      <c r="AJ114" s="38">
        <f>_xlfn.XLOOKUP($C114,VK!$B$2:$B$294,VK!AQ$2:AQ$294)</f>
        <v>20</v>
      </c>
      <c r="AK114" s="38">
        <f>_xlfn.XLOOKUP($C114,VK!$B$2:$B$294,VK!AR$2:AR$294)</f>
        <v>464</v>
      </c>
      <c r="AL114" s="38">
        <f>_xlfn.XLOOKUP($C114,VK!$B$2:$B$294,VK!AS$2:AS$294)</f>
        <v>3.8330000000000002</v>
      </c>
      <c r="AM114" s="38">
        <f>_xlfn.XLOOKUP($C114,VK!$B$2:$B$294,VK!AT$2:AT$294)</f>
        <v>3732</v>
      </c>
      <c r="AN114" s="38">
        <f>_xlfn.XLOOKUP($C114,VK!$B$2:$B$294,VK!AU$2:AU$294)</f>
        <v>8734</v>
      </c>
      <c r="AO114" s="38">
        <f>_xlfn.XLOOKUP($C114,VK!$B$2:$B$294,VK!AV$2:AV$294)</f>
        <v>1</v>
      </c>
      <c r="AP114" s="38">
        <f>_xlfn.XLOOKUP($C114,VK!$B$2:$B$294,VK!AW$2:AW$294)</f>
        <v>23.362010955810547</v>
      </c>
      <c r="AQ114" s="38">
        <f>_xlfn.XLOOKUP($C114,VK!$B$2:$B$294,VK!AX$2:AX$294)</f>
        <v>0</v>
      </c>
      <c r="AR114" s="38">
        <f>_xlfn.XLOOKUP($C114,VK!$B$2:$B$294,VK!AY$2:AY$294)</f>
        <v>0</v>
      </c>
      <c r="AS114" s="38">
        <f>_xlfn.XLOOKUP($C114,VK!$B$2:$B$294,VK!AZ$2:AZ$294)</f>
        <v>0</v>
      </c>
      <c r="AT114" s="38">
        <f>_xlfn.XLOOKUP($C114,VK!$B$2:$B$294,VK!BA$2:BA$294)</f>
        <v>0</v>
      </c>
      <c r="AU114" s="38">
        <f>_xlfn.XLOOKUP($C114,VK!$B$2:$B$294,VK!BB$2:BB$294)</f>
        <v>1</v>
      </c>
      <c r="AV114" s="38">
        <f>_xlfn.XLOOKUP($C114,VK!$B$2:$B$294,VK!BC$2:BC$294)</f>
        <v>82.448036193847656</v>
      </c>
      <c r="AW114" s="38">
        <f>_xlfn.XLOOKUP($C114,VK!$B$2:$B$294,VK!BD$2:BD$294)</f>
        <v>61.244697570800781</v>
      </c>
      <c r="AX114" s="38">
        <f>_xlfn.XLOOKUP($C114,VK!$B$2:$B$294,VK!BF$2:BF$294)</f>
        <v>10576.1689453125</v>
      </c>
      <c r="AY114" s="38">
        <f>_xlfn.XLOOKUP($C114,VK!$B$2:$B$294,VK!BG$2:BG$294)</f>
        <v>15983.61328125</v>
      </c>
      <c r="AZ114" s="38">
        <f>_xlfn.XLOOKUP($C114,VK!$B$2:$B$294,VK!BH$2:BH$294)</f>
        <v>4.3241291046142578</v>
      </c>
      <c r="BA114" s="38">
        <f>_xlfn.XLOOKUP($C114,VK!$B$2:$B$294,VK!BI$2:BI$294)</f>
        <v>-5.4350337982177734</v>
      </c>
      <c r="BB114" s="38">
        <f>_xlfn.XLOOKUP($C114,VK!$B$2:$B$294,VK!BJ$2:BJ$294)</f>
        <v>23.493976593017578</v>
      </c>
      <c r="BC114" s="38">
        <f>_xlfn.XLOOKUP($C114,VK!$B$2:$B$294,VK!BK$2:BK$294)</f>
        <v>7.8947367668151855</v>
      </c>
      <c r="BD114" s="38">
        <f>_xlfn.XLOOKUP($C114,VK!$B$2:$B$294,VK!BL$2:BL$294)</f>
        <v>329.5</v>
      </c>
      <c r="BE114" s="38">
        <f>_xlfn.XLOOKUP($C114,VK!$B$2:$B$294,VK!BM$2:BM$294)</f>
        <v>-1.0389610528945923</v>
      </c>
      <c r="BF114" s="37">
        <f>_xlfn.XLOOKUP($C114,VK!$B$2:$B$294,VK!BN$2:BN$294)</f>
        <v>24739.21484375</v>
      </c>
      <c r="BG114" s="12">
        <f>_xlfn.XLOOKUP($C114,VK!$B$2:$B$294,VK!BO$2:BO$294)</f>
        <v>24.77387809753418</v>
      </c>
      <c r="BH114" s="12"/>
      <c r="BI114" s="12">
        <f>_xlfn.XLOOKUP($C114,VK!$B$2:$B$294,VK!BQ$2:BQ$294)</f>
        <v>0.65207374095916748</v>
      </c>
      <c r="BJ114" s="12">
        <f>_xlfn.XLOOKUP($C114,VK!$B$2:$B$294,VK!BR$2:BR$294)</f>
        <v>1.0414746999740601</v>
      </c>
      <c r="BK114" s="12">
        <f>_xlfn.XLOOKUP($C114,VK!$B$2:$B$294,VK!BS$2:BS$294)</f>
        <v>2.7096774578094482</v>
      </c>
      <c r="BL114" s="12">
        <f>_xlfn.XLOOKUP($C114,VK!$B$2:$B$294,VK!BT$2:BT$294)</f>
        <v>67.281105041503906</v>
      </c>
      <c r="BM114" s="12">
        <f>_xlfn.XLOOKUP($C114,VK!$B$2:$B$294,VK!BU$2:BU$294)</f>
        <v>307.37326049804688</v>
      </c>
      <c r="BN114" s="12">
        <f>_xlfn.XLOOKUP($C114,VK!$B$2:$B$294,VK!BV$2:BV$294)</f>
        <v>0</v>
      </c>
      <c r="BO114" s="12">
        <f>_xlfn.XLOOKUP($C114,VK!$B$2:$B$294,VK!BW$2:BW$294)</f>
        <v>1</v>
      </c>
      <c r="BP114" s="12">
        <f>_xlfn.XLOOKUP($C114,VK!$B$2:$B$294,VK!BX$2:BX$294)</f>
        <v>9078.6923828125</v>
      </c>
      <c r="BQ114" s="12">
        <f>_xlfn.XLOOKUP($C114,VK!$B$2:$B$294,VK!BY$2:BY$294)</f>
        <v>6007.26416015625</v>
      </c>
      <c r="BR114" s="12">
        <f>_xlfn.XLOOKUP($C114,VK!$B$2:$B$294,VK!BZ$2:BZ$294)</f>
        <v>1.5115207433700562</v>
      </c>
      <c r="BS114" s="12">
        <f>_xlfn.XLOOKUP($C114,VK!$B$2:$B$294,VK!CA$2:CA$294)</f>
        <v>10.534562110900879</v>
      </c>
      <c r="BT114" s="12">
        <f>_xlfn.XLOOKUP($C114,VK!$B$2:$B$294,VK!CB$2:CB$294)</f>
        <v>106.70731353759766</v>
      </c>
      <c r="BU114" s="12">
        <f>_xlfn.XLOOKUP($C114,VK!$B$2:$B$294,VK!CC$2:CC$294)</f>
        <v>15.310585975646973</v>
      </c>
      <c r="BV114" s="12">
        <f>_xlfn.XLOOKUP($C114,VK!$B$2:$B$294,VK!CD$2:CD$294)</f>
        <v>11.023622512817383</v>
      </c>
      <c r="BW114" s="12">
        <f>_xlfn.XLOOKUP($C114,VK!$B$2:$B$294,VK!CE$2:CE$294)</f>
        <v>0</v>
      </c>
      <c r="BX114" s="12">
        <f>_xlfn.XLOOKUP($C114,VK!$B$2:$B$294,VK!CF$2:CF$294)</f>
        <v>3.1496062278747559</v>
      </c>
      <c r="BY114" s="12">
        <f>_xlfn.XLOOKUP($C114,VK!$B$2:$B$294,VK!CG$2:CG$294)</f>
        <v>9162.083984375</v>
      </c>
      <c r="BZ114" s="12"/>
      <c r="CA114" s="27">
        <f>_xlfn.XLOOKUP(C114,VK!$B$2:$B$294,VK!$BX$2:$BX$294)</f>
        <v>9078.6923828125</v>
      </c>
      <c r="CD114" s="37">
        <f>_xlfn.XLOOKUP($C114,VK!$B$2:$B$294,VK!M$2:M$294)</f>
        <v>10850</v>
      </c>
      <c r="CE114" s="38"/>
    </row>
    <row r="115" spans="1:83" hidden="1">
      <c r="A115" s="21">
        <v>105</v>
      </c>
      <c r="B115" s="30">
        <f>1-_xlfn.XLOOKUP(C115,VK!$B$2:$B$294,VK!$ID$2:$ID$294)/SUM($D$5:$BY$5)</f>
        <v>0.47406891775704418</v>
      </c>
      <c r="C115" t="str">
        <f>_xlfn.XLOOKUP(A115,VK!$IE$2:$IE$294,VK!$B$2:$B$294)</f>
        <v>Lieto</v>
      </c>
      <c r="D115" s="12">
        <f>_xlfn.XLOOKUP($C115,VK!$B$2:$B$294,VK!J$2:J$294)</f>
        <v>41.400001525878906</v>
      </c>
      <c r="E115" s="12">
        <f>_xlfn.XLOOKUP($C115,VK!$B$2:$B$294,VK!K$2:K$294)</f>
        <v>300.51998901367188</v>
      </c>
      <c r="F115" s="38">
        <f>_xlfn.XLOOKUP($C115,VK!$B$2:$B$294,VK!L$2:L$294)</f>
        <v>112.40000152587891</v>
      </c>
      <c r="G115" s="38">
        <f>_xlfn.XLOOKUP($C115,VK!$B$2:$B$294,VK!N$2:N$294)</f>
        <v>66.5</v>
      </c>
      <c r="H115" s="40">
        <f>_xlfn.XLOOKUP($C115,VK!$B$2:$B$294,VK!O$2:O$294)</f>
        <v>0.80000001192092896</v>
      </c>
      <c r="I115" s="38">
        <f>_xlfn.XLOOKUP($C115,VK!$B$2:$B$294,VK!P$2:P$294)</f>
        <v>165</v>
      </c>
      <c r="J115" s="38">
        <f>_xlfn.XLOOKUP($C115,VK!$B$2:$B$294,VK!Q$2:Q$294)</f>
        <v>83.9</v>
      </c>
      <c r="K115" s="38">
        <f>_xlfn.XLOOKUP($C115,VK!$B$2:$B$294,VK!R$2:R$294)</f>
        <v>4.8000000000000007</v>
      </c>
      <c r="L115" s="38">
        <f>_xlfn.XLOOKUP($C115,VK!$B$2:$B$294,VK!S$2:S$294)</f>
        <v>195</v>
      </c>
      <c r="M115" s="38">
        <f>_xlfn.XLOOKUP($C115,VK!$B$2:$B$294,VK!T$2:T$294)</f>
        <v>0</v>
      </c>
      <c r="N115" s="38">
        <f>_xlfn.XLOOKUP($C115,VK!$B$2:$B$294,VK!U$2:U$294)</f>
        <v>3973</v>
      </c>
      <c r="O115" s="38">
        <f>_xlfn.XLOOKUP($C115,VK!$B$2:$B$294,VK!V$2:V$294)</f>
        <v>12.51</v>
      </c>
      <c r="P115" s="38">
        <f>_xlfn.XLOOKUP($C115,VK!$B$2:$B$294,VK!W$2:W$294)</f>
        <v>891</v>
      </c>
      <c r="Q115" s="38">
        <f>_xlfn.XLOOKUP($C115,VK!$B$2:$B$294,VK!X$2:X$294)</f>
        <v>4</v>
      </c>
      <c r="R115" s="38">
        <f>_xlfn.XLOOKUP($C115,VK!$B$2:$B$294,VK!Y$2:Y$294)</f>
        <v>471</v>
      </c>
      <c r="S115" s="38">
        <f>_xlfn.XLOOKUP($C115,VK!$B$2:$B$294,VK!Z$2:Z$294)</f>
        <v>252</v>
      </c>
      <c r="T115" s="38">
        <f>_xlfn.XLOOKUP($C115,VK!$B$2:$B$294,VK!AA$2:AA$294)</f>
        <v>501</v>
      </c>
      <c r="U115" s="38">
        <f>_xlfn.XLOOKUP($C115,VK!$B$2:$B$294,VK!AB$2:AB$294)</f>
        <v>17.371921539306641</v>
      </c>
      <c r="V115" s="38">
        <f>_xlfn.XLOOKUP($C115,VK!$B$2:$B$294,VK!AC$2:AC$294)</f>
        <v>0</v>
      </c>
      <c r="W115" s="38">
        <f>_xlfn.XLOOKUP($C115,VK!$B$2:$B$294,VK!AD$2:AD$294)</f>
        <v>0</v>
      </c>
      <c r="X115" s="38">
        <f>_xlfn.XLOOKUP($C115,VK!$B$2:$B$294,VK!AE$2:AE$294)</f>
        <v>0</v>
      </c>
      <c r="Y115" s="38">
        <f>_xlfn.XLOOKUP($C115,VK!$B$2:$B$294,VK!AF$2:AF$294)</f>
        <v>6.6</v>
      </c>
      <c r="Z115" s="38">
        <f>_xlfn.XLOOKUP($C115,VK!$B$2:$B$294,VK!AG$2:AG$294)</f>
        <v>0</v>
      </c>
      <c r="AA115" s="38">
        <f>_xlfn.XLOOKUP($C115,VK!$B$2:$B$294,VK!AH$2:AH$294)</f>
        <v>19.5</v>
      </c>
      <c r="AB115" s="38">
        <f>_xlfn.XLOOKUP($C115,VK!$B$2:$B$294,VK!AI$2:AI$294)</f>
        <v>1</v>
      </c>
      <c r="AC115" s="38">
        <f>_xlfn.XLOOKUP($C115,VK!$B$2:$B$294,VK!AJ$2:AJ$294)</f>
        <v>0.41</v>
      </c>
      <c r="AD115" s="38">
        <f>_xlfn.XLOOKUP($C115,VK!$B$2:$B$294,VK!AK$2:AK$294)</f>
        <v>1</v>
      </c>
      <c r="AE115" s="38">
        <f>_xlfn.XLOOKUP($C115,VK!$B$2:$B$294,VK!AL$2:AL$294)</f>
        <v>57.3</v>
      </c>
      <c r="AF115" s="38">
        <f>_xlfn.XLOOKUP($C115,VK!$B$2:$B$294,VK!AM$2:AM$294)</f>
        <v>405.8</v>
      </c>
      <c r="AG115" s="38">
        <f>_xlfn.XLOOKUP($C115,VK!$B$2:$B$294,VK!AN$2:AN$294)</f>
        <v>41.2</v>
      </c>
      <c r="AH115" s="38">
        <f>_xlfn.XLOOKUP($C115,VK!$B$2:$B$294,VK!AO$2:AO$294)</f>
        <v>34.700000000000003</v>
      </c>
      <c r="AI115" s="38">
        <f>_xlfn.XLOOKUP($C115,VK!$B$2:$B$294,VK!AP$2:AP$294)</f>
        <v>32</v>
      </c>
      <c r="AJ115" s="38">
        <f>_xlfn.XLOOKUP($C115,VK!$B$2:$B$294,VK!AQ$2:AQ$294)</f>
        <v>34</v>
      </c>
      <c r="AK115" s="38">
        <f>_xlfn.XLOOKUP($C115,VK!$B$2:$B$294,VK!AR$2:AR$294)</f>
        <v>451</v>
      </c>
      <c r="AL115" s="38">
        <f>_xlfn.XLOOKUP($C115,VK!$B$2:$B$294,VK!AS$2:AS$294)</f>
        <v>3.8330000000000002</v>
      </c>
      <c r="AM115" s="38">
        <f>_xlfn.XLOOKUP($C115,VK!$B$2:$B$294,VK!AT$2:AT$294)</f>
        <v>4931</v>
      </c>
      <c r="AN115" s="38">
        <f>_xlfn.XLOOKUP($C115,VK!$B$2:$B$294,VK!AU$2:AU$294)</f>
        <v>8758</v>
      </c>
      <c r="AO115" s="38">
        <f>_xlfn.XLOOKUP($C115,VK!$B$2:$B$294,VK!AV$2:AV$294)</f>
        <v>1</v>
      </c>
      <c r="AP115" s="38">
        <f>_xlfn.XLOOKUP($C115,VK!$B$2:$B$294,VK!AW$2:AW$294)</f>
        <v>12.083865165710449</v>
      </c>
      <c r="AQ115" s="38">
        <f>_xlfn.XLOOKUP($C115,VK!$B$2:$B$294,VK!AX$2:AX$294)</f>
        <v>0</v>
      </c>
      <c r="AR115" s="38">
        <f>_xlfn.XLOOKUP($C115,VK!$B$2:$B$294,VK!AY$2:AY$294)</f>
        <v>0</v>
      </c>
      <c r="AS115" s="38">
        <f>_xlfn.XLOOKUP($C115,VK!$B$2:$B$294,VK!AZ$2:AZ$294)</f>
        <v>0</v>
      </c>
      <c r="AT115" s="38">
        <f>_xlfn.XLOOKUP($C115,VK!$B$2:$B$294,VK!BA$2:BA$294)</f>
        <v>0</v>
      </c>
      <c r="AU115" s="38">
        <f>_xlfn.XLOOKUP($C115,VK!$B$2:$B$294,VK!BB$2:BB$294)</f>
        <v>1</v>
      </c>
      <c r="AV115" s="38">
        <f>_xlfn.XLOOKUP($C115,VK!$B$2:$B$294,VK!BC$2:BC$294)</f>
        <v>92.813644409179688</v>
      </c>
      <c r="AW115" s="38">
        <f>_xlfn.XLOOKUP($C115,VK!$B$2:$B$294,VK!BD$2:BD$294)</f>
        <v>71.515678405761719</v>
      </c>
      <c r="AX115" s="38">
        <f>_xlfn.XLOOKUP($C115,VK!$B$2:$B$294,VK!BF$2:BF$294)</f>
        <v>11552.703125</v>
      </c>
      <c r="AY115" s="38">
        <f>_xlfn.XLOOKUP($C115,VK!$B$2:$B$294,VK!BG$2:BG$294)</f>
        <v>15829.7578125</v>
      </c>
      <c r="AZ115" s="38">
        <f>_xlfn.XLOOKUP($C115,VK!$B$2:$B$294,VK!BH$2:BH$294)</f>
        <v>4.1898870468139648</v>
      </c>
      <c r="BA115" s="38">
        <f>_xlfn.XLOOKUP($C115,VK!$B$2:$B$294,VK!BI$2:BI$294)</f>
        <v>-1.4949895143508911</v>
      </c>
      <c r="BB115" s="38">
        <f>_xlfn.XLOOKUP($C115,VK!$B$2:$B$294,VK!BJ$2:BJ$294)</f>
        <v>25.479930877685547</v>
      </c>
      <c r="BC115" s="38">
        <f>_xlfn.XLOOKUP($C115,VK!$B$2:$B$294,VK!BK$2:BK$294)</f>
        <v>-2.0905923843383789</v>
      </c>
      <c r="BD115" s="38">
        <f>_xlfn.XLOOKUP($C115,VK!$B$2:$B$294,VK!BL$2:BL$294)</f>
        <v>284.11111450195313</v>
      </c>
      <c r="BE115" s="38">
        <f>_xlfn.XLOOKUP($C115,VK!$B$2:$B$294,VK!BM$2:BM$294)</f>
        <v>0.47190046310424805</v>
      </c>
      <c r="BF115" s="37">
        <f>_xlfn.XLOOKUP($C115,VK!$B$2:$B$294,VK!BN$2:BN$294)</f>
        <v>25324.24609375</v>
      </c>
      <c r="BG115" s="12">
        <f>_xlfn.XLOOKUP($C115,VK!$B$2:$B$294,VK!BO$2:BO$294)</f>
        <v>20.622552871704102</v>
      </c>
      <c r="BH115" s="12"/>
      <c r="BI115" s="12">
        <f>_xlfn.XLOOKUP($C115,VK!$B$2:$B$294,VK!BQ$2:BQ$294)</f>
        <v>0.64109230041503906</v>
      </c>
      <c r="BJ115" s="12">
        <f>_xlfn.XLOOKUP($C115,VK!$B$2:$B$294,VK!BR$2:BR$294)</f>
        <v>1.400420069694519</v>
      </c>
      <c r="BK115" s="12">
        <f>_xlfn.XLOOKUP($C115,VK!$B$2:$B$294,VK!BS$2:BS$294)</f>
        <v>3.2309691905975342</v>
      </c>
      <c r="BL115" s="12">
        <f>_xlfn.XLOOKUP($C115,VK!$B$2:$B$294,VK!BT$2:BT$294)</f>
        <v>59.967990875244141</v>
      </c>
      <c r="BM115" s="12">
        <f>_xlfn.XLOOKUP($C115,VK!$B$2:$B$294,VK!BU$2:BU$294)</f>
        <v>351.25537109375</v>
      </c>
      <c r="BN115" s="12">
        <f>_xlfn.XLOOKUP($C115,VK!$B$2:$B$294,VK!BV$2:BV$294)</f>
        <v>0</v>
      </c>
      <c r="BO115" s="12">
        <f>_xlfn.XLOOKUP($C115,VK!$B$2:$B$294,VK!BW$2:BW$294)</f>
        <v>1</v>
      </c>
      <c r="BP115" s="12">
        <f>_xlfn.XLOOKUP($C115,VK!$B$2:$B$294,VK!BX$2:BX$294)</f>
        <v>9070.451171875</v>
      </c>
      <c r="BQ115" s="12">
        <f>_xlfn.XLOOKUP($C115,VK!$B$2:$B$294,VK!BY$2:BY$294)</f>
        <v>6619.69921875</v>
      </c>
      <c r="BR115" s="12">
        <f>_xlfn.XLOOKUP($C115,VK!$B$2:$B$294,VK!BZ$2:BZ$294)</f>
        <v>1.4054216146469116</v>
      </c>
      <c r="BS115" s="12">
        <f>_xlfn.XLOOKUP($C115,VK!$B$2:$B$294,VK!CA$2:CA$294)</f>
        <v>11.71351432800293</v>
      </c>
      <c r="BT115" s="12">
        <f>_xlfn.XLOOKUP($C115,VK!$B$2:$B$294,VK!CB$2:CB$294)</f>
        <v>73.309608459472656</v>
      </c>
      <c r="BU115" s="12">
        <f>_xlfn.XLOOKUP($C115,VK!$B$2:$B$294,VK!CC$2:CC$294)</f>
        <v>8.7959012985229492</v>
      </c>
      <c r="BV115" s="12">
        <f>_xlfn.XLOOKUP($C115,VK!$B$2:$B$294,VK!CD$2:CD$294)</f>
        <v>9.5217761993408203</v>
      </c>
      <c r="BW115" s="12">
        <f>_xlfn.XLOOKUP($C115,VK!$B$2:$B$294,VK!CE$2:CE$294)</f>
        <v>4.269854724407196E-2</v>
      </c>
      <c r="BX115" s="12">
        <f>_xlfn.XLOOKUP($C115,VK!$B$2:$B$294,VK!CF$2:CF$294)</f>
        <v>2.6473100185394287</v>
      </c>
      <c r="BY115" s="12">
        <f>_xlfn.XLOOKUP($C115,VK!$B$2:$B$294,VK!CG$2:CG$294)</f>
        <v>9041.365234375</v>
      </c>
      <c r="BZ115" s="12"/>
      <c r="CA115" s="27">
        <f>_xlfn.XLOOKUP(C115,VK!$B$2:$B$294,VK!$BX$2:$BX$294)</f>
        <v>9070.451171875</v>
      </c>
      <c r="CD115" s="37">
        <f>_xlfn.XLOOKUP($C115,VK!$B$2:$B$294,VK!M$2:M$294)</f>
        <v>19994</v>
      </c>
      <c r="CE115" s="38"/>
    </row>
    <row r="116" spans="1:83" hidden="1">
      <c r="A116" s="21">
        <v>106</v>
      </c>
      <c r="B116" s="30">
        <f>1-_xlfn.XLOOKUP(C116,VK!$B$2:$B$294,VK!$ID$2:$ID$294)/SUM($D$5:$BY$5)</f>
        <v>0.47395984196236052</v>
      </c>
      <c r="C116" t="str">
        <f>_xlfn.XLOOKUP(A116,VK!$IE$2:$IE$294,VK!$B$2:$B$294)</f>
        <v>Konnevesi</v>
      </c>
      <c r="D116" s="12">
        <f>_xlfn.XLOOKUP($C116,VK!$B$2:$B$294,VK!J$2:J$294)</f>
        <v>50.400001525878906</v>
      </c>
      <c r="E116" s="12">
        <f>_xlfn.XLOOKUP($C116,VK!$B$2:$B$294,VK!K$2:K$294)</f>
        <v>512.94000244140625</v>
      </c>
      <c r="F116" s="38">
        <f>_xlfn.XLOOKUP($C116,VK!$B$2:$B$294,VK!L$2:L$294)</f>
        <v>170.60000610351563</v>
      </c>
      <c r="G116" s="38">
        <f>_xlfn.XLOOKUP($C116,VK!$B$2:$B$294,VK!N$2:N$294)</f>
        <v>5.0999999046325684</v>
      </c>
      <c r="H116" s="40">
        <f>_xlfn.XLOOKUP($C116,VK!$B$2:$B$294,VK!O$2:O$294)</f>
        <v>-2.5999999046325684</v>
      </c>
      <c r="I116" s="38">
        <f>_xlfn.XLOOKUP($C116,VK!$B$2:$B$294,VK!P$2:P$294)</f>
        <v>-42</v>
      </c>
      <c r="J116" s="38">
        <f>_xlfn.XLOOKUP($C116,VK!$B$2:$B$294,VK!Q$2:Q$294)</f>
        <v>41.2</v>
      </c>
      <c r="K116" s="38">
        <f>_xlfn.XLOOKUP($C116,VK!$B$2:$B$294,VK!R$2:R$294)</f>
        <v>11.600000000000001</v>
      </c>
      <c r="L116" s="38">
        <f>_xlfn.XLOOKUP($C116,VK!$B$2:$B$294,VK!S$2:S$294)</f>
        <v>151</v>
      </c>
      <c r="M116" s="38">
        <f>_xlfn.XLOOKUP($C116,VK!$B$2:$B$294,VK!T$2:T$294)</f>
        <v>0</v>
      </c>
      <c r="N116" s="38">
        <f>_xlfn.XLOOKUP($C116,VK!$B$2:$B$294,VK!U$2:U$294)</f>
        <v>3359</v>
      </c>
      <c r="O116" s="38">
        <f>_xlfn.XLOOKUP($C116,VK!$B$2:$B$294,VK!V$2:V$294)</f>
        <v>12.53</v>
      </c>
      <c r="P116" s="38">
        <f>_xlfn.XLOOKUP($C116,VK!$B$2:$B$294,VK!W$2:W$294)</f>
        <v>0</v>
      </c>
      <c r="Q116" s="38">
        <f>_xlfn.XLOOKUP($C116,VK!$B$2:$B$294,VK!X$2:X$294)</f>
        <v>1333</v>
      </c>
      <c r="R116" s="38">
        <f>_xlfn.XLOOKUP($C116,VK!$B$2:$B$294,VK!Y$2:Y$294)</f>
        <v>564</v>
      </c>
      <c r="S116" s="38">
        <f>_xlfn.XLOOKUP($C116,VK!$B$2:$B$294,VK!Z$2:Z$294)</f>
        <v>1527</v>
      </c>
      <c r="T116" s="38">
        <f>_xlfn.XLOOKUP($C116,VK!$B$2:$B$294,VK!AA$2:AA$294)</f>
        <v>649</v>
      </c>
      <c r="U116" s="38">
        <f>_xlfn.XLOOKUP($C116,VK!$B$2:$B$294,VK!AB$2:AB$294)</f>
        <v>12.893750190734863</v>
      </c>
      <c r="V116" s="38">
        <f>_xlfn.XLOOKUP($C116,VK!$B$2:$B$294,VK!AC$2:AC$294)</f>
        <v>0</v>
      </c>
      <c r="W116" s="38">
        <f>_xlfn.XLOOKUP($C116,VK!$B$2:$B$294,VK!AD$2:AD$294)</f>
        <v>0</v>
      </c>
      <c r="X116" s="38">
        <f>_xlfn.XLOOKUP($C116,VK!$B$2:$B$294,VK!AE$2:AE$294)</f>
        <v>0</v>
      </c>
      <c r="Y116" s="38">
        <f>_xlfn.XLOOKUP($C116,VK!$B$2:$B$294,VK!AF$2:AF$294)</f>
        <v>7.4</v>
      </c>
      <c r="Z116" s="38">
        <f>_xlfn.XLOOKUP($C116,VK!$B$2:$B$294,VK!AG$2:AG$294)</f>
        <v>0</v>
      </c>
      <c r="AA116" s="38">
        <f>_xlfn.XLOOKUP($C116,VK!$B$2:$B$294,VK!AH$2:AH$294)</f>
        <v>22</v>
      </c>
      <c r="AB116" s="38">
        <f>_xlfn.XLOOKUP($C116,VK!$B$2:$B$294,VK!AI$2:AI$294)</f>
        <v>1.1000000000000001</v>
      </c>
      <c r="AC116" s="38">
        <f>_xlfn.XLOOKUP($C116,VK!$B$2:$B$294,VK!AJ$2:AJ$294)</f>
        <v>0.55000000000000004</v>
      </c>
      <c r="AD116" s="38">
        <f>_xlfn.XLOOKUP($C116,VK!$B$2:$B$294,VK!AK$2:AK$294)</f>
        <v>1.2</v>
      </c>
      <c r="AE116" s="38">
        <f>_xlfn.XLOOKUP($C116,VK!$B$2:$B$294,VK!AL$2:AL$294)</f>
        <v>69.7</v>
      </c>
      <c r="AF116" s="38">
        <f>_xlfn.XLOOKUP($C116,VK!$B$2:$B$294,VK!AM$2:AM$294)</f>
        <v>281.10000000000002</v>
      </c>
      <c r="AG116" s="38">
        <f>_xlfn.XLOOKUP($C116,VK!$B$2:$B$294,VK!AN$2:AN$294)</f>
        <v>47.1</v>
      </c>
      <c r="AH116" s="38">
        <f>_xlfn.XLOOKUP($C116,VK!$B$2:$B$294,VK!AO$2:AO$294)</f>
        <v>19.2</v>
      </c>
      <c r="AI116" s="38">
        <f>_xlfn.XLOOKUP($C116,VK!$B$2:$B$294,VK!AP$2:AP$294)</f>
        <v>80</v>
      </c>
      <c r="AJ116" s="38">
        <f>_xlfn.XLOOKUP($C116,VK!$B$2:$B$294,VK!AQ$2:AQ$294)</f>
        <v>78</v>
      </c>
      <c r="AK116" s="38">
        <f>_xlfn.XLOOKUP($C116,VK!$B$2:$B$294,VK!AR$2:AR$294)</f>
        <v>705</v>
      </c>
      <c r="AL116" s="38">
        <f>_xlfn.XLOOKUP($C116,VK!$B$2:$B$294,VK!AS$2:AS$294)</f>
        <v>3.3330000000000002</v>
      </c>
      <c r="AM116" s="38">
        <f>_xlfn.XLOOKUP($C116,VK!$B$2:$B$294,VK!AT$2:AT$294)</f>
        <v>8571</v>
      </c>
      <c r="AN116" s="38">
        <f>_xlfn.XLOOKUP($C116,VK!$B$2:$B$294,VK!AU$2:AU$294)</f>
        <v>11084</v>
      </c>
      <c r="AO116" s="38">
        <f>_xlfn.XLOOKUP($C116,VK!$B$2:$B$294,VK!AV$2:AV$294)</f>
        <v>0</v>
      </c>
      <c r="AP116" s="38">
        <f>_xlfn.XLOOKUP($C116,VK!$B$2:$B$294,VK!AW$2:AW$294)</f>
        <v>51.218036651611328</v>
      </c>
      <c r="AQ116" s="38">
        <f>_xlfn.XLOOKUP($C116,VK!$B$2:$B$294,VK!AX$2:AX$294)</f>
        <v>0</v>
      </c>
      <c r="AR116" s="38">
        <f>_xlfn.XLOOKUP($C116,VK!$B$2:$B$294,VK!AY$2:AY$294)</f>
        <v>0</v>
      </c>
      <c r="AS116" s="38">
        <f>_xlfn.XLOOKUP($C116,VK!$B$2:$B$294,VK!AZ$2:AZ$294)</f>
        <v>0</v>
      </c>
      <c r="AT116" s="38">
        <f>_xlfn.XLOOKUP($C116,VK!$B$2:$B$294,VK!BA$2:BA$294)</f>
        <v>0</v>
      </c>
      <c r="AU116" s="38">
        <f>_xlfn.XLOOKUP($C116,VK!$B$2:$B$294,VK!BB$2:BB$294)</f>
        <v>1</v>
      </c>
      <c r="AV116" s="38">
        <f>_xlfn.XLOOKUP($C116,VK!$B$2:$B$294,VK!BC$2:BC$294)</f>
        <v>38.554218292236328</v>
      </c>
      <c r="AW116" s="38">
        <f>_xlfn.XLOOKUP($C116,VK!$B$2:$B$294,VK!BD$2:BD$294)</f>
        <v>100</v>
      </c>
      <c r="AX116" s="38">
        <f>_xlfn.XLOOKUP($C116,VK!$B$2:$B$294,VK!BF$2:BF$294)</f>
        <v>11091.955078125</v>
      </c>
      <c r="AY116" s="38">
        <f>_xlfn.XLOOKUP($C116,VK!$B$2:$B$294,VK!BG$2:BG$294)</f>
        <v>12864.255859375</v>
      </c>
      <c r="AZ116" s="38">
        <f>_xlfn.XLOOKUP($C116,VK!$B$2:$B$294,VK!BH$2:BH$294)</f>
        <v>3.1573278903961182</v>
      </c>
      <c r="BA116" s="38">
        <f>_xlfn.XLOOKUP($C116,VK!$B$2:$B$294,VK!BI$2:BI$294)</f>
        <v>13.689071655273438</v>
      </c>
      <c r="BB116" s="38">
        <f>_xlfn.XLOOKUP($C116,VK!$B$2:$B$294,VK!BJ$2:BJ$294)</f>
        <v>27.083333969116211</v>
      </c>
      <c r="BC116" s="38">
        <f>_xlfn.XLOOKUP($C116,VK!$B$2:$B$294,VK!BK$2:BK$294)</f>
        <v>10.526315689086914</v>
      </c>
      <c r="BD116" s="38">
        <f>_xlfn.XLOOKUP($C116,VK!$B$2:$B$294,VK!BL$2:BL$294)</f>
        <v>68.5</v>
      </c>
      <c r="BE116" s="38">
        <f>_xlfn.XLOOKUP($C116,VK!$B$2:$B$294,VK!BM$2:BM$294)</f>
        <v>-8.1712064743041992</v>
      </c>
      <c r="BF116" s="37">
        <f>_xlfn.XLOOKUP($C116,VK!$B$2:$B$294,VK!BN$2:BN$294)</f>
        <v>20363.572265625</v>
      </c>
      <c r="BG116" s="12">
        <f>_xlfn.XLOOKUP($C116,VK!$B$2:$B$294,VK!BO$2:BO$294)</f>
        <v>49.137657165527344</v>
      </c>
      <c r="BH116" s="12"/>
      <c r="BI116" s="12">
        <f>_xlfn.XLOOKUP($C116,VK!$B$2:$B$294,VK!BQ$2:BQ$294)</f>
        <v>0.65435856580734253</v>
      </c>
      <c r="BJ116" s="12">
        <f>_xlfn.XLOOKUP($C116,VK!$B$2:$B$294,VK!BR$2:BR$294)</f>
        <v>7.613246887922287E-2</v>
      </c>
      <c r="BK116" s="12">
        <f>_xlfn.XLOOKUP($C116,VK!$B$2:$B$294,VK!BS$2:BS$294)</f>
        <v>1.0277884006500244</v>
      </c>
      <c r="BL116" s="12">
        <f>_xlfn.XLOOKUP($C116,VK!$B$2:$B$294,VK!BT$2:BT$294)</f>
        <v>74.990486145019531</v>
      </c>
      <c r="BM116" s="12">
        <f>_xlfn.XLOOKUP($C116,VK!$B$2:$B$294,VK!BU$2:BU$294)</f>
        <v>172.44004821777344</v>
      </c>
      <c r="BN116" s="12">
        <f>_xlfn.XLOOKUP($C116,VK!$B$2:$B$294,VK!BV$2:BV$294)</f>
        <v>0</v>
      </c>
      <c r="BO116" s="12">
        <f>_xlfn.XLOOKUP($C116,VK!$B$2:$B$294,VK!BW$2:BW$294)</f>
        <v>1</v>
      </c>
      <c r="BP116" s="12">
        <f>_xlfn.XLOOKUP($C116,VK!$B$2:$B$294,VK!BX$2:BX$294)</f>
        <v>8966.38671875</v>
      </c>
      <c r="BQ116" s="12">
        <f>_xlfn.XLOOKUP($C116,VK!$B$2:$B$294,VK!BY$2:BY$294)</f>
        <v>7731.09228515625</v>
      </c>
      <c r="BR116" s="12">
        <f>_xlfn.XLOOKUP($C116,VK!$B$2:$B$294,VK!BZ$2:BZ$294)</f>
        <v>0.79939091205596924</v>
      </c>
      <c r="BS116" s="12">
        <f>_xlfn.XLOOKUP($C116,VK!$B$2:$B$294,VK!CA$2:CA$294)</f>
        <v>8.9836311340332031</v>
      </c>
      <c r="BT116" s="12">
        <f>_xlfn.XLOOKUP($C116,VK!$B$2:$B$294,VK!CB$2:CB$294)</f>
        <v>85.714286804199219</v>
      </c>
      <c r="BU116" s="12">
        <f>_xlfn.XLOOKUP($C116,VK!$B$2:$B$294,VK!CC$2:CC$294)</f>
        <v>7.2033896446228027</v>
      </c>
      <c r="BV116" s="12">
        <f>_xlfn.XLOOKUP($C116,VK!$B$2:$B$294,VK!CD$2:CD$294)</f>
        <v>12.288135528564453</v>
      </c>
      <c r="BW116" s="12">
        <f>_xlfn.XLOOKUP($C116,VK!$B$2:$B$294,VK!CE$2:CE$294)</f>
        <v>0</v>
      </c>
      <c r="BX116" s="12">
        <f>_xlfn.XLOOKUP($C116,VK!$B$2:$B$294,VK!CF$2:CF$294)</f>
        <v>2.1186439990997314</v>
      </c>
      <c r="BY116" s="12">
        <f>_xlfn.XLOOKUP($C116,VK!$B$2:$B$294,VK!CG$2:CG$294)</f>
        <v>11395.2314453125</v>
      </c>
      <c r="BZ116" s="12"/>
      <c r="CA116" s="27">
        <f>_xlfn.XLOOKUP(C116,VK!$B$2:$B$294,VK!$BX$2:$BX$294)</f>
        <v>8966.38671875</v>
      </c>
      <c r="CD116" s="37">
        <f>_xlfn.XLOOKUP($C116,VK!$B$2:$B$294,VK!M$2:M$294)</f>
        <v>2627</v>
      </c>
      <c r="CE116" s="38"/>
    </row>
    <row r="117" spans="1:83" hidden="1">
      <c r="A117" s="21">
        <v>107</v>
      </c>
      <c r="B117" s="30">
        <f>1-_xlfn.XLOOKUP(C117,VK!$B$2:$B$294,VK!$ID$2:$ID$294)/SUM($D$5:$BY$5)</f>
        <v>0.46714625909687446</v>
      </c>
      <c r="C117" t="str">
        <f>_xlfn.XLOOKUP(A117,VK!$IE$2:$IE$294,VK!$B$2:$B$294)</f>
        <v>Seinäjoki</v>
      </c>
      <c r="D117" s="12">
        <f>_xlfn.XLOOKUP($C117,VK!$B$2:$B$294,VK!J$2:J$294)</f>
        <v>40.900001525878906</v>
      </c>
      <c r="E117" s="12">
        <f>_xlfn.XLOOKUP($C117,VK!$B$2:$B$294,VK!K$2:K$294)</f>
        <v>1431.75</v>
      </c>
      <c r="F117" s="38">
        <f>_xlfn.XLOOKUP($C117,VK!$B$2:$B$294,VK!L$2:L$294)</f>
        <v>123.59999847412109</v>
      </c>
      <c r="G117" s="38">
        <f>_xlfn.XLOOKUP($C117,VK!$B$2:$B$294,VK!N$2:N$294)</f>
        <v>44.5</v>
      </c>
      <c r="H117" s="40">
        <f>_xlfn.XLOOKUP($C117,VK!$B$2:$B$294,VK!O$2:O$294)</f>
        <v>0.80000001192092896</v>
      </c>
      <c r="I117" s="38">
        <f>_xlfn.XLOOKUP($C117,VK!$B$2:$B$294,VK!P$2:P$294)</f>
        <v>220</v>
      </c>
      <c r="J117" s="38">
        <f>_xlfn.XLOOKUP($C117,VK!$B$2:$B$294,VK!Q$2:Q$294)</f>
        <v>91.300000000000011</v>
      </c>
      <c r="K117" s="38">
        <f>_xlfn.XLOOKUP($C117,VK!$B$2:$B$294,VK!R$2:R$294)</f>
        <v>8.4</v>
      </c>
      <c r="L117" s="38">
        <f>_xlfn.XLOOKUP($C117,VK!$B$2:$B$294,VK!S$2:S$294)</f>
        <v>526</v>
      </c>
      <c r="M117" s="38">
        <f>_xlfn.XLOOKUP($C117,VK!$B$2:$B$294,VK!T$2:T$294)</f>
        <v>1</v>
      </c>
      <c r="N117" s="38">
        <f>_xlfn.XLOOKUP($C117,VK!$B$2:$B$294,VK!U$2:U$294)</f>
        <v>4031</v>
      </c>
      <c r="O117" s="38">
        <f>_xlfn.XLOOKUP($C117,VK!$B$2:$B$294,VK!V$2:V$294)</f>
        <v>10.53</v>
      </c>
      <c r="P117" s="38">
        <f>_xlfn.XLOOKUP($C117,VK!$B$2:$B$294,VK!W$2:W$294)</f>
        <v>938</v>
      </c>
      <c r="Q117" s="38">
        <f>_xlfn.XLOOKUP($C117,VK!$B$2:$B$294,VK!X$2:X$294)</f>
        <v>186</v>
      </c>
      <c r="R117" s="38">
        <f>_xlfn.XLOOKUP($C117,VK!$B$2:$B$294,VK!Y$2:Y$294)</f>
        <v>476</v>
      </c>
      <c r="S117" s="38">
        <f>_xlfn.XLOOKUP($C117,VK!$B$2:$B$294,VK!Z$2:Z$294)</f>
        <v>308</v>
      </c>
      <c r="T117" s="38">
        <f>_xlfn.XLOOKUP($C117,VK!$B$2:$B$294,VK!AA$2:AA$294)</f>
        <v>545</v>
      </c>
      <c r="U117" s="38">
        <f>_xlfn.XLOOKUP($C117,VK!$B$2:$B$294,VK!AB$2:AB$294)</f>
        <v>17.627571105957031</v>
      </c>
      <c r="V117" s="38">
        <f>_xlfn.XLOOKUP($C117,VK!$B$2:$B$294,VK!AC$2:AC$294)</f>
        <v>0.7</v>
      </c>
      <c r="W117" s="38">
        <f>_xlfn.XLOOKUP($C117,VK!$B$2:$B$294,VK!AD$2:AD$294)</f>
        <v>1</v>
      </c>
      <c r="X117" s="38">
        <f>_xlfn.XLOOKUP($C117,VK!$B$2:$B$294,VK!AE$2:AE$294)</f>
        <v>1.4</v>
      </c>
      <c r="Y117" s="38">
        <f>_xlfn.XLOOKUP($C117,VK!$B$2:$B$294,VK!AF$2:AF$294)</f>
        <v>4.8</v>
      </c>
      <c r="Z117" s="38">
        <f>_xlfn.XLOOKUP($C117,VK!$B$2:$B$294,VK!AG$2:AG$294)</f>
        <v>0</v>
      </c>
      <c r="AA117" s="38">
        <f>_xlfn.XLOOKUP($C117,VK!$B$2:$B$294,VK!AH$2:AH$294)</f>
        <v>21</v>
      </c>
      <c r="AB117" s="38">
        <f>_xlfn.XLOOKUP($C117,VK!$B$2:$B$294,VK!AI$2:AI$294)</f>
        <v>1.45</v>
      </c>
      <c r="AC117" s="38">
        <f>_xlfn.XLOOKUP($C117,VK!$B$2:$B$294,VK!AJ$2:AJ$294)</f>
        <v>0.6</v>
      </c>
      <c r="AD117" s="38">
        <f>_xlfn.XLOOKUP($C117,VK!$B$2:$B$294,VK!AK$2:AK$294)</f>
        <v>1.65</v>
      </c>
      <c r="AE117" s="38">
        <f>_xlfn.XLOOKUP($C117,VK!$B$2:$B$294,VK!AL$2:AL$294)</f>
        <v>66.099999999999994</v>
      </c>
      <c r="AF117" s="38">
        <f>_xlfn.XLOOKUP($C117,VK!$B$2:$B$294,VK!AM$2:AM$294)</f>
        <v>387.5</v>
      </c>
      <c r="AG117" s="38">
        <f>_xlfn.XLOOKUP($C117,VK!$B$2:$B$294,VK!AN$2:AN$294)</f>
        <v>44.7</v>
      </c>
      <c r="AH117" s="38">
        <f>_xlfn.XLOOKUP($C117,VK!$B$2:$B$294,VK!AO$2:AO$294)</f>
        <v>33.1</v>
      </c>
      <c r="AI117" s="38">
        <f>_xlfn.XLOOKUP($C117,VK!$B$2:$B$294,VK!AP$2:AP$294)</f>
        <v>26</v>
      </c>
      <c r="AJ117" s="38">
        <f>_xlfn.XLOOKUP($C117,VK!$B$2:$B$294,VK!AQ$2:AQ$294)</f>
        <v>8</v>
      </c>
      <c r="AK117" s="38">
        <f>_xlfn.XLOOKUP($C117,VK!$B$2:$B$294,VK!AR$2:AR$294)</f>
        <v>504</v>
      </c>
      <c r="AL117" s="38">
        <f>_xlfn.XLOOKUP($C117,VK!$B$2:$B$294,VK!AS$2:AS$294)</f>
        <v>3.6669999999999998</v>
      </c>
      <c r="AM117" s="38">
        <f>_xlfn.XLOOKUP($C117,VK!$B$2:$B$294,VK!AT$2:AT$294)</f>
        <v>5741</v>
      </c>
      <c r="AN117" s="38">
        <f>_xlfn.XLOOKUP($C117,VK!$B$2:$B$294,VK!AU$2:AU$294)</f>
        <v>9007</v>
      </c>
      <c r="AO117" s="38">
        <f>_xlfn.XLOOKUP($C117,VK!$B$2:$B$294,VK!AV$2:AV$294)</f>
        <v>0</v>
      </c>
      <c r="AP117" s="38">
        <f>_xlfn.XLOOKUP($C117,VK!$B$2:$B$294,VK!AW$2:AW$294)</f>
        <v>71.019142150878906</v>
      </c>
      <c r="AQ117" s="38">
        <f>_xlfn.XLOOKUP($C117,VK!$B$2:$B$294,VK!AX$2:AX$294)</f>
        <v>0</v>
      </c>
      <c r="AR117" s="38">
        <f>_xlfn.XLOOKUP($C117,VK!$B$2:$B$294,VK!AY$2:AY$294)</f>
        <v>0</v>
      </c>
      <c r="AS117" s="38">
        <f>_xlfn.XLOOKUP($C117,VK!$B$2:$B$294,VK!AZ$2:AZ$294)</f>
        <v>0</v>
      </c>
      <c r="AT117" s="38">
        <f>_xlfn.XLOOKUP($C117,VK!$B$2:$B$294,VK!BA$2:BA$294)</f>
        <v>0</v>
      </c>
      <c r="AU117" s="38">
        <f>_xlfn.XLOOKUP($C117,VK!$B$2:$B$294,VK!BB$2:BB$294)</f>
        <v>0</v>
      </c>
      <c r="AV117" s="38">
        <f>_xlfn.XLOOKUP($C117,VK!$B$2:$B$294,VK!BC$2:BC$294)</f>
        <v>92.933616638183594</v>
      </c>
      <c r="AW117" s="38">
        <f>_xlfn.XLOOKUP($C117,VK!$B$2:$B$294,VK!BD$2:BD$294)</f>
        <v>84.857658386230469</v>
      </c>
      <c r="AX117" s="38">
        <f>_xlfn.XLOOKUP($C117,VK!$B$2:$B$294,VK!BF$2:BF$294)</f>
        <v>11733.080078125</v>
      </c>
      <c r="AY117" s="38">
        <f>_xlfn.XLOOKUP($C117,VK!$B$2:$B$294,VK!BG$2:BG$294)</f>
        <v>14394.2666015625</v>
      </c>
      <c r="AZ117" s="38">
        <f>_xlfn.XLOOKUP($C117,VK!$B$2:$B$294,VK!BH$2:BH$294)</f>
        <v>4.4687790870666504</v>
      </c>
      <c r="BA117" s="38">
        <f>_xlfn.XLOOKUP($C117,VK!$B$2:$B$294,VK!BI$2:BI$294)</f>
        <v>-10.07705020904541</v>
      </c>
      <c r="BB117" s="38">
        <f>_xlfn.XLOOKUP($C117,VK!$B$2:$B$294,VK!BJ$2:BJ$294)</f>
        <v>25.488069534301758</v>
      </c>
      <c r="BC117" s="38">
        <f>_xlfn.XLOOKUP($C117,VK!$B$2:$B$294,VK!BK$2:BK$294)</f>
        <v>-8.894230842590332</v>
      </c>
      <c r="BD117" s="38">
        <f>_xlfn.XLOOKUP($C117,VK!$B$2:$B$294,VK!BL$2:BL$294)</f>
        <v>245.39285278320313</v>
      </c>
      <c r="BE117" s="38">
        <f>_xlfn.XLOOKUP($C117,VK!$B$2:$B$294,VK!BM$2:BM$294)</f>
        <v>0.32509753108024597</v>
      </c>
      <c r="BF117" s="37">
        <f>_xlfn.XLOOKUP($C117,VK!$B$2:$B$294,VK!BN$2:BN$294)</f>
        <v>23237.23828125</v>
      </c>
      <c r="BG117" s="12">
        <f>_xlfn.XLOOKUP($C117,VK!$B$2:$B$294,VK!BO$2:BO$294)</f>
        <v>27.556026458740234</v>
      </c>
      <c r="BH117" s="12"/>
      <c r="BI117" s="12">
        <f>_xlfn.XLOOKUP($C117,VK!$B$2:$B$294,VK!BQ$2:BQ$294)</f>
        <v>0.64834356307983398</v>
      </c>
      <c r="BJ117" s="12">
        <f>_xlfn.XLOOKUP($C117,VK!$B$2:$B$294,VK!BR$2:BR$294)</f>
        <v>0.21636538207530975</v>
      </c>
      <c r="BK117" s="12">
        <f>_xlfn.XLOOKUP($C117,VK!$B$2:$B$294,VK!BS$2:BS$294)</f>
        <v>2.7171101570129395</v>
      </c>
      <c r="BL117" s="12">
        <f>_xlfn.XLOOKUP($C117,VK!$B$2:$B$294,VK!BT$2:BT$294)</f>
        <v>161.03541564941406</v>
      </c>
      <c r="BM117" s="12">
        <f>_xlfn.XLOOKUP($C117,VK!$B$2:$B$294,VK!BU$2:BU$294)</f>
        <v>433.45196533203125</v>
      </c>
      <c r="BN117" s="12">
        <f>_xlfn.XLOOKUP($C117,VK!$B$2:$B$294,VK!BV$2:BV$294)</f>
        <v>1</v>
      </c>
      <c r="BO117" s="12">
        <f>_xlfn.XLOOKUP($C117,VK!$B$2:$B$294,VK!BW$2:BW$294)</f>
        <v>4</v>
      </c>
      <c r="BP117" s="12">
        <f>_xlfn.XLOOKUP($C117,VK!$B$2:$B$294,VK!BX$2:BX$294)</f>
        <v>9514.6103515625</v>
      </c>
      <c r="BQ117" s="12">
        <f>_xlfn.XLOOKUP($C117,VK!$B$2:$B$294,VK!BY$2:BY$294)</f>
        <v>7755.56591796875</v>
      </c>
      <c r="BR117" s="12">
        <f>_xlfn.XLOOKUP($C117,VK!$B$2:$B$294,VK!BZ$2:BZ$294)</f>
        <v>1.1884417533874512</v>
      </c>
      <c r="BS117" s="12">
        <f>_xlfn.XLOOKUP($C117,VK!$B$2:$B$294,VK!CA$2:CA$294)</f>
        <v>9.6768627166748047</v>
      </c>
      <c r="BT117" s="12">
        <f>_xlfn.XLOOKUP($C117,VK!$B$2:$B$294,VK!CB$2:CB$294)</f>
        <v>79.419525146484375</v>
      </c>
      <c r="BU117" s="12">
        <f>_xlfn.XLOOKUP($C117,VK!$B$2:$B$294,VK!CC$2:CC$294)</f>
        <v>9.7375240325927734</v>
      </c>
      <c r="BV117" s="12">
        <f>_xlfn.XLOOKUP($C117,VK!$B$2:$B$294,VK!CD$2:CD$294)</f>
        <v>12.799740791320801</v>
      </c>
      <c r="BW117" s="12">
        <f>_xlfn.XLOOKUP($C117,VK!$B$2:$B$294,VK!CE$2:CE$294)</f>
        <v>0.24303305149078369</v>
      </c>
      <c r="BX117" s="12">
        <f>_xlfn.XLOOKUP($C117,VK!$B$2:$B$294,VK!CF$2:CF$294)</f>
        <v>2.2521061897277832</v>
      </c>
      <c r="BY117" s="12">
        <f>_xlfn.XLOOKUP($C117,VK!$B$2:$B$294,VK!CG$2:CG$294)</f>
        <v>9293.1455078125</v>
      </c>
      <c r="BZ117" s="12"/>
      <c r="CA117" s="27">
        <f>_xlfn.XLOOKUP(C117,VK!$B$2:$B$294,VK!$BX$2:$BX$294)</f>
        <v>9514.6103515625</v>
      </c>
      <c r="CD117" s="37">
        <f>_xlfn.XLOOKUP($C117,VK!$B$2:$B$294,VK!M$2:M$294)</f>
        <v>63781</v>
      </c>
      <c r="CE117" s="38"/>
    </row>
    <row r="118" spans="1:83" hidden="1">
      <c r="A118" s="21">
        <v>108</v>
      </c>
      <c r="B118" s="30">
        <f>1-_xlfn.XLOOKUP(C118,VK!$B$2:$B$294,VK!$ID$2:$ID$294)/SUM($D$5:$BY$5)</f>
        <v>0.46555599933733627</v>
      </c>
      <c r="C118" t="str">
        <f>_xlfn.XLOOKUP(A118,VK!$IE$2:$IE$294,VK!$B$2:$B$294)</f>
        <v>Imatra</v>
      </c>
      <c r="D118" s="12">
        <f>_xlfn.XLOOKUP($C118,VK!$B$2:$B$294,VK!J$2:J$294)</f>
        <v>48.599998474121094</v>
      </c>
      <c r="E118" s="12">
        <f>_xlfn.XLOOKUP($C118,VK!$B$2:$B$294,VK!K$2:K$294)</f>
        <v>155.00999450683594</v>
      </c>
      <c r="F118" s="38">
        <f>_xlfn.XLOOKUP($C118,VK!$B$2:$B$294,VK!L$2:L$294)</f>
        <v>172.10000610351563</v>
      </c>
      <c r="G118" s="38">
        <f>_xlfn.XLOOKUP($C118,VK!$B$2:$B$294,VK!N$2:N$294)</f>
        <v>171</v>
      </c>
      <c r="H118" s="40">
        <f>_xlfn.XLOOKUP($C118,VK!$B$2:$B$294,VK!O$2:O$294)</f>
        <v>-1.6000000238418579</v>
      </c>
      <c r="I118" s="38">
        <f>_xlfn.XLOOKUP($C118,VK!$B$2:$B$294,VK!P$2:P$294)</f>
        <v>-296</v>
      </c>
      <c r="J118" s="38">
        <f>_xlfn.XLOOKUP($C118,VK!$B$2:$B$294,VK!Q$2:Q$294)</f>
        <v>97.600000000000009</v>
      </c>
      <c r="K118" s="38">
        <f>_xlfn.XLOOKUP($C118,VK!$B$2:$B$294,VK!R$2:R$294)</f>
        <v>14.4</v>
      </c>
      <c r="L118" s="38">
        <f>_xlfn.XLOOKUP($C118,VK!$B$2:$B$294,VK!S$2:S$294)</f>
        <v>65</v>
      </c>
      <c r="M118" s="38">
        <f>_xlfn.XLOOKUP($C118,VK!$B$2:$B$294,VK!T$2:T$294)</f>
        <v>0</v>
      </c>
      <c r="N118" s="38">
        <f>_xlfn.XLOOKUP($C118,VK!$B$2:$B$294,VK!U$2:U$294)</f>
        <v>3997.8</v>
      </c>
      <c r="O118" s="38">
        <f>_xlfn.XLOOKUP($C118,VK!$B$2:$B$294,VK!V$2:V$294)</f>
        <v>11.95</v>
      </c>
      <c r="P118" s="38">
        <f>_xlfn.XLOOKUP($C118,VK!$B$2:$B$294,VK!W$2:W$294)</f>
        <v>1161</v>
      </c>
      <c r="Q118" s="38">
        <f>_xlfn.XLOOKUP($C118,VK!$B$2:$B$294,VK!X$2:X$294)</f>
        <v>79</v>
      </c>
      <c r="R118" s="38">
        <f>_xlfn.XLOOKUP($C118,VK!$B$2:$B$294,VK!Y$2:Y$294)</f>
        <v>779</v>
      </c>
      <c r="S118" s="38">
        <f>_xlfn.XLOOKUP($C118,VK!$B$2:$B$294,VK!Z$2:Z$294)</f>
        <v>142</v>
      </c>
      <c r="T118" s="38">
        <f>_xlfn.XLOOKUP($C118,VK!$B$2:$B$294,VK!AA$2:AA$294)</f>
        <v>602</v>
      </c>
      <c r="U118" s="38">
        <f>_xlfn.XLOOKUP($C118,VK!$B$2:$B$294,VK!AB$2:AB$294)</f>
        <v>19.579710006713867</v>
      </c>
      <c r="V118" s="38">
        <f>_xlfn.XLOOKUP($C118,VK!$B$2:$B$294,VK!AC$2:AC$294)</f>
        <v>0</v>
      </c>
      <c r="W118" s="38">
        <f>_xlfn.XLOOKUP($C118,VK!$B$2:$B$294,VK!AD$2:AD$294)</f>
        <v>0.7</v>
      </c>
      <c r="X118" s="38">
        <f>_xlfn.XLOOKUP($C118,VK!$B$2:$B$294,VK!AE$2:AE$294)</f>
        <v>0</v>
      </c>
      <c r="Y118" s="38">
        <f>_xlfn.XLOOKUP($C118,VK!$B$2:$B$294,VK!AF$2:AF$294)</f>
        <v>4.5999999999999996</v>
      </c>
      <c r="Z118" s="38">
        <f>_xlfn.XLOOKUP($C118,VK!$B$2:$B$294,VK!AG$2:AG$294)</f>
        <v>0</v>
      </c>
      <c r="AA118" s="38">
        <f>_xlfn.XLOOKUP($C118,VK!$B$2:$B$294,VK!AH$2:AH$294)</f>
        <v>20</v>
      </c>
      <c r="AB118" s="38">
        <f>_xlfn.XLOOKUP($C118,VK!$B$2:$B$294,VK!AI$2:AI$294)</f>
        <v>1.9</v>
      </c>
      <c r="AC118" s="38">
        <f>_xlfn.XLOOKUP($C118,VK!$B$2:$B$294,VK!AJ$2:AJ$294)</f>
        <v>0.45</v>
      </c>
      <c r="AD118" s="38">
        <f>_xlfn.XLOOKUP($C118,VK!$B$2:$B$294,VK!AK$2:AK$294)</f>
        <v>1</v>
      </c>
      <c r="AE118" s="38">
        <f>_xlfn.XLOOKUP($C118,VK!$B$2:$B$294,VK!AL$2:AL$294)</f>
        <v>75.7</v>
      </c>
      <c r="AF118" s="38">
        <f>_xlfn.XLOOKUP($C118,VK!$B$2:$B$294,VK!AM$2:AM$294)</f>
        <v>313.10000000000002</v>
      </c>
      <c r="AG118" s="38">
        <f>_xlfn.XLOOKUP($C118,VK!$B$2:$B$294,VK!AN$2:AN$294)</f>
        <v>46.6</v>
      </c>
      <c r="AH118" s="38">
        <f>_xlfn.XLOOKUP($C118,VK!$B$2:$B$294,VK!AO$2:AO$294)</f>
        <v>23.4</v>
      </c>
      <c r="AI118" s="38">
        <f>_xlfn.XLOOKUP($C118,VK!$B$2:$B$294,VK!AP$2:AP$294)</f>
        <v>36</v>
      </c>
      <c r="AJ118" s="38">
        <f>_xlfn.XLOOKUP($C118,VK!$B$2:$B$294,VK!AQ$2:AQ$294)</f>
        <v>94</v>
      </c>
      <c r="AK118" s="38">
        <f>_xlfn.XLOOKUP($C118,VK!$B$2:$B$294,VK!AR$2:AR$294)</f>
        <v>673</v>
      </c>
      <c r="AL118" s="38">
        <f>_xlfn.XLOOKUP($C118,VK!$B$2:$B$294,VK!AS$2:AS$294)</f>
        <v>3.1669999999999998</v>
      </c>
      <c r="AM118" s="38">
        <f>_xlfn.XLOOKUP($C118,VK!$B$2:$B$294,VK!AT$2:AT$294)</f>
        <v>7029</v>
      </c>
      <c r="AN118" s="38">
        <f>_xlfn.XLOOKUP($C118,VK!$B$2:$B$294,VK!AU$2:AU$294)</f>
        <v>10491</v>
      </c>
      <c r="AO118" s="38">
        <f>_xlfn.XLOOKUP($C118,VK!$B$2:$B$294,VK!AV$2:AV$294)</f>
        <v>1</v>
      </c>
      <c r="AP118" s="38">
        <f>_xlfn.XLOOKUP($C118,VK!$B$2:$B$294,VK!AW$2:AW$294)</f>
        <v>33.765281677246094</v>
      </c>
      <c r="AQ118" s="38">
        <f>_xlfn.XLOOKUP($C118,VK!$B$2:$B$294,VK!AX$2:AX$294)</f>
        <v>0</v>
      </c>
      <c r="AR118" s="38">
        <f>_xlfn.XLOOKUP($C118,VK!$B$2:$B$294,VK!AY$2:AY$294)</f>
        <v>0</v>
      </c>
      <c r="AS118" s="38">
        <f>_xlfn.XLOOKUP($C118,VK!$B$2:$B$294,VK!AZ$2:AZ$294)</f>
        <v>0</v>
      </c>
      <c r="AT118" s="38">
        <f>_xlfn.XLOOKUP($C118,VK!$B$2:$B$294,VK!BA$2:BA$294)</f>
        <v>1</v>
      </c>
      <c r="AU118" s="38">
        <f>_xlfn.XLOOKUP($C118,VK!$B$2:$B$294,VK!BB$2:BB$294)</f>
        <v>1</v>
      </c>
      <c r="AV118" s="38">
        <f>_xlfn.XLOOKUP($C118,VK!$B$2:$B$294,VK!BC$2:BC$294)</f>
        <v>93.995094299316406</v>
      </c>
      <c r="AW118" s="38">
        <f>_xlfn.XLOOKUP($C118,VK!$B$2:$B$294,VK!BD$2:BD$294)</f>
        <v>97.491043090820313</v>
      </c>
      <c r="AX118" s="38">
        <f>_xlfn.XLOOKUP($C118,VK!$B$2:$B$294,VK!BF$2:BF$294)</f>
        <v>9940.5830078125</v>
      </c>
      <c r="AY118" s="38">
        <f>_xlfn.XLOOKUP($C118,VK!$B$2:$B$294,VK!BG$2:BG$294)</f>
        <v>11845.337890625</v>
      </c>
      <c r="AZ118" s="38">
        <f>_xlfn.XLOOKUP($C118,VK!$B$2:$B$294,VK!BH$2:BH$294)</f>
        <v>3.3669192790985107</v>
      </c>
      <c r="BA118" s="38">
        <f>_xlfn.XLOOKUP($C118,VK!$B$2:$B$294,VK!BI$2:BI$294)</f>
        <v>-2.4084529876708984</v>
      </c>
      <c r="BB118" s="38">
        <f>_xlfn.XLOOKUP($C118,VK!$B$2:$B$294,VK!BJ$2:BJ$294)</f>
        <v>27.964601516723633</v>
      </c>
      <c r="BC118" s="38">
        <f>_xlfn.XLOOKUP($C118,VK!$B$2:$B$294,VK!BK$2:BK$294)</f>
        <v>-2.3809523582458496</v>
      </c>
      <c r="BD118" s="38">
        <f>_xlfn.XLOOKUP($C118,VK!$B$2:$B$294,VK!BL$2:BL$294)</f>
        <v>707</v>
      </c>
      <c r="BE118" s="38">
        <f>_xlfn.XLOOKUP($C118,VK!$B$2:$B$294,VK!BM$2:BM$294)</f>
        <v>-2.6566417217254639</v>
      </c>
      <c r="BF118" s="37">
        <f>_xlfn.XLOOKUP($C118,VK!$B$2:$B$294,VK!BN$2:BN$294)</f>
        <v>23918.037109375</v>
      </c>
      <c r="BG118" s="12">
        <f>_xlfn.XLOOKUP($C118,VK!$B$2:$B$294,VK!BO$2:BO$294)</f>
        <v>34.615573883056641</v>
      </c>
      <c r="BH118" s="12"/>
      <c r="BI118" s="12">
        <f>_xlfn.XLOOKUP($C118,VK!$B$2:$B$294,VK!BQ$2:BQ$294)</f>
        <v>0.64972835779190063</v>
      </c>
      <c r="BJ118" s="12">
        <f>_xlfn.XLOOKUP($C118,VK!$B$2:$B$294,VK!BR$2:BR$294)</f>
        <v>0.13958050310611725</v>
      </c>
      <c r="BK118" s="12">
        <f>_xlfn.XLOOKUP($C118,VK!$B$2:$B$294,VK!BS$2:BS$294)</f>
        <v>6.2999849319458008</v>
      </c>
      <c r="BL118" s="12">
        <f>_xlfn.XLOOKUP($C118,VK!$B$2:$B$294,VK!BT$2:BT$294)</f>
        <v>187.07560729980469</v>
      </c>
      <c r="BM118" s="12">
        <f>_xlfn.XLOOKUP($C118,VK!$B$2:$B$294,VK!BU$2:BU$294)</f>
        <v>447.3743896484375</v>
      </c>
      <c r="BN118" s="12">
        <f>_xlfn.XLOOKUP($C118,VK!$B$2:$B$294,VK!BV$2:BV$294)</f>
        <v>0</v>
      </c>
      <c r="BO118" s="12">
        <f>_xlfn.XLOOKUP($C118,VK!$B$2:$B$294,VK!BW$2:BW$294)</f>
        <v>1</v>
      </c>
      <c r="BP118" s="12">
        <f>_xlfn.XLOOKUP($C118,VK!$B$2:$B$294,VK!BX$2:BX$294)</f>
        <v>8966.9208984375</v>
      </c>
      <c r="BQ118" s="12">
        <f>_xlfn.XLOOKUP($C118,VK!$B$2:$B$294,VK!BY$2:BY$294)</f>
        <v>7525.02099609375</v>
      </c>
      <c r="BR118" s="12">
        <f>_xlfn.XLOOKUP($C118,VK!$B$2:$B$294,VK!BZ$2:BZ$294)</f>
        <v>0.77335143089294434</v>
      </c>
      <c r="BS118" s="12">
        <f>_xlfn.XLOOKUP($C118,VK!$B$2:$B$294,VK!CA$2:CA$294)</f>
        <v>7.3260903358459473</v>
      </c>
      <c r="BT118" s="12">
        <f>_xlfn.XLOOKUP($C118,VK!$B$2:$B$294,VK!CB$2:CB$294)</f>
        <v>87.317070007324219</v>
      </c>
      <c r="BU118" s="12">
        <f>_xlfn.XLOOKUP($C118,VK!$B$2:$B$294,VK!CC$2:CC$294)</f>
        <v>8.9598350524902344</v>
      </c>
      <c r="BV118" s="12">
        <f>_xlfn.XLOOKUP($C118,VK!$B$2:$B$294,VK!CD$2:CD$294)</f>
        <v>17.09577751159668</v>
      </c>
      <c r="BW118" s="12">
        <f>_xlfn.XLOOKUP($C118,VK!$B$2:$B$294,VK!CE$2:CE$294)</f>
        <v>1.0813593864440918</v>
      </c>
      <c r="BX118" s="12">
        <f>_xlfn.XLOOKUP($C118,VK!$B$2:$B$294,VK!CF$2:CF$294)</f>
        <v>1.9052523374557495</v>
      </c>
      <c r="BY118" s="12">
        <f>_xlfn.XLOOKUP($C118,VK!$B$2:$B$294,VK!CG$2:CG$294)</f>
        <v>9994.0439453125</v>
      </c>
      <c r="BZ118" s="12"/>
      <c r="CA118" s="27">
        <f>_xlfn.XLOOKUP(C118,VK!$B$2:$B$294,VK!$BX$2:$BX$294)</f>
        <v>8966.9208984375</v>
      </c>
      <c r="CD118" s="37">
        <f>_xlfn.XLOOKUP($C118,VK!$B$2:$B$294,VK!M$2:M$294)</f>
        <v>26508</v>
      </c>
      <c r="CE118" s="38"/>
    </row>
    <row r="119" spans="1:83" hidden="1">
      <c r="A119" s="21">
        <v>109</v>
      </c>
      <c r="B119" s="30">
        <f>1-_xlfn.XLOOKUP(C119,VK!$B$2:$B$294,VK!$ID$2:$ID$294)/SUM($D$5:$BY$5)</f>
        <v>0.46545788243399244</v>
      </c>
      <c r="C119" t="str">
        <f>_xlfn.XLOOKUP(A119,VK!$IE$2:$IE$294,VK!$B$2:$B$294)</f>
        <v>Oulu</v>
      </c>
      <c r="D119" s="12">
        <f>_xlfn.XLOOKUP($C119,VK!$B$2:$B$294,VK!J$2:J$294)</f>
        <v>38.799999237060547</v>
      </c>
      <c r="E119" s="12">
        <f>_xlfn.XLOOKUP($C119,VK!$B$2:$B$294,VK!K$2:K$294)</f>
        <v>2971.9599609375</v>
      </c>
      <c r="F119" s="38">
        <f>_xlfn.XLOOKUP($C119,VK!$B$2:$B$294,VK!L$2:L$294)</f>
        <v>133.10000610351563</v>
      </c>
      <c r="G119" s="38">
        <f>_xlfn.XLOOKUP($C119,VK!$B$2:$B$294,VK!N$2:N$294)</f>
        <v>69.099998474121094</v>
      </c>
      <c r="H119" s="40">
        <f>_xlfn.XLOOKUP($C119,VK!$B$2:$B$294,VK!O$2:O$294)</f>
        <v>0.89999997615814209</v>
      </c>
      <c r="I119" s="38">
        <f>_xlfn.XLOOKUP($C119,VK!$B$2:$B$294,VK!P$2:P$294)</f>
        <v>518</v>
      </c>
      <c r="J119" s="38">
        <f>_xlfn.XLOOKUP($C119,VK!$B$2:$B$294,VK!Q$2:Q$294)</f>
        <v>96.7</v>
      </c>
      <c r="K119" s="38">
        <f>_xlfn.XLOOKUP($C119,VK!$B$2:$B$294,VK!R$2:R$294)</f>
        <v>11.8</v>
      </c>
      <c r="L119" s="38">
        <f>_xlfn.XLOOKUP($C119,VK!$B$2:$B$294,VK!S$2:S$294)</f>
        <v>696</v>
      </c>
      <c r="M119" s="38">
        <f>_xlfn.XLOOKUP($C119,VK!$B$2:$B$294,VK!T$2:T$294)</f>
        <v>1</v>
      </c>
      <c r="N119" s="38">
        <f>_xlfn.XLOOKUP($C119,VK!$B$2:$B$294,VK!U$2:U$294)</f>
        <v>3878</v>
      </c>
      <c r="O119" s="38">
        <f>_xlfn.XLOOKUP($C119,VK!$B$2:$B$294,VK!V$2:V$294)</f>
        <v>11.72</v>
      </c>
      <c r="P119" s="38">
        <f>_xlfn.XLOOKUP($C119,VK!$B$2:$B$294,VK!W$2:W$294)</f>
        <v>600</v>
      </c>
      <c r="Q119" s="38">
        <f>_xlfn.XLOOKUP($C119,VK!$B$2:$B$294,VK!X$2:X$294)</f>
        <v>71</v>
      </c>
      <c r="R119" s="38">
        <f>_xlfn.XLOOKUP($C119,VK!$B$2:$B$294,VK!Y$2:Y$294)</f>
        <v>391</v>
      </c>
      <c r="S119" s="38">
        <f>_xlfn.XLOOKUP($C119,VK!$B$2:$B$294,VK!Z$2:Z$294)</f>
        <v>201</v>
      </c>
      <c r="T119" s="38">
        <f>_xlfn.XLOOKUP($C119,VK!$B$2:$B$294,VK!AA$2:AA$294)</f>
        <v>371</v>
      </c>
      <c r="U119" s="38">
        <f>_xlfn.XLOOKUP($C119,VK!$B$2:$B$294,VK!AB$2:AB$294)</f>
        <v>18.323427200317383</v>
      </c>
      <c r="V119" s="38">
        <f>_xlfn.XLOOKUP($C119,VK!$B$2:$B$294,VK!AC$2:AC$294)</f>
        <v>0.7</v>
      </c>
      <c r="W119" s="38">
        <f>_xlfn.XLOOKUP($C119,VK!$B$2:$B$294,VK!AD$2:AD$294)</f>
        <v>1</v>
      </c>
      <c r="X119" s="38">
        <f>_xlfn.XLOOKUP($C119,VK!$B$2:$B$294,VK!AE$2:AE$294)</f>
        <v>1.1000000000000001</v>
      </c>
      <c r="Y119" s="38">
        <f>_xlfn.XLOOKUP($C119,VK!$B$2:$B$294,VK!AF$2:AF$294)</f>
        <v>4.3</v>
      </c>
      <c r="Z119" s="38">
        <f>_xlfn.XLOOKUP($C119,VK!$B$2:$B$294,VK!AG$2:AG$294)</f>
        <v>1</v>
      </c>
      <c r="AA119" s="38">
        <f>_xlfn.XLOOKUP($C119,VK!$B$2:$B$294,VK!AH$2:AH$294)</f>
        <v>20</v>
      </c>
      <c r="AB119" s="38">
        <f>_xlfn.XLOOKUP($C119,VK!$B$2:$B$294,VK!AI$2:AI$294)</f>
        <v>1.1499999999999999</v>
      </c>
      <c r="AC119" s="38">
        <f>_xlfn.XLOOKUP($C119,VK!$B$2:$B$294,VK!AJ$2:AJ$294)</f>
        <v>0.5</v>
      </c>
      <c r="AD119" s="38">
        <f>_xlfn.XLOOKUP($C119,VK!$B$2:$B$294,VK!AK$2:AK$294)</f>
        <v>0.93</v>
      </c>
      <c r="AE119" s="38">
        <f>_xlfn.XLOOKUP($C119,VK!$B$2:$B$294,VK!AL$2:AL$294)</f>
        <v>52.2</v>
      </c>
      <c r="AF119" s="38">
        <f>_xlfn.XLOOKUP($C119,VK!$B$2:$B$294,VK!AM$2:AM$294)</f>
        <v>436.1</v>
      </c>
      <c r="AG119" s="38">
        <f>_xlfn.XLOOKUP($C119,VK!$B$2:$B$294,VK!AN$2:AN$294)</f>
        <v>42.3</v>
      </c>
      <c r="AH119" s="38">
        <f>_xlfn.XLOOKUP($C119,VK!$B$2:$B$294,VK!AO$2:AO$294)</f>
        <v>37.4</v>
      </c>
      <c r="AI119" s="38">
        <f>_xlfn.XLOOKUP($C119,VK!$B$2:$B$294,VK!AP$2:AP$294)</f>
        <v>31</v>
      </c>
      <c r="AJ119" s="38">
        <f>_xlfn.XLOOKUP($C119,VK!$B$2:$B$294,VK!AQ$2:AQ$294)</f>
        <v>8</v>
      </c>
      <c r="AK119" s="38">
        <f>_xlfn.XLOOKUP($C119,VK!$B$2:$B$294,VK!AR$2:AR$294)</f>
        <v>684</v>
      </c>
      <c r="AL119" s="38">
        <f>_xlfn.XLOOKUP($C119,VK!$B$2:$B$294,VK!AS$2:AS$294)</f>
        <v>5</v>
      </c>
      <c r="AM119" s="38">
        <f>_xlfn.XLOOKUP($C119,VK!$B$2:$B$294,VK!AT$2:AT$294)</f>
        <v>4600</v>
      </c>
      <c r="AN119" s="38">
        <f>_xlfn.XLOOKUP($C119,VK!$B$2:$B$294,VK!AU$2:AU$294)</f>
        <v>8854</v>
      </c>
      <c r="AO119" s="38">
        <f>_xlfn.XLOOKUP($C119,VK!$B$2:$B$294,VK!AV$2:AV$294)</f>
        <v>1</v>
      </c>
      <c r="AP119" s="38">
        <f>_xlfn.XLOOKUP($C119,VK!$B$2:$B$294,VK!AW$2:AW$294)</f>
        <v>0</v>
      </c>
      <c r="AQ119" s="38">
        <f>_xlfn.XLOOKUP($C119,VK!$B$2:$B$294,VK!AX$2:AX$294)</f>
        <v>0</v>
      </c>
      <c r="AR119" s="38">
        <f>_xlfn.XLOOKUP($C119,VK!$B$2:$B$294,VK!AY$2:AY$294)</f>
        <v>0</v>
      </c>
      <c r="AS119" s="38">
        <f>_xlfn.XLOOKUP($C119,VK!$B$2:$B$294,VK!AZ$2:AZ$294)</f>
        <v>1</v>
      </c>
      <c r="AT119" s="38">
        <f>_xlfn.XLOOKUP($C119,VK!$B$2:$B$294,VK!BA$2:BA$294)</f>
        <v>1</v>
      </c>
      <c r="AU119" s="38">
        <f>_xlfn.XLOOKUP($C119,VK!$B$2:$B$294,VK!BB$2:BB$294)</f>
        <v>0</v>
      </c>
      <c r="AV119" s="38">
        <f>_xlfn.XLOOKUP($C119,VK!$B$2:$B$294,VK!BC$2:BC$294)</f>
        <v>98.023269653320313</v>
      </c>
      <c r="AW119" s="38">
        <f>_xlfn.XLOOKUP($C119,VK!$B$2:$B$294,VK!BD$2:BD$294)</f>
        <v>67.675521850585938</v>
      </c>
      <c r="AX119" s="38">
        <f>_xlfn.XLOOKUP($C119,VK!$B$2:$B$294,VK!BF$2:BF$294)</f>
        <v>12882.4296875</v>
      </c>
      <c r="AY119" s="38">
        <f>_xlfn.XLOOKUP($C119,VK!$B$2:$B$294,VK!BG$2:BG$294)</f>
        <v>18256.498046875</v>
      </c>
      <c r="AZ119" s="38">
        <f>_xlfn.XLOOKUP($C119,VK!$B$2:$B$294,VK!BH$2:BH$294)</f>
        <v>3.4842507839202881</v>
      </c>
      <c r="BA119" s="38">
        <f>_xlfn.XLOOKUP($C119,VK!$B$2:$B$294,VK!BI$2:BI$294)</f>
        <v>-7.6330151557922363</v>
      </c>
      <c r="BB119" s="38">
        <f>_xlfn.XLOOKUP($C119,VK!$B$2:$B$294,VK!BJ$2:BJ$294)</f>
        <v>26.465864181518555</v>
      </c>
      <c r="BC119" s="38">
        <f>_xlfn.XLOOKUP($C119,VK!$B$2:$B$294,VK!BK$2:BK$294)</f>
        <v>-5.3910403251647949</v>
      </c>
      <c r="BD119" s="38">
        <f>_xlfn.XLOOKUP($C119,VK!$B$2:$B$294,VK!BL$2:BL$294)</f>
        <v>492.75</v>
      </c>
      <c r="BE119" s="38">
        <f>_xlfn.XLOOKUP($C119,VK!$B$2:$B$294,VK!BM$2:BM$294)</f>
        <v>1.2962785959243774</v>
      </c>
      <c r="BF119" s="37">
        <f>_xlfn.XLOOKUP($C119,VK!$B$2:$B$294,VK!BN$2:BN$294)</f>
        <v>23597.09375</v>
      </c>
      <c r="BG119" s="12">
        <f>_xlfn.XLOOKUP($C119,VK!$B$2:$B$294,VK!BO$2:BO$294)</f>
        <v>25.93724250793457</v>
      </c>
      <c r="BH119" s="12"/>
      <c r="BI119" s="12">
        <f>_xlfn.XLOOKUP($C119,VK!$B$2:$B$294,VK!BQ$2:BQ$294)</f>
        <v>0.4837777316570282</v>
      </c>
      <c r="BJ119" s="12">
        <f>_xlfn.XLOOKUP($C119,VK!$B$2:$B$294,VK!BR$2:BR$294)</f>
        <v>0.23018263280391693</v>
      </c>
      <c r="BK119" s="12">
        <f>_xlfn.XLOOKUP($C119,VK!$B$2:$B$294,VK!BS$2:BS$294)</f>
        <v>4.3686037063598633</v>
      </c>
      <c r="BL119" s="12">
        <f>_xlfn.XLOOKUP($C119,VK!$B$2:$B$294,VK!BT$2:BT$294)</f>
        <v>159.4683837890625</v>
      </c>
      <c r="BM119" s="12">
        <f>_xlfn.XLOOKUP($C119,VK!$B$2:$B$294,VK!BU$2:BU$294)</f>
        <v>647.62103271484375</v>
      </c>
      <c r="BN119" s="12">
        <f>_xlfn.XLOOKUP($C119,VK!$B$2:$B$294,VK!BV$2:BV$294)</f>
        <v>1</v>
      </c>
      <c r="BO119" s="12">
        <f>_xlfn.XLOOKUP($C119,VK!$B$2:$B$294,VK!BW$2:BW$294)</f>
        <v>13</v>
      </c>
      <c r="BP119" s="12">
        <f>_xlfn.XLOOKUP($C119,VK!$B$2:$B$294,VK!BX$2:BX$294)</f>
        <v>9529.892578125</v>
      </c>
      <c r="BQ119" s="12">
        <f>_xlfn.XLOOKUP($C119,VK!$B$2:$B$294,VK!BY$2:BY$294)</f>
        <v>6724.6279296875</v>
      </c>
      <c r="BR119" s="12">
        <f>_xlfn.XLOOKUP($C119,VK!$B$2:$B$294,VK!BZ$2:BZ$294)</f>
        <v>1.2127169370651245</v>
      </c>
      <c r="BS119" s="12">
        <f>_xlfn.XLOOKUP($C119,VK!$B$2:$B$294,VK!CA$2:CA$294)</f>
        <v>10.305661201477051</v>
      </c>
      <c r="BT119" s="12">
        <f>_xlfn.XLOOKUP($C119,VK!$B$2:$B$294,VK!CB$2:CB$294)</f>
        <v>45.626003265380859</v>
      </c>
      <c r="BU119" s="12">
        <f>_xlfn.XLOOKUP($C119,VK!$B$2:$B$294,VK!CC$2:CC$294)</f>
        <v>4.9912643432617188</v>
      </c>
      <c r="BV119" s="12">
        <f>_xlfn.XLOOKUP($C119,VK!$B$2:$B$294,VK!CD$2:CD$294)</f>
        <v>12.310525894165039</v>
      </c>
      <c r="BW119" s="12">
        <f>_xlfn.XLOOKUP($C119,VK!$B$2:$B$294,VK!CE$2:CE$294)</f>
        <v>0.39193463325500488</v>
      </c>
      <c r="BX119" s="12">
        <f>_xlfn.XLOOKUP($C119,VK!$B$2:$B$294,VK!CF$2:CF$294)</f>
        <v>1.558294415473938</v>
      </c>
      <c r="BY119" s="12">
        <f>_xlfn.XLOOKUP($C119,VK!$B$2:$B$294,VK!CG$2:CG$294)</f>
        <v>8811.5283203125</v>
      </c>
      <c r="BZ119" s="12"/>
      <c r="CA119" s="27">
        <f>_xlfn.XLOOKUP(C119,VK!$B$2:$B$294,VK!$BX$2:$BX$294)</f>
        <v>9529.892578125</v>
      </c>
      <c r="CD119" s="37">
        <f>_xlfn.XLOOKUP($C119,VK!$B$2:$B$294,VK!M$2:M$294)</f>
        <v>205489</v>
      </c>
      <c r="CE119" s="38"/>
    </row>
    <row r="120" spans="1:83" hidden="1">
      <c r="A120" s="21">
        <v>110</v>
      </c>
      <c r="B120" s="30">
        <f>1-_xlfn.XLOOKUP(C120,VK!$B$2:$B$294,VK!$ID$2:$ID$294)/SUM($D$5:$BY$5)</f>
        <v>0.46007842241856745</v>
      </c>
      <c r="C120" t="str">
        <f>_xlfn.XLOOKUP(A120,VK!$IE$2:$IE$294,VK!$B$2:$B$294)</f>
        <v>Hausjärvi</v>
      </c>
      <c r="D120" s="12">
        <f>_xlfn.XLOOKUP($C120,VK!$B$2:$B$294,VK!J$2:J$294)</f>
        <v>44.200000762939453</v>
      </c>
      <c r="E120" s="12">
        <f>_xlfn.XLOOKUP($C120,VK!$B$2:$B$294,VK!K$2:K$294)</f>
        <v>389.3599853515625</v>
      </c>
      <c r="F120" s="38">
        <f>_xlfn.XLOOKUP($C120,VK!$B$2:$B$294,VK!L$2:L$294)</f>
        <v>122.80000305175781</v>
      </c>
      <c r="G120" s="38">
        <f>_xlfn.XLOOKUP($C120,VK!$B$2:$B$294,VK!N$2:N$294)</f>
        <v>21.200000762939453</v>
      </c>
      <c r="H120" s="40">
        <f>_xlfn.XLOOKUP($C120,VK!$B$2:$B$294,VK!O$2:O$294)</f>
        <v>-1.8999999761581421</v>
      </c>
      <c r="I120" s="38">
        <f>_xlfn.XLOOKUP($C120,VK!$B$2:$B$294,VK!P$2:P$294)</f>
        <v>-152</v>
      </c>
      <c r="J120" s="38">
        <f>_xlfn.XLOOKUP($C120,VK!$B$2:$B$294,VK!Q$2:Q$294)</f>
        <v>64.600000000000009</v>
      </c>
      <c r="K120" s="38">
        <f>_xlfn.XLOOKUP($C120,VK!$B$2:$B$294,VK!R$2:R$294)</f>
        <v>6.1000000000000005</v>
      </c>
      <c r="L120" s="38">
        <f>_xlfn.XLOOKUP($C120,VK!$B$2:$B$294,VK!S$2:S$294)</f>
        <v>178</v>
      </c>
      <c r="M120" s="38">
        <f>_xlfn.XLOOKUP($C120,VK!$B$2:$B$294,VK!T$2:T$294)</f>
        <v>0</v>
      </c>
      <c r="N120" s="38">
        <f>_xlfn.XLOOKUP($C120,VK!$B$2:$B$294,VK!U$2:U$294)</f>
        <v>3953.1</v>
      </c>
      <c r="O120" s="38">
        <f>_xlfn.XLOOKUP($C120,VK!$B$2:$B$294,VK!V$2:V$294)</f>
        <v>12.98</v>
      </c>
      <c r="P120" s="38">
        <f>_xlfn.XLOOKUP($C120,VK!$B$2:$B$294,VK!W$2:W$294)</f>
        <v>966</v>
      </c>
      <c r="Q120" s="38">
        <f>_xlfn.XLOOKUP($C120,VK!$B$2:$B$294,VK!X$2:X$294)</f>
        <v>641</v>
      </c>
      <c r="R120" s="38">
        <f>_xlfn.XLOOKUP($C120,VK!$B$2:$B$294,VK!Y$2:Y$294)</f>
        <v>538</v>
      </c>
      <c r="S120" s="38">
        <f>_xlfn.XLOOKUP($C120,VK!$B$2:$B$294,VK!Z$2:Z$294)</f>
        <v>926</v>
      </c>
      <c r="T120" s="38">
        <f>_xlfn.XLOOKUP($C120,VK!$B$2:$B$294,VK!AA$2:AA$294)</f>
        <v>517</v>
      </c>
      <c r="U120" s="38">
        <f>_xlfn.XLOOKUP($C120,VK!$B$2:$B$294,VK!AB$2:AB$294)</f>
        <v>16.381502151489258</v>
      </c>
      <c r="V120" s="38">
        <f>_xlfn.XLOOKUP($C120,VK!$B$2:$B$294,VK!AC$2:AC$294)</f>
        <v>0</v>
      </c>
      <c r="W120" s="38">
        <f>_xlfn.XLOOKUP($C120,VK!$B$2:$B$294,VK!AD$2:AD$294)</f>
        <v>0</v>
      </c>
      <c r="X120" s="38">
        <f>_xlfn.XLOOKUP($C120,VK!$B$2:$B$294,VK!AE$2:AE$294)</f>
        <v>2.1</v>
      </c>
      <c r="Y120" s="38">
        <f>_xlfn.XLOOKUP($C120,VK!$B$2:$B$294,VK!AF$2:AF$294)</f>
        <v>3.5</v>
      </c>
      <c r="Z120" s="38">
        <f>_xlfn.XLOOKUP($C120,VK!$B$2:$B$294,VK!AG$2:AG$294)</f>
        <v>0</v>
      </c>
      <c r="AA120" s="38">
        <f>_xlfn.XLOOKUP($C120,VK!$B$2:$B$294,VK!AH$2:AH$294)</f>
        <v>21.5</v>
      </c>
      <c r="AB120" s="38">
        <f>_xlfn.XLOOKUP($C120,VK!$B$2:$B$294,VK!AI$2:AI$294)</f>
        <v>1.25</v>
      </c>
      <c r="AC120" s="38">
        <f>_xlfn.XLOOKUP($C120,VK!$B$2:$B$294,VK!AJ$2:AJ$294)</f>
        <v>0.45</v>
      </c>
      <c r="AD120" s="38">
        <f>_xlfn.XLOOKUP($C120,VK!$B$2:$B$294,VK!AK$2:AK$294)</f>
        <v>1.05</v>
      </c>
      <c r="AE120" s="38">
        <f>_xlfn.XLOOKUP($C120,VK!$B$2:$B$294,VK!AL$2:AL$294)</f>
        <v>48.5</v>
      </c>
      <c r="AF120" s="38">
        <f>_xlfn.XLOOKUP($C120,VK!$B$2:$B$294,VK!AM$2:AM$294)</f>
        <v>328.9</v>
      </c>
      <c r="AG120" s="38">
        <f>_xlfn.XLOOKUP($C120,VK!$B$2:$B$294,VK!AN$2:AN$294)</f>
        <v>47</v>
      </c>
      <c r="AH120" s="38">
        <f>_xlfn.XLOOKUP($C120,VK!$B$2:$B$294,VK!AO$2:AO$294)</f>
        <v>24.8</v>
      </c>
      <c r="AI120" s="38">
        <f>_xlfn.XLOOKUP($C120,VK!$B$2:$B$294,VK!AP$2:AP$294)</f>
        <v>63</v>
      </c>
      <c r="AJ120" s="38">
        <f>_xlfn.XLOOKUP($C120,VK!$B$2:$B$294,VK!AQ$2:AQ$294)</f>
        <v>43</v>
      </c>
      <c r="AK120" s="38">
        <f>_xlfn.XLOOKUP($C120,VK!$B$2:$B$294,VK!AR$2:AR$294)</f>
        <v>379</v>
      </c>
      <c r="AL120" s="38">
        <f>_xlfn.XLOOKUP($C120,VK!$B$2:$B$294,VK!AS$2:AS$294)</f>
        <v>2.3330000000000002</v>
      </c>
      <c r="AM120" s="38">
        <f>_xlfn.XLOOKUP($C120,VK!$B$2:$B$294,VK!AT$2:AT$294)</f>
        <v>6370</v>
      </c>
      <c r="AN120" s="38">
        <f>_xlfn.XLOOKUP($C120,VK!$B$2:$B$294,VK!AU$2:AU$294)</f>
        <v>9844</v>
      </c>
      <c r="AO120" s="38">
        <f>_xlfn.XLOOKUP($C120,VK!$B$2:$B$294,VK!AV$2:AV$294)</f>
        <v>1</v>
      </c>
      <c r="AP120" s="38">
        <f>_xlfn.XLOOKUP($C120,VK!$B$2:$B$294,VK!AW$2:AW$294)</f>
        <v>67.909591674804688</v>
      </c>
      <c r="AQ120" s="38">
        <f>_xlfn.XLOOKUP($C120,VK!$B$2:$B$294,VK!AX$2:AX$294)</f>
        <v>0</v>
      </c>
      <c r="AR120" s="38">
        <f>_xlfn.XLOOKUP($C120,VK!$B$2:$B$294,VK!AY$2:AY$294)</f>
        <v>0</v>
      </c>
      <c r="AS120" s="38">
        <f>_xlfn.XLOOKUP($C120,VK!$B$2:$B$294,VK!AZ$2:AZ$294)</f>
        <v>0</v>
      </c>
      <c r="AT120" s="38">
        <f>_xlfn.XLOOKUP($C120,VK!$B$2:$B$294,VK!BA$2:BA$294)</f>
        <v>0</v>
      </c>
      <c r="AU120" s="38">
        <f>_xlfn.XLOOKUP($C120,VK!$B$2:$B$294,VK!BB$2:BB$294)</f>
        <v>1</v>
      </c>
      <c r="AV120" s="38">
        <f>_xlfn.XLOOKUP($C120,VK!$B$2:$B$294,VK!BC$2:BC$294)</f>
        <v>100</v>
      </c>
      <c r="AW120" s="38">
        <f>_xlfn.XLOOKUP($C120,VK!$B$2:$B$294,VK!BD$2:BD$294)</f>
        <v>63.517059326171875</v>
      </c>
      <c r="AX120" s="38">
        <f>_xlfn.XLOOKUP($C120,VK!$B$2:$B$294,VK!BF$2:BF$294)</f>
        <v>11148.0693359375</v>
      </c>
      <c r="AY120" s="38">
        <f>_xlfn.XLOOKUP($C120,VK!$B$2:$B$294,VK!BG$2:BG$294)</f>
        <v>17891.453125</v>
      </c>
      <c r="AZ120" s="38">
        <f>_xlfn.XLOOKUP($C120,VK!$B$2:$B$294,VK!BH$2:BH$294)</f>
        <v>2.9299635887145996</v>
      </c>
      <c r="BA120" s="38">
        <f>_xlfn.XLOOKUP($C120,VK!$B$2:$B$294,VK!BI$2:BI$294)</f>
        <v>-2.0035381317138672</v>
      </c>
      <c r="BB120" s="38">
        <f>_xlfn.XLOOKUP($C120,VK!$B$2:$B$294,VK!BJ$2:BJ$294)</f>
        <v>20</v>
      </c>
      <c r="BC120" s="38">
        <f>_xlfn.XLOOKUP($C120,VK!$B$2:$B$294,VK!BK$2:BK$294)</f>
        <v>-18.181818008422852</v>
      </c>
      <c r="BD120" s="38">
        <f>_xlfn.XLOOKUP($C120,VK!$B$2:$B$294,VK!BL$2:BL$294)</f>
        <v>203.80000305175781</v>
      </c>
      <c r="BE120" s="38">
        <f>_xlfn.XLOOKUP($C120,VK!$B$2:$B$294,VK!BM$2:BM$294)</f>
        <v>-1.7401392459869385</v>
      </c>
      <c r="BF120" s="37">
        <f>_xlfn.XLOOKUP($C120,VK!$B$2:$B$294,VK!BN$2:BN$294)</f>
        <v>24409.96484375</v>
      </c>
      <c r="BG120" s="12">
        <f>_xlfn.XLOOKUP($C120,VK!$B$2:$B$294,VK!BO$2:BO$294)</f>
        <v>29.180028915405273</v>
      </c>
      <c r="BH120" s="12"/>
      <c r="BI120" s="12">
        <f>_xlfn.XLOOKUP($C120,VK!$B$2:$B$294,VK!BQ$2:BQ$294)</f>
        <v>0.67578691244125366</v>
      </c>
      <c r="BJ120" s="12">
        <f>_xlfn.XLOOKUP($C120,VK!$B$2:$B$294,VK!BR$2:BR$294)</f>
        <v>0.4237288236618042</v>
      </c>
      <c r="BK120" s="12">
        <f>_xlfn.XLOOKUP($C120,VK!$B$2:$B$294,VK!BS$2:BS$294)</f>
        <v>2.8692493438720703</v>
      </c>
      <c r="BL120" s="12">
        <f>_xlfn.XLOOKUP($C120,VK!$B$2:$B$294,VK!BT$2:BT$294)</f>
        <v>56.900726318359375</v>
      </c>
      <c r="BM120" s="12">
        <f>_xlfn.XLOOKUP($C120,VK!$B$2:$B$294,VK!BU$2:BU$294)</f>
        <v>219.2493896484375</v>
      </c>
      <c r="BN120" s="12">
        <f>_xlfn.XLOOKUP($C120,VK!$B$2:$B$294,VK!BV$2:BV$294)</f>
        <v>0</v>
      </c>
      <c r="BO120" s="12">
        <f>_xlfn.XLOOKUP($C120,VK!$B$2:$B$294,VK!BW$2:BW$294)</f>
        <v>1</v>
      </c>
      <c r="BP120" s="12">
        <f>_xlfn.XLOOKUP($C120,VK!$B$2:$B$294,VK!BX$2:BX$294)</f>
        <v>8677.3544921875</v>
      </c>
      <c r="BQ120" s="12">
        <f>_xlfn.XLOOKUP($C120,VK!$B$2:$B$294,VK!BY$2:BY$294)</f>
        <v>5406.8134765625</v>
      </c>
      <c r="BR120" s="12">
        <f>_xlfn.XLOOKUP($C120,VK!$B$2:$B$294,VK!BZ$2:BZ$294)</f>
        <v>1.3075060844421387</v>
      </c>
      <c r="BS120" s="12">
        <f>_xlfn.XLOOKUP($C120,VK!$B$2:$B$294,VK!CA$2:CA$294)</f>
        <v>10.254237174987793</v>
      </c>
      <c r="BT120" s="12">
        <f>_xlfn.XLOOKUP($C120,VK!$B$2:$B$294,VK!CB$2:CB$294)</f>
        <v>62.962963104248047</v>
      </c>
      <c r="BU120" s="12">
        <f>_xlfn.XLOOKUP($C120,VK!$B$2:$B$294,VK!CC$2:CC$294)</f>
        <v>7.5560803413391113</v>
      </c>
      <c r="BV120" s="12">
        <f>_xlfn.XLOOKUP($C120,VK!$B$2:$B$294,VK!CD$2:CD$294)</f>
        <v>7.2018890380859375</v>
      </c>
      <c r="BW120" s="12">
        <f>_xlfn.XLOOKUP($C120,VK!$B$2:$B$294,VK!CE$2:CE$294)</f>
        <v>0.35419127345085144</v>
      </c>
      <c r="BX120" s="12">
        <f>_xlfn.XLOOKUP($C120,VK!$B$2:$B$294,VK!CF$2:CF$294)</f>
        <v>0.8264462947845459</v>
      </c>
      <c r="BY120" s="12">
        <f>_xlfn.XLOOKUP($C120,VK!$B$2:$B$294,VK!CG$2:CG$294)</f>
        <v>9887.66796875</v>
      </c>
      <c r="BZ120" s="12"/>
      <c r="CA120" s="27">
        <f>_xlfn.XLOOKUP(C120,VK!$B$2:$B$294,VK!$BX$2:$BX$294)</f>
        <v>8677.3544921875</v>
      </c>
      <c r="CD120" s="37">
        <f>_xlfn.XLOOKUP($C120,VK!$B$2:$B$294,VK!M$2:M$294)</f>
        <v>8260</v>
      </c>
      <c r="CE120" s="38"/>
    </row>
    <row r="121" spans="1:83" hidden="1">
      <c r="A121" s="21">
        <v>111</v>
      </c>
      <c r="B121" s="30">
        <f>1-_xlfn.XLOOKUP(C121,VK!$B$2:$B$294,VK!$ID$2:$ID$294)/SUM($D$5:$BY$5)</f>
        <v>0.45950384280664891</v>
      </c>
      <c r="C121" t="str">
        <f>_xlfn.XLOOKUP(A121,VK!$IE$2:$IE$294,VK!$B$2:$B$294)</f>
        <v>Polvijärvi</v>
      </c>
      <c r="D121" s="12">
        <f>_xlfn.XLOOKUP($C121,VK!$B$2:$B$294,VK!J$2:J$294)</f>
        <v>49.900001525878906</v>
      </c>
      <c r="E121" s="12">
        <f>_xlfn.XLOOKUP($C121,VK!$B$2:$B$294,VK!K$2:K$294)</f>
        <v>804.15997314453125</v>
      </c>
      <c r="F121" s="38">
        <f>_xlfn.XLOOKUP($C121,VK!$B$2:$B$294,VK!L$2:L$294)</f>
        <v>188.5</v>
      </c>
      <c r="G121" s="38">
        <f>_xlfn.XLOOKUP($C121,VK!$B$2:$B$294,VK!N$2:N$294)</f>
        <v>5.3000001907348633</v>
      </c>
      <c r="H121" s="40">
        <f>_xlfn.XLOOKUP($C121,VK!$B$2:$B$294,VK!O$2:O$294)</f>
        <v>-1.3999999761581421</v>
      </c>
      <c r="I121" s="38">
        <f>_xlfn.XLOOKUP($C121,VK!$B$2:$B$294,VK!P$2:P$294)</f>
        <v>-22</v>
      </c>
      <c r="J121" s="38">
        <f>_xlfn.XLOOKUP($C121,VK!$B$2:$B$294,VK!Q$2:Q$294)</f>
        <v>29.400000000000002</v>
      </c>
      <c r="K121" s="38">
        <f>_xlfn.XLOOKUP($C121,VK!$B$2:$B$294,VK!R$2:R$294)</f>
        <v>14.200000000000001</v>
      </c>
      <c r="L121" s="38">
        <f>_xlfn.XLOOKUP($C121,VK!$B$2:$B$294,VK!S$2:S$294)</f>
        <v>265</v>
      </c>
      <c r="M121" s="38">
        <f>_xlfn.XLOOKUP($C121,VK!$B$2:$B$294,VK!T$2:T$294)</f>
        <v>0</v>
      </c>
      <c r="N121" s="38">
        <f>_xlfn.XLOOKUP($C121,VK!$B$2:$B$294,VK!U$2:U$294)</f>
        <v>2746.1</v>
      </c>
      <c r="O121" s="38">
        <f>_xlfn.XLOOKUP($C121,VK!$B$2:$B$294,VK!V$2:V$294)</f>
        <v>11.48</v>
      </c>
      <c r="P121" s="38">
        <f>_xlfn.XLOOKUP($C121,VK!$B$2:$B$294,VK!W$2:W$294)</f>
        <v>588</v>
      </c>
      <c r="Q121" s="38">
        <f>_xlfn.XLOOKUP($C121,VK!$B$2:$B$294,VK!X$2:X$294)</f>
        <v>1206</v>
      </c>
      <c r="R121" s="38">
        <f>_xlfn.XLOOKUP($C121,VK!$B$2:$B$294,VK!Y$2:Y$294)</f>
        <v>1206</v>
      </c>
      <c r="S121" s="38">
        <f>_xlfn.XLOOKUP($C121,VK!$B$2:$B$294,VK!Z$2:Z$294)</f>
        <v>1655</v>
      </c>
      <c r="T121" s="38">
        <f>_xlfn.XLOOKUP($C121,VK!$B$2:$B$294,VK!AA$2:AA$294)</f>
        <v>1016</v>
      </c>
      <c r="U121" s="38">
        <f>_xlfn.XLOOKUP($C121,VK!$B$2:$B$294,VK!AB$2:AB$294)</f>
        <v>12.071428298950195</v>
      </c>
      <c r="V121" s="38">
        <f>_xlfn.XLOOKUP($C121,VK!$B$2:$B$294,VK!AC$2:AC$294)</f>
        <v>0</v>
      </c>
      <c r="W121" s="38">
        <f>_xlfn.XLOOKUP($C121,VK!$B$2:$B$294,VK!AD$2:AD$294)</f>
        <v>0</v>
      </c>
      <c r="X121" s="38">
        <f>_xlfn.XLOOKUP($C121,VK!$B$2:$B$294,VK!AE$2:AE$294)</f>
        <v>0</v>
      </c>
      <c r="Y121" s="38">
        <f>_xlfn.XLOOKUP($C121,VK!$B$2:$B$294,VK!AF$2:AF$294)</f>
        <v>6.8</v>
      </c>
      <c r="Z121" s="38">
        <f>_xlfn.XLOOKUP($C121,VK!$B$2:$B$294,VK!AG$2:AG$294)</f>
        <v>0</v>
      </c>
      <c r="AA121" s="38">
        <f>_xlfn.XLOOKUP($C121,VK!$B$2:$B$294,VK!AH$2:AH$294)</f>
        <v>20.25</v>
      </c>
      <c r="AB121" s="38">
        <f>_xlfn.XLOOKUP($C121,VK!$B$2:$B$294,VK!AI$2:AI$294)</f>
        <v>0.93</v>
      </c>
      <c r="AC121" s="38">
        <f>_xlfn.XLOOKUP($C121,VK!$B$2:$B$294,VK!AJ$2:AJ$294)</f>
        <v>0.5</v>
      </c>
      <c r="AD121" s="38">
        <f>_xlfn.XLOOKUP($C121,VK!$B$2:$B$294,VK!AK$2:AK$294)</f>
        <v>1</v>
      </c>
      <c r="AE121" s="38">
        <f>_xlfn.XLOOKUP($C121,VK!$B$2:$B$294,VK!AL$2:AL$294)</f>
        <v>60.3</v>
      </c>
      <c r="AF121" s="38">
        <f>_xlfn.XLOOKUP($C121,VK!$B$2:$B$294,VK!AM$2:AM$294)</f>
        <v>280.89999999999998</v>
      </c>
      <c r="AG121" s="38">
        <f>_xlfn.XLOOKUP($C121,VK!$B$2:$B$294,VK!AN$2:AN$294)</f>
        <v>52.1</v>
      </c>
      <c r="AH121" s="38">
        <f>_xlfn.XLOOKUP($C121,VK!$B$2:$B$294,VK!AO$2:AO$294)</f>
        <v>16.7</v>
      </c>
      <c r="AI121" s="38">
        <f>_xlfn.XLOOKUP($C121,VK!$B$2:$B$294,VK!AP$2:AP$294)</f>
        <v>54</v>
      </c>
      <c r="AJ121" s="38">
        <f>_xlfn.XLOOKUP($C121,VK!$B$2:$B$294,VK!AQ$2:AQ$294)</f>
        <v>48</v>
      </c>
      <c r="AK121" s="38">
        <f>_xlfn.XLOOKUP($C121,VK!$B$2:$B$294,VK!AR$2:AR$294)</f>
        <v>973</v>
      </c>
      <c r="AL121" s="38">
        <f>_xlfn.XLOOKUP($C121,VK!$B$2:$B$294,VK!AS$2:AS$294)</f>
        <v>1.667</v>
      </c>
      <c r="AM121" s="38">
        <f>_xlfn.XLOOKUP($C121,VK!$B$2:$B$294,VK!AT$2:AT$294)</f>
        <v>11136</v>
      </c>
      <c r="AN121" s="38">
        <f>_xlfn.XLOOKUP($C121,VK!$B$2:$B$294,VK!AU$2:AU$294)</f>
        <v>13339</v>
      </c>
      <c r="AO121" s="38">
        <f>_xlfn.XLOOKUP($C121,VK!$B$2:$B$294,VK!AV$2:AV$294)</f>
        <v>1</v>
      </c>
      <c r="AP121" s="38">
        <f>_xlfn.XLOOKUP($C121,VK!$B$2:$B$294,VK!AW$2:AW$294)</f>
        <v>85.593582153320313</v>
      </c>
      <c r="AQ121" s="38">
        <f>_xlfn.XLOOKUP($C121,VK!$B$2:$B$294,VK!AX$2:AX$294)</f>
        <v>0</v>
      </c>
      <c r="AR121" s="38">
        <f>_xlfn.XLOOKUP($C121,VK!$B$2:$B$294,VK!AY$2:AY$294)</f>
        <v>0</v>
      </c>
      <c r="AS121" s="38">
        <f>_xlfn.XLOOKUP($C121,VK!$B$2:$B$294,VK!AZ$2:AZ$294)</f>
        <v>0</v>
      </c>
      <c r="AT121" s="38">
        <f>_xlfn.XLOOKUP($C121,VK!$B$2:$B$294,VK!BA$2:BA$294)</f>
        <v>0</v>
      </c>
      <c r="AU121" s="38">
        <f>_xlfn.XLOOKUP($C121,VK!$B$2:$B$294,VK!BB$2:BB$294)</f>
        <v>1</v>
      </c>
      <c r="AV121" s="38">
        <f>_xlfn.XLOOKUP($C121,VK!$B$2:$B$294,VK!BC$2:BC$294)</f>
        <v>96.124031066894531</v>
      </c>
      <c r="AW121" s="38">
        <f>_xlfn.XLOOKUP($C121,VK!$B$2:$B$294,VK!BD$2:BD$294)</f>
        <v>100</v>
      </c>
      <c r="AX121" s="38">
        <f>_xlfn.XLOOKUP($C121,VK!$B$2:$B$294,VK!BF$2:BF$294)</f>
        <v>11229.9990234375</v>
      </c>
      <c r="AY121" s="38">
        <f>_xlfn.XLOOKUP($C121,VK!$B$2:$B$294,VK!BG$2:BG$294)</f>
        <v>12873.228515625</v>
      </c>
      <c r="AZ121" s="38">
        <f>_xlfn.XLOOKUP($C121,VK!$B$2:$B$294,VK!BH$2:BH$294)</f>
        <v>3.1101508140563965</v>
      </c>
      <c r="BA121" s="38">
        <f>_xlfn.XLOOKUP($C121,VK!$B$2:$B$294,VK!BI$2:BI$294)</f>
        <v>-15.322015762329102</v>
      </c>
      <c r="BB121" s="38">
        <f>_xlfn.XLOOKUP($C121,VK!$B$2:$B$294,VK!BJ$2:BJ$294)</f>
        <v>23.076923370361328</v>
      </c>
      <c r="BC121" s="38">
        <f>_xlfn.XLOOKUP($C121,VK!$B$2:$B$294,VK!BK$2:BK$294)</f>
        <v>-5.7142858505249023</v>
      </c>
      <c r="BD121" s="38">
        <f>_xlfn.XLOOKUP($C121,VK!$B$2:$B$294,VK!BL$2:BL$294)</f>
        <v>116</v>
      </c>
      <c r="BE121" s="38">
        <f>_xlfn.XLOOKUP($C121,VK!$B$2:$B$294,VK!BM$2:BM$294)</f>
        <v>-1.2658227682113647</v>
      </c>
      <c r="BF121" s="37">
        <f>_xlfn.XLOOKUP($C121,VK!$B$2:$B$294,VK!BN$2:BN$294)</f>
        <v>19078.302734375</v>
      </c>
      <c r="BG121" s="12">
        <f>_xlfn.XLOOKUP($C121,VK!$B$2:$B$294,VK!BO$2:BO$294)</f>
        <v>55.702346801757813</v>
      </c>
      <c r="BH121" s="12"/>
      <c r="BI121" s="12">
        <f>_xlfn.XLOOKUP($C121,VK!$B$2:$B$294,VK!BQ$2:BQ$294)</f>
        <v>0.64601975679397583</v>
      </c>
      <c r="BJ121" s="12">
        <f>_xlfn.XLOOKUP($C121,VK!$B$2:$B$294,VK!BR$2:BR$294)</f>
        <v>7.0654734969139099E-2</v>
      </c>
      <c r="BK121" s="12">
        <f>_xlfn.XLOOKUP($C121,VK!$B$2:$B$294,VK!BS$2:BS$294)</f>
        <v>0.89495998620986938</v>
      </c>
      <c r="BL121" s="12">
        <f>_xlfn.XLOOKUP($C121,VK!$B$2:$B$294,VK!BT$2:BT$294)</f>
        <v>53.933113098144531</v>
      </c>
      <c r="BM121" s="12">
        <f>_xlfn.XLOOKUP($C121,VK!$B$2:$B$294,VK!BU$2:BU$294)</f>
        <v>259.53839111328125</v>
      </c>
      <c r="BN121" s="12">
        <f>_xlfn.XLOOKUP($C121,VK!$B$2:$B$294,VK!BV$2:BV$294)</f>
        <v>0</v>
      </c>
      <c r="BO121" s="12">
        <f>_xlfn.XLOOKUP($C121,VK!$B$2:$B$294,VK!BW$2:BW$294)</f>
        <v>1</v>
      </c>
      <c r="BP121" s="12">
        <f>_xlfn.XLOOKUP($C121,VK!$B$2:$B$294,VK!BX$2:BX$294)</f>
        <v>7762.55712890625</v>
      </c>
      <c r="BQ121" s="12">
        <f>_xlfn.XLOOKUP($C121,VK!$B$2:$B$294,VK!BY$2:BY$294)</f>
        <v>6771.689453125</v>
      </c>
      <c r="BR121" s="12">
        <f>_xlfn.XLOOKUP($C121,VK!$B$2:$B$294,VK!BZ$2:BZ$294)</f>
        <v>0.7772020697593689</v>
      </c>
      <c r="BS121" s="12">
        <f>_xlfn.XLOOKUP($C121,VK!$B$2:$B$294,VK!CA$2:CA$294)</f>
        <v>7.3480925559997559</v>
      </c>
      <c r="BT121" s="12">
        <f>_xlfn.XLOOKUP($C121,VK!$B$2:$B$294,VK!CB$2:CB$294)</f>
        <v>109.09091186523438</v>
      </c>
      <c r="BU121" s="12">
        <f>_xlfn.XLOOKUP($C121,VK!$B$2:$B$294,VK!CC$2:CC$294)</f>
        <v>11.538461685180664</v>
      </c>
      <c r="BV121" s="12">
        <f>_xlfn.XLOOKUP($C121,VK!$B$2:$B$294,VK!CD$2:CD$294)</f>
        <v>15.70512866973877</v>
      </c>
      <c r="BW121" s="12">
        <f>_xlfn.XLOOKUP($C121,VK!$B$2:$B$294,VK!CE$2:CE$294)</f>
        <v>0</v>
      </c>
      <c r="BX121" s="12">
        <f>_xlfn.XLOOKUP($C121,VK!$B$2:$B$294,VK!CF$2:CF$294)</f>
        <v>2.2435896396636963</v>
      </c>
      <c r="BY121" s="12">
        <f>_xlfn.XLOOKUP($C121,VK!$B$2:$B$294,VK!CG$2:CG$294)</f>
        <v>13319.2275390625</v>
      </c>
      <c r="BZ121" s="12"/>
      <c r="CA121" s="27">
        <f>_xlfn.XLOOKUP(C121,VK!$B$2:$B$294,VK!$BX$2:$BX$294)</f>
        <v>7762.55712890625</v>
      </c>
      <c r="CD121" s="37">
        <f>_xlfn.XLOOKUP($C121,VK!$B$2:$B$294,VK!M$2:M$294)</f>
        <v>4246</v>
      </c>
      <c r="CE121" s="38"/>
    </row>
    <row r="122" spans="1:83" hidden="1">
      <c r="A122" s="21">
        <v>112</v>
      </c>
      <c r="B122" s="30">
        <f>1-_xlfn.XLOOKUP(C122,VK!$B$2:$B$294,VK!$ID$2:$ID$294)/SUM($D$5:$BY$5)</f>
        <v>0.45587652688978253</v>
      </c>
      <c r="C122" t="str">
        <f>_xlfn.XLOOKUP(A122,VK!$IE$2:$IE$294,VK!$B$2:$B$294)</f>
        <v>Mänttä-Vilppula</v>
      </c>
      <c r="D122" s="12">
        <f>_xlfn.XLOOKUP($C122,VK!$B$2:$B$294,VK!J$2:J$294)</f>
        <v>50.599998474121094</v>
      </c>
      <c r="E122" s="12">
        <f>_xlfn.XLOOKUP($C122,VK!$B$2:$B$294,VK!K$2:K$294)</f>
        <v>534.8499755859375</v>
      </c>
      <c r="F122" s="38">
        <f>_xlfn.XLOOKUP($C122,VK!$B$2:$B$294,VK!L$2:L$294)</f>
        <v>182.60000610351563</v>
      </c>
      <c r="G122" s="38">
        <f>_xlfn.XLOOKUP($C122,VK!$B$2:$B$294,VK!N$2:N$294)</f>
        <v>18.399999618530273</v>
      </c>
      <c r="H122" s="40">
        <f>_xlfn.XLOOKUP($C122,VK!$B$2:$B$294,VK!O$2:O$294)</f>
        <v>-1.2999999523162842</v>
      </c>
      <c r="I122" s="38">
        <f>_xlfn.XLOOKUP($C122,VK!$B$2:$B$294,VK!P$2:P$294)</f>
        <v>-83</v>
      </c>
      <c r="J122" s="38">
        <f>_xlfn.XLOOKUP($C122,VK!$B$2:$B$294,VK!Q$2:Q$294)</f>
        <v>83.300000000000011</v>
      </c>
      <c r="K122" s="38">
        <f>_xlfn.XLOOKUP($C122,VK!$B$2:$B$294,VK!R$2:R$294)</f>
        <v>10.200000000000001</v>
      </c>
      <c r="L122" s="38">
        <f>_xlfn.XLOOKUP($C122,VK!$B$2:$B$294,VK!S$2:S$294)</f>
        <v>196</v>
      </c>
      <c r="M122" s="38">
        <f>_xlfn.XLOOKUP($C122,VK!$B$2:$B$294,VK!T$2:T$294)</f>
        <v>0</v>
      </c>
      <c r="N122" s="38">
        <f>_xlfn.XLOOKUP($C122,VK!$B$2:$B$294,VK!U$2:U$294)</f>
        <v>4008.2</v>
      </c>
      <c r="O122" s="38">
        <f>_xlfn.XLOOKUP($C122,VK!$B$2:$B$294,VK!V$2:V$294)</f>
        <v>13.28</v>
      </c>
      <c r="P122" s="38">
        <f>_xlfn.XLOOKUP($C122,VK!$B$2:$B$294,VK!W$2:W$294)</f>
        <v>611</v>
      </c>
      <c r="Q122" s="38">
        <f>_xlfn.XLOOKUP($C122,VK!$B$2:$B$294,VK!X$2:X$294)</f>
        <v>695</v>
      </c>
      <c r="R122" s="38">
        <f>_xlfn.XLOOKUP($C122,VK!$B$2:$B$294,VK!Y$2:Y$294)</f>
        <v>587</v>
      </c>
      <c r="S122" s="38">
        <f>_xlfn.XLOOKUP($C122,VK!$B$2:$B$294,VK!Z$2:Z$294)</f>
        <v>469</v>
      </c>
      <c r="T122" s="38">
        <f>_xlfn.XLOOKUP($C122,VK!$B$2:$B$294,VK!AA$2:AA$294)</f>
        <v>620</v>
      </c>
      <c r="U122" s="38">
        <f>_xlfn.XLOOKUP($C122,VK!$B$2:$B$294,VK!AB$2:AB$294)</f>
        <v>13.74436092376709</v>
      </c>
      <c r="V122" s="38">
        <f>_xlfn.XLOOKUP($C122,VK!$B$2:$B$294,VK!AC$2:AC$294)</f>
        <v>0</v>
      </c>
      <c r="W122" s="38">
        <f>_xlfn.XLOOKUP($C122,VK!$B$2:$B$294,VK!AD$2:AD$294)</f>
        <v>1.2</v>
      </c>
      <c r="X122" s="38">
        <f>_xlfn.XLOOKUP($C122,VK!$B$2:$B$294,VK!AE$2:AE$294)</f>
        <v>2.9</v>
      </c>
      <c r="Y122" s="38">
        <f>_xlfn.XLOOKUP($C122,VK!$B$2:$B$294,VK!AF$2:AF$294)</f>
        <v>3.8</v>
      </c>
      <c r="Z122" s="38">
        <f>_xlfn.XLOOKUP($C122,VK!$B$2:$B$294,VK!AG$2:AG$294)</f>
        <v>0</v>
      </c>
      <c r="AA122" s="38">
        <f>_xlfn.XLOOKUP($C122,VK!$B$2:$B$294,VK!AH$2:AH$294)</f>
        <v>22</v>
      </c>
      <c r="AB122" s="38">
        <f>_xlfn.XLOOKUP($C122,VK!$B$2:$B$294,VK!AI$2:AI$294)</f>
        <v>1.1000000000000001</v>
      </c>
      <c r="AC122" s="38">
        <f>_xlfn.XLOOKUP($C122,VK!$B$2:$B$294,VK!AJ$2:AJ$294)</f>
        <v>0.6</v>
      </c>
      <c r="AD122" s="38">
        <f>_xlfn.XLOOKUP($C122,VK!$B$2:$B$294,VK!AK$2:AK$294)</f>
        <v>1.1499999999999999</v>
      </c>
      <c r="AE122" s="38">
        <f>_xlfn.XLOOKUP($C122,VK!$B$2:$B$294,VK!AL$2:AL$294)</f>
        <v>71</v>
      </c>
      <c r="AF122" s="38">
        <f>_xlfn.XLOOKUP($C122,VK!$B$2:$B$294,VK!AM$2:AM$294)</f>
        <v>285.60000000000002</v>
      </c>
      <c r="AG122" s="38">
        <f>_xlfn.XLOOKUP($C122,VK!$B$2:$B$294,VK!AN$2:AN$294)</f>
        <v>47.5</v>
      </c>
      <c r="AH122" s="38">
        <f>_xlfn.XLOOKUP($C122,VK!$B$2:$B$294,VK!AO$2:AO$294)</f>
        <v>20.3</v>
      </c>
      <c r="AI122" s="38">
        <f>_xlfn.XLOOKUP($C122,VK!$B$2:$B$294,VK!AP$2:AP$294)</f>
        <v>95</v>
      </c>
      <c r="AJ122" s="38">
        <f>_xlfn.XLOOKUP($C122,VK!$B$2:$B$294,VK!AQ$2:AQ$294)</f>
        <v>65</v>
      </c>
      <c r="AK122" s="38">
        <f>_xlfn.XLOOKUP($C122,VK!$B$2:$B$294,VK!AR$2:AR$294)</f>
        <v>346</v>
      </c>
      <c r="AL122" s="38">
        <f>_xlfn.XLOOKUP($C122,VK!$B$2:$B$294,VK!AS$2:AS$294)</f>
        <v>3.5</v>
      </c>
      <c r="AM122" s="38">
        <f>_xlfn.XLOOKUP($C122,VK!$B$2:$B$294,VK!AT$2:AT$294)</f>
        <v>6267</v>
      </c>
      <c r="AN122" s="38">
        <f>_xlfn.XLOOKUP($C122,VK!$B$2:$B$294,VK!AU$2:AU$294)</f>
        <v>10743</v>
      </c>
      <c r="AO122" s="38">
        <f>_xlfn.XLOOKUP($C122,VK!$B$2:$B$294,VK!AV$2:AV$294)</f>
        <v>1</v>
      </c>
      <c r="AP122" s="38">
        <f>_xlfn.XLOOKUP($C122,VK!$B$2:$B$294,VK!AW$2:AW$294)</f>
        <v>66.423599243164063</v>
      </c>
      <c r="AQ122" s="38">
        <f>_xlfn.XLOOKUP($C122,VK!$B$2:$B$294,VK!AX$2:AX$294)</f>
        <v>0</v>
      </c>
      <c r="AR122" s="38">
        <f>_xlfn.XLOOKUP($C122,VK!$B$2:$B$294,VK!AY$2:AY$294)</f>
        <v>0</v>
      </c>
      <c r="AS122" s="38">
        <f>_xlfn.XLOOKUP($C122,VK!$B$2:$B$294,VK!AZ$2:AZ$294)</f>
        <v>0</v>
      </c>
      <c r="AT122" s="38">
        <f>_xlfn.XLOOKUP($C122,VK!$B$2:$B$294,VK!BA$2:BA$294)</f>
        <v>0</v>
      </c>
      <c r="AU122" s="38">
        <f>_xlfn.XLOOKUP($C122,VK!$B$2:$B$294,VK!BB$2:BB$294)</f>
        <v>1</v>
      </c>
      <c r="AV122" s="38">
        <f>_xlfn.XLOOKUP($C122,VK!$B$2:$B$294,VK!BC$2:BC$294)</f>
        <v>89.619377136230469</v>
      </c>
      <c r="AW122" s="38">
        <f>_xlfn.XLOOKUP($C122,VK!$B$2:$B$294,VK!BD$2:BD$294)</f>
        <v>98.29931640625</v>
      </c>
      <c r="AX122" s="38">
        <f>_xlfn.XLOOKUP($C122,VK!$B$2:$B$294,VK!BF$2:BF$294)</f>
        <v>12637.990234375</v>
      </c>
      <c r="AY122" s="38">
        <f>_xlfn.XLOOKUP($C122,VK!$B$2:$B$294,VK!BG$2:BG$294)</f>
        <v>13766.134765625</v>
      </c>
      <c r="AZ122" s="38">
        <f>_xlfn.XLOOKUP($C122,VK!$B$2:$B$294,VK!BH$2:BH$294)</f>
        <v>2.9322171211242676</v>
      </c>
      <c r="BA122" s="38">
        <f>_xlfn.XLOOKUP($C122,VK!$B$2:$B$294,VK!BI$2:BI$294)</f>
        <v>2.7690093517303467</v>
      </c>
      <c r="BB122" s="38">
        <f>_xlfn.XLOOKUP($C122,VK!$B$2:$B$294,VK!BJ$2:BJ$294)</f>
        <v>29.268293380737305</v>
      </c>
      <c r="BC122" s="38">
        <f>_xlfn.XLOOKUP($C122,VK!$B$2:$B$294,VK!BK$2:BK$294)</f>
        <v>1.1764706373214722</v>
      </c>
      <c r="BD122" s="38">
        <f>_xlfn.XLOOKUP($C122,VK!$B$2:$B$294,VK!BL$2:BL$294)</f>
        <v>183.19999694824219</v>
      </c>
      <c r="BE122" s="38">
        <f>_xlfn.XLOOKUP($C122,VK!$B$2:$B$294,VK!BM$2:BM$294)</f>
        <v>-0.7782101035118103</v>
      </c>
      <c r="BF122" s="37">
        <f>_xlfn.XLOOKUP($C122,VK!$B$2:$B$294,VK!BN$2:BN$294)</f>
        <v>22699.84375</v>
      </c>
      <c r="BG122" s="12">
        <f>_xlfn.XLOOKUP($C122,VK!$B$2:$B$294,VK!BO$2:BO$294)</f>
        <v>38.357196807861328</v>
      </c>
      <c r="BH122" s="12"/>
      <c r="BI122" s="12">
        <f>_xlfn.XLOOKUP($C122,VK!$B$2:$B$294,VK!BQ$2:BQ$294)</f>
        <v>0.63581937551498413</v>
      </c>
      <c r="BJ122" s="12">
        <f>_xlfn.XLOOKUP($C122,VK!$B$2:$B$294,VK!BR$2:BR$294)</f>
        <v>0.18264840543270111</v>
      </c>
      <c r="BK122" s="12">
        <f>_xlfn.XLOOKUP($C122,VK!$B$2:$B$294,VK!BS$2:BS$294)</f>
        <v>2.435312032699585</v>
      </c>
      <c r="BL122" s="12">
        <f>_xlfn.XLOOKUP($C122,VK!$B$2:$B$294,VK!BT$2:BT$294)</f>
        <v>97.006599426269531</v>
      </c>
      <c r="BM122" s="12">
        <f>_xlfn.XLOOKUP($C122,VK!$B$2:$B$294,VK!BU$2:BU$294)</f>
        <v>444.34298706054688</v>
      </c>
      <c r="BN122" s="12">
        <f>_xlfn.XLOOKUP($C122,VK!$B$2:$B$294,VK!BV$2:BV$294)</f>
        <v>0</v>
      </c>
      <c r="BO122" s="12">
        <f>_xlfn.XLOOKUP($C122,VK!$B$2:$B$294,VK!BW$2:BW$294)</f>
        <v>2</v>
      </c>
      <c r="BP122" s="12">
        <f>_xlfn.XLOOKUP($C122,VK!$B$2:$B$294,VK!BX$2:BX$294)</f>
        <v>9773.9560546875</v>
      </c>
      <c r="BQ122" s="12">
        <f>_xlfn.XLOOKUP($C122,VK!$B$2:$B$294,VK!BY$2:BY$294)</f>
        <v>8972.97265625</v>
      </c>
      <c r="BR122" s="12">
        <f>_xlfn.XLOOKUP($C122,VK!$B$2:$B$294,VK!BZ$2:BZ$294)</f>
        <v>0.87265348434448242</v>
      </c>
      <c r="BS122" s="12">
        <f>_xlfn.XLOOKUP($C122,VK!$B$2:$B$294,VK!CA$2:CA$294)</f>
        <v>7.7625570297241211</v>
      </c>
      <c r="BT122" s="12">
        <f>_xlfn.XLOOKUP($C122,VK!$B$2:$B$294,VK!CB$2:CB$294)</f>
        <v>79.069770812988281</v>
      </c>
      <c r="BU122" s="12">
        <f>_xlfn.XLOOKUP($C122,VK!$B$2:$B$294,VK!CC$2:CC$294)</f>
        <v>8.4967317581176758</v>
      </c>
      <c r="BV122" s="12">
        <f>_xlfn.XLOOKUP($C122,VK!$B$2:$B$294,VK!CD$2:CD$294)</f>
        <v>20.130718231201172</v>
      </c>
      <c r="BW122" s="12">
        <f>_xlfn.XLOOKUP($C122,VK!$B$2:$B$294,VK!CE$2:CE$294)</f>
        <v>0.52287584543228149</v>
      </c>
      <c r="BX122" s="12">
        <f>_xlfn.XLOOKUP($C122,VK!$B$2:$B$294,VK!CF$2:CF$294)</f>
        <v>1.8300653696060181</v>
      </c>
      <c r="BY122" s="12">
        <f>_xlfn.XLOOKUP($C122,VK!$B$2:$B$294,VK!CG$2:CG$294)</f>
        <v>10725.892578125</v>
      </c>
      <c r="BZ122" s="12"/>
      <c r="CA122" s="27">
        <f>_xlfn.XLOOKUP(C122,VK!$B$2:$B$294,VK!$BX$2:$BX$294)</f>
        <v>9773.9560546875</v>
      </c>
      <c r="CD122" s="37">
        <f>_xlfn.XLOOKUP($C122,VK!$B$2:$B$294,VK!M$2:M$294)</f>
        <v>9855</v>
      </c>
      <c r="CE122" s="38"/>
    </row>
    <row r="123" spans="1:83" hidden="1">
      <c r="A123" s="21">
        <v>113</v>
      </c>
      <c r="B123" s="30">
        <f>1-_xlfn.XLOOKUP(C123,VK!$B$2:$B$294,VK!$ID$2:$ID$294)/SUM($D$5:$BY$5)</f>
        <v>0.45396416784474047</v>
      </c>
      <c r="C123" t="str">
        <f>_xlfn.XLOOKUP(A123,VK!$IE$2:$IE$294,VK!$B$2:$B$294)</f>
        <v>Halsua</v>
      </c>
      <c r="D123" s="12">
        <f>_xlfn.XLOOKUP($C123,VK!$B$2:$B$294,VK!J$2:J$294)</f>
        <v>49.5</v>
      </c>
      <c r="E123" s="12">
        <f>_xlfn.XLOOKUP($C123,VK!$B$2:$B$294,VK!K$2:K$294)</f>
        <v>413.01998901367188</v>
      </c>
      <c r="F123" s="38">
        <f>_xlfn.XLOOKUP($C123,VK!$B$2:$B$294,VK!L$2:L$294)</f>
        <v>153.80000305175781</v>
      </c>
      <c r="G123" s="38">
        <f>_xlfn.XLOOKUP($C123,VK!$B$2:$B$294,VK!N$2:N$294)</f>
        <v>2.7000000476837158</v>
      </c>
      <c r="H123" s="40">
        <f>_xlfn.XLOOKUP($C123,VK!$B$2:$B$294,VK!O$2:O$294)</f>
        <v>-3.2999999523162842</v>
      </c>
      <c r="I123" s="38">
        <f>_xlfn.XLOOKUP($C123,VK!$B$2:$B$294,VK!P$2:P$294)</f>
        <v>-28</v>
      </c>
      <c r="J123" s="38">
        <f>_xlfn.XLOOKUP($C123,VK!$B$2:$B$294,VK!Q$2:Q$294)</f>
        <v>42.800000000000004</v>
      </c>
      <c r="K123" s="38">
        <f>_xlfn.XLOOKUP($C123,VK!$B$2:$B$294,VK!R$2:R$294)</f>
        <v>6.3000000000000007</v>
      </c>
      <c r="L123" s="38">
        <f>_xlfn.XLOOKUP($C123,VK!$B$2:$B$294,VK!S$2:S$294)</f>
        <v>76</v>
      </c>
      <c r="M123" s="38">
        <f>_xlfn.XLOOKUP($C123,VK!$B$2:$B$294,VK!T$2:T$294)</f>
        <v>0</v>
      </c>
      <c r="N123" s="38">
        <f>_xlfn.XLOOKUP($C123,VK!$B$2:$B$294,VK!U$2:U$294)</f>
        <v>3417.9</v>
      </c>
      <c r="O123" s="38">
        <f>_xlfn.XLOOKUP($C123,VK!$B$2:$B$294,VK!V$2:V$294)</f>
        <v>10.61</v>
      </c>
      <c r="P123" s="38">
        <f>_xlfn.XLOOKUP($C123,VK!$B$2:$B$294,VK!W$2:W$294)</f>
        <v>4727</v>
      </c>
      <c r="Q123" s="38">
        <f>_xlfn.XLOOKUP($C123,VK!$B$2:$B$294,VK!X$2:X$294)</f>
        <v>818</v>
      </c>
      <c r="R123" s="38">
        <f>_xlfn.XLOOKUP($C123,VK!$B$2:$B$294,VK!Y$2:Y$294)</f>
        <v>2636</v>
      </c>
      <c r="S123" s="38">
        <f>_xlfn.XLOOKUP($C123,VK!$B$2:$B$294,VK!Z$2:Z$294)</f>
        <v>825</v>
      </c>
      <c r="T123" s="38">
        <f>_xlfn.XLOOKUP($C123,VK!$B$2:$B$294,VK!AA$2:AA$294)</f>
        <v>1082</v>
      </c>
      <c r="U123" s="38">
        <f>_xlfn.XLOOKUP($C123,VK!$B$2:$B$294,VK!AB$2:AB$294)</f>
        <v>11</v>
      </c>
      <c r="V123" s="38">
        <f>_xlfn.XLOOKUP($C123,VK!$B$2:$B$294,VK!AC$2:AC$294)</f>
        <v>0</v>
      </c>
      <c r="W123" s="38">
        <f>_xlfn.XLOOKUP($C123,VK!$B$2:$B$294,VK!AD$2:AD$294)</f>
        <v>0</v>
      </c>
      <c r="X123" s="38">
        <f>_xlfn.XLOOKUP($C123,VK!$B$2:$B$294,VK!AE$2:AE$294)</f>
        <v>0</v>
      </c>
      <c r="Y123" s="38">
        <f>_xlfn.XLOOKUP($C123,VK!$B$2:$B$294,VK!AF$2:AF$294)</f>
        <v>0</v>
      </c>
      <c r="Z123" s="38">
        <f>_xlfn.XLOOKUP($C123,VK!$B$2:$B$294,VK!AG$2:AG$294)</f>
        <v>0</v>
      </c>
      <c r="AA123" s="38">
        <f>_xlfn.XLOOKUP($C123,VK!$B$2:$B$294,VK!AH$2:AH$294)</f>
        <v>22</v>
      </c>
      <c r="AB123" s="38">
        <f>_xlfn.XLOOKUP($C123,VK!$B$2:$B$294,VK!AI$2:AI$294)</f>
        <v>1.3</v>
      </c>
      <c r="AC123" s="38">
        <f>_xlfn.XLOOKUP($C123,VK!$B$2:$B$294,VK!AJ$2:AJ$294)</f>
        <v>0.6</v>
      </c>
      <c r="AD123" s="38">
        <f>_xlfn.XLOOKUP($C123,VK!$B$2:$B$294,VK!AK$2:AK$294)</f>
        <v>1.6</v>
      </c>
      <c r="AE123" s="38">
        <f>_xlfn.XLOOKUP($C123,VK!$B$2:$B$294,VK!AL$2:AL$294)</f>
        <v>50.9</v>
      </c>
      <c r="AF123" s="38">
        <f>_xlfn.XLOOKUP($C123,VK!$B$2:$B$294,VK!AM$2:AM$294)</f>
        <v>256.8</v>
      </c>
      <c r="AG123" s="38">
        <f>_xlfn.XLOOKUP($C123,VK!$B$2:$B$294,VK!AN$2:AN$294)</f>
        <v>43.3</v>
      </c>
      <c r="AH123" s="38">
        <f>_xlfn.XLOOKUP($C123,VK!$B$2:$B$294,VK!AO$2:AO$294)</f>
        <v>17.5</v>
      </c>
      <c r="AI123" s="38">
        <f>_xlfn.XLOOKUP($C123,VK!$B$2:$B$294,VK!AP$2:AP$294)</f>
        <v>107</v>
      </c>
      <c r="AJ123" s="38">
        <f>_xlfn.XLOOKUP($C123,VK!$B$2:$B$294,VK!AQ$2:AQ$294)</f>
        <v>82</v>
      </c>
      <c r="AK123" s="38">
        <f>_xlfn.XLOOKUP($C123,VK!$B$2:$B$294,VK!AR$2:AR$294)</f>
        <v>983</v>
      </c>
      <c r="AL123" s="38">
        <f>_xlfn.XLOOKUP($C123,VK!$B$2:$B$294,VK!AS$2:AS$294)</f>
        <v>2</v>
      </c>
      <c r="AM123" s="38">
        <f>_xlfn.XLOOKUP($C123,VK!$B$2:$B$294,VK!AT$2:AT$294)</f>
        <v>16125</v>
      </c>
      <c r="AN123" s="38">
        <f>_xlfn.XLOOKUP($C123,VK!$B$2:$B$294,VK!AU$2:AU$294)</f>
        <v>14018</v>
      </c>
      <c r="AO123" s="38">
        <f>_xlfn.XLOOKUP($C123,VK!$B$2:$B$294,VK!AV$2:AV$294)</f>
        <v>0</v>
      </c>
      <c r="AP123" s="38">
        <f>_xlfn.XLOOKUP($C123,VK!$B$2:$B$294,VK!AW$2:AW$294)</f>
        <v>134.67109680175781</v>
      </c>
      <c r="AQ123" s="38">
        <f>_xlfn.XLOOKUP($C123,VK!$B$2:$B$294,VK!AX$2:AX$294)</f>
        <v>0</v>
      </c>
      <c r="AR123" s="38">
        <f>_xlfn.XLOOKUP($C123,VK!$B$2:$B$294,VK!AY$2:AY$294)</f>
        <v>0</v>
      </c>
      <c r="AS123" s="38">
        <f>_xlfn.XLOOKUP($C123,VK!$B$2:$B$294,VK!AZ$2:AZ$294)</f>
        <v>0</v>
      </c>
      <c r="AT123" s="38">
        <f>_xlfn.XLOOKUP($C123,VK!$B$2:$B$294,VK!BA$2:BA$294)</f>
        <v>0</v>
      </c>
      <c r="AU123" s="38">
        <f>_xlfn.XLOOKUP($C123,VK!$B$2:$B$294,VK!BB$2:BB$294)</f>
        <v>1</v>
      </c>
      <c r="AV123" s="38">
        <f>_xlfn.XLOOKUP($C123,VK!$B$2:$B$294,VK!BC$2:BC$294)</f>
        <v>74.074073791503906</v>
      </c>
      <c r="AW123" s="38">
        <f>_xlfn.XLOOKUP($C123,VK!$B$2:$B$294,VK!BD$2:BD$294)</f>
        <v>100</v>
      </c>
      <c r="AX123" s="38">
        <f>_xlfn.XLOOKUP($C123,VK!$B$2:$B$294,VK!BF$2:BF$294)</f>
        <v>13604.181640625</v>
      </c>
      <c r="AY123" s="38">
        <f>_xlfn.XLOOKUP($C123,VK!$B$2:$B$294,VK!BG$2:BG$294)</f>
        <v>15680.0234375</v>
      </c>
      <c r="AZ123" s="38">
        <f>_xlfn.XLOOKUP($C123,VK!$B$2:$B$294,VK!BH$2:BH$294)</f>
        <v>2.393700122833252</v>
      </c>
      <c r="BA123" s="38">
        <f>_xlfn.XLOOKUP($C123,VK!$B$2:$B$294,VK!BI$2:BI$294)</f>
        <v>22.505786895751953</v>
      </c>
      <c r="BB123" s="38">
        <f>_xlfn.XLOOKUP($C123,VK!$B$2:$B$294,VK!BJ$2:BJ$294)</f>
        <v>16.666666030883789</v>
      </c>
      <c r="BC123" s="38">
        <f>_xlfn.XLOOKUP($C123,VK!$B$2:$B$294,VK!BK$2:BK$294)</f>
        <v>-50</v>
      </c>
      <c r="BD123" s="38">
        <f>_xlfn.XLOOKUP($C123,VK!$B$2:$B$294,VK!BL$2:BL$294)</f>
        <v>108</v>
      </c>
      <c r="BE123" s="38">
        <f>_xlfn.XLOOKUP($C123,VK!$B$2:$B$294,VK!BM$2:BM$294)</f>
        <v>1.0526316165924072</v>
      </c>
      <c r="BF123" s="37">
        <f>_xlfn.XLOOKUP($C123,VK!$B$2:$B$294,VK!BN$2:BN$294)</f>
        <v>20143.30859375</v>
      </c>
      <c r="BG123" s="12">
        <f>_xlfn.XLOOKUP($C123,VK!$B$2:$B$294,VK!BO$2:BO$294)</f>
        <v>51.856494903564453</v>
      </c>
      <c r="BH123" s="12"/>
      <c r="BI123" s="12">
        <f>_xlfn.XLOOKUP($C123,VK!$B$2:$B$294,VK!BQ$2:BQ$294)</f>
        <v>0.68944096565246582</v>
      </c>
      <c r="BJ123" s="12">
        <f>_xlfn.XLOOKUP($C123,VK!$B$2:$B$294,VK!BR$2:BR$294)</f>
        <v>0.70984917879104614</v>
      </c>
      <c r="BK123" s="12">
        <f>_xlfn.XLOOKUP($C123,VK!$B$2:$B$294,VK!BS$2:BS$294)</f>
        <v>3.1943211555480957</v>
      </c>
      <c r="BL123" s="12">
        <f>_xlfn.XLOOKUP($C123,VK!$B$2:$B$294,VK!BT$2:BT$294)</f>
        <v>137.53327941894531</v>
      </c>
      <c r="BM123" s="12">
        <f>_xlfn.XLOOKUP($C123,VK!$B$2:$B$294,VK!BU$2:BU$294)</f>
        <v>286.60159301757813</v>
      </c>
      <c r="BN123" s="12">
        <f>_xlfn.XLOOKUP($C123,VK!$B$2:$B$294,VK!BV$2:BV$294)</f>
        <v>0</v>
      </c>
      <c r="BO123" s="12">
        <f>_xlfn.XLOOKUP($C123,VK!$B$2:$B$294,VK!BW$2:BW$294)</f>
        <v>0</v>
      </c>
      <c r="BP123" s="12">
        <f>_xlfn.XLOOKUP($C123,VK!$B$2:$B$294,VK!BX$2:BX$294)</f>
        <v>7981.1318359375</v>
      </c>
      <c r="BQ123" s="12">
        <f>_xlfn.XLOOKUP($C123,VK!$B$2:$B$294,VK!BY$2:BY$294)</f>
        <v>6924.5283203125</v>
      </c>
      <c r="BR123" s="12">
        <f>_xlfn.XLOOKUP($C123,VK!$B$2:$B$294,VK!BZ$2:BZ$294)</f>
        <v>0.70984917879104614</v>
      </c>
      <c r="BS123" s="12">
        <f>_xlfn.XLOOKUP($C123,VK!$B$2:$B$294,VK!CA$2:CA$294)</f>
        <v>8.5181894302368164</v>
      </c>
      <c r="BT123" s="12">
        <f>_xlfn.XLOOKUP($C123,VK!$B$2:$B$294,VK!CB$2:CB$294)</f>
        <v>50</v>
      </c>
      <c r="BU123" s="12">
        <f>_xlfn.XLOOKUP($C123,VK!$B$2:$B$294,VK!CC$2:CC$294)</f>
        <v>4.1666665077209473</v>
      </c>
      <c r="BV123" s="12">
        <f>_xlfn.XLOOKUP($C123,VK!$B$2:$B$294,VK!CD$2:CD$294)</f>
        <v>0</v>
      </c>
      <c r="BW123" s="12">
        <f>_xlfn.XLOOKUP($C123,VK!$B$2:$B$294,VK!CE$2:CE$294)</f>
        <v>0</v>
      </c>
      <c r="BX123" s="12">
        <f>_xlfn.XLOOKUP($C123,VK!$B$2:$B$294,VK!CF$2:CF$294)</f>
        <v>0</v>
      </c>
      <c r="BY123" s="12">
        <f>_xlfn.XLOOKUP($C123,VK!$B$2:$B$294,VK!CG$2:CG$294)</f>
        <v>14806.767578125</v>
      </c>
      <c r="BZ123" s="12"/>
      <c r="CA123" s="27">
        <f>_xlfn.XLOOKUP(C123,VK!$B$2:$B$294,VK!$BX$2:$BX$294)</f>
        <v>7981.1318359375</v>
      </c>
      <c r="CD123" s="37">
        <f>_xlfn.XLOOKUP($C123,VK!$B$2:$B$294,VK!M$2:M$294)</f>
        <v>1127</v>
      </c>
      <c r="CE123" s="38"/>
    </row>
    <row r="124" spans="1:83" hidden="1">
      <c r="A124" s="21">
        <v>114</v>
      </c>
      <c r="B124" s="30">
        <f>1-_xlfn.XLOOKUP(C124,VK!$B$2:$B$294,VK!$ID$2:$ID$294)/SUM($D$5:$BY$5)</f>
        <v>0.45375994713597778</v>
      </c>
      <c r="C124" t="str">
        <f>_xlfn.XLOOKUP(A124,VK!$IE$2:$IE$294,VK!$B$2:$B$294)</f>
        <v>Kokemäki</v>
      </c>
      <c r="D124" s="12">
        <f>_xlfn.XLOOKUP($C124,VK!$B$2:$B$294,VK!J$2:J$294)</f>
        <v>48.799999237060547</v>
      </c>
      <c r="E124" s="12">
        <f>_xlfn.XLOOKUP($C124,VK!$B$2:$B$294,VK!K$2:K$294)</f>
        <v>480.48001098632813</v>
      </c>
      <c r="F124" s="38">
        <f>_xlfn.XLOOKUP($C124,VK!$B$2:$B$294,VK!L$2:L$294)</f>
        <v>163</v>
      </c>
      <c r="G124" s="38">
        <f>_xlfn.XLOOKUP($C124,VK!$B$2:$B$294,VK!N$2:N$294)</f>
        <v>14.800000190734863</v>
      </c>
      <c r="H124" s="40">
        <f>_xlfn.XLOOKUP($C124,VK!$B$2:$B$294,VK!O$2:O$294)</f>
        <v>-1.7000000476837158</v>
      </c>
      <c r="I124" s="38">
        <f>_xlfn.XLOOKUP($C124,VK!$B$2:$B$294,VK!P$2:P$294)</f>
        <v>-75</v>
      </c>
      <c r="J124" s="38">
        <f>_xlfn.XLOOKUP($C124,VK!$B$2:$B$294,VK!Q$2:Q$294)</f>
        <v>59.7</v>
      </c>
      <c r="K124" s="38">
        <f>_xlfn.XLOOKUP($C124,VK!$B$2:$B$294,VK!R$2:R$294)</f>
        <v>11.3</v>
      </c>
      <c r="L124" s="38">
        <f>_xlfn.XLOOKUP($C124,VK!$B$2:$B$294,VK!S$2:S$294)</f>
        <v>232</v>
      </c>
      <c r="M124" s="38">
        <f>_xlfn.XLOOKUP($C124,VK!$B$2:$B$294,VK!T$2:T$294)</f>
        <v>0</v>
      </c>
      <c r="N124" s="38">
        <f>_xlfn.XLOOKUP($C124,VK!$B$2:$B$294,VK!U$2:U$294)</f>
        <v>3641.1</v>
      </c>
      <c r="O124" s="38">
        <f>_xlfn.XLOOKUP($C124,VK!$B$2:$B$294,VK!V$2:V$294)</f>
        <v>10.29</v>
      </c>
      <c r="P124" s="38">
        <f>_xlfn.XLOOKUP($C124,VK!$B$2:$B$294,VK!W$2:W$294)</f>
        <v>958</v>
      </c>
      <c r="Q124" s="38">
        <f>_xlfn.XLOOKUP($C124,VK!$B$2:$B$294,VK!X$2:X$294)</f>
        <v>672</v>
      </c>
      <c r="R124" s="38">
        <f>_xlfn.XLOOKUP($C124,VK!$B$2:$B$294,VK!Y$2:Y$294)</f>
        <v>571</v>
      </c>
      <c r="S124" s="38">
        <f>_xlfn.XLOOKUP($C124,VK!$B$2:$B$294,VK!Z$2:Z$294)</f>
        <v>753</v>
      </c>
      <c r="T124" s="38">
        <f>_xlfn.XLOOKUP($C124,VK!$B$2:$B$294,VK!AA$2:AA$294)</f>
        <v>604</v>
      </c>
      <c r="U124" s="38">
        <f>_xlfn.XLOOKUP($C124,VK!$B$2:$B$294,VK!AB$2:AB$294)</f>
        <v>15.94339656829834</v>
      </c>
      <c r="V124" s="38">
        <f>_xlfn.XLOOKUP($C124,VK!$B$2:$B$294,VK!AC$2:AC$294)</f>
        <v>0</v>
      </c>
      <c r="W124" s="38">
        <f>_xlfn.XLOOKUP($C124,VK!$B$2:$B$294,VK!AD$2:AD$294)</f>
        <v>0</v>
      </c>
      <c r="X124" s="38">
        <f>_xlfn.XLOOKUP($C124,VK!$B$2:$B$294,VK!AE$2:AE$294)</f>
        <v>2.6</v>
      </c>
      <c r="Y124" s="38">
        <f>_xlfn.XLOOKUP($C124,VK!$B$2:$B$294,VK!AF$2:AF$294)</f>
        <v>5.0999999999999996</v>
      </c>
      <c r="Z124" s="38">
        <f>_xlfn.XLOOKUP($C124,VK!$B$2:$B$294,VK!AG$2:AG$294)</f>
        <v>0</v>
      </c>
      <c r="AA124" s="38">
        <f>_xlfn.XLOOKUP($C124,VK!$B$2:$B$294,VK!AH$2:AH$294)</f>
        <v>21.75</v>
      </c>
      <c r="AB124" s="38">
        <f>_xlfn.XLOOKUP($C124,VK!$B$2:$B$294,VK!AI$2:AI$294)</f>
        <v>1.2</v>
      </c>
      <c r="AC124" s="38">
        <f>_xlfn.XLOOKUP($C124,VK!$B$2:$B$294,VK!AJ$2:AJ$294)</f>
        <v>0.51</v>
      </c>
      <c r="AD124" s="38">
        <f>_xlfn.XLOOKUP($C124,VK!$B$2:$B$294,VK!AK$2:AK$294)</f>
        <v>1.21</v>
      </c>
      <c r="AE124" s="38">
        <f>_xlfn.XLOOKUP($C124,VK!$B$2:$B$294,VK!AL$2:AL$294)</f>
        <v>76</v>
      </c>
      <c r="AF124" s="38">
        <f>_xlfn.XLOOKUP($C124,VK!$B$2:$B$294,VK!AM$2:AM$294)</f>
        <v>292</v>
      </c>
      <c r="AG124" s="38">
        <f>_xlfn.XLOOKUP($C124,VK!$B$2:$B$294,VK!AN$2:AN$294)</f>
        <v>45.6</v>
      </c>
      <c r="AH124" s="38">
        <f>_xlfn.XLOOKUP($C124,VK!$B$2:$B$294,VK!AO$2:AO$294)</f>
        <v>21.4</v>
      </c>
      <c r="AI124" s="38">
        <f>_xlfn.XLOOKUP($C124,VK!$B$2:$B$294,VK!AP$2:AP$294)</f>
        <v>38</v>
      </c>
      <c r="AJ124" s="38">
        <f>_xlfn.XLOOKUP($C124,VK!$B$2:$B$294,VK!AQ$2:AQ$294)</f>
        <v>60</v>
      </c>
      <c r="AK124" s="38">
        <f>_xlfn.XLOOKUP($C124,VK!$B$2:$B$294,VK!AR$2:AR$294)</f>
        <v>417</v>
      </c>
      <c r="AL124" s="38">
        <f>_xlfn.XLOOKUP($C124,VK!$B$2:$B$294,VK!AS$2:AS$294)</f>
        <v>3.3330000000000002</v>
      </c>
      <c r="AM124" s="38">
        <f>_xlfn.XLOOKUP($C124,VK!$B$2:$B$294,VK!AT$2:AT$294)</f>
        <v>7138</v>
      </c>
      <c r="AN124" s="38">
        <f>_xlfn.XLOOKUP($C124,VK!$B$2:$B$294,VK!AU$2:AU$294)</f>
        <v>11722</v>
      </c>
      <c r="AO124" s="38">
        <f>_xlfn.XLOOKUP($C124,VK!$B$2:$B$294,VK!AV$2:AV$294)</f>
        <v>1</v>
      </c>
      <c r="AP124" s="38">
        <f>_xlfn.XLOOKUP($C124,VK!$B$2:$B$294,VK!AW$2:AW$294)</f>
        <v>80.10125732421875</v>
      </c>
      <c r="AQ124" s="38">
        <f>_xlfn.XLOOKUP($C124,VK!$B$2:$B$294,VK!AX$2:AX$294)</f>
        <v>0</v>
      </c>
      <c r="AR124" s="38">
        <f>_xlfn.XLOOKUP($C124,VK!$B$2:$B$294,VK!AY$2:AY$294)</f>
        <v>0</v>
      </c>
      <c r="AS124" s="38">
        <f>_xlfn.XLOOKUP($C124,VK!$B$2:$B$294,VK!AZ$2:AZ$294)</f>
        <v>0</v>
      </c>
      <c r="AT124" s="38">
        <f>_xlfn.XLOOKUP($C124,VK!$B$2:$B$294,VK!BA$2:BA$294)</f>
        <v>0</v>
      </c>
      <c r="AU124" s="38">
        <f>_xlfn.XLOOKUP($C124,VK!$B$2:$B$294,VK!BB$2:BB$294)</f>
        <v>1</v>
      </c>
      <c r="AV124" s="38">
        <f>_xlfn.XLOOKUP($C124,VK!$B$2:$B$294,VK!BC$2:BC$294)</f>
        <v>70.428016662597656</v>
      </c>
      <c r="AW124" s="38">
        <f>_xlfn.XLOOKUP($C124,VK!$B$2:$B$294,VK!BD$2:BD$294)</f>
        <v>100</v>
      </c>
      <c r="AX124" s="38">
        <f>_xlfn.XLOOKUP($C124,VK!$B$2:$B$294,VK!BF$2:BF$294)</f>
        <v>10810.810546875</v>
      </c>
      <c r="AY124" s="38">
        <f>_xlfn.XLOOKUP($C124,VK!$B$2:$B$294,VK!BG$2:BG$294)</f>
        <v>11940.888671875</v>
      </c>
      <c r="AZ124" s="38">
        <f>_xlfn.XLOOKUP($C124,VK!$B$2:$B$294,VK!BH$2:BH$294)</f>
        <v>3.5630016326904297</v>
      </c>
      <c r="BA124" s="38">
        <f>_xlfn.XLOOKUP($C124,VK!$B$2:$B$294,VK!BI$2:BI$294)</f>
        <v>-1.5739351511001587</v>
      </c>
      <c r="BB124" s="38">
        <f>_xlfn.XLOOKUP($C124,VK!$B$2:$B$294,VK!BJ$2:BJ$294)</f>
        <v>31.44329833984375</v>
      </c>
      <c r="BC124" s="38">
        <f>_xlfn.XLOOKUP($C124,VK!$B$2:$B$294,VK!BK$2:BK$294)</f>
        <v>-7.9365077018737793</v>
      </c>
      <c r="BD124" s="38">
        <f>_xlfn.XLOOKUP($C124,VK!$B$2:$B$294,VK!BL$2:BL$294)</f>
        <v>177.25</v>
      </c>
      <c r="BE124" s="38">
        <f>_xlfn.XLOOKUP($C124,VK!$B$2:$B$294,VK!BM$2:BM$294)</f>
        <v>-5.8158321380615234</v>
      </c>
      <c r="BF124" s="37">
        <f>_xlfn.XLOOKUP($C124,VK!$B$2:$B$294,VK!BN$2:BN$294)</f>
        <v>22031.49609375</v>
      </c>
      <c r="BG124" s="12">
        <f>_xlfn.XLOOKUP($C124,VK!$B$2:$B$294,VK!BO$2:BO$294)</f>
        <v>40.780677795410156</v>
      </c>
      <c r="BH124" s="12"/>
      <c r="BI124" s="12">
        <f>_xlfn.XLOOKUP($C124,VK!$B$2:$B$294,VK!BQ$2:BQ$294)</f>
        <v>0.70364636182785034</v>
      </c>
      <c r="BJ124" s="12">
        <f>_xlfn.XLOOKUP($C124,VK!$B$2:$B$294,VK!BR$2:BR$294)</f>
        <v>0.15486414730548859</v>
      </c>
      <c r="BK124" s="12">
        <f>_xlfn.XLOOKUP($C124,VK!$B$2:$B$294,VK!BS$2:BS$294)</f>
        <v>2.6326904296875</v>
      </c>
      <c r="BL124" s="12">
        <f>_xlfn.XLOOKUP($C124,VK!$B$2:$B$294,VK!BT$2:BT$294)</f>
        <v>49.697311401367188</v>
      </c>
      <c r="BM124" s="12">
        <f>_xlfn.XLOOKUP($C124,VK!$B$2:$B$294,VK!BU$2:BU$294)</f>
        <v>259.04547119140625</v>
      </c>
      <c r="BN124" s="12">
        <f>_xlfn.XLOOKUP($C124,VK!$B$2:$B$294,VK!BV$2:BV$294)</f>
        <v>0</v>
      </c>
      <c r="BO124" s="12">
        <f>_xlfn.XLOOKUP($C124,VK!$B$2:$B$294,VK!BW$2:BW$294)</f>
        <v>2</v>
      </c>
      <c r="BP124" s="12">
        <f>_xlfn.XLOOKUP($C124,VK!$B$2:$B$294,VK!BX$2:BX$294)</f>
        <v>9075.0751953125</v>
      </c>
      <c r="BQ124" s="12">
        <f>_xlfn.XLOOKUP($C124,VK!$B$2:$B$294,VK!BY$2:BY$294)</f>
        <v>8216.2158203125</v>
      </c>
      <c r="BR124" s="12">
        <f>_xlfn.XLOOKUP($C124,VK!$B$2:$B$294,VK!BZ$2:BZ$294)</f>
        <v>0.81655639410018921</v>
      </c>
      <c r="BS124" s="12">
        <f>_xlfn.XLOOKUP($C124,VK!$B$2:$B$294,VK!CA$2:CA$294)</f>
        <v>8.2077999114990234</v>
      </c>
      <c r="BT124" s="12">
        <f>_xlfn.XLOOKUP($C124,VK!$B$2:$B$294,VK!CB$2:CB$294)</f>
        <v>118.96551513671875</v>
      </c>
      <c r="BU124" s="12">
        <f>_xlfn.XLOOKUP($C124,VK!$B$2:$B$294,VK!CC$2:CC$294)</f>
        <v>11.66380786895752</v>
      </c>
      <c r="BV124" s="12">
        <f>_xlfn.XLOOKUP($C124,VK!$B$2:$B$294,VK!CD$2:CD$294)</f>
        <v>13.550600051879883</v>
      </c>
      <c r="BW124" s="12">
        <f>_xlfn.XLOOKUP($C124,VK!$B$2:$B$294,VK!CE$2:CE$294)</f>
        <v>0</v>
      </c>
      <c r="BX124" s="12">
        <f>_xlfn.XLOOKUP($C124,VK!$B$2:$B$294,VK!CF$2:CF$294)</f>
        <v>2.4013721942901611</v>
      </c>
      <c r="BY124" s="12">
        <f>_xlfn.XLOOKUP($C124,VK!$B$2:$B$294,VK!CG$2:CG$294)</f>
        <v>11755.3359375</v>
      </c>
      <c r="BZ124" s="12"/>
      <c r="CA124" s="27">
        <f>_xlfn.XLOOKUP(C124,VK!$B$2:$B$294,VK!$BX$2:$BX$294)</f>
        <v>9075.0751953125</v>
      </c>
      <c r="CD124" s="37">
        <f>_xlfn.XLOOKUP($C124,VK!$B$2:$B$294,VK!M$2:M$294)</f>
        <v>7103</v>
      </c>
      <c r="CE124" s="38"/>
    </row>
    <row r="125" spans="1:83" hidden="1">
      <c r="A125" s="21">
        <v>115</v>
      </c>
      <c r="B125" s="30">
        <f>1-_xlfn.XLOOKUP(C125,VK!$B$2:$B$294,VK!$ID$2:$ID$294)/SUM($D$5:$BY$5)</f>
        <v>0.45282502597178942</v>
      </c>
      <c r="C125" t="str">
        <f>_xlfn.XLOOKUP(A125,VK!$IE$2:$IE$294,VK!$B$2:$B$294)</f>
        <v>Pietarsaari</v>
      </c>
      <c r="D125" s="12">
        <f>_xlfn.XLOOKUP($C125,VK!$B$2:$B$294,VK!J$2:J$294)</f>
        <v>44.700000762939453</v>
      </c>
      <c r="E125" s="12">
        <f>_xlfn.XLOOKUP($C125,VK!$B$2:$B$294,VK!K$2:K$294)</f>
        <v>88.44000244140625</v>
      </c>
      <c r="F125" s="38">
        <f>_xlfn.XLOOKUP($C125,VK!$B$2:$B$294,VK!L$2:L$294)</f>
        <v>139</v>
      </c>
      <c r="G125" s="38">
        <f>_xlfn.XLOOKUP($C125,VK!$B$2:$B$294,VK!N$2:N$294)</f>
        <v>217.19999694824219</v>
      </c>
      <c r="H125" s="40">
        <f>_xlfn.XLOOKUP($C125,VK!$B$2:$B$294,VK!O$2:O$294)</f>
        <v>-0.40000000596046448</v>
      </c>
      <c r="I125" s="38">
        <f>_xlfn.XLOOKUP($C125,VK!$B$2:$B$294,VK!P$2:P$294)</f>
        <v>-123</v>
      </c>
      <c r="J125" s="38">
        <f>_xlfn.XLOOKUP($C125,VK!$B$2:$B$294,VK!Q$2:Q$294)</f>
        <v>98.4</v>
      </c>
      <c r="K125" s="38">
        <f>_xlfn.XLOOKUP($C125,VK!$B$2:$B$294,VK!R$2:R$294)</f>
        <v>6.9</v>
      </c>
      <c r="L125" s="38">
        <f>_xlfn.XLOOKUP($C125,VK!$B$2:$B$294,VK!S$2:S$294)</f>
        <v>30</v>
      </c>
      <c r="M125" s="38">
        <f>_xlfn.XLOOKUP($C125,VK!$B$2:$B$294,VK!T$2:T$294)</f>
        <v>0</v>
      </c>
      <c r="N125" s="38">
        <f>_xlfn.XLOOKUP($C125,VK!$B$2:$B$294,VK!U$2:U$294)</f>
        <v>4164.7</v>
      </c>
      <c r="O125" s="38">
        <f>_xlfn.XLOOKUP($C125,VK!$B$2:$B$294,VK!V$2:V$294)</f>
        <v>11.43</v>
      </c>
      <c r="P125" s="38">
        <f>_xlfn.XLOOKUP($C125,VK!$B$2:$B$294,VK!W$2:W$294)</f>
        <v>1576</v>
      </c>
      <c r="Q125" s="38">
        <f>_xlfn.XLOOKUP($C125,VK!$B$2:$B$294,VK!X$2:X$294)</f>
        <v>28</v>
      </c>
      <c r="R125" s="38">
        <f>_xlfn.XLOOKUP($C125,VK!$B$2:$B$294,VK!Y$2:Y$294)</f>
        <v>843</v>
      </c>
      <c r="S125" s="38">
        <f>_xlfn.XLOOKUP($C125,VK!$B$2:$B$294,VK!Z$2:Z$294)</f>
        <v>180</v>
      </c>
      <c r="T125" s="38">
        <f>_xlfn.XLOOKUP($C125,VK!$B$2:$B$294,VK!AA$2:AA$294)</f>
        <v>504</v>
      </c>
      <c r="U125" s="38">
        <f>_xlfn.XLOOKUP($C125,VK!$B$2:$B$294,VK!AB$2:AB$294)</f>
        <v>17.575555801391602</v>
      </c>
      <c r="V125" s="38">
        <f>_xlfn.XLOOKUP($C125,VK!$B$2:$B$294,VK!AC$2:AC$294)</f>
        <v>0</v>
      </c>
      <c r="W125" s="38">
        <f>_xlfn.XLOOKUP($C125,VK!$B$2:$B$294,VK!AD$2:AD$294)</f>
        <v>0.9</v>
      </c>
      <c r="X125" s="38">
        <f>_xlfn.XLOOKUP($C125,VK!$B$2:$B$294,VK!AE$2:AE$294)</f>
        <v>0</v>
      </c>
      <c r="Y125" s="38">
        <f>_xlfn.XLOOKUP($C125,VK!$B$2:$B$294,VK!AF$2:AF$294)</f>
        <v>5.9</v>
      </c>
      <c r="Z125" s="38">
        <f>_xlfn.XLOOKUP($C125,VK!$B$2:$B$294,VK!AG$2:AG$294)</f>
        <v>0</v>
      </c>
      <c r="AA125" s="38">
        <f>_xlfn.XLOOKUP($C125,VK!$B$2:$B$294,VK!AH$2:AH$294)</f>
        <v>21.25</v>
      </c>
      <c r="AB125" s="38">
        <f>_xlfn.XLOOKUP($C125,VK!$B$2:$B$294,VK!AI$2:AI$294)</f>
        <v>1.1499999999999999</v>
      </c>
      <c r="AC125" s="38">
        <f>_xlfn.XLOOKUP($C125,VK!$B$2:$B$294,VK!AJ$2:AJ$294)</f>
        <v>0.5</v>
      </c>
      <c r="AD125" s="38">
        <f>_xlfn.XLOOKUP($C125,VK!$B$2:$B$294,VK!AK$2:AK$294)</f>
        <v>1.1499999999999999</v>
      </c>
      <c r="AE125" s="38">
        <f>_xlfn.XLOOKUP($C125,VK!$B$2:$B$294,VK!AL$2:AL$294)</f>
        <v>76.099999999999994</v>
      </c>
      <c r="AF125" s="38">
        <f>_xlfn.XLOOKUP($C125,VK!$B$2:$B$294,VK!AM$2:AM$294)</f>
        <v>340.6</v>
      </c>
      <c r="AG125" s="38">
        <f>_xlfn.XLOOKUP($C125,VK!$B$2:$B$294,VK!AN$2:AN$294)</f>
        <v>39.1</v>
      </c>
      <c r="AH125" s="38">
        <f>_xlfn.XLOOKUP($C125,VK!$B$2:$B$294,VK!AO$2:AO$294)</f>
        <v>29.2</v>
      </c>
      <c r="AI125" s="38">
        <f>_xlfn.XLOOKUP($C125,VK!$B$2:$B$294,VK!AP$2:AP$294)</f>
        <v>44</v>
      </c>
      <c r="AJ125" s="38">
        <f>_xlfn.XLOOKUP($C125,VK!$B$2:$B$294,VK!AQ$2:AQ$294)</f>
        <v>57</v>
      </c>
      <c r="AK125" s="38">
        <f>_xlfn.XLOOKUP($C125,VK!$B$2:$B$294,VK!AR$2:AR$294)</f>
        <v>772</v>
      </c>
      <c r="AL125" s="38">
        <f>_xlfn.XLOOKUP($C125,VK!$B$2:$B$294,VK!AS$2:AS$294)</f>
        <v>4.1669999999999998</v>
      </c>
      <c r="AM125" s="38">
        <f>_xlfn.XLOOKUP($C125,VK!$B$2:$B$294,VK!AT$2:AT$294)</f>
        <v>8682</v>
      </c>
      <c r="AN125" s="38">
        <f>_xlfn.XLOOKUP($C125,VK!$B$2:$B$294,VK!AU$2:AU$294)</f>
        <v>10736</v>
      </c>
      <c r="AO125" s="38">
        <f>_xlfn.XLOOKUP($C125,VK!$B$2:$B$294,VK!AV$2:AV$294)</f>
        <v>1</v>
      </c>
      <c r="AP125" s="38">
        <f>_xlfn.XLOOKUP($C125,VK!$B$2:$B$294,VK!AW$2:AW$294)</f>
        <v>84.717117309570313</v>
      </c>
      <c r="AQ125" s="38">
        <f>_xlfn.XLOOKUP($C125,VK!$B$2:$B$294,VK!AX$2:AX$294)</f>
        <v>0</v>
      </c>
      <c r="AR125" s="38">
        <f>_xlfn.XLOOKUP($C125,VK!$B$2:$B$294,VK!AY$2:AY$294)</f>
        <v>0</v>
      </c>
      <c r="AS125" s="38">
        <f>_xlfn.XLOOKUP($C125,VK!$B$2:$B$294,VK!AZ$2:AZ$294)</f>
        <v>1</v>
      </c>
      <c r="AT125" s="38">
        <f>_xlfn.XLOOKUP($C125,VK!$B$2:$B$294,VK!BA$2:BA$294)</f>
        <v>1</v>
      </c>
      <c r="AU125" s="38">
        <f>_xlfn.XLOOKUP($C125,VK!$B$2:$B$294,VK!BB$2:BB$294)</f>
        <v>1</v>
      </c>
      <c r="AV125" s="38">
        <f>_xlfn.XLOOKUP($C125,VK!$B$2:$B$294,VK!BC$2:BC$294)</f>
        <v>95.726493835449219</v>
      </c>
      <c r="AW125" s="38">
        <f>_xlfn.XLOOKUP($C125,VK!$B$2:$B$294,VK!BD$2:BD$294)</f>
        <v>96.126762390136719</v>
      </c>
      <c r="AX125" s="38">
        <f>_xlfn.XLOOKUP($C125,VK!$B$2:$B$294,VK!BF$2:BF$294)</f>
        <v>11022.73046875</v>
      </c>
      <c r="AY125" s="38">
        <f>_xlfn.XLOOKUP($C125,VK!$B$2:$B$294,VK!BG$2:BG$294)</f>
        <v>13132.4501953125</v>
      </c>
      <c r="AZ125" s="38">
        <f>_xlfn.XLOOKUP($C125,VK!$B$2:$B$294,VK!BH$2:BH$294)</f>
        <v>4.4690132141113281</v>
      </c>
      <c r="BA125" s="38">
        <f>_xlfn.XLOOKUP($C125,VK!$B$2:$B$294,VK!BI$2:BI$294)</f>
        <v>3.1076145172119141</v>
      </c>
      <c r="BB125" s="38">
        <f>_xlfn.XLOOKUP($C125,VK!$B$2:$B$294,VK!BJ$2:BJ$294)</f>
        <v>26.516464233398438</v>
      </c>
      <c r="BC125" s="38">
        <f>_xlfn.XLOOKUP($C125,VK!$B$2:$B$294,VK!BK$2:BK$294)</f>
        <v>4.2780747413635254</v>
      </c>
      <c r="BD125" s="38">
        <f>_xlfn.XLOOKUP($C125,VK!$B$2:$B$294,VK!BL$2:BL$294)</f>
        <v>243.88888549804688</v>
      </c>
      <c r="BE125" s="38">
        <f>_xlfn.XLOOKUP($C125,VK!$B$2:$B$294,VK!BM$2:BM$294)</f>
        <v>-1.1260054111480713</v>
      </c>
      <c r="BF125" s="37">
        <f>_xlfn.XLOOKUP($C125,VK!$B$2:$B$294,VK!BN$2:BN$294)</f>
        <v>23490.279296875</v>
      </c>
      <c r="BG125" s="12">
        <f>_xlfn.XLOOKUP($C125,VK!$B$2:$B$294,VK!BO$2:BO$294)</f>
        <v>33.628162384033203</v>
      </c>
      <c r="BH125" s="12"/>
      <c r="BI125" s="12">
        <f>_xlfn.XLOOKUP($C125,VK!$B$2:$B$294,VK!BQ$2:BQ$294)</f>
        <v>0.61047482490539551</v>
      </c>
      <c r="BJ125" s="12">
        <f>_xlfn.XLOOKUP($C125,VK!$B$2:$B$294,VK!BR$2:BR$294)</f>
        <v>56.179718017578125</v>
      </c>
      <c r="BK125" s="12">
        <f>_xlfn.XLOOKUP($C125,VK!$B$2:$B$294,VK!BS$2:BS$294)</f>
        <v>9.3658895492553711</v>
      </c>
      <c r="BL125" s="12">
        <f>_xlfn.XLOOKUP($C125,VK!$B$2:$B$294,VK!BT$2:BT$294)</f>
        <v>162.53643798828125</v>
      </c>
      <c r="BM125" s="12">
        <f>_xlfn.XLOOKUP($C125,VK!$B$2:$B$294,VK!BU$2:BU$294)</f>
        <v>544.66888427734375</v>
      </c>
      <c r="BN125" s="12">
        <f>_xlfn.XLOOKUP($C125,VK!$B$2:$B$294,VK!BV$2:BV$294)</f>
        <v>0</v>
      </c>
      <c r="BO125" s="12">
        <f>_xlfn.XLOOKUP($C125,VK!$B$2:$B$294,VK!BW$2:BW$294)</f>
        <v>3</v>
      </c>
      <c r="BP125" s="12">
        <f>_xlfn.XLOOKUP($C125,VK!$B$2:$B$294,VK!BX$2:BX$294)</f>
        <v>9993.7939453125</v>
      </c>
      <c r="BQ125" s="12">
        <f>_xlfn.XLOOKUP($C125,VK!$B$2:$B$294,VK!BY$2:BY$294)</f>
        <v>8388.2978515625</v>
      </c>
      <c r="BR125" s="12">
        <f>_xlfn.XLOOKUP($C125,VK!$B$2:$B$294,VK!BZ$2:BZ$294)</f>
        <v>1.0152020454406738</v>
      </c>
      <c r="BS125" s="12">
        <f>_xlfn.XLOOKUP($C125,VK!$B$2:$B$294,VK!CA$2:CA$294)</f>
        <v>9.6001663208007813</v>
      </c>
      <c r="BT125" s="12">
        <f>_xlfn.XLOOKUP($C125,VK!$B$2:$B$294,VK!CB$2:CB$294)</f>
        <v>85.641029357910156</v>
      </c>
      <c r="BU125" s="12">
        <f>_xlfn.XLOOKUP($C125,VK!$B$2:$B$294,VK!CC$2:CC$294)</f>
        <v>8.8937091827392578</v>
      </c>
      <c r="BV125" s="12">
        <f>_xlfn.XLOOKUP($C125,VK!$B$2:$B$294,VK!CD$2:CD$294)</f>
        <v>11.171366691589355</v>
      </c>
      <c r="BW125" s="12">
        <f>_xlfn.XLOOKUP($C125,VK!$B$2:$B$294,VK!CE$2:CE$294)</f>
        <v>0.9219089150428772</v>
      </c>
      <c r="BX125" s="12">
        <f>_xlfn.XLOOKUP($C125,VK!$B$2:$B$294,VK!CF$2:CF$294)</f>
        <v>2.7657265663146973</v>
      </c>
      <c r="BY125" s="12">
        <f>_xlfn.XLOOKUP($C125,VK!$B$2:$B$294,VK!CG$2:CG$294)</f>
        <v>10120.546875</v>
      </c>
      <c r="BZ125" s="12"/>
      <c r="CA125" s="27">
        <f>_xlfn.XLOOKUP(C125,VK!$B$2:$B$294,VK!$BX$2:$BX$294)</f>
        <v>9993.7939453125</v>
      </c>
      <c r="CD125" s="37">
        <f>_xlfn.XLOOKUP($C125,VK!$B$2:$B$294,VK!M$2:M$294)</f>
        <v>19208</v>
      </c>
      <c r="CE125" s="38"/>
    </row>
    <row r="126" spans="1:83" hidden="1">
      <c r="A126" s="21">
        <v>116</v>
      </c>
      <c r="B126" s="30">
        <f>1-_xlfn.XLOOKUP(C126,VK!$B$2:$B$294,VK!$ID$2:$ID$294)/SUM($D$5:$BY$5)</f>
        <v>0.4518684755509631</v>
      </c>
      <c r="C126" t="str">
        <f>_xlfn.XLOOKUP(A126,VK!$IE$2:$IE$294,VK!$B$2:$B$294)</f>
        <v>Mäntsälä</v>
      </c>
      <c r="D126" s="12">
        <f>_xlfn.XLOOKUP($C126,VK!$B$2:$B$294,VK!J$2:J$294)</f>
        <v>41.299999237060547</v>
      </c>
      <c r="E126" s="12">
        <f>_xlfn.XLOOKUP($C126,VK!$B$2:$B$294,VK!K$2:K$294)</f>
        <v>580.80999755859375</v>
      </c>
      <c r="F126" s="38">
        <f>_xlfn.XLOOKUP($C126,VK!$B$2:$B$294,VK!L$2:L$294)</f>
        <v>118.90000152587891</v>
      </c>
      <c r="G126" s="38">
        <f>_xlfn.XLOOKUP($C126,VK!$B$2:$B$294,VK!N$2:N$294)</f>
        <v>35.700000762939453</v>
      </c>
      <c r="H126" s="40">
        <f>_xlfn.XLOOKUP($C126,VK!$B$2:$B$294,VK!O$2:O$294)</f>
        <v>0.20000000298023224</v>
      </c>
      <c r="I126" s="38">
        <f>_xlfn.XLOOKUP($C126,VK!$B$2:$B$294,VK!P$2:P$294)</f>
        <v>36</v>
      </c>
      <c r="J126" s="38">
        <f>_xlfn.XLOOKUP($C126,VK!$B$2:$B$294,VK!Q$2:Q$294)</f>
        <v>73.400000000000006</v>
      </c>
      <c r="K126" s="38">
        <f>_xlfn.XLOOKUP($C126,VK!$B$2:$B$294,VK!R$2:R$294)</f>
        <v>5.8000000000000007</v>
      </c>
      <c r="L126" s="38">
        <f>_xlfn.XLOOKUP($C126,VK!$B$2:$B$294,VK!S$2:S$294)</f>
        <v>324</v>
      </c>
      <c r="M126" s="38">
        <f>_xlfn.XLOOKUP($C126,VK!$B$2:$B$294,VK!T$2:T$294)</f>
        <v>0</v>
      </c>
      <c r="N126" s="38">
        <f>_xlfn.XLOOKUP($C126,VK!$B$2:$B$294,VK!U$2:U$294)</f>
        <v>4035.5</v>
      </c>
      <c r="O126" s="38">
        <f>_xlfn.XLOOKUP($C126,VK!$B$2:$B$294,VK!V$2:V$294)</f>
        <v>16.3</v>
      </c>
      <c r="P126" s="38">
        <f>_xlfn.XLOOKUP($C126,VK!$B$2:$B$294,VK!W$2:W$294)</f>
        <v>165</v>
      </c>
      <c r="Q126" s="38">
        <f>_xlfn.XLOOKUP($C126,VK!$B$2:$B$294,VK!X$2:X$294)</f>
        <v>239</v>
      </c>
      <c r="R126" s="38">
        <f>_xlfn.XLOOKUP($C126,VK!$B$2:$B$294,VK!Y$2:Y$294)</f>
        <v>679</v>
      </c>
      <c r="S126" s="38">
        <f>_xlfn.XLOOKUP($C126,VK!$B$2:$B$294,VK!Z$2:Z$294)</f>
        <v>403</v>
      </c>
      <c r="T126" s="38">
        <f>_xlfn.XLOOKUP($C126,VK!$B$2:$B$294,VK!AA$2:AA$294)</f>
        <v>654</v>
      </c>
      <c r="U126" s="38">
        <f>_xlfn.XLOOKUP($C126,VK!$B$2:$B$294,VK!AB$2:AB$294)</f>
        <v>17.680524826049805</v>
      </c>
      <c r="V126" s="38">
        <f>_xlfn.XLOOKUP($C126,VK!$B$2:$B$294,VK!AC$2:AC$294)</f>
        <v>0</v>
      </c>
      <c r="W126" s="38">
        <f>_xlfn.XLOOKUP($C126,VK!$B$2:$B$294,VK!AD$2:AD$294)</f>
        <v>0.3</v>
      </c>
      <c r="X126" s="38">
        <f>_xlfn.XLOOKUP($C126,VK!$B$2:$B$294,VK!AE$2:AE$294)</f>
        <v>0.8</v>
      </c>
      <c r="Y126" s="38">
        <f>_xlfn.XLOOKUP($C126,VK!$B$2:$B$294,VK!AF$2:AF$294)</f>
        <v>5.8</v>
      </c>
      <c r="Z126" s="38">
        <f>_xlfn.XLOOKUP($C126,VK!$B$2:$B$294,VK!AG$2:AG$294)</f>
        <v>1</v>
      </c>
      <c r="AA126" s="38">
        <f>_xlfn.XLOOKUP($C126,VK!$B$2:$B$294,VK!AH$2:AH$294)</f>
        <v>20.5</v>
      </c>
      <c r="AB126" s="38">
        <f>_xlfn.XLOOKUP($C126,VK!$B$2:$B$294,VK!AI$2:AI$294)</f>
        <v>1.3</v>
      </c>
      <c r="AC126" s="38">
        <f>_xlfn.XLOOKUP($C126,VK!$B$2:$B$294,VK!AJ$2:AJ$294)</f>
        <v>0.6</v>
      </c>
      <c r="AD126" s="38">
        <f>_xlfn.XLOOKUP($C126,VK!$B$2:$B$294,VK!AK$2:AK$294)</f>
        <v>1.2</v>
      </c>
      <c r="AE126" s="38">
        <f>_xlfn.XLOOKUP($C126,VK!$B$2:$B$294,VK!AL$2:AL$294)</f>
        <v>55.8</v>
      </c>
      <c r="AF126" s="38">
        <f>_xlfn.XLOOKUP($C126,VK!$B$2:$B$294,VK!AM$2:AM$294)</f>
        <v>335.7</v>
      </c>
      <c r="AG126" s="38">
        <f>_xlfn.XLOOKUP($C126,VK!$B$2:$B$294,VK!AN$2:AN$294)</f>
        <v>44.6</v>
      </c>
      <c r="AH126" s="38">
        <f>_xlfn.XLOOKUP($C126,VK!$B$2:$B$294,VK!AO$2:AO$294)</f>
        <v>25.6</v>
      </c>
      <c r="AI126" s="38">
        <f>_xlfn.XLOOKUP($C126,VK!$B$2:$B$294,VK!AP$2:AP$294)</f>
        <v>51</v>
      </c>
      <c r="AJ126" s="38">
        <f>_xlfn.XLOOKUP($C126,VK!$B$2:$B$294,VK!AQ$2:AQ$294)</f>
        <v>36</v>
      </c>
      <c r="AK126" s="38">
        <f>_xlfn.XLOOKUP($C126,VK!$B$2:$B$294,VK!AR$2:AR$294)</f>
        <v>365</v>
      </c>
      <c r="AL126" s="38">
        <f>_xlfn.XLOOKUP($C126,VK!$B$2:$B$294,VK!AS$2:AS$294)</f>
        <v>3.1669999999999998</v>
      </c>
      <c r="AM126" s="38">
        <f>_xlfn.XLOOKUP($C126,VK!$B$2:$B$294,VK!AT$2:AT$294)</f>
        <v>4622</v>
      </c>
      <c r="AN126" s="38">
        <f>_xlfn.XLOOKUP($C126,VK!$B$2:$B$294,VK!AU$2:AU$294)</f>
        <v>10981</v>
      </c>
      <c r="AO126" s="38">
        <f>_xlfn.XLOOKUP($C126,VK!$B$2:$B$294,VK!AV$2:AV$294)</f>
        <v>1</v>
      </c>
      <c r="AP126" s="38">
        <f>_xlfn.XLOOKUP($C126,VK!$B$2:$B$294,VK!AW$2:AW$294)</f>
        <v>56.260150909423828</v>
      </c>
      <c r="AQ126" s="38">
        <f>_xlfn.XLOOKUP($C126,VK!$B$2:$B$294,VK!AX$2:AX$294)</f>
        <v>0</v>
      </c>
      <c r="AR126" s="38">
        <f>_xlfn.XLOOKUP($C126,VK!$B$2:$B$294,VK!AY$2:AY$294)</f>
        <v>0</v>
      </c>
      <c r="AS126" s="38">
        <f>_xlfn.XLOOKUP($C126,VK!$B$2:$B$294,VK!AZ$2:AZ$294)</f>
        <v>0</v>
      </c>
      <c r="AT126" s="38">
        <f>_xlfn.XLOOKUP($C126,VK!$B$2:$B$294,VK!BA$2:BA$294)</f>
        <v>0</v>
      </c>
      <c r="AU126" s="38">
        <f>_xlfn.XLOOKUP($C126,VK!$B$2:$B$294,VK!BB$2:BB$294)</f>
        <v>1</v>
      </c>
      <c r="AV126" s="38">
        <f>_xlfn.XLOOKUP($C126,VK!$B$2:$B$294,VK!BC$2:BC$294)</f>
        <v>94.4512939453125</v>
      </c>
      <c r="AW126" s="38">
        <f>_xlfn.XLOOKUP($C126,VK!$B$2:$B$294,VK!BD$2:BD$294)</f>
        <v>78.967864990234375</v>
      </c>
      <c r="AX126" s="38">
        <f>_xlfn.XLOOKUP($C126,VK!$B$2:$B$294,VK!BF$2:BF$294)</f>
        <v>18278.087890625</v>
      </c>
      <c r="AY126" s="38">
        <f>_xlfn.XLOOKUP($C126,VK!$B$2:$B$294,VK!BG$2:BG$294)</f>
        <v>22005.587890625</v>
      </c>
      <c r="AZ126" s="38">
        <f>_xlfn.XLOOKUP($C126,VK!$B$2:$B$294,VK!BH$2:BH$294)</f>
        <v>3.9074273109436035</v>
      </c>
      <c r="BA126" s="38">
        <f>_xlfn.XLOOKUP($C126,VK!$B$2:$B$294,VK!BI$2:BI$294)</f>
        <v>2.4555463790893555</v>
      </c>
      <c r="BB126" s="38">
        <f>_xlfn.XLOOKUP($C126,VK!$B$2:$B$294,VK!BJ$2:BJ$294)</f>
        <v>20.469799041748047</v>
      </c>
      <c r="BC126" s="38">
        <f>_xlfn.XLOOKUP($C126,VK!$B$2:$B$294,VK!BK$2:BK$294)</f>
        <v>-6.2283735275268555</v>
      </c>
      <c r="BD126" s="38">
        <f>_xlfn.XLOOKUP($C126,VK!$B$2:$B$294,VK!BL$2:BL$294)</f>
        <v>209.07691955566406</v>
      </c>
      <c r="BE126" s="38">
        <f>_xlfn.XLOOKUP($C126,VK!$B$2:$B$294,VK!BM$2:BM$294)</f>
        <v>0.1217038556933403</v>
      </c>
      <c r="BF126" s="37">
        <f>_xlfn.XLOOKUP($C126,VK!$B$2:$B$294,VK!BN$2:BN$294)</f>
        <v>24782.28125</v>
      </c>
      <c r="BG126" s="12">
        <f>_xlfn.XLOOKUP($C126,VK!$B$2:$B$294,VK!BO$2:BO$294)</f>
        <v>26.149257659912109</v>
      </c>
      <c r="BH126" s="12"/>
      <c r="BI126" s="12">
        <f>_xlfn.XLOOKUP($C126,VK!$B$2:$B$294,VK!BQ$2:BQ$294)</f>
        <v>0.63911008834838867</v>
      </c>
      <c r="BJ126" s="12">
        <f>_xlfn.XLOOKUP($C126,VK!$B$2:$B$294,VK!BR$2:BR$294)</f>
        <v>0.96037834882736206</v>
      </c>
      <c r="BK126" s="12">
        <f>_xlfn.XLOOKUP($C126,VK!$B$2:$B$294,VK!BS$2:BS$294)</f>
        <v>3.5326480865478516</v>
      </c>
      <c r="BL126" s="12">
        <f>_xlfn.XLOOKUP($C126,VK!$B$2:$B$294,VK!BT$2:BT$294)</f>
        <v>58.636165618896484</v>
      </c>
      <c r="BM126" s="12">
        <f>_xlfn.XLOOKUP($C126,VK!$B$2:$B$294,VK!BU$2:BU$294)</f>
        <v>279.523193359375</v>
      </c>
      <c r="BN126" s="12">
        <f>_xlfn.XLOOKUP($C126,VK!$B$2:$B$294,VK!BV$2:BV$294)</f>
        <v>0</v>
      </c>
      <c r="BO126" s="12">
        <f>_xlfn.XLOOKUP($C126,VK!$B$2:$B$294,VK!BW$2:BW$294)</f>
        <v>1</v>
      </c>
      <c r="BP126" s="12">
        <f>_xlfn.XLOOKUP($C126,VK!$B$2:$B$294,VK!BX$2:BX$294)</f>
        <v>12279.1181640625</v>
      </c>
      <c r="BQ126" s="12">
        <f>_xlfn.XLOOKUP($C126,VK!$B$2:$B$294,VK!BY$2:BY$294)</f>
        <v>10199.1728515625</v>
      </c>
      <c r="BR126" s="12">
        <f>_xlfn.XLOOKUP($C126,VK!$B$2:$B$294,VK!BZ$2:BZ$294)</f>
        <v>1.3078519105911255</v>
      </c>
      <c r="BS126" s="12">
        <f>_xlfn.XLOOKUP($C126,VK!$B$2:$B$294,VK!CA$2:CA$294)</f>
        <v>11.910621643066406</v>
      </c>
      <c r="BT126" s="12">
        <f>_xlfn.XLOOKUP($C126,VK!$B$2:$B$294,VK!CB$2:CB$294)</f>
        <v>80.073799133300781</v>
      </c>
      <c r="BU126" s="12">
        <f>_xlfn.XLOOKUP($C126,VK!$B$2:$B$294,VK!CC$2:CC$294)</f>
        <v>8.7925443649291992</v>
      </c>
      <c r="BV126" s="12">
        <f>_xlfn.XLOOKUP($C126,VK!$B$2:$B$294,VK!CD$2:CD$294)</f>
        <v>15.761750221252441</v>
      </c>
      <c r="BW126" s="12">
        <f>_xlfn.XLOOKUP($C126,VK!$B$2:$B$294,VK!CE$2:CE$294)</f>
        <v>4.0518637746572495E-2</v>
      </c>
      <c r="BX126" s="12">
        <f>_xlfn.XLOOKUP($C126,VK!$B$2:$B$294,VK!CF$2:CF$294)</f>
        <v>1.6207455396652222</v>
      </c>
      <c r="BY126" s="12">
        <f>_xlfn.XLOOKUP($C126,VK!$B$2:$B$294,VK!CG$2:CG$294)</f>
        <v>10510.8408203125</v>
      </c>
      <c r="BZ126" s="12"/>
      <c r="CA126" s="27">
        <f>_xlfn.XLOOKUP(C126,VK!$B$2:$B$294,VK!$BX$2:$BX$294)</f>
        <v>12279.1181640625</v>
      </c>
      <c r="CD126" s="37">
        <f>_xlfn.XLOOKUP($C126,VK!$B$2:$B$294,VK!M$2:M$294)</f>
        <v>20721</v>
      </c>
      <c r="CE126" s="38"/>
    </row>
    <row r="127" spans="1:83" hidden="1">
      <c r="A127" s="21">
        <v>117</v>
      </c>
      <c r="B127" s="30">
        <f>1-_xlfn.XLOOKUP(C127,VK!$B$2:$B$294,VK!$ID$2:$ID$294)/SUM($D$5:$BY$5)</f>
        <v>0.44819752242826338</v>
      </c>
      <c r="C127" t="str">
        <f>_xlfn.XLOOKUP(A127,VK!$IE$2:$IE$294,VK!$B$2:$B$294)</f>
        <v>Hankasalmi</v>
      </c>
      <c r="D127" s="12">
        <f>_xlfn.XLOOKUP($C127,VK!$B$2:$B$294,VK!J$2:J$294)</f>
        <v>48.799999237060547</v>
      </c>
      <c r="E127" s="12">
        <f>_xlfn.XLOOKUP($C127,VK!$B$2:$B$294,VK!K$2:K$294)</f>
        <v>571.69000244140625</v>
      </c>
      <c r="F127" s="38">
        <f>_xlfn.XLOOKUP($C127,VK!$B$2:$B$294,VK!L$2:L$294)</f>
        <v>188</v>
      </c>
      <c r="G127" s="38">
        <f>_xlfn.XLOOKUP($C127,VK!$B$2:$B$294,VK!N$2:N$294)</f>
        <v>8.5</v>
      </c>
      <c r="H127" s="40">
        <f>_xlfn.XLOOKUP($C127,VK!$B$2:$B$294,VK!O$2:O$294)</f>
        <v>-1.2999999523162842</v>
      </c>
      <c r="I127" s="38">
        <f>_xlfn.XLOOKUP($C127,VK!$B$2:$B$294,VK!P$2:P$294)</f>
        <v>-17</v>
      </c>
      <c r="J127" s="38">
        <f>_xlfn.XLOOKUP($C127,VK!$B$2:$B$294,VK!Q$2:Q$294)</f>
        <v>47.2</v>
      </c>
      <c r="K127" s="38">
        <f>_xlfn.XLOOKUP($C127,VK!$B$2:$B$294,VK!R$2:R$294)</f>
        <v>12.9</v>
      </c>
      <c r="L127" s="38">
        <f>_xlfn.XLOOKUP($C127,VK!$B$2:$B$294,VK!S$2:S$294)</f>
        <v>233</v>
      </c>
      <c r="M127" s="38">
        <f>_xlfn.XLOOKUP($C127,VK!$B$2:$B$294,VK!T$2:T$294)</f>
        <v>0</v>
      </c>
      <c r="N127" s="38">
        <f>_xlfn.XLOOKUP($C127,VK!$B$2:$B$294,VK!U$2:U$294)</f>
        <v>3161.4</v>
      </c>
      <c r="O127" s="38">
        <f>_xlfn.XLOOKUP($C127,VK!$B$2:$B$294,VK!V$2:V$294)</f>
        <v>12.53</v>
      </c>
      <c r="P127" s="38">
        <f>_xlfn.XLOOKUP($C127,VK!$B$2:$B$294,VK!W$2:W$294)</f>
        <v>1466</v>
      </c>
      <c r="Q127" s="38">
        <f>_xlfn.XLOOKUP($C127,VK!$B$2:$B$294,VK!X$2:X$294)</f>
        <v>276</v>
      </c>
      <c r="R127" s="38">
        <f>_xlfn.XLOOKUP($C127,VK!$B$2:$B$294,VK!Y$2:Y$294)</f>
        <v>759</v>
      </c>
      <c r="S127" s="38">
        <f>_xlfn.XLOOKUP($C127,VK!$B$2:$B$294,VK!Z$2:Z$294)</f>
        <v>1273</v>
      </c>
      <c r="T127" s="38">
        <f>_xlfn.XLOOKUP($C127,VK!$B$2:$B$294,VK!AA$2:AA$294)</f>
        <v>647</v>
      </c>
      <c r="U127" s="38">
        <f>_xlfn.XLOOKUP($C127,VK!$B$2:$B$294,VK!AB$2:AB$294)</f>
        <v>17.916666030883789</v>
      </c>
      <c r="V127" s="38">
        <f>_xlfn.XLOOKUP($C127,VK!$B$2:$B$294,VK!AC$2:AC$294)</f>
        <v>0</v>
      </c>
      <c r="W127" s="38">
        <f>_xlfn.XLOOKUP($C127,VK!$B$2:$B$294,VK!AD$2:AD$294)</f>
        <v>0</v>
      </c>
      <c r="X127" s="38">
        <f>_xlfn.XLOOKUP($C127,VK!$B$2:$B$294,VK!AE$2:AE$294)</f>
        <v>0</v>
      </c>
      <c r="Y127" s="38">
        <f>_xlfn.XLOOKUP($C127,VK!$B$2:$B$294,VK!AF$2:AF$294)</f>
        <v>4</v>
      </c>
      <c r="Z127" s="38">
        <f>_xlfn.XLOOKUP($C127,VK!$B$2:$B$294,VK!AG$2:AG$294)</f>
        <v>0</v>
      </c>
      <c r="AA127" s="38">
        <f>_xlfn.XLOOKUP($C127,VK!$B$2:$B$294,VK!AH$2:AH$294)</f>
        <v>22</v>
      </c>
      <c r="AB127" s="38">
        <f>_xlfn.XLOOKUP($C127,VK!$B$2:$B$294,VK!AI$2:AI$294)</f>
        <v>1.2</v>
      </c>
      <c r="AC127" s="38">
        <f>_xlfn.XLOOKUP($C127,VK!$B$2:$B$294,VK!AJ$2:AJ$294)</f>
        <v>0.6</v>
      </c>
      <c r="AD127" s="38">
        <f>_xlfn.XLOOKUP($C127,VK!$B$2:$B$294,VK!AK$2:AK$294)</f>
        <v>1.2</v>
      </c>
      <c r="AE127" s="38">
        <f>_xlfn.XLOOKUP($C127,VK!$B$2:$B$294,VK!AL$2:AL$294)</f>
        <v>57.4</v>
      </c>
      <c r="AF127" s="38">
        <f>_xlfn.XLOOKUP($C127,VK!$B$2:$B$294,VK!AM$2:AM$294)</f>
        <v>292.60000000000002</v>
      </c>
      <c r="AG127" s="38">
        <f>_xlfn.XLOOKUP($C127,VK!$B$2:$B$294,VK!AN$2:AN$294)</f>
        <v>48.2</v>
      </c>
      <c r="AH127" s="38">
        <f>_xlfn.XLOOKUP($C127,VK!$B$2:$B$294,VK!AO$2:AO$294)</f>
        <v>19.8</v>
      </c>
      <c r="AI127" s="38">
        <f>_xlfn.XLOOKUP($C127,VK!$B$2:$B$294,VK!AP$2:AP$294)</f>
        <v>72</v>
      </c>
      <c r="AJ127" s="38">
        <f>_xlfn.XLOOKUP($C127,VK!$B$2:$B$294,VK!AQ$2:AQ$294)</f>
        <v>53</v>
      </c>
      <c r="AK127" s="38">
        <f>_xlfn.XLOOKUP($C127,VK!$B$2:$B$294,VK!AR$2:AR$294)</f>
        <v>642</v>
      </c>
      <c r="AL127" s="38">
        <f>_xlfn.XLOOKUP($C127,VK!$B$2:$B$294,VK!AS$2:AS$294)</f>
        <v>1.333</v>
      </c>
      <c r="AM127" s="38">
        <f>_xlfn.XLOOKUP($C127,VK!$B$2:$B$294,VK!AT$2:AT$294)</f>
        <v>5563</v>
      </c>
      <c r="AN127" s="38">
        <f>_xlfn.XLOOKUP($C127,VK!$B$2:$B$294,VK!AU$2:AU$294)</f>
        <v>11253</v>
      </c>
      <c r="AO127" s="38">
        <f>_xlfn.XLOOKUP($C127,VK!$B$2:$B$294,VK!AV$2:AV$294)</f>
        <v>1</v>
      </c>
      <c r="AP127" s="38">
        <f>_xlfn.XLOOKUP($C127,VK!$B$2:$B$294,VK!AW$2:AW$294)</f>
        <v>39.257514953613281</v>
      </c>
      <c r="AQ127" s="38">
        <f>_xlfn.XLOOKUP($C127,VK!$B$2:$B$294,VK!AX$2:AX$294)</f>
        <v>0</v>
      </c>
      <c r="AR127" s="38">
        <f>_xlfn.XLOOKUP($C127,VK!$B$2:$B$294,VK!AY$2:AY$294)</f>
        <v>0</v>
      </c>
      <c r="AS127" s="38">
        <f>_xlfn.XLOOKUP($C127,VK!$B$2:$B$294,VK!AZ$2:AZ$294)</f>
        <v>0</v>
      </c>
      <c r="AT127" s="38">
        <f>_xlfn.XLOOKUP($C127,VK!$B$2:$B$294,VK!BA$2:BA$294)</f>
        <v>0</v>
      </c>
      <c r="AU127" s="38">
        <f>_xlfn.XLOOKUP($C127,VK!$B$2:$B$294,VK!BB$2:BB$294)</f>
        <v>1</v>
      </c>
      <c r="AV127" s="38">
        <f>_xlfn.XLOOKUP($C127,VK!$B$2:$B$294,VK!BC$2:BC$294)</f>
        <v>79.720283508300781</v>
      </c>
      <c r="AW127" s="38">
        <f>_xlfn.XLOOKUP($C127,VK!$B$2:$B$294,VK!BD$2:BD$294)</f>
        <v>100</v>
      </c>
      <c r="AX127" s="38">
        <f>_xlfn.XLOOKUP($C127,VK!$B$2:$B$294,VK!BF$2:BF$294)</f>
        <v>12252.7138671875</v>
      </c>
      <c r="AY127" s="38">
        <f>_xlfn.XLOOKUP($C127,VK!$B$2:$B$294,VK!BG$2:BG$294)</f>
        <v>13706.9140625</v>
      </c>
      <c r="AZ127" s="38">
        <f>_xlfn.XLOOKUP($C127,VK!$B$2:$B$294,VK!BH$2:BH$294)</f>
        <v>2.8493950366973877</v>
      </c>
      <c r="BA127" s="38">
        <f>_xlfn.XLOOKUP($C127,VK!$B$2:$B$294,VK!BI$2:BI$294)</f>
        <v>-6.8487987518310547</v>
      </c>
      <c r="BB127" s="38">
        <f>_xlfn.XLOOKUP($C127,VK!$B$2:$B$294,VK!BJ$2:BJ$294)</f>
        <v>21.276596069335938</v>
      </c>
      <c r="BC127" s="38">
        <f>_xlfn.XLOOKUP($C127,VK!$B$2:$B$294,VK!BK$2:BK$294)</f>
        <v>14.285714149475098</v>
      </c>
      <c r="BD127" s="38">
        <f>_xlfn.XLOOKUP($C127,VK!$B$2:$B$294,VK!BL$2:BL$294)</f>
        <v>136.25</v>
      </c>
      <c r="BE127" s="38">
        <f>_xlfn.XLOOKUP($C127,VK!$B$2:$B$294,VK!BM$2:BM$294)</f>
        <v>-1.5086207389831543</v>
      </c>
      <c r="BF127" s="37">
        <f>_xlfn.XLOOKUP($C127,VK!$B$2:$B$294,VK!BN$2:BN$294)</f>
        <v>19595.68359375</v>
      </c>
      <c r="BG127" s="12">
        <f>_xlfn.XLOOKUP($C127,VK!$B$2:$B$294,VK!BO$2:BO$294)</f>
        <v>54.534473419189453</v>
      </c>
      <c r="BH127" s="12"/>
      <c r="BI127" s="12">
        <f>_xlfn.XLOOKUP($C127,VK!$B$2:$B$294,VK!BQ$2:BQ$294)</f>
        <v>0.61476922035217285</v>
      </c>
      <c r="BJ127" s="12">
        <f>_xlfn.XLOOKUP($C127,VK!$B$2:$B$294,VK!BR$2:BR$294)</f>
        <v>0.20512820780277252</v>
      </c>
      <c r="BK127" s="12">
        <f>_xlfn.XLOOKUP($C127,VK!$B$2:$B$294,VK!BS$2:BS$294)</f>
        <v>1.45641028881073</v>
      </c>
      <c r="BL127" s="12">
        <f>_xlfn.XLOOKUP($C127,VK!$B$2:$B$294,VK!BT$2:BT$294)</f>
        <v>95.589744567871094</v>
      </c>
      <c r="BM127" s="12">
        <f>_xlfn.XLOOKUP($C127,VK!$B$2:$B$294,VK!BU$2:BU$294)</f>
        <v>192</v>
      </c>
      <c r="BN127" s="12">
        <f>_xlfn.XLOOKUP($C127,VK!$B$2:$B$294,VK!BV$2:BV$294)</f>
        <v>0</v>
      </c>
      <c r="BO127" s="12">
        <f>_xlfn.XLOOKUP($C127,VK!$B$2:$B$294,VK!BW$2:BW$294)</f>
        <v>1</v>
      </c>
      <c r="BP127" s="12">
        <f>_xlfn.XLOOKUP($C127,VK!$B$2:$B$294,VK!BX$2:BX$294)</f>
        <v>7867.7685546875</v>
      </c>
      <c r="BQ127" s="12">
        <f>_xlfn.XLOOKUP($C127,VK!$B$2:$B$294,VK!BY$2:BY$294)</f>
        <v>7033.0576171875</v>
      </c>
      <c r="BR127" s="12">
        <f>_xlfn.XLOOKUP($C127,VK!$B$2:$B$294,VK!BZ$2:BZ$294)</f>
        <v>1.3128205537796021</v>
      </c>
      <c r="BS127" s="12">
        <f>_xlfn.XLOOKUP($C127,VK!$B$2:$B$294,VK!CA$2:CA$294)</f>
        <v>9.374359130859375</v>
      </c>
      <c r="BT127" s="12">
        <f>_xlfn.XLOOKUP($C127,VK!$B$2:$B$294,VK!CB$2:CB$294)</f>
        <v>73.4375</v>
      </c>
      <c r="BU127" s="12">
        <f>_xlfn.XLOOKUP($C127,VK!$B$2:$B$294,VK!CC$2:CC$294)</f>
        <v>10.065645217895508</v>
      </c>
      <c r="BV127" s="12">
        <f>_xlfn.XLOOKUP($C127,VK!$B$2:$B$294,VK!CD$2:CD$294)</f>
        <v>19.037199020385742</v>
      </c>
      <c r="BW127" s="12">
        <f>_xlfn.XLOOKUP($C127,VK!$B$2:$B$294,VK!CE$2:CE$294)</f>
        <v>0</v>
      </c>
      <c r="BX127" s="12">
        <f>_xlfn.XLOOKUP($C127,VK!$B$2:$B$294,VK!CF$2:CF$294)</f>
        <v>2.8446390628814697</v>
      </c>
      <c r="BY127" s="12">
        <f>_xlfn.XLOOKUP($C127,VK!$B$2:$B$294,VK!CG$2:CG$294)</f>
        <v>11654.8740234375</v>
      </c>
      <c r="BZ127" s="12"/>
      <c r="CA127" s="27">
        <f>_xlfn.XLOOKUP(C127,VK!$B$2:$B$294,VK!$BX$2:$BX$294)</f>
        <v>7867.7685546875</v>
      </c>
      <c r="CD127" s="37">
        <f>_xlfn.XLOOKUP($C127,VK!$B$2:$B$294,VK!M$2:M$294)</f>
        <v>4875</v>
      </c>
      <c r="CE127" s="38"/>
    </row>
    <row r="128" spans="1:83" hidden="1">
      <c r="A128" s="21">
        <v>118</v>
      </c>
      <c r="B128" s="30">
        <f>1-_xlfn.XLOOKUP(C128,VK!$B$2:$B$294,VK!$ID$2:$ID$294)/SUM($D$5:$BY$5)</f>
        <v>0.44705200367979714</v>
      </c>
      <c r="C128" t="str">
        <f>_xlfn.XLOOKUP(A128,VK!$IE$2:$IE$294,VK!$B$2:$B$294)</f>
        <v>Kristiinankaupunki</v>
      </c>
      <c r="D128" s="12">
        <f>_xlfn.XLOOKUP($C128,VK!$B$2:$B$294,VK!J$2:J$294)</f>
        <v>51.200000762939453</v>
      </c>
      <c r="E128" s="12">
        <f>_xlfn.XLOOKUP($C128,VK!$B$2:$B$294,VK!K$2:K$294)</f>
        <v>683.03997802734375</v>
      </c>
      <c r="F128" s="38">
        <f>_xlfn.XLOOKUP($C128,VK!$B$2:$B$294,VK!L$2:L$294)</f>
        <v>156.89999389648438</v>
      </c>
      <c r="G128" s="38">
        <f>_xlfn.XLOOKUP($C128,VK!$B$2:$B$294,VK!N$2:N$294)</f>
        <v>9.5</v>
      </c>
      <c r="H128" s="40">
        <f>_xlfn.XLOOKUP($C128,VK!$B$2:$B$294,VK!O$2:O$294)</f>
        <v>-1.7000000476837158</v>
      </c>
      <c r="I128" s="38">
        <f>_xlfn.XLOOKUP($C128,VK!$B$2:$B$294,VK!P$2:P$294)</f>
        <v>-146</v>
      </c>
      <c r="J128" s="38">
        <f>_xlfn.XLOOKUP($C128,VK!$B$2:$B$294,VK!Q$2:Q$294)</f>
        <v>67.900000000000006</v>
      </c>
      <c r="K128" s="38">
        <f>_xlfn.XLOOKUP($C128,VK!$B$2:$B$294,VK!R$2:R$294)</f>
        <v>5.9</v>
      </c>
      <c r="L128" s="38">
        <f>_xlfn.XLOOKUP($C128,VK!$B$2:$B$294,VK!S$2:S$294)</f>
        <v>229</v>
      </c>
      <c r="M128" s="38">
        <f>_xlfn.XLOOKUP($C128,VK!$B$2:$B$294,VK!T$2:T$294)</f>
        <v>0</v>
      </c>
      <c r="N128" s="38">
        <f>_xlfn.XLOOKUP($C128,VK!$B$2:$B$294,VK!U$2:U$294)</f>
        <v>3800.2</v>
      </c>
      <c r="O128" s="38">
        <f>_xlfn.XLOOKUP($C128,VK!$B$2:$B$294,VK!V$2:V$294)</f>
        <v>11.43</v>
      </c>
      <c r="P128" s="38">
        <f>_xlfn.XLOOKUP($C128,VK!$B$2:$B$294,VK!W$2:W$294)</f>
        <v>895</v>
      </c>
      <c r="Q128" s="38">
        <f>_xlfn.XLOOKUP($C128,VK!$B$2:$B$294,VK!X$2:X$294)</f>
        <v>842</v>
      </c>
      <c r="R128" s="38">
        <f>_xlfn.XLOOKUP($C128,VK!$B$2:$B$294,VK!Y$2:Y$294)</f>
        <v>807</v>
      </c>
      <c r="S128" s="38">
        <f>_xlfn.XLOOKUP($C128,VK!$B$2:$B$294,VK!Z$2:Z$294)</f>
        <v>573</v>
      </c>
      <c r="T128" s="38">
        <f>_xlfn.XLOOKUP($C128,VK!$B$2:$B$294,VK!AA$2:AA$294)</f>
        <v>666</v>
      </c>
      <c r="U128" s="38">
        <f>_xlfn.XLOOKUP($C128,VK!$B$2:$B$294,VK!AB$2:AB$294)</f>
        <v>14.65573787689209</v>
      </c>
      <c r="V128" s="38">
        <f>_xlfn.XLOOKUP($C128,VK!$B$2:$B$294,VK!AC$2:AC$294)</f>
        <v>0</v>
      </c>
      <c r="W128" s="38">
        <f>_xlfn.XLOOKUP($C128,VK!$B$2:$B$294,VK!AD$2:AD$294)</f>
        <v>1.5</v>
      </c>
      <c r="X128" s="38">
        <f>_xlfn.XLOOKUP($C128,VK!$B$2:$B$294,VK!AE$2:AE$294)</f>
        <v>0</v>
      </c>
      <c r="Y128" s="38">
        <f>_xlfn.XLOOKUP($C128,VK!$B$2:$B$294,VK!AF$2:AF$294)</f>
        <v>3.4</v>
      </c>
      <c r="Z128" s="38">
        <f>_xlfn.XLOOKUP($C128,VK!$B$2:$B$294,VK!AG$2:AG$294)</f>
        <v>0</v>
      </c>
      <c r="AA128" s="38">
        <f>_xlfn.XLOOKUP($C128,VK!$B$2:$B$294,VK!AH$2:AH$294)</f>
        <v>21.5</v>
      </c>
      <c r="AB128" s="38">
        <f>_xlfn.XLOOKUP($C128,VK!$B$2:$B$294,VK!AI$2:AI$294)</f>
        <v>0.93</v>
      </c>
      <c r="AC128" s="38">
        <f>_xlfn.XLOOKUP($C128,VK!$B$2:$B$294,VK!AJ$2:AJ$294)</f>
        <v>0.6</v>
      </c>
      <c r="AD128" s="38">
        <f>_xlfn.XLOOKUP($C128,VK!$B$2:$B$294,VK!AK$2:AK$294)</f>
        <v>1.2</v>
      </c>
      <c r="AE128" s="38">
        <f>_xlfn.XLOOKUP($C128,VK!$B$2:$B$294,VK!AL$2:AL$294)</f>
        <v>79.2</v>
      </c>
      <c r="AF128" s="38">
        <f>_xlfn.XLOOKUP($C128,VK!$B$2:$B$294,VK!AM$2:AM$294)</f>
        <v>291.2</v>
      </c>
      <c r="AG128" s="38">
        <f>_xlfn.XLOOKUP($C128,VK!$B$2:$B$294,VK!AN$2:AN$294)</f>
        <v>41.6</v>
      </c>
      <c r="AH128" s="38">
        <f>_xlfn.XLOOKUP($C128,VK!$B$2:$B$294,VK!AO$2:AO$294)</f>
        <v>23.6</v>
      </c>
      <c r="AI128" s="38">
        <f>_xlfn.XLOOKUP($C128,VK!$B$2:$B$294,VK!AP$2:AP$294)</f>
        <v>138</v>
      </c>
      <c r="AJ128" s="38">
        <f>_xlfn.XLOOKUP($C128,VK!$B$2:$B$294,VK!AQ$2:AQ$294)</f>
        <v>96</v>
      </c>
      <c r="AK128" s="38">
        <f>_xlfn.XLOOKUP($C128,VK!$B$2:$B$294,VK!AR$2:AR$294)</f>
        <v>687</v>
      </c>
      <c r="AL128" s="38">
        <f>_xlfn.XLOOKUP($C128,VK!$B$2:$B$294,VK!AS$2:AS$294)</f>
        <v>3.3330000000000002</v>
      </c>
      <c r="AM128" s="38">
        <f>_xlfn.XLOOKUP($C128,VK!$B$2:$B$294,VK!AT$2:AT$294)</f>
        <v>6680</v>
      </c>
      <c r="AN128" s="38">
        <f>_xlfn.XLOOKUP($C128,VK!$B$2:$B$294,VK!AU$2:AU$294)</f>
        <v>13037</v>
      </c>
      <c r="AO128" s="38">
        <f>_xlfn.XLOOKUP($C128,VK!$B$2:$B$294,VK!AV$2:AV$294)</f>
        <v>0</v>
      </c>
      <c r="AP128" s="38">
        <f>_xlfn.XLOOKUP($C128,VK!$B$2:$B$294,VK!AW$2:AW$294)</f>
        <v>92.013931274414063</v>
      </c>
      <c r="AQ128" s="38">
        <f>_xlfn.XLOOKUP($C128,VK!$B$2:$B$294,VK!AX$2:AX$294)</f>
        <v>0</v>
      </c>
      <c r="AR128" s="38">
        <f>_xlfn.XLOOKUP($C128,VK!$B$2:$B$294,VK!AY$2:AY$294)</f>
        <v>0</v>
      </c>
      <c r="AS128" s="38">
        <f>_xlfn.XLOOKUP($C128,VK!$B$2:$B$294,VK!AZ$2:AZ$294)</f>
        <v>0</v>
      </c>
      <c r="AT128" s="38">
        <f>_xlfn.XLOOKUP($C128,VK!$B$2:$B$294,VK!BA$2:BA$294)</f>
        <v>1</v>
      </c>
      <c r="AU128" s="38">
        <f>_xlfn.XLOOKUP($C128,VK!$B$2:$B$294,VK!BB$2:BB$294)</f>
        <v>1</v>
      </c>
      <c r="AV128" s="38">
        <f>_xlfn.XLOOKUP($C128,VK!$B$2:$B$294,VK!BC$2:BC$294)</f>
        <v>88.655464172363281</v>
      </c>
      <c r="AW128" s="38">
        <f>_xlfn.XLOOKUP($C128,VK!$B$2:$B$294,VK!BD$2:BD$294)</f>
        <v>100</v>
      </c>
      <c r="AX128" s="38">
        <f>_xlfn.XLOOKUP($C128,VK!$B$2:$B$294,VK!BF$2:BF$294)</f>
        <v>9973.900390625</v>
      </c>
      <c r="AY128" s="38">
        <f>_xlfn.XLOOKUP($C128,VK!$B$2:$B$294,VK!BG$2:BG$294)</f>
        <v>11160.2607421875</v>
      </c>
      <c r="AZ128" s="38">
        <f>_xlfn.XLOOKUP($C128,VK!$B$2:$B$294,VK!BH$2:BH$294)</f>
        <v>3.6388530731201172</v>
      </c>
      <c r="BA128" s="38">
        <f>_xlfn.XLOOKUP($C128,VK!$B$2:$B$294,VK!BI$2:BI$294)</f>
        <v>-8.8769416809082031</v>
      </c>
      <c r="BB128" s="38">
        <f>_xlfn.XLOOKUP($C128,VK!$B$2:$B$294,VK!BJ$2:BJ$294)</f>
        <v>30.601093292236328</v>
      </c>
      <c r="BC128" s="38">
        <f>_xlfn.XLOOKUP($C128,VK!$B$2:$B$294,VK!BK$2:BK$294)</f>
        <v>12.962963104248047</v>
      </c>
      <c r="BD128" s="38">
        <f>_xlfn.XLOOKUP($C128,VK!$B$2:$B$294,VK!BL$2:BL$294)</f>
        <v>103.5</v>
      </c>
      <c r="BE128" s="38">
        <f>_xlfn.XLOOKUP($C128,VK!$B$2:$B$294,VK!BM$2:BM$294)</f>
        <v>-5.6737589836120605</v>
      </c>
      <c r="BF128" s="37">
        <f>_xlfn.XLOOKUP($C128,VK!$B$2:$B$294,VK!BN$2:BN$294)</f>
        <v>22718.88671875</v>
      </c>
      <c r="BG128" s="12">
        <f>_xlfn.XLOOKUP($C128,VK!$B$2:$B$294,VK!BO$2:BO$294)</f>
        <v>45.663303375244141</v>
      </c>
      <c r="BH128" s="12"/>
      <c r="BI128" s="12">
        <f>_xlfn.XLOOKUP($C128,VK!$B$2:$B$294,VK!BQ$2:BQ$294)</f>
        <v>0.67838418483734131</v>
      </c>
      <c r="BJ128" s="12">
        <f>_xlfn.XLOOKUP($C128,VK!$B$2:$B$294,VK!BR$2:BR$294)</f>
        <v>54.563674926757813</v>
      </c>
      <c r="BK128" s="12">
        <f>_xlfn.XLOOKUP($C128,VK!$B$2:$B$294,VK!BS$2:BS$294)</f>
        <v>4.0857229232788086</v>
      </c>
      <c r="BL128" s="12">
        <f>_xlfn.XLOOKUP($C128,VK!$B$2:$B$294,VK!BT$2:BT$294)</f>
        <v>98.211532592773438</v>
      </c>
      <c r="BM128" s="12">
        <f>_xlfn.XLOOKUP($C128,VK!$B$2:$B$294,VK!BU$2:BU$294)</f>
        <v>413.50601196289063</v>
      </c>
      <c r="BN128" s="12">
        <f>_xlfn.XLOOKUP($C128,VK!$B$2:$B$294,VK!BV$2:BV$294)</f>
        <v>0</v>
      </c>
      <c r="BO128" s="12">
        <f>_xlfn.XLOOKUP($C128,VK!$B$2:$B$294,VK!BW$2:BW$294)</f>
        <v>2</v>
      </c>
      <c r="BP128" s="12">
        <f>_xlfn.XLOOKUP($C128,VK!$B$2:$B$294,VK!BX$2:BX$294)</f>
        <v>8838.92578125</v>
      </c>
      <c r="BQ128" s="12">
        <f>_xlfn.XLOOKUP($C128,VK!$B$2:$B$294,VK!BY$2:BY$294)</f>
        <v>7899.3291015625</v>
      </c>
      <c r="BR128" s="12">
        <f>_xlfn.XLOOKUP($C128,VK!$B$2:$B$294,VK!BZ$2:BZ$294)</f>
        <v>0.94048720598220825</v>
      </c>
      <c r="BS128" s="12">
        <f>_xlfn.XLOOKUP($C128,VK!$B$2:$B$294,VK!CA$2:CA$294)</f>
        <v>8.2022819519042969</v>
      </c>
      <c r="BT128" s="12">
        <f>_xlfn.XLOOKUP($C128,VK!$B$2:$B$294,VK!CB$2:CB$294)</f>
        <v>57.377048492431641</v>
      </c>
      <c r="BU128" s="12">
        <f>_xlfn.XLOOKUP($C128,VK!$B$2:$B$294,VK!CC$2:CC$294)</f>
        <v>6.3909773826599121</v>
      </c>
      <c r="BV128" s="12">
        <f>_xlfn.XLOOKUP($C128,VK!$B$2:$B$294,VK!CD$2:CD$294)</f>
        <v>11.090225219726563</v>
      </c>
      <c r="BW128" s="12">
        <f>_xlfn.XLOOKUP($C128,VK!$B$2:$B$294,VK!CE$2:CE$294)</f>
        <v>1.8796992301940918</v>
      </c>
      <c r="BX128" s="12">
        <f>_xlfn.XLOOKUP($C128,VK!$B$2:$B$294,VK!CF$2:CF$294)</f>
        <v>2.6315789222717285</v>
      </c>
      <c r="BY128" s="12">
        <f>_xlfn.XLOOKUP($C128,VK!$B$2:$B$294,VK!CG$2:CG$294)</f>
        <v>12216.61328125</v>
      </c>
      <c r="BZ128" s="12"/>
      <c r="CA128" s="27">
        <f>_xlfn.XLOOKUP(C128,VK!$B$2:$B$294,VK!$BX$2:$BX$294)</f>
        <v>8838.92578125</v>
      </c>
      <c r="CD128" s="37">
        <f>_xlfn.XLOOKUP($C128,VK!$B$2:$B$294,VK!M$2:M$294)</f>
        <v>6486</v>
      </c>
      <c r="CE128" s="38"/>
    </row>
    <row r="129" spans="1:83" hidden="1">
      <c r="A129" s="21">
        <v>119</v>
      </c>
      <c r="B129" s="30">
        <f>1-_xlfn.XLOOKUP(C129,VK!$B$2:$B$294,VK!$ID$2:$ID$294)/SUM($D$5:$BY$5)</f>
        <v>0.4432476835077872</v>
      </c>
      <c r="C129" t="str">
        <f>_xlfn.XLOOKUP(A129,VK!$IE$2:$IE$294,VK!$B$2:$B$294)</f>
        <v>Teuva</v>
      </c>
      <c r="D129" s="12">
        <f>_xlfn.XLOOKUP($C129,VK!$B$2:$B$294,VK!J$2:J$294)</f>
        <v>49.299999237060547</v>
      </c>
      <c r="E129" s="12">
        <f>_xlfn.XLOOKUP($C129,VK!$B$2:$B$294,VK!K$2:K$294)</f>
        <v>554.57000732421875</v>
      </c>
      <c r="F129" s="38">
        <f>_xlfn.XLOOKUP($C129,VK!$B$2:$B$294,VK!L$2:L$294)</f>
        <v>176.10000610351563</v>
      </c>
      <c r="G129" s="38">
        <f>_xlfn.XLOOKUP($C129,VK!$B$2:$B$294,VK!N$2:N$294)</f>
        <v>9.1999998092651367</v>
      </c>
      <c r="H129" s="40">
        <f>_xlfn.XLOOKUP($C129,VK!$B$2:$B$294,VK!O$2:O$294)</f>
        <v>-1.6000000238418579</v>
      </c>
      <c r="I129" s="38">
        <f>_xlfn.XLOOKUP($C129,VK!$B$2:$B$294,VK!P$2:P$294)</f>
        <v>-31</v>
      </c>
      <c r="J129" s="38">
        <f>_xlfn.XLOOKUP($C129,VK!$B$2:$B$294,VK!Q$2:Q$294)</f>
        <v>66.7</v>
      </c>
      <c r="K129" s="38">
        <f>_xlfn.XLOOKUP($C129,VK!$B$2:$B$294,VK!R$2:R$294)</f>
        <v>7.7</v>
      </c>
      <c r="L129" s="38">
        <f>_xlfn.XLOOKUP($C129,VK!$B$2:$B$294,VK!S$2:S$294)</f>
        <v>199</v>
      </c>
      <c r="M129" s="38">
        <f>_xlfn.XLOOKUP($C129,VK!$B$2:$B$294,VK!T$2:T$294)</f>
        <v>0</v>
      </c>
      <c r="N129" s="38">
        <f>_xlfn.XLOOKUP($C129,VK!$B$2:$B$294,VK!U$2:U$294)</f>
        <v>3268.5</v>
      </c>
      <c r="O129" s="38">
        <f>_xlfn.XLOOKUP($C129,VK!$B$2:$B$294,VK!V$2:V$294)</f>
        <v>10.53</v>
      </c>
      <c r="P129" s="38">
        <f>_xlfn.XLOOKUP($C129,VK!$B$2:$B$294,VK!W$2:W$294)</f>
        <v>1388</v>
      </c>
      <c r="Q129" s="38">
        <f>_xlfn.XLOOKUP($C129,VK!$B$2:$B$294,VK!X$2:X$294)</f>
        <v>714</v>
      </c>
      <c r="R129" s="38">
        <f>_xlfn.XLOOKUP($C129,VK!$B$2:$B$294,VK!Y$2:Y$294)</f>
        <v>571</v>
      </c>
      <c r="S129" s="38">
        <f>_xlfn.XLOOKUP($C129,VK!$B$2:$B$294,VK!Z$2:Z$294)</f>
        <v>640</v>
      </c>
      <c r="T129" s="38">
        <f>_xlfn.XLOOKUP($C129,VK!$B$2:$B$294,VK!AA$2:AA$294)</f>
        <v>556</v>
      </c>
      <c r="U129" s="38">
        <f>_xlfn.XLOOKUP($C129,VK!$B$2:$B$294,VK!AB$2:AB$294)</f>
        <v>17.129032135009766</v>
      </c>
      <c r="V129" s="38">
        <f>_xlfn.XLOOKUP($C129,VK!$B$2:$B$294,VK!AC$2:AC$294)</f>
        <v>0</v>
      </c>
      <c r="W129" s="38">
        <f>_xlfn.XLOOKUP($C129,VK!$B$2:$B$294,VK!AD$2:AD$294)</f>
        <v>0</v>
      </c>
      <c r="X129" s="38">
        <f>_xlfn.XLOOKUP($C129,VK!$B$2:$B$294,VK!AE$2:AE$294)</f>
        <v>0</v>
      </c>
      <c r="Y129" s="38">
        <f>_xlfn.XLOOKUP($C129,VK!$B$2:$B$294,VK!AF$2:AF$294)</f>
        <v>3.9</v>
      </c>
      <c r="Z129" s="38">
        <f>_xlfn.XLOOKUP($C129,VK!$B$2:$B$294,VK!AG$2:AG$294)</f>
        <v>0</v>
      </c>
      <c r="AA129" s="38">
        <f>_xlfn.XLOOKUP($C129,VK!$B$2:$B$294,VK!AH$2:AH$294)</f>
        <v>22.5</v>
      </c>
      <c r="AB129" s="38">
        <f>_xlfn.XLOOKUP($C129,VK!$B$2:$B$294,VK!AI$2:AI$294)</f>
        <v>1.05</v>
      </c>
      <c r="AC129" s="38">
        <f>_xlfn.XLOOKUP($C129,VK!$B$2:$B$294,VK!AJ$2:AJ$294)</f>
        <v>0.6</v>
      </c>
      <c r="AD129" s="38">
        <f>_xlfn.XLOOKUP($C129,VK!$B$2:$B$294,VK!AK$2:AK$294)</f>
        <v>1.3</v>
      </c>
      <c r="AE129" s="38">
        <f>_xlfn.XLOOKUP($C129,VK!$B$2:$B$294,VK!AL$2:AL$294)</f>
        <v>69.400000000000006</v>
      </c>
      <c r="AF129" s="38">
        <f>_xlfn.XLOOKUP($C129,VK!$B$2:$B$294,VK!AM$2:AM$294)</f>
        <v>269.3</v>
      </c>
      <c r="AG129" s="38">
        <f>_xlfn.XLOOKUP($C129,VK!$B$2:$B$294,VK!AN$2:AN$294)</f>
        <v>48.7</v>
      </c>
      <c r="AH129" s="38">
        <f>_xlfn.XLOOKUP($C129,VK!$B$2:$B$294,VK!AO$2:AO$294)</f>
        <v>17</v>
      </c>
      <c r="AI129" s="38">
        <f>_xlfn.XLOOKUP($C129,VK!$B$2:$B$294,VK!AP$2:AP$294)</f>
        <v>115</v>
      </c>
      <c r="AJ129" s="38">
        <f>_xlfn.XLOOKUP($C129,VK!$B$2:$B$294,VK!AQ$2:AQ$294)</f>
        <v>83</v>
      </c>
      <c r="AK129" s="38">
        <f>_xlfn.XLOOKUP($C129,VK!$B$2:$B$294,VK!AR$2:AR$294)</f>
        <v>735</v>
      </c>
      <c r="AL129" s="38">
        <f>_xlfn.XLOOKUP($C129,VK!$B$2:$B$294,VK!AS$2:AS$294)</f>
        <v>1.833</v>
      </c>
      <c r="AM129" s="38">
        <f>_xlfn.XLOOKUP($C129,VK!$B$2:$B$294,VK!AT$2:AT$294)</f>
        <v>7857</v>
      </c>
      <c r="AN129" s="38">
        <f>_xlfn.XLOOKUP($C129,VK!$B$2:$B$294,VK!AU$2:AU$294)</f>
        <v>10645</v>
      </c>
      <c r="AO129" s="38">
        <f>_xlfn.XLOOKUP($C129,VK!$B$2:$B$294,VK!AV$2:AV$294)</f>
        <v>1</v>
      </c>
      <c r="AP129" s="38">
        <f>_xlfn.XLOOKUP($C129,VK!$B$2:$B$294,VK!AW$2:AW$294)</f>
        <v>68.112228393554688</v>
      </c>
      <c r="AQ129" s="38">
        <f>_xlfn.XLOOKUP($C129,VK!$B$2:$B$294,VK!AX$2:AX$294)</f>
        <v>0</v>
      </c>
      <c r="AR129" s="38">
        <f>_xlfn.XLOOKUP($C129,VK!$B$2:$B$294,VK!AY$2:AY$294)</f>
        <v>0</v>
      </c>
      <c r="AS129" s="38">
        <f>_xlfn.XLOOKUP($C129,VK!$B$2:$B$294,VK!AZ$2:AZ$294)</f>
        <v>0</v>
      </c>
      <c r="AT129" s="38">
        <f>_xlfn.XLOOKUP($C129,VK!$B$2:$B$294,VK!BA$2:BA$294)</f>
        <v>0</v>
      </c>
      <c r="AU129" s="38">
        <f>_xlfn.XLOOKUP($C129,VK!$B$2:$B$294,VK!BB$2:BB$294)</f>
        <v>1</v>
      </c>
      <c r="AV129" s="38">
        <f>_xlfn.XLOOKUP($C129,VK!$B$2:$B$294,VK!BC$2:BC$294)</f>
        <v>60.893856048583984</v>
      </c>
      <c r="AW129" s="38">
        <f>_xlfn.XLOOKUP($C129,VK!$B$2:$B$294,VK!BD$2:BD$294)</f>
        <v>100</v>
      </c>
      <c r="AX129" s="38">
        <f>_xlfn.XLOOKUP($C129,VK!$B$2:$B$294,VK!BF$2:BF$294)</f>
        <v>11990.9296875</v>
      </c>
      <c r="AY129" s="38">
        <f>_xlfn.XLOOKUP($C129,VK!$B$2:$B$294,VK!BG$2:BG$294)</f>
        <v>13308.982421875</v>
      </c>
      <c r="AZ129" s="38">
        <f>_xlfn.XLOOKUP($C129,VK!$B$2:$B$294,VK!BH$2:BH$294)</f>
        <v>3.5274231433868408</v>
      </c>
      <c r="BA129" s="38">
        <f>_xlfn.XLOOKUP($C129,VK!$B$2:$B$294,VK!BI$2:BI$294)</f>
        <v>1.8990593031048775E-2</v>
      </c>
      <c r="BB129" s="38">
        <f>_xlfn.XLOOKUP($C129,VK!$B$2:$B$294,VK!BJ$2:BJ$294)</f>
        <v>18.811882019042969</v>
      </c>
      <c r="BC129" s="38">
        <f>_xlfn.XLOOKUP($C129,VK!$B$2:$B$294,VK!BK$2:BK$294)</f>
        <v>-3.9215686321258545</v>
      </c>
      <c r="BD129" s="38">
        <f>_xlfn.XLOOKUP($C129,VK!$B$2:$B$294,VK!BL$2:BL$294)</f>
        <v>183.33332824707031</v>
      </c>
      <c r="BE129" s="38">
        <f>_xlfn.XLOOKUP($C129,VK!$B$2:$B$294,VK!BM$2:BM$294)</f>
        <v>0.43103447556495667</v>
      </c>
      <c r="BF129" s="37">
        <f>_xlfn.XLOOKUP($C129,VK!$B$2:$B$294,VK!BN$2:BN$294)</f>
        <v>20428.67578125</v>
      </c>
      <c r="BG129" s="12">
        <f>_xlfn.XLOOKUP($C129,VK!$B$2:$B$294,VK!BO$2:BO$294)</f>
        <v>52.681182861328125</v>
      </c>
      <c r="BH129" s="12"/>
      <c r="BI129" s="12">
        <f>_xlfn.XLOOKUP($C129,VK!$B$2:$B$294,VK!BQ$2:BQ$294)</f>
        <v>0.63081169128417969</v>
      </c>
      <c r="BJ129" s="12">
        <f>_xlfn.XLOOKUP($C129,VK!$B$2:$B$294,VK!BR$2:BR$294)</f>
        <v>0.80772262811660767</v>
      </c>
      <c r="BK129" s="12">
        <f>_xlfn.XLOOKUP($C129,VK!$B$2:$B$294,VK!BS$2:BS$294)</f>
        <v>1.3396375179290771</v>
      </c>
      <c r="BL129" s="12">
        <f>_xlfn.XLOOKUP($C129,VK!$B$2:$B$294,VK!BT$2:BT$294)</f>
        <v>78.408195495605469</v>
      </c>
      <c r="BM129" s="12">
        <f>_xlfn.XLOOKUP($C129,VK!$B$2:$B$294,VK!BU$2:BU$294)</f>
        <v>191.2923583984375</v>
      </c>
      <c r="BN129" s="12">
        <f>_xlfn.XLOOKUP($C129,VK!$B$2:$B$294,VK!BV$2:BV$294)</f>
        <v>0</v>
      </c>
      <c r="BO129" s="12">
        <f>_xlfn.XLOOKUP($C129,VK!$B$2:$B$294,VK!BW$2:BW$294)</f>
        <v>1</v>
      </c>
      <c r="BP129" s="12">
        <f>_xlfn.XLOOKUP($C129,VK!$B$2:$B$294,VK!BX$2:BX$294)</f>
        <v>9236.4345703125</v>
      </c>
      <c r="BQ129" s="12">
        <f>_xlfn.XLOOKUP($C129,VK!$B$2:$B$294,VK!BY$2:BY$294)</f>
        <v>8321.705078125</v>
      </c>
      <c r="BR129" s="12">
        <f>_xlfn.XLOOKUP($C129,VK!$B$2:$B$294,VK!BZ$2:BZ$294)</f>
        <v>0.96532702445983887</v>
      </c>
      <c r="BS129" s="12">
        <f>_xlfn.XLOOKUP($C129,VK!$B$2:$B$294,VK!CA$2:CA$294)</f>
        <v>9.1804571151733398</v>
      </c>
      <c r="BT129" s="12">
        <f>_xlfn.XLOOKUP($C129,VK!$B$2:$B$294,VK!CB$2:CB$294)</f>
        <v>73.469390869140625</v>
      </c>
      <c r="BU129" s="12">
        <f>_xlfn.XLOOKUP($C129,VK!$B$2:$B$294,VK!CC$2:CC$294)</f>
        <v>7.7253217697143555</v>
      </c>
      <c r="BV129" s="12">
        <f>_xlfn.XLOOKUP($C129,VK!$B$2:$B$294,VK!CD$2:CD$294)</f>
        <v>13.090128898620605</v>
      </c>
      <c r="BW129" s="12">
        <f>_xlfn.XLOOKUP($C129,VK!$B$2:$B$294,VK!CE$2:CE$294)</f>
        <v>0</v>
      </c>
      <c r="BX129" s="12">
        <f>_xlfn.XLOOKUP($C129,VK!$B$2:$B$294,VK!CF$2:CF$294)</f>
        <v>2.1459226608276367</v>
      </c>
      <c r="BY129" s="12">
        <f>_xlfn.XLOOKUP($C129,VK!$B$2:$B$294,VK!CG$2:CG$294)</f>
        <v>10669.2880859375</v>
      </c>
      <c r="BZ129" s="12"/>
      <c r="CA129" s="27">
        <f>_xlfn.XLOOKUP(C129,VK!$B$2:$B$294,VK!$BX$2:$BX$294)</f>
        <v>9236.4345703125</v>
      </c>
      <c r="CD129" s="37">
        <f>_xlfn.XLOOKUP($C129,VK!$B$2:$B$294,VK!M$2:M$294)</f>
        <v>5076</v>
      </c>
      <c r="CE129" s="38"/>
    </row>
    <row r="130" spans="1:83" hidden="1">
      <c r="A130" s="21">
        <v>120</v>
      </c>
      <c r="B130" s="30">
        <f>1-_xlfn.XLOOKUP(C130,VK!$B$2:$B$294,VK!$ID$2:$ID$294)/SUM($D$5:$BY$5)</f>
        <v>0.44093306350349415</v>
      </c>
      <c r="C130" t="str">
        <f>_xlfn.XLOOKUP(A130,VK!$IE$2:$IE$294,VK!$B$2:$B$294)</f>
        <v>Raasepori</v>
      </c>
      <c r="D130" s="12">
        <f>_xlfn.XLOOKUP($C130,VK!$B$2:$B$294,VK!J$2:J$294)</f>
        <v>46.5</v>
      </c>
      <c r="E130" s="12">
        <f>_xlfn.XLOOKUP($C130,VK!$B$2:$B$294,VK!K$2:K$294)</f>
        <v>1148.300048828125</v>
      </c>
      <c r="F130" s="38">
        <f>_xlfn.XLOOKUP($C130,VK!$B$2:$B$294,VK!L$2:L$294)</f>
        <v>139.5</v>
      </c>
      <c r="G130" s="38">
        <f>_xlfn.XLOOKUP($C130,VK!$B$2:$B$294,VK!N$2:N$294)</f>
        <v>24</v>
      </c>
      <c r="H130" s="40">
        <f>_xlfn.XLOOKUP($C130,VK!$B$2:$B$294,VK!O$2:O$294)</f>
        <v>-0.20000000298023224</v>
      </c>
      <c r="I130" s="38">
        <f>_xlfn.XLOOKUP($C130,VK!$B$2:$B$294,VK!P$2:P$294)</f>
        <v>-19</v>
      </c>
      <c r="J130" s="38">
        <f>_xlfn.XLOOKUP($C130,VK!$B$2:$B$294,VK!Q$2:Q$294)</f>
        <v>77.2</v>
      </c>
      <c r="K130" s="38">
        <f>_xlfn.XLOOKUP($C130,VK!$B$2:$B$294,VK!R$2:R$294)</f>
        <v>8.8000000000000007</v>
      </c>
      <c r="L130" s="38">
        <f>_xlfn.XLOOKUP($C130,VK!$B$2:$B$294,VK!S$2:S$294)</f>
        <v>484</v>
      </c>
      <c r="M130" s="38">
        <f>_xlfn.XLOOKUP($C130,VK!$B$2:$B$294,VK!T$2:T$294)</f>
        <v>0</v>
      </c>
      <c r="N130" s="38">
        <f>_xlfn.XLOOKUP($C130,VK!$B$2:$B$294,VK!U$2:U$294)</f>
        <v>4143.5</v>
      </c>
      <c r="O130" s="38">
        <f>_xlfn.XLOOKUP($C130,VK!$B$2:$B$294,VK!V$2:V$294)</f>
        <v>16.3</v>
      </c>
      <c r="P130" s="38">
        <f>_xlfn.XLOOKUP($C130,VK!$B$2:$B$294,VK!W$2:W$294)</f>
        <v>2501</v>
      </c>
      <c r="Q130" s="38">
        <f>_xlfn.XLOOKUP($C130,VK!$B$2:$B$294,VK!X$2:X$294)</f>
        <v>194</v>
      </c>
      <c r="R130" s="38">
        <f>_xlfn.XLOOKUP($C130,VK!$B$2:$B$294,VK!Y$2:Y$294)</f>
        <v>1103</v>
      </c>
      <c r="S130" s="38">
        <f>_xlfn.XLOOKUP($C130,VK!$B$2:$B$294,VK!Z$2:Z$294)</f>
        <v>684</v>
      </c>
      <c r="T130" s="38">
        <f>_xlfn.XLOOKUP($C130,VK!$B$2:$B$294,VK!AA$2:AA$294)</f>
        <v>718</v>
      </c>
      <c r="U130" s="38">
        <f>_xlfn.XLOOKUP($C130,VK!$B$2:$B$294,VK!AB$2:AB$294)</f>
        <v>15.14438533782959</v>
      </c>
      <c r="V130" s="38">
        <f>_xlfn.XLOOKUP($C130,VK!$B$2:$B$294,VK!AC$2:AC$294)</f>
        <v>0</v>
      </c>
      <c r="W130" s="38">
        <f>_xlfn.XLOOKUP($C130,VK!$B$2:$B$294,VK!AD$2:AD$294)</f>
        <v>0.4</v>
      </c>
      <c r="X130" s="38">
        <f>_xlfn.XLOOKUP($C130,VK!$B$2:$B$294,VK!AE$2:AE$294)</f>
        <v>1.2</v>
      </c>
      <c r="Y130" s="38">
        <f>_xlfn.XLOOKUP($C130,VK!$B$2:$B$294,VK!AF$2:AF$294)</f>
        <v>4.0999999999999996</v>
      </c>
      <c r="Z130" s="38">
        <f>_xlfn.XLOOKUP($C130,VK!$B$2:$B$294,VK!AG$2:AG$294)</f>
        <v>0</v>
      </c>
      <c r="AA130" s="38">
        <f>_xlfn.XLOOKUP($C130,VK!$B$2:$B$294,VK!AH$2:AH$294)</f>
        <v>22</v>
      </c>
      <c r="AB130" s="38">
        <f>_xlfn.XLOOKUP($C130,VK!$B$2:$B$294,VK!AI$2:AI$294)</f>
        <v>1.35</v>
      </c>
      <c r="AC130" s="38">
        <f>_xlfn.XLOOKUP($C130,VK!$B$2:$B$294,VK!AJ$2:AJ$294)</f>
        <v>0.41</v>
      </c>
      <c r="AD130" s="38">
        <f>_xlfn.XLOOKUP($C130,VK!$B$2:$B$294,VK!AK$2:AK$294)</f>
        <v>1.8</v>
      </c>
      <c r="AE130" s="38">
        <f>_xlfn.XLOOKUP($C130,VK!$B$2:$B$294,VK!AL$2:AL$294)</f>
        <v>78</v>
      </c>
      <c r="AF130" s="38">
        <f>_xlfn.XLOOKUP($C130,VK!$B$2:$B$294,VK!AM$2:AM$294)</f>
        <v>336.6</v>
      </c>
      <c r="AG130" s="38">
        <f>_xlfn.XLOOKUP($C130,VK!$B$2:$B$294,VK!AN$2:AN$294)</f>
        <v>39.1</v>
      </c>
      <c r="AH130" s="38">
        <f>_xlfn.XLOOKUP($C130,VK!$B$2:$B$294,VK!AO$2:AO$294)</f>
        <v>29.1</v>
      </c>
      <c r="AI130" s="38">
        <f>_xlfn.XLOOKUP($C130,VK!$B$2:$B$294,VK!AP$2:AP$294)</f>
        <v>94</v>
      </c>
      <c r="AJ130" s="38">
        <f>_xlfn.XLOOKUP($C130,VK!$B$2:$B$294,VK!AQ$2:AQ$294)</f>
        <v>66</v>
      </c>
      <c r="AK130" s="38">
        <f>_xlfn.XLOOKUP($C130,VK!$B$2:$B$294,VK!AR$2:AR$294)</f>
        <v>544</v>
      </c>
      <c r="AL130" s="38">
        <f>_xlfn.XLOOKUP($C130,VK!$B$2:$B$294,VK!AS$2:AS$294)</f>
        <v>4.6669999999999998</v>
      </c>
      <c r="AM130" s="38">
        <f>_xlfn.XLOOKUP($C130,VK!$B$2:$B$294,VK!AT$2:AT$294)</f>
        <v>7690</v>
      </c>
      <c r="AN130" s="38">
        <f>_xlfn.XLOOKUP($C130,VK!$B$2:$B$294,VK!AU$2:AU$294)</f>
        <v>12850</v>
      </c>
      <c r="AO130" s="38">
        <f>_xlfn.XLOOKUP($C130,VK!$B$2:$B$294,VK!AV$2:AV$294)</f>
        <v>1</v>
      </c>
      <c r="AP130" s="38">
        <f>_xlfn.XLOOKUP($C130,VK!$B$2:$B$294,VK!AW$2:AW$294)</f>
        <v>72.657302856445313</v>
      </c>
      <c r="AQ130" s="38">
        <f>_xlfn.XLOOKUP($C130,VK!$B$2:$B$294,VK!AX$2:AX$294)</f>
        <v>0</v>
      </c>
      <c r="AR130" s="38">
        <f>_xlfn.XLOOKUP($C130,VK!$B$2:$B$294,VK!AY$2:AY$294)</f>
        <v>1</v>
      </c>
      <c r="AS130" s="38">
        <f>_xlfn.XLOOKUP($C130,VK!$B$2:$B$294,VK!AZ$2:AZ$294)</f>
        <v>0</v>
      </c>
      <c r="AT130" s="38">
        <f>_xlfn.XLOOKUP($C130,VK!$B$2:$B$294,VK!BA$2:BA$294)</f>
        <v>1</v>
      </c>
      <c r="AU130" s="38">
        <f>_xlfn.XLOOKUP($C130,VK!$B$2:$B$294,VK!BB$2:BB$294)</f>
        <v>1</v>
      </c>
      <c r="AV130" s="38">
        <f>_xlfn.XLOOKUP($C130,VK!$B$2:$B$294,VK!BC$2:BC$294)</f>
        <v>92.902069091796875</v>
      </c>
      <c r="AW130" s="38">
        <f>_xlfn.XLOOKUP($C130,VK!$B$2:$B$294,VK!BD$2:BD$294)</f>
        <v>94.322036743164063</v>
      </c>
      <c r="AX130" s="38">
        <f>_xlfn.XLOOKUP($C130,VK!$B$2:$B$294,VK!BF$2:BF$294)</f>
        <v>12527.0859375</v>
      </c>
      <c r="AY130" s="38">
        <f>_xlfn.XLOOKUP($C130,VK!$B$2:$B$294,VK!BG$2:BG$294)</f>
        <v>13776.6337890625</v>
      </c>
      <c r="AZ130" s="38">
        <f>_xlfn.XLOOKUP($C130,VK!$B$2:$B$294,VK!BH$2:BH$294)</f>
        <v>4.0223708152770996</v>
      </c>
      <c r="BA130" s="38">
        <f>_xlfn.XLOOKUP($C130,VK!$B$2:$B$294,VK!BI$2:BI$294)</f>
        <v>-3.2306301593780518</v>
      </c>
      <c r="BB130" s="38">
        <f>_xlfn.XLOOKUP($C130,VK!$B$2:$B$294,VK!BJ$2:BJ$294)</f>
        <v>27.931488037109375</v>
      </c>
      <c r="BC130" s="38">
        <f>_xlfn.XLOOKUP($C130,VK!$B$2:$B$294,VK!BK$2:BK$294)</f>
        <v>-7.5268816947937012</v>
      </c>
      <c r="BD130" s="38">
        <f>_xlfn.XLOOKUP($C130,VK!$B$2:$B$294,VK!BL$2:BL$294)</f>
        <v>137</v>
      </c>
      <c r="BE130" s="38">
        <f>_xlfn.XLOOKUP($C130,VK!$B$2:$B$294,VK!BM$2:BM$294)</f>
        <v>-1.938144326210022</v>
      </c>
      <c r="BF130" s="37">
        <f>_xlfn.XLOOKUP($C130,VK!$B$2:$B$294,VK!BN$2:BN$294)</f>
        <v>23604.416015625</v>
      </c>
      <c r="BG130" s="12">
        <f>_xlfn.XLOOKUP($C130,VK!$B$2:$B$294,VK!BO$2:BO$294)</f>
        <v>32.325607299804688</v>
      </c>
      <c r="BH130" s="12"/>
      <c r="BI130" s="12">
        <f>_xlfn.XLOOKUP($C130,VK!$B$2:$B$294,VK!BQ$2:BQ$294)</f>
        <v>0.63469642400741577</v>
      </c>
      <c r="BJ130" s="12">
        <f>_xlfn.XLOOKUP($C130,VK!$B$2:$B$294,VK!BR$2:BR$294)</f>
        <v>64.562751770019531</v>
      </c>
      <c r="BK130" s="12">
        <f>_xlfn.XLOOKUP($C130,VK!$B$2:$B$294,VK!BS$2:BS$294)</f>
        <v>4.739250659942627</v>
      </c>
      <c r="BL130" s="12">
        <f>_xlfn.XLOOKUP($C130,VK!$B$2:$B$294,VK!BT$2:BT$294)</f>
        <v>112.50726318359375</v>
      </c>
      <c r="BM130" s="12">
        <f>_xlfn.XLOOKUP($C130,VK!$B$2:$B$294,VK!BU$2:BU$294)</f>
        <v>332.21963500976563</v>
      </c>
      <c r="BN130" s="12">
        <f>_xlfn.XLOOKUP($C130,VK!$B$2:$B$294,VK!BV$2:BV$294)</f>
        <v>0</v>
      </c>
      <c r="BO130" s="12">
        <f>_xlfn.XLOOKUP($C130,VK!$B$2:$B$294,VK!BW$2:BW$294)</f>
        <v>4</v>
      </c>
      <c r="BP130" s="12">
        <f>_xlfn.XLOOKUP($C130,VK!$B$2:$B$294,VK!BX$2:BX$294)</f>
        <v>10745.7744140625</v>
      </c>
      <c r="BQ130" s="12">
        <f>_xlfn.XLOOKUP($C130,VK!$B$2:$B$294,VK!BY$2:BY$294)</f>
        <v>9771.126953125</v>
      </c>
      <c r="BR130" s="12">
        <f>_xlfn.XLOOKUP($C130,VK!$B$2:$B$294,VK!BZ$2:BZ$294)</f>
        <v>0.93695527315139771</v>
      </c>
      <c r="BS130" s="12">
        <f>_xlfn.XLOOKUP($C130,VK!$B$2:$B$294,VK!CA$2:CA$294)</f>
        <v>8.6359672546386719</v>
      </c>
      <c r="BT130" s="12">
        <f>_xlfn.XLOOKUP($C130,VK!$B$2:$B$294,VK!CB$2:CB$294)</f>
        <v>88.372093200683594</v>
      </c>
      <c r="BU130" s="12">
        <f>_xlfn.XLOOKUP($C130,VK!$B$2:$B$294,VK!CC$2:CC$294)</f>
        <v>9.5878887176513672</v>
      </c>
      <c r="BV130" s="12">
        <f>_xlfn.XLOOKUP($C130,VK!$B$2:$B$294,VK!CD$2:CD$294)</f>
        <v>12.405383110046387</v>
      </c>
      <c r="BW130" s="12">
        <f>_xlfn.XLOOKUP($C130,VK!$B$2:$B$294,VK!CE$2:CE$294)</f>
        <v>0.25231286883354187</v>
      </c>
      <c r="BX130" s="12">
        <f>_xlfn.XLOOKUP($C130,VK!$B$2:$B$294,VK!CF$2:CF$294)</f>
        <v>1.4297729730606079</v>
      </c>
      <c r="BY130" s="12">
        <f>_xlfn.XLOOKUP($C130,VK!$B$2:$B$294,VK!CG$2:CG$294)</f>
        <v>12064.9931640625</v>
      </c>
      <c r="BZ130" s="12"/>
      <c r="CA130" s="27">
        <f>_xlfn.XLOOKUP(C130,VK!$B$2:$B$294,VK!$BX$2:$BX$294)</f>
        <v>10745.7744140625</v>
      </c>
      <c r="CD130" s="37">
        <f>_xlfn.XLOOKUP($C130,VK!$B$2:$B$294,VK!M$2:M$294)</f>
        <v>27536</v>
      </c>
      <c r="CE130" s="38"/>
    </row>
    <row r="131" spans="1:83" hidden="1">
      <c r="A131" s="21">
        <v>121</v>
      </c>
      <c r="B131" s="30">
        <f>1-_xlfn.XLOOKUP(C131,VK!$B$2:$B$294,VK!$ID$2:$ID$294)/SUM($D$5:$BY$5)</f>
        <v>0.43950591705660613</v>
      </c>
      <c r="C131" t="str">
        <f>_xlfn.XLOOKUP(A131,VK!$IE$2:$IE$294,VK!$B$2:$B$294)</f>
        <v>Savukoski</v>
      </c>
      <c r="D131" s="12">
        <f>_xlfn.XLOOKUP($C131,VK!$B$2:$B$294,VK!J$2:J$294)</f>
        <v>52.099998474121094</v>
      </c>
      <c r="E131" s="12">
        <f>_xlfn.XLOOKUP($C131,VK!$B$2:$B$294,VK!K$2:K$294)</f>
        <v>6439.580078125</v>
      </c>
      <c r="F131" s="38">
        <f>_xlfn.XLOOKUP($C131,VK!$B$2:$B$294,VK!L$2:L$294)</f>
        <v>171.39999389648438</v>
      </c>
      <c r="G131" s="38">
        <f>_xlfn.XLOOKUP($C131,VK!$B$2:$B$294,VK!N$2:N$294)</f>
        <v>0.20000000298023224</v>
      </c>
      <c r="H131" s="40">
        <f>_xlfn.XLOOKUP($C131,VK!$B$2:$B$294,VK!O$2:O$294)</f>
        <v>-1</v>
      </c>
      <c r="I131" s="38">
        <f>_xlfn.XLOOKUP($C131,VK!$B$2:$B$294,VK!P$2:P$294)</f>
        <v>6</v>
      </c>
      <c r="J131" s="38">
        <f>_xlfn.XLOOKUP($C131,VK!$B$2:$B$294,VK!Q$2:Q$294)</f>
        <v>39.300000000000004</v>
      </c>
      <c r="K131" s="38">
        <f>_xlfn.XLOOKUP($C131,VK!$B$2:$B$294,VK!R$2:R$294)</f>
        <v>15.8</v>
      </c>
      <c r="L131" s="38">
        <f>_xlfn.XLOOKUP($C131,VK!$B$2:$B$294,VK!S$2:S$294)</f>
        <v>297</v>
      </c>
      <c r="M131" s="38">
        <f>_xlfn.XLOOKUP($C131,VK!$B$2:$B$294,VK!T$2:T$294)</f>
        <v>0</v>
      </c>
      <c r="N131" s="38">
        <f>_xlfn.XLOOKUP($C131,VK!$B$2:$B$294,VK!U$2:U$294)</f>
        <v>4358.2</v>
      </c>
      <c r="O131" s="38">
        <f>_xlfn.XLOOKUP($C131,VK!$B$2:$B$294,VK!V$2:V$294)</f>
        <v>11.36</v>
      </c>
      <c r="P131" s="38">
        <f>_xlfn.XLOOKUP($C131,VK!$B$2:$B$294,VK!W$2:W$294)</f>
        <v>3684</v>
      </c>
      <c r="Q131" s="38">
        <f>_xlfn.XLOOKUP($C131,VK!$B$2:$B$294,VK!X$2:X$294)</f>
        <v>1895</v>
      </c>
      <c r="R131" s="38">
        <f>_xlfn.XLOOKUP($C131,VK!$B$2:$B$294,VK!Y$2:Y$294)</f>
        <v>1789</v>
      </c>
      <c r="S131" s="38">
        <f>_xlfn.XLOOKUP($C131,VK!$B$2:$B$294,VK!Z$2:Z$294)</f>
        <v>1939</v>
      </c>
      <c r="T131" s="38">
        <f>_xlfn.XLOOKUP($C131,VK!$B$2:$B$294,VK!AA$2:AA$294)</f>
        <v>1424</v>
      </c>
      <c r="U131" s="38">
        <f>_xlfn.XLOOKUP($C131,VK!$B$2:$B$294,VK!AB$2:AB$294)</f>
        <v>5.730769157409668</v>
      </c>
      <c r="V131" s="38">
        <f>_xlfn.XLOOKUP($C131,VK!$B$2:$B$294,VK!AC$2:AC$294)</f>
        <v>0</v>
      </c>
      <c r="W131" s="38">
        <f>_xlfn.XLOOKUP($C131,VK!$B$2:$B$294,VK!AD$2:AD$294)</f>
        <v>0</v>
      </c>
      <c r="X131" s="38">
        <f>_xlfn.XLOOKUP($C131,VK!$B$2:$B$294,VK!AE$2:AE$294)</f>
        <v>0</v>
      </c>
      <c r="Y131" s="38">
        <f>_xlfn.XLOOKUP($C131,VK!$B$2:$B$294,VK!AF$2:AF$294)</f>
        <v>0</v>
      </c>
      <c r="Z131" s="38">
        <f>_xlfn.XLOOKUP($C131,VK!$B$2:$B$294,VK!AG$2:AG$294)</f>
        <v>0</v>
      </c>
      <c r="AA131" s="38">
        <f>_xlfn.XLOOKUP($C131,VK!$B$2:$B$294,VK!AH$2:AH$294)</f>
        <v>21.75</v>
      </c>
      <c r="AB131" s="38">
        <f>_xlfn.XLOOKUP($C131,VK!$B$2:$B$294,VK!AI$2:AI$294)</f>
        <v>1.2</v>
      </c>
      <c r="AC131" s="38">
        <f>_xlfn.XLOOKUP($C131,VK!$B$2:$B$294,VK!AJ$2:AJ$294)</f>
        <v>0.6</v>
      </c>
      <c r="AD131" s="38">
        <f>_xlfn.XLOOKUP($C131,VK!$B$2:$B$294,VK!AK$2:AK$294)</f>
        <v>1.2</v>
      </c>
      <c r="AE131" s="38">
        <f>_xlfn.XLOOKUP($C131,VK!$B$2:$B$294,VK!AL$2:AL$294)</f>
        <v>65.900000000000006</v>
      </c>
      <c r="AF131" s="38">
        <f>_xlfn.XLOOKUP($C131,VK!$B$2:$B$294,VK!AM$2:AM$294)</f>
        <v>297.60000000000002</v>
      </c>
      <c r="AG131" s="38">
        <f>_xlfn.XLOOKUP($C131,VK!$B$2:$B$294,VK!AN$2:AN$294)</f>
        <v>48.9</v>
      </c>
      <c r="AH131" s="38">
        <f>_xlfn.XLOOKUP($C131,VK!$B$2:$B$294,VK!AO$2:AO$294)</f>
        <v>20.2</v>
      </c>
      <c r="AI131" s="38">
        <f>_xlfn.XLOOKUP($C131,VK!$B$2:$B$294,VK!AP$2:AP$294)</f>
        <v>214</v>
      </c>
      <c r="AJ131" s="38">
        <f>_xlfn.XLOOKUP($C131,VK!$B$2:$B$294,VK!AQ$2:AQ$294)</f>
        <v>267</v>
      </c>
      <c r="AK131" s="38">
        <f>_xlfn.XLOOKUP($C131,VK!$B$2:$B$294,VK!AR$2:AR$294)</f>
        <v>1924</v>
      </c>
      <c r="AL131" s="38">
        <f>_xlfn.XLOOKUP($C131,VK!$B$2:$B$294,VK!AS$2:AS$294)</f>
        <v>1.667</v>
      </c>
      <c r="AM131" s="38">
        <f>_xlfn.XLOOKUP($C131,VK!$B$2:$B$294,VK!AT$2:AT$294)</f>
        <v>13667</v>
      </c>
      <c r="AN131" s="38">
        <f>_xlfn.XLOOKUP($C131,VK!$B$2:$B$294,VK!AU$2:AU$294)</f>
        <v>21109</v>
      </c>
      <c r="AO131" s="38">
        <f>_xlfn.XLOOKUP($C131,VK!$B$2:$B$294,VK!AV$2:AV$294)</f>
        <v>0</v>
      </c>
      <c r="AP131" s="38">
        <f>_xlfn.XLOOKUP($C131,VK!$B$2:$B$294,VK!AW$2:AW$294)</f>
        <v>138.246337890625</v>
      </c>
      <c r="AQ131" s="38">
        <f>_xlfn.XLOOKUP($C131,VK!$B$2:$B$294,VK!AX$2:AX$294)</f>
        <v>0</v>
      </c>
      <c r="AR131" s="38">
        <f>_xlfn.XLOOKUP($C131,VK!$B$2:$B$294,VK!AY$2:AY$294)</f>
        <v>0</v>
      </c>
      <c r="AS131" s="38">
        <f>_xlfn.XLOOKUP($C131,VK!$B$2:$B$294,VK!AZ$2:AZ$294)</f>
        <v>0</v>
      </c>
      <c r="AT131" s="38">
        <f>_xlfn.XLOOKUP($C131,VK!$B$2:$B$294,VK!BA$2:BA$294)</f>
        <v>0</v>
      </c>
      <c r="AU131" s="38">
        <f>_xlfn.XLOOKUP($C131,VK!$B$2:$B$294,VK!BB$2:BB$294)</f>
        <v>1</v>
      </c>
      <c r="AV131" s="38">
        <f>_xlfn.XLOOKUP($C131,VK!$B$2:$B$294,VK!BC$2:BC$294)</f>
        <v>81.481483459472656</v>
      </c>
      <c r="AW131" s="38">
        <f>_xlfn.XLOOKUP($C131,VK!$B$2:$B$294,VK!BD$2:BD$294)</f>
        <v>100</v>
      </c>
      <c r="AX131" s="38">
        <f>_xlfn.XLOOKUP($C131,VK!$B$2:$B$294,VK!BF$2:BF$294)</f>
        <v>10659.166015625</v>
      </c>
      <c r="AY131" s="38">
        <f>_xlfn.XLOOKUP($C131,VK!$B$2:$B$294,VK!BG$2:BG$294)</f>
        <v>12028.572265625</v>
      </c>
      <c r="AZ131" s="38">
        <f>_xlfn.XLOOKUP($C131,VK!$B$2:$B$294,VK!BH$2:BH$294)</f>
        <v>2.688457727432251</v>
      </c>
      <c r="BA131" s="38">
        <f>_xlfn.XLOOKUP($C131,VK!$B$2:$B$294,VK!BI$2:BI$294)</f>
        <v>4.8132196068763733E-2</v>
      </c>
      <c r="BB131" s="38">
        <f>_xlfn.XLOOKUP($C131,VK!$B$2:$B$294,VK!BJ$2:BJ$294)</f>
        <v>26.086956024169922</v>
      </c>
      <c r="BC131" s="38">
        <f>_xlfn.XLOOKUP($C131,VK!$B$2:$B$294,VK!BK$2:BK$294)</f>
        <v>-10</v>
      </c>
      <c r="BD131" s="38">
        <f>_xlfn.XLOOKUP($C131,VK!$B$2:$B$294,VK!BL$2:BL$294)</f>
        <v>71</v>
      </c>
      <c r="BE131" s="38">
        <f>_xlfn.XLOOKUP($C131,VK!$B$2:$B$294,VK!BM$2:BM$294)</f>
        <v>0</v>
      </c>
      <c r="BF131" s="37">
        <f>_xlfn.XLOOKUP($C131,VK!$B$2:$B$294,VK!BN$2:BN$294)</f>
        <v>20653.267578125</v>
      </c>
      <c r="BG131" s="12">
        <f>_xlfn.XLOOKUP($C131,VK!$B$2:$B$294,VK!BO$2:BO$294)</f>
        <v>51.045211791992188</v>
      </c>
      <c r="BH131" s="12"/>
      <c r="BI131" s="12">
        <f>_xlfn.XLOOKUP($C131,VK!$B$2:$B$294,VK!BQ$2:BQ$294)</f>
        <v>0.55621892213821411</v>
      </c>
      <c r="BJ131" s="12">
        <f>_xlfn.XLOOKUP($C131,VK!$B$2:$B$294,VK!BR$2:BR$294)</f>
        <v>0.19900497794151306</v>
      </c>
      <c r="BK131" s="12">
        <f>_xlfn.XLOOKUP($C131,VK!$B$2:$B$294,VK!BS$2:BS$294)</f>
        <v>0.49751242995262146</v>
      </c>
      <c r="BL131" s="12">
        <f>_xlfn.XLOOKUP($C131,VK!$B$2:$B$294,VK!BT$2:BT$294)</f>
        <v>236.81591796875</v>
      </c>
      <c r="BM131" s="12">
        <f>_xlfn.XLOOKUP($C131,VK!$B$2:$B$294,VK!BU$2:BU$294)</f>
        <v>222.88557434082031</v>
      </c>
      <c r="BN131" s="12">
        <f>_xlfn.XLOOKUP($C131,VK!$B$2:$B$294,VK!BV$2:BV$294)</f>
        <v>0</v>
      </c>
      <c r="BO131" s="12">
        <f>_xlfn.XLOOKUP($C131,VK!$B$2:$B$294,VK!BW$2:BW$294)</f>
        <v>1</v>
      </c>
      <c r="BP131" s="12">
        <f>_xlfn.XLOOKUP($C131,VK!$B$2:$B$294,VK!BX$2:BX$294)</f>
        <v>7926.8291015625</v>
      </c>
      <c r="BQ131" s="12">
        <f>_xlfn.XLOOKUP($C131,VK!$B$2:$B$294,VK!BY$2:BY$294)</f>
        <v>7024.39013671875</v>
      </c>
      <c r="BR131" s="12">
        <f>_xlfn.XLOOKUP($C131,VK!$B$2:$B$294,VK!BZ$2:BZ$294)</f>
        <v>0.89552241563796997</v>
      </c>
      <c r="BS131" s="12">
        <f>_xlfn.XLOOKUP($C131,VK!$B$2:$B$294,VK!CA$2:CA$294)</f>
        <v>5.8706469535827637</v>
      </c>
      <c r="BT131" s="12">
        <f>_xlfn.XLOOKUP($C131,VK!$B$2:$B$294,VK!CB$2:CB$294)</f>
        <v>33.333332061767578</v>
      </c>
      <c r="BU131" s="12">
        <f>_xlfn.XLOOKUP($C131,VK!$B$2:$B$294,VK!CC$2:CC$294)</f>
        <v>5.0847458839416504</v>
      </c>
      <c r="BV131" s="12">
        <f>_xlfn.XLOOKUP($C131,VK!$B$2:$B$294,VK!CD$2:CD$294)</f>
        <v>3.3898305892944336</v>
      </c>
      <c r="BW131" s="12">
        <f>_xlfn.XLOOKUP($C131,VK!$B$2:$B$294,VK!CE$2:CE$294)</f>
        <v>0</v>
      </c>
      <c r="BX131" s="12">
        <f>_xlfn.XLOOKUP($C131,VK!$B$2:$B$294,VK!CF$2:CF$294)</f>
        <v>0</v>
      </c>
      <c r="BY131" s="12">
        <f>_xlfn.XLOOKUP($C131,VK!$B$2:$B$294,VK!CG$2:CG$294)</f>
        <v>19279.15234375</v>
      </c>
      <c r="BZ131" s="12"/>
      <c r="CA131" s="27">
        <f>_xlfn.XLOOKUP(C131,VK!$B$2:$B$294,VK!$BX$2:$BX$294)</f>
        <v>7926.8291015625</v>
      </c>
      <c r="CD131" s="37">
        <f>_xlfn.XLOOKUP($C131,VK!$B$2:$B$294,VK!M$2:M$294)</f>
        <v>1005</v>
      </c>
      <c r="CE131" s="38"/>
    </row>
    <row r="132" spans="1:83" hidden="1">
      <c r="A132" s="21">
        <v>122</v>
      </c>
      <c r="B132" s="30">
        <f>1-_xlfn.XLOOKUP(C132,VK!$B$2:$B$294,VK!$ID$2:$ID$294)/SUM($D$5:$BY$5)</f>
        <v>0.43298215365145321</v>
      </c>
      <c r="C132" t="str">
        <f>_xlfn.XLOOKUP(A132,VK!$IE$2:$IE$294,VK!$B$2:$B$294)</f>
        <v>Rantasalmi</v>
      </c>
      <c r="D132" s="12">
        <f>_xlfn.XLOOKUP($C132,VK!$B$2:$B$294,VK!J$2:J$294)</f>
        <v>51.400001525878906</v>
      </c>
      <c r="E132" s="12">
        <f>_xlfn.XLOOKUP($C132,VK!$B$2:$B$294,VK!K$2:K$294)</f>
        <v>559.19000244140625</v>
      </c>
      <c r="F132" s="38">
        <f>_xlfn.XLOOKUP($C132,VK!$B$2:$B$294,VK!L$2:L$294)</f>
        <v>181.10000610351563</v>
      </c>
      <c r="G132" s="38">
        <f>_xlfn.XLOOKUP($C132,VK!$B$2:$B$294,VK!N$2:N$294)</f>
        <v>6.0999999046325684</v>
      </c>
      <c r="H132" s="40">
        <f>_xlfn.XLOOKUP($C132,VK!$B$2:$B$294,VK!O$2:O$294)</f>
        <v>-2.4000000953674316</v>
      </c>
      <c r="I132" s="38">
        <f>_xlfn.XLOOKUP($C132,VK!$B$2:$B$294,VK!P$2:P$294)</f>
        <v>-42</v>
      </c>
      <c r="J132" s="38">
        <f>_xlfn.XLOOKUP($C132,VK!$B$2:$B$294,VK!Q$2:Q$294)</f>
        <v>39</v>
      </c>
      <c r="K132" s="38">
        <f>_xlfn.XLOOKUP($C132,VK!$B$2:$B$294,VK!R$2:R$294)</f>
        <v>12.9</v>
      </c>
      <c r="L132" s="38">
        <f>_xlfn.XLOOKUP($C132,VK!$B$2:$B$294,VK!S$2:S$294)</f>
        <v>220</v>
      </c>
      <c r="M132" s="38">
        <f>_xlfn.XLOOKUP($C132,VK!$B$2:$B$294,VK!T$2:T$294)</f>
        <v>0</v>
      </c>
      <c r="N132" s="38">
        <f>_xlfn.XLOOKUP($C132,VK!$B$2:$B$294,VK!U$2:U$294)</f>
        <v>3355.9</v>
      </c>
      <c r="O132" s="38">
        <f>_xlfn.XLOOKUP($C132,VK!$B$2:$B$294,VK!V$2:V$294)</f>
        <v>11.04</v>
      </c>
      <c r="P132" s="38">
        <f>_xlfn.XLOOKUP($C132,VK!$B$2:$B$294,VK!W$2:W$294)</f>
        <v>625</v>
      </c>
      <c r="Q132" s="38">
        <f>_xlfn.XLOOKUP($C132,VK!$B$2:$B$294,VK!X$2:X$294)</f>
        <v>1313</v>
      </c>
      <c r="R132" s="38">
        <f>_xlfn.XLOOKUP($C132,VK!$B$2:$B$294,VK!Y$2:Y$294)</f>
        <v>750</v>
      </c>
      <c r="S132" s="38">
        <f>_xlfn.XLOOKUP($C132,VK!$B$2:$B$294,VK!Z$2:Z$294)</f>
        <v>1350</v>
      </c>
      <c r="T132" s="38">
        <f>_xlfn.XLOOKUP($C132,VK!$B$2:$B$294,VK!AA$2:AA$294)</f>
        <v>654</v>
      </c>
      <c r="U132" s="38">
        <f>_xlfn.XLOOKUP($C132,VK!$B$2:$B$294,VK!AB$2:AB$294)</f>
        <v>13.333333015441895</v>
      </c>
      <c r="V132" s="38">
        <f>_xlfn.XLOOKUP($C132,VK!$B$2:$B$294,VK!AC$2:AC$294)</f>
        <v>0</v>
      </c>
      <c r="W132" s="38">
        <f>_xlfn.XLOOKUP($C132,VK!$B$2:$B$294,VK!AD$2:AD$294)</f>
        <v>2.7</v>
      </c>
      <c r="X132" s="38">
        <f>_xlfn.XLOOKUP($C132,VK!$B$2:$B$294,VK!AE$2:AE$294)</f>
        <v>0</v>
      </c>
      <c r="Y132" s="38">
        <f>_xlfn.XLOOKUP($C132,VK!$B$2:$B$294,VK!AF$2:AF$294)</f>
        <v>3.3</v>
      </c>
      <c r="Z132" s="38">
        <f>_xlfn.XLOOKUP($C132,VK!$B$2:$B$294,VK!AG$2:AG$294)</f>
        <v>0</v>
      </c>
      <c r="AA132" s="38">
        <f>_xlfn.XLOOKUP($C132,VK!$B$2:$B$294,VK!AH$2:AH$294)</f>
        <v>21.5</v>
      </c>
      <c r="AB132" s="38">
        <f>_xlfn.XLOOKUP($C132,VK!$B$2:$B$294,VK!AI$2:AI$294)</f>
        <v>1</v>
      </c>
      <c r="AC132" s="38">
        <f>_xlfn.XLOOKUP($C132,VK!$B$2:$B$294,VK!AJ$2:AJ$294)</f>
        <v>0.45</v>
      </c>
      <c r="AD132" s="38">
        <f>_xlfn.XLOOKUP($C132,VK!$B$2:$B$294,VK!AK$2:AK$294)</f>
        <v>1</v>
      </c>
      <c r="AE132" s="38">
        <f>_xlfn.XLOOKUP($C132,VK!$B$2:$B$294,VK!AL$2:AL$294)</f>
        <v>63.4</v>
      </c>
      <c r="AF132" s="38">
        <f>_xlfn.XLOOKUP($C132,VK!$B$2:$B$294,VK!AM$2:AM$294)</f>
        <v>297.3</v>
      </c>
      <c r="AG132" s="38">
        <f>_xlfn.XLOOKUP($C132,VK!$B$2:$B$294,VK!AN$2:AN$294)</f>
        <v>47.5</v>
      </c>
      <c r="AH132" s="38">
        <f>_xlfn.XLOOKUP($C132,VK!$B$2:$B$294,VK!AO$2:AO$294)</f>
        <v>20.8</v>
      </c>
      <c r="AI132" s="38">
        <f>_xlfn.XLOOKUP($C132,VK!$B$2:$B$294,VK!AP$2:AP$294)</f>
        <v>68</v>
      </c>
      <c r="AJ132" s="38">
        <f>_xlfn.XLOOKUP($C132,VK!$B$2:$B$294,VK!AQ$2:AQ$294)</f>
        <v>39</v>
      </c>
      <c r="AK132" s="38">
        <f>_xlfn.XLOOKUP($C132,VK!$B$2:$B$294,VK!AR$2:AR$294)</f>
        <v>874</v>
      </c>
      <c r="AL132" s="38">
        <f>_xlfn.XLOOKUP($C132,VK!$B$2:$B$294,VK!AS$2:AS$294)</f>
        <v>1.833</v>
      </c>
      <c r="AM132" s="38">
        <f>_xlfn.XLOOKUP($C132,VK!$B$2:$B$294,VK!AT$2:AT$294)</f>
        <v>13250</v>
      </c>
      <c r="AN132" s="38">
        <f>_xlfn.XLOOKUP($C132,VK!$B$2:$B$294,VK!AU$2:AU$294)</f>
        <v>13521</v>
      </c>
      <c r="AO132" s="38">
        <f>_xlfn.XLOOKUP($C132,VK!$B$2:$B$294,VK!AV$2:AV$294)</f>
        <v>0</v>
      </c>
      <c r="AP132" s="38">
        <f>_xlfn.XLOOKUP($C132,VK!$B$2:$B$294,VK!AW$2:AW$294)</f>
        <v>97.715446472167969</v>
      </c>
      <c r="AQ132" s="38">
        <f>_xlfn.XLOOKUP($C132,VK!$B$2:$B$294,VK!AX$2:AX$294)</f>
        <v>0</v>
      </c>
      <c r="AR132" s="38">
        <f>_xlfn.XLOOKUP($C132,VK!$B$2:$B$294,VK!AY$2:AY$294)</f>
        <v>0</v>
      </c>
      <c r="AS132" s="38">
        <f>_xlfn.XLOOKUP($C132,VK!$B$2:$B$294,VK!AZ$2:AZ$294)</f>
        <v>0</v>
      </c>
      <c r="AT132" s="38">
        <f>_xlfn.XLOOKUP($C132,VK!$B$2:$B$294,VK!BA$2:BA$294)</f>
        <v>0</v>
      </c>
      <c r="AU132" s="38">
        <f>_xlfn.XLOOKUP($C132,VK!$B$2:$B$294,VK!BB$2:BB$294)</f>
        <v>1</v>
      </c>
      <c r="AV132" s="38">
        <f>_xlfn.XLOOKUP($C132,VK!$B$2:$B$294,VK!BC$2:BC$294)</f>
        <v>79.069770812988281</v>
      </c>
      <c r="AW132" s="38">
        <f>_xlfn.XLOOKUP($C132,VK!$B$2:$B$294,VK!BD$2:BD$294)</f>
        <v>100</v>
      </c>
      <c r="AX132" s="38">
        <f>_xlfn.XLOOKUP($C132,VK!$B$2:$B$294,VK!BF$2:BF$294)</f>
        <v>13840.138671875</v>
      </c>
      <c r="AY132" s="38">
        <f>_xlfn.XLOOKUP($C132,VK!$B$2:$B$294,VK!BG$2:BG$294)</f>
        <v>15606.255859375</v>
      </c>
      <c r="AZ132" s="38">
        <f>_xlfn.XLOOKUP($C132,VK!$B$2:$B$294,VK!BH$2:BH$294)</f>
        <v>2.6239581108093262</v>
      </c>
      <c r="BA132" s="38">
        <f>_xlfn.XLOOKUP($C132,VK!$B$2:$B$294,VK!BI$2:BI$294)</f>
        <v>11.145678520202637</v>
      </c>
      <c r="BB132" s="38">
        <f>_xlfn.XLOOKUP($C132,VK!$B$2:$B$294,VK!BJ$2:BJ$294)</f>
        <v>28.333333969116211</v>
      </c>
      <c r="BC132" s="38">
        <f>_xlfn.XLOOKUP($C132,VK!$B$2:$B$294,VK!BK$2:BK$294)</f>
        <v>-54.545455932617188</v>
      </c>
      <c r="BD132" s="38">
        <f>_xlfn.XLOOKUP($C132,VK!$B$2:$B$294,VK!BL$2:BL$294)</f>
        <v>144</v>
      </c>
      <c r="BE132" s="38">
        <f>_xlfn.XLOOKUP($C132,VK!$B$2:$B$294,VK!BM$2:BM$294)</f>
        <v>8</v>
      </c>
      <c r="BF132" s="37">
        <f>_xlfn.XLOOKUP($C132,VK!$B$2:$B$294,VK!BN$2:BN$294)</f>
        <v>20536.830078125</v>
      </c>
      <c r="BG132" s="12">
        <f>_xlfn.XLOOKUP($C132,VK!$B$2:$B$294,VK!BO$2:BO$294)</f>
        <v>51.058059692382813</v>
      </c>
      <c r="BH132" s="12"/>
      <c r="BI132" s="12">
        <f>_xlfn.XLOOKUP($C132,VK!$B$2:$B$294,VK!BQ$2:BQ$294)</f>
        <v>0.66044884920120239</v>
      </c>
      <c r="BJ132" s="12">
        <f>_xlfn.XLOOKUP($C132,VK!$B$2:$B$294,VK!BR$2:BR$294)</f>
        <v>0.17487612366676331</v>
      </c>
      <c r="BK132" s="12">
        <f>_xlfn.XLOOKUP($C132,VK!$B$2:$B$294,VK!BS$2:BS$294)</f>
        <v>3.118624210357666</v>
      </c>
      <c r="BL132" s="12">
        <f>_xlfn.XLOOKUP($C132,VK!$B$2:$B$294,VK!BT$2:BT$294)</f>
        <v>127.65957641601563</v>
      </c>
      <c r="BM132" s="12">
        <f>_xlfn.XLOOKUP($C132,VK!$B$2:$B$294,VK!BU$2:BU$294)</f>
        <v>279.51034545898438</v>
      </c>
      <c r="BN132" s="12">
        <f>_xlfn.XLOOKUP($C132,VK!$B$2:$B$294,VK!BV$2:BV$294)</f>
        <v>0</v>
      </c>
      <c r="BO132" s="12">
        <f>_xlfn.XLOOKUP($C132,VK!$B$2:$B$294,VK!BW$2:BW$294)</f>
        <v>1</v>
      </c>
      <c r="BP132" s="12">
        <f>_xlfn.XLOOKUP($C132,VK!$B$2:$B$294,VK!BX$2:BX$294)</f>
        <v>9894.3662109375</v>
      </c>
      <c r="BQ132" s="12">
        <f>_xlfn.XLOOKUP($C132,VK!$B$2:$B$294,VK!BY$2:BY$294)</f>
        <v>8774.6474609375</v>
      </c>
      <c r="BR132" s="12">
        <f>_xlfn.XLOOKUP($C132,VK!$B$2:$B$294,VK!BZ$2:BZ$294)</f>
        <v>0.58292043209075928</v>
      </c>
      <c r="BS132" s="12">
        <f>_xlfn.XLOOKUP($C132,VK!$B$2:$B$294,VK!CA$2:CA$294)</f>
        <v>7.0824832916259766</v>
      </c>
      <c r="BT132" s="12">
        <f>_xlfn.XLOOKUP($C132,VK!$B$2:$B$294,VK!CB$2:CB$294)</f>
        <v>125</v>
      </c>
      <c r="BU132" s="12">
        <f>_xlfn.XLOOKUP($C132,VK!$B$2:$B$294,VK!CC$2:CC$294)</f>
        <v>10.288065910339355</v>
      </c>
      <c r="BV132" s="12">
        <f>_xlfn.XLOOKUP($C132,VK!$B$2:$B$294,VK!CD$2:CD$294)</f>
        <v>6.995884895324707</v>
      </c>
      <c r="BW132" s="12">
        <f>_xlfn.XLOOKUP($C132,VK!$B$2:$B$294,VK!CE$2:CE$294)</f>
        <v>0</v>
      </c>
      <c r="BX132" s="12">
        <f>_xlfn.XLOOKUP($C132,VK!$B$2:$B$294,VK!CF$2:CF$294)</f>
        <v>1.2345678806304932</v>
      </c>
      <c r="BY132" s="12">
        <f>_xlfn.XLOOKUP($C132,VK!$B$2:$B$294,VK!CG$2:CG$294)</f>
        <v>12710.2060546875</v>
      </c>
      <c r="BZ132" s="12"/>
      <c r="CA132" s="27">
        <f>_xlfn.XLOOKUP(C132,VK!$B$2:$B$294,VK!$BX$2:$BX$294)</f>
        <v>9894.3662109375</v>
      </c>
      <c r="CD132" s="37">
        <f>_xlfn.XLOOKUP($C132,VK!$B$2:$B$294,VK!M$2:M$294)</f>
        <v>3431</v>
      </c>
      <c r="CE132" s="38"/>
    </row>
    <row r="133" spans="1:83" hidden="1">
      <c r="A133" s="21">
        <v>123</v>
      </c>
      <c r="B133" s="30">
        <f>1-_xlfn.XLOOKUP(C133,VK!$B$2:$B$294,VK!$ID$2:$ID$294)/SUM($D$5:$BY$5)</f>
        <v>0.43182631682083539</v>
      </c>
      <c r="C133" t="str">
        <f>_xlfn.XLOOKUP(A133,VK!$IE$2:$IE$294,VK!$B$2:$B$294)</f>
        <v>Heinola</v>
      </c>
      <c r="D133" s="12">
        <f>_xlfn.XLOOKUP($C133,VK!$B$2:$B$294,VK!J$2:J$294)</f>
        <v>50.700000762939453</v>
      </c>
      <c r="E133" s="12">
        <f>_xlfn.XLOOKUP($C133,VK!$B$2:$B$294,VK!K$2:K$294)</f>
        <v>675.989990234375</v>
      </c>
      <c r="F133" s="38">
        <f>_xlfn.XLOOKUP($C133,VK!$B$2:$B$294,VK!L$2:L$294)</f>
        <v>178.10000610351563</v>
      </c>
      <c r="G133" s="38">
        <f>_xlfn.XLOOKUP($C133,VK!$B$2:$B$294,VK!N$2:N$294)</f>
        <v>27.600000381469727</v>
      </c>
      <c r="H133" s="40">
        <f>_xlfn.XLOOKUP($C133,VK!$B$2:$B$294,VK!O$2:O$294)</f>
        <v>-1.2000000476837158</v>
      </c>
      <c r="I133" s="38">
        <f>_xlfn.XLOOKUP($C133,VK!$B$2:$B$294,VK!P$2:P$294)</f>
        <v>-110</v>
      </c>
      <c r="J133" s="38">
        <f>_xlfn.XLOOKUP($C133,VK!$B$2:$B$294,VK!Q$2:Q$294)</f>
        <v>91.100000000000009</v>
      </c>
      <c r="K133" s="38">
        <f>_xlfn.XLOOKUP($C133,VK!$B$2:$B$294,VK!R$2:R$294)</f>
        <v>14.4</v>
      </c>
      <c r="L133" s="38">
        <f>_xlfn.XLOOKUP($C133,VK!$B$2:$B$294,VK!S$2:S$294)</f>
        <v>261</v>
      </c>
      <c r="M133" s="38">
        <f>_xlfn.XLOOKUP($C133,VK!$B$2:$B$294,VK!T$2:T$294)</f>
        <v>0</v>
      </c>
      <c r="N133" s="38">
        <f>_xlfn.XLOOKUP($C133,VK!$B$2:$B$294,VK!U$2:U$294)</f>
        <v>3664.4</v>
      </c>
      <c r="O133" s="38">
        <f>_xlfn.XLOOKUP($C133,VK!$B$2:$B$294,VK!V$2:V$294)</f>
        <v>12.18</v>
      </c>
      <c r="P133" s="38">
        <f>_xlfn.XLOOKUP($C133,VK!$B$2:$B$294,VK!W$2:W$294)</f>
        <v>868</v>
      </c>
      <c r="Q133" s="38">
        <f>_xlfn.XLOOKUP($C133,VK!$B$2:$B$294,VK!X$2:X$294)</f>
        <v>213</v>
      </c>
      <c r="R133" s="38">
        <f>_xlfn.XLOOKUP($C133,VK!$B$2:$B$294,VK!Y$2:Y$294)</f>
        <v>824</v>
      </c>
      <c r="S133" s="38">
        <f>_xlfn.XLOOKUP($C133,VK!$B$2:$B$294,VK!Z$2:Z$294)</f>
        <v>379</v>
      </c>
      <c r="T133" s="38">
        <f>_xlfn.XLOOKUP($C133,VK!$B$2:$B$294,VK!AA$2:AA$294)</f>
        <v>577</v>
      </c>
      <c r="U133" s="38">
        <f>_xlfn.XLOOKUP($C133,VK!$B$2:$B$294,VK!AB$2:AB$294)</f>
        <v>15.305935859680176</v>
      </c>
      <c r="V133" s="38">
        <f>_xlfn.XLOOKUP($C133,VK!$B$2:$B$294,VK!AC$2:AC$294)</f>
        <v>1.2</v>
      </c>
      <c r="W133" s="38">
        <f>_xlfn.XLOOKUP($C133,VK!$B$2:$B$294,VK!AD$2:AD$294)</f>
        <v>1.1000000000000001</v>
      </c>
      <c r="X133" s="38">
        <f>_xlfn.XLOOKUP($C133,VK!$B$2:$B$294,VK!AE$2:AE$294)</f>
        <v>3</v>
      </c>
      <c r="Y133" s="38">
        <f>_xlfn.XLOOKUP($C133,VK!$B$2:$B$294,VK!AF$2:AF$294)</f>
        <v>3.7</v>
      </c>
      <c r="Z133" s="38">
        <f>_xlfn.XLOOKUP($C133,VK!$B$2:$B$294,VK!AG$2:AG$294)</f>
        <v>0</v>
      </c>
      <c r="AA133" s="38">
        <f>_xlfn.XLOOKUP($C133,VK!$B$2:$B$294,VK!AH$2:AH$294)</f>
        <v>20.5</v>
      </c>
      <c r="AB133" s="38">
        <f>_xlfn.XLOOKUP($C133,VK!$B$2:$B$294,VK!AI$2:AI$294)</f>
        <v>1</v>
      </c>
      <c r="AC133" s="38">
        <f>_xlfn.XLOOKUP($C133,VK!$B$2:$B$294,VK!AJ$2:AJ$294)</f>
        <v>0.5</v>
      </c>
      <c r="AD133" s="38">
        <f>_xlfn.XLOOKUP($C133,VK!$B$2:$B$294,VK!AK$2:AK$294)</f>
        <v>1</v>
      </c>
      <c r="AE133" s="38">
        <f>_xlfn.XLOOKUP($C133,VK!$B$2:$B$294,VK!AL$2:AL$294)</f>
        <v>71.599999999999994</v>
      </c>
      <c r="AF133" s="38">
        <f>_xlfn.XLOOKUP($C133,VK!$B$2:$B$294,VK!AM$2:AM$294)</f>
        <v>301.89999999999998</v>
      </c>
      <c r="AG133" s="38">
        <f>_xlfn.XLOOKUP($C133,VK!$B$2:$B$294,VK!AN$2:AN$294)</f>
        <v>44.6</v>
      </c>
      <c r="AH133" s="38">
        <f>_xlfn.XLOOKUP($C133,VK!$B$2:$B$294,VK!AO$2:AO$294)</f>
        <v>23.5</v>
      </c>
      <c r="AI133" s="38">
        <f>_xlfn.XLOOKUP($C133,VK!$B$2:$B$294,VK!AP$2:AP$294)</f>
        <v>108</v>
      </c>
      <c r="AJ133" s="38">
        <f>_xlfn.XLOOKUP($C133,VK!$B$2:$B$294,VK!AQ$2:AQ$294)</f>
        <v>34</v>
      </c>
      <c r="AK133" s="38">
        <f>_xlfn.XLOOKUP($C133,VK!$B$2:$B$294,VK!AR$2:AR$294)</f>
        <v>477</v>
      </c>
      <c r="AL133" s="38">
        <f>_xlfn.XLOOKUP($C133,VK!$B$2:$B$294,VK!AS$2:AS$294)</f>
        <v>4.1669999999999998</v>
      </c>
      <c r="AM133" s="38">
        <f>_xlfn.XLOOKUP($C133,VK!$B$2:$B$294,VK!AT$2:AT$294)</f>
        <v>7885</v>
      </c>
      <c r="AN133" s="38">
        <f>_xlfn.XLOOKUP($C133,VK!$B$2:$B$294,VK!AU$2:AU$294)</f>
        <v>9844</v>
      </c>
      <c r="AO133" s="38">
        <f>_xlfn.XLOOKUP($C133,VK!$B$2:$B$294,VK!AV$2:AV$294)</f>
        <v>1</v>
      </c>
      <c r="AP133" s="38">
        <f>_xlfn.XLOOKUP($C133,VK!$B$2:$B$294,VK!AW$2:AW$294)</f>
        <v>116.44166564941406</v>
      </c>
      <c r="AQ133" s="38">
        <f>_xlfn.XLOOKUP($C133,VK!$B$2:$B$294,VK!AX$2:AX$294)</f>
        <v>0</v>
      </c>
      <c r="AR133" s="38">
        <f>_xlfn.XLOOKUP($C133,VK!$B$2:$B$294,VK!AY$2:AY$294)</f>
        <v>0</v>
      </c>
      <c r="AS133" s="38">
        <f>_xlfn.XLOOKUP($C133,VK!$B$2:$B$294,VK!AZ$2:AZ$294)</f>
        <v>0</v>
      </c>
      <c r="AT133" s="38">
        <f>_xlfn.XLOOKUP($C133,VK!$B$2:$B$294,VK!BA$2:BA$294)</f>
        <v>0</v>
      </c>
      <c r="AU133" s="38">
        <f>_xlfn.XLOOKUP($C133,VK!$B$2:$B$294,VK!BB$2:BB$294)</f>
        <v>1</v>
      </c>
      <c r="AV133" s="38">
        <f>_xlfn.XLOOKUP($C133,VK!$B$2:$B$294,VK!BC$2:BC$294)</f>
        <v>91.439689636230469</v>
      </c>
      <c r="AW133" s="38">
        <f>_xlfn.XLOOKUP($C133,VK!$B$2:$B$294,VK!BD$2:BD$294)</f>
        <v>100</v>
      </c>
      <c r="AX133" s="38">
        <f>_xlfn.XLOOKUP($C133,VK!$B$2:$B$294,VK!BF$2:BF$294)</f>
        <v>12392.8203125</v>
      </c>
      <c r="AY133" s="38">
        <f>_xlfn.XLOOKUP($C133,VK!$B$2:$B$294,VK!BG$2:BG$294)</f>
        <v>13777.796875</v>
      </c>
      <c r="AZ133" s="38">
        <f>_xlfn.XLOOKUP($C133,VK!$B$2:$B$294,VK!BH$2:BH$294)</f>
        <v>2.7539937496185303</v>
      </c>
      <c r="BA133" s="38">
        <f>_xlfn.XLOOKUP($C133,VK!$B$2:$B$294,VK!BI$2:BI$294)</f>
        <v>-6.8741888999938965</v>
      </c>
      <c r="BB133" s="38">
        <f>_xlfn.XLOOKUP($C133,VK!$B$2:$B$294,VK!BJ$2:BJ$294)</f>
        <v>22.128850936889648</v>
      </c>
      <c r="BC133" s="38">
        <f>_xlfn.XLOOKUP($C133,VK!$B$2:$B$294,VK!BK$2:BK$294)</f>
        <v>-13.245033264160156</v>
      </c>
      <c r="BD133" s="38">
        <f>_xlfn.XLOOKUP($C133,VK!$B$2:$B$294,VK!BL$2:BL$294)</f>
        <v>299.20001220703125</v>
      </c>
      <c r="BE133" s="38">
        <f>_xlfn.XLOOKUP($C133,VK!$B$2:$B$294,VK!BM$2:BM$294)</f>
        <v>-2.330662727355957</v>
      </c>
      <c r="BF133" s="37">
        <f>_xlfn.XLOOKUP($C133,VK!$B$2:$B$294,VK!BN$2:BN$294)</f>
        <v>23118.205078125</v>
      </c>
      <c r="BG133" s="12">
        <f>_xlfn.XLOOKUP($C133,VK!$B$2:$B$294,VK!BO$2:BO$294)</f>
        <v>38.845127105712891</v>
      </c>
      <c r="BH133" s="12"/>
      <c r="BI133" s="12">
        <f>_xlfn.XLOOKUP($C133,VK!$B$2:$B$294,VK!BQ$2:BQ$294)</f>
        <v>0.59473937749862671</v>
      </c>
      <c r="BJ133" s="12">
        <f>_xlfn.XLOOKUP($C133,VK!$B$2:$B$294,VK!BR$2:BR$294)</f>
        <v>0.21963892877101898</v>
      </c>
      <c r="BK133" s="12">
        <f>_xlfn.XLOOKUP($C133,VK!$B$2:$B$294,VK!BS$2:BS$294)</f>
        <v>3.7124338150024414</v>
      </c>
      <c r="BL133" s="12">
        <f>_xlfn.XLOOKUP($C133,VK!$B$2:$B$294,VK!BT$2:BT$294)</f>
        <v>129.37269592285156</v>
      </c>
      <c r="BM133" s="12">
        <f>_xlfn.XLOOKUP($C133,VK!$B$2:$B$294,VK!BU$2:BU$294)</f>
        <v>429.7958984375</v>
      </c>
      <c r="BN133" s="12">
        <f>_xlfn.XLOOKUP($C133,VK!$B$2:$B$294,VK!BV$2:BV$294)</f>
        <v>0</v>
      </c>
      <c r="BO133" s="12">
        <f>_xlfn.XLOOKUP($C133,VK!$B$2:$B$294,VK!BW$2:BW$294)</f>
        <v>1</v>
      </c>
      <c r="BP133" s="12">
        <f>_xlfn.XLOOKUP($C133,VK!$B$2:$B$294,VK!BX$2:BX$294)</f>
        <v>9864.90234375</v>
      </c>
      <c r="BQ133" s="12">
        <f>_xlfn.XLOOKUP($C133,VK!$B$2:$B$294,VK!BY$2:BY$294)</f>
        <v>8873.2587890625</v>
      </c>
      <c r="BR133" s="12">
        <f>_xlfn.XLOOKUP($C133,VK!$B$2:$B$294,VK!BZ$2:BZ$294)</f>
        <v>0.70177316665649414</v>
      </c>
      <c r="BS133" s="12">
        <f>_xlfn.XLOOKUP($C133,VK!$B$2:$B$294,VK!CA$2:CA$294)</f>
        <v>7.183800220489502</v>
      </c>
      <c r="BT133" s="12">
        <f>_xlfn.XLOOKUP($C133,VK!$B$2:$B$294,VK!CB$2:CB$294)</f>
        <v>118.32061004638672</v>
      </c>
      <c r="BU133" s="12">
        <f>_xlfn.XLOOKUP($C133,VK!$B$2:$B$294,VK!CC$2:CC$294)</f>
        <v>11.558538436889648</v>
      </c>
      <c r="BV133" s="12">
        <f>_xlfn.XLOOKUP($C133,VK!$B$2:$B$294,VK!CD$2:CD$294)</f>
        <v>17.673377990722656</v>
      </c>
      <c r="BW133" s="12">
        <f>_xlfn.XLOOKUP($C133,VK!$B$2:$B$294,VK!CE$2:CE$294)</f>
        <v>0.2982848584651947</v>
      </c>
      <c r="BX133" s="12">
        <f>_xlfn.XLOOKUP($C133,VK!$B$2:$B$294,VK!CF$2:CF$294)</f>
        <v>2.2371363639831543</v>
      </c>
      <c r="BY133" s="12">
        <f>_xlfn.XLOOKUP($C133,VK!$B$2:$B$294,VK!CG$2:CG$294)</f>
        <v>10091.24609375</v>
      </c>
      <c r="BZ133" s="12"/>
      <c r="CA133" s="27">
        <f>_xlfn.XLOOKUP(C133,VK!$B$2:$B$294,VK!$BX$2:$BX$294)</f>
        <v>9864.90234375</v>
      </c>
      <c r="CD133" s="37">
        <f>_xlfn.XLOOKUP($C133,VK!$B$2:$B$294,VK!M$2:M$294)</f>
        <v>18667</v>
      </c>
      <c r="CE133" s="38"/>
    </row>
    <row r="134" spans="1:83" hidden="1">
      <c r="A134" s="21">
        <v>124</v>
      </c>
      <c r="B134" s="30">
        <f>1-_xlfn.XLOOKUP(C134,VK!$B$2:$B$294,VK!$ID$2:$ID$294)/SUM($D$5:$BY$5)</f>
        <v>0.43015972591624019</v>
      </c>
      <c r="C134" t="str">
        <f>_xlfn.XLOOKUP(A134,VK!$IE$2:$IE$294,VK!$B$2:$B$294)</f>
        <v>Virrat</v>
      </c>
      <c r="D134" s="12">
        <f>_xlfn.XLOOKUP($C134,VK!$B$2:$B$294,VK!J$2:J$294)</f>
        <v>51.700000762939453</v>
      </c>
      <c r="E134" s="12">
        <f>_xlfn.XLOOKUP($C134,VK!$B$2:$B$294,VK!K$2:K$294)</f>
        <v>1162.6700439453125</v>
      </c>
      <c r="F134" s="38">
        <f>_xlfn.XLOOKUP($C134,VK!$B$2:$B$294,VK!L$2:L$294)</f>
        <v>182.80000305175781</v>
      </c>
      <c r="G134" s="38">
        <f>_xlfn.XLOOKUP($C134,VK!$B$2:$B$294,VK!N$2:N$294)</f>
        <v>5.5999999046325684</v>
      </c>
      <c r="H134" s="40">
        <f>_xlfn.XLOOKUP($C134,VK!$B$2:$B$294,VK!O$2:O$294)</f>
        <v>-2.9000000953674316</v>
      </c>
      <c r="I134" s="38">
        <f>_xlfn.XLOOKUP($C134,VK!$B$2:$B$294,VK!P$2:P$294)</f>
        <v>-97</v>
      </c>
      <c r="J134" s="38">
        <f>_xlfn.XLOOKUP($C134,VK!$B$2:$B$294,VK!Q$2:Q$294)</f>
        <v>51.6</v>
      </c>
      <c r="K134" s="38">
        <f>_xlfn.XLOOKUP($C134,VK!$B$2:$B$294,VK!R$2:R$294)</f>
        <v>9.7000000000000011</v>
      </c>
      <c r="L134" s="38">
        <f>_xlfn.XLOOKUP($C134,VK!$B$2:$B$294,VK!S$2:S$294)</f>
        <v>367</v>
      </c>
      <c r="M134" s="38">
        <f>_xlfn.XLOOKUP($C134,VK!$B$2:$B$294,VK!T$2:T$294)</f>
        <v>0</v>
      </c>
      <c r="N134" s="38">
        <f>_xlfn.XLOOKUP($C134,VK!$B$2:$B$294,VK!U$2:U$294)</f>
        <v>3502.3</v>
      </c>
      <c r="O134" s="38">
        <f>_xlfn.XLOOKUP($C134,VK!$B$2:$B$294,VK!V$2:V$294)</f>
        <v>13.28</v>
      </c>
      <c r="P134" s="38">
        <f>_xlfn.XLOOKUP($C134,VK!$B$2:$B$294,VK!W$2:W$294)</f>
        <v>2421</v>
      </c>
      <c r="Q134" s="38">
        <f>_xlfn.XLOOKUP($C134,VK!$B$2:$B$294,VK!X$2:X$294)</f>
        <v>211</v>
      </c>
      <c r="R134" s="38">
        <f>_xlfn.XLOOKUP($C134,VK!$B$2:$B$294,VK!Y$2:Y$294)</f>
        <v>1333</v>
      </c>
      <c r="S134" s="38">
        <f>_xlfn.XLOOKUP($C134,VK!$B$2:$B$294,VK!Z$2:Z$294)</f>
        <v>1340</v>
      </c>
      <c r="T134" s="38">
        <f>_xlfn.XLOOKUP($C134,VK!$B$2:$B$294,VK!AA$2:AA$294)</f>
        <v>759</v>
      </c>
      <c r="U134" s="38">
        <f>_xlfn.XLOOKUP($C134,VK!$B$2:$B$294,VK!AB$2:AB$294)</f>
        <v>15.913043022155762</v>
      </c>
      <c r="V134" s="38">
        <f>_xlfn.XLOOKUP($C134,VK!$B$2:$B$294,VK!AC$2:AC$294)</f>
        <v>0</v>
      </c>
      <c r="W134" s="38">
        <f>_xlfn.XLOOKUP($C134,VK!$B$2:$B$294,VK!AD$2:AD$294)</f>
        <v>0</v>
      </c>
      <c r="X134" s="38">
        <f>_xlfn.XLOOKUP($C134,VK!$B$2:$B$294,VK!AE$2:AE$294)</f>
        <v>0</v>
      </c>
      <c r="Y134" s="38">
        <f>_xlfn.XLOOKUP($C134,VK!$B$2:$B$294,VK!AF$2:AF$294)</f>
        <v>5.0999999999999996</v>
      </c>
      <c r="Z134" s="38">
        <f>_xlfn.XLOOKUP($C134,VK!$B$2:$B$294,VK!AG$2:AG$294)</f>
        <v>0</v>
      </c>
      <c r="AA134" s="38">
        <f>_xlfn.XLOOKUP($C134,VK!$B$2:$B$294,VK!AH$2:AH$294)</f>
        <v>21.25</v>
      </c>
      <c r="AB134" s="38">
        <f>_xlfn.XLOOKUP($C134,VK!$B$2:$B$294,VK!AI$2:AI$294)</f>
        <v>0.93</v>
      </c>
      <c r="AC134" s="38">
        <f>_xlfn.XLOOKUP($C134,VK!$B$2:$B$294,VK!AJ$2:AJ$294)</f>
        <v>0.45</v>
      </c>
      <c r="AD134" s="38">
        <f>_xlfn.XLOOKUP($C134,VK!$B$2:$B$294,VK!AK$2:AK$294)</f>
        <v>1</v>
      </c>
      <c r="AE134" s="38">
        <f>_xlfn.XLOOKUP($C134,VK!$B$2:$B$294,VK!AL$2:AL$294)</f>
        <v>63</v>
      </c>
      <c r="AF134" s="38">
        <f>_xlfn.XLOOKUP($C134,VK!$B$2:$B$294,VK!AM$2:AM$294)</f>
        <v>288.89999999999998</v>
      </c>
      <c r="AG134" s="38">
        <f>_xlfn.XLOOKUP($C134,VK!$B$2:$B$294,VK!AN$2:AN$294)</f>
        <v>45</v>
      </c>
      <c r="AH134" s="38">
        <f>_xlfn.XLOOKUP($C134,VK!$B$2:$B$294,VK!AO$2:AO$294)</f>
        <v>21.6</v>
      </c>
      <c r="AI134" s="38">
        <f>_xlfn.XLOOKUP($C134,VK!$B$2:$B$294,VK!AP$2:AP$294)</f>
        <v>100</v>
      </c>
      <c r="AJ134" s="38">
        <f>_xlfn.XLOOKUP($C134,VK!$B$2:$B$294,VK!AQ$2:AQ$294)</f>
        <v>42</v>
      </c>
      <c r="AK134" s="38">
        <f>_xlfn.XLOOKUP($C134,VK!$B$2:$B$294,VK!AR$2:AR$294)</f>
        <v>594</v>
      </c>
      <c r="AL134" s="38">
        <f>_xlfn.XLOOKUP($C134,VK!$B$2:$B$294,VK!AS$2:AS$294)</f>
        <v>2.6669999999999998</v>
      </c>
      <c r="AM134" s="38">
        <f>_xlfn.XLOOKUP($C134,VK!$B$2:$B$294,VK!AT$2:AT$294)</f>
        <v>8320</v>
      </c>
      <c r="AN134" s="38">
        <f>_xlfn.XLOOKUP($C134,VK!$B$2:$B$294,VK!AU$2:AU$294)</f>
        <v>13422</v>
      </c>
      <c r="AO134" s="38">
        <f>_xlfn.XLOOKUP($C134,VK!$B$2:$B$294,VK!AV$2:AV$294)</f>
        <v>1</v>
      </c>
      <c r="AP134" s="38">
        <f>_xlfn.XLOOKUP($C134,VK!$B$2:$B$294,VK!AW$2:AW$294)</f>
        <v>82.549896240234375</v>
      </c>
      <c r="AQ134" s="38">
        <f>_xlfn.XLOOKUP($C134,VK!$B$2:$B$294,VK!AX$2:AX$294)</f>
        <v>0</v>
      </c>
      <c r="AR134" s="38">
        <f>_xlfn.XLOOKUP($C134,VK!$B$2:$B$294,VK!AY$2:AY$294)</f>
        <v>0</v>
      </c>
      <c r="AS134" s="38">
        <f>_xlfn.XLOOKUP($C134,VK!$B$2:$B$294,VK!AZ$2:AZ$294)</f>
        <v>0</v>
      </c>
      <c r="AT134" s="38">
        <f>_xlfn.XLOOKUP($C134,VK!$B$2:$B$294,VK!BA$2:BA$294)</f>
        <v>0</v>
      </c>
      <c r="AU134" s="38">
        <f>_xlfn.XLOOKUP($C134,VK!$B$2:$B$294,VK!BB$2:BB$294)</f>
        <v>1</v>
      </c>
      <c r="AV134" s="38">
        <f>_xlfn.XLOOKUP($C134,VK!$B$2:$B$294,VK!BC$2:BC$294)</f>
        <v>65.697677612304688</v>
      </c>
      <c r="AW134" s="38">
        <f>_xlfn.XLOOKUP($C134,VK!$B$2:$B$294,VK!BD$2:BD$294)</f>
        <v>97.727272033691406</v>
      </c>
      <c r="AX134" s="38">
        <f>_xlfn.XLOOKUP($C134,VK!$B$2:$B$294,VK!BF$2:BF$294)</f>
        <v>12545.5615234375</v>
      </c>
      <c r="AY134" s="38">
        <f>_xlfn.XLOOKUP($C134,VK!$B$2:$B$294,VK!BG$2:BG$294)</f>
        <v>14085.83203125</v>
      </c>
      <c r="AZ134" s="38">
        <f>_xlfn.XLOOKUP($C134,VK!$B$2:$B$294,VK!BH$2:BH$294)</f>
        <v>2.5993278026580811</v>
      </c>
      <c r="BA134" s="38">
        <f>_xlfn.XLOOKUP($C134,VK!$B$2:$B$294,VK!BI$2:BI$294)</f>
        <v>-10.038076400756836</v>
      </c>
      <c r="BB134" s="38">
        <f>_xlfn.XLOOKUP($C134,VK!$B$2:$B$294,VK!BJ$2:BJ$294)</f>
        <v>19.402984619140625</v>
      </c>
      <c r="BC134" s="38">
        <f>_xlfn.XLOOKUP($C134,VK!$B$2:$B$294,VK!BK$2:BK$294)</f>
        <v>8.9285717010498047</v>
      </c>
      <c r="BD134" s="38">
        <f>_xlfn.XLOOKUP($C134,VK!$B$2:$B$294,VK!BL$2:BL$294)</f>
        <v>118.19999694824219</v>
      </c>
      <c r="BE134" s="38">
        <f>_xlfn.XLOOKUP($C134,VK!$B$2:$B$294,VK!BM$2:BM$294)</f>
        <v>-4.0145983695983887</v>
      </c>
      <c r="BF134" s="37">
        <f>_xlfn.XLOOKUP($C134,VK!$B$2:$B$294,VK!BN$2:BN$294)</f>
        <v>21030.64453125</v>
      </c>
      <c r="BG134" s="12">
        <f>_xlfn.XLOOKUP($C134,VK!$B$2:$B$294,VK!BO$2:BO$294)</f>
        <v>50.30224609375</v>
      </c>
      <c r="BH134" s="12"/>
      <c r="BI134" s="12">
        <f>_xlfn.XLOOKUP($C134,VK!$B$2:$B$294,VK!BQ$2:BQ$294)</f>
        <v>0.63921147584915161</v>
      </c>
      <c r="BJ134" s="12">
        <f>_xlfn.XLOOKUP($C134,VK!$B$2:$B$294,VK!BR$2:BR$294)</f>
        <v>0.10696821659803391</v>
      </c>
      <c r="BK134" s="12">
        <f>_xlfn.XLOOKUP($C134,VK!$B$2:$B$294,VK!BS$2:BS$294)</f>
        <v>1.9254279136657715</v>
      </c>
      <c r="BL134" s="12">
        <f>_xlfn.XLOOKUP($C134,VK!$B$2:$B$294,VK!BT$2:BT$294)</f>
        <v>109.71882629394531</v>
      </c>
      <c r="BM134" s="12">
        <f>_xlfn.XLOOKUP($C134,VK!$B$2:$B$294,VK!BU$2:BU$294)</f>
        <v>316.47311401367188</v>
      </c>
      <c r="BN134" s="12">
        <f>_xlfn.XLOOKUP($C134,VK!$B$2:$B$294,VK!BV$2:BV$294)</f>
        <v>0</v>
      </c>
      <c r="BO134" s="12">
        <f>_xlfn.XLOOKUP($C134,VK!$B$2:$B$294,VK!BW$2:BW$294)</f>
        <v>1</v>
      </c>
      <c r="BP134" s="12">
        <f>_xlfn.XLOOKUP($C134,VK!$B$2:$B$294,VK!BX$2:BX$294)</f>
        <v>8874.07421875</v>
      </c>
      <c r="BQ134" s="12">
        <f>_xlfn.XLOOKUP($C134,VK!$B$2:$B$294,VK!BY$2:BY$294)</f>
        <v>7903.70361328125</v>
      </c>
      <c r="BR134" s="12">
        <f>_xlfn.XLOOKUP($C134,VK!$B$2:$B$294,VK!BZ$2:BZ$294)</f>
        <v>0.93215161561965942</v>
      </c>
      <c r="BS134" s="12">
        <f>_xlfn.XLOOKUP($C134,VK!$B$2:$B$294,VK!CA$2:CA$294)</f>
        <v>8.0378971099853516</v>
      </c>
      <c r="BT134" s="12">
        <f>_xlfn.XLOOKUP($C134,VK!$B$2:$B$294,VK!CB$2:CB$294)</f>
        <v>57.377048492431641</v>
      </c>
      <c r="BU134" s="12">
        <f>_xlfn.XLOOKUP($C134,VK!$B$2:$B$294,VK!CC$2:CC$294)</f>
        <v>6.2737641334533691</v>
      </c>
      <c r="BV134" s="12">
        <f>_xlfn.XLOOKUP($C134,VK!$B$2:$B$294,VK!CD$2:CD$294)</f>
        <v>7.9847908020019531</v>
      </c>
      <c r="BW134" s="12">
        <f>_xlfn.XLOOKUP($C134,VK!$B$2:$B$294,VK!CE$2:CE$294)</f>
        <v>0</v>
      </c>
      <c r="BX134" s="12">
        <f>_xlfn.XLOOKUP($C134,VK!$B$2:$B$294,VK!CF$2:CF$294)</f>
        <v>2.6615970134735107</v>
      </c>
      <c r="BY134" s="12">
        <f>_xlfn.XLOOKUP($C134,VK!$B$2:$B$294,VK!CG$2:CG$294)</f>
        <v>12492.69140625</v>
      </c>
      <c r="BZ134" s="12"/>
      <c r="CA134" s="27">
        <f>_xlfn.XLOOKUP(C134,VK!$B$2:$B$294,VK!$BX$2:$BX$294)</f>
        <v>8874.07421875</v>
      </c>
      <c r="CD134" s="37">
        <f>_xlfn.XLOOKUP($C134,VK!$B$2:$B$294,VK!M$2:M$294)</f>
        <v>6544</v>
      </c>
      <c r="CE134" s="38"/>
    </row>
    <row r="135" spans="1:83" hidden="1">
      <c r="A135" s="21">
        <v>125</v>
      </c>
      <c r="B135" s="30">
        <f>1-_xlfn.XLOOKUP(C135,VK!$B$2:$B$294,VK!$ID$2:$ID$294)/SUM($D$5:$BY$5)</f>
        <v>0.42757709165906876</v>
      </c>
      <c r="C135" t="str">
        <f>_xlfn.XLOOKUP(A135,VK!$IE$2:$IE$294,VK!$B$2:$B$294)</f>
        <v>Masku</v>
      </c>
      <c r="D135" s="12">
        <f>_xlfn.XLOOKUP($C135,VK!$B$2:$B$294,VK!J$2:J$294)</f>
        <v>41.299999237060547</v>
      </c>
      <c r="E135" s="12">
        <f>_xlfn.XLOOKUP($C135,VK!$B$2:$B$294,VK!K$2:K$294)</f>
        <v>174.75</v>
      </c>
      <c r="F135" s="38">
        <f>_xlfn.XLOOKUP($C135,VK!$B$2:$B$294,VK!L$2:L$294)</f>
        <v>110.80000305175781</v>
      </c>
      <c r="G135" s="38">
        <f>_xlfn.XLOOKUP($C135,VK!$B$2:$B$294,VK!N$2:N$294)</f>
        <v>54.599998474121094</v>
      </c>
      <c r="H135" s="40">
        <f>_xlfn.XLOOKUP($C135,VK!$B$2:$B$294,VK!O$2:O$294)</f>
        <v>-0.20000000298023224</v>
      </c>
      <c r="I135" s="38">
        <f>_xlfn.XLOOKUP($C135,VK!$B$2:$B$294,VK!P$2:P$294)</f>
        <v>-50</v>
      </c>
      <c r="J135" s="38">
        <f>_xlfn.XLOOKUP($C135,VK!$B$2:$B$294,VK!Q$2:Q$294)</f>
        <v>80.800000000000011</v>
      </c>
      <c r="K135" s="38">
        <f>_xlfn.XLOOKUP($C135,VK!$B$2:$B$294,VK!R$2:R$294)</f>
        <v>5</v>
      </c>
      <c r="L135" s="38">
        <f>_xlfn.XLOOKUP($C135,VK!$B$2:$B$294,VK!S$2:S$294)</f>
        <v>114</v>
      </c>
      <c r="M135" s="38">
        <f>_xlfn.XLOOKUP($C135,VK!$B$2:$B$294,VK!T$2:T$294)</f>
        <v>0</v>
      </c>
      <c r="N135" s="38">
        <f>_xlfn.XLOOKUP($C135,VK!$B$2:$B$294,VK!U$2:U$294)</f>
        <v>4228.6000000000004</v>
      </c>
      <c r="O135" s="38">
        <f>_xlfn.XLOOKUP($C135,VK!$B$2:$B$294,VK!V$2:V$294)</f>
        <v>12.51</v>
      </c>
      <c r="P135" s="38">
        <f>_xlfn.XLOOKUP($C135,VK!$B$2:$B$294,VK!W$2:W$294)</f>
        <v>156</v>
      </c>
      <c r="Q135" s="38">
        <f>_xlfn.XLOOKUP($C135,VK!$B$2:$B$294,VK!X$2:X$294)</f>
        <v>280</v>
      </c>
      <c r="R135" s="38">
        <f>_xlfn.XLOOKUP($C135,VK!$B$2:$B$294,VK!Y$2:Y$294)</f>
        <v>0</v>
      </c>
      <c r="S135" s="38">
        <f>_xlfn.XLOOKUP($C135,VK!$B$2:$B$294,VK!Z$2:Z$294)</f>
        <v>486</v>
      </c>
      <c r="T135" s="38">
        <f>_xlfn.XLOOKUP($C135,VK!$B$2:$B$294,VK!AA$2:AA$294)</f>
        <v>585</v>
      </c>
      <c r="U135" s="38">
        <f>_xlfn.XLOOKUP($C135,VK!$B$2:$B$294,VK!AB$2:AB$294)</f>
        <v>17.921052932739258</v>
      </c>
      <c r="V135" s="38">
        <f>_xlfn.XLOOKUP($C135,VK!$B$2:$B$294,VK!AC$2:AC$294)</f>
        <v>0</v>
      </c>
      <c r="W135" s="38">
        <f>_xlfn.XLOOKUP($C135,VK!$B$2:$B$294,VK!AD$2:AD$294)</f>
        <v>0.9</v>
      </c>
      <c r="X135" s="38">
        <f>_xlfn.XLOOKUP($C135,VK!$B$2:$B$294,VK!AE$2:AE$294)</f>
        <v>1.6</v>
      </c>
      <c r="Y135" s="38">
        <f>_xlfn.XLOOKUP($C135,VK!$B$2:$B$294,VK!AF$2:AF$294)</f>
        <v>4.5</v>
      </c>
      <c r="Z135" s="38">
        <f>_xlfn.XLOOKUP($C135,VK!$B$2:$B$294,VK!AG$2:AG$294)</f>
        <v>0</v>
      </c>
      <c r="AA135" s="38">
        <f>_xlfn.XLOOKUP($C135,VK!$B$2:$B$294,VK!AH$2:AH$294)</f>
        <v>20.75</v>
      </c>
      <c r="AB135" s="38">
        <f>_xlfn.XLOOKUP($C135,VK!$B$2:$B$294,VK!AI$2:AI$294)</f>
        <v>0.95</v>
      </c>
      <c r="AC135" s="38">
        <f>_xlfn.XLOOKUP($C135,VK!$B$2:$B$294,VK!AJ$2:AJ$294)</f>
        <v>0.41</v>
      </c>
      <c r="AD135" s="38">
        <f>_xlfn.XLOOKUP($C135,VK!$B$2:$B$294,VK!AK$2:AK$294)</f>
        <v>1</v>
      </c>
      <c r="AE135" s="38">
        <f>_xlfn.XLOOKUP($C135,VK!$B$2:$B$294,VK!AL$2:AL$294)</f>
        <v>60</v>
      </c>
      <c r="AF135" s="38">
        <f>_xlfn.XLOOKUP($C135,VK!$B$2:$B$294,VK!AM$2:AM$294)</f>
        <v>391.8</v>
      </c>
      <c r="AG135" s="38">
        <f>_xlfn.XLOOKUP($C135,VK!$B$2:$B$294,VK!AN$2:AN$294)</f>
        <v>43.6</v>
      </c>
      <c r="AH135" s="38">
        <f>_xlfn.XLOOKUP($C135,VK!$B$2:$B$294,VK!AO$2:AO$294)</f>
        <v>33.1</v>
      </c>
      <c r="AI135" s="38">
        <f>_xlfn.XLOOKUP($C135,VK!$B$2:$B$294,VK!AP$2:AP$294)</f>
        <v>32</v>
      </c>
      <c r="AJ135" s="38">
        <f>_xlfn.XLOOKUP($C135,VK!$B$2:$B$294,VK!AQ$2:AQ$294)</f>
        <v>21</v>
      </c>
      <c r="AK135" s="38">
        <f>_xlfn.XLOOKUP($C135,VK!$B$2:$B$294,VK!AR$2:AR$294)</f>
        <v>444</v>
      </c>
      <c r="AL135" s="38">
        <f>_xlfn.XLOOKUP($C135,VK!$B$2:$B$294,VK!AS$2:AS$294)</f>
        <v>3.3330000000000002</v>
      </c>
      <c r="AM135" s="38">
        <f>_xlfn.XLOOKUP($C135,VK!$B$2:$B$294,VK!AT$2:AT$294)</f>
        <v>4926</v>
      </c>
      <c r="AN135" s="38">
        <f>_xlfn.XLOOKUP($C135,VK!$B$2:$B$294,VK!AU$2:AU$294)</f>
        <v>10044</v>
      </c>
      <c r="AO135" s="38">
        <f>_xlfn.XLOOKUP($C135,VK!$B$2:$B$294,VK!AV$2:AV$294)</f>
        <v>1</v>
      </c>
      <c r="AP135" s="38">
        <f>_xlfn.XLOOKUP($C135,VK!$B$2:$B$294,VK!AW$2:AW$294)</f>
        <v>16.195693969726563</v>
      </c>
      <c r="AQ135" s="38">
        <f>_xlfn.XLOOKUP($C135,VK!$B$2:$B$294,VK!AX$2:AX$294)</f>
        <v>0</v>
      </c>
      <c r="AR135" s="38">
        <f>_xlfn.XLOOKUP($C135,VK!$B$2:$B$294,VK!AY$2:AY$294)</f>
        <v>0</v>
      </c>
      <c r="AS135" s="38">
        <f>_xlfn.XLOOKUP($C135,VK!$B$2:$B$294,VK!AZ$2:AZ$294)</f>
        <v>0</v>
      </c>
      <c r="AT135" s="38">
        <f>_xlfn.XLOOKUP($C135,VK!$B$2:$B$294,VK!BA$2:BA$294)</f>
        <v>0</v>
      </c>
      <c r="AU135" s="38">
        <f>_xlfn.XLOOKUP($C135,VK!$B$2:$B$294,VK!BB$2:BB$294)</f>
        <v>1</v>
      </c>
      <c r="AV135" s="38">
        <f>_xlfn.XLOOKUP($C135,VK!$B$2:$B$294,VK!BC$2:BC$294)</f>
        <v>91.885444641113281</v>
      </c>
      <c r="AW135" s="38">
        <f>_xlfn.XLOOKUP($C135,VK!$B$2:$B$294,VK!BD$2:BD$294)</f>
        <v>77.88104248046875</v>
      </c>
      <c r="AX135" s="38">
        <f>_xlfn.XLOOKUP($C135,VK!$B$2:$B$294,VK!BF$2:BF$294)</f>
        <v>11542.501953125</v>
      </c>
      <c r="AY135" s="38">
        <f>_xlfn.XLOOKUP($C135,VK!$B$2:$B$294,VK!BG$2:BG$294)</f>
        <v>14804.2021484375</v>
      </c>
      <c r="AZ135" s="38">
        <f>_xlfn.XLOOKUP($C135,VK!$B$2:$B$294,VK!BH$2:BH$294)</f>
        <v>4.3926997184753418</v>
      </c>
      <c r="BA135" s="38">
        <f>_xlfn.XLOOKUP($C135,VK!$B$2:$B$294,VK!BI$2:BI$294)</f>
        <v>-18.987936019897461</v>
      </c>
      <c r="BB135" s="38">
        <f>_xlfn.XLOOKUP($C135,VK!$B$2:$B$294,VK!BJ$2:BJ$294)</f>
        <v>24.242424011230469</v>
      </c>
      <c r="BC135" s="38">
        <f>_xlfn.XLOOKUP($C135,VK!$B$2:$B$294,VK!BK$2:BK$294)</f>
        <v>-14.184396743774414</v>
      </c>
      <c r="BD135" s="38">
        <f>_xlfn.XLOOKUP($C135,VK!$B$2:$B$294,VK!BL$2:BL$294)</f>
        <v>214.66667175292969</v>
      </c>
      <c r="BE135" s="38">
        <f>_xlfn.XLOOKUP($C135,VK!$B$2:$B$294,VK!BM$2:BM$294)</f>
        <v>-1.1463844776153564</v>
      </c>
      <c r="BF135" s="37">
        <f>_xlfn.XLOOKUP($C135,VK!$B$2:$B$294,VK!BN$2:BN$294)</f>
        <v>26134.501953125</v>
      </c>
      <c r="BG135" s="12">
        <f>_xlfn.XLOOKUP($C135,VK!$B$2:$B$294,VK!BO$2:BO$294)</f>
        <v>15.648999214172363</v>
      </c>
      <c r="BH135" s="12"/>
      <c r="BI135" s="12">
        <f>_xlfn.XLOOKUP($C135,VK!$B$2:$B$294,VK!BQ$2:BQ$294)</f>
        <v>0.68837845325469971</v>
      </c>
      <c r="BJ135" s="12">
        <f>_xlfn.XLOOKUP($C135,VK!$B$2:$B$294,VK!BR$2:BR$294)</f>
        <v>1.1013215780258179</v>
      </c>
      <c r="BK135" s="12">
        <f>_xlfn.XLOOKUP($C135,VK!$B$2:$B$294,VK!BS$2:BS$294)</f>
        <v>1.8145583868026733</v>
      </c>
      <c r="BL135" s="12">
        <f>_xlfn.XLOOKUP($C135,VK!$B$2:$B$294,VK!BT$2:BT$294)</f>
        <v>63.037548065185547</v>
      </c>
      <c r="BM135" s="12">
        <f>_xlfn.XLOOKUP($C135,VK!$B$2:$B$294,VK!BU$2:BU$294)</f>
        <v>227.50157165527344</v>
      </c>
      <c r="BN135" s="12">
        <f>_xlfn.XLOOKUP($C135,VK!$B$2:$B$294,VK!BV$2:BV$294)</f>
        <v>0</v>
      </c>
      <c r="BO135" s="12">
        <f>_xlfn.XLOOKUP($C135,VK!$B$2:$B$294,VK!BW$2:BW$294)</f>
        <v>0</v>
      </c>
      <c r="BP135" s="12">
        <f>_xlfn.XLOOKUP($C135,VK!$B$2:$B$294,VK!BX$2:BX$294)</f>
        <v>8882.521484375</v>
      </c>
      <c r="BQ135" s="12">
        <f>_xlfn.XLOOKUP($C135,VK!$B$2:$B$294,VK!BY$2:BY$294)</f>
        <v>6925.50146484375</v>
      </c>
      <c r="BR135" s="12">
        <f>_xlfn.XLOOKUP($C135,VK!$B$2:$B$294,VK!BZ$2:BZ$294)</f>
        <v>1.2691420316696167</v>
      </c>
      <c r="BS135" s="12">
        <f>_xlfn.XLOOKUP($C135,VK!$B$2:$B$294,VK!CA$2:CA$294)</f>
        <v>11.757919311523438</v>
      </c>
      <c r="BT135" s="12">
        <f>_xlfn.XLOOKUP($C135,VK!$B$2:$B$294,VK!CB$2:CB$294)</f>
        <v>138.01652526855469</v>
      </c>
      <c r="BU135" s="12">
        <f>_xlfn.XLOOKUP($C135,VK!$B$2:$B$294,VK!CC$2:CC$294)</f>
        <v>14.89741325378418</v>
      </c>
      <c r="BV135" s="12">
        <f>_xlfn.XLOOKUP($C135,VK!$B$2:$B$294,VK!CD$2:CD$294)</f>
        <v>15.165031433105469</v>
      </c>
      <c r="BW135" s="12">
        <f>_xlfn.XLOOKUP($C135,VK!$B$2:$B$294,VK!CE$2:CE$294)</f>
        <v>0</v>
      </c>
      <c r="BX135" s="12">
        <f>_xlfn.XLOOKUP($C135,VK!$B$2:$B$294,VK!CF$2:CF$294)</f>
        <v>2.0517394542694092</v>
      </c>
      <c r="BY135" s="12">
        <f>_xlfn.XLOOKUP($C135,VK!$B$2:$B$294,VK!CG$2:CG$294)</f>
        <v>10729.6845703125</v>
      </c>
      <c r="BZ135" s="12"/>
      <c r="CA135" s="27">
        <f>_xlfn.XLOOKUP(C135,VK!$B$2:$B$294,VK!$BX$2:$BX$294)</f>
        <v>8882.521484375</v>
      </c>
      <c r="CD135" s="37">
        <f>_xlfn.XLOOKUP($C135,VK!$B$2:$B$294,VK!M$2:M$294)</f>
        <v>9534</v>
      </c>
      <c r="CE135" s="38"/>
    </row>
    <row r="136" spans="1:83" hidden="1">
      <c r="A136" s="21">
        <v>126</v>
      </c>
      <c r="B136" s="30">
        <f>1-_xlfn.XLOOKUP(C136,VK!$B$2:$B$294,VK!$ID$2:$ID$294)/SUM($D$5:$BY$5)</f>
        <v>0.4258988393380938</v>
      </c>
      <c r="C136" t="str">
        <f>_xlfn.XLOOKUP(A136,VK!$IE$2:$IE$294,VK!$B$2:$B$294)</f>
        <v>Alavus</v>
      </c>
      <c r="D136" s="12">
        <f>_xlfn.XLOOKUP($C136,VK!$B$2:$B$294,VK!J$2:J$294)</f>
        <v>45.799999237060547</v>
      </c>
      <c r="E136" s="12">
        <f>_xlfn.XLOOKUP($C136,VK!$B$2:$B$294,VK!K$2:K$294)</f>
        <v>1087.1800537109375</v>
      </c>
      <c r="F136" s="38">
        <f>_xlfn.XLOOKUP($C136,VK!$B$2:$B$294,VK!L$2:L$294)</f>
        <v>161.69999694824219</v>
      </c>
      <c r="G136" s="38">
        <f>_xlfn.XLOOKUP($C136,VK!$B$2:$B$294,VK!N$2:N$294)</f>
        <v>10.5</v>
      </c>
      <c r="H136" s="40">
        <f>_xlfn.XLOOKUP($C136,VK!$B$2:$B$294,VK!O$2:O$294)</f>
        <v>-0.69999998807907104</v>
      </c>
      <c r="I136" s="38">
        <f>_xlfn.XLOOKUP($C136,VK!$B$2:$B$294,VK!P$2:P$294)</f>
        <v>-38</v>
      </c>
      <c r="J136" s="38">
        <f>_xlfn.XLOOKUP($C136,VK!$B$2:$B$294,VK!Q$2:Q$294)</f>
        <v>60.7</v>
      </c>
      <c r="K136" s="38">
        <f>_xlfn.XLOOKUP($C136,VK!$B$2:$B$294,VK!R$2:R$294)</f>
        <v>7.7</v>
      </c>
      <c r="L136" s="38">
        <f>_xlfn.XLOOKUP($C136,VK!$B$2:$B$294,VK!S$2:S$294)</f>
        <v>399</v>
      </c>
      <c r="M136" s="38">
        <f>_xlfn.XLOOKUP($C136,VK!$B$2:$B$294,VK!T$2:T$294)</f>
        <v>0</v>
      </c>
      <c r="N136" s="38">
        <f>_xlfn.XLOOKUP($C136,VK!$B$2:$B$294,VK!U$2:U$294)</f>
        <v>3022.6</v>
      </c>
      <c r="O136" s="38">
        <f>_xlfn.XLOOKUP($C136,VK!$B$2:$B$294,VK!V$2:V$294)</f>
        <v>10.53</v>
      </c>
      <c r="P136" s="38">
        <f>_xlfn.XLOOKUP($C136,VK!$B$2:$B$294,VK!W$2:W$294)</f>
        <v>729</v>
      </c>
      <c r="Q136" s="38">
        <f>_xlfn.XLOOKUP($C136,VK!$B$2:$B$294,VK!X$2:X$294)</f>
        <v>227</v>
      </c>
      <c r="R136" s="38">
        <f>_xlfn.XLOOKUP($C136,VK!$B$2:$B$294,VK!Y$2:Y$294)</f>
        <v>847</v>
      </c>
      <c r="S136" s="38">
        <f>_xlfn.XLOOKUP($C136,VK!$B$2:$B$294,VK!Z$2:Z$294)</f>
        <v>819</v>
      </c>
      <c r="T136" s="38">
        <f>_xlfn.XLOOKUP($C136,VK!$B$2:$B$294,VK!AA$2:AA$294)</f>
        <v>554</v>
      </c>
      <c r="U136" s="38">
        <f>_xlfn.XLOOKUP($C136,VK!$B$2:$B$294,VK!AB$2:AB$294)</f>
        <v>15.40772533416748</v>
      </c>
      <c r="V136" s="38">
        <f>_xlfn.XLOOKUP($C136,VK!$B$2:$B$294,VK!AC$2:AC$294)</f>
        <v>1.3</v>
      </c>
      <c r="W136" s="38">
        <f>_xlfn.XLOOKUP($C136,VK!$B$2:$B$294,VK!AD$2:AD$294)</f>
        <v>1.5</v>
      </c>
      <c r="X136" s="38">
        <f>_xlfn.XLOOKUP($C136,VK!$B$2:$B$294,VK!AE$2:AE$294)</f>
        <v>2.6</v>
      </c>
      <c r="Y136" s="38">
        <f>_xlfn.XLOOKUP($C136,VK!$B$2:$B$294,VK!AF$2:AF$294)</f>
        <v>6</v>
      </c>
      <c r="Z136" s="38">
        <f>_xlfn.XLOOKUP($C136,VK!$B$2:$B$294,VK!AG$2:AG$294)</f>
        <v>0</v>
      </c>
      <c r="AA136" s="38">
        <f>_xlfn.XLOOKUP($C136,VK!$B$2:$B$294,VK!AH$2:AH$294)</f>
        <v>21.25</v>
      </c>
      <c r="AB136" s="38">
        <f>_xlfn.XLOOKUP($C136,VK!$B$2:$B$294,VK!AI$2:AI$294)</f>
        <v>0.95</v>
      </c>
      <c r="AC136" s="38">
        <f>_xlfn.XLOOKUP($C136,VK!$B$2:$B$294,VK!AJ$2:AJ$294)</f>
        <v>0.41</v>
      </c>
      <c r="AD136" s="38">
        <f>_xlfn.XLOOKUP($C136,VK!$B$2:$B$294,VK!AK$2:AK$294)</f>
        <v>1.1000000000000001</v>
      </c>
      <c r="AE136" s="38">
        <f>_xlfn.XLOOKUP($C136,VK!$B$2:$B$294,VK!AL$2:AL$294)</f>
        <v>65.2</v>
      </c>
      <c r="AF136" s="38">
        <f>_xlfn.XLOOKUP($C136,VK!$B$2:$B$294,VK!AM$2:AM$294)</f>
        <v>288.89999999999998</v>
      </c>
      <c r="AG136" s="38">
        <f>_xlfn.XLOOKUP($C136,VK!$B$2:$B$294,VK!AN$2:AN$294)</f>
        <v>47.5</v>
      </c>
      <c r="AH136" s="38">
        <f>_xlfn.XLOOKUP($C136,VK!$B$2:$B$294,VK!AO$2:AO$294)</f>
        <v>19.7</v>
      </c>
      <c r="AI136" s="38">
        <f>_xlfn.XLOOKUP($C136,VK!$B$2:$B$294,VK!AP$2:AP$294)</f>
        <v>52</v>
      </c>
      <c r="AJ136" s="38">
        <f>_xlfn.XLOOKUP($C136,VK!$B$2:$B$294,VK!AQ$2:AQ$294)</f>
        <v>81</v>
      </c>
      <c r="AK136" s="38">
        <f>_xlfn.XLOOKUP($C136,VK!$B$2:$B$294,VK!AR$2:AR$294)</f>
        <v>595</v>
      </c>
      <c r="AL136" s="38">
        <f>_xlfn.XLOOKUP($C136,VK!$B$2:$B$294,VK!AS$2:AS$294)</f>
        <v>2</v>
      </c>
      <c r="AM136" s="38">
        <f>_xlfn.XLOOKUP($C136,VK!$B$2:$B$294,VK!AT$2:AT$294)</f>
        <v>9049</v>
      </c>
      <c r="AN136" s="38">
        <f>_xlfn.XLOOKUP($C136,VK!$B$2:$B$294,VK!AU$2:AU$294)</f>
        <v>9211</v>
      </c>
      <c r="AO136" s="38">
        <f>_xlfn.XLOOKUP($C136,VK!$B$2:$B$294,VK!AV$2:AV$294)</f>
        <v>0</v>
      </c>
      <c r="AP136" s="38">
        <f>_xlfn.XLOOKUP($C136,VK!$B$2:$B$294,VK!AW$2:AW$294)</f>
        <v>116.54159545898438</v>
      </c>
      <c r="AQ136" s="38">
        <f>_xlfn.XLOOKUP($C136,VK!$B$2:$B$294,VK!AX$2:AX$294)</f>
        <v>0</v>
      </c>
      <c r="AR136" s="38">
        <f>_xlfn.XLOOKUP($C136,VK!$B$2:$B$294,VK!AY$2:AY$294)</f>
        <v>0</v>
      </c>
      <c r="AS136" s="38">
        <f>_xlfn.XLOOKUP($C136,VK!$B$2:$B$294,VK!AZ$2:AZ$294)</f>
        <v>0</v>
      </c>
      <c r="AT136" s="38">
        <f>_xlfn.XLOOKUP($C136,VK!$B$2:$B$294,VK!BA$2:BA$294)</f>
        <v>0</v>
      </c>
      <c r="AU136" s="38">
        <f>_xlfn.XLOOKUP($C136,VK!$B$2:$B$294,VK!BB$2:BB$294)</f>
        <v>1</v>
      </c>
      <c r="AV136" s="38">
        <f>_xlfn.XLOOKUP($C136,VK!$B$2:$B$294,VK!BC$2:BC$294)</f>
        <v>72.02642822265625</v>
      </c>
      <c r="AW136" s="38">
        <f>_xlfn.XLOOKUP($C136,VK!$B$2:$B$294,VK!BD$2:BD$294)</f>
        <v>100</v>
      </c>
      <c r="AX136" s="38">
        <f>_xlfn.XLOOKUP($C136,VK!$B$2:$B$294,VK!BF$2:BF$294)</f>
        <v>10923.556640625</v>
      </c>
      <c r="AY136" s="38">
        <f>_xlfn.XLOOKUP($C136,VK!$B$2:$B$294,VK!BG$2:BG$294)</f>
        <v>12265.5810546875</v>
      </c>
      <c r="AZ136" s="38">
        <f>_xlfn.XLOOKUP($C136,VK!$B$2:$B$294,VK!BH$2:BH$294)</f>
        <v>4.0025115013122559</v>
      </c>
      <c r="BA136" s="38">
        <f>_xlfn.XLOOKUP($C136,VK!$B$2:$B$294,VK!BI$2:BI$294)</f>
        <v>-1.270764946937561</v>
      </c>
      <c r="BB136" s="38">
        <f>_xlfn.XLOOKUP($C136,VK!$B$2:$B$294,VK!BJ$2:BJ$294)</f>
        <v>32.374099731445313</v>
      </c>
      <c r="BC136" s="38">
        <f>_xlfn.XLOOKUP($C136,VK!$B$2:$B$294,VK!BK$2:BK$294)</f>
        <v>-12.230216026306152</v>
      </c>
      <c r="BD136" s="38">
        <f>_xlfn.XLOOKUP($C136,VK!$B$2:$B$294,VK!BL$2:BL$294)</f>
        <v>134.80000305175781</v>
      </c>
      <c r="BE136" s="38">
        <f>_xlfn.XLOOKUP($C136,VK!$B$2:$B$294,VK!BM$2:BM$294)</f>
        <v>1.4202171564102173</v>
      </c>
      <c r="BF136" s="37">
        <f>_xlfn.XLOOKUP($C136,VK!$B$2:$B$294,VK!BN$2:BN$294)</f>
        <v>19509.837890625</v>
      </c>
      <c r="BG136" s="12">
        <f>_xlfn.XLOOKUP($C136,VK!$B$2:$B$294,VK!BO$2:BO$294)</f>
        <v>52.342960357666016</v>
      </c>
      <c r="BH136" s="12"/>
      <c r="BI136" s="12">
        <f>_xlfn.XLOOKUP($C136,VK!$B$2:$B$294,VK!BQ$2:BQ$294)</f>
        <v>0.68146145343780518</v>
      </c>
      <c r="BJ136" s="12">
        <f>_xlfn.XLOOKUP($C136,VK!$B$2:$B$294,VK!BR$2:BR$294)</f>
        <v>6.1039414256811142E-2</v>
      </c>
      <c r="BK136" s="12">
        <f>_xlfn.XLOOKUP($C136,VK!$B$2:$B$294,VK!BS$2:BS$294)</f>
        <v>1.5085455179214478</v>
      </c>
      <c r="BL136" s="12">
        <f>_xlfn.XLOOKUP($C136,VK!$B$2:$B$294,VK!BT$2:BT$294)</f>
        <v>88.594352722167969</v>
      </c>
      <c r="BM136" s="12">
        <f>_xlfn.XLOOKUP($C136,VK!$B$2:$B$294,VK!BU$2:BU$294)</f>
        <v>430.93826293945313</v>
      </c>
      <c r="BN136" s="12">
        <f>_xlfn.XLOOKUP($C136,VK!$B$2:$B$294,VK!BV$2:BV$294)</f>
        <v>0</v>
      </c>
      <c r="BO136" s="12">
        <f>_xlfn.XLOOKUP($C136,VK!$B$2:$B$294,VK!BW$2:BW$294)</f>
        <v>1</v>
      </c>
      <c r="BP136" s="12">
        <f>_xlfn.XLOOKUP($C136,VK!$B$2:$B$294,VK!BX$2:BX$294)</f>
        <v>7997.1591796875</v>
      </c>
      <c r="BQ136" s="12">
        <f>_xlfn.XLOOKUP($C136,VK!$B$2:$B$294,VK!BY$2:BY$294)</f>
        <v>7122.1591796875</v>
      </c>
      <c r="BR136" s="12">
        <f>_xlfn.XLOOKUP($C136,VK!$B$2:$B$294,VK!BZ$2:BZ$294)</f>
        <v>1.063829779624939</v>
      </c>
      <c r="BS136" s="12">
        <f>_xlfn.XLOOKUP($C136,VK!$B$2:$B$294,VK!CA$2:CA$294)</f>
        <v>10.585978507995605</v>
      </c>
      <c r="BT136" s="12">
        <f>_xlfn.XLOOKUP($C136,VK!$B$2:$B$294,VK!CB$2:CB$294)</f>
        <v>51.63934326171875</v>
      </c>
      <c r="BU136" s="12">
        <f>_xlfn.XLOOKUP($C136,VK!$B$2:$B$294,VK!CC$2:CC$294)</f>
        <v>5.1894564628601074</v>
      </c>
      <c r="BV136" s="12">
        <f>_xlfn.XLOOKUP($C136,VK!$B$2:$B$294,VK!CD$2:CD$294)</f>
        <v>10.626029968261719</v>
      </c>
      <c r="BW136" s="12">
        <f>_xlfn.XLOOKUP($C136,VK!$B$2:$B$294,VK!CE$2:CE$294)</f>
        <v>0.24711696803569794</v>
      </c>
      <c r="BX136" s="12">
        <f>_xlfn.XLOOKUP($C136,VK!$B$2:$B$294,VK!CF$2:CF$294)</f>
        <v>1.2355848550796509</v>
      </c>
      <c r="BY136" s="12">
        <f>_xlfn.XLOOKUP($C136,VK!$B$2:$B$294,VK!CG$2:CG$294)</f>
        <v>9064.0634765625</v>
      </c>
      <c r="BZ136" s="12"/>
      <c r="CA136" s="27">
        <f>_xlfn.XLOOKUP(C136,VK!$B$2:$B$294,VK!$BX$2:$BX$294)</f>
        <v>7997.1591796875</v>
      </c>
      <c r="CD136" s="37">
        <f>_xlfn.XLOOKUP($C136,VK!$B$2:$B$294,VK!M$2:M$294)</f>
        <v>11468</v>
      </c>
      <c r="CE136" s="38"/>
    </row>
    <row r="137" spans="1:83" hidden="1">
      <c r="A137" s="21">
        <v>127</v>
      </c>
      <c r="B137" s="30">
        <f>1-_xlfn.XLOOKUP(C137,VK!$B$2:$B$294,VK!$ID$2:$ID$294)/SUM($D$5:$BY$5)</f>
        <v>0.42434811531607208</v>
      </c>
      <c r="C137" t="str">
        <f>_xlfn.XLOOKUP(A137,VK!$IE$2:$IE$294,VK!$B$2:$B$294)</f>
        <v>Haapajärvi</v>
      </c>
      <c r="D137" s="12">
        <f>_xlfn.XLOOKUP($C137,VK!$B$2:$B$294,VK!J$2:J$294)</f>
        <v>43.599998474121094</v>
      </c>
      <c r="E137" s="12">
        <f>_xlfn.XLOOKUP($C137,VK!$B$2:$B$294,VK!K$2:K$294)</f>
        <v>766.19000244140625</v>
      </c>
      <c r="F137" s="38">
        <f>_xlfn.XLOOKUP($C137,VK!$B$2:$B$294,VK!L$2:L$294)</f>
        <v>167.30000305175781</v>
      </c>
      <c r="G137" s="38">
        <f>_xlfn.XLOOKUP($C137,VK!$B$2:$B$294,VK!N$2:N$294)</f>
        <v>9.1000003814697266</v>
      </c>
      <c r="H137" s="40">
        <f>_xlfn.XLOOKUP($C137,VK!$B$2:$B$294,VK!O$2:O$294)</f>
        <v>-1.8999999761581421</v>
      </c>
      <c r="I137" s="38">
        <f>_xlfn.XLOOKUP($C137,VK!$B$2:$B$294,VK!P$2:P$294)</f>
        <v>-106</v>
      </c>
      <c r="J137" s="38">
        <f>_xlfn.XLOOKUP($C137,VK!$B$2:$B$294,VK!Q$2:Q$294)</f>
        <v>70.3</v>
      </c>
      <c r="K137" s="38">
        <f>_xlfn.XLOOKUP($C137,VK!$B$2:$B$294,VK!R$2:R$294)</f>
        <v>8.4</v>
      </c>
      <c r="L137" s="38">
        <f>_xlfn.XLOOKUP($C137,VK!$B$2:$B$294,VK!S$2:S$294)</f>
        <v>186</v>
      </c>
      <c r="M137" s="38">
        <f>_xlfn.XLOOKUP($C137,VK!$B$2:$B$294,VK!T$2:T$294)</f>
        <v>1</v>
      </c>
      <c r="N137" s="38">
        <f>_xlfn.XLOOKUP($C137,VK!$B$2:$B$294,VK!U$2:U$294)</f>
        <v>3362.8</v>
      </c>
      <c r="O137" s="38">
        <f>_xlfn.XLOOKUP($C137,VK!$B$2:$B$294,VK!V$2:V$294)</f>
        <v>11.72</v>
      </c>
      <c r="P137" s="38">
        <f>_xlfn.XLOOKUP($C137,VK!$B$2:$B$294,VK!W$2:W$294)</f>
        <v>1309</v>
      </c>
      <c r="Q137" s="38">
        <f>_xlfn.XLOOKUP($C137,VK!$B$2:$B$294,VK!X$2:X$294)</f>
        <v>444</v>
      </c>
      <c r="R137" s="38">
        <f>_xlfn.XLOOKUP($C137,VK!$B$2:$B$294,VK!Y$2:Y$294)</f>
        <v>654</v>
      </c>
      <c r="S137" s="38">
        <f>_xlfn.XLOOKUP($C137,VK!$B$2:$B$294,VK!Z$2:Z$294)</f>
        <v>490</v>
      </c>
      <c r="T137" s="38">
        <f>_xlfn.XLOOKUP($C137,VK!$B$2:$B$294,VK!AA$2:AA$294)</f>
        <v>678</v>
      </c>
      <c r="U137" s="38">
        <f>_xlfn.XLOOKUP($C137,VK!$B$2:$B$294,VK!AB$2:AB$294)</f>
        <v>17.496854782104492</v>
      </c>
      <c r="V137" s="38">
        <f>_xlfn.XLOOKUP($C137,VK!$B$2:$B$294,VK!AC$2:AC$294)</f>
        <v>0</v>
      </c>
      <c r="W137" s="38">
        <f>_xlfn.XLOOKUP($C137,VK!$B$2:$B$294,VK!AD$2:AD$294)</f>
        <v>0</v>
      </c>
      <c r="X137" s="38">
        <f>_xlfn.XLOOKUP($C137,VK!$B$2:$B$294,VK!AE$2:AE$294)</f>
        <v>1.9</v>
      </c>
      <c r="Y137" s="38">
        <f>_xlfn.XLOOKUP($C137,VK!$B$2:$B$294,VK!AF$2:AF$294)</f>
        <v>3.7</v>
      </c>
      <c r="Z137" s="38">
        <f>_xlfn.XLOOKUP($C137,VK!$B$2:$B$294,VK!AG$2:AG$294)</f>
        <v>0</v>
      </c>
      <c r="AA137" s="38">
        <f>_xlfn.XLOOKUP($C137,VK!$B$2:$B$294,VK!AH$2:AH$294)</f>
        <v>22.5</v>
      </c>
      <c r="AB137" s="38">
        <f>_xlfn.XLOOKUP($C137,VK!$B$2:$B$294,VK!AI$2:AI$294)</f>
        <v>1.35</v>
      </c>
      <c r="AC137" s="38">
        <f>_xlfn.XLOOKUP($C137,VK!$B$2:$B$294,VK!AJ$2:AJ$294)</f>
        <v>0.75</v>
      </c>
      <c r="AD137" s="38">
        <f>_xlfn.XLOOKUP($C137,VK!$B$2:$B$294,VK!AK$2:AK$294)</f>
        <v>1.35</v>
      </c>
      <c r="AE137" s="38">
        <f>_xlfn.XLOOKUP($C137,VK!$B$2:$B$294,VK!AL$2:AL$294)</f>
        <v>46.1</v>
      </c>
      <c r="AF137" s="38">
        <f>_xlfn.XLOOKUP($C137,VK!$B$2:$B$294,VK!AM$2:AM$294)</f>
        <v>298.7</v>
      </c>
      <c r="AG137" s="38">
        <f>_xlfn.XLOOKUP($C137,VK!$B$2:$B$294,VK!AN$2:AN$294)</f>
        <v>46.6</v>
      </c>
      <c r="AH137" s="38">
        <f>_xlfn.XLOOKUP($C137,VK!$B$2:$B$294,VK!AO$2:AO$294)</f>
        <v>20.5</v>
      </c>
      <c r="AI137" s="38">
        <f>_xlfn.XLOOKUP($C137,VK!$B$2:$B$294,VK!AP$2:AP$294)</f>
        <v>124</v>
      </c>
      <c r="AJ137" s="38">
        <f>_xlfn.XLOOKUP($C137,VK!$B$2:$B$294,VK!AQ$2:AQ$294)</f>
        <v>134</v>
      </c>
      <c r="AK137" s="38">
        <f>_xlfn.XLOOKUP($C137,VK!$B$2:$B$294,VK!AR$2:AR$294)</f>
        <v>945</v>
      </c>
      <c r="AL137" s="38">
        <f>_xlfn.XLOOKUP($C137,VK!$B$2:$B$294,VK!AS$2:AS$294)</f>
        <v>2.6669999999999998</v>
      </c>
      <c r="AM137" s="38">
        <f>_xlfn.XLOOKUP($C137,VK!$B$2:$B$294,VK!AT$2:AT$294)</f>
        <v>9729</v>
      </c>
      <c r="AN137" s="38">
        <f>_xlfn.XLOOKUP($C137,VK!$B$2:$B$294,VK!AU$2:AU$294)</f>
        <v>9742</v>
      </c>
      <c r="AO137" s="38">
        <f>_xlfn.XLOOKUP($C137,VK!$B$2:$B$294,VK!AV$2:AV$294)</f>
        <v>1</v>
      </c>
      <c r="AP137" s="38">
        <f>_xlfn.XLOOKUP($C137,VK!$B$2:$B$294,VK!AW$2:AW$294)</f>
        <v>141.20205688476563</v>
      </c>
      <c r="AQ137" s="38">
        <f>_xlfn.XLOOKUP($C137,VK!$B$2:$B$294,VK!AX$2:AX$294)</f>
        <v>0</v>
      </c>
      <c r="AR137" s="38">
        <f>_xlfn.XLOOKUP($C137,VK!$B$2:$B$294,VK!AY$2:AY$294)</f>
        <v>0</v>
      </c>
      <c r="AS137" s="38">
        <f>_xlfn.XLOOKUP($C137,VK!$B$2:$B$294,VK!AZ$2:AZ$294)</f>
        <v>0</v>
      </c>
      <c r="AT137" s="38">
        <f>_xlfn.XLOOKUP($C137,VK!$B$2:$B$294,VK!BA$2:BA$294)</f>
        <v>0</v>
      </c>
      <c r="AU137" s="38">
        <f>_xlfn.XLOOKUP($C137,VK!$B$2:$B$294,VK!BB$2:BB$294)</f>
        <v>1</v>
      </c>
      <c r="AV137" s="38">
        <f>_xlfn.XLOOKUP($C137,VK!$B$2:$B$294,VK!BC$2:BC$294)</f>
        <v>86.574073791503906</v>
      </c>
      <c r="AW137" s="38">
        <f>_xlfn.XLOOKUP($C137,VK!$B$2:$B$294,VK!BD$2:BD$294)</f>
        <v>95.154182434082031</v>
      </c>
      <c r="AX137" s="38">
        <f>_xlfn.XLOOKUP($C137,VK!$B$2:$B$294,VK!BF$2:BF$294)</f>
        <v>12759.1630859375</v>
      </c>
      <c r="AY137" s="38">
        <f>_xlfn.XLOOKUP($C137,VK!$B$2:$B$294,VK!BG$2:BG$294)</f>
        <v>14993.529296875</v>
      </c>
      <c r="AZ137" s="38">
        <f>_xlfn.XLOOKUP($C137,VK!$B$2:$B$294,VK!BH$2:BH$294)</f>
        <v>3.0645649433135986</v>
      </c>
      <c r="BA137" s="38">
        <f>_xlfn.XLOOKUP($C137,VK!$B$2:$B$294,VK!BI$2:BI$294)</f>
        <v>-0.92513865232467651</v>
      </c>
      <c r="BB137" s="38">
        <f>_xlfn.XLOOKUP($C137,VK!$B$2:$B$294,VK!BJ$2:BJ$294)</f>
        <v>23.170732498168945</v>
      </c>
      <c r="BC137" s="38">
        <f>_xlfn.XLOOKUP($C137,VK!$B$2:$B$294,VK!BK$2:BK$294)</f>
        <v>-4.4943819046020508</v>
      </c>
      <c r="BD137" s="38">
        <f>_xlfn.XLOOKUP($C137,VK!$B$2:$B$294,VK!BL$2:BL$294)</f>
        <v>166.66667175292969</v>
      </c>
      <c r="BE137" s="38">
        <f>_xlfn.XLOOKUP($C137,VK!$B$2:$B$294,VK!BM$2:BM$294)</f>
        <v>-3.0338389873504639</v>
      </c>
      <c r="BF137" s="37">
        <f>_xlfn.XLOOKUP($C137,VK!$B$2:$B$294,VK!BN$2:BN$294)</f>
        <v>19803.623046875</v>
      </c>
      <c r="BG137" s="12">
        <f>_xlfn.XLOOKUP($C137,VK!$B$2:$B$294,VK!BO$2:BO$294)</f>
        <v>49.722660064697266</v>
      </c>
      <c r="BH137" s="12"/>
      <c r="BI137" s="12">
        <f>_xlfn.XLOOKUP($C137,VK!$B$2:$B$294,VK!BQ$2:BQ$294)</f>
        <v>0.5901569128036499</v>
      </c>
      <c r="BJ137" s="12">
        <f>_xlfn.XLOOKUP($C137,VK!$B$2:$B$294,VK!BR$2:BR$294)</f>
        <v>0.11412268131971359</v>
      </c>
      <c r="BK137" s="12">
        <f>_xlfn.XLOOKUP($C137,VK!$B$2:$B$294,VK!BS$2:BS$294)</f>
        <v>1.4978601932525635</v>
      </c>
      <c r="BL137" s="12">
        <f>_xlfn.XLOOKUP($C137,VK!$B$2:$B$294,VK!BT$2:BT$294)</f>
        <v>126.96148681640625</v>
      </c>
      <c r="BM137" s="12">
        <f>_xlfn.XLOOKUP($C137,VK!$B$2:$B$294,VK!BU$2:BU$294)</f>
        <v>347.21826171875</v>
      </c>
      <c r="BN137" s="12">
        <f>_xlfn.XLOOKUP($C137,VK!$B$2:$B$294,VK!BV$2:BV$294)</f>
        <v>0</v>
      </c>
      <c r="BO137" s="12">
        <f>_xlfn.XLOOKUP($C137,VK!$B$2:$B$294,VK!BW$2:BW$294)</f>
        <v>1</v>
      </c>
      <c r="BP137" s="12">
        <f>_xlfn.XLOOKUP($C137,VK!$B$2:$B$294,VK!BX$2:BX$294)</f>
        <v>6912.01708984375</v>
      </c>
      <c r="BQ137" s="12">
        <f>_xlfn.XLOOKUP($C137,VK!$B$2:$B$294,VK!BY$2:BY$294)</f>
        <v>5881.97412109375</v>
      </c>
      <c r="BR137" s="12">
        <f>_xlfn.XLOOKUP($C137,VK!$B$2:$B$294,VK!BZ$2:BZ$294)</f>
        <v>1.2125535011291504</v>
      </c>
      <c r="BS137" s="12">
        <f>_xlfn.XLOOKUP($C137,VK!$B$2:$B$294,VK!CA$2:CA$294)</f>
        <v>11.854493141174316</v>
      </c>
      <c r="BT137" s="12">
        <f>_xlfn.XLOOKUP($C137,VK!$B$2:$B$294,VK!CB$2:CB$294)</f>
        <v>109.41176605224609</v>
      </c>
      <c r="BU137" s="12">
        <f>_xlfn.XLOOKUP($C137,VK!$B$2:$B$294,VK!CC$2:CC$294)</f>
        <v>10.108303070068359</v>
      </c>
      <c r="BV137" s="12">
        <f>_xlfn.XLOOKUP($C137,VK!$B$2:$B$294,VK!CD$2:CD$294)</f>
        <v>6.2575211524963379</v>
      </c>
      <c r="BW137" s="12">
        <f>_xlfn.XLOOKUP($C137,VK!$B$2:$B$294,VK!CE$2:CE$294)</f>
        <v>0</v>
      </c>
      <c r="BX137" s="12">
        <f>_xlfn.XLOOKUP($C137,VK!$B$2:$B$294,VK!CF$2:CF$294)</f>
        <v>1.9253910779953003</v>
      </c>
      <c r="BY137" s="12">
        <f>_xlfn.XLOOKUP($C137,VK!$B$2:$B$294,VK!CG$2:CG$294)</f>
        <v>9969.2783203125</v>
      </c>
      <c r="BZ137" s="12"/>
      <c r="CA137" s="27">
        <f>_xlfn.XLOOKUP(C137,VK!$B$2:$B$294,VK!$BX$2:$BX$294)</f>
        <v>6912.01708984375</v>
      </c>
      <c r="CD137" s="37">
        <f>_xlfn.XLOOKUP($C137,VK!$B$2:$B$294,VK!M$2:M$294)</f>
        <v>7010</v>
      </c>
      <c r="CE137" s="38"/>
    </row>
    <row r="138" spans="1:83" hidden="1">
      <c r="A138" s="21">
        <v>128</v>
      </c>
      <c r="B138" s="30">
        <f>1-_xlfn.XLOOKUP(C138,VK!$B$2:$B$294,VK!$ID$2:$ID$294)/SUM($D$5:$BY$5)</f>
        <v>0.423676672064352</v>
      </c>
      <c r="C138" t="str">
        <f>_xlfn.XLOOKUP(A138,VK!$IE$2:$IE$294,VK!$B$2:$B$294)</f>
        <v>Sastamala</v>
      </c>
      <c r="D138" s="12">
        <f>_xlfn.XLOOKUP($C138,VK!$B$2:$B$294,VK!J$2:J$294)</f>
        <v>47.5</v>
      </c>
      <c r="E138" s="12">
        <f>_xlfn.XLOOKUP($C138,VK!$B$2:$B$294,VK!K$2:K$294)</f>
        <v>1429.0400390625</v>
      </c>
      <c r="F138" s="38">
        <f>_xlfn.XLOOKUP($C138,VK!$B$2:$B$294,VK!L$2:L$294)</f>
        <v>160.5</v>
      </c>
      <c r="G138" s="38">
        <f>_xlfn.XLOOKUP($C138,VK!$B$2:$B$294,VK!N$2:N$294)</f>
        <v>17</v>
      </c>
      <c r="H138" s="40">
        <f>_xlfn.XLOOKUP($C138,VK!$B$2:$B$294,VK!O$2:O$294)</f>
        <v>-1.5</v>
      </c>
      <c r="I138" s="38">
        <f>_xlfn.XLOOKUP($C138,VK!$B$2:$B$294,VK!P$2:P$294)</f>
        <v>-264</v>
      </c>
      <c r="J138" s="38">
        <f>_xlfn.XLOOKUP($C138,VK!$B$2:$B$294,VK!Q$2:Q$294)</f>
        <v>68.8</v>
      </c>
      <c r="K138" s="38">
        <f>_xlfn.XLOOKUP($C138,VK!$B$2:$B$294,VK!R$2:R$294)</f>
        <v>7.6000000000000005</v>
      </c>
      <c r="L138" s="38">
        <f>_xlfn.XLOOKUP($C138,VK!$B$2:$B$294,VK!S$2:S$294)</f>
        <v>698</v>
      </c>
      <c r="M138" s="38">
        <f>_xlfn.XLOOKUP($C138,VK!$B$2:$B$294,VK!T$2:T$294)</f>
        <v>0</v>
      </c>
      <c r="N138" s="38">
        <f>_xlfn.XLOOKUP($C138,VK!$B$2:$B$294,VK!U$2:U$294)</f>
        <v>3370.3</v>
      </c>
      <c r="O138" s="38">
        <f>_xlfn.XLOOKUP($C138,VK!$B$2:$B$294,VK!V$2:V$294)</f>
        <v>13.28</v>
      </c>
      <c r="P138" s="38">
        <f>_xlfn.XLOOKUP($C138,VK!$B$2:$B$294,VK!W$2:W$294)</f>
        <v>843</v>
      </c>
      <c r="Q138" s="38">
        <f>_xlfn.XLOOKUP($C138,VK!$B$2:$B$294,VK!X$2:X$294)</f>
        <v>581</v>
      </c>
      <c r="R138" s="38">
        <f>_xlfn.XLOOKUP($C138,VK!$B$2:$B$294,VK!Y$2:Y$294)</f>
        <v>633</v>
      </c>
      <c r="S138" s="38">
        <f>_xlfn.XLOOKUP($C138,VK!$B$2:$B$294,VK!Z$2:Z$294)</f>
        <v>876</v>
      </c>
      <c r="T138" s="38">
        <f>_xlfn.XLOOKUP($C138,VK!$B$2:$B$294,VK!AA$2:AA$294)</f>
        <v>570</v>
      </c>
      <c r="U138" s="38">
        <f>_xlfn.XLOOKUP($C138,VK!$B$2:$B$294,VK!AB$2:AB$294)</f>
        <v>17.884614944458008</v>
      </c>
      <c r="V138" s="38">
        <f>_xlfn.XLOOKUP($C138,VK!$B$2:$B$294,VK!AC$2:AC$294)</f>
        <v>0.6</v>
      </c>
      <c r="W138" s="38">
        <f>_xlfn.XLOOKUP($C138,VK!$B$2:$B$294,VK!AD$2:AD$294)</f>
        <v>0.6</v>
      </c>
      <c r="X138" s="38">
        <f>_xlfn.XLOOKUP($C138,VK!$B$2:$B$294,VK!AE$2:AE$294)</f>
        <v>1.4</v>
      </c>
      <c r="Y138" s="38">
        <f>_xlfn.XLOOKUP($C138,VK!$B$2:$B$294,VK!AF$2:AF$294)</f>
        <v>4</v>
      </c>
      <c r="Z138" s="38">
        <f>_xlfn.XLOOKUP($C138,VK!$B$2:$B$294,VK!AG$2:AG$294)</f>
        <v>0</v>
      </c>
      <c r="AA138" s="38">
        <f>_xlfn.XLOOKUP($C138,VK!$B$2:$B$294,VK!AH$2:AH$294)</f>
        <v>20.75</v>
      </c>
      <c r="AB138" s="38">
        <f>_xlfn.XLOOKUP($C138,VK!$B$2:$B$294,VK!AI$2:AI$294)</f>
        <v>0.93</v>
      </c>
      <c r="AC138" s="38">
        <f>_xlfn.XLOOKUP($C138,VK!$B$2:$B$294,VK!AJ$2:AJ$294)</f>
        <v>0.45</v>
      </c>
      <c r="AD138" s="38">
        <f>_xlfn.XLOOKUP($C138,VK!$B$2:$B$294,VK!AK$2:AK$294)</f>
        <v>0.98</v>
      </c>
      <c r="AE138" s="38">
        <f>_xlfn.XLOOKUP($C138,VK!$B$2:$B$294,VK!AL$2:AL$294)</f>
        <v>70.099999999999994</v>
      </c>
      <c r="AF138" s="38">
        <f>_xlfn.XLOOKUP($C138,VK!$B$2:$B$294,VK!AM$2:AM$294)</f>
        <v>308.3</v>
      </c>
      <c r="AG138" s="38">
        <f>_xlfn.XLOOKUP($C138,VK!$B$2:$B$294,VK!AN$2:AN$294)</f>
        <v>45.6</v>
      </c>
      <c r="AH138" s="38">
        <f>_xlfn.XLOOKUP($C138,VK!$B$2:$B$294,VK!AO$2:AO$294)</f>
        <v>23</v>
      </c>
      <c r="AI138" s="38">
        <f>_xlfn.XLOOKUP($C138,VK!$B$2:$B$294,VK!AP$2:AP$294)</f>
        <v>57</v>
      </c>
      <c r="AJ138" s="38">
        <f>_xlfn.XLOOKUP($C138,VK!$B$2:$B$294,VK!AQ$2:AQ$294)</f>
        <v>47</v>
      </c>
      <c r="AK138" s="38">
        <f>_xlfn.XLOOKUP($C138,VK!$B$2:$B$294,VK!AR$2:AR$294)</f>
        <v>279</v>
      </c>
      <c r="AL138" s="38">
        <f>_xlfn.XLOOKUP($C138,VK!$B$2:$B$294,VK!AS$2:AS$294)</f>
        <v>3</v>
      </c>
      <c r="AM138" s="38">
        <f>_xlfn.XLOOKUP($C138,VK!$B$2:$B$294,VK!AT$2:AT$294)</f>
        <v>6824</v>
      </c>
      <c r="AN138" s="38">
        <f>_xlfn.XLOOKUP($C138,VK!$B$2:$B$294,VK!AU$2:AU$294)</f>
        <v>10669</v>
      </c>
      <c r="AO138" s="38">
        <f>_xlfn.XLOOKUP($C138,VK!$B$2:$B$294,VK!AV$2:AV$294)</f>
        <v>1</v>
      </c>
      <c r="AP138" s="38">
        <f>_xlfn.XLOOKUP($C138,VK!$B$2:$B$294,VK!AW$2:AW$294)</f>
        <v>48.905315399169922</v>
      </c>
      <c r="AQ138" s="38">
        <f>_xlfn.XLOOKUP($C138,VK!$B$2:$B$294,VK!AX$2:AX$294)</f>
        <v>0</v>
      </c>
      <c r="AR138" s="38">
        <f>_xlfn.XLOOKUP($C138,VK!$B$2:$B$294,VK!AY$2:AY$294)</f>
        <v>0</v>
      </c>
      <c r="AS138" s="38">
        <f>_xlfn.XLOOKUP($C138,VK!$B$2:$B$294,VK!AZ$2:AZ$294)</f>
        <v>0</v>
      </c>
      <c r="AT138" s="38">
        <f>_xlfn.XLOOKUP($C138,VK!$B$2:$B$294,VK!BA$2:BA$294)</f>
        <v>0</v>
      </c>
      <c r="AU138" s="38">
        <f>_xlfn.XLOOKUP($C138,VK!$B$2:$B$294,VK!BB$2:BB$294)</f>
        <v>1</v>
      </c>
      <c r="AV138" s="38">
        <f>_xlfn.XLOOKUP($C138,VK!$B$2:$B$294,VK!BC$2:BC$294)</f>
        <v>77.222221374511719</v>
      </c>
      <c r="AW138" s="38">
        <f>_xlfn.XLOOKUP($C138,VK!$B$2:$B$294,VK!BD$2:BD$294)</f>
        <v>87.633888244628906</v>
      </c>
      <c r="AX138" s="38">
        <f>_xlfn.XLOOKUP($C138,VK!$B$2:$B$294,VK!BF$2:BF$294)</f>
        <v>10006.9931640625</v>
      </c>
      <c r="AY138" s="38">
        <f>_xlfn.XLOOKUP($C138,VK!$B$2:$B$294,VK!BG$2:BG$294)</f>
        <v>12241.3359375</v>
      </c>
      <c r="AZ138" s="38">
        <f>_xlfn.XLOOKUP($C138,VK!$B$2:$B$294,VK!BH$2:BH$294)</f>
        <v>3.6815712451934814</v>
      </c>
      <c r="BA138" s="38">
        <f>_xlfn.XLOOKUP($C138,VK!$B$2:$B$294,VK!BI$2:BI$294)</f>
        <v>4.9327292442321777</v>
      </c>
      <c r="BB138" s="38">
        <f>_xlfn.XLOOKUP($C138,VK!$B$2:$B$294,VK!BJ$2:BJ$294)</f>
        <v>24.751066207885742</v>
      </c>
      <c r="BC138" s="38">
        <f>_xlfn.XLOOKUP($C138,VK!$B$2:$B$294,VK!BK$2:BK$294)</f>
        <v>-11.808117866516113</v>
      </c>
      <c r="BD138" s="38">
        <f>_xlfn.XLOOKUP($C138,VK!$B$2:$B$294,VK!BL$2:BL$294)</f>
        <v>172</v>
      </c>
      <c r="BE138" s="38">
        <f>_xlfn.XLOOKUP($C138,VK!$B$2:$B$294,VK!BM$2:BM$294)</f>
        <v>-3.4359660148620605</v>
      </c>
      <c r="BF138" s="37">
        <f>_xlfn.XLOOKUP($C138,VK!$B$2:$B$294,VK!BN$2:BN$294)</f>
        <v>21719.578125</v>
      </c>
      <c r="BG138" s="12">
        <f>_xlfn.XLOOKUP($C138,VK!$B$2:$B$294,VK!BO$2:BO$294)</f>
        <v>43.404811859130859</v>
      </c>
      <c r="BH138" s="12"/>
      <c r="BI138" s="12">
        <f>_xlfn.XLOOKUP($C138,VK!$B$2:$B$294,VK!BQ$2:BQ$294)</f>
        <v>0.67837870121002197</v>
      </c>
      <c r="BJ138" s="12">
        <f>_xlfn.XLOOKUP($C138,VK!$B$2:$B$294,VK!BR$2:BR$294)</f>
        <v>0.16888412833213806</v>
      </c>
      <c r="BK138" s="12">
        <f>_xlfn.XLOOKUP($C138,VK!$B$2:$B$294,VK!BS$2:BS$294)</f>
        <v>2.7309799194335938</v>
      </c>
      <c r="BL138" s="12">
        <f>_xlfn.XLOOKUP($C138,VK!$B$2:$B$294,VK!BT$2:BT$294)</f>
        <v>98.735427856445313</v>
      </c>
      <c r="BM138" s="12">
        <f>_xlfn.XLOOKUP($C138,VK!$B$2:$B$294,VK!BU$2:BU$294)</f>
        <v>336.45013427734375</v>
      </c>
      <c r="BN138" s="12">
        <f>_xlfn.XLOOKUP($C138,VK!$B$2:$B$294,VK!BV$2:BV$294)</f>
        <v>0</v>
      </c>
      <c r="BO138" s="12">
        <f>_xlfn.XLOOKUP($C138,VK!$B$2:$B$294,VK!BW$2:BW$294)</f>
        <v>4</v>
      </c>
      <c r="BP138" s="12">
        <f>_xlfn.XLOOKUP($C138,VK!$B$2:$B$294,VK!BX$2:BX$294)</f>
        <v>8581.1767578125</v>
      </c>
      <c r="BQ138" s="12">
        <f>_xlfn.XLOOKUP($C138,VK!$B$2:$B$294,VK!BY$2:BY$294)</f>
        <v>7014.90185546875</v>
      </c>
      <c r="BR138" s="12">
        <f>_xlfn.XLOOKUP($C138,VK!$B$2:$B$294,VK!BZ$2:BZ$294)</f>
        <v>0.9844709038734436</v>
      </c>
      <c r="BS138" s="12">
        <f>_xlfn.XLOOKUP($C138,VK!$B$2:$B$294,VK!CA$2:CA$294)</f>
        <v>8.9137868881225586</v>
      </c>
      <c r="BT138" s="12">
        <f>_xlfn.XLOOKUP($C138,VK!$B$2:$B$294,VK!CB$2:CB$294)</f>
        <v>102.09204864501953</v>
      </c>
      <c r="BU138" s="12">
        <f>_xlfn.XLOOKUP($C138,VK!$B$2:$B$294,VK!CC$2:CC$294)</f>
        <v>10.998151779174805</v>
      </c>
      <c r="BV138" s="12">
        <f>_xlfn.XLOOKUP($C138,VK!$B$2:$B$294,VK!CD$2:CD$294)</f>
        <v>14.37153434753418</v>
      </c>
      <c r="BW138" s="12">
        <f>_xlfn.XLOOKUP($C138,VK!$B$2:$B$294,VK!CE$2:CE$294)</f>
        <v>0.18484288454055786</v>
      </c>
      <c r="BX138" s="12">
        <f>_xlfn.XLOOKUP($C138,VK!$B$2:$B$294,VK!CF$2:CF$294)</f>
        <v>2.0332717895507813</v>
      </c>
      <c r="BY138" s="12">
        <f>_xlfn.XLOOKUP($C138,VK!$B$2:$B$294,VK!CG$2:CG$294)</f>
        <v>10781.8662109375</v>
      </c>
      <c r="BZ138" s="12"/>
      <c r="CA138" s="27">
        <f>_xlfn.XLOOKUP(C138,VK!$B$2:$B$294,VK!$BX$2:$BX$294)</f>
        <v>8581.1767578125</v>
      </c>
      <c r="CD138" s="37">
        <f>_xlfn.XLOOKUP($C138,VK!$B$2:$B$294,VK!M$2:M$294)</f>
        <v>24277</v>
      </c>
      <c r="CE138" s="38"/>
    </row>
    <row r="139" spans="1:83" hidden="1">
      <c r="A139" s="21">
        <v>129</v>
      </c>
      <c r="B139" s="30">
        <f>1-_xlfn.XLOOKUP(C139,VK!$B$2:$B$294,VK!$ID$2:$ID$294)/SUM($D$5:$BY$5)</f>
        <v>0.41647014281033135</v>
      </c>
      <c r="C139" t="str">
        <f>_xlfn.XLOOKUP(A139,VK!$IE$2:$IE$294,VK!$B$2:$B$294)</f>
        <v>Karijoki</v>
      </c>
      <c r="D139" s="12">
        <f>_xlfn.XLOOKUP($C139,VK!$B$2:$B$294,VK!J$2:J$294)</f>
        <v>51.900001525878906</v>
      </c>
      <c r="E139" s="12">
        <f>_xlfn.XLOOKUP($C139,VK!$B$2:$B$294,VK!K$2:K$294)</f>
        <v>185.75999450683594</v>
      </c>
      <c r="F139" s="38">
        <f>_xlfn.XLOOKUP($C139,VK!$B$2:$B$294,VK!L$2:L$294)</f>
        <v>149.30000305175781</v>
      </c>
      <c r="G139" s="38">
        <f>_xlfn.XLOOKUP($C139,VK!$B$2:$B$294,VK!N$2:N$294)</f>
        <v>6.6999998092651367</v>
      </c>
      <c r="H139" s="40">
        <f>_xlfn.XLOOKUP($C139,VK!$B$2:$B$294,VK!O$2:O$294)</f>
        <v>-2.2999999523162842</v>
      </c>
      <c r="I139" s="38">
        <f>_xlfn.XLOOKUP($C139,VK!$B$2:$B$294,VK!P$2:P$294)</f>
        <v>-12</v>
      </c>
      <c r="J139" s="38">
        <f>_xlfn.XLOOKUP($C139,VK!$B$2:$B$294,VK!Q$2:Q$294)</f>
        <v>39</v>
      </c>
      <c r="K139" s="38">
        <f>_xlfn.XLOOKUP($C139,VK!$B$2:$B$294,VK!R$2:R$294)</f>
        <v>7.3000000000000007</v>
      </c>
      <c r="L139" s="38">
        <f>_xlfn.XLOOKUP($C139,VK!$B$2:$B$294,VK!S$2:S$294)</f>
        <v>69</v>
      </c>
      <c r="M139" s="38">
        <f>_xlfn.XLOOKUP($C139,VK!$B$2:$B$294,VK!T$2:T$294)</f>
        <v>0</v>
      </c>
      <c r="N139" s="38">
        <f>_xlfn.XLOOKUP($C139,VK!$B$2:$B$294,VK!U$2:U$294)</f>
        <v>3082.7</v>
      </c>
      <c r="O139" s="38">
        <f>_xlfn.XLOOKUP($C139,VK!$B$2:$B$294,VK!V$2:V$294)</f>
        <v>10.53</v>
      </c>
      <c r="P139" s="38">
        <f>_xlfn.XLOOKUP($C139,VK!$B$2:$B$294,VK!W$2:W$294)</f>
        <v>800</v>
      </c>
      <c r="Q139" s="38">
        <f>_xlfn.XLOOKUP($C139,VK!$B$2:$B$294,VK!X$2:X$294)</f>
        <v>960</v>
      </c>
      <c r="R139" s="38">
        <f>_xlfn.XLOOKUP($C139,VK!$B$2:$B$294,VK!Y$2:Y$294)</f>
        <v>1280</v>
      </c>
      <c r="S139" s="38">
        <f>_xlfn.XLOOKUP($C139,VK!$B$2:$B$294,VK!Z$2:Z$294)</f>
        <v>1638</v>
      </c>
      <c r="T139" s="38">
        <f>_xlfn.XLOOKUP($C139,VK!$B$2:$B$294,VK!AA$2:AA$294)</f>
        <v>936</v>
      </c>
      <c r="U139" s="38">
        <f>_xlfn.XLOOKUP($C139,VK!$B$2:$B$294,VK!AB$2:AB$294)</f>
        <v>15.71923828125</v>
      </c>
      <c r="V139" s="38">
        <f>_xlfn.XLOOKUP($C139,VK!$B$2:$B$294,VK!AC$2:AC$294)</f>
        <v>0</v>
      </c>
      <c r="W139" s="38">
        <f>_xlfn.XLOOKUP($C139,VK!$B$2:$B$294,VK!AD$2:AD$294)</f>
        <v>0</v>
      </c>
      <c r="X139" s="38">
        <f>_xlfn.XLOOKUP($C139,VK!$B$2:$B$294,VK!AE$2:AE$294)</f>
        <v>0</v>
      </c>
      <c r="Y139" s="38">
        <f>_xlfn.XLOOKUP($C139,VK!$B$2:$B$294,VK!AF$2:AF$294)</f>
        <v>0</v>
      </c>
      <c r="Z139" s="38">
        <f>_xlfn.XLOOKUP($C139,VK!$B$2:$B$294,VK!AG$2:AG$294)</f>
        <v>0</v>
      </c>
      <c r="AA139" s="38">
        <f>_xlfn.XLOOKUP($C139,VK!$B$2:$B$294,VK!AH$2:AH$294)</f>
        <v>22</v>
      </c>
      <c r="AB139" s="38">
        <f>_xlfn.XLOOKUP($C139,VK!$B$2:$B$294,VK!AI$2:AI$294)</f>
        <v>0.93</v>
      </c>
      <c r="AC139" s="38">
        <f>_xlfn.XLOOKUP($C139,VK!$B$2:$B$294,VK!AJ$2:AJ$294)</f>
        <v>0.5</v>
      </c>
      <c r="AD139" s="38">
        <f>_xlfn.XLOOKUP($C139,VK!$B$2:$B$294,VK!AK$2:AK$294)</f>
        <v>1</v>
      </c>
      <c r="AE139" s="38">
        <f>_xlfn.XLOOKUP($C139,VK!$B$2:$B$294,VK!AL$2:AL$294)</f>
        <v>81.099999999999994</v>
      </c>
      <c r="AF139" s="38">
        <f>_xlfn.XLOOKUP($C139,VK!$B$2:$B$294,VK!AM$2:AM$294)</f>
        <v>240.3</v>
      </c>
      <c r="AG139" s="38">
        <f>_xlfn.XLOOKUP($C139,VK!$B$2:$B$294,VK!AN$2:AN$294)</f>
        <v>48.9</v>
      </c>
      <c r="AH139" s="38">
        <f>_xlfn.XLOOKUP($C139,VK!$B$2:$B$294,VK!AO$2:AO$294)</f>
        <v>13.2</v>
      </c>
      <c r="AI139" s="38">
        <f>_xlfn.XLOOKUP($C139,VK!$B$2:$B$294,VK!AP$2:AP$294)</f>
        <v>153</v>
      </c>
      <c r="AJ139" s="38">
        <f>_xlfn.XLOOKUP($C139,VK!$B$2:$B$294,VK!AQ$2:AQ$294)</f>
        <v>101</v>
      </c>
      <c r="AK139" s="38">
        <f>_xlfn.XLOOKUP($C139,VK!$B$2:$B$294,VK!AR$2:AR$294)</f>
        <v>714</v>
      </c>
      <c r="AL139" s="38">
        <f>_xlfn.XLOOKUP($C139,VK!$B$2:$B$294,VK!AS$2:AS$294)</f>
        <v>2</v>
      </c>
      <c r="AM139" s="38">
        <f>_xlfn.XLOOKUP($C139,VK!$B$2:$B$294,VK!AT$2:AT$294)</f>
        <v>10458</v>
      </c>
      <c r="AN139" s="38">
        <f>_xlfn.XLOOKUP($C139,VK!$B$2:$B$294,VK!AU$2:AU$294)</f>
        <v>11938</v>
      </c>
      <c r="AO139" s="38">
        <f>_xlfn.XLOOKUP($C139,VK!$B$2:$B$294,VK!AV$2:AV$294)</f>
        <v>0</v>
      </c>
      <c r="AP139" s="38">
        <f>_xlfn.XLOOKUP($C139,VK!$B$2:$B$294,VK!AW$2:AW$294)</f>
        <v>87.564956665039063</v>
      </c>
      <c r="AQ139" s="38">
        <f>_xlfn.XLOOKUP($C139,VK!$B$2:$B$294,VK!AX$2:AX$294)</f>
        <v>0</v>
      </c>
      <c r="AR139" s="38">
        <f>_xlfn.XLOOKUP($C139,VK!$B$2:$B$294,VK!AY$2:AY$294)</f>
        <v>0</v>
      </c>
      <c r="AS139" s="38">
        <f>_xlfn.XLOOKUP($C139,VK!$B$2:$B$294,VK!AZ$2:AZ$294)</f>
        <v>0</v>
      </c>
      <c r="AT139" s="38">
        <f>_xlfn.XLOOKUP($C139,VK!$B$2:$B$294,VK!BA$2:BA$294)</f>
        <v>0</v>
      </c>
      <c r="AU139" s="38">
        <f>_xlfn.XLOOKUP($C139,VK!$B$2:$B$294,VK!BB$2:BB$294)</f>
        <v>1</v>
      </c>
      <c r="AV139" s="38">
        <f>_xlfn.XLOOKUP($C139,VK!$B$2:$B$294,VK!BC$2:BC$294)</f>
        <v>23.255813598632813</v>
      </c>
      <c r="AW139" s="38">
        <f>_xlfn.XLOOKUP($C139,VK!$B$2:$B$294,VK!BD$2:BD$294)</f>
        <v>100</v>
      </c>
      <c r="AX139" s="38">
        <f>_xlfn.XLOOKUP($C139,VK!$B$2:$B$294,VK!BF$2:BF$294)</f>
        <v>16099.3876953125</v>
      </c>
      <c r="AY139" s="38">
        <f>_xlfn.XLOOKUP($C139,VK!$B$2:$B$294,VK!BG$2:BG$294)</f>
        <v>16843.869140625</v>
      </c>
      <c r="AZ139" s="38">
        <f>_xlfn.XLOOKUP($C139,VK!$B$2:$B$294,VK!BH$2:BH$294)</f>
        <v>3.4524500370025635</v>
      </c>
      <c r="BA139" s="38">
        <f>_xlfn.XLOOKUP($C139,VK!$B$2:$B$294,VK!BI$2:BI$294)</f>
        <v>-8.5429153442382813</v>
      </c>
      <c r="BB139" s="38">
        <f>_xlfn.XLOOKUP($C139,VK!$B$2:$B$294,VK!BJ$2:BJ$294)</f>
        <v>33.333332061767578</v>
      </c>
      <c r="BC139" s="38">
        <f>_xlfn.XLOOKUP($C139,VK!$B$2:$B$294,VK!BK$2:BK$294)</f>
        <v>-7.6923074722290039</v>
      </c>
      <c r="BD139" s="38">
        <f>_xlfn.XLOOKUP($C139,VK!$B$2:$B$294,VK!BL$2:BL$294)</f>
        <v>53</v>
      </c>
      <c r="BE139" s="38">
        <f>_xlfn.XLOOKUP($C139,VK!$B$2:$B$294,VK!BM$2:BM$294)</f>
        <v>14.285714149475098</v>
      </c>
      <c r="BF139" s="37">
        <f>_xlfn.XLOOKUP($C139,VK!$B$2:$B$294,VK!BN$2:BN$294)</f>
        <v>21243.45703125</v>
      </c>
      <c r="BG139" s="12">
        <f>_xlfn.XLOOKUP($C139,VK!$B$2:$B$294,VK!BO$2:BO$294)</f>
        <v>55.844734191894531</v>
      </c>
      <c r="BH139" s="12"/>
      <c r="BI139" s="12">
        <f>_xlfn.XLOOKUP($C139,VK!$B$2:$B$294,VK!BQ$2:BQ$294)</f>
        <v>0.71726906299591064</v>
      </c>
      <c r="BJ139" s="12">
        <f>_xlfn.XLOOKUP($C139,VK!$B$2:$B$294,VK!BR$2:BR$294)</f>
        <v>1.9277108907699585</v>
      </c>
      <c r="BK139" s="12">
        <f>_xlfn.XLOOKUP($C139,VK!$B$2:$B$294,VK!BS$2:BS$294)</f>
        <v>0.72289156913757324</v>
      </c>
      <c r="BL139" s="12">
        <f>_xlfn.XLOOKUP($C139,VK!$B$2:$B$294,VK!BT$2:BT$294)</f>
        <v>92.369476318359375</v>
      </c>
      <c r="BM139" s="12">
        <f>_xlfn.XLOOKUP($C139,VK!$B$2:$B$294,VK!BU$2:BU$294)</f>
        <v>239.35743713378906</v>
      </c>
      <c r="BN139" s="12">
        <f>_xlfn.XLOOKUP($C139,VK!$B$2:$B$294,VK!BV$2:BV$294)</f>
        <v>0</v>
      </c>
      <c r="BO139" s="12">
        <f>_xlfn.XLOOKUP($C139,VK!$B$2:$B$294,VK!BW$2:BW$294)</f>
        <v>0</v>
      </c>
      <c r="BP139" s="12">
        <f>_xlfn.XLOOKUP($C139,VK!$B$2:$B$294,VK!BX$2:BX$294)</f>
        <v>13660.376953125</v>
      </c>
      <c r="BQ139" s="12">
        <f>_xlfn.XLOOKUP($C139,VK!$B$2:$B$294,VK!BY$2:BY$294)</f>
        <v>13056.603515625</v>
      </c>
      <c r="BR139" s="12">
        <f>_xlfn.XLOOKUP($C139,VK!$B$2:$B$294,VK!BZ$2:BZ$294)</f>
        <v>0.96385544538497925</v>
      </c>
      <c r="BS139" s="12">
        <f>_xlfn.XLOOKUP($C139,VK!$B$2:$B$294,VK!CA$2:CA$294)</f>
        <v>3.855421781539917</v>
      </c>
      <c r="BT139" s="12">
        <f>_xlfn.XLOOKUP($C139,VK!$B$2:$B$294,VK!CB$2:CB$294)</f>
        <v>41.666667938232422</v>
      </c>
      <c r="BU139" s="12">
        <f>_xlfn.XLOOKUP($C139,VK!$B$2:$B$294,VK!CC$2:CC$294)</f>
        <v>10.416666984558105</v>
      </c>
      <c r="BV139" s="12">
        <f>_xlfn.XLOOKUP($C139,VK!$B$2:$B$294,VK!CD$2:CD$294)</f>
        <v>0</v>
      </c>
      <c r="BW139" s="12">
        <f>_xlfn.XLOOKUP($C139,VK!$B$2:$B$294,VK!CE$2:CE$294)</f>
        <v>0</v>
      </c>
      <c r="BX139" s="12">
        <f>_xlfn.XLOOKUP($C139,VK!$B$2:$B$294,VK!CF$2:CF$294)</f>
        <v>2.0833332538604736</v>
      </c>
      <c r="BY139" s="12">
        <f>_xlfn.XLOOKUP($C139,VK!$B$2:$B$294,VK!CG$2:CG$294)</f>
        <v>12029.17578125</v>
      </c>
      <c r="BZ139" s="12"/>
      <c r="CA139" s="27">
        <f>_xlfn.XLOOKUP(C139,VK!$B$2:$B$294,VK!$BX$2:$BX$294)</f>
        <v>13660.376953125</v>
      </c>
      <c r="CD139" s="37">
        <f>_xlfn.XLOOKUP($C139,VK!$B$2:$B$294,VK!M$2:M$294)</f>
        <v>1245</v>
      </c>
      <c r="CE139" s="38"/>
    </row>
    <row r="140" spans="1:83" hidden="1">
      <c r="A140" s="21">
        <v>130</v>
      </c>
      <c r="B140" s="30">
        <f>1-_xlfn.XLOOKUP(C140,VK!$B$2:$B$294,VK!$ID$2:$ID$294)/SUM($D$5:$BY$5)</f>
        <v>0.4156392374829333</v>
      </c>
      <c r="C140" t="str">
        <f>_xlfn.XLOOKUP(A140,VK!$IE$2:$IE$294,VK!$B$2:$B$294)</f>
        <v>Taivalkoski</v>
      </c>
      <c r="D140" s="12">
        <f>_xlfn.XLOOKUP($C140,VK!$B$2:$B$294,VK!J$2:J$294)</f>
        <v>48.099998474121094</v>
      </c>
      <c r="E140" s="12">
        <f>_xlfn.XLOOKUP($C140,VK!$B$2:$B$294,VK!K$2:K$294)</f>
        <v>2437.7900390625</v>
      </c>
      <c r="F140" s="38">
        <f>_xlfn.XLOOKUP($C140,VK!$B$2:$B$294,VK!L$2:L$294)</f>
        <v>185.39999389648438</v>
      </c>
      <c r="G140" s="38">
        <f>_xlfn.XLOOKUP($C140,VK!$B$2:$B$294,VK!N$2:N$294)</f>
        <v>1.6000000238418579</v>
      </c>
      <c r="H140" s="40">
        <f>_xlfn.XLOOKUP($C140,VK!$B$2:$B$294,VK!O$2:O$294)</f>
        <v>-1.2000000476837158</v>
      </c>
      <c r="I140" s="38">
        <f>_xlfn.XLOOKUP($C140,VK!$B$2:$B$294,VK!P$2:P$294)</f>
        <v>-13</v>
      </c>
      <c r="J140" s="38">
        <f>_xlfn.XLOOKUP($C140,VK!$B$2:$B$294,VK!Q$2:Q$294)</f>
        <v>46.5</v>
      </c>
      <c r="K140" s="38">
        <f>_xlfn.XLOOKUP($C140,VK!$B$2:$B$294,VK!R$2:R$294)</f>
        <v>13.700000000000001</v>
      </c>
      <c r="L140" s="38">
        <f>_xlfn.XLOOKUP($C140,VK!$B$2:$B$294,VK!S$2:S$294)</f>
        <v>320</v>
      </c>
      <c r="M140" s="38">
        <f>_xlfn.XLOOKUP($C140,VK!$B$2:$B$294,VK!T$2:T$294)</f>
        <v>0</v>
      </c>
      <c r="N140" s="38">
        <f>_xlfn.XLOOKUP($C140,VK!$B$2:$B$294,VK!U$2:U$294)</f>
        <v>3012.8</v>
      </c>
      <c r="O140" s="38">
        <f>_xlfn.XLOOKUP($C140,VK!$B$2:$B$294,VK!V$2:V$294)</f>
        <v>11.72</v>
      </c>
      <c r="P140" s="38">
        <f>_xlfn.XLOOKUP($C140,VK!$B$2:$B$294,VK!W$2:W$294)</f>
        <v>1162</v>
      </c>
      <c r="Q140" s="38">
        <f>_xlfn.XLOOKUP($C140,VK!$B$2:$B$294,VK!X$2:X$294)</f>
        <v>1351</v>
      </c>
      <c r="R140" s="38">
        <f>_xlfn.XLOOKUP($C140,VK!$B$2:$B$294,VK!Y$2:Y$294)</f>
        <v>730</v>
      </c>
      <c r="S140" s="38">
        <f>_xlfn.XLOOKUP($C140,VK!$B$2:$B$294,VK!Z$2:Z$294)</f>
        <v>1215</v>
      </c>
      <c r="T140" s="38">
        <f>_xlfn.XLOOKUP($C140,VK!$B$2:$B$294,VK!AA$2:AA$294)</f>
        <v>709</v>
      </c>
      <c r="U140" s="38">
        <f>_xlfn.XLOOKUP($C140,VK!$B$2:$B$294,VK!AB$2:AB$294)</f>
        <v>16.526315689086914</v>
      </c>
      <c r="V140" s="38">
        <f>_xlfn.XLOOKUP($C140,VK!$B$2:$B$294,VK!AC$2:AC$294)</f>
        <v>0</v>
      </c>
      <c r="W140" s="38">
        <f>_xlfn.XLOOKUP($C140,VK!$B$2:$B$294,VK!AD$2:AD$294)</f>
        <v>0</v>
      </c>
      <c r="X140" s="38">
        <f>_xlfn.XLOOKUP($C140,VK!$B$2:$B$294,VK!AE$2:AE$294)</f>
        <v>0</v>
      </c>
      <c r="Y140" s="38">
        <f>_xlfn.XLOOKUP($C140,VK!$B$2:$B$294,VK!AF$2:AF$294)</f>
        <v>6.6</v>
      </c>
      <c r="Z140" s="38">
        <f>_xlfn.XLOOKUP($C140,VK!$B$2:$B$294,VK!AG$2:AG$294)</f>
        <v>0</v>
      </c>
      <c r="AA140" s="38">
        <f>_xlfn.XLOOKUP($C140,VK!$B$2:$B$294,VK!AH$2:AH$294)</f>
        <v>20.5</v>
      </c>
      <c r="AB140" s="38">
        <f>_xlfn.XLOOKUP($C140,VK!$B$2:$B$294,VK!AI$2:AI$294)</f>
        <v>1.03</v>
      </c>
      <c r="AC140" s="38">
        <f>_xlfn.XLOOKUP($C140,VK!$B$2:$B$294,VK!AJ$2:AJ$294)</f>
        <v>0.45</v>
      </c>
      <c r="AD140" s="38">
        <f>_xlfn.XLOOKUP($C140,VK!$B$2:$B$294,VK!AK$2:AK$294)</f>
        <v>1.03</v>
      </c>
      <c r="AE140" s="38">
        <f>_xlfn.XLOOKUP($C140,VK!$B$2:$B$294,VK!AL$2:AL$294)</f>
        <v>62.5</v>
      </c>
      <c r="AF140" s="38">
        <f>_xlfn.XLOOKUP($C140,VK!$B$2:$B$294,VK!AM$2:AM$294)</f>
        <v>281</v>
      </c>
      <c r="AG140" s="38">
        <f>_xlfn.XLOOKUP($C140,VK!$B$2:$B$294,VK!AN$2:AN$294)</f>
        <v>51.8</v>
      </c>
      <c r="AH140" s="38">
        <f>_xlfn.XLOOKUP($C140,VK!$B$2:$B$294,VK!AO$2:AO$294)</f>
        <v>16.899999999999999</v>
      </c>
      <c r="AI140" s="38">
        <f>_xlfn.XLOOKUP($C140,VK!$B$2:$B$294,VK!AP$2:AP$294)</f>
        <v>169</v>
      </c>
      <c r="AJ140" s="38">
        <f>_xlfn.XLOOKUP($C140,VK!$B$2:$B$294,VK!AQ$2:AQ$294)</f>
        <v>163</v>
      </c>
      <c r="AK140" s="38">
        <f>_xlfn.XLOOKUP($C140,VK!$B$2:$B$294,VK!AR$2:AR$294)</f>
        <v>1164</v>
      </c>
      <c r="AL140" s="38">
        <f>_xlfn.XLOOKUP($C140,VK!$B$2:$B$294,VK!AS$2:AS$294)</f>
        <v>5</v>
      </c>
      <c r="AM140" s="38">
        <f>_xlfn.XLOOKUP($C140,VK!$B$2:$B$294,VK!AT$2:AT$294)</f>
        <v>8325</v>
      </c>
      <c r="AN140" s="38">
        <f>_xlfn.XLOOKUP($C140,VK!$B$2:$B$294,VK!AU$2:AU$294)</f>
        <v>12466</v>
      </c>
      <c r="AO140" s="38">
        <f>_xlfn.XLOOKUP($C140,VK!$B$2:$B$294,VK!AV$2:AV$294)</f>
        <v>1</v>
      </c>
      <c r="AP140" s="38">
        <f>_xlfn.XLOOKUP($C140,VK!$B$2:$B$294,VK!AW$2:AW$294)</f>
        <v>143.51193237304688</v>
      </c>
      <c r="AQ140" s="38">
        <f>_xlfn.XLOOKUP($C140,VK!$B$2:$B$294,VK!AX$2:AX$294)</f>
        <v>0</v>
      </c>
      <c r="AR140" s="38">
        <f>_xlfn.XLOOKUP($C140,VK!$B$2:$B$294,VK!AY$2:AY$294)</f>
        <v>0</v>
      </c>
      <c r="AS140" s="38">
        <f>_xlfn.XLOOKUP($C140,VK!$B$2:$B$294,VK!AZ$2:AZ$294)</f>
        <v>0</v>
      </c>
      <c r="AT140" s="38">
        <f>_xlfn.XLOOKUP($C140,VK!$B$2:$B$294,VK!BA$2:BA$294)</f>
        <v>0</v>
      </c>
      <c r="AU140" s="38">
        <f>_xlfn.XLOOKUP($C140,VK!$B$2:$B$294,VK!BB$2:BB$294)</f>
        <v>1</v>
      </c>
      <c r="AV140" s="38">
        <f>_xlfn.XLOOKUP($C140,VK!$B$2:$B$294,VK!BC$2:BC$294)</f>
        <v>0</v>
      </c>
      <c r="AW140" s="38">
        <f>_xlfn.XLOOKUP($C140,VK!$B$2:$B$294,VK!BD$2:BD$294)</f>
        <v>100</v>
      </c>
      <c r="AX140" s="38">
        <f>_xlfn.XLOOKUP($C140,VK!$B$2:$B$294,VK!BF$2:BF$294)</f>
        <v>12034.7822265625</v>
      </c>
      <c r="AY140" s="38">
        <f>_xlfn.XLOOKUP($C140,VK!$B$2:$B$294,VK!BG$2:BG$294)</f>
        <v>13269.5654296875</v>
      </c>
      <c r="AZ140" s="38">
        <f>_xlfn.XLOOKUP($C140,VK!$B$2:$B$294,VK!BH$2:BH$294)</f>
        <v>2.8923540115356445</v>
      </c>
      <c r="BA140" s="38">
        <f>_xlfn.XLOOKUP($C140,VK!$B$2:$B$294,VK!BI$2:BI$294)</f>
        <v>-6.490382194519043</v>
      </c>
      <c r="BB140" s="38">
        <f>_xlfn.XLOOKUP($C140,VK!$B$2:$B$294,VK!BJ$2:BJ$294)</f>
        <v>28</v>
      </c>
      <c r="BC140" s="38">
        <f>_xlfn.XLOOKUP($C140,VK!$B$2:$B$294,VK!BK$2:BK$294)</f>
        <v>17.647058486938477</v>
      </c>
      <c r="BD140" s="38">
        <f>_xlfn.XLOOKUP($C140,VK!$B$2:$B$294,VK!BL$2:BL$294)</f>
        <v>224.5</v>
      </c>
      <c r="BE140" s="38">
        <f>_xlfn.XLOOKUP($C140,VK!$B$2:$B$294,VK!BM$2:BM$294)</f>
        <v>-1.7948718070983887</v>
      </c>
      <c r="BF140" s="37">
        <f>_xlfn.XLOOKUP($C140,VK!$B$2:$B$294,VK!BN$2:BN$294)</f>
        <v>19695.05859375</v>
      </c>
      <c r="BG140" s="12">
        <f>_xlfn.XLOOKUP($C140,VK!$B$2:$B$294,VK!BO$2:BO$294)</f>
        <v>60.120716094970703</v>
      </c>
      <c r="BH140" s="12"/>
      <c r="BI140" s="12">
        <f>_xlfn.XLOOKUP($C140,VK!$B$2:$B$294,VK!BQ$2:BQ$294)</f>
        <v>0.57847082614898682</v>
      </c>
      <c r="BJ140" s="12">
        <f>_xlfn.XLOOKUP($C140,VK!$B$2:$B$294,VK!BR$2:BR$294)</f>
        <v>5.0301812589168549E-2</v>
      </c>
      <c r="BK140" s="12">
        <f>_xlfn.XLOOKUP($C140,VK!$B$2:$B$294,VK!BS$2:BS$294)</f>
        <v>1.7354124784469604</v>
      </c>
      <c r="BL140" s="12">
        <f>_xlfn.XLOOKUP($C140,VK!$B$2:$B$294,VK!BT$2:BT$294)</f>
        <v>133.55131530761719</v>
      </c>
      <c r="BM140" s="12">
        <f>_xlfn.XLOOKUP($C140,VK!$B$2:$B$294,VK!BU$2:BU$294)</f>
        <v>431.84103393554688</v>
      </c>
      <c r="BN140" s="12">
        <f>_xlfn.XLOOKUP($C140,VK!$B$2:$B$294,VK!BV$2:BV$294)</f>
        <v>0</v>
      </c>
      <c r="BO140" s="12">
        <f>_xlfn.XLOOKUP($C140,VK!$B$2:$B$294,VK!BW$2:BW$294)</f>
        <v>1</v>
      </c>
      <c r="BP140" s="12">
        <f>_xlfn.XLOOKUP($C140,VK!$B$2:$B$294,VK!BX$2:BX$294)</f>
        <v>8293.478515625</v>
      </c>
      <c r="BQ140" s="12">
        <f>_xlfn.XLOOKUP($C140,VK!$B$2:$B$294,VK!BY$2:BY$294)</f>
        <v>7521.7392578125</v>
      </c>
      <c r="BR140" s="12">
        <f>_xlfn.XLOOKUP($C140,VK!$B$2:$B$294,VK!BZ$2:BZ$294)</f>
        <v>1.0060361623764038</v>
      </c>
      <c r="BS140" s="12">
        <f>_xlfn.XLOOKUP($C140,VK!$B$2:$B$294,VK!CA$2:CA$294)</f>
        <v>9.6327972412109375</v>
      </c>
      <c r="BT140" s="12">
        <f>_xlfn.XLOOKUP($C140,VK!$B$2:$B$294,VK!CB$2:CB$294)</f>
        <v>65</v>
      </c>
      <c r="BU140" s="12">
        <f>_xlfn.XLOOKUP($C140,VK!$B$2:$B$294,VK!CC$2:CC$294)</f>
        <v>6.7885117530822754</v>
      </c>
      <c r="BV140" s="12">
        <f>_xlfn.XLOOKUP($C140,VK!$B$2:$B$294,VK!CD$2:CD$294)</f>
        <v>5.2219319343566895</v>
      </c>
      <c r="BW140" s="12">
        <f>_xlfn.XLOOKUP($C140,VK!$B$2:$B$294,VK!CE$2:CE$294)</f>
        <v>0</v>
      </c>
      <c r="BX140" s="12">
        <f>_xlfn.XLOOKUP($C140,VK!$B$2:$B$294,VK!CF$2:CF$294)</f>
        <v>2.0887727737426758</v>
      </c>
      <c r="BY140" s="12">
        <f>_xlfn.XLOOKUP($C140,VK!$B$2:$B$294,VK!CG$2:CG$294)</f>
        <v>12248.021484375</v>
      </c>
      <c r="BZ140" s="12"/>
      <c r="CA140" s="27">
        <f>_xlfn.XLOOKUP(C140,VK!$B$2:$B$294,VK!$BX$2:$BX$294)</f>
        <v>8293.478515625</v>
      </c>
      <c r="CD140" s="37">
        <f>_xlfn.XLOOKUP($C140,VK!$B$2:$B$294,VK!M$2:M$294)</f>
        <v>3976</v>
      </c>
      <c r="CE140" s="38"/>
    </row>
    <row r="141" spans="1:83" hidden="1">
      <c r="A141" s="21">
        <v>131</v>
      </c>
      <c r="B141" s="30">
        <f>1-_xlfn.XLOOKUP(C141,VK!$B$2:$B$294,VK!$ID$2:$ID$294)/SUM($D$5:$BY$5)</f>
        <v>0.41357636770281281</v>
      </c>
      <c r="C141" t="str">
        <f>_xlfn.XLOOKUP(A141,VK!$IE$2:$IE$294,VK!$B$2:$B$294)</f>
        <v>Pedersören kunta</v>
      </c>
      <c r="D141" s="12">
        <f>_xlfn.XLOOKUP($C141,VK!$B$2:$B$294,VK!J$2:J$294)</f>
        <v>38.299999237060547</v>
      </c>
      <c r="E141" s="12">
        <f>_xlfn.XLOOKUP($C141,VK!$B$2:$B$294,VK!K$2:K$294)</f>
        <v>794.25</v>
      </c>
      <c r="F141" s="38">
        <f>_xlfn.XLOOKUP($C141,VK!$B$2:$B$294,VK!L$2:L$294)</f>
        <v>115.80000305175781</v>
      </c>
      <c r="G141" s="38">
        <f>_xlfn.XLOOKUP($C141,VK!$B$2:$B$294,VK!N$2:N$294)</f>
        <v>14</v>
      </c>
      <c r="H141" s="40">
        <f>_xlfn.XLOOKUP($C141,VK!$B$2:$B$294,VK!O$2:O$294)</f>
        <v>0.60000002384185791</v>
      </c>
      <c r="I141" s="38">
        <f>_xlfn.XLOOKUP($C141,VK!$B$2:$B$294,VK!P$2:P$294)</f>
        <v>-47</v>
      </c>
      <c r="J141" s="38">
        <f>_xlfn.XLOOKUP($C141,VK!$B$2:$B$294,VK!Q$2:Q$294)</f>
        <v>73.8</v>
      </c>
      <c r="K141" s="38">
        <f>_xlfn.XLOOKUP($C141,VK!$B$2:$B$294,VK!R$2:R$294)</f>
        <v>3</v>
      </c>
      <c r="L141" s="38">
        <f>_xlfn.XLOOKUP($C141,VK!$B$2:$B$294,VK!S$2:S$294)</f>
        <v>234</v>
      </c>
      <c r="M141" s="38">
        <f>_xlfn.XLOOKUP($C141,VK!$B$2:$B$294,VK!T$2:T$294)</f>
        <v>0</v>
      </c>
      <c r="N141" s="38">
        <f>_xlfn.XLOOKUP($C141,VK!$B$2:$B$294,VK!U$2:U$294)</f>
        <v>3197.4</v>
      </c>
      <c r="O141" s="38">
        <f>_xlfn.XLOOKUP($C141,VK!$B$2:$B$294,VK!V$2:V$294)</f>
        <v>11.43</v>
      </c>
      <c r="P141" s="38">
        <f>_xlfn.XLOOKUP($C141,VK!$B$2:$B$294,VK!W$2:W$294)</f>
        <v>1473</v>
      </c>
      <c r="Q141" s="38">
        <f>_xlfn.XLOOKUP($C141,VK!$B$2:$B$294,VK!X$2:X$294)</f>
        <v>448</v>
      </c>
      <c r="R141" s="38">
        <f>_xlfn.XLOOKUP($C141,VK!$B$2:$B$294,VK!Y$2:Y$294)</f>
        <v>538</v>
      </c>
      <c r="S141" s="38">
        <f>_xlfn.XLOOKUP($C141,VK!$B$2:$B$294,VK!Z$2:Z$294)</f>
        <v>449</v>
      </c>
      <c r="T141" s="38">
        <f>_xlfn.XLOOKUP($C141,VK!$B$2:$B$294,VK!AA$2:AA$294)</f>
        <v>565</v>
      </c>
      <c r="U141" s="38">
        <f>_xlfn.XLOOKUP($C141,VK!$B$2:$B$294,VK!AB$2:AB$294)</f>
        <v>16.960784912109375</v>
      </c>
      <c r="V141" s="38">
        <f>_xlfn.XLOOKUP($C141,VK!$B$2:$B$294,VK!AC$2:AC$294)</f>
        <v>0</v>
      </c>
      <c r="W141" s="38">
        <f>_xlfn.XLOOKUP($C141,VK!$B$2:$B$294,VK!AD$2:AD$294)</f>
        <v>0</v>
      </c>
      <c r="X141" s="38">
        <f>_xlfn.XLOOKUP($C141,VK!$B$2:$B$294,VK!AE$2:AE$294)</f>
        <v>0</v>
      </c>
      <c r="Y141" s="38">
        <f>_xlfn.XLOOKUP($C141,VK!$B$2:$B$294,VK!AF$2:AF$294)</f>
        <v>8.5</v>
      </c>
      <c r="Z141" s="38">
        <f>_xlfn.XLOOKUP($C141,VK!$B$2:$B$294,VK!AG$2:AG$294)</f>
        <v>0</v>
      </c>
      <c r="AA141" s="38">
        <f>_xlfn.XLOOKUP($C141,VK!$B$2:$B$294,VK!AH$2:AH$294)</f>
        <v>20.5</v>
      </c>
      <c r="AB141" s="38">
        <f>_xlfn.XLOOKUP($C141,VK!$B$2:$B$294,VK!AI$2:AI$294)</f>
        <v>0.93</v>
      </c>
      <c r="AC141" s="38">
        <f>_xlfn.XLOOKUP($C141,VK!$B$2:$B$294,VK!AJ$2:AJ$294)</f>
        <v>0.55000000000000004</v>
      </c>
      <c r="AD141" s="38">
        <f>_xlfn.XLOOKUP($C141,VK!$B$2:$B$294,VK!AK$2:AK$294)</f>
        <v>1.1499999999999999</v>
      </c>
      <c r="AE141" s="38">
        <f>_xlfn.XLOOKUP($C141,VK!$B$2:$B$294,VK!AL$2:AL$294)</f>
        <v>59.7</v>
      </c>
      <c r="AF141" s="38">
        <f>_xlfn.XLOOKUP($C141,VK!$B$2:$B$294,VK!AM$2:AM$294)</f>
        <v>331.4</v>
      </c>
      <c r="AG141" s="38">
        <f>_xlfn.XLOOKUP($C141,VK!$B$2:$B$294,VK!AN$2:AN$294)</f>
        <v>47.9</v>
      </c>
      <c r="AH141" s="38">
        <f>_xlfn.XLOOKUP($C141,VK!$B$2:$B$294,VK!AO$2:AO$294)</f>
        <v>23.3</v>
      </c>
      <c r="AI141" s="38">
        <f>_xlfn.XLOOKUP($C141,VK!$B$2:$B$294,VK!AP$2:AP$294)</f>
        <v>25</v>
      </c>
      <c r="AJ141" s="38">
        <f>_xlfn.XLOOKUP($C141,VK!$B$2:$B$294,VK!AQ$2:AQ$294)</f>
        <v>37</v>
      </c>
      <c r="AK141" s="38">
        <f>_xlfn.XLOOKUP($C141,VK!$B$2:$B$294,VK!AR$2:AR$294)</f>
        <v>735</v>
      </c>
      <c r="AL141" s="38">
        <f>_xlfn.XLOOKUP($C141,VK!$B$2:$B$294,VK!AS$2:AS$294)</f>
        <v>0</v>
      </c>
      <c r="AM141" s="38">
        <f>_xlfn.XLOOKUP($C141,VK!$B$2:$B$294,VK!AT$2:AT$294)</f>
        <v>8169</v>
      </c>
      <c r="AN141" s="38">
        <f>_xlfn.XLOOKUP($C141,VK!$B$2:$B$294,VK!AU$2:AU$294)</f>
        <v>9743</v>
      </c>
      <c r="AO141" s="38">
        <f>_xlfn.XLOOKUP($C141,VK!$B$2:$B$294,VK!AV$2:AV$294)</f>
        <v>0</v>
      </c>
      <c r="AP141" s="38">
        <f>_xlfn.XLOOKUP($C141,VK!$B$2:$B$294,VK!AW$2:AW$294)</f>
        <v>81.744087219238281</v>
      </c>
      <c r="AQ141" s="38">
        <f>_xlfn.XLOOKUP($C141,VK!$B$2:$B$294,VK!AX$2:AX$294)</f>
        <v>0</v>
      </c>
      <c r="AR141" s="38">
        <f>_xlfn.XLOOKUP($C141,VK!$B$2:$B$294,VK!AY$2:AY$294)</f>
        <v>0</v>
      </c>
      <c r="AS141" s="38">
        <f>_xlfn.XLOOKUP($C141,VK!$B$2:$B$294,VK!AZ$2:AZ$294)</f>
        <v>0</v>
      </c>
      <c r="AT141" s="38">
        <f>_xlfn.XLOOKUP($C141,VK!$B$2:$B$294,VK!BA$2:BA$294)</f>
        <v>0</v>
      </c>
      <c r="AU141" s="38">
        <f>_xlfn.XLOOKUP($C141,VK!$B$2:$B$294,VK!BB$2:BB$294)</f>
        <v>1</v>
      </c>
      <c r="AV141" s="38">
        <f>_xlfn.XLOOKUP($C141,VK!$B$2:$B$294,VK!BC$2:BC$294)</f>
        <v>96.836555480957031</v>
      </c>
      <c r="AW141" s="38">
        <f>_xlfn.XLOOKUP($C141,VK!$B$2:$B$294,VK!BD$2:BD$294)</f>
        <v>98.613517761230469</v>
      </c>
      <c r="AX141" s="38">
        <f>_xlfn.XLOOKUP($C141,VK!$B$2:$B$294,VK!BF$2:BF$294)</f>
        <v>11037.3291015625</v>
      </c>
      <c r="AY141" s="38">
        <f>_xlfn.XLOOKUP($C141,VK!$B$2:$B$294,VK!BG$2:BG$294)</f>
        <v>13143.4482421875</v>
      </c>
      <c r="AZ141" s="38">
        <f>_xlfn.XLOOKUP($C141,VK!$B$2:$B$294,VK!BH$2:BH$294)</f>
        <v>5.128995418548584</v>
      </c>
      <c r="BA141" s="38">
        <f>_xlfn.XLOOKUP($C141,VK!$B$2:$B$294,VK!BI$2:BI$294)</f>
        <v>0.76592618227005005</v>
      </c>
      <c r="BB141" s="38">
        <f>_xlfn.XLOOKUP($C141,VK!$B$2:$B$294,VK!BJ$2:BJ$294)</f>
        <v>26.586103439331055</v>
      </c>
      <c r="BC141" s="38">
        <f>_xlfn.XLOOKUP($C141,VK!$B$2:$B$294,VK!BK$2:BK$294)</f>
        <v>-10.880828857421875</v>
      </c>
      <c r="BD141" s="38">
        <f>_xlfn.XLOOKUP($C141,VK!$B$2:$B$294,VK!BL$2:BL$294)</f>
        <v>117.57142639160156</v>
      </c>
      <c r="BE141" s="38">
        <f>_xlfn.XLOOKUP($C141,VK!$B$2:$B$294,VK!BM$2:BM$294)</f>
        <v>1.0382868051528931</v>
      </c>
      <c r="BF141" s="37">
        <f>_xlfn.XLOOKUP($C141,VK!$B$2:$B$294,VK!BN$2:BN$294)</f>
        <v>20567.404296875</v>
      </c>
      <c r="BG141" s="12">
        <f>_xlfn.XLOOKUP($C141,VK!$B$2:$B$294,VK!BO$2:BO$294)</f>
        <v>42.823932647705078</v>
      </c>
      <c r="BH141" s="12"/>
      <c r="BI141" s="12">
        <f>_xlfn.XLOOKUP($C141,VK!$B$2:$B$294,VK!BQ$2:BQ$294)</f>
        <v>0.66329753398895264</v>
      </c>
      <c r="BJ141" s="12">
        <f>_xlfn.XLOOKUP($C141,VK!$B$2:$B$294,VK!BR$2:BR$294)</f>
        <v>88.7916259765625</v>
      </c>
      <c r="BK141" s="12">
        <f>_xlfn.XLOOKUP($C141,VK!$B$2:$B$294,VK!BS$2:BS$294)</f>
        <v>2.83367919921875</v>
      </c>
      <c r="BL141" s="12">
        <f>_xlfn.XLOOKUP($C141,VK!$B$2:$B$294,VK!BT$2:BT$294)</f>
        <v>103.60076141357422</v>
      </c>
      <c r="BM141" s="12">
        <f>_xlfn.XLOOKUP($C141,VK!$B$2:$B$294,VK!BU$2:BU$294)</f>
        <v>209.54788208007813</v>
      </c>
      <c r="BN141" s="12">
        <f>_xlfn.XLOOKUP($C141,VK!$B$2:$B$294,VK!BV$2:BV$294)</f>
        <v>0</v>
      </c>
      <c r="BO141" s="12">
        <f>_xlfn.XLOOKUP($C141,VK!$B$2:$B$294,VK!BW$2:BW$294)</f>
        <v>1</v>
      </c>
      <c r="BP141" s="12">
        <f>_xlfn.XLOOKUP($C141,VK!$B$2:$B$294,VK!BX$2:BX$294)</f>
        <v>7846.638671875</v>
      </c>
      <c r="BQ141" s="12">
        <f>_xlfn.XLOOKUP($C141,VK!$B$2:$B$294,VK!BY$2:BY$294)</f>
        <v>6589.28564453125</v>
      </c>
      <c r="BR141" s="12">
        <f>_xlfn.XLOOKUP($C141,VK!$B$2:$B$294,VK!BZ$2:BZ$294)</f>
        <v>1.5522065162658691</v>
      </c>
      <c r="BS141" s="12">
        <f>_xlfn.XLOOKUP($C141,VK!$B$2:$B$294,VK!CA$2:CA$294)</f>
        <v>14.051078796386719</v>
      </c>
      <c r="BT141" s="12">
        <f>_xlfn.XLOOKUP($C141,VK!$B$2:$B$294,VK!CB$2:CB$294)</f>
        <v>50</v>
      </c>
      <c r="BU141" s="12">
        <f>_xlfn.XLOOKUP($C141,VK!$B$2:$B$294,VK!CC$2:CC$294)</f>
        <v>5.4592165946960449</v>
      </c>
      <c r="BV141" s="12">
        <f>_xlfn.XLOOKUP($C141,VK!$B$2:$B$294,VK!CD$2:CD$294)</f>
        <v>6.872189998626709</v>
      </c>
      <c r="BW141" s="12">
        <f>_xlfn.XLOOKUP($C141,VK!$B$2:$B$294,VK!CE$2:CE$294)</f>
        <v>0.12845215201377869</v>
      </c>
      <c r="BX141" s="12">
        <f>_xlfn.XLOOKUP($C141,VK!$B$2:$B$294,VK!CF$2:CF$294)</f>
        <v>1.1560693979263306</v>
      </c>
      <c r="BY141" s="12">
        <f>_xlfn.XLOOKUP($C141,VK!$B$2:$B$294,VK!CG$2:CG$294)</f>
        <v>9929.2119140625</v>
      </c>
      <c r="BZ141" s="12"/>
      <c r="CA141" s="27">
        <f>_xlfn.XLOOKUP(C141,VK!$B$2:$B$294,VK!$BX$2:$BX$294)</f>
        <v>7846.638671875</v>
      </c>
      <c r="CD141" s="37">
        <f>_xlfn.XLOOKUP($C141,VK!$B$2:$B$294,VK!M$2:M$294)</f>
        <v>11081</v>
      </c>
      <c r="CE141" s="38"/>
    </row>
    <row r="142" spans="1:83" hidden="1">
      <c r="A142" s="21">
        <v>132</v>
      </c>
      <c r="B142" s="30">
        <f>1-_xlfn.XLOOKUP(C142,VK!$B$2:$B$294,VK!$ID$2:$ID$294)/SUM($D$5:$BY$5)</f>
        <v>0.41154120467022615</v>
      </c>
      <c r="C142" t="str">
        <f>_xlfn.XLOOKUP(A142,VK!$IE$2:$IE$294,VK!$B$2:$B$294)</f>
        <v>Mäntyharju</v>
      </c>
      <c r="D142" s="12">
        <f>_xlfn.XLOOKUP($C142,VK!$B$2:$B$294,VK!J$2:J$294)</f>
        <v>51.900001525878906</v>
      </c>
      <c r="E142" s="12">
        <f>_xlfn.XLOOKUP($C142,VK!$B$2:$B$294,VK!K$2:K$294)</f>
        <v>980.9000244140625</v>
      </c>
      <c r="F142" s="38">
        <f>_xlfn.XLOOKUP($C142,VK!$B$2:$B$294,VK!L$2:L$294)</f>
        <v>190.5</v>
      </c>
      <c r="G142" s="38">
        <f>_xlfn.XLOOKUP($C142,VK!$B$2:$B$294,VK!N$2:N$294)</f>
        <v>5.9000000953674316</v>
      </c>
      <c r="H142" s="40">
        <f>_xlfn.XLOOKUP($C142,VK!$B$2:$B$294,VK!O$2:O$294)</f>
        <v>-2.2000000476837158</v>
      </c>
      <c r="I142" s="38">
        <f>_xlfn.XLOOKUP($C142,VK!$B$2:$B$294,VK!P$2:P$294)</f>
        <v>-69</v>
      </c>
      <c r="J142" s="38">
        <f>_xlfn.XLOOKUP($C142,VK!$B$2:$B$294,VK!Q$2:Q$294)</f>
        <v>63.400000000000006</v>
      </c>
      <c r="K142" s="38">
        <f>_xlfn.XLOOKUP($C142,VK!$B$2:$B$294,VK!R$2:R$294)</f>
        <v>11.200000000000001</v>
      </c>
      <c r="L142" s="38">
        <f>_xlfn.XLOOKUP($C142,VK!$B$2:$B$294,VK!S$2:S$294)</f>
        <v>313</v>
      </c>
      <c r="M142" s="38">
        <f>_xlfn.XLOOKUP($C142,VK!$B$2:$B$294,VK!T$2:T$294)</f>
        <v>0</v>
      </c>
      <c r="N142" s="38">
        <f>_xlfn.XLOOKUP($C142,VK!$B$2:$B$294,VK!U$2:U$294)</f>
        <v>3594.5</v>
      </c>
      <c r="O142" s="38">
        <f>_xlfn.XLOOKUP($C142,VK!$B$2:$B$294,VK!V$2:V$294)</f>
        <v>11.04</v>
      </c>
      <c r="P142" s="38">
        <f>_xlfn.XLOOKUP($C142,VK!$B$2:$B$294,VK!W$2:W$294)</f>
        <v>625</v>
      </c>
      <c r="Q142" s="38">
        <f>_xlfn.XLOOKUP($C142,VK!$B$2:$B$294,VK!X$2:X$294)</f>
        <v>792</v>
      </c>
      <c r="R142" s="38">
        <f>_xlfn.XLOOKUP($C142,VK!$B$2:$B$294,VK!Y$2:Y$294)</f>
        <v>646</v>
      </c>
      <c r="S142" s="38">
        <f>_xlfn.XLOOKUP($C142,VK!$B$2:$B$294,VK!Z$2:Z$294)</f>
        <v>1226</v>
      </c>
      <c r="T142" s="38">
        <f>_xlfn.XLOOKUP($C142,VK!$B$2:$B$294,VK!AA$2:AA$294)</f>
        <v>929</v>
      </c>
      <c r="U142" s="38">
        <f>_xlfn.XLOOKUP($C142,VK!$B$2:$B$294,VK!AB$2:AB$294)</f>
        <v>12.904109954833984</v>
      </c>
      <c r="V142" s="38">
        <f>_xlfn.XLOOKUP($C142,VK!$B$2:$B$294,VK!AC$2:AC$294)</f>
        <v>0</v>
      </c>
      <c r="W142" s="38">
        <f>_xlfn.XLOOKUP($C142,VK!$B$2:$B$294,VK!AD$2:AD$294)</f>
        <v>0</v>
      </c>
      <c r="X142" s="38">
        <f>_xlfn.XLOOKUP($C142,VK!$B$2:$B$294,VK!AE$2:AE$294)</f>
        <v>3.5</v>
      </c>
      <c r="Y142" s="38">
        <f>_xlfn.XLOOKUP($C142,VK!$B$2:$B$294,VK!AF$2:AF$294)</f>
        <v>4.3</v>
      </c>
      <c r="Z142" s="38">
        <f>_xlfn.XLOOKUP($C142,VK!$B$2:$B$294,VK!AG$2:AG$294)</f>
        <v>0</v>
      </c>
      <c r="AA142" s="38">
        <f>_xlfn.XLOOKUP($C142,VK!$B$2:$B$294,VK!AH$2:AH$294)</f>
        <v>19.75</v>
      </c>
      <c r="AB142" s="38">
        <f>_xlfn.XLOOKUP($C142,VK!$B$2:$B$294,VK!AI$2:AI$294)</f>
        <v>1.1000000000000001</v>
      </c>
      <c r="AC142" s="38">
        <f>_xlfn.XLOOKUP($C142,VK!$B$2:$B$294,VK!AJ$2:AJ$294)</f>
        <v>0.55000000000000004</v>
      </c>
      <c r="AD142" s="38">
        <f>_xlfn.XLOOKUP($C142,VK!$B$2:$B$294,VK!AK$2:AK$294)</f>
        <v>1.1499999999999999</v>
      </c>
      <c r="AE142" s="38">
        <f>_xlfn.XLOOKUP($C142,VK!$B$2:$B$294,VK!AL$2:AL$294)</f>
        <v>65.7</v>
      </c>
      <c r="AF142" s="38">
        <f>_xlfn.XLOOKUP($C142,VK!$B$2:$B$294,VK!AM$2:AM$294)</f>
        <v>281.7</v>
      </c>
      <c r="AG142" s="38">
        <f>_xlfn.XLOOKUP($C142,VK!$B$2:$B$294,VK!AN$2:AN$294)</f>
        <v>43.1</v>
      </c>
      <c r="AH142" s="38">
        <f>_xlfn.XLOOKUP($C142,VK!$B$2:$B$294,VK!AO$2:AO$294)</f>
        <v>21</v>
      </c>
      <c r="AI142" s="38">
        <f>_xlfn.XLOOKUP($C142,VK!$B$2:$B$294,VK!AP$2:AP$294)</f>
        <v>77</v>
      </c>
      <c r="AJ142" s="38">
        <f>_xlfn.XLOOKUP($C142,VK!$B$2:$B$294,VK!AQ$2:AQ$294)</f>
        <v>73</v>
      </c>
      <c r="AK142" s="38">
        <f>_xlfn.XLOOKUP($C142,VK!$B$2:$B$294,VK!AR$2:AR$294)</f>
        <v>656</v>
      </c>
      <c r="AL142" s="38">
        <f>_xlfn.XLOOKUP($C142,VK!$B$2:$B$294,VK!AS$2:AS$294)</f>
        <v>1.833</v>
      </c>
      <c r="AM142" s="38">
        <f>_xlfn.XLOOKUP($C142,VK!$B$2:$B$294,VK!AT$2:AT$294)</f>
        <v>5655</v>
      </c>
      <c r="AN142" s="38">
        <f>_xlfn.XLOOKUP($C142,VK!$B$2:$B$294,VK!AU$2:AU$294)</f>
        <v>12056</v>
      </c>
      <c r="AO142" s="38">
        <f>_xlfn.XLOOKUP($C142,VK!$B$2:$B$294,VK!AV$2:AV$294)</f>
        <v>1</v>
      </c>
      <c r="AP142" s="38">
        <f>_xlfn.XLOOKUP($C142,VK!$B$2:$B$294,VK!AW$2:AW$294)</f>
        <v>81.03240966796875</v>
      </c>
      <c r="AQ142" s="38">
        <f>_xlfn.XLOOKUP($C142,VK!$B$2:$B$294,VK!AX$2:AX$294)</f>
        <v>0</v>
      </c>
      <c r="AR142" s="38">
        <f>_xlfn.XLOOKUP($C142,VK!$B$2:$B$294,VK!AY$2:AY$294)</f>
        <v>0</v>
      </c>
      <c r="AS142" s="38">
        <f>_xlfn.XLOOKUP($C142,VK!$B$2:$B$294,VK!AZ$2:AZ$294)</f>
        <v>0</v>
      </c>
      <c r="AT142" s="38">
        <f>_xlfn.XLOOKUP($C142,VK!$B$2:$B$294,VK!BA$2:BA$294)</f>
        <v>0</v>
      </c>
      <c r="AU142" s="38">
        <f>_xlfn.XLOOKUP($C142,VK!$B$2:$B$294,VK!BB$2:BB$294)</f>
        <v>1</v>
      </c>
      <c r="AV142" s="38">
        <f>_xlfn.XLOOKUP($C142,VK!$B$2:$B$294,VK!BC$2:BC$294)</f>
        <v>94.339622497558594</v>
      </c>
      <c r="AW142" s="38">
        <f>_xlfn.XLOOKUP($C142,VK!$B$2:$B$294,VK!BD$2:BD$294)</f>
        <v>100</v>
      </c>
      <c r="AX142" s="38">
        <f>_xlfn.XLOOKUP($C142,VK!$B$2:$B$294,VK!BF$2:BF$294)</f>
        <v>9887.3173828125</v>
      </c>
      <c r="AY142" s="38">
        <f>_xlfn.XLOOKUP($C142,VK!$B$2:$B$294,VK!BG$2:BG$294)</f>
        <v>11832.8671875</v>
      </c>
      <c r="AZ142" s="38">
        <f>_xlfn.XLOOKUP($C142,VK!$B$2:$B$294,VK!BH$2:BH$294)</f>
        <v>2.8136074542999268</v>
      </c>
      <c r="BA142" s="38">
        <f>_xlfn.XLOOKUP($C142,VK!$B$2:$B$294,VK!BI$2:BI$294)</f>
        <v>2.5219037532806396</v>
      </c>
      <c r="BB142" s="38">
        <f>_xlfn.XLOOKUP($C142,VK!$B$2:$B$294,VK!BJ$2:BJ$294)</f>
        <v>34.328357696533203</v>
      </c>
      <c r="BC142" s="38">
        <f>_xlfn.XLOOKUP($C142,VK!$B$2:$B$294,VK!BK$2:BK$294)</f>
        <v>19.565217971801758</v>
      </c>
      <c r="BD142" s="38">
        <f>_xlfn.XLOOKUP($C142,VK!$B$2:$B$294,VK!BL$2:BL$294)</f>
        <v>171.66667175292969</v>
      </c>
      <c r="BE142" s="38">
        <f>_xlfn.XLOOKUP($C142,VK!$B$2:$B$294,VK!BM$2:BM$294)</f>
        <v>-8.2251081466674805</v>
      </c>
      <c r="BF142" s="37">
        <f>_xlfn.XLOOKUP($C142,VK!$B$2:$B$294,VK!BN$2:BN$294)</f>
        <v>21685.095703125</v>
      </c>
      <c r="BG142" s="12">
        <f>_xlfn.XLOOKUP($C142,VK!$B$2:$B$294,VK!BO$2:BO$294)</f>
        <v>46.302658081054688</v>
      </c>
      <c r="BH142" s="12"/>
      <c r="BI142" s="12">
        <f>_xlfn.XLOOKUP($C142,VK!$B$2:$B$294,VK!BQ$2:BQ$294)</f>
        <v>0.62182694673538208</v>
      </c>
      <c r="BJ142" s="12">
        <f>_xlfn.XLOOKUP($C142,VK!$B$2:$B$294,VK!BR$2:BR$294)</f>
        <v>0.20721809566020966</v>
      </c>
      <c r="BK142" s="12">
        <f>_xlfn.XLOOKUP($C142,VK!$B$2:$B$294,VK!BS$2:BS$294)</f>
        <v>2.1585218906402588</v>
      </c>
      <c r="BL142" s="12">
        <f>_xlfn.XLOOKUP($C142,VK!$B$2:$B$294,VK!BT$2:BT$294)</f>
        <v>142.63511657714844</v>
      </c>
      <c r="BM142" s="12">
        <f>_xlfn.XLOOKUP($C142,VK!$B$2:$B$294,VK!BU$2:BU$294)</f>
        <v>315.48956298828125</v>
      </c>
      <c r="BN142" s="12">
        <f>_xlfn.XLOOKUP($C142,VK!$B$2:$B$294,VK!BV$2:BV$294)</f>
        <v>0</v>
      </c>
      <c r="BO142" s="12">
        <f>_xlfn.XLOOKUP($C142,VK!$B$2:$B$294,VK!BW$2:BW$294)</f>
        <v>1</v>
      </c>
      <c r="BP142" s="12">
        <f>_xlfn.XLOOKUP($C142,VK!$B$2:$B$294,VK!BX$2:BX$294)</f>
        <v>7774.193359375</v>
      </c>
      <c r="BQ142" s="12">
        <f>_xlfn.XLOOKUP($C142,VK!$B$2:$B$294,VK!BY$2:BY$294)</f>
        <v>6495.9677734375</v>
      </c>
      <c r="BR142" s="12">
        <f>_xlfn.XLOOKUP($C142,VK!$B$2:$B$294,VK!BZ$2:BZ$294)</f>
        <v>0.94974958896636963</v>
      </c>
      <c r="BS142" s="12">
        <f>_xlfn.XLOOKUP($C142,VK!$B$2:$B$294,VK!CA$2:CA$294)</f>
        <v>7.3217062950134277</v>
      </c>
      <c r="BT142" s="12">
        <f>_xlfn.XLOOKUP($C142,VK!$B$2:$B$294,VK!CB$2:CB$294)</f>
        <v>70.909088134765625</v>
      </c>
      <c r="BU142" s="12">
        <f>_xlfn.XLOOKUP($C142,VK!$B$2:$B$294,VK!CC$2:CC$294)</f>
        <v>8.4905662536621094</v>
      </c>
      <c r="BV142" s="12">
        <f>_xlfn.XLOOKUP($C142,VK!$B$2:$B$294,VK!CD$2:CD$294)</f>
        <v>11.792452812194824</v>
      </c>
      <c r="BW142" s="12">
        <f>_xlfn.XLOOKUP($C142,VK!$B$2:$B$294,VK!CE$2:CE$294)</f>
        <v>0</v>
      </c>
      <c r="BX142" s="12">
        <f>_xlfn.XLOOKUP($C142,VK!$B$2:$B$294,VK!CF$2:CF$294)</f>
        <v>1.4150943756103516</v>
      </c>
      <c r="BY142" s="12">
        <f>_xlfn.XLOOKUP($C142,VK!$B$2:$B$294,VK!CG$2:CG$294)</f>
        <v>11968.7841796875</v>
      </c>
      <c r="BZ142" s="12"/>
      <c r="CA142" s="27">
        <f>_xlfn.XLOOKUP(C142,VK!$B$2:$B$294,VK!$BX$2:$BX$294)</f>
        <v>7774.193359375</v>
      </c>
      <c r="CD142" s="37">
        <f>_xlfn.XLOOKUP($C142,VK!$B$2:$B$294,VK!M$2:M$294)</f>
        <v>5791</v>
      </c>
      <c r="CE142" s="38"/>
    </row>
    <row r="143" spans="1:83" hidden="1">
      <c r="A143" s="21">
        <v>133</v>
      </c>
      <c r="B143" s="30">
        <f>1-_xlfn.XLOOKUP(C143,VK!$B$2:$B$294,VK!$ID$2:$ID$294)/SUM($D$5:$BY$5)</f>
        <v>0.40744372620533242</v>
      </c>
      <c r="C143" t="str">
        <f>_xlfn.XLOOKUP(A143,VK!$IE$2:$IE$294,VK!$B$2:$B$294)</f>
        <v>Kouvola</v>
      </c>
      <c r="D143" s="12">
        <f>_xlfn.XLOOKUP($C143,VK!$B$2:$B$294,VK!J$2:J$294)</f>
        <v>47.099998474121094</v>
      </c>
      <c r="E143" s="12">
        <f>_xlfn.XLOOKUP($C143,VK!$B$2:$B$294,VK!K$2:K$294)</f>
        <v>2557.669921875</v>
      </c>
      <c r="F143" s="38">
        <f>_xlfn.XLOOKUP($C143,VK!$B$2:$B$294,VK!L$2:L$294)</f>
        <v>156.69999694824219</v>
      </c>
      <c r="G143" s="38">
        <f>_xlfn.XLOOKUP($C143,VK!$B$2:$B$294,VK!N$2:N$294)</f>
        <v>32.099998474121094</v>
      </c>
      <c r="H143" s="40">
        <f>_xlfn.XLOOKUP($C143,VK!$B$2:$B$294,VK!O$2:O$294)</f>
        <v>-1.2999999523162842</v>
      </c>
      <c r="I143" s="38">
        <f>_xlfn.XLOOKUP($C143,VK!$B$2:$B$294,VK!P$2:P$294)</f>
        <v>-639</v>
      </c>
      <c r="J143" s="38">
        <f>_xlfn.XLOOKUP($C143,VK!$B$2:$B$294,VK!Q$2:Q$294)</f>
        <v>85.9</v>
      </c>
      <c r="K143" s="38">
        <f>_xlfn.XLOOKUP($C143,VK!$B$2:$B$294,VK!R$2:R$294)</f>
        <v>12.8</v>
      </c>
      <c r="L143" s="38">
        <f>_xlfn.XLOOKUP($C143,VK!$B$2:$B$294,VK!S$2:S$294)</f>
        <v>986</v>
      </c>
      <c r="M143" s="38">
        <f>_xlfn.XLOOKUP($C143,VK!$B$2:$B$294,VK!T$2:T$294)</f>
        <v>1</v>
      </c>
      <c r="N143" s="38">
        <f>_xlfn.XLOOKUP($C143,VK!$B$2:$B$294,VK!U$2:U$294)</f>
        <v>4117.3</v>
      </c>
      <c r="O143" s="38">
        <f>_xlfn.XLOOKUP($C143,VK!$B$2:$B$294,VK!V$2:V$294)</f>
        <v>10.59</v>
      </c>
      <c r="P143" s="38">
        <f>_xlfn.XLOOKUP($C143,VK!$B$2:$B$294,VK!W$2:W$294)</f>
        <v>1283</v>
      </c>
      <c r="Q143" s="38">
        <f>_xlfn.XLOOKUP($C143,VK!$B$2:$B$294,VK!X$2:X$294)</f>
        <v>517</v>
      </c>
      <c r="R143" s="38">
        <f>_xlfn.XLOOKUP($C143,VK!$B$2:$B$294,VK!Y$2:Y$294)</f>
        <v>497</v>
      </c>
      <c r="S143" s="38">
        <f>_xlfn.XLOOKUP($C143,VK!$B$2:$B$294,VK!Z$2:Z$294)</f>
        <v>493</v>
      </c>
      <c r="T143" s="38">
        <f>_xlfn.XLOOKUP($C143,VK!$B$2:$B$294,VK!AA$2:AA$294)</f>
        <v>474</v>
      </c>
      <c r="U143" s="38">
        <f>_xlfn.XLOOKUP($C143,VK!$B$2:$B$294,VK!AB$2:AB$294)</f>
        <v>16.885297775268555</v>
      </c>
      <c r="V143" s="38">
        <f>_xlfn.XLOOKUP($C143,VK!$B$2:$B$294,VK!AC$2:AC$294)</f>
        <v>0.7</v>
      </c>
      <c r="W143" s="38">
        <f>_xlfn.XLOOKUP($C143,VK!$B$2:$B$294,VK!AD$2:AD$294)</f>
        <v>1.4</v>
      </c>
      <c r="X143" s="38">
        <f>_xlfn.XLOOKUP($C143,VK!$B$2:$B$294,VK!AE$2:AE$294)</f>
        <v>1.4</v>
      </c>
      <c r="Y143" s="38">
        <f>_xlfn.XLOOKUP($C143,VK!$B$2:$B$294,VK!AF$2:AF$294)</f>
        <v>4.3</v>
      </c>
      <c r="Z143" s="38">
        <f>_xlfn.XLOOKUP($C143,VK!$B$2:$B$294,VK!AG$2:AG$294)</f>
        <v>1</v>
      </c>
      <c r="AA143" s="38">
        <f>_xlfn.XLOOKUP($C143,VK!$B$2:$B$294,VK!AH$2:AH$294)</f>
        <v>20.75</v>
      </c>
      <c r="AB143" s="38">
        <f>_xlfn.XLOOKUP($C143,VK!$B$2:$B$294,VK!AI$2:AI$294)</f>
        <v>1.45</v>
      </c>
      <c r="AC143" s="38">
        <f>_xlfn.XLOOKUP($C143,VK!$B$2:$B$294,VK!AJ$2:AJ$294)</f>
        <v>0.65</v>
      </c>
      <c r="AD143" s="38">
        <f>_xlfn.XLOOKUP($C143,VK!$B$2:$B$294,VK!AK$2:AK$294)</f>
        <v>1.35</v>
      </c>
      <c r="AE143" s="38">
        <f>_xlfn.XLOOKUP($C143,VK!$B$2:$B$294,VK!AL$2:AL$294)</f>
        <v>59.2</v>
      </c>
      <c r="AF143" s="38">
        <f>_xlfn.XLOOKUP($C143,VK!$B$2:$B$294,VK!AM$2:AM$294)</f>
        <v>330.3</v>
      </c>
      <c r="AG143" s="38">
        <f>_xlfn.XLOOKUP($C143,VK!$B$2:$B$294,VK!AN$2:AN$294)</f>
        <v>46</v>
      </c>
      <c r="AH143" s="38">
        <f>_xlfn.XLOOKUP($C143,VK!$B$2:$B$294,VK!AO$2:AO$294)</f>
        <v>25.9</v>
      </c>
      <c r="AI143" s="38">
        <f>_xlfn.XLOOKUP($C143,VK!$B$2:$B$294,VK!AP$2:AP$294)</f>
        <v>63</v>
      </c>
      <c r="AJ143" s="38">
        <f>_xlfn.XLOOKUP($C143,VK!$B$2:$B$294,VK!AQ$2:AQ$294)</f>
        <v>51</v>
      </c>
      <c r="AK143" s="38">
        <f>_xlfn.XLOOKUP($C143,VK!$B$2:$B$294,VK!AR$2:AR$294)</f>
        <v>431</v>
      </c>
      <c r="AL143" s="38">
        <f>_xlfn.XLOOKUP($C143,VK!$B$2:$B$294,VK!AS$2:AS$294)</f>
        <v>3</v>
      </c>
      <c r="AM143" s="38">
        <f>_xlfn.XLOOKUP($C143,VK!$B$2:$B$294,VK!AT$2:AT$294)</f>
        <v>7856</v>
      </c>
      <c r="AN143" s="38">
        <f>_xlfn.XLOOKUP($C143,VK!$B$2:$B$294,VK!AU$2:AU$294)</f>
        <v>11345</v>
      </c>
      <c r="AO143" s="38">
        <f>_xlfn.XLOOKUP($C143,VK!$B$2:$B$294,VK!AV$2:AV$294)</f>
        <v>1</v>
      </c>
      <c r="AP143" s="38">
        <f>_xlfn.XLOOKUP($C143,VK!$B$2:$B$294,VK!AW$2:AW$294)</f>
        <v>83.051368713378906</v>
      </c>
      <c r="AQ143" s="38">
        <f>_xlfn.XLOOKUP($C143,VK!$B$2:$B$294,VK!AX$2:AX$294)</f>
        <v>0</v>
      </c>
      <c r="AR143" s="38">
        <f>_xlfn.XLOOKUP($C143,VK!$B$2:$B$294,VK!AY$2:AY$294)</f>
        <v>0</v>
      </c>
      <c r="AS143" s="38">
        <f>_xlfn.XLOOKUP($C143,VK!$B$2:$B$294,VK!AZ$2:AZ$294)</f>
        <v>0</v>
      </c>
      <c r="AT143" s="38">
        <f>_xlfn.XLOOKUP($C143,VK!$B$2:$B$294,VK!BA$2:BA$294)</f>
        <v>0</v>
      </c>
      <c r="AU143" s="38">
        <f>_xlfn.XLOOKUP($C143,VK!$B$2:$B$294,VK!BB$2:BB$294)</f>
        <v>0</v>
      </c>
      <c r="AV143" s="38">
        <f>_xlfn.XLOOKUP($C143,VK!$B$2:$B$294,VK!BC$2:BC$294)</f>
        <v>93.640167236328125</v>
      </c>
      <c r="AW143" s="38">
        <f>_xlfn.XLOOKUP($C143,VK!$B$2:$B$294,VK!BD$2:BD$294)</f>
        <v>72.888076782226563</v>
      </c>
      <c r="AX143" s="38">
        <f>_xlfn.XLOOKUP($C143,VK!$B$2:$B$294,VK!BF$2:BF$294)</f>
        <v>13424.365234375</v>
      </c>
      <c r="AY143" s="38">
        <f>_xlfn.XLOOKUP($C143,VK!$B$2:$B$294,VK!BG$2:BG$294)</f>
        <v>17116.865234375</v>
      </c>
      <c r="AZ143" s="38">
        <f>_xlfn.XLOOKUP($C143,VK!$B$2:$B$294,VK!BH$2:BH$294)</f>
        <v>2.8960871696472168</v>
      </c>
      <c r="BA143" s="38">
        <f>_xlfn.XLOOKUP($C143,VK!$B$2:$B$294,VK!BI$2:BI$294)</f>
        <v>-0.91685390472412109</v>
      </c>
      <c r="BB143" s="38">
        <f>_xlfn.XLOOKUP($C143,VK!$B$2:$B$294,VK!BJ$2:BJ$294)</f>
        <v>24.278545379638672</v>
      </c>
      <c r="BC143" s="38">
        <f>_xlfn.XLOOKUP($C143,VK!$B$2:$B$294,VK!BK$2:BK$294)</f>
        <v>-0.51085567474365234</v>
      </c>
      <c r="BD143" s="38">
        <f>_xlfn.XLOOKUP($C143,VK!$B$2:$B$294,VK!BL$2:BL$294)</f>
        <v>217.64706420898438</v>
      </c>
      <c r="BE143" s="38">
        <f>_xlfn.XLOOKUP($C143,VK!$B$2:$B$294,VK!BM$2:BM$294)</f>
        <v>-2.4378881454467773</v>
      </c>
      <c r="BF143" s="37">
        <f>_xlfn.XLOOKUP($C143,VK!$B$2:$B$294,VK!BN$2:BN$294)</f>
        <v>23988.486328125</v>
      </c>
      <c r="BG143" s="12">
        <f>_xlfn.XLOOKUP($C143,VK!$B$2:$B$294,VK!BO$2:BO$294)</f>
        <v>33.762870788574219</v>
      </c>
      <c r="BH143" s="12"/>
      <c r="BI143" s="12">
        <f>_xlfn.XLOOKUP($C143,VK!$B$2:$B$294,VK!BQ$2:BQ$294)</f>
        <v>0.65670478343963623</v>
      </c>
      <c r="BJ143" s="12">
        <f>_xlfn.XLOOKUP($C143,VK!$B$2:$B$294,VK!BR$2:BR$294)</f>
        <v>0.34708267450332642</v>
      </c>
      <c r="BK143" s="12">
        <f>_xlfn.XLOOKUP($C143,VK!$B$2:$B$294,VK!BS$2:BS$294)</f>
        <v>4.225883960723877</v>
      </c>
      <c r="BL143" s="12">
        <f>_xlfn.XLOOKUP($C143,VK!$B$2:$B$294,VK!BT$2:BT$294)</f>
        <v>153.03302001953125</v>
      </c>
      <c r="BM143" s="12">
        <f>_xlfn.XLOOKUP($C143,VK!$B$2:$B$294,VK!BU$2:BU$294)</f>
        <v>532.88763427734375</v>
      </c>
      <c r="BN143" s="12">
        <f>_xlfn.XLOOKUP($C143,VK!$B$2:$B$294,VK!BV$2:BV$294)</f>
        <v>0</v>
      </c>
      <c r="BO143" s="12">
        <f>_xlfn.XLOOKUP($C143,VK!$B$2:$B$294,VK!BW$2:BW$294)</f>
        <v>6</v>
      </c>
      <c r="BP143" s="12">
        <f>_xlfn.XLOOKUP($C143,VK!$B$2:$B$294,VK!BX$2:BX$294)</f>
        <v>10133.18359375</v>
      </c>
      <c r="BQ143" s="12">
        <f>_xlfn.XLOOKUP($C143,VK!$B$2:$B$294,VK!BY$2:BY$294)</f>
        <v>7947.22412109375</v>
      </c>
      <c r="BR143" s="12">
        <f>_xlfn.XLOOKUP($C143,VK!$B$2:$B$294,VK!BZ$2:BZ$294)</f>
        <v>0.9486926794052124</v>
      </c>
      <c r="BS143" s="12">
        <f>_xlfn.XLOOKUP($C143,VK!$B$2:$B$294,VK!CA$2:CA$294)</f>
        <v>7.6516509056091309</v>
      </c>
      <c r="BT143" s="12">
        <f>_xlfn.XLOOKUP($C143,VK!$B$2:$B$294,VK!CB$2:CB$294)</f>
        <v>136.20025634765625</v>
      </c>
      <c r="BU143" s="12">
        <f>_xlfn.XLOOKUP($C143,VK!$B$2:$B$294,VK!CC$2:CC$294)</f>
        <v>16.632181167602539</v>
      </c>
      <c r="BV143" s="12">
        <f>_xlfn.XLOOKUP($C143,VK!$B$2:$B$294,VK!CD$2:CD$294)</f>
        <v>16.807258605957031</v>
      </c>
      <c r="BW143" s="12">
        <f>_xlfn.XLOOKUP($C143,VK!$B$2:$B$294,VK!CE$2:CE$294)</f>
        <v>0.30240330100059509</v>
      </c>
      <c r="BX143" s="12">
        <f>_xlfn.XLOOKUP($C143,VK!$B$2:$B$294,VK!CF$2:CF$294)</f>
        <v>2.8489575386047363</v>
      </c>
      <c r="BY143" s="12">
        <f>_xlfn.XLOOKUP($C143,VK!$B$2:$B$294,VK!CG$2:CG$294)</f>
        <v>11360.8583984375</v>
      </c>
      <c r="BZ143" s="12"/>
      <c r="CA143" s="27">
        <f>_xlfn.XLOOKUP(C143,VK!$B$2:$B$294,VK!$BX$2:$BX$294)</f>
        <v>10133.18359375</v>
      </c>
      <c r="CD143" s="37">
        <f>_xlfn.XLOOKUP($C143,VK!$B$2:$B$294,VK!M$2:M$294)</f>
        <v>82113</v>
      </c>
      <c r="CE143" s="38"/>
    </row>
    <row r="144" spans="1:83" hidden="1">
      <c r="A144" s="21">
        <v>134</v>
      </c>
      <c r="B144" s="30">
        <f>1-_xlfn.XLOOKUP(C144,VK!$B$2:$B$294,VK!$ID$2:$ID$294)/SUM($D$5:$BY$5)</f>
        <v>0.40685277016867394</v>
      </c>
      <c r="C144" t="str">
        <f>_xlfn.XLOOKUP(A144,VK!$IE$2:$IE$294,VK!$B$2:$B$294)</f>
        <v>Siilinjärvi</v>
      </c>
      <c r="D144" s="12">
        <f>_xlfn.XLOOKUP($C144,VK!$B$2:$B$294,VK!J$2:J$294)</f>
        <v>41.799999237060547</v>
      </c>
      <c r="E144" s="12">
        <f>_xlfn.XLOOKUP($C144,VK!$B$2:$B$294,VK!K$2:K$294)</f>
        <v>400.95999145507813</v>
      </c>
      <c r="F144" s="38">
        <f>_xlfn.XLOOKUP($C144,VK!$B$2:$B$294,VK!L$2:L$294)</f>
        <v>131</v>
      </c>
      <c r="G144" s="38">
        <f>_xlfn.XLOOKUP($C144,VK!$B$2:$B$294,VK!N$2:N$294)</f>
        <v>53.400001525878906</v>
      </c>
      <c r="H144" s="40">
        <f>_xlfn.XLOOKUP($C144,VK!$B$2:$B$294,VK!O$2:O$294)</f>
        <v>-1.2000000476837158</v>
      </c>
      <c r="I144" s="38">
        <f>_xlfn.XLOOKUP($C144,VK!$B$2:$B$294,VK!P$2:P$294)</f>
        <v>-304</v>
      </c>
      <c r="J144" s="38">
        <f>_xlfn.XLOOKUP($C144,VK!$B$2:$B$294,VK!Q$2:Q$294)</f>
        <v>82.300000000000011</v>
      </c>
      <c r="K144" s="38">
        <f>_xlfn.XLOOKUP($C144,VK!$B$2:$B$294,VK!R$2:R$294)</f>
        <v>7.8000000000000007</v>
      </c>
      <c r="L144" s="38">
        <f>_xlfn.XLOOKUP($C144,VK!$B$2:$B$294,VK!S$2:S$294)</f>
        <v>187</v>
      </c>
      <c r="M144" s="38">
        <f>_xlfn.XLOOKUP($C144,VK!$B$2:$B$294,VK!T$2:T$294)</f>
        <v>0</v>
      </c>
      <c r="N144" s="38">
        <f>_xlfn.XLOOKUP($C144,VK!$B$2:$B$294,VK!U$2:U$294)</f>
        <v>3978.7</v>
      </c>
      <c r="O144" s="38">
        <f>_xlfn.XLOOKUP($C144,VK!$B$2:$B$294,VK!V$2:V$294)</f>
        <v>12.35</v>
      </c>
      <c r="P144" s="38">
        <f>_xlfn.XLOOKUP($C144,VK!$B$2:$B$294,VK!W$2:W$294)</f>
        <v>2255</v>
      </c>
      <c r="Q144" s="38">
        <f>_xlfn.XLOOKUP($C144,VK!$B$2:$B$294,VK!X$2:X$294)</f>
        <v>105</v>
      </c>
      <c r="R144" s="38">
        <f>_xlfn.XLOOKUP($C144,VK!$B$2:$B$294,VK!Y$2:Y$294)</f>
        <v>1287</v>
      </c>
      <c r="S144" s="38">
        <f>_xlfn.XLOOKUP($C144,VK!$B$2:$B$294,VK!Z$2:Z$294)</f>
        <v>129</v>
      </c>
      <c r="T144" s="38">
        <f>_xlfn.XLOOKUP($C144,VK!$B$2:$B$294,VK!AA$2:AA$294)</f>
        <v>585</v>
      </c>
      <c r="U144" s="38">
        <f>_xlfn.XLOOKUP($C144,VK!$B$2:$B$294,VK!AB$2:AB$294)</f>
        <v>17.995073318481445</v>
      </c>
      <c r="V144" s="38">
        <f>_xlfn.XLOOKUP($C144,VK!$B$2:$B$294,VK!AC$2:AC$294)</f>
        <v>0.5</v>
      </c>
      <c r="W144" s="38">
        <f>_xlfn.XLOOKUP($C144,VK!$B$2:$B$294,VK!AD$2:AD$294)</f>
        <v>0.3</v>
      </c>
      <c r="X144" s="38">
        <f>_xlfn.XLOOKUP($C144,VK!$B$2:$B$294,VK!AE$2:AE$294)</f>
        <v>1.4</v>
      </c>
      <c r="Y144" s="38">
        <f>_xlfn.XLOOKUP($C144,VK!$B$2:$B$294,VK!AF$2:AF$294)</f>
        <v>4.7</v>
      </c>
      <c r="Z144" s="38">
        <f>_xlfn.XLOOKUP($C144,VK!$B$2:$B$294,VK!AG$2:AG$294)</f>
        <v>0</v>
      </c>
      <c r="AA144" s="38">
        <f>_xlfn.XLOOKUP($C144,VK!$B$2:$B$294,VK!AH$2:AH$294)</f>
        <v>21.25</v>
      </c>
      <c r="AB144" s="38">
        <f>_xlfn.XLOOKUP($C144,VK!$B$2:$B$294,VK!AI$2:AI$294)</f>
        <v>1.25</v>
      </c>
      <c r="AC144" s="38">
        <f>_xlfn.XLOOKUP($C144,VK!$B$2:$B$294,VK!AJ$2:AJ$294)</f>
        <v>0.65</v>
      </c>
      <c r="AD144" s="38">
        <f>_xlfn.XLOOKUP($C144,VK!$B$2:$B$294,VK!AK$2:AK$294)</f>
        <v>1</v>
      </c>
      <c r="AE144" s="38">
        <f>_xlfn.XLOOKUP($C144,VK!$B$2:$B$294,VK!AL$2:AL$294)</f>
        <v>68.099999999999994</v>
      </c>
      <c r="AF144" s="38">
        <f>_xlfn.XLOOKUP($C144,VK!$B$2:$B$294,VK!AM$2:AM$294)</f>
        <v>391.2</v>
      </c>
      <c r="AG144" s="38">
        <f>_xlfn.XLOOKUP($C144,VK!$B$2:$B$294,VK!AN$2:AN$294)</f>
        <v>45.6</v>
      </c>
      <c r="AH144" s="38">
        <f>_xlfn.XLOOKUP($C144,VK!$B$2:$B$294,VK!AO$2:AO$294)</f>
        <v>32.5</v>
      </c>
      <c r="AI144" s="38">
        <f>_xlfn.XLOOKUP($C144,VK!$B$2:$B$294,VK!AP$2:AP$294)</f>
        <v>22</v>
      </c>
      <c r="AJ144" s="38">
        <f>_xlfn.XLOOKUP($C144,VK!$B$2:$B$294,VK!AQ$2:AQ$294)</f>
        <v>29</v>
      </c>
      <c r="AK144" s="38">
        <f>_xlfn.XLOOKUP($C144,VK!$B$2:$B$294,VK!AR$2:AR$294)</f>
        <v>745</v>
      </c>
      <c r="AL144" s="38">
        <f>_xlfn.XLOOKUP($C144,VK!$B$2:$B$294,VK!AS$2:AS$294)</f>
        <v>4.1669999999999998</v>
      </c>
      <c r="AM144" s="38">
        <f>_xlfn.XLOOKUP($C144,VK!$B$2:$B$294,VK!AT$2:AT$294)</f>
        <v>7987</v>
      </c>
      <c r="AN144" s="38">
        <f>_xlfn.XLOOKUP($C144,VK!$B$2:$B$294,VK!AU$2:AU$294)</f>
        <v>9887</v>
      </c>
      <c r="AO144" s="38">
        <f>_xlfn.XLOOKUP($C144,VK!$B$2:$B$294,VK!AV$2:AV$294)</f>
        <v>1</v>
      </c>
      <c r="AP144" s="38">
        <f>_xlfn.XLOOKUP($C144,VK!$B$2:$B$294,VK!AW$2:AW$294)</f>
        <v>20.186100006103516</v>
      </c>
      <c r="AQ144" s="38">
        <f>_xlfn.XLOOKUP($C144,VK!$B$2:$B$294,VK!AX$2:AX$294)</f>
        <v>0</v>
      </c>
      <c r="AR144" s="38">
        <f>_xlfn.XLOOKUP($C144,VK!$B$2:$B$294,VK!AY$2:AY$294)</f>
        <v>0</v>
      </c>
      <c r="AS144" s="38">
        <f>_xlfn.XLOOKUP($C144,VK!$B$2:$B$294,VK!AZ$2:AZ$294)</f>
        <v>0</v>
      </c>
      <c r="AT144" s="38">
        <f>_xlfn.XLOOKUP($C144,VK!$B$2:$B$294,VK!BA$2:BA$294)</f>
        <v>1</v>
      </c>
      <c r="AU144" s="38">
        <f>_xlfn.XLOOKUP($C144,VK!$B$2:$B$294,VK!BB$2:BB$294)</f>
        <v>1</v>
      </c>
      <c r="AV144" s="38">
        <f>_xlfn.XLOOKUP($C144,VK!$B$2:$B$294,VK!BC$2:BC$294)</f>
        <v>92.250923156738281</v>
      </c>
      <c r="AW144" s="38">
        <f>_xlfn.XLOOKUP($C144,VK!$B$2:$B$294,VK!BD$2:BD$294)</f>
        <v>87.138259887695313</v>
      </c>
      <c r="AX144" s="38">
        <f>_xlfn.XLOOKUP($C144,VK!$B$2:$B$294,VK!BF$2:BF$294)</f>
        <v>11855.591796875</v>
      </c>
      <c r="AY144" s="38">
        <f>_xlfn.XLOOKUP($C144,VK!$B$2:$B$294,VK!BG$2:BG$294)</f>
        <v>13950.0732421875</v>
      </c>
      <c r="AZ144" s="38">
        <f>_xlfn.XLOOKUP($C144,VK!$B$2:$B$294,VK!BH$2:BH$294)</f>
        <v>5.0924801826477051</v>
      </c>
      <c r="BA144" s="38">
        <f>_xlfn.XLOOKUP($C144,VK!$B$2:$B$294,VK!BI$2:BI$294)</f>
        <v>-5.3132333755493164</v>
      </c>
      <c r="BB144" s="38">
        <f>_xlfn.XLOOKUP($C144,VK!$B$2:$B$294,VK!BJ$2:BJ$294)</f>
        <v>26.364847183227539</v>
      </c>
      <c r="BC144" s="38">
        <f>_xlfn.XLOOKUP($C144,VK!$B$2:$B$294,VK!BK$2:BK$294)</f>
        <v>-6.3253011703491211</v>
      </c>
      <c r="BD144" s="38">
        <f>_xlfn.XLOOKUP($C144,VK!$B$2:$B$294,VK!BL$2:BL$294)</f>
        <v>275.5</v>
      </c>
      <c r="BE144" s="38">
        <f>_xlfn.XLOOKUP($C144,VK!$B$2:$B$294,VK!BM$2:BM$294)</f>
        <v>-0.79302144050598145</v>
      </c>
      <c r="BF144" s="37">
        <f>_xlfn.XLOOKUP($C144,VK!$B$2:$B$294,VK!BN$2:BN$294)</f>
        <v>23922.796875</v>
      </c>
      <c r="BG144" s="12">
        <f>_xlfn.XLOOKUP($C144,VK!$B$2:$B$294,VK!BO$2:BO$294)</f>
        <v>28.090150833129883</v>
      </c>
      <c r="BH144" s="12"/>
      <c r="BI144" s="12">
        <f>_xlfn.XLOOKUP($C144,VK!$B$2:$B$294,VK!BQ$2:BQ$294)</f>
        <v>0.59370768070220947</v>
      </c>
      <c r="BJ144" s="12">
        <f>_xlfn.XLOOKUP($C144,VK!$B$2:$B$294,VK!BR$2:BR$294)</f>
        <v>4.6678803861141205E-2</v>
      </c>
      <c r="BK144" s="12">
        <f>_xlfn.XLOOKUP($C144,VK!$B$2:$B$294,VK!BS$2:BS$294)</f>
        <v>1.4050319194793701</v>
      </c>
      <c r="BL144" s="12">
        <f>_xlfn.XLOOKUP($C144,VK!$B$2:$B$294,VK!BT$2:BT$294)</f>
        <v>69.738128662109375</v>
      </c>
      <c r="BM144" s="12">
        <f>_xlfn.XLOOKUP($C144,VK!$B$2:$B$294,VK!BU$2:BU$294)</f>
        <v>417.26181030273438</v>
      </c>
      <c r="BN144" s="12">
        <f>_xlfn.XLOOKUP($C144,VK!$B$2:$B$294,VK!BV$2:BV$294)</f>
        <v>0</v>
      </c>
      <c r="BO144" s="12">
        <f>_xlfn.XLOOKUP($C144,VK!$B$2:$B$294,VK!BW$2:BW$294)</f>
        <v>2</v>
      </c>
      <c r="BP144" s="12">
        <f>_xlfn.XLOOKUP($C144,VK!$B$2:$B$294,VK!BX$2:BX$294)</f>
        <v>9500</v>
      </c>
      <c r="BQ144" s="12">
        <f>_xlfn.XLOOKUP($C144,VK!$B$2:$B$294,VK!BY$2:BY$294)</f>
        <v>8073.65771484375</v>
      </c>
      <c r="BR144" s="12">
        <f>_xlfn.XLOOKUP($C144,VK!$B$2:$B$294,VK!BZ$2:BZ$294)</f>
        <v>1.4517108201980591</v>
      </c>
      <c r="BS144" s="12">
        <f>_xlfn.XLOOKUP($C144,VK!$B$2:$B$294,VK!CA$2:CA$294)</f>
        <v>11.679036140441895</v>
      </c>
      <c r="BT144" s="12">
        <f>_xlfn.XLOOKUP($C144,VK!$B$2:$B$294,VK!CB$2:CB$294)</f>
        <v>81.350479125976563</v>
      </c>
      <c r="BU144" s="12">
        <f>_xlfn.XLOOKUP($C144,VK!$B$2:$B$294,VK!CC$2:CC$294)</f>
        <v>10.111910820007324</v>
      </c>
      <c r="BV144" s="12">
        <f>_xlfn.XLOOKUP($C144,VK!$B$2:$B$294,VK!CD$2:CD$294)</f>
        <v>14.34852123260498</v>
      </c>
      <c r="BW144" s="12">
        <f>_xlfn.XLOOKUP($C144,VK!$B$2:$B$294,VK!CE$2:CE$294)</f>
        <v>0.11990407854318619</v>
      </c>
      <c r="BX144" s="12">
        <f>_xlfn.XLOOKUP($C144,VK!$B$2:$B$294,VK!CF$2:CF$294)</f>
        <v>2.1183054447174072</v>
      </c>
      <c r="BY144" s="12">
        <f>_xlfn.XLOOKUP($C144,VK!$B$2:$B$294,VK!CG$2:CG$294)</f>
        <v>9548.3876953125</v>
      </c>
      <c r="BZ144" s="12"/>
      <c r="CA144" s="27">
        <f>_xlfn.XLOOKUP(C144,VK!$B$2:$B$294,VK!$BX$2:$BX$294)</f>
        <v>9500</v>
      </c>
      <c r="CD144" s="37">
        <f>_xlfn.XLOOKUP($C144,VK!$B$2:$B$294,VK!M$2:M$294)</f>
        <v>21423</v>
      </c>
      <c r="CE144" s="38"/>
    </row>
    <row r="145" spans="1:83" hidden="1">
      <c r="A145" s="21">
        <v>135</v>
      </c>
      <c r="B145" s="30">
        <f>1-_xlfn.XLOOKUP(C145,VK!$B$2:$B$294,VK!$ID$2:$ID$294)/SUM($D$5:$BY$5)</f>
        <v>0.40533276308932065</v>
      </c>
      <c r="C145" t="str">
        <f>_xlfn.XLOOKUP(A145,VK!$IE$2:$IE$294,VK!$B$2:$B$294)</f>
        <v>Sotkamo</v>
      </c>
      <c r="D145" s="12">
        <f>_xlfn.XLOOKUP($C145,VK!$B$2:$B$294,VK!J$2:J$294)</f>
        <v>46.200000762939453</v>
      </c>
      <c r="E145" s="12">
        <f>_xlfn.XLOOKUP($C145,VK!$B$2:$B$294,VK!K$2:K$294)</f>
        <v>2648.75</v>
      </c>
      <c r="F145" s="38">
        <f>_xlfn.XLOOKUP($C145,VK!$B$2:$B$294,VK!L$2:L$294)</f>
        <v>144.39999389648438</v>
      </c>
      <c r="G145" s="38">
        <f>_xlfn.XLOOKUP($C145,VK!$B$2:$B$294,VK!N$2:N$294)</f>
        <v>3.9000000953674316</v>
      </c>
      <c r="H145" s="40">
        <f>_xlfn.XLOOKUP($C145,VK!$B$2:$B$294,VK!O$2:O$294)</f>
        <v>-0.5</v>
      </c>
      <c r="I145" s="38">
        <f>_xlfn.XLOOKUP($C145,VK!$B$2:$B$294,VK!P$2:P$294)</f>
        <v>-20</v>
      </c>
      <c r="J145" s="38">
        <f>_xlfn.XLOOKUP($C145,VK!$B$2:$B$294,VK!Q$2:Q$294)</f>
        <v>60.6</v>
      </c>
      <c r="K145" s="38">
        <f>_xlfn.XLOOKUP($C145,VK!$B$2:$B$294,VK!R$2:R$294)</f>
        <v>8.6</v>
      </c>
      <c r="L145" s="38">
        <f>_xlfn.XLOOKUP($C145,VK!$B$2:$B$294,VK!S$2:S$294)</f>
        <v>662</v>
      </c>
      <c r="M145" s="38">
        <f>_xlfn.XLOOKUP($C145,VK!$B$2:$B$294,VK!T$2:T$294)</f>
        <v>0</v>
      </c>
      <c r="N145" s="38">
        <f>_xlfn.XLOOKUP($C145,VK!$B$2:$B$294,VK!U$2:U$294)</f>
        <v>3923</v>
      </c>
      <c r="O145" s="38">
        <f>_xlfn.XLOOKUP($C145,VK!$B$2:$B$294,VK!V$2:V$294)</f>
        <v>11.07</v>
      </c>
      <c r="P145" s="38">
        <f>_xlfn.XLOOKUP($C145,VK!$B$2:$B$294,VK!W$2:W$294)</f>
        <v>208</v>
      </c>
      <c r="Q145" s="38">
        <f>_xlfn.XLOOKUP($C145,VK!$B$2:$B$294,VK!X$2:X$294)</f>
        <v>66</v>
      </c>
      <c r="R145" s="38">
        <f>_xlfn.XLOOKUP($C145,VK!$B$2:$B$294,VK!Y$2:Y$294)</f>
        <v>255</v>
      </c>
      <c r="S145" s="38">
        <f>_xlfn.XLOOKUP($C145,VK!$B$2:$B$294,VK!Z$2:Z$294)</f>
        <v>949</v>
      </c>
      <c r="T145" s="38">
        <f>_xlfn.XLOOKUP($C145,VK!$B$2:$B$294,VK!AA$2:AA$294)</f>
        <v>487</v>
      </c>
      <c r="U145" s="38">
        <f>_xlfn.XLOOKUP($C145,VK!$B$2:$B$294,VK!AB$2:AB$294)</f>
        <v>16.4254150390625</v>
      </c>
      <c r="V145" s="38">
        <f>_xlfn.XLOOKUP($C145,VK!$B$2:$B$294,VK!AC$2:AC$294)</f>
        <v>0</v>
      </c>
      <c r="W145" s="38">
        <f>_xlfn.XLOOKUP($C145,VK!$B$2:$B$294,VK!AD$2:AD$294)</f>
        <v>0.9</v>
      </c>
      <c r="X145" s="38">
        <f>_xlfn.XLOOKUP($C145,VK!$B$2:$B$294,VK!AE$2:AE$294)</f>
        <v>0</v>
      </c>
      <c r="Y145" s="38">
        <f>_xlfn.XLOOKUP($C145,VK!$B$2:$B$294,VK!AF$2:AF$294)</f>
        <v>4.7</v>
      </c>
      <c r="Z145" s="38">
        <f>_xlfn.XLOOKUP($C145,VK!$B$2:$B$294,VK!AG$2:AG$294)</f>
        <v>0</v>
      </c>
      <c r="AA145" s="38">
        <f>_xlfn.XLOOKUP($C145,VK!$B$2:$B$294,VK!AH$2:AH$294)</f>
        <v>21.25</v>
      </c>
      <c r="AB145" s="38">
        <f>_xlfn.XLOOKUP($C145,VK!$B$2:$B$294,VK!AI$2:AI$294)</f>
        <v>1.1000000000000001</v>
      </c>
      <c r="AC145" s="38">
        <f>_xlfn.XLOOKUP($C145,VK!$B$2:$B$294,VK!AJ$2:AJ$294)</f>
        <v>0.6</v>
      </c>
      <c r="AD145" s="38">
        <f>_xlfn.XLOOKUP($C145,VK!$B$2:$B$294,VK!AK$2:AK$294)</f>
        <v>1.2</v>
      </c>
      <c r="AE145" s="38">
        <f>_xlfn.XLOOKUP($C145,VK!$B$2:$B$294,VK!AL$2:AL$294)</f>
        <v>73.400000000000006</v>
      </c>
      <c r="AF145" s="38">
        <f>_xlfn.XLOOKUP($C145,VK!$B$2:$B$294,VK!AM$2:AM$294)</f>
        <v>341.9</v>
      </c>
      <c r="AG145" s="38">
        <f>_xlfn.XLOOKUP($C145,VK!$B$2:$B$294,VK!AN$2:AN$294)</f>
        <v>47.7</v>
      </c>
      <c r="AH145" s="38">
        <f>_xlfn.XLOOKUP($C145,VK!$B$2:$B$294,VK!AO$2:AO$294)</f>
        <v>26.1</v>
      </c>
      <c r="AI145" s="38">
        <f>_xlfn.XLOOKUP($C145,VK!$B$2:$B$294,VK!AP$2:AP$294)</f>
        <v>74</v>
      </c>
      <c r="AJ145" s="38">
        <f>_xlfn.XLOOKUP($C145,VK!$B$2:$B$294,VK!AQ$2:AQ$294)</f>
        <v>106</v>
      </c>
      <c r="AK145" s="38">
        <f>_xlfn.XLOOKUP($C145,VK!$B$2:$B$294,VK!AR$2:AR$294)</f>
        <v>1009</v>
      </c>
      <c r="AL145" s="38">
        <f>_xlfn.XLOOKUP($C145,VK!$B$2:$B$294,VK!AS$2:AS$294)</f>
        <v>2.6669999999999998</v>
      </c>
      <c r="AM145" s="38">
        <f>_xlfn.XLOOKUP($C145,VK!$B$2:$B$294,VK!AT$2:AT$294)</f>
        <v>13016</v>
      </c>
      <c r="AN145" s="38">
        <f>_xlfn.XLOOKUP($C145,VK!$B$2:$B$294,VK!AU$2:AU$294)</f>
        <v>10590</v>
      </c>
      <c r="AO145" s="38">
        <f>_xlfn.XLOOKUP($C145,VK!$B$2:$B$294,VK!AV$2:AV$294)</f>
        <v>0</v>
      </c>
      <c r="AP145" s="38">
        <f>_xlfn.XLOOKUP($C145,VK!$B$2:$B$294,VK!AW$2:AW$294)</f>
        <v>142.37483215332031</v>
      </c>
      <c r="AQ145" s="38">
        <f>_xlfn.XLOOKUP($C145,VK!$B$2:$B$294,VK!AX$2:AX$294)</f>
        <v>0</v>
      </c>
      <c r="AR145" s="38">
        <f>_xlfn.XLOOKUP($C145,VK!$B$2:$B$294,VK!AY$2:AY$294)</f>
        <v>0</v>
      </c>
      <c r="AS145" s="38">
        <f>_xlfn.XLOOKUP($C145,VK!$B$2:$B$294,VK!AZ$2:AZ$294)</f>
        <v>0</v>
      </c>
      <c r="AT145" s="38">
        <f>_xlfn.XLOOKUP($C145,VK!$B$2:$B$294,VK!BA$2:BA$294)</f>
        <v>0</v>
      </c>
      <c r="AU145" s="38">
        <f>_xlfn.XLOOKUP($C145,VK!$B$2:$B$294,VK!BB$2:BB$294)</f>
        <v>1</v>
      </c>
      <c r="AV145" s="38">
        <f>_xlfn.XLOOKUP($C145,VK!$B$2:$B$294,VK!BC$2:BC$294)</f>
        <v>94.331062316894531</v>
      </c>
      <c r="AW145" s="38">
        <f>_xlfn.XLOOKUP($C145,VK!$B$2:$B$294,VK!BD$2:BD$294)</f>
        <v>86.982246398925781</v>
      </c>
      <c r="AX145" s="38">
        <f>_xlfn.XLOOKUP($C145,VK!$B$2:$B$294,VK!BF$2:BF$294)</f>
        <v>12762.5615234375</v>
      </c>
      <c r="AY145" s="38">
        <f>_xlfn.XLOOKUP($C145,VK!$B$2:$B$294,VK!BG$2:BG$294)</f>
        <v>14875.298828125</v>
      </c>
      <c r="AZ145" s="38">
        <f>_xlfn.XLOOKUP($C145,VK!$B$2:$B$294,VK!BH$2:BH$294)</f>
        <v>4.267937183380127</v>
      </c>
      <c r="BA145" s="38">
        <f>_xlfn.XLOOKUP($C145,VK!$B$2:$B$294,VK!BI$2:BI$294)</f>
        <v>-8.6815195083618164</v>
      </c>
      <c r="BB145" s="38">
        <f>_xlfn.XLOOKUP($C145,VK!$B$2:$B$294,VK!BJ$2:BJ$294)</f>
        <v>27.076923370361328</v>
      </c>
      <c r="BC145" s="38">
        <f>_xlfn.XLOOKUP($C145,VK!$B$2:$B$294,VK!BK$2:BK$294)</f>
        <v>21.568628311157227</v>
      </c>
      <c r="BD145" s="38">
        <f>_xlfn.XLOOKUP($C145,VK!$B$2:$B$294,VK!BL$2:BL$294)</f>
        <v>144</v>
      </c>
      <c r="BE145" s="38">
        <f>_xlfn.XLOOKUP($C145,VK!$B$2:$B$294,VK!BM$2:BM$294)</f>
        <v>-2.2821576595306396</v>
      </c>
      <c r="BF145" s="37">
        <f>_xlfn.XLOOKUP($C145,VK!$B$2:$B$294,VK!BN$2:BN$294)</f>
        <v>22948.982421875</v>
      </c>
      <c r="BG145" s="12">
        <f>_xlfn.XLOOKUP($C145,VK!$B$2:$B$294,VK!BO$2:BO$294)</f>
        <v>39.717563629150391</v>
      </c>
      <c r="BH145" s="12"/>
      <c r="BI145" s="12">
        <f>_xlfn.XLOOKUP($C145,VK!$B$2:$B$294,VK!BQ$2:BQ$294)</f>
        <v>0.60797214508056641</v>
      </c>
      <c r="BJ145" s="12">
        <f>_xlfn.XLOOKUP($C145,VK!$B$2:$B$294,VK!BR$2:BR$294)</f>
        <v>0.15479876101016998</v>
      </c>
      <c r="BK145" s="12">
        <f>_xlfn.XLOOKUP($C145,VK!$B$2:$B$294,VK!BS$2:BS$294)</f>
        <v>2.8347523212432861</v>
      </c>
      <c r="BL145" s="12">
        <f>_xlfn.XLOOKUP($C145,VK!$B$2:$B$294,VK!BT$2:BT$294)</f>
        <v>65.595977783203125</v>
      </c>
      <c r="BM145" s="12">
        <f>_xlfn.XLOOKUP($C145,VK!$B$2:$B$294,VK!BU$2:BU$294)</f>
        <v>397.83282470703125</v>
      </c>
      <c r="BN145" s="12">
        <f>_xlfn.XLOOKUP($C145,VK!$B$2:$B$294,VK!BV$2:BV$294)</f>
        <v>0</v>
      </c>
      <c r="BO145" s="12">
        <f>_xlfn.XLOOKUP($C145,VK!$B$2:$B$294,VK!BW$2:BW$294)</f>
        <v>1</v>
      </c>
      <c r="BP145" s="12">
        <f>_xlfn.XLOOKUP($C145,VK!$B$2:$B$294,VK!BX$2:BX$294)</f>
        <v>10918.46875</v>
      </c>
      <c r="BQ145" s="12">
        <f>_xlfn.XLOOKUP($C145,VK!$B$2:$B$294,VK!BY$2:BY$294)</f>
        <v>9367.720703125</v>
      </c>
      <c r="BR145" s="12">
        <f>_xlfn.XLOOKUP($C145,VK!$B$2:$B$294,VK!BZ$2:BZ$294)</f>
        <v>1.1996904611587524</v>
      </c>
      <c r="BS145" s="12">
        <f>_xlfn.XLOOKUP($C145,VK!$B$2:$B$294,VK!CA$2:CA$294)</f>
        <v>9.1137771606445313</v>
      </c>
      <c r="BT145" s="12">
        <f>_xlfn.XLOOKUP($C145,VK!$B$2:$B$294,VK!CB$2:CB$294)</f>
        <v>53.225807189941406</v>
      </c>
      <c r="BU145" s="12">
        <f>_xlfn.XLOOKUP($C145,VK!$B$2:$B$294,VK!CC$2:CC$294)</f>
        <v>6.1571125984191895</v>
      </c>
      <c r="BV145" s="12">
        <f>_xlfn.XLOOKUP($C145,VK!$B$2:$B$294,VK!CD$2:CD$294)</f>
        <v>9.4479827880859375</v>
      </c>
      <c r="BW145" s="12">
        <f>_xlfn.XLOOKUP($C145,VK!$B$2:$B$294,VK!CE$2:CE$294)</f>
        <v>0</v>
      </c>
      <c r="BX145" s="12">
        <f>_xlfn.XLOOKUP($C145,VK!$B$2:$B$294,VK!CF$2:CF$294)</f>
        <v>2.0169851779937744</v>
      </c>
      <c r="BY145" s="12">
        <f>_xlfn.XLOOKUP($C145,VK!$B$2:$B$294,VK!CG$2:CG$294)</f>
        <v>10201.919921875</v>
      </c>
      <c r="BZ145" s="12"/>
      <c r="CA145" s="27">
        <f>_xlfn.XLOOKUP(C145,VK!$B$2:$B$294,VK!$BX$2:$BX$294)</f>
        <v>10918.46875</v>
      </c>
      <c r="CD145" s="37">
        <f>_xlfn.XLOOKUP($C145,VK!$B$2:$B$294,VK!M$2:M$294)</f>
        <v>10336</v>
      </c>
      <c r="CE145" s="38"/>
    </row>
    <row r="146" spans="1:83" hidden="1">
      <c r="A146" s="21">
        <v>136</v>
      </c>
      <c r="B146" s="30">
        <f>1-_xlfn.XLOOKUP(C146,VK!$B$2:$B$294,VK!$ID$2:$ID$294)/SUM($D$5:$BY$5)</f>
        <v>0.40309087587357351</v>
      </c>
      <c r="C146" t="str">
        <f>_xlfn.XLOOKUP(A146,VK!$IE$2:$IE$294,VK!$B$2:$B$294)</f>
        <v>Askola</v>
      </c>
      <c r="D146" s="12">
        <f>_xlfn.XLOOKUP($C146,VK!$B$2:$B$294,VK!J$2:J$294)</f>
        <v>41.799999237060547</v>
      </c>
      <c r="E146" s="12">
        <f>_xlfn.XLOOKUP($C146,VK!$B$2:$B$294,VK!K$2:K$294)</f>
        <v>212.44000244140625</v>
      </c>
      <c r="F146" s="38">
        <f>_xlfn.XLOOKUP($C146,VK!$B$2:$B$294,VK!L$2:L$294)</f>
        <v>122.09999847412109</v>
      </c>
      <c r="G146" s="38">
        <f>_xlfn.XLOOKUP($C146,VK!$B$2:$B$294,VK!N$2:N$294)</f>
        <v>23.299999237060547</v>
      </c>
      <c r="H146" s="40">
        <f>_xlfn.XLOOKUP($C146,VK!$B$2:$B$294,VK!O$2:O$294)</f>
        <v>-0.30000001192092896</v>
      </c>
      <c r="I146" s="38">
        <f>_xlfn.XLOOKUP($C146,VK!$B$2:$B$294,VK!P$2:P$294)</f>
        <v>-17</v>
      </c>
      <c r="J146" s="38">
        <f>_xlfn.XLOOKUP($C146,VK!$B$2:$B$294,VK!Q$2:Q$294)</f>
        <v>53.900000000000006</v>
      </c>
      <c r="K146" s="38">
        <f>_xlfn.XLOOKUP($C146,VK!$B$2:$B$294,VK!R$2:R$294)</f>
        <v>7.2</v>
      </c>
      <c r="L146" s="38">
        <f>_xlfn.XLOOKUP($C146,VK!$B$2:$B$294,VK!S$2:S$294)</f>
        <v>121</v>
      </c>
      <c r="M146" s="38">
        <f>_xlfn.XLOOKUP($C146,VK!$B$2:$B$294,VK!T$2:T$294)</f>
        <v>0</v>
      </c>
      <c r="N146" s="38">
        <f>_xlfn.XLOOKUP($C146,VK!$B$2:$B$294,VK!U$2:U$294)</f>
        <v>3986.9</v>
      </c>
      <c r="O146" s="38">
        <f>_xlfn.XLOOKUP($C146,VK!$B$2:$B$294,VK!V$2:V$294)</f>
        <v>16.3</v>
      </c>
      <c r="P146" s="38">
        <f>_xlfn.XLOOKUP($C146,VK!$B$2:$B$294,VK!W$2:W$294)</f>
        <v>74</v>
      </c>
      <c r="Q146" s="38">
        <f>_xlfn.XLOOKUP($C146,VK!$B$2:$B$294,VK!X$2:X$294)</f>
        <v>30</v>
      </c>
      <c r="R146" s="38">
        <f>_xlfn.XLOOKUP($C146,VK!$B$2:$B$294,VK!Y$2:Y$294)</f>
        <v>1007</v>
      </c>
      <c r="S146" s="38">
        <f>_xlfn.XLOOKUP($C146,VK!$B$2:$B$294,VK!Z$2:Z$294)</f>
        <v>818</v>
      </c>
      <c r="T146" s="38">
        <f>_xlfn.XLOOKUP($C146,VK!$B$2:$B$294,VK!AA$2:AA$294)</f>
        <v>624</v>
      </c>
      <c r="U146" s="38">
        <f>_xlfn.XLOOKUP($C146,VK!$B$2:$B$294,VK!AB$2:AB$294)</f>
        <v>17.029411315917969</v>
      </c>
      <c r="V146" s="38">
        <f>_xlfn.XLOOKUP($C146,VK!$B$2:$B$294,VK!AC$2:AC$294)</f>
        <v>0</v>
      </c>
      <c r="W146" s="38">
        <f>_xlfn.XLOOKUP($C146,VK!$B$2:$B$294,VK!AD$2:AD$294)</f>
        <v>0</v>
      </c>
      <c r="X146" s="38">
        <f>_xlfn.XLOOKUP($C146,VK!$B$2:$B$294,VK!AE$2:AE$294)</f>
        <v>0</v>
      </c>
      <c r="Y146" s="38">
        <f>_xlfn.XLOOKUP($C146,VK!$B$2:$B$294,VK!AF$2:AF$294)</f>
        <v>8.1999999999999993</v>
      </c>
      <c r="Z146" s="38">
        <f>_xlfn.XLOOKUP($C146,VK!$B$2:$B$294,VK!AG$2:AG$294)</f>
        <v>0</v>
      </c>
      <c r="AA146" s="38">
        <f>_xlfn.XLOOKUP($C146,VK!$B$2:$B$294,VK!AH$2:AH$294)</f>
        <v>21.5</v>
      </c>
      <c r="AB146" s="38">
        <f>_xlfn.XLOOKUP($C146,VK!$B$2:$B$294,VK!AI$2:AI$294)</f>
        <v>1.1000000000000001</v>
      </c>
      <c r="AC146" s="38">
        <f>_xlfn.XLOOKUP($C146,VK!$B$2:$B$294,VK!AJ$2:AJ$294)</f>
        <v>0.7</v>
      </c>
      <c r="AD146" s="38">
        <f>_xlfn.XLOOKUP($C146,VK!$B$2:$B$294,VK!AK$2:AK$294)</f>
        <v>1.5</v>
      </c>
      <c r="AE146" s="38">
        <f>_xlfn.XLOOKUP($C146,VK!$B$2:$B$294,VK!AL$2:AL$294)</f>
        <v>68.7</v>
      </c>
      <c r="AF146" s="38">
        <f>_xlfn.XLOOKUP($C146,VK!$B$2:$B$294,VK!AM$2:AM$294)</f>
        <v>317.89999999999998</v>
      </c>
      <c r="AG146" s="38">
        <f>_xlfn.XLOOKUP($C146,VK!$B$2:$B$294,VK!AN$2:AN$294)</f>
        <v>47.6</v>
      </c>
      <c r="AH146" s="38">
        <f>_xlfn.XLOOKUP($C146,VK!$B$2:$B$294,VK!AO$2:AO$294)</f>
        <v>22.3</v>
      </c>
      <c r="AI146" s="38">
        <f>_xlfn.XLOOKUP($C146,VK!$B$2:$B$294,VK!AP$2:AP$294)</f>
        <v>74</v>
      </c>
      <c r="AJ146" s="38">
        <f>_xlfn.XLOOKUP($C146,VK!$B$2:$B$294,VK!AQ$2:AQ$294)</f>
        <v>58</v>
      </c>
      <c r="AK146" s="38">
        <f>_xlfn.XLOOKUP($C146,VK!$B$2:$B$294,VK!AR$2:AR$294)</f>
        <v>428</v>
      </c>
      <c r="AL146" s="38">
        <f>_xlfn.XLOOKUP($C146,VK!$B$2:$B$294,VK!AS$2:AS$294)</f>
        <v>1.667</v>
      </c>
      <c r="AM146" s="38">
        <f>_xlfn.XLOOKUP($C146,VK!$B$2:$B$294,VK!AT$2:AT$294)</f>
        <v>6913</v>
      </c>
      <c r="AN146" s="38">
        <f>_xlfn.XLOOKUP($C146,VK!$B$2:$B$294,VK!AU$2:AU$294)</f>
        <v>10930</v>
      </c>
      <c r="AO146" s="38">
        <f>_xlfn.XLOOKUP($C146,VK!$B$2:$B$294,VK!AV$2:AV$294)</f>
        <v>1</v>
      </c>
      <c r="AP146" s="38">
        <f>_xlfn.XLOOKUP($C146,VK!$B$2:$B$294,VK!AW$2:AW$294)</f>
        <v>54.299091339111328</v>
      </c>
      <c r="AQ146" s="38">
        <f>_xlfn.XLOOKUP($C146,VK!$B$2:$B$294,VK!AX$2:AX$294)</f>
        <v>0</v>
      </c>
      <c r="AR146" s="38">
        <f>_xlfn.XLOOKUP($C146,VK!$B$2:$B$294,VK!AY$2:AY$294)</f>
        <v>0</v>
      </c>
      <c r="AS146" s="38">
        <f>_xlfn.XLOOKUP($C146,VK!$B$2:$B$294,VK!AZ$2:AZ$294)</f>
        <v>0</v>
      </c>
      <c r="AT146" s="38">
        <f>_xlfn.XLOOKUP($C146,VK!$B$2:$B$294,VK!BA$2:BA$294)</f>
        <v>0</v>
      </c>
      <c r="AU146" s="38">
        <f>_xlfn.XLOOKUP($C146,VK!$B$2:$B$294,VK!BB$2:BB$294)</f>
        <v>1</v>
      </c>
      <c r="AV146" s="38">
        <f>_xlfn.XLOOKUP($C146,VK!$B$2:$B$294,VK!BC$2:BC$294)</f>
        <v>95.454544067382813</v>
      </c>
      <c r="AW146" s="38">
        <f>_xlfn.XLOOKUP($C146,VK!$B$2:$B$294,VK!BD$2:BD$294)</f>
        <v>92.366409301757813</v>
      </c>
      <c r="AX146" s="38">
        <f>_xlfn.XLOOKUP($C146,VK!$B$2:$B$294,VK!BF$2:BF$294)</f>
        <v>9808.5966796875</v>
      </c>
      <c r="AY146" s="38">
        <f>_xlfn.XLOOKUP($C146,VK!$B$2:$B$294,VK!BG$2:BG$294)</f>
        <v>11255.8349609375</v>
      </c>
      <c r="AZ146" s="38">
        <f>_xlfn.XLOOKUP($C146,VK!$B$2:$B$294,VK!BH$2:BH$294)</f>
        <v>4.8366580009460449</v>
      </c>
      <c r="BA146" s="38">
        <f>_xlfn.XLOOKUP($C146,VK!$B$2:$B$294,VK!BI$2:BI$294)</f>
        <v>-4.7817034721374512</v>
      </c>
      <c r="BB146" s="38">
        <f>_xlfn.XLOOKUP($C146,VK!$B$2:$B$294,VK!BJ$2:BJ$294)</f>
        <v>21.022727966308594</v>
      </c>
      <c r="BC146" s="38">
        <f>_xlfn.XLOOKUP($C146,VK!$B$2:$B$294,VK!BK$2:BK$294)</f>
        <v>0</v>
      </c>
      <c r="BD146" s="38">
        <f>_xlfn.XLOOKUP($C146,VK!$B$2:$B$294,VK!BL$2:BL$294)</f>
        <v>133.60000610351563</v>
      </c>
      <c r="BE146" s="38">
        <f>_xlfn.XLOOKUP($C146,VK!$B$2:$B$294,VK!BM$2:BM$294)</f>
        <v>-3.5256409645080566</v>
      </c>
      <c r="BF146" s="37">
        <f>_xlfn.XLOOKUP($C146,VK!$B$2:$B$294,VK!BN$2:BN$294)</f>
        <v>24276.240234375</v>
      </c>
      <c r="BG146" s="12">
        <f>_xlfn.XLOOKUP($C146,VK!$B$2:$B$294,VK!BO$2:BO$294)</f>
        <v>29.642112731933594</v>
      </c>
      <c r="BH146" s="12"/>
      <c r="BI146" s="12">
        <f>_xlfn.XLOOKUP($C146,VK!$B$2:$B$294,VK!BQ$2:BQ$294)</f>
        <v>0.70422822237014771</v>
      </c>
      <c r="BJ146" s="12">
        <f>_xlfn.XLOOKUP($C146,VK!$B$2:$B$294,VK!BR$2:BR$294)</f>
        <v>3.4392070770263672</v>
      </c>
      <c r="BK146" s="12">
        <f>_xlfn.XLOOKUP($C146,VK!$B$2:$B$294,VK!BS$2:BS$294)</f>
        <v>2.7109043598175049</v>
      </c>
      <c r="BL146" s="12">
        <f>_xlfn.XLOOKUP($C146,VK!$B$2:$B$294,VK!BT$2:BT$294)</f>
        <v>59.478050231933594</v>
      </c>
      <c r="BM146" s="12">
        <f>_xlfn.XLOOKUP($C146,VK!$B$2:$B$294,VK!BU$2:BU$294)</f>
        <v>155.57353210449219</v>
      </c>
      <c r="BN146" s="12">
        <f>_xlfn.XLOOKUP($C146,VK!$B$2:$B$294,VK!BV$2:BV$294)</f>
        <v>0</v>
      </c>
      <c r="BO146" s="12">
        <f>_xlfn.XLOOKUP($C146,VK!$B$2:$B$294,VK!BW$2:BW$294)</f>
        <v>1</v>
      </c>
      <c r="BP146" s="12">
        <f>_xlfn.XLOOKUP($C146,VK!$B$2:$B$294,VK!BX$2:BX$294)</f>
        <v>7732.7587890625</v>
      </c>
      <c r="BQ146" s="12">
        <f>_xlfn.XLOOKUP($C146,VK!$B$2:$B$294,VK!BY$2:BY$294)</f>
        <v>6738.505859375</v>
      </c>
      <c r="BR146" s="12">
        <f>_xlfn.XLOOKUP($C146,VK!$B$2:$B$294,VK!BZ$2:BZ$294)</f>
        <v>1.3959133625030518</v>
      </c>
      <c r="BS146" s="12">
        <f>_xlfn.XLOOKUP($C146,VK!$B$2:$B$294,VK!CA$2:CA$294)</f>
        <v>12.178838729858398</v>
      </c>
      <c r="BT146" s="12">
        <f>_xlfn.XLOOKUP($C146,VK!$B$2:$B$294,VK!CB$2:CB$294)</f>
        <v>95.652175903320313</v>
      </c>
      <c r="BU146" s="12">
        <f>_xlfn.XLOOKUP($C146,VK!$B$2:$B$294,VK!CC$2:CC$294)</f>
        <v>10.963455200195313</v>
      </c>
      <c r="BV146" s="12">
        <f>_xlfn.XLOOKUP($C146,VK!$B$2:$B$294,VK!CD$2:CD$294)</f>
        <v>12.624585151672363</v>
      </c>
      <c r="BW146" s="12">
        <f>_xlfn.XLOOKUP($C146,VK!$B$2:$B$294,VK!CE$2:CE$294)</f>
        <v>0</v>
      </c>
      <c r="BX146" s="12">
        <f>_xlfn.XLOOKUP($C146,VK!$B$2:$B$294,VK!CF$2:CF$294)</f>
        <v>0.66445183753967285</v>
      </c>
      <c r="BY146" s="12">
        <f>_xlfn.XLOOKUP($C146,VK!$B$2:$B$294,VK!CG$2:CG$294)</f>
        <v>10472.0166015625</v>
      </c>
      <c r="BZ146" s="12"/>
      <c r="CA146" s="27">
        <f>_xlfn.XLOOKUP(C146,VK!$B$2:$B$294,VK!$BX$2:$BX$294)</f>
        <v>7732.7587890625</v>
      </c>
      <c r="CD146" s="37">
        <f>_xlfn.XLOOKUP($C146,VK!$B$2:$B$294,VK!M$2:M$294)</f>
        <v>4943</v>
      </c>
      <c r="CE146" s="38"/>
    </row>
    <row r="147" spans="1:83" hidden="1">
      <c r="A147" s="21">
        <v>137</v>
      </c>
      <c r="B147" s="30">
        <f>1-_xlfn.XLOOKUP(C147,VK!$B$2:$B$294,VK!$ID$2:$ID$294)/SUM($D$5:$BY$5)</f>
        <v>0.40291288098845668</v>
      </c>
      <c r="C147" t="str">
        <f>_xlfn.XLOOKUP(A147,VK!$IE$2:$IE$294,VK!$B$2:$B$294)</f>
        <v>Pyhtää</v>
      </c>
      <c r="D147" s="12">
        <f>_xlfn.XLOOKUP($C147,VK!$B$2:$B$294,VK!J$2:J$294)</f>
        <v>46.299999237060547</v>
      </c>
      <c r="E147" s="12">
        <f>_xlfn.XLOOKUP($C147,VK!$B$2:$B$294,VK!K$2:K$294)</f>
        <v>324.6300048828125</v>
      </c>
      <c r="F147" s="38">
        <f>_xlfn.XLOOKUP($C147,VK!$B$2:$B$294,VK!L$2:L$294)</f>
        <v>143.80000305175781</v>
      </c>
      <c r="G147" s="38">
        <f>_xlfn.XLOOKUP($C147,VK!$B$2:$B$294,VK!N$2:N$294)</f>
        <v>15.800000190734863</v>
      </c>
      <c r="H147" s="40">
        <f>_xlfn.XLOOKUP($C147,VK!$B$2:$B$294,VK!O$2:O$294)</f>
        <v>-0.89999997615814209</v>
      </c>
      <c r="I147" s="38">
        <f>_xlfn.XLOOKUP($C147,VK!$B$2:$B$294,VK!P$2:P$294)</f>
        <v>-11</v>
      </c>
      <c r="J147" s="38">
        <f>_xlfn.XLOOKUP($C147,VK!$B$2:$B$294,VK!Q$2:Q$294)</f>
        <v>74.400000000000006</v>
      </c>
      <c r="K147" s="38">
        <f>_xlfn.XLOOKUP($C147,VK!$B$2:$B$294,VK!R$2:R$294)</f>
        <v>9.6000000000000014</v>
      </c>
      <c r="L147" s="38">
        <f>_xlfn.XLOOKUP($C147,VK!$B$2:$B$294,VK!S$2:S$294)</f>
        <v>146</v>
      </c>
      <c r="M147" s="38">
        <f>_xlfn.XLOOKUP($C147,VK!$B$2:$B$294,VK!T$2:T$294)</f>
        <v>0</v>
      </c>
      <c r="N147" s="38">
        <f>_xlfn.XLOOKUP($C147,VK!$B$2:$B$294,VK!U$2:U$294)</f>
        <v>4070.8</v>
      </c>
      <c r="O147" s="38">
        <f>_xlfn.XLOOKUP($C147,VK!$B$2:$B$294,VK!V$2:V$294)</f>
        <v>10.59</v>
      </c>
      <c r="P147" s="38">
        <f>_xlfn.XLOOKUP($C147,VK!$B$2:$B$294,VK!W$2:W$294)</f>
        <v>2676</v>
      </c>
      <c r="Q147" s="38">
        <f>_xlfn.XLOOKUP($C147,VK!$B$2:$B$294,VK!X$2:X$294)</f>
        <v>317</v>
      </c>
      <c r="R147" s="38">
        <f>_xlfn.XLOOKUP($C147,VK!$B$2:$B$294,VK!Y$2:Y$294)</f>
        <v>691</v>
      </c>
      <c r="S147" s="38">
        <f>_xlfn.XLOOKUP($C147,VK!$B$2:$B$294,VK!Z$2:Z$294)</f>
        <v>442</v>
      </c>
      <c r="T147" s="38">
        <f>_xlfn.XLOOKUP($C147,VK!$B$2:$B$294,VK!AA$2:AA$294)</f>
        <v>621</v>
      </c>
      <c r="U147" s="38">
        <f>_xlfn.XLOOKUP($C147,VK!$B$2:$B$294,VK!AB$2:AB$294)</f>
        <v>15.266129493713379</v>
      </c>
      <c r="V147" s="38">
        <f>_xlfn.XLOOKUP($C147,VK!$B$2:$B$294,VK!AC$2:AC$294)</f>
        <v>0</v>
      </c>
      <c r="W147" s="38">
        <f>_xlfn.XLOOKUP($C147,VK!$B$2:$B$294,VK!AD$2:AD$294)</f>
        <v>0</v>
      </c>
      <c r="X147" s="38">
        <f>_xlfn.XLOOKUP($C147,VK!$B$2:$B$294,VK!AE$2:AE$294)</f>
        <v>0</v>
      </c>
      <c r="Y147" s="38">
        <f>_xlfn.XLOOKUP($C147,VK!$B$2:$B$294,VK!AF$2:AF$294)</f>
        <v>4.0999999999999996</v>
      </c>
      <c r="Z147" s="38">
        <f>_xlfn.XLOOKUP($C147,VK!$B$2:$B$294,VK!AG$2:AG$294)</f>
        <v>0</v>
      </c>
      <c r="AA147" s="38">
        <f>_xlfn.XLOOKUP($C147,VK!$B$2:$B$294,VK!AH$2:AH$294)</f>
        <v>20.25</v>
      </c>
      <c r="AB147" s="38">
        <f>_xlfn.XLOOKUP($C147,VK!$B$2:$B$294,VK!AI$2:AI$294)</f>
        <v>1.3</v>
      </c>
      <c r="AC147" s="38">
        <f>_xlfn.XLOOKUP($C147,VK!$B$2:$B$294,VK!AJ$2:AJ$294)</f>
        <v>0.62</v>
      </c>
      <c r="AD147" s="38">
        <f>_xlfn.XLOOKUP($C147,VK!$B$2:$B$294,VK!AK$2:AK$294)</f>
        <v>1.55</v>
      </c>
      <c r="AE147" s="38">
        <f>_xlfn.XLOOKUP($C147,VK!$B$2:$B$294,VK!AL$2:AL$294)</f>
        <v>42.6</v>
      </c>
      <c r="AF147" s="38">
        <f>_xlfn.XLOOKUP($C147,VK!$B$2:$B$294,VK!AM$2:AM$294)</f>
        <v>335.7</v>
      </c>
      <c r="AG147" s="38">
        <f>_xlfn.XLOOKUP($C147,VK!$B$2:$B$294,VK!AN$2:AN$294)</f>
        <v>43.6</v>
      </c>
      <c r="AH147" s="38">
        <f>_xlfn.XLOOKUP($C147,VK!$B$2:$B$294,VK!AO$2:AO$294)</f>
        <v>27.8</v>
      </c>
      <c r="AI147" s="38">
        <f>_xlfn.XLOOKUP($C147,VK!$B$2:$B$294,VK!AP$2:AP$294)</f>
        <v>82</v>
      </c>
      <c r="AJ147" s="38">
        <f>_xlfn.XLOOKUP($C147,VK!$B$2:$B$294,VK!AQ$2:AQ$294)</f>
        <v>36</v>
      </c>
      <c r="AK147" s="38">
        <f>_xlfn.XLOOKUP($C147,VK!$B$2:$B$294,VK!AR$2:AR$294)</f>
        <v>466</v>
      </c>
      <c r="AL147" s="38">
        <f>_xlfn.XLOOKUP($C147,VK!$B$2:$B$294,VK!AS$2:AS$294)</f>
        <v>2.3330000000000002</v>
      </c>
      <c r="AM147" s="38">
        <f>_xlfn.XLOOKUP($C147,VK!$B$2:$B$294,VK!AT$2:AT$294)</f>
        <v>10177</v>
      </c>
      <c r="AN147" s="38">
        <f>_xlfn.XLOOKUP($C147,VK!$B$2:$B$294,VK!AU$2:AU$294)</f>
        <v>9300</v>
      </c>
      <c r="AO147" s="38">
        <f>_xlfn.XLOOKUP($C147,VK!$B$2:$B$294,VK!AV$2:AV$294)</f>
        <v>1</v>
      </c>
      <c r="AP147" s="38">
        <f>_xlfn.XLOOKUP($C147,VK!$B$2:$B$294,VK!AW$2:AW$294)</f>
        <v>95.578369140625</v>
      </c>
      <c r="AQ147" s="38">
        <f>_xlfn.XLOOKUP($C147,VK!$B$2:$B$294,VK!AX$2:AX$294)</f>
        <v>0</v>
      </c>
      <c r="AR147" s="38">
        <f>_xlfn.XLOOKUP($C147,VK!$B$2:$B$294,VK!AY$2:AY$294)</f>
        <v>1</v>
      </c>
      <c r="AS147" s="38">
        <f>_xlfn.XLOOKUP($C147,VK!$B$2:$B$294,VK!AZ$2:AZ$294)</f>
        <v>0</v>
      </c>
      <c r="AT147" s="38">
        <f>_xlfn.XLOOKUP($C147,VK!$B$2:$B$294,VK!BA$2:BA$294)</f>
        <v>0</v>
      </c>
      <c r="AU147" s="38">
        <f>_xlfn.XLOOKUP($C147,VK!$B$2:$B$294,VK!BB$2:BB$294)</f>
        <v>1</v>
      </c>
      <c r="AV147" s="38">
        <f>_xlfn.XLOOKUP($C147,VK!$B$2:$B$294,VK!BC$2:BC$294)</f>
        <v>95.2608642578125</v>
      </c>
      <c r="AW147" s="38">
        <f>_xlfn.XLOOKUP($C147,VK!$B$2:$B$294,VK!BD$2:BD$294)</f>
        <v>89.139305114746094</v>
      </c>
      <c r="AX147" s="38">
        <f>_xlfn.XLOOKUP($C147,VK!$B$2:$B$294,VK!BF$2:BF$294)</f>
        <v>15944.2568359375</v>
      </c>
      <c r="AY147" s="38">
        <f>_xlfn.XLOOKUP($C147,VK!$B$2:$B$294,VK!BG$2:BG$294)</f>
        <v>23217.9453125</v>
      </c>
      <c r="AZ147" s="38">
        <f>_xlfn.XLOOKUP($C147,VK!$B$2:$B$294,VK!BH$2:BH$294)</f>
        <v>2.3537743091583252</v>
      </c>
      <c r="BA147" s="38">
        <f>_xlfn.XLOOKUP($C147,VK!$B$2:$B$294,VK!BI$2:BI$294)</f>
        <v>-18.721403121948242</v>
      </c>
      <c r="BB147" s="38">
        <f>_xlfn.XLOOKUP($C147,VK!$B$2:$B$294,VK!BJ$2:BJ$294)</f>
        <v>23.728813171386719</v>
      </c>
      <c r="BC147" s="38">
        <f>_xlfn.XLOOKUP($C147,VK!$B$2:$B$294,VK!BK$2:BK$294)</f>
        <v>-24.390243530273438</v>
      </c>
      <c r="BD147" s="38">
        <f>_xlfn.XLOOKUP($C147,VK!$B$2:$B$294,VK!BL$2:BL$294)</f>
        <v>158.75</v>
      </c>
      <c r="BE147" s="38">
        <f>_xlfn.XLOOKUP($C147,VK!$B$2:$B$294,VK!BM$2:BM$294)</f>
        <v>7.407407283782959</v>
      </c>
      <c r="BF147" s="37">
        <f>_xlfn.XLOOKUP($C147,VK!$B$2:$B$294,VK!BN$2:BN$294)</f>
        <v>24909.560546875</v>
      </c>
      <c r="BG147" s="12">
        <f>_xlfn.XLOOKUP($C147,VK!$B$2:$B$294,VK!BO$2:BO$294)</f>
        <v>29.624507904052734</v>
      </c>
      <c r="BH147" s="12"/>
      <c r="BI147" s="12">
        <f>_xlfn.XLOOKUP($C147,VK!$B$2:$B$294,VK!BQ$2:BQ$294)</f>
        <v>0.68871593475341797</v>
      </c>
      <c r="BJ147" s="12">
        <f>_xlfn.XLOOKUP($C147,VK!$B$2:$B$294,VK!BR$2:BR$294)</f>
        <v>7.1789884567260742</v>
      </c>
      <c r="BK147" s="12">
        <f>_xlfn.XLOOKUP($C147,VK!$B$2:$B$294,VK!BS$2:BS$294)</f>
        <v>3.4241244792938232</v>
      </c>
      <c r="BL147" s="12">
        <f>_xlfn.XLOOKUP($C147,VK!$B$2:$B$294,VK!BT$2:BT$294)</f>
        <v>87.548637390136719</v>
      </c>
      <c r="BM147" s="12">
        <f>_xlfn.XLOOKUP($C147,VK!$B$2:$B$294,VK!BU$2:BU$294)</f>
        <v>314.98052978515625</v>
      </c>
      <c r="BN147" s="12">
        <f>_xlfn.XLOOKUP($C147,VK!$B$2:$B$294,VK!BV$2:BV$294)</f>
        <v>0</v>
      </c>
      <c r="BO147" s="12">
        <f>_xlfn.XLOOKUP($C147,VK!$B$2:$B$294,VK!BW$2:BW$294)</f>
        <v>0</v>
      </c>
      <c r="BP147" s="12">
        <f>_xlfn.XLOOKUP($C147,VK!$B$2:$B$294,VK!BX$2:BX$294)</f>
        <v>9890.8447265625</v>
      </c>
      <c r="BQ147" s="12">
        <f>_xlfn.XLOOKUP($C147,VK!$B$2:$B$294,VK!BY$2:BY$294)</f>
        <v>6792.25341796875</v>
      </c>
      <c r="BR147" s="12">
        <f>_xlfn.XLOOKUP($C147,VK!$B$2:$B$294,VK!BZ$2:BZ$294)</f>
        <v>1.2062256336212158</v>
      </c>
      <c r="BS147" s="12">
        <f>_xlfn.XLOOKUP($C147,VK!$B$2:$B$294,VK!CA$2:CA$294)</f>
        <v>10.155641555786133</v>
      </c>
      <c r="BT147" s="12">
        <f>_xlfn.XLOOKUP($C147,VK!$B$2:$B$294,VK!CB$2:CB$294)</f>
        <v>85.483871459960938</v>
      </c>
      <c r="BU147" s="12">
        <f>_xlfn.XLOOKUP($C147,VK!$B$2:$B$294,VK!CC$2:CC$294)</f>
        <v>9.7701148986816406</v>
      </c>
      <c r="BV147" s="12">
        <f>_xlfn.XLOOKUP($C147,VK!$B$2:$B$294,VK!CD$2:CD$294)</f>
        <v>11.685823440551758</v>
      </c>
      <c r="BW147" s="12">
        <f>_xlfn.XLOOKUP($C147,VK!$B$2:$B$294,VK!CE$2:CE$294)</f>
        <v>0</v>
      </c>
      <c r="BX147" s="12">
        <f>_xlfn.XLOOKUP($C147,VK!$B$2:$B$294,VK!CF$2:CF$294)</f>
        <v>3.6398468017578125</v>
      </c>
      <c r="BY147" s="12">
        <f>_xlfn.XLOOKUP($C147,VK!$B$2:$B$294,VK!CG$2:CG$294)</f>
        <v>9608.666015625</v>
      </c>
      <c r="BZ147" s="12"/>
      <c r="CA147" s="27">
        <f>_xlfn.XLOOKUP(C147,VK!$B$2:$B$294,VK!$BX$2:$BX$294)</f>
        <v>9890.8447265625</v>
      </c>
      <c r="CD147" s="37">
        <f>_xlfn.XLOOKUP($C147,VK!$B$2:$B$294,VK!M$2:M$294)</f>
        <v>5140</v>
      </c>
      <c r="CE147" s="38"/>
    </row>
    <row r="148" spans="1:83" hidden="1">
      <c r="A148" s="21">
        <v>138</v>
      </c>
      <c r="B148" s="30">
        <f>1-_xlfn.XLOOKUP(C148,VK!$B$2:$B$294,VK!$ID$2:$ID$294)/SUM($D$5:$BY$5)</f>
        <v>0.40261084598801689</v>
      </c>
      <c r="C148" t="str">
        <f>_xlfn.XLOOKUP(A148,VK!$IE$2:$IE$294,VK!$B$2:$B$294)</f>
        <v>Urjala</v>
      </c>
      <c r="D148" s="12">
        <f>_xlfn.XLOOKUP($C148,VK!$B$2:$B$294,VK!J$2:J$294)</f>
        <v>50</v>
      </c>
      <c r="E148" s="12">
        <f>_xlfn.XLOOKUP($C148,VK!$B$2:$B$294,VK!K$2:K$294)</f>
        <v>475.39999389648438</v>
      </c>
      <c r="F148" s="38">
        <f>_xlfn.XLOOKUP($C148,VK!$B$2:$B$294,VK!L$2:L$294)</f>
        <v>174.10000610351563</v>
      </c>
      <c r="G148" s="38">
        <f>_xlfn.XLOOKUP($C148,VK!$B$2:$B$294,VK!N$2:N$294)</f>
        <v>9.8999996185302734</v>
      </c>
      <c r="H148" s="40">
        <f>_xlfn.XLOOKUP($C148,VK!$B$2:$B$294,VK!O$2:O$294)</f>
        <v>-2.2000000476837158</v>
      </c>
      <c r="I148" s="38">
        <f>_xlfn.XLOOKUP($C148,VK!$B$2:$B$294,VK!P$2:P$294)</f>
        <v>-51</v>
      </c>
      <c r="J148" s="38">
        <f>_xlfn.XLOOKUP($C148,VK!$B$2:$B$294,VK!Q$2:Q$294)</f>
        <v>49.1</v>
      </c>
      <c r="K148" s="38">
        <f>_xlfn.XLOOKUP($C148,VK!$B$2:$B$294,VK!R$2:R$294)</f>
        <v>11.100000000000001</v>
      </c>
      <c r="L148" s="38">
        <f>_xlfn.XLOOKUP($C148,VK!$B$2:$B$294,VK!S$2:S$294)</f>
        <v>206</v>
      </c>
      <c r="M148" s="38">
        <f>_xlfn.XLOOKUP($C148,VK!$B$2:$B$294,VK!T$2:T$294)</f>
        <v>0</v>
      </c>
      <c r="N148" s="38">
        <f>_xlfn.XLOOKUP($C148,VK!$B$2:$B$294,VK!U$2:U$294)</f>
        <v>3309.9</v>
      </c>
      <c r="O148" s="38">
        <f>_xlfn.XLOOKUP($C148,VK!$B$2:$B$294,VK!V$2:V$294)</f>
        <v>13.28</v>
      </c>
      <c r="P148" s="38">
        <f>_xlfn.XLOOKUP($C148,VK!$B$2:$B$294,VK!W$2:W$294)</f>
        <v>1059</v>
      </c>
      <c r="Q148" s="38">
        <f>_xlfn.XLOOKUP($C148,VK!$B$2:$B$294,VK!X$2:X$294)</f>
        <v>2165</v>
      </c>
      <c r="R148" s="38">
        <f>_xlfn.XLOOKUP($C148,VK!$B$2:$B$294,VK!Y$2:Y$294)</f>
        <v>659</v>
      </c>
      <c r="S148" s="38">
        <f>_xlfn.XLOOKUP($C148,VK!$B$2:$B$294,VK!Z$2:Z$294)</f>
        <v>1015</v>
      </c>
      <c r="T148" s="38">
        <f>_xlfn.XLOOKUP($C148,VK!$B$2:$B$294,VK!AA$2:AA$294)</f>
        <v>640</v>
      </c>
      <c r="U148" s="38">
        <f>_xlfn.XLOOKUP($C148,VK!$B$2:$B$294,VK!AB$2:AB$294)</f>
        <v>16.885713577270508</v>
      </c>
      <c r="V148" s="38">
        <f>_xlfn.XLOOKUP($C148,VK!$B$2:$B$294,VK!AC$2:AC$294)</f>
        <v>0</v>
      </c>
      <c r="W148" s="38">
        <f>_xlfn.XLOOKUP($C148,VK!$B$2:$B$294,VK!AD$2:AD$294)</f>
        <v>0</v>
      </c>
      <c r="X148" s="38">
        <f>_xlfn.XLOOKUP($C148,VK!$B$2:$B$294,VK!AE$2:AE$294)</f>
        <v>0</v>
      </c>
      <c r="Y148" s="38">
        <f>_xlfn.XLOOKUP($C148,VK!$B$2:$B$294,VK!AF$2:AF$294)</f>
        <v>2.8</v>
      </c>
      <c r="Z148" s="38">
        <f>_xlfn.XLOOKUP($C148,VK!$B$2:$B$294,VK!AG$2:AG$294)</f>
        <v>0</v>
      </c>
      <c r="AA148" s="38">
        <f>_xlfn.XLOOKUP($C148,VK!$B$2:$B$294,VK!AH$2:AH$294)</f>
        <v>22</v>
      </c>
      <c r="AB148" s="38">
        <f>_xlfn.XLOOKUP($C148,VK!$B$2:$B$294,VK!AI$2:AI$294)</f>
        <v>1.2</v>
      </c>
      <c r="AC148" s="38">
        <f>_xlfn.XLOOKUP($C148,VK!$B$2:$B$294,VK!AJ$2:AJ$294)</f>
        <v>0.65</v>
      </c>
      <c r="AD148" s="38">
        <f>_xlfn.XLOOKUP($C148,VK!$B$2:$B$294,VK!AK$2:AK$294)</f>
        <v>1.25</v>
      </c>
      <c r="AE148" s="38">
        <f>_xlfn.XLOOKUP($C148,VK!$B$2:$B$294,VK!AL$2:AL$294)</f>
        <v>72.5</v>
      </c>
      <c r="AF148" s="38">
        <f>_xlfn.XLOOKUP($C148,VK!$B$2:$B$294,VK!AM$2:AM$294)</f>
        <v>272.89999999999998</v>
      </c>
      <c r="AG148" s="38">
        <f>_xlfn.XLOOKUP($C148,VK!$B$2:$B$294,VK!AN$2:AN$294)</f>
        <v>45.5</v>
      </c>
      <c r="AH148" s="38">
        <f>_xlfn.XLOOKUP($C148,VK!$B$2:$B$294,VK!AO$2:AO$294)</f>
        <v>18.8</v>
      </c>
      <c r="AI148" s="38">
        <f>_xlfn.XLOOKUP($C148,VK!$B$2:$B$294,VK!AP$2:AP$294)</f>
        <v>72</v>
      </c>
      <c r="AJ148" s="38">
        <f>_xlfn.XLOOKUP($C148,VK!$B$2:$B$294,VK!AQ$2:AQ$294)</f>
        <v>62</v>
      </c>
      <c r="AK148" s="38">
        <f>_xlfn.XLOOKUP($C148,VK!$B$2:$B$294,VK!AR$2:AR$294)</f>
        <v>332</v>
      </c>
      <c r="AL148" s="38">
        <f>_xlfn.XLOOKUP($C148,VK!$B$2:$B$294,VK!AS$2:AS$294)</f>
        <v>3.3330000000000002</v>
      </c>
      <c r="AM148" s="38">
        <f>_xlfn.XLOOKUP($C148,VK!$B$2:$B$294,VK!AT$2:AT$294)</f>
        <v>8617</v>
      </c>
      <c r="AN148" s="38">
        <f>_xlfn.XLOOKUP($C148,VK!$B$2:$B$294,VK!AU$2:AU$294)</f>
        <v>10519</v>
      </c>
      <c r="AO148" s="38">
        <f>_xlfn.XLOOKUP($C148,VK!$B$2:$B$294,VK!AV$2:AV$294)</f>
        <v>1</v>
      </c>
      <c r="AP148" s="38">
        <f>_xlfn.XLOOKUP($C148,VK!$B$2:$B$294,VK!AW$2:AW$294)</f>
        <v>47.795024871826172</v>
      </c>
      <c r="AQ148" s="38">
        <f>_xlfn.XLOOKUP($C148,VK!$B$2:$B$294,VK!AX$2:AX$294)</f>
        <v>0</v>
      </c>
      <c r="AR148" s="38">
        <f>_xlfn.XLOOKUP($C148,VK!$B$2:$B$294,VK!AY$2:AY$294)</f>
        <v>0</v>
      </c>
      <c r="AS148" s="38">
        <f>_xlfn.XLOOKUP($C148,VK!$B$2:$B$294,VK!AZ$2:AZ$294)</f>
        <v>0</v>
      </c>
      <c r="AT148" s="38">
        <f>_xlfn.XLOOKUP($C148,VK!$B$2:$B$294,VK!BA$2:BA$294)</f>
        <v>0</v>
      </c>
      <c r="AU148" s="38">
        <f>_xlfn.XLOOKUP($C148,VK!$B$2:$B$294,VK!BB$2:BB$294)</f>
        <v>1</v>
      </c>
      <c r="AV148" s="38">
        <f>_xlfn.XLOOKUP($C148,VK!$B$2:$B$294,VK!BC$2:BC$294)</f>
        <v>84.146339416503906</v>
      </c>
      <c r="AW148" s="38">
        <f>_xlfn.XLOOKUP($C148,VK!$B$2:$B$294,VK!BD$2:BD$294)</f>
        <v>100</v>
      </c>
      <c r="AX148" s="38">
        <f>_xlfn.XLOOKUP($C148,VK!$B$2:$B$294,VK!BF$2:BF$294)</f>
        <v>8228.50390625</v>
      </c>
      <c r="AY148" s="38">
        <f>_xlfn.XLOOKUP($C148,VK!$B$2:$B$294,VK!BG$2:BG$294)</f>
        <v>9643.3330078125</v>
      </c>
      <c r="AZ148" s="38">
        <f>_xlfn.XLOOKUP($C148,VK!$B$2:$B$294,VK!BH$2:BH$294)</f>
        <v>3.603348970413208</v>
      </c>
      <c r="BA148" s="38">
        <f>_xlfn.XLOOKUP($C148,VK!$B$2:$B$294,VK!BI$2:BI$294)</f>
        <v>2.3974065780639648</v>
      </c>
      <c r="BB148" s="38">
        <f>_xlfn.XLOOKUP($C148,VK!$B$2:$B$294,VK!BJ$2:BJ$294)</f>
        <v>28.925619125366211</v>
      </c>
      <c r="BC148" s="38">
        <f>_xlfn.XLOOKUP($C148,VK!$B$2:$B$294,VK!BK$2:BK$294)</f>
        <v>6.8181819915771484</v>
      </c>
      <c r="BD148" s="38">
        <f>_xlfn.XLOOKUP($C148,VK!$B$2:$B$294,VK!BL$2:BL$294)</f>
        <v>215</v>
      </c>
      <c r="BE148" s="38">
        <f>_xlfn.XLOOKUP($C148,VK!$B$2:$B$294,VK!BM$2:BM$294)</f>
        <v>-1.4563106298446655</v>
      </c>
      <c r="BF148" s="37">
        <f>_xlfn.XLOOKUP($C148,VK!$B$2:$B$294,VK!BN$2:BN$294)</f>
        <v>20833.41015625</v>
      </c>
      <c r="BG148" s="12">
        <f>_xlfn.XLOOKUP($C148,VK!$B$2:$B$294,VK!BO$2:BO$294)</f>
        <v>46.697048187255859</v>
      </c>
      <c r="BH148" s="12"/>
      <c r="BI148" s="12">
        <f>_xlfn.XLOOKUP($C148,VK!$B$2:$B$294,VK!BQ$2:BQ$294)</f>
        <v>0.67619454860687256</v>
      </c>
      <c r="BJ148" s="12">
        <f>_xlfn.XLOOKUP($C148,VK!$B$2:$B$294,VK!BR$2:BR$294)</f>
        <v>0.25597268342971802</v>
      </c>
      <c r="BK148" s="12">
        <f>_xlfn.XLOOKUP($C148,VK!$B$2:$B$294,VK!BS$2:BS$294)</f>
        <v>2.4317405223846436</v>
      </c>
      <c r="BL148" s="12">
        <f>_xlfn.XLOOKUP($C148,VK!$B$2:$B$294,VK!BT$2:BT$294)</f>
        <v>106.22866821289063</v>
      </c>
      <c r="BM148" s="12">
        <f>_xlfn.XLOOKUP($C148,VK!$B$2:$B$294,VK!BU$2:BU$294)</f>
        <v>251.70648193359375</v>
      </c>
      <c r="BN148" s="12">
        <f>_xlfn.XLOOKUP($C148,VK!$B$2:$B$294,VK!BV$2:BV$294)</f>
        <v>0</v>
      </c>
      <c r="BO148" s="12">
        <f>_xlfn.XLOOKUP($C148,VK!$B$2:$B$294,VK!BW$2:BW$294)</f>
        <v>1</v>
      </c>
      <c r="BP148" s="12">
        <f>_xlfn.XLOOKUP($C148,VK!$B$2:$B$294,VK!BX$2:BX$294)</f>
        <v>6991.41650390625</v>
      </c>
      <c r="BQ148" s="12">
        <f>_xlfn.XLOOKUP($C148,VK!$B$2:$B$294,VK!BY$2:BY$294)</f>
        <v>5965.6650390625</v>
      </c>
      <c r="BR148" s="12">
        <f>_xlfn.XLOOKUP($C148,VK!$B$2:$B$294,VK!BZ$2:BZ$294)</f>
        <v>1.0025597810745239</v>
      </c>
      <c r="BS148" s="12">
        <f>_xlfn.XLOOKUP($C148,VK!$B$2:$B$294,VK!CA$2:CA$294)</f>
        <v>8.6604099273681641</v>
      </c>
      <c r="BT148" s="12">
        <f>_xlfn.XLOOKUP($C148,VK!$B$2:$B$294,VK!CB$2:CB$294)</f>
        <v>51.063831329345703</v>
      </c>
      <c r="BU148" s="12">
        <f>_xlfn.XLOOKUP($C148,VK!$B$2:$B$294,VK!CC$2:CC$294)</f>
        <v>5.9113302230834961</v>
      </c>
      <c r="BV148" s="12">
        <f>_xlfn.XLOOKUP($C148,VK!$B$2:$B$294,VK!CD$2:CD$294)</f>
        <v>12.561575889587402</v>
      </c>
      <c r="BW148" s="12">
        <f>_xlfn.XLOOKUP($C148,VK!$B$2:$B$294,VK!CE$2:CE$294)</f>
        <v>0.73891627788543701</v>
      </c>
      <c r="BX148" s="12">
        <f>_xlfn.XLOOKUP($C148,VK!$B$2:$B$294,VK!CF$2:CF$294)</f>
        <v>0.98522168397903442</v>
      </c>
      <c r="BY148" s="12">
        <f>_xlfn.XLOOKUP($C148,VK!$B$2:$B$294,VK!CG$2:CG$294)</f>
        <v>10542.6240234375</v>
      </c>
      <c r="BZ148" s="12"/>
      <c r="CA148" s="27">
        <f>_xlfn.XLOOKUP(C148,VK!$B$2:$B$294,VK!$BX$2:$BX$294)</f>
        <v>6991.41650390625</v>
      </c>
      <c r="CD148" s="37">
        <f>_xlfn.XLOOKUP($C148,VK!$B$2:$B$294,VK!M$2:M$294)</f>
        <v>4688</v>
      </c>
      <c r="CE148" s="38"/>
    </row>
    <row r="149" spans="1:83" hidden="1">
      <c r="A149" s="21">
        <v>139</v>
      </c>
      <c r="B149" s="30">
        <f>1-_xlfn.XLOOKUP(C149,VK!$B$2:$B$294,VK!$ID$2:$ID$294)/SUM($D$5:$BY$5)</f>
        <v>0.40153910677182869</v>
      </c>
      <c r="C149" t="str">
        <f>_xlfn.XLOOKUP(A149,VK!$IE$2:$IE$294,VK!$B$2:$B$294)</f>
        <v>Ylöjärvi</v>
      </c>
      <c r="D149" s="12">
        <f>_xlfn.XLOOKUP($C149,VK!$B$2:$B$294,VK!J$2:J$294)</f>
        <v>40.299999237060547</v>
      </c>
      <c r="E149" s="12">
        <f>_xlfn.XLOOKUP($C149,VK!$B$2:$B$294,VK!K$2:K$294)</f>
        <v>1115.72998046875</v>
      </c>
      <c r="F149" s="38">
        <f>_xlfn.XLOOKUP($C149,VK!$B$2:$B$294,VK!L$2:L$294)</f>
        <v>121.59999847412109</v>
      </c>
      <c r="G149" s="38">
        <f>_xlfn.XLOOKUP($C149,VK!$B$2:$B$294,VK!N$2:N$294)</f>
        <v>29.799999237060547</v>
      </c>
      <c r="H149" s="40">
        <f>_xlfn.XLOOKUP($C149,VK!$B$2:$B$294,VK!O$2:O$294)</f>
        <v>0.80000001192092896</v>
      </c>
      <c r="I149" s="38">
        <f>_xlfn.XLOOKUP($C149,VK!$B$2:$B$294,VK!P$2:P$294)</f>
        <v>102</v>
      </c>
      <c r="J149" s="38">
        <f>_xlfn.XLOOKUP($C149,VK!$B$2:$B$294,VK!Q$2:Q$294)</f>
        <v>88.7</v>
      </c>
      <c r="K149" s="38">
        <f>_xlfn.XLOOKUP($C149,VK!$B$2:$B$294,VK!R$2:R$294)</f>
        <v>6.8000000000000007</v>
      </c>
      <c r="L149" s="38">
        <f>_xlfn.XLOOKUP($C149,VK!$B$2:$B$294,VK!S$2:S$294)</f>
        <v>372</v>
      </c>
      <c r="M149" s="38">
        <f>_xlfn.XLOOKUP($C149,VK!$B$2:$B$294,VK!T$2:T$294)</f>
        <v>0</v>
      </c>
      <c r="N149" s="38">
        <f>_xlfn.XLOOKUP($C149,VK!$B$2:$B$294,VK!U$2:U$294)</f>
        <v>3903.4</v>
      </c>
      <c r="O149" s="38">
        <f>_xlfn.XLOOKUP($C149,VK!$B$2:$B$294,VK!V$2:V$294)</f>
        <v>13.28</v>
      </c>
      <c r="P149" s="38">
        <f>_xlfn.XLOOKUP($C149,VK!$B$2:$B$294,VK!W$2:W$294)</f>
        <v>736</v>
      </c>
      <c r="Q149" s="38">
        <f>_xlfn.XLOOKUP($C149,VK!$B$2:$B$294,VK!X$2:X$294)</f>
        <v>98</v>
      </c>
      <c r="R149" s="38">
        <f>_xlfn.XLOOKUP($C149,VK!$B$2:$B$294,VK!Y$2:Y$294)</f>
        <v>449</v>
      </c>
      <c r="S149" s="38">
        <f>_xlfn.XLOOKUP($C149,VK!$B$2:$B$294,VK!Z$2:Z$294)</f>
        <v>262</v>
      </c>
      <c r="T149" s="38">
        <f>_xlfn.XLOOKUP($C149,VK!$B$2:$B$294,VK!AA$2:AA$294)</f>
        <v>556</v>
      </c>
      <c r="U149" s="38">
        <f>_xlfn.XLOOKUP($C149,VK!$B$2:$B$294,VK!AB$2:AB$294)</f>
        <v>16.960132598876953</v>
      </c>
      <c r="V149" s="38">
        <f>_xlfn.XLOOKUP($C149,VK!$B$2:$B$294,VK!AC$2:AC$294)</f>
        <v>0</v>
      </c>
      <c r="W149" s="38">
        <f>_xlfn.XLOOKUP($C149,VK!$B$2:$B$294,VK!AD$2:AD$294)</f>
        <v>0.6</v>
      </c>
      <c r="X149" s="38">
        <f>_xlfn.XLOOKUP($C149,VK!$B$2:$B$294,VK!AE$2:AE$294)</f>
        <v>1.1000000000000001</v>
      </c>
      <c r="Y149" s="38">
        <f>_xlfn.XLOOKUP($C149,VK!$B$2:$B$294,VK!AF$2:AF$294)</f>
        <v>5.6</v>
      </c>
      <c r="Z149" s="38">
        <f>_xlfn.XLOOKUP($C149,VK!$B$2:$B$294,VK!AG$2:AG$294)</f>
        <v>0</v>
      </c>
      <c r="AA149" s="38">
        <f>_xlfn.XLOOKUP($C149,VK!$B$2:$B$294,VK!AH$2:AH$294)</f>
        <v>20.5</v>
      </c>
      <c r="AB149" s="38">
        <f>_xlfn.XLOOKUP($C149,VK!$B$2:$B$294,VK!AI$2:AI$294)</f>
        <v>0.93</v>
      </c>
      <c r="AC149" s="38">
        <f>_xlfn.XLOOKUP($C149,VK!$B$2:$B$294,VK!AJ$2:AJ$294)</f>
        <v>0.45</v>
      </c>
      <c r="AD149" s="38">
        <f>_xlfn.XLOOKUP($C149,VK!$B$2:$B$294,VK!AK$2:AK$294)</f>
        <v>1</v>
      </c>
      <c r="AE149" s="38">
        <f>_xlfn.XLOOKUP($C149,VK!$B$2:$B$294,VK!AL$2:AL$294)</f>
        <v>63.1</v>
      </c>
      <c r="AF149" s="38">
        <f>_xlfn.XLOOKUP($C149,VK!$B$2:$B$294,VK!AM$2:AM$294)</f>
        <v>386.2</v>
      </c>
      <c r="AG149" s="38">
        <f>_xlfn.XLOOKUP($C149,VK!$B$2:$B$294,VK!AN$2:AN$294)</f>
        <v>44.7</v>
      </c>
      <c r="AH149" s="38">
        <f>_xlfn.XLOOKUP($C149,VK!$B$2:$B$294,VK!AO$2:AO$294)</f>
        <v>31.4</v>
      </c>
      <c r="AI149" s="38">
        <f>_xlfn.XLOOKUP($C149,VK!$B$2:$B$294,VK!AP$2:AP$294)</f>
        <v>41</v>
      </c>
      <c r="AJ149" s="38">
        <f>_xlfn.XLOOKUP($C149,VK!$B$2:$B$294,VK!AQ$2:AQ$294)</f>
        <v>28</v>
      </c>
      <c r="AK149" s="38">
        <f>_xlfn.XLOOKUP($C149,VK!$B$2:$B$294,VK!AR$2:AR$294)</f>
        <v>138</v>
      </c>
      <c r="AL149" s="38">
        <f>_xlfn.XLOOKUP($C149,VK!$B$2:$B$294,VK!AS$2:AS$294)</f>
        <v>3.3330000000000002</v>
      </c>
      <c r="AM149" s="38">
        <f>_xlfn.XLOOKUP($C149,VK!$B$2:$B$294,VK!AT$2:AT$294)</f>
        <v>4055</v>
      </c>
      <c r="AN149" s="38">
        <f>_xlfn.XLOOKUP($C149,VK!$B$2:$B$294,VK!AU$2:AU$294)</f>
        <v>8932</v>
      </c>
      <c r="AO149" s="38">
        <f>_xlfn.XLOOKUP($C149,VK!$B$2:$B$294,VK!AV$2:AV$294)</f>
        <v>1</v>
      </c>
      <c r="AP149" s="38">
        <f>_xlfn.XLOOKUP($C149,VK!$B$2:$B$294,VK!AW$2:AW$294)</f>
        <v>10.983750343322754</v>
      </c>
      <c r="AQ149" s="38">
        <f>_xlfn.XLOOKUP($C149,VK!$B$2:$B$294,VK!AX$2:AX$294)</f>
        <v>0</v>
      </c>
      <c r="AR149" s="38">
        <f>_xlfn.XLOOKUP($C149,VK!$B$2:$B$294,VK!AY$2:AY$294)</f>
        <v>0</v>
      </c>
      <c r="AS149" s="38">
        <f>_xlfn.XLOOKUP($C149,VK!$B$2:$B$294,VK!AZ$2:AZ$294)</f>
        <v>0</v>
      </c>
      <c r="AT149" s="38">
        <f>_xlfn.XLOOKUP($C149,VK!$B$2:$B$294,VK!BA$2:BA$294)</f>
        <v>0</v>
      </c>
      <c r="AU149" s="38">
        <f>_xlfn.XLOOKUP($C149,VK!$B$2:$B$294,VK!BB$2:BB$294)</f>
        <v>1</v>
      </c>
      <c r="AV149" s="38">
        <f>_xlfn.XLOOKUP($C149,VK!$B$2:$B$294,VK!BC$2:BC$294)</f>
        <v>96.384803771972656</v>
      </c>
      <c r="AW149" s="38">
        <f>_xlfn.XLOOKUP($C149,VK!$B$2:$B$294,VK!BD$2:BD$294)</f>
        <v>78.461540222167969</v>
      </c>
      <c r="AX149" s="38">
        <f>_xlfn.XLOOKUP($C149,VK!$B$2:$B$294,VK!BF$2:BF$294)</f>
        <v>12212.8525390625</v>
      </c>
      <c r="AY149" s="38">
        <f>_xlfn.XLOOKUP($C149,VK!$B$2:$B$294,VK!BG$2:BG$294)</f>
        <v>15047.2861328125</v>
      </c>
      <c r="AZ149" s="38">
        <f>_xlfn.XLOOKUP($C149,VK!$B$2:$B$294,VK!BH$2:BH$294)</f>
        <v>4.9620041847229004</v>
      </c>
      <c r="BA149" s="38">
        <f>_xlfn.XLOOKUP($C149,VK!$B$2:$B$294,VK!BI$2:BI$294)</f>
        <v>-4.5556960105895996</v>
      </c>
      <c r="BB149" s="38">
        <f>_xlfn.XLOOKUP($C149,VK!$B$2:$B$294,VK!BJ$2:BJ$294)</f>
        <v>23.761466979980469</v>
      </c>
      <c r="BC149" s="38">
        <f>_xlfn.XLOOKUP($C149,VK!$B$2:$B$294,VK!BK$2:BK$294)</f>
        <v>-10.218977928161621</v>
      </c>
      <c r="BD149" s="38">
        <f>_xlfn.XLOOKUP($C149,VK!$B$2:$B$294,VK!BL$2:BL$294)</f>
        <v>447.70001220703125</v>
      </c>
      <c r="BE149" s="38">
        <f>_xlfn.XLOOKUP($C149,VK!$B$2:$B$294,VK!BM$2:BM$294)</f>
        <v>1.0277246236801147</v>
      </c>
      <c r="BF149" s="37">
        <f>_xlfn.XLOOKUP($C149,VK!$B$2:$B$294,VK!BN$2:BN$294)</f>
        <v>23788.943359375</v>
      </c>
      <c r="BG149" s="12">
        <f>_xlfn.XLOOKUP($C149,VK!$B$2:$B$294,VK!BO$2:BO$294)</f>
        <v>24.222011566162109</v>
      </c>
      <c r="BH149" s="12"/>
      <c r="BI149" s="12">
        <f>_xlfn.XLOOKUP($C149,VK!$B$2:$B$294,VK!BQ$2:BQ$294)</f>
        <v>0.6192939281463623</v>
      </c>
      <c r="BJ149" s="12">
        <f>_xlfn.XLOOKUP($C149,VK!$B$2:$B$294,VK!BR$2:BR$294)</f>
        <v>0.32778012752532959</v>
      </c>
      <c r="BK149" s="12">
        <f>_xlfn.XLOOKUP($C149,VK!$B$2:$B$294,VK!BS$2:BS$294)</f>
        <v>2.5380406379699707</v>
      </c>
      <c r="BL149" s="12">
        <f>_xlfn.XLOOKUP($C149,VK!$B$2:$B$294,VK!BT$2:BT$294)</f>
        <v>83.538825988769531</v>
      </c>
      <c r="BM149" s="12">
        <f>_xlfn.XLOOKUP($C149,VK!$B$2:$B$294,VK!BU$2:BU$294)</f>
        <v>576.923095703125</v>
      </c>
      <c r="BN149" s="12">
        <f>_xlfn.XLOOKUP($C149,VK!$B$2:$B$294,VK!BV$2:BV$294)</f>
        <v>0</v>
      </c>
      <c r="BO149" s="12">
        <f>_xlfn.XLOOKUP($C149,VK!$B$2:$B$294,VK!BW$2:BW$294)</f>
        <v>1</v>
      </c>
      <c r="BP149" s="12">
        <f>_xlfn.XLOOKUP($C149,VK!$B$2:$B$294,VK!BX$2:BX$294)</f>
        <v>9494.837890625</v>
      </c>
      <c r="BQ149" s="12">
        <f>_xlfn.XLOOKUP($C149,VK!$B$2:$B$294,VK!BY$2:BY$294)</f>
        <v>7706.3095703125</v>
      </c>
      <c r="BR149" s="12">
        <f>_xlfn.XLOOKUP($C149,VK!$B$2:$B$294,VK!BZ$2:BZ$294)</f>
        <v>1.4795212745666504</v>
      </c>
      <c r="BS149" s="12">
        <f>_xlfn.XLOOKUP($C149,VK!$B$2:$B$294,VK!CA$2:CA$294)</f>
        <v>12.71125316619873</v>
      </c>
      <c r="BT149" s="12">
        <f>_xlfn.XLOOKUP($C149,VK!$B$2:$B$294,VK!CB$2:CB$294)</f>
        <v>51.422763824462891</v>
      </c>
      <c r="BU149" s="12">
        <f>_xlfn.XLOOKUP($C149,VK!$B$2:$B$294,VK!CC$2:CC$294)</f>
        <v>5.7724156379699707</v>
      </c>
      <c r="BV149" s="12">
        <f>_xlfn.XLOOKUP($C149,VK!$B$2:$B$294,VK!CD$2:CD$294)</f>
        <v>15.04613208770752</v>
      </c>
      <c r="BW149" s="12">
        <f>_xlfn.XLOOKUP($C149,VK!$B$2:$B$294,VK!CE$2:CE$294)</f>
        <v>0</v>
      </c>
      <c r="BX149" s="12">
        <f>_xlfn.XLOOKUP($C149,VK!$B$2:$B$294,VK!CF$2:CF$294)</f>
        <v>1.1592146158218384</v>
      </c>
      <c r="BY149" s="12">
        <f>_xlfn.XLOOKUP($C149,VK!$B$2:$B$294,VK!CG$2:CG$294)</f>
        <v>9083.1826171875</v>
      </c>
      <c r="BZ149" s="12"/>
      <c r="CA149" s="27">
        <f>_xlfn.XLOOKUP(C149,VK!$B$2:$B$294,VK!$BX$2:$BX$294)</f>
        <v>9494.837890625</v>
      </c>
      <c r="CD149" s="37">
        <f>_xlfn.XLOOKUP($C149,VK!$B$2:$B$294,VK!M$2:M$294)</f>
        <v>33254</v>
      </c>
      <c r="CE149" s="38"/>
    </row>
    <row r="150" spans="1:83" hidden="1">
      <c r="A150" s="21">
        <v>140</v>
      </c>
      <c r="B150" s="30">
        <f>1-_xlfn.XLOOKUP(C150,VK!$B$2:$B$294,VK!$ID$2:$ID$294)/SUM($D$5:$BY$5)</f>
        <v>0.40017381588690315</v>
      </c>
      <c r="C150" t="str">
        <f>_xlfn.XLOOKUP(A150,VK!$IE$2:$IE$294,VK!$B$2:$B$294)</f>
        <v>Muhos</v>
      </c>
      <c r="D150" s="12">
        <f>_xlfn.XLOOKUP($C150,VK!$B$2:$B$294,VK!J$2:J$294)</f>
        <v>39.400001525878906</v>
      </c>
      <c r="E150" s="12">
        <f>_xlfn.XLOOKUP($C150,VK!$B$2:$B$294,VK!K$2:K$294)</f>
        <v>783.75</v>
      </c>
      <c r="F150" s="38">
        <f>_xlfn.XLOOKUP($C150,VK!$B$2:$B$294,VK!L$2:L$294)</f>
        <v>158.30000305175781</v>
      </c>
      <c r="G150" s="38">
        <f>_xlfn.XLOOKUP($C150,VK!$B$2:$B$294,VK!N$2:N$294)</f>
        <v>11.399999618530273</v>
      </c>
      <c r="H150" s="40">
        <f>_xlfn.XLOOKUP($C150,VK!$B$2:$B$294,VK!O$2:O$294)</f>
        <v>-0.80000001192092896</v>
      </c>
      <c r="I150" s="38">
        <f>_xlfn.XLOOKUP($C150,VK!$B$2:$B$294,VK!P$2:P$294)</f>
        <v>-67</v>
      </c>
      <c r="J150" s="38">
        <f>_xlfn.XLOOKUP($C150,VK!$B$2:$B$294,VK!Q$2:Q$294)</f>
        <v>79.800000000000011</v>
      </c>
      <c r="K150" s="38">
        <f>_xlfn.XLOOKUP($C150,VK!$B$2:$B$294,VK!R$2:R$294)</f>
        <v>9.5</v>
      </c>
      <c r="L150" s="38">
        <f>_xlfn.XLOOKUP($C150,VK!$B$2:$B$294,VK!S$2:S$294)</f>
        <v>166</v>
      </c>
      <c r="M150" s="38">
        <f>_xlfn.XLOOKUP($C150,VK!$B$2:$B$294,VK!T$2:T$294)</f>
        <v>0</v>
      </c>
      <c r="N150" s="38">
        <f>_xlfn.XLOOKUP($C150,VK!$B$2:$B$294,VK!U$2:U$294)</f>
        <v>3465.5</v>
      </c>
      <c r="O150" s="38">
        <f>_xlfn.XLOOKUP($C150,VK!$B$2:$B$294,VK!V$2:V$294)</f>
        <v>11.72</v>
      </c>
      <c r="P150" s="38">
        <f>_xlfn.XLOOKUP($C150,VK!$B$2:$B$294,VK!W$2:W$294)</f>
        <v>1097</v>
      </c>
      <c r="Q150" s="38">
        <f>_xlfn.XLOOKUP($C150,VK!$B$2:$B$294,VK!X$2:X$294)</f>
        <v>341</v>
      </c>
      <c r="R150" s="38">
        <f>_xlfn.XLOOKUP($C150,VK!$B$2:$B$294,VK!Y$2:Y$294)</f>
        <v>441</v>
      </c>
      <c r="S150" s="38">
        <f>_xlfn.XLOOKUP($C150,VK!$B$2:$B$294,VK!Z$2:Z$294)</f>
        <v>334</v>
      </c>
      <c r="T150" s="38">
        <f>_xlfn.XLOOKUP($C150,VK!$B$2:$B$294,VK!AA$2:AA$294)</f>
        <v>443</v>
      </c>
      <c r="U150" s="38">
        <f>_xlfn.XLOOKUP($C150,VK!$B$2:$B$294,VK!AB$2:AB$294)</f>
        <v>17.645833969116211</v>
      </c>
      <c r="V150" s="38">
        <f>_xlfn.XLOOKUP($C150,VK!$B$2:$B$294,VK!AC$2:AC$294)</f>
        <v>0</v>
      </c>
      <c r="W150" s="38">
        <f>_xlfn.XLOOKUP($C150,VK!$B$2:$B$294,VK!AD$2:AD$294)</f>
        <v>0</v>
      </c>
      <c r="X150" s="38">
        <f>_xlfn.XLOOKUP($C150,VK!$B$2:$B$294,VK!AE$2:AE$294)</f>
        <v>0</v>
      </c>
      <c r="Y150" s="38">
        <f>_xlfn.XLOOKUP($C150,VK!$B$2:$B$294,VK!AF$2:AF$294)</f>
        <v>5.4</v>
      </c>
      <c r="Z150" s="38">
        <f>_xlfn.XLOOKUP($C150,VK!$B$2:$B$294,VK!AG$2:AG$294)</f>
        <v>0</v>
      </c>
      <c r="AA150" s="38">
        <f>_xlfn.XLOOKUP($C150,VK!$B$2:$B$294,VK!AH$2:AH$294)</f>
        <v>21.5</v>
      </c>
      <c r="AB150" s="38">
        <f>_xlfn.XLOOKUP($C150,VK!$B$2:$B$294,VK!AI$2:AI$294)</f>
        <v>0.93</v>
      </c>
      <c r="AC150" s="38">
        <f>_xlfn.XLOOKUP($C150,VK!$B$2:$B$294,VK!AJ$2:AJ$294)</f>
        <v>0.45</v>
      </c>
      <c r="AD150" s="38">
        <f>_xlfn.XLOOKUP($C150,VK!$B$2:$B$294,VK!AK$2:AK$294)</f>
        <v>1</v>
      </c>
      <c r="AE150" s="38">
        <f>_xlfn.XLOOKUP($C150,VK!$B$2:$B$294,VK!AL$2:AL$294)</f>
        <v>49.6</v>
      </c>
      <c r="AF150" s="38">
        <f>_xlfn.XLOOKUP($C150,VK!$B$2:$B$294,VK!AM$2:AM$294)</f>
        <v>359.3</v>
      </c>
      <c r="AG150" s="38">
        <f>_xlfn.XLOOKUP($C150,VK!$B$2:$B$294,VK!AN$2:AN$294)</f>
        <v>48.5</v>
      </c>
      <c r="AH150" s="38">
        <f>_xlfn.XLOOKUP($C150,VK!$B$2:$B$294,VK!AO$2:AO$294)</f>
        <v>26</v>
      </c>
      <c r="AI150" s="38">
        <f>_xlfn.XLOOKUP($C150,VK!$B$2:$B$294,VK!AP$2:AP$294)</f>
        <v>46</v>
      </c>
      <c r="AJ150" s="38">
        <f>_xlfn.XLOOKUP($C150,VK!$B$2:$B$294,VK!AQ$2:AQ$294)</f>
        <v>64</v>
      </c>
      <c r="AK150" s="38">
        <f>_xlfn.XLOOKUP($C150,VK!$B$2:$B$294,VK!AR$2:AR$294)</f>
        <v>853</v>
      </c>
      <c r="AL150" s="38">
        <f>_xlfn.XLOOKUP($C150,VK!$B$2:$B$294,VK!AS$2:AS$294)</f>
        <v>3.6669999999999998</v>
      </c>
      <c r="AM150" s="38">
        <f>_xlfn.XLOOKUP($C150,VK!$B$2:$B$294,VK!AT$2:AT$294)</f>
        <v>4957</v>
      </c>
      <c r="AN150" s="38">
        <f>_xlfn.XLOOKUP($C150,VK!$B$2:$B$294,VK!AU$2:AU$294)</f>
        <v>8503</v>
      </c>
      <c r="AO150" s="38">
        <f>_xlfn.XLOOKUP($C150,VK!$B$2:$B$294,VK!AV$2:AV$294)</f>
        <v>1</v>
      </c>
      <c r="AP150" s="38">
        <f>_xlfn.XLOOKUP($C150,VK!$B$2:$B$294,VK!AW$2:AW$294)</f>
        <v>33.494529724121094</v>
      </c>
      <c r="AQ150" s="38">
        <f>_xlfn.XLOOKUP($C150,VK!$B$2:$B$294,VK!AX$2:AX$294)</f>
        <v>0</v>
      </c>
      <c r="AR150" s="38">
        <f>_xlfn.XLOOKUP($C150,VK!$B$2:$B$294,VK!AY$2:AY$294)</f>
        <v>0</v>
      </c>
      <c r="AS150" s="38">
        <f>_xlfn.XLOOKUP($C150,VK!$B$2:$B$294,VK!AZ$2:AZ$294)</f>
        <v>0</v>
      </c>
      <c r="AT150" s="38">
        <f>_xlfn.XLOOKUP($C150,VK!$B$2:$B$294,VK!BA$2:BA$294)</f>
        <v>0</v>
      </c>
      <c r="AU150" s="38">
        <f>_xlfn.XLOOKUP($C150,VK!$B$2:$B$294,VK!BB$2:BB$294)</f>
        <v>1</v>
      </c>
      <c r="AV150" s="38">
        <f>_xlfn.XLOOKUP($C150,VK!$B$2:$B$294,VK!BC$2:BC$294)</f>
        <v>65.625</v>
      </c>
      <c r="AW150" s="38">
        <f>_xlfn.XLOOKUP($C150,VK!$B$2:$B$294,VK!BD$2:BD$294)</f>
        <v>84.581497192382813</v>
      </c>
      <c r="AX150" s="38">
        <f>_xlfn.XLOOKUP($C150,VK!$B$2:$B$294,VK!BF$2:BF$294)</f>
        <v>10682.3583984375</v>
      </c>
      <c r="AY150" s="38">
        <f>_xlfn.XLOOKUP($C150,VK!$B$2:$B$294,VK!BG$2:BG$294)</f>
        <v>13505.98046875</v>
      </c>
      <c r="AZ150" s="38">
        <f>_xlfn.XLOOKUP($C150,VK!$B$2:$B$294,VK!BH$2:BH$294)</f>
        <v>4.3096542358398438</v>
      </c>
      <c r="BA150" s="38">
        <f>_xlfn.XLOOKUP($C150,VK!$B$2:$B$294,VK!BI$2:BI$294)</f>
        <v>-6.2086343765258789</v>
      </c>
      <c r="BB150" s="38">
        <f>_xlfn.XLOOKUP($C150,VK!$B$2:$B$294,VK!BJ$2:BJ$294)</f>
        <v>23.255813598632813</v>
      </c>
      <c r="BC150" s="38">
        <f>_xlfn.XLOOKUP($C150,VK!$B$2:$B$294,VK!BK$2:BK$294)</f>
        <v>9.3333330154418945</v>
      </c>
      <c r="BD150" s="38">
        <f>_xlfn.XLOOKUP($C150,VK!$B$2:$B$294,VK!BL$2:BL$294)</f>
        <v>252</v>
      </c>
      <c r="BE150" s="38">
        <f>_xlfn.XLOOKUP($C150,VK!$B$2:$B$294,VK!BM$2:BM$294)</f>
        <v>-2.708803653717041</v>
      </c>
      <c r="BF150" s="37">
        <f>_xlfn.XLOOKUP($C150,VK!$B$2:$B$294,VK!BN$2:BN$294)</f>
        <v>20518.34375</v>
      </c>
      <c r="BG150" s="12">
        <f>_xlfn.XLOOKUP($C150,VK!$B$2:$B$294,VK!BO$2:BO$294)</f>
        <v>44.843227386474609</v>
      </c>
      <c r="BH150" s="12"/>
      <c r="BI150" s="12">
        <f>_xlfn.XLOOKUP($C150,VK!$B$2:$B$294,VK!BQ$2:BQ$294)</f>
        <v>0.55927258729934692</v>
      </c>
      <c r="BJ150" s="12">
        <f>_xlfn.XLOOKUP($C150,VK!$B$2:$B$294,VK!BR$2:BR$294)</f>
        <v>5.6129321455955505E-2</v>
      </c>
      <c r="BK150" s="12">
        <f>_xlfn.XLOOKUP($C150,VK!$B$2:$B$294,VK!BS$2:BS$294)</f>
        <v>1.2348450422286987</v>
      </c>
      <c r="BL150" s="12">
        <f>_xlfn.XLOOKUP($C150,VK!$B$2:$B$294,VK!BT$2:BT$294)</f>
        <v>85.092048645019531</v>
      </c>
      <c r="BM150" s="12">
        <f>_xlfn.XLOOKUP($C150,VK!$B$2:$B$294,VK!BU$2:BU$294)</f>
        <v>303.09832763671875</v>
      </c>
      <c r="BN150" s="12">
        <f>_xlfn.XLOOKUP($C150,VK!$B$2:$B$294,VK!BV$2:BV$294)</f>
        <v>0</v>
      </c>
      <c r="BO150" s="12">
        <f>_xlfn.XLOOKUP($C150,VK!$B$2:$B$294,VK!BW$2:BW$294)</f>
        <v>1</v>
      </c>
      <c r="BP150" s="12">
        <f>_xlfn.XLOOKUP($C150,VK!$B$2:$B$294,VK!BX$2:BX$294)</f>
        <v>6698.96630859375</v>
      </c>
      <c r="BQ150" s="12">
        <f>_xlfn.XLOOKUP($C150,VK!$B$2:$B$294,VK!BY$2:BY$294)</f>
        <v>5298.44970703125</v>
      </c>
      <c r="BR150" s="12">
        <f>_xlfn.XLOOKUP($C150,VK!$B$2:$B$294,VK!BZ$2:BZ$294)</f>
        <v>1.8410418033599854</v>
      </c>
      <c r="BS150" s="12">
        <f>_xlfn.XLOOKUP($C150,VK!$B$2:$B$294,VK!CA$2:CA$294)</f>
        <v>14.515042304992676</v>
      </c>
      <c r="BT150" s="12">
        <f>_xlfn.XLOOKUP($C150,VK!$B$2:$B$294,VK!CB$2:CB$294)</f>
        <v>89.024391174316406</v>
      </c>
      <c r="BU150" s="12">
        <f>_xlfn.XLOOKUP($C150,VK!$B$2:$B$294,VK!CC$2:CC$294)</f>
        <v>10.827532768249512</v>
      </c>
      <c r="BV150" s="12">
        <f>_xlfn.XLOOKUP($C150,VK!$B$2:$B$294,VK!CD$2:CD$294)</f>
        <v>16.473318099975586</v>
      </c>
      <c r="BW150" s="12">
        <f>_xlfn.XLOOKUP($C150,VK!$B$2:$B$294,VK!CE$2:CE$294)</f>
        <v>0</v>
      </c>
      <c r="BX150" s="12">
        <f>_xlfn.XLOOKUP($C150,VK!$B$2:$B$294,VK!CF$2:CF$294)</f>
        <v>1.469450831413269</v>
      </c>
      <c r="BY150" s="12">
        <f>_xlfn.XLOOKUP($C150,VK!$B$2:$B$294,VK!CG$2:CG$294)</f>
        <v>8579.2880859375</v>
      </c>
      <c r="BZ150" s="12"/>
      <c r="CA150" s="27">
        <f>_xlfn.XLOOKUP(C150,VK!$B$2:$B$294,VK!$BX$2:$BX$294)</f>
        <v>6698.96630859375</v>
      </c>
      <c r="CD150" s="37">
        <f>_xlfn.XLOOKUP($C150,VK!$B$2:$B$294,VK!M$2:M$294)</f>
        <v>8908</v>
      </c>
      <c r="CE150" s="38"/>
    </row>
    <row r="151" spans="1:83" hidden="1">
      <c r="A151" s="21">
        <v>141</v>
      </c>
      <c r="B151" s="30">
        <f>1-_xlfn.XLOOKUP(C151,VK!$B$2:$B$294,VK!$ID$2:$ID$294)/SUM($D$5:$BY$5)</f>
        <v>0.39953219852271404</v>
      </c>
      <c r="C151" t="str">
        <f>_xlfn.XLOOKUP(A151,VK!$IE$2:$IE$294,VK!$B$2:$B$294)</f>
        <v>Parkano</v>
      </c>
      <c r="D151" s="12">
        <f>_xlfn.XLOOKUP($C151,VK!$B$2:$B$294,VK!J$2:J$294)</f>
        <v>48.900001525878906</v>
      </c>
      <c r="E151" s="12">
        <f>_xlfn.XLOOKUP($C151,VK!$B$2:$B$294,VK!K$2:K$294)</f>
        <v>852.92999267578125</v>
      </c>
      <c r="F151" s="38">
        <f>_xlfn.XLOOKUP($C151,VK!$B$2:$B$294,VK!L$2:L$294)</f>
        <v>173.89999389648438</v>
      </c>
      <c r="G151" s="38">
        <f>_xlfn.XLOOKUP($C151,VK!$B$2:$B$294,VK!N$2:N$294)</f>
        <v>7.5</v>
      </c>
      <c r="H151" s="40">
        <f>_xlfn.XLOOKUP($C151,VK!$B$2:$B$294,VK!O$2:O$294)</f>
        <v>-1</v>
      </c>
      <c r="I151" s="38">
        <f>_xlfn.XLOOKUP($C151,VK!$B$2:$B$294,VK!P$2:P$294)</f>
        <v>3</v>
      </c>
      <c r="J151" s="38">
        <f>_xlfn.XLOOKUP($C151,VK!$B$2:$B$294,VK!Q$2:Q$294)</f>
        <v>67.7</v>
      </c>
      <c r="K151" s="38">
        <f>_xlfn.XLOOKUP($C151,VK!$B$2:$B$294,VK!R$2:R$294)</f>
        <v>9</v>
      </c>
      <c r="L151" s="38">
        <f>_xlfn.XLOOKUP($C151,VK!$B$2:$B$294,VK!S$2:S$294)</f>
        <v>258</v>
      </c>
      <c r="M151" s="38">
        <f>_xlfn.XLOOKUP($C151,VK!$B$2:$B$294,VK!T$2:T$294)</f>
        <v>1</v>
      </c>
      <c r="N151" s="38">
        <f>_xlfn.XLOOKUP($C151,VK!$B$2:$B$294,VK!U$2:U$294)</f>
        <v>3600.7</v>
      </c>
      <c r="O151" s="38">
        <f>_xlfn.XLOOKUP($C151,VK!$B$2:$B$294,VK!V$2:V$294)</f>
        <v>13.28</v>
      </c>
      <c r="P151" s="38">
        <f>_xlfn.XLOOKUP($C151,VK!$B$2:$B$294,VK!W$2:W$294)</f>
        <v>1417</v>
      </c>
      <c r="Q151" s="38">
        <f>_xlfn.XLOOKUP($C151,VK!$B$2:$B$294,VK!X$2:X$294)</f>
        <v>485</v>
      </c>
      <c r="R151" s="38">
        <f>_xlfn.XLOOKUP($C151,VK!$B$2:$B$294,VK!Y$2:Y$294)</f>
        <v>291</v>
      </c>
      <c r="S151" s="38">
        <f>_xlfn.XLOOKUP($C151,VK!$B$2:$B$294,VK!Z$2:Z$294)</f>
        <v>810</v>
      </c>
      <c r="T151" s="38">
        <f>_xlfn.XLOOKUP($C151,VK!$B$2:$B$294,VK!AA$2:AA$294)</f>
        <v>523</v>
      </c>
      <c r="U151" s="38">
        <f>_xlfn.XLOOKUP($C151,VK!$B$2:$B$294,VK!AB$2:AB$294)</f>
        <v>16.465408325195313</v>
      </c>
      <c r="V151" s="38">
        <f>_xlfn.XLOOKUP($C151,VK!$B$2:$B$294,VK!AC$2:AC$294)</f>
        <v>0</v>
      </c>
      <c r="W151" s="38">
        <f>_xlfn.XLOOKUP($C151,VK!$B$2:$B$294,VK!AD$2:AD$294)</f>
        <v>0</v>
      </c>
      <c r="X151" s="38">
        <f>_xlfn.XLOOKUP($C151,VK!$B$2:$B$294,VK!AE$2:AE$294)</f>
        <v>0</v>
      </c>
      <c r="Y151" s="38">
        <f>_xlfn.XLOOKUP($C151,VK!$B$2:$B$294,VK!AF$2:AF$294)</f>
        <v>0</v>
      </c>
      <c r="Z151" s="38">
        <f>_xlfn.XLOOKUP($C151,VK!$B$2:$B$294,VK!AG$2:AG$294)</f>
        <v>0</v>
      </c>
      <c r="AA151" s="38">
        <f>_xlfn.XLOOKUP($C151,VK!$B$2:$B$294,VK!AH$2:AH$294)</f>
        <v>22</v>
      </c>
      <c r="AB151" s="38">
        <f>_xlfn.XLOOKUP($C151,VK!$B$2:$B$294,VK!AI$2:AI$294)</f>
        <v>1.1000000000000001</v>
      </c>
      <c r="AC151" s="38">
        <f>_xlfn.XLOOKUP($C151,VK!$B$2:$B$294,VK!AJ$2:AJ$294)</f>
        <v>0.52</v>
      </c>
      <c r="AD151" s="38">
        <f>_xlfn.XLOOKUP($C151,VK!$B$2:$B$294,VK!AK$2:AK$294)</f>
        <v>1.1000000000000001</v>
      </c>
      <c r="AE151" s="38">
        <f>_xlfn.XLOOKUP($C151,VK!$B$2:$B$294,VK!AL$2:AL$294)</f>
        <v>71.599999999999994</v>
      </c>
      <c r="AF151" s="38">
        <f>_xlfn.XLOOKUP($C151,VK!$B$2:$B$294,VK!AM$2:AM$294)</f>
        <v>280.60000000000002</v>
      </c>
      <c r="AG151" s="38">
        <f>_xlfn.XLOOKUP($C151,VK!$B$2:$B$294,VK!AN$2:AN$294)</f>
        <v>48.6</v>
      </c>
      <c r="AH151" s="38">
        <f>_xlfn.XLOOKUP($C151,VK!$B$2:$B$294,VK!AO$2:AO$294)</f>
        <v>18.600000000000001</v>
      </c>
      <c r="AI151" s="38">
        <f>_xlfn.XLOOKUP($C151,VK!$B$2:$B$294,VK!AP$2:AP$294)</f>
        <v>74</v>
      </c>
      <c r="AJ151" s="38">
        <f>_xlfn.XLOOKUP($C151,VK!$B$2:$B$294,VK!AQ$2:AQ$294)</f>
        <v>74</v>
      </c>
      <c r="AK151" s="38">
        <f>_xlfn.XLOOKUP($C151,VK!$B$2:$B$294,VK!AR$2:AR$294)</f>
        <v>468</v>
      </c>
      <c r="AL151" s="38">
        <f>_xlfn.XLOOKUP($C151,VK!$B$2:$B$294,VK!AS$2:AS$294)</f>
        <v>4.3330000000000002</v>
      </c>
      <c r="AM151" s="38">
        <f>_xlfn.XLOOKUP($C151,VK!$B$2:$B$294,VK!AT$2:AT$294)</f>
        <v>6726</v>
      </c>
      <c r="AN151" s="38">
        <f>_xlfn.XLOOKUP($C151,VK!$B$2:$B$294,VK!AU$2:AU$294)</f>
        <v>10451</v>
      </c>
      <c r="AO151" s="38">
        <f>_xlfn.XLOOKUP($C151,VK!$B$2:$B$294,VK!AV$2:AV$294)</f>
        <v>1</v>
      </c>
      <c r="AP151" s="38">
        <f>_xlfn.XLOOKUP($C151,VK!$B$2:$B$294,VK!AW$2:AW$294)</f>
        <v>69.253013610839844</v>
      </c>
      <c r="AQ151" s="38">
        <f>_xlfn.XLOOKUP($C151,VK!$B$2:$B$294,VK!AX$2:AX$294)</f>
        <v>0</v>
      </c>
      <c r="AR151" s="38">
        <f>_xlfn.XLOOKUP($C151,VK!$B$2:$B$294,VK!AY$2:AY$294)</f>
        <v>0</v>
      </c>
      <c r="AS151" s="38">
        <f>_xlfn.XLOOKUP($C151,VK!$B$2:$B$294,VK!AZ$2:AZ$294)</f>
        <v>0</v>
      </c>
      <c r="AT151" s="38">
        <f>_xlfn.XLOOKUP($C151,VK!$B$2:$B$294,VK!BA$2:BA$294)</f>
        <v>0</v>
      </c>
      <c r="AU151" s="38">
        <f>_xlfn.XLOOKUP($C151,VK!$B$2:$B$294,VK!BB$2:BB$294)</f>
        <v>1</v>
      </c>
      <c r="AV151" s="38">
        <f>_xlfn.XLOOKUP($C151,VK!$B$2:$B$294,VK!BC$2:BC$294)</f>
        <v>84.120170593261719</v>
      </c>
      <c r="AW151" s="38">
        <f>_xlfn.XLOOKUP($C151,VK!$B$2:$B$294,VK!BD$2:BD$294)</f>
        <v>100</v>
      </c>
      <c r="AX151" s="38">
        <f>_xlfn.XLOOKUP($C151,VK!$B$2:$B$294,VK!BF$2:BF$294)</f>
        <v>8405.4365234375</v>
      </c>
      <c r="AY151" s="38">
        <f>_xlfn.XLOOKUP($C151,VK!$B$2:$B$294,VK!BG$2:BG$294)</f>
        <v>9457.1806640625</v>
      </c>
      <c r="AZ151" s="38">
        <f>_xlfn.XLOOKUP($C151,VK!$B$2:$B$294,VK!BH$2:BH$294)</f>
        <v>3.667208194732666</v>
      </c>
      <c r="BA151" s="38">
        <f>_xlfn.XLOOKUP($C151,VK!$B$2:$B$294,VK!BI$2:BI$294)</f>
        <v>10.706867218017578</v>
      </c>
      <c r="BB151" s="38">
        <f>_xlfn.XLOOKUP($C151,VK!$B$2:$B$294,VK!BJ$2:BJ$294)</f>
        <v>24.074073791503906</v>
      </c>
      <c r="BC151" s="38">
        <f>_xlfn.XLOOKUP($C151,VK!$B$2:$B$294,VK!BK$2:BK$294)</f>
        <v>40.909091949462891</v>
      </c>
      <c r="BD151" s="38">
        <f>_xlfn.XLOOKUP($C151,VK!$B$2:$B$294,VK!BL$2:BL$294)</f>
        <v>602</v>
      </c>
      <c r="BE151" s="38">
        <f>_xlfn.XLOOKUP($C151,VK!$B$2:$B$294,VK!BM$2:BM$294)</f>
        <v>-2.7350428104400635</v>
      </c>
      <c r="BF151" s="37">
        <f>_xlfn.XLOOKUP($C151,VK!$B$2:$B$294,VK!BN$2:BN$294)</f>
        <v>20867.4375</v>
      </c>
      <c r="BG151" s="12">
        <f>_xlfn.XLOOKUP($C151,VK!$B$2:$B$294,VK!BO$2:BO$294)</f>
        <v>44.481620788574219</v>
      </c>
      <c r="BH151" s="12"/>
      <c r="BI151" s="12">
        <f>_xlfn.XLOOKUP($C151,VK!$B$2:$B$294,VK!BQ$2:BQ$294)</f>
        <v>0.65584009885787964</v>
      </c>
      <c r="BJ151" s="12">
        <f>_xlfn.XLOOKUP($C151,VK!$B$2:$B$294,VK!BR$2:BR$294)</f>
        <v>9.3691445887088776E-2</v>
      </c>
      <c r="BK151" s="12">
        <f>_xlfn.XLOOKUP($C151,VK!$B$2:$B$294,VK!BS$2:BS$294)</f>
        <v>2.1861336231231689</v>
      </c>
      <c r="BL151" s="12">
        <f>_xlfn.XLOOKUP($C151,VK!$B$2:$B$294,VK!BT$2:BT$294)</f>
        <v>81.667709350585938</v>
      </c>
      <c r="BM151" s="12">
        <f>_xlfn.XLOOKUP($C151,VK!$B$2:$B$294,VK!BU$2:BU$294)</f>
        <v>300.28106689453125</v>
      </c>
      <c r="BN151" s="12">
        <f>_xlfn.XLOOKUP($C151,VK!$B$2:$B$294,VK!BV$2:BV$294)</f>
        <v>0</v>
      </c>
      <c r="BO151" s="12">
        <f>_xlfn.XLOOKUP($C151,VK!$B$2:$B$294,VK!BW$2:BW$294)</f>
        <v>2</v>
      </c>
      <c r="BP151" s="12">
        <f>_xlfn.XLOOKUP($C151,VK!$B$2:$B$294,VK!BX$2:BX$294)</f>
        <v>6771.34130859375</v>
      </c>
      <c r="BQ151" s="12">
        <f>_xlfn.XLOOKUP($C151,VK!$B$2:$B$294,VK!BY$2:BY$294)</f>
        <v>6018.29248046875</v>
      </c>
      <c r="BR151" s="12">
        <f>_xlfn.XLOOKUP($C151,VK!$B$2:$B$294,VK!BZ$2:BZ$294)</f>
        <v>0.96814489364624023</v>
      </c>
      <c r="BS151" s="12">
        <f>_xlfn.XLOOKUP($C151,VK!$B$2:$B$294,VK!CA$2:CA$294)</f>
        <v>8.8850717544555664</v>
      </c>
      <c r="BT151" s="12">
        <f>_xlfn.XLOOKUP($C151,VK!$B$2:$B$294,VK!CB$2:CB$294)</f>
        <v>53.225807189941406</v>
      </c>
      <c r="BU151" s="12">
        <f>_xlfn.XLOOKUP($C151,VK!$B$2:$B$294,VK!CC$2:CC$294)</f>
        <v>5.7996482849121094</v>
      </c>
      <c r="BV151" s="12">
        <f>_xlfn.XLOOKUP($C151,VK!$B$2:$B$294,VK!CD$2:CD$294)</f>
        <v>6.8541302680969238</v>
      </c>
      <c r="BW151" s="12">
        <f>_xlfn.XLOOKUP($C151,VK!$B$2:$B$294,VK!CE$2:CE$294)</f>
        <v>0</v>
      </c>
      <c r="BX151" s="12">
        <f>_xlfn.XLOOKUP($C151,VK!$B$2:$B$294,VK!CF$2:CF$294)</f>
        <v>2.2847099304199219</v>
      </c>
      <c r="BY151" s="12">
        <f>_xlfn.XLOOKUP($C151,VK!$B$2:$B$294,VK!CG$2:CG$294)</f>
        <v>10097.0283203125</v>
      </c>
      <c r="BZ151" s="12"/>
      <c r="CA151" s="27">
        <f>_xlfn.XLOOKUP(C151,VK!$B$2:$B$294,VK!$BX$2:$BX$294)</f>
        <v>6771.34130859375</v>
      </c>
      <c r="CD151" s="37">
        <f>_xlfn.XLOOKUP($C151,VK!$B$2:$B$294,VK!M$2:M$294)</f>
        <v>6404</v>
      </c>
      <c r="CE151" s="38"/>
    </row>
    <row r="152" spans="1:83" hidden="1">
      <c r="A152" s="21">
        <v>142</v>
      </c>
      <c r="B152" s="30">
        <f>1-_xlfn.XLOOKUP(C152,VK!$B$2:$B$294,VK!$ID$2:$ID$294)/SUM($D$5:$BY$5)</f>
        <v>0.38547705013477707</v>
      </c>
      <c r="C152" t="str">
        <f>_xlfn.XLOOKUP(A152,VK!$IE$2:$IE$294,VK!$B$2:$B$294)</f>
        <v>Siikajoki</v>
      </c>
      <c r="D152" s="12">
        <f>_xlfn.XLOOKUP($C152,VK!$B$2:$B$294,VK!J$2:J$294)</f>
        <v>42.299999237060547</v>
      </c>
      <c r="E152" s="12">
        <f>_xlfn.XLOOKUP($C152,VK!$B$2:$B$294,VK!K$2:K$294)</f>
        <v>1054.050048828125</v>
      </c>
      <c r="F152" s="38">
        <f>_xlfn.XLOOKUP($C152,VK!$B$2:$B$294,VK!L$2:L$294)</f>
        <v>171.69999694824219</v>
      </c>
      <c r="G152" s="38">
        <f>_xlfn.XLOOKUP($C152,VK!$B$2:$B$294,VK!N$2:N$294)</f>
        <v>4.9000000953674316</v>
      </c>
      <c r="H152" s="40">
        <f>_xlfn.XLOOKUP($C152,VK!$B$2:$B$294,VK!O$2:O$294)</f>
        <v>-2</v>
      </c>
      <c r="I152" s="38">
        <f>_xlfn.XLOOKUP($C152,VK!$B$2:$B$294,VK!P$2:P$294)</f>
        <v>-145</v>
      </c>
      <c r="J152" s="38">
        <f>_xlfn.XLOOKUP($C152,VK!$B$2:$B$294,VK!Q$2:Q$294)</f>
        <v>47.5</v>
      </c>
      <c r="K152" s="38">
        <f>_xlfn.XLOOKUP($C152,VK!$B$2:$B$294,VK!R$2:R$294)</f>
        <v>8.8000000000000007</v>
      </c>
      <c r="L152" s="38">
        <f>_xlfn.XLOOKUP($C152,VK!$B$2:$B$294,VK!S$2:S$294)</f>
        <v>319</v>
      </c>
      <c r="M152" s="38">
        <f>_xlfn.XLOOKUP($C152,VK!$B$2:$B$294,VK!T$2:T$294)</f>
        <v>0</v>
      </c>
      <c r="N152" s="38">
        <f>_xlfn.XLOOKUP($C152,VK!$B$2:$B$294,VK!U$2:U$294)</f>
        <v>3371</v>
      </c>
      <c r="O152" s="38">
        <f>_xlfn.XLOOKUP($C152,VK!$B$2:$B$294,VK!V$2:V$294)</f>
        <v>11.72</v>
      </c>
      <c r="P152" s="38">
        <f>_xlfn.XLOOKUP($C152,VK!$B$2:$B$294,VK!W$2:W$294)</f>
        <v>509</v>
      </c>
      <c r="Q152" s="38">
        <f>_xlfn.XLOOKUP($C152,VK!$B$2:$B$294,VK!X$2:X$294)</f>
        <v>559</v>
      </c>
      <c r="R152" s="38">
        <f>_xlfn.XLOOKUP($C152,VK!$B$2:$B$294,VK!Y$2:Y$294)</f>
        <v>484</v>
      </c>
      <c r="S152" s="38">
        <f>_xlfn.XLOOKUP($C152,VK!$B$2:$B$294,VK!Z$2:Z$294)</f>
        <v>688</v>
      </c>
      <c r="T152" s="38">
        <f>_xlfn.XLOOKUP($C152,VK!$B$2:$B$294,VK!AA$2:AA$294)</f>
        <v>629</v>
      </c>
      <c r="U152" s="38">
        <f>_xlfn.XLOOKUP($C152,VK!$B$2:$B$294,VK!AB$2:AB$294)</f>
        <v>14.230769157409668</v>
      </c>
      <c r="V152" s="38">
        <f>_xlfn.XLOOKUP($C152,VK!$B$2:$B$294,VK!AC$2:AC$294)</f>
        <v>0</v>
      </c>
      <c r="W152" s="38">
        <f>_xlfn.XLOOKUP($C152,VK!$B$2:$B$294,VK!AD$2:AD$294)</f>
        <v>0</v>
      </c>
      <c r="X152" s="38">
        <f>_xlfn.XLOOKUP($C152,VK!$B$2:$B$294,VK!AE$2:AE$294)</f>
        <v>0</v>
      </c>
      <c r="Y152" s="38">
        <f>_xlfn.XLOOKUP($C152,VK!$B$2:$B$294,VK!AF$2:AF$294)</f>
        <v>2.9</v>
      </c>
      <c r="Z152" s="38">
        <f>_xlfn.XLOOKUP($C152,VK!$B$2:$B$294,VK!AG$2:AG$294)</f>
        <v>0</v>
      </c>
      <c r="AA152" s="38">
        <f>_xlfn.XLOOKUP($C152,VK!$B$2:$B$294,VK!AH$2:AH$294)</f>
        <v>22</v>
      </c>
      <c r="AB152" s="38">
        <f>_xlfn.XLOOKUP($C152,VK!$B$2:$B$294,VK!AI$2:AI$294)</f>
        <v>1.05</v>
      </c>
      <c r="AC152" s="38">
        <f>_xlfn.XLOOKUP($C152,VK!$B$2:$B$294,VK!AJ$2:AJ$294)</f>
        <v>0.55000000000000004</v>
      </c>
      <c r="AD152" s="38">
        <f>_xlfn.XLOOKUP($C152,VK!$B$2:$B$294,VK!AK$2:AK$294)</f>
        <v>1.1000000000000001</v>
      </c>
      <c r="AE152" s="38">
        <f>_xlfn.XLOOKUP($C152,VK!$B$2:$B$294,VK!AL$2:AL$294)</f>
        <v>49.6</v>
      </c>
      <c r="AF152" s="38">
        <f>_xlfn.XLOOKUP($C152,VK!$B$2:$B$294,VK!AM$2:AM$294)</f>
        <v>301.39999999999998</v>
      </c>
      <c r="AG152" s="38">
        <f>_xlfn.XLOOKUP($C152,VK!$B$2:$B$294,VK!AN$2:AN$294)</f>
        <v>51.1</v>
      </c>
      <c r="AH152" s="38">
        <f>_xlfn.XLOOKUP($C152,VK!$B$2:$B$294,VK!AO$2:AO$294)</f>
        <v>18.7</v>
      </c>
      <c r="AI152" s="38">
        <f>_xlfn.XLOOKUP($C152,VK!$B$2:$B$294,VK!AP$2:AP$294)</f>
        <v>58</v>
      </c>
      <c r="AJ152" s="38">
        <f>_xlfn.XLOOKUP($C152,VK!$B$2:$B$294,VK!AQ$2:AQ$294)</f>
        <v>74</v>
      </c>
      <c r="AK152" s="38">
        <f>_xlfn.XLOOKUP($C152,VK!$B$2:$B$294,VK!AR$2:AR$294)</f>
        <v>869</v>
      </c>
      <c r="AL152" s="38">
        <f>_xlfn.XLOOKUP($C152,VK!$B$2:$B$294,VK!AS$2:AS$294)</f>
        <v>1.667</v>
      </c>
      <c r="AM152" s="38">
        <f>_xlfn.XLOOKUP($C152,VK!$B$2:$B$294,VK!AT$2:AT$294)</f>
        <v>6078</v>
      </c>
      <c r="AN152" s="38">
        <f>_xlfn.XLOOKUP($C152,VK!$B$2:$B$294,VK!AU$2:AU$294)</f>
        <v>10323</v>
      </c>
      <c r="AO152" s="38">
        <f>_xlfn.XLOOKUP($C152,VK!$B$2:$B$294,VK!AV$2:AV$294)</f>
        <v>0</v>
      </c>
      <c r="AP152" s="38">
        <f>_xlfn.XLOOKUP($C152,VK!$B$2:$B$294,VK!AW$2:AW$294)</f>
        <v>42.747718811035156</v>
      </c>
      <c r="AQ152" s="38">
        <f>_xlfn.XLOOKUP($C152,VK!$B$2:$B$294,VK!AX$2:AX$294)</f>
        <v>0</v>
      </c>
      <c r="AR152" s="38">
        <f>_xlfn.XLOOKUP($C152,VK!$B$2:$B$294,VK!AY$2:AY$294)</f>
        <v>0</v>
      </c>
      <c r="AS152" s="38">
        <f>_xlfn.XLOOKUP($C152,VK!$B$2:$B$294,VK!AZ$2:AZ$294)</f>
        <v>0</v>
      </c>
      <c r="AT152" s="38">
        <f>_xlfn.XLOOKUP($C152,VK!$B$2:$B$294,VK!BA$2:BA$294)</f>
        <v>0</v>
      </c>
      <c r="AU152" s="38">
        <f>_xlfn.XLOOKUP($C152,VK!$B$2:$B$294,VK!BB$2:BB$294)</f>
        <v>1</v>
      </c>
      <c r="AV152" s="38">
        <f>_xlfn.XLOOKUP($C152,VK!$B$2:$B$294,VK!BC$2:BC$294)</f>
        <v>85.576919555664063</v>
      </c>
      <c r="AW152" s="38">
        <f>_xlfn.XLOOKUP($C152,VK!$B$2:$B$294,VK!BD$2:BD$294)</f>
        <v>98.113204956054688</v>
      </c>
      <c r="AX152" s="38">
        <f>_xlfn.XLOOKUP($C152,VK!$B$2:$B$294,VK!BF$2:BF$294)</f>
        <v>10824.986328125</v>
      </c>
      <c r="AY152" s="38">
        <f>_xlfn.XLOOKUP($C152,VK!$B$2:$B$294,VK!BG$2:BG$294)</f>
        <v>12929.8447265625</v>
      </c>
      <c r="AZ152" s="38">
        <f>_xlfn.XLOOKUP($C152,VK!$B$2:$B$294,VK!BH$2:BH$294)</f>
        <v>3.9429347515106201</v>
      </c>
      <c r="BA152" s="38">
        <f>_xlfn.XLOOKUP($C152,VK!$B$2:$B$294,VK!BI$2:BI$294)</f>
        <v>5.6033272743225098</v>
      </c>
      <c r="BB152" s="38">
        <f>_xlfn.XLOOKUP($C152,VK!$B$2:$B$294,VK!BJ$2:BJ$294)</f>
        <v>27.272727966308594</v>
      </c>
      <c r="BC152" s="38">
        <f>_xlfn.XLOOKUP($C152,VK!$B$2:$B$294,VK!BK$2:BK$294)</f>
        <v>9.7560977935791016</v>
      </c>
      <c r="BD152" s="38">
        <f>_xlfn.XLOOKUP($C152,VK!$B$2:$B$294,VK!BL$2:BL$294)</f>
        <v>170.80000305175781</v>
      </c>
      <c r="BE152" s="38">
        <f>_xlfn.XLOOKUP($C152,VK!$B$2:$B$294,VK!BM$2:BM$294)</f>
        <v>-4.0160641670227051</v>
      </c>
      <c r="BF152" s="37">
        <f>_xlfn.XLOOKUP($C152,VK!$B$2:$B$294,VK!BN$2:BN$294)</f>
        <v>20063.890625</v>
      </c>
      <c r="BG152" s="12">
        <f>_xlfn.XLOOKUP($C152,VK!$B$2:$B$294,VK!BO$2:BO$294)</f>
        <v>50.582717895507813</v>
      </c>
      <c r="BH152" s="12"/>
      <c r="BI152" s="12">
        <f>_xlfn.XLOOKUP($C152,VK!$B$2:$B$294,VK!BQ$2:BQ$294)</f>
        <v>0.59591835737228394</v>
      </c>
      <c r="BJ152" s="12">
        <f>_xlfn.XLOOKUP($C152,VK!$B$2:$B$294,VK!BR$2:BR$294)</f>
        <v>3.8872692734003067E-2</v>
      </c>
      <c r="BK152" s="12">
        <f>_xlfn.XLOOKUP($C152,VK!$B$2:$B$294,VK!BS$2:BS$294)</f>
        <v>1.7687075138092041</v>
      </c>
      <c r="BL152" s="12">
        <f>_xlfn.XLOOKUP($C152,VK!$B$2:$B$294,VK!BT$2:BT$294)</f>
        <v>98.930999755859375</v>
      </c>
      <c r="BM152" s="12">
        <f>_xlfn.XLOOKUP($C152,VK!$B$2:$B$294,VK!BU$2:BU$294)</f>
        <v>245.6754150390625</v>
      </c>
      <c r="BN152" s="12">
        <f>_xlfn.XLOOKUP($C152,VK!$B$2:$B$294,VK!BV$2:BV$294)</f>
        <v>0</v>
      </c>
      <c r="BO152" s="12">
        <f>_xlfn.XLOOKUP($C152,VK!$B$2:$B$294,VK!BW$2:BW$294)</f>
        <v>2</v>
      </c>
      <c r="BP152" s="12">
        <f>_xlfn.XLOOKUP($C152,VK!$B$2:$B$294,VK!BX$2:BX$294)</f>
        <v>6413.203125</v>
      </c>
      <c r="BQ152" s="12">
        <f>_xlfn.XLOOKUP($C152,VK!$B$2:$B$294,VK!BY$2:BY$294)</f>
        <v>5369.193359375</v>
      </c>
      <c r="BR152" s="12">
        <f>_xlfn.XLOOKUP($C152,VK!$B$2:$B$294,VK!BZ$2:BZ$294)</f>
        <v>1.7492711544036865</v>
      </c>
      <c r="BS152" s="12">
        <f>_xlfn.XLOOKUP($C152,VK!$B$2:$B$294,VK!CA$2:CA$294)</f>
        <v>13.935859680175781</v>
      </c>
      <c r="BT152" s="12">
        <f>_xlfn.XLOOKUP($C152,VK!$B$2:$B$294,VK!CB$2:CB$294)</f>
        <v>63.333332061767578</v>
      </c>
      <c r="BU152" s="12">
        <f>_xlfn.XLOOKUP($C152,VK!$B$2:$B$294,VK!CC$2:CC$294)</f>
        <v>6.6945605278015137</v>
      </c>
      <c r="BV152" s="12">
        <f>_xlfn.XLOOKUP($C152,VK!$B$2:$B$294,VK!CD$2:CD$294)</f>
        <v>16.73640251159668</v>
      </c>
      <c r="BW152" s="12">
        <f>_xlfn.XLOOKUP($C152,VK!$B$2:$B$294,VK!CE$2:CE$294)</f>
        <v>0.55788004398345947</v>
      </c>
      <c r="BX152" s="12">
        <f>_xlfn.XLOOKUP($C152,VK!$B$2:$B$294,VK!CF$2:CF$294)</f>
        <v>2.092050313949585</v>
      </c>
      <c r="BY152" s="12">
        <f>_xlfn.XLOOKUP($C152,VK!$B$2:$B$294,VK!CG$2:CG$294)</f>
        <v>10885.5634765625</v>
      </c>
      <c r="BZ152" s="12"/>
      <c r="CA152" s="27">
        <f>_xlfn.XLOOKUP(C152,VK!$B$2:$B$294,VK!$BX$2:$BX$294)</f>
        <v>6413.203125</v>
      </c>
      <c r="CD152" s="37">
        <f>_xlfn.XLOOKUP($C152,VK!$B$2:$B$294,VK!M$2:M$294)</f>
        <v>5145</v>
      </c>
      <c r="CE152" s="38"/>
    </row>
    <row r="153" spans="1:83" hidden="1">
      <c r="A153" s="21">
        <v>143</v>
      </c>
      <c r="B153" s="30">
        <f>1-_xlfn.XLOOKUP(C153,VK!$B$2:$B$294,VK!$ID$2:$ID$294)/SUM($D$5:$BY$5)</f>
        <v>0.38486796301784987</v>
      </c>
      <c r="C153" t="str">
        <f>_xlfn.XLOOKUP(A153,VK!$IE$2:$IE$294,VK!$B$2:$B$294)</f>
        <v>Kemiönsaari</v>
      </c>
      <c r="D153" s="12">
        <f>_xlfn.XLOOKUP($C153,VK!$B$2:$B$294,VK!J$2:J$294)</f>
        <v>50</v>
      </c>
      <c r="E153" s="12">
        <f>_xlfn.XLOOKUP($C153,VK!$B$2:$B$294,VK!K$2:K$294)</f>
        <v>686.84002685546875</v>
      </c>
      <c r="F153" s="38">
        <f>_xlfn.XLOOKUP($C153,VK!$B$2:$B$294,VK!L$2:L$294)</f>
        <v>164.19999694824219</v>
      </c>
      <c r="G153" s="38">
        <f>_xlfn.XLOOKUP($C153,VK!$B$2:$B$294,VK!N$2:N$294)</f>
        <v>9.6999998092651367</v>
      </c>
      <c r="H153" s="40">
        <f>_xlfn.XLOOKUP($C153,VK!$B$2:$B$294,VK!O$2:O$294)</f>
        <v>-1.2000000476837158</v>
      </c>
      <c r="I153" s="38">
        <f>_xlfn.XLOOKUP($C153,VK!$B$2:$B$294,VK!P$2:P$294)</f>
        <v>-55</v>
      </c>
      <c r="J153" s="38">
        <f>_xlfn.XLOOKUP($C153,VK!$B$2:$B$294,VK!Q$2:Q$294)</f>
        <v>51.1</v>
      </c>
      <c r="K153" s="38">
        <f>_xlfn.XLOOKUP($C153,VK!$B$2:$B$294,VK!R$2:R$294)</f>
        <v>8.6</v>
      </c>
      <c r="L153" s="38">
        <f>_xlfn.XLOOKUP($C153,VK!$B$2:$B$294,VK!S$2:S$294)</f>
        <v>229</v>
      </c>
      <c r="M153" s="38">
        <f>_xlfn.XLOOKUP($C153,VK!$B$2:$B$294,VK!T$2:T$294)</f>
        <v>0</v>
      </c>
      <c r="N153" s="38">
        <f>_xlfn.XLOOKUP($C153,VK!$B$2:$B$294,VK!U$2:U$294)</f>
        <v>3412.2</v>
      </c>
      <c r="O153" s="38">
        <f>_xlfn.XLOOKUP($C153,VK!$B$2:$B$294,VK!V$2:V$294)</f>
        <v>12.51</v>
      </c>
      <c r="P153" s="38">
        <f>_xlfn.XLOOKUP($C153,VK!$B$2:$B$294,VK!W$2:W$294)</f>
        <v>4340</v>
      </c>
      <c r="Q153" s="38">
        <f>_xlfn.XLOOKUP($C153,VK!$B$2:$B$294,VK!X$2:X$294)</f>
        <v>1113</v>
      </c>
      <c r="R153" s="38">
        <f>_xlfn.XLOOKUP($C153,VK!$B$2:$B$294,VK!Y$2:Y$294)</f>
        <v>642</v>
      </c>
      <c r="S153" s="38">
        <f>_xlfn.XLOOKUP($C153,VK!$B$2:$B$294,VK!Z$2:Z$294)</f>
        <v>1157</v>
      </c>
      <c r="T153" s="38">
        <f>_xlfn.XLOOKUP($C153,VK!$B$2:$B$294,VK!AA$2:AA$294)</f>
        <v>708</v>
      </c>
      <c r="U153" s="38">
        <f>_xlfn.XLOOKUP($C153,VK!$B$2:$B$294,VK!AB$2:AB$294)</f>
        <v>13.58088207244873</v>
      </c>
      <c r="V153" s="38">
        <f>_xlfn.XLOOKUP($C153,VK!$B$2:$B$294,VK!AC$2:AC$294)</f>
        <v>0</v>
      </c>
      <c r="W153" s="38">
        <f>_xlfn.XLOOKUP($C153,VK!$B$2:$B$294,VK!AD$2:AD$294)</f>
        <v>0</v>
      </c>
      <c r="X153" s="38">
        <f>_xlfn.XLOOKUP($C153,VK!$B$2:$B$294,VK!AE$2:AE$294)</f>
        <v>0</v>
      </c>
      <c r="Y153" s="38">
        <f>_xlfn.XLOOKUP($C153,VK!$B$2:$B$294,VK!AF$2:AF$294)</f>
        <v>3.7</v>
      </c>
      <c r="Z153" s="38">
        <f>_xlfn.XLOOKUP($C153,VK!$B$2:$B$294,VK!AG$2:AG$294)</f>
        <v>0</v>
      </c>
      <c r="AA153" s="38">
        <f>_xlfn.XLOOKUP($C153,VK!$B$2:$B$294,VK!AH$2:AH$294)</f>
        <v>19.75</v>
      </c>
      <c r="AB153" s="38">
        <f>_xlfn.XLOOKUP($C153,VK!$B$2:$B$294,VK!AI$2:AI$294)</f>
        <v>1.1000000000000001</v>
      </c>
      <c r="AC153" s="38">
        <f>_xlfn.XLOOKUP($C153,VK!$B$2:$B$294,VK!AJ$2:AJ$294)</f>
        <v>0.41</v>
      </c>
      <c r="AD153" s="38">
        <f>_xlfn.XLOOKUP($C153,VK!$B$2:$B$294,VK!AK$2:AK$294)</f>
        <v>1.1000000000000001</v>
      </c>
      <c r="AE153" s="38">
        <f>_xlfn.XLOOKUP($C153,VK!$B$2:$B$294,VK!AL$2:AL$294)</f>
        <v>78.900000000000006</v>
      </c>
      <c r="AF153" s="38">
        <f>_xlfn.XLOOKUP($C153,VK!$B$2:$B$294,VK!AM$2:AM$294)</f>
        <v>303.3</v>
      </c>
      <c r="AG153" s="38">
        <f>_xlfn.XLOOKUP($C153,VK!$B$2:$B$294,VK!AN$2:AN$294)</f>
        <v>40.4</v>
      </c>
      <c r="AH153" s="38">
        <f>_xlfn.XLOOKUP($C153,VK!$B$2:$B$294,VK!AO$2:AO$294)</f>
        <v>25.1</v>
      </c>
      <c r="AI153" s="38">
        <f>_xlfn.XLOOKUP($C153,VK!$B$2:$B$294,VK!AP$2:AP$294)</f>
        <v>93</v>
      </c>
      <c r="AJ153" s="38">
        <f>_xlfn.XLOOKUP($C153,VK!$B$2:$B$294,VK!AQ$2:AQ$294)</f>
        <v>23</v>
      </c>
      <c r="AK153" s="38">
        <f>_xlfn.XLOOKUP($C153,VK!$B$2:$B$294,VK!AR$2:AR$294)</f>
        <v>701</v>
      </c>
      <c r="AL153" s="38">
        <f>_xlfn.XLOOKUP($C153,VK!$B$2:$B$294,VK!AS$2:AS$294)</f>
        <v>5</v>
      </c>
      <c r="AM153" s="38">
        <f>_xlfn.XLOOKUP($C153,VK!$B$2:$B$294,VK!AT$2:AT$294)</f>
        <v>11858</v>
      </c>
      <c r="AN153" s="38">
        <f>_xlfn.XLOOKUP($C153,VK!$B$2:$B$294,VK!AU$2:AU$294)</f>
        <v>14420</v>
      </c>
      <c r="AO153" s="38">
        <f>_xlfn.XLOOKUP($C153,VK!$B$2:$B$294,VK!AV$2:AV$294)</f>
        <v>0</v>
      </c>
      <c r="AP153" s="38">
        <f>_xlfn.XLOOKUP($C153,VK!$B$2:$B$294,VK!AW$2:AW$294)</f>
        <v>41.014503479003906</v>
      </c>
      <c r="AQ153" s="38">
        <f>_xlfn.XLOOKUP($C153,VK!$B$2:$B$294,VK!AX$2:AX$294)</f>
        <v>1</v>
      </c>
      <c r="AR153" s="38">
        <f>_xlfn.XLOOKUP($C153,VK!$B$2:$B$294,VK!AY$2:AY$294)</f>
        <v>0</v>
      </c>
      <c r="AS153" s="38">
        <f>_xlfn.XLOOKUP($C153,VK!$B$2:$B$294,VK!AZ$2:AZ$294)</f>
        <v>0</v>
      </c>
      <c r="AT153" s="38">
        <f>_xlfn.XLOOKUP($C153,VK!$B$2:$B$294,VK!BA$2:BA$294)</f>
        <v>1</v>
      </c>
      <c r="AU153" s="38">
        <f>_xlfn.XLOOKUP($C153,VK!$B$2:$B$294,VK!BB$2:BB$294)</f>
        <v>1</v>
      </c>
      <c r="AV153" s="38">
        <f>_xlfn.XLOOKUP($C153,VK!$B$2:$B$294,VK!BC$2:BC$294)</f>
        <v>76.543212890625</v>
      </c>
      <c r="AW153" s="38">
        <f>_xlfn.XLOOKUP($C153,VK!$B$2:$B$294,VK!BD$2:BD$294)</f>
        <v>93.822395324707031</v>
      </c>
      <c r="AX153" s="38">
        <f>_xlfn.XLOOKUP($C153,VK!$B$2:$B$294,VK!BF$2:BF$294)</f>
        <v>11884.1865234375</v>
      </c>
      <c r="AY153" s="38">
        <f>_xlfn.XLOOKUP($C153,VK!$B$2:$B$294,VK!BG$2:BG$294)</f>
        <v>12937.6328125</v>
      </c>
      <c r="AZ153" s="38">
        <f>_xlfn.XLOOKUP($C153,VK!$B$2:$B$294,VK!BH$2:BH$294)</f>
        <v>3.6598191261291504</v>
      </c>
      <c r="BA153" s="38">
        <f>_xlfn.XLOOKUP($C153,VK!$B$2:$B$294,VK!BI$2:BI$294)</f>
        <v>-0.40492072701454163</v>
      </c>
      <c r="BB153" s="38">
        <f>_xlfn.XLOOKUP($C153,VK!$B$2:$B$294,VK!BJ$2:BJ$294)</f>
        <v>32.374099731445313</v>
      </c>
      <c r="BC153" s="38">
        <f>_xlfn.XLOOKUP($C153,VK!$B$2:$B$294,VK!BK$2:BK$294)</f>
        <v>0</v>
      </c>
      <c r="BD153" s="38">
        <f>_xlfn.XLOOKUP($C153,VK!$B$2:$B$294,VK!BL$2:BL$294)</f>
        <v>82.714286804199219</v>
      </c>
      <c r="BE153" s="38">
        <f>_xlfn.XLOOKUP($C153,VK!$B$2:$B$294,VK!BM$2:BM$294)</f>
        <v>-2.8725314140319824</v>
      </c>
      <c r="BF153" s="37">
        <f>_xlfn.XLOOKUP($C153,VK!$B$2:$B$294,VK!BN$2:BN$294)</f>
        <v>21961.302734375</v>
      </c>
      <c r="BG153" s="12">
        <f>_xlfn.XLOOKUP($C153,VK!$B$2:$B$294,VK!BO$2:BO$294)</f>
        <v>48.807273864746094</v>
      </c>
      <c r="BH153" s="12"/>
      <c r="BI153" s="12">
        <f>_xlfn.XLOOKUP($C153,VK!$B$2:$B$294,VK!BQ$2:BQ$294)</f>
        <v>0.64849400520324707</v>
      </c>
      <c r="BJ153" s="12">
        <f>_xlfn.XLOOKUP($C153,VK!$B$2:$B$294,VK!BR$2:BR$294)</f>
        <v>68.042167663574219</v>
      </c>
      <c r="BK153" s="12">
        <f>_xlfn.XLOOKUP($C153,VK!$B$2:$B$294,VK!BS$2:BS$294)</f>
        <v>3.4036145210266113</v>
      </c>
      <c r="BL153" s="12">
        <f>_xlfn.XLOOKUP($C153,VK!$B$2:$B$294,VK!BT$2:BT$294)</f>
        <v>171.23493957519531</v>
      </c>
      <c r="BM153" s="12">
        <f>_xlfn.XLOOKUP($C153,VK!$B$2:$B$294,VK!BU$2:BU$294)</f>
        <v>286.8975830078125</v>
      </c>
      <c r="BN153" s="12">
        <f>_xlfn.XLOOKUP($C153,VK!$B$2:$B$294,VK!BV$2:BV$294)</f>
        <v>0</v>
      </c>
      <c r="BO153" s="12">
        <f>_xlfn.XLOOKUP($C153,VK!$B$2:$B$294,VK!BW$2:BW$294)</f>
        <v>1</v>
      </c>
      <c r="BP153" s="12">
        <f>_xlfn.XLOOKUP($C153,VK!$B$2:$B$294,VK!BX$2:BX$294)</f>
        <v>10207.7919921875</v>
      </c>
      <c r="BQ153" s="12">
        <f>_xlfn.XLOOKUP($C153,VK!$B$2:$B$294,VK!BY$2:BY$294)</f>
        <v>9376.623046875</v>
      </c>
      <c r="BR153" s="12">
        <f>_xlfn.XLOOKUP($C153,VK!$B$2:$B$294,VK!BZ$2:BZ$294)</f>
        <v>0.90361446142196655</v>
      </c>
      <c r="BS153" s="12">
        <f>_xlfn.XLOOKUP($C153,VK!$B$2:$B$294,VK!CA$2:CA$294)</f>
        <v>8.1475906372070313</v>
      </c>
      <c r="BT153" s="12">
        <f>_xlfn.XLOOKUP($C153,VK!$B$2:$B$294,VK!CB$2:CB$294)</f>
        <v>55</v>
      </c>
      <c r="BU153" s="12">
        <f>_xlfn.XLOOKUP($C153,VK!$B$2:$B$294,VK!CC$2:CC$294)</f>
        <v>5.9149723052978516</v>
      </c>
      <c r="BV153" s="12">
        <f>_xlfn.XLOOKUP($C153,VK!$B$2:$B$294,VK!CD$2:CD$294)</f>
        <v>13.123845100402832</v>
      </c>
      <c r="BW153" s="12">
        <f>_xlfn.XLOOKUP($C153,VK!$B$2:$B$294,VK!CE$2:CE$294)</f>
        <v>0.55452865362167358</v>
      </c>
      <c r="BX153" s="12">
        <f>_xlfn.XLOOKUP($C153,VK!$B$2:$B$294,VK!CF$2:CF$294)</f>
        <v>1.663585901260376</v>
      </c>
      <c r="BY153" s="12">
        <f>_xlfn.XLOOKUP($C153,VK!$B$2:$B$294,VK!CG$2:CG$294)</f>
        <v>13392.78125</v>
      </c>
      <c r="BZ153" s="12"/>
      <c r="CA153" s="27">
        <f>_xlfn.XLOOKUP(C153,VK!$B$2:$B$294,VK!$BX$2:$BX$294)</f>
        <v>10207.7919921875</v>
      </c>
      <c r="CD153" s="37">
        <f>_xlfn.XLOOKUP($C153,VK!$B$2:$B$294,VK!M$2:M$294)</f>
        <v>6640</v>
      </c>
      <c r="CE153" s="38"/>
    </row>
    <row r="154" spans="1:83" hidden="1">
      <c r="A154" s="21">
        <v>144</v>
      </c>
      <c r="B154" s="30">
        <f>1-_xlfn.XLOOKUP(C154,VK!$B$2:$B$294,VK!$ID$2:$ID$294)/SUM($D$5:$BY$5)</f>
        <v>0.3843412578543296</v>
      </c>
      <c r="C154" t="str">
        <f>_xlfn.XLOOKUP(A154,VK!$IE$2:$IE$294,VK!$B$2:$B$294)</f>
        <v>Lestijärvi</v>
      </c>
      <c r="D154" s="12">
        <f>_xlfn.XLOOKUP($C154,VK!$B$2:$B$294,VK!J$2:J$294)</f>
        <v>49.5</v>
      </c>
      <c r="E154" s="12">
        <f>_xlfn.XLOOKUP($C154,VK!$B$2:$B$294,VK!K$2:K$294)</f>
        <v>480.29998779296875</v>
      </c>
      <c r="F154" s="38">
        <f>_xlfn.XLOOKUP($C154,VK!$B$2:$B$294,VK!L$2:L$294)</f>
        <v>185.69999694824219</v>
      </c>
      <c r="G154" s="38">
        <f>_xlfn.XLOOKUP($C154,VK!$B$2:$B$294,VK!N$2:N$294)</f>
        <v>1.5</v>
      </c>
      <c r="H154" s="40">
        <f>_xlfn.XLOOKUP($C154,VK!$B$2:$B$294,VK!O$2:O$294)</f>
        <v>-2.4000000953674316</v>
      </c>
      <c r="I154" s="38">
        <f>_xlfn.XLOOKUP($C154,VK!$B$2:$B$294,VK!P$2:P$294)</f>
        <v>-11</v>
      </c>
      <c r="J154" s="38">
        <f>_xlfn.XLOOKUP($C154,VK!$B$2:$B$294,VK!Q$2:Q$294)</f>
        <v>36.6</v>
      </c>
      <c r="K154" s="38">
        <f>_xlfn.XLOOKUP($C154,VK!$B$2:$B$294,VK!R$2:R$294)</f>
        <v>9.2000000000000011</v>
      </c>
      <c r="L154" s="38">
        <f>_xlfn.XLOOKUP($C154,VK!$B$2:$B$294,VK!S$2:S$294)</f>
        <v>70</v>
      </c>
      <c r="M154" s="38">
        <f>_xlfn.XLOOKUP($C154,VK!$B$2:$B$294,VK!T$2:T$294)</f>
        <v>0</v>
      </c>
      <c r="N154" s="38">
        <f>_xlfn.XLOOKUP($C154,VK!$B$2:$B$294,VK!U$2:U$294)</f>
        <v>3311.5</v>
      </c>
      <c r="O154" s="38">
        <f>_xlfn.XLOOKUP($C154,VK!$B$2:$B$294,VK!V$2:V$294)</f>
        <v>10.61</v>
      </c>
      <c r="P154" s="38">
        <f>_xlfn.XLOOKUP($C154,VK!$B$2:$B$294,VK!W$2:W$294)</f>
        <v>133</v>
      </c>
      <c r="Q154" s="38">
        <f>_xlfn.XLOOKUP($C154,VK!$B$2:$B$294,VK!X$2:X$294)</f>
        <v>0</v>
      </c>
      <c r="R154" s="38">
        <f>_xlfn.XLOOKUP($C154,VK!$B$2:$B$294,VK!Y$2:Y$294)</f>
        <v>1600</v>
      </c>
      <c r="S154" s="38">
        <f>_xlfn.XLOOKUP($C154,VK!$B$2:$B$294,VK!Z$2:Z$294)</f>
        <v>2158</v>
      </c>
      <c r="T154" s="38">
        <f>_xlfn.XLOOKUP($C154,VK!$B$2:$B$294,VK!AA$2:AA$294)</f>
        <v>532</v>
      </c>
      <c r="U154" s="38">
        <f>_xlfn.XLOOKUP($C154,VK!$B$2:$B$294,VK!AB$2:AB$294)</f>
        <v>6</v>
      </c>
      <c r="V154" s="38">
        <f>_xlfn.XLOOKUP($C154,VK!$B$2:$B$294,VK!AC$2:AC$294)</f>
        <v>0</v>
      </c>
      <c r="W154" s="38">
        <f>_xlfn.XLOOKUP($C154,VK!$B$2:$B$294,VK!AD$2:AD$294)</f>
        <v>0</v>
      </c>
      <c r="X154" s="38">
        <f>_xlfn.XLOOKUP($C154,VK!$B$2:$B$294,VK!AE$2:AE$294)</f>
        <v>0</v>
      </c>
      <c r="Y154" s="38">
        <f>_xlfn.XLOOKUP($C154,VK!$B$2:$B$294,VK!AF$2:AF$294)</f>
        <v>0</v>
      </c>
      <c r="Z154" s="38">
        <f>_xlfn.XLOOKUP($C154,VK!$B$2:$B$294,VK!AG$2:AG$294)</f>
        <v>0</v>
      </c>
      <c r="AA154" s="38">
        <f>_xlfn.XLOOKUP($C154,VK!$B$2:$B$294,VK!AH$2:AH$294)</f>
        <v>21</v>
      </c>
      <c r="AB154" s="38">
        <f>_xlfn.XLOOKUP($C154,VK!$B$2:$B$294,VK!AI$2:AI$294)</f>
        <v>1</v>
      </c>
      <c r="AC154" s="38">
        <f>_xlfn.XLOOKUP($C154,VK!$B$2:$B$294,VK!AJ$2:AJ$294)</f>
        <v>0.5</v>
      </c>
      <c r="AD154" s="38">
        <f>_xlfn.XLOOKUP($C154,VK!$B$2:$B$294,VK!AK$2:AK$294)</f>
        <v>1.4</v>
      </c>
      <c r="AE154" s="38">
        <f>_xlfn.XLOOKUP($C154,VK!$B$2:$B$294,VK!AL$2:AL$294)</f>
        <v>51.2</v>
      </c>
      <c r="AF154" s="38">
        <f>_xlfn.XLOOKUP($C154,VK!$B$2:$B$294,VK!AM$2:AM$294)</f>
        <v>286.89999999999998</v>
      </c>
      <c r="AG154" s="38">
        <f>_xlfn.XLOOKUP($C154,VK!$B$2:$B$294,VK!AN$2:AN$294)</f>
        <v>44.4</v>
      </c>
      <c r="AH154" s="38">
        <f>_xlfn.XLOOKUP($C154,VK!$B$2:$B$294,VK!AO$2:AO$294)</f>
        <v>20.7</v>
      </c>
      <c r="AI154" s="38">
        <f>_xlfn.XLOOKUP($C154,VK!$B$2:$B$294,VK!AP$2:AP$294)</f>
        <v>118</v>
      </c>
      <c r="AJ154" s="38">
        <f>_xlfn.XLOOKUP($C154,VK!$B$2:$B$294,VK!AQ$2:AQ$294)</f>
        <v>105</v>
      </c>
      <c r="AK154" s="38">
        <f>_xlfn.XLOOKUP($C154,VK!$B$2:$B$294,VK!AR$2:AR$294)</f>
        <v>1013</v>
      </c>
      <c r="AL154" s="38">
        <f>_xlfn.XLOOKUP($C154,VK!$B$2:$B$294,VK!AS$2:AS$294)</f>
        <v>1.833</v>
      </c>
      <c r="AM154" s="38">
        <f>_xlfn.XLOOKUP($C154,VK!$B$2:$B$294,VK!AT$2:AT$294)</f>
        <v>1250</v>
      </c>
      <c r="AN154" s="38">
        <f>_xlfn.XLOOKUP($C154,VK!$B$2:$B$294,VK!AU$2:AU$294)</f>
        <v>12567</v>
      </c>
      <c r="AO154" s="38">
        <f>_xlfn.XLOOKUP($C154,VK!$B$2:$B$294,VK!AV$2:AV$294)</f>
        <v>0</v>
      </c>
      <c r="AP154" s="38">
        <f>_xlfn.XLOOKUP($C154,VK!$B$2:$B$294,VK!AW$2:AW$294)</f>
        <v>153.22470092773438</v>
      </c>
      <c r="AQ154" s="38">
        <f>_xlfn.XLOOKUP($C154,VK!$B$2:$B$294,VK!AX$2:AX$294)</f>
        <v>0</v>
      </c>
      <c r="AR154" s="38">
        <f>_xlfn.XLOOKUP($C154,VK!$B$2:$B$294,VK!AY$2:AY$294)</f>
        <v>0</v>
      </c>
      <c r="AS154" s="38">
        <f>_xlfn.XLOOKUP($C154,VK!$B$2:$B$294,VK!AZ$2:AZ$294)</f>
        <v>0</v>
      </c>
      <c r="AT154" s="38">
        <f>_xlfn.XLOOKUP($C154,VK!$B$2:$B$294,VK!BA$2:BA$294)</f>
        <v>0</v>
      </c>
      <c r="AU154" s="38">
        <f>_xlfn.XLOOKUP($C154,VK!$B$2:$B$294,VK!BB$2:BB$294)</f>
        <v>1</v>
      </c>
      <c r="AV154" s="38">
        <f>_xlfn.XLOOKUP($C154,VK!$B$2:$B$294,VK!BC$2:BC$294)</f>
        <v>100</v>
      </c>
      <c r="AW154" s="38">
        <f>_xlfn.XLOOKUP($C154,VK!$B$2:$B$294,VK!BD$2:BD$294)</f>
        <v>100</v>
      </c>
      <c r="AX154" s="38">
        <f>_xlfn.XLOOKUP($C154,VK!$B$2:$B$294,VK!BF$2:BF$294)</f>
        <v>15443.3134765625</v>
      </c>
      <c r="AY154" s="38">
        <f>_xlfn.XLOOKUP($C154,VK!$B$2:$B$294,VK!BG$2:BG$294)</f>
        <v>19077.03515625</v>
      </c>
      <c r="AZ154" s="38">
        <f>_xlfn.XLOOKUP($C154,VK!$B$2:$B$294,VK!BH$2:BH$294)</f>
        <v>3.0620307922363281</v>
      </c>
      <c r="BA154" s="38">
        <f>_xlfn.XLOOKUP($C154,VK!$B$2:$B$294,VK!BI$2:BI$294)</f>
        <v>15.971352577209473</v>
      </c>
      <c r="BB154" s="38">
        <f>_xlfn.XLOOKUP($C154,VK!$B$2:$B$294,VK!BJ$2:BJ$294)</f>
        <v>40</v>
      </c>
      <c r="BC154" s="38">
        <f>_xlfn.XLOOKUP($C154,VK!$B$2:$B$294,VK!BK$2:BK$294)</f>
        <v>700</v>
      </c>
      <c r="BD154" s="38">
        <f>_xlfn.XLOOKUP($C154,VK!$B$2:$B$294,VK!BL$2:BL$294)</f>
        <v>68</v>
      </c>
      <c r="BE154" s="38">
        <f>_xlfn.XLOOKUP($C154,VK!$B$2:$B$294,VK!BM$2:BM$294)</f>
        <v>89.090911865234375</v>
      </c>
      <c r="BF154" s="37">
        <f>_xlfn.XLOOKUP($C154,VK!$B$2:$B$294,VK!BN$2:BN$294)</f>
        <v>19522.716796875</v>
      </c>
      <c r="BG154" s="12">
        <f>_xlfn.XLOOKUP($C154,VK!$B$2:$B$294,VK!BO$2:BO$294)</f>
        <v>56.614871978759766</v>
      </c>
      <c r="BH154" s="12"/>
      <c r="BI154" s="12">
        <f>_xlfn.XLOOKUP($C154,VK!$B$2:$B$294,VK!BQ$2:BQ$294)</f>
        <v>0.57301807403564453</v>
      </c>
      <c r="BJ154" s="12">
        <f>_xlfn.XLOOKUP($C154,VK!$B$2:$B$294,VK!BR$2:BR$294)</f>
        <v>0.13908205926418304</v>
      </c>
      <c r="BK154" s="12">
        <f>_xlfn.XLOOKUP($C154,VK!$B$2:$B$294,VK!BS$2:BS$294)</f>
        <v>1.9471487998962402</v>
      </c>
      <c r="BL154" s="12">
        <f>_xlfn.XLOOKUP($C154,VK!$B$2:$B$294,VK!BT$2:BT$294)</f>
        <v>125.17385101318359</v>
      </c>
      <c r="BM154" s="12">
        <f>_xlfn.XLOOKUP($C154,VK!$B$2:$B$294,VK!BU$2:BU$294)</f>
        <v>208.62309265136719</v>
      </c>
      <c r="BN154" s="12">
        <f>_xlfn.XLOOKUP($C154,VK!$B$2:$B$294,VK!BV$2:BV$294)</f>
        <v>0</v>
      </c>
      <c r="BO154" s="12">
        <f>_xlfn.XLOOKUP($C154,VK!$B$2:$B$294,VK!BW$2:BW$294)</f>
        <v>0</v>
      </c>
      <c r="BP154" s="12">
        <f>_xlfn.XLOOKUP($C154,VK!$B$2:$B$294,VK!BX$2:BX$294)</f>
        <v>9767.44140625</v>
      </c>
      <c r="BQ154" s="12">
        <f>_xlfn.XLOOKUP($C154,VK!$B$2:$B$294,VK!BY$2:BY$294)</f>
        <v>7906.9765625</v>
      </c>
      <c r="BR154" s="12">
        <f>_xlfn.XLOOKUP($C154,VK!$B$2:$B$294,VK!BZ$2:BZ$294)</f>
        <v>3.3379693031311035</v>
      </c>
      <c r="BS154" s="12">
        <f>_xlfn.XLOOKUP($C154,VK!$B$2:$B$294,VK!CA$2:CA$294)</f>
        <v>14.464533805847168</v>
      </c>
      <c r="BT154" s="12">
        <f>_xlfn.XLOOKUP($C154,VK!$B$2:$B$294,VK!CB$2:CB$294)</f>
        <v>33.333332061767578</v>
      </c>
      <c r="BU154" s="12">
        <f>_xlfn.XLOOKUP($C154,VK!$B$2:$B$294,VK!CC$2:CC$294)</f>
        <v>7.6923074722290039</v>
      </c>
      <c r="BV154" s="12">
        <f>_xlfn.XLOOKUP($C154,VK!$B$2:$B$294,VK!CD$2:CD$294)</f>
        <v>0</v>
      </c>
      <c r="BW154" s="12">
        <f>_xlfn.XLOOKUP($C154,VK!$B$2:$B$294,VK!CE$2:CE$294)</f>
        <v>0</v>
      </c>
      <c r="BX154" s="12">
        <f>_xlfn.XLOOKUP($C154,VK!$B$2:$B$294,VK!CF$2:CF$294)</f>
        <v>1.923076868057251</v>
      </c>
      <c r="BY154" s="12">
        <f>_xlfn.XLOOKUP($C154,VK!$B$2:$B$294,VK!CG$2:CG$294)</f>
        <v>12890.6279296875</v>
      </c>
      <c r="BZ154" s="12"/>
      <c r="CA154" s="27">
        <f>_xlfn.XLOOKUP(C154,VK!$B$2:$B$294,VK!$BX$2:$BX$294)</f>
        <v>9767.44140625</v>
      </c>
      <c r="CD154" s="37">
        <f>_xlfn.XLOOKUP($C154,VK!$B$2:$B$294,VK!M$2:M$294)</f>
        <v>719</v>
      </c>
      <c r="CE154" s="38"/>
    </row>
    <row r="155" spans="1:83" hidden="1">
      <c r="A155" s="21">
        <v>145</v>
      </c>
      <c r="B155" s="30">
        <f>1-_xlfn.XLOOKUP(C155,VK!$B$2:$B$294,VK!$ID$2:$ID$294)/SUM($D$5:$BY$5)</f>
        <v>0.38376210611719375</v>
      </c>
      <c r="C155" t="str">
        <f>_xlfn.XLOOKUP(A155,VK!$IE$2:$IE$294,VK!$B$2:$B$294)</f>
        <v>Varkaus</v>
      </c>
      <c r="D155" s="12">
        <f>_xlfn.XLOOKUP($C155,VK!$B$2:$B$294,VK!J$2:J$294)</f>
        <v>48.900001525878906</v>
      </c>
      <c r="E155" s="12">
        <f>_xlfn.XLOOKUP($C155,VK!$B$2:$B$294,VK!K$2:K$294)</f>
        <v>385.6300048828125</v>
      </c>
      <c r="F155" s="38">
        <f>_xlfn.XLOOKUP($C155,VK!$B$2:$B$294,VK!L$2:L$294)</f>
        <v>184.69999694824219</v>
      </c>
      <c r="G155" s="38">
        <f>_xlfn.XLOOKUP($C155,VK!$B$2:$B$294,VK!N$2:N$294)</f>
        <v>53.099998474121094</v>
      </c>
      <c r="H155" s="40">
        <f>_xlfn.XLOOKUP($C155,VK!$B$2:$B$294,VK!O$2:O$294)</f>
        <v>-1.7000000476837158</v>
      </c>
      <c r="I155" s="38">
        <f>_xlfn.XLOOKUP($C155,VK!$B$2:$B$294,VK!P$2:P$294)</f>
        <v>-90</v>
      </c>
      <c r="J155" s="38">
        <f>_xlfn.XLOOKUP($C155,VK!$B$2:$B$294,VK!Q$2:Q$294)</f>
        <v>91.800000000000011</v>
      </c>
      <c r="K155" s="38">
        <f>_xlfn.XLOOKUP($C155,VK!$B$2:$B$294,VK!R$2:R$294)</f>
        <v>14.8</v>
      </c>
      <c r="L155" s="38">
        <f>_xlfn.XLOOKUP($C155,VK!$B$2:$B$294,VK!S$2:S$294)</f>
        <v>130</v>
      </c>
      <c r="M155" s="38">
        <f>_xlfn.XLOOKUP($C155,VK!$B$2:$B$294,VK!T$2:T$294)</f>
        <v>1</v>
      </c>
      <c r="N155" s="38">
        <f>_xlfn.XLOOKUP($C155,VK!$B$2:$B$294,VK!U$2:U$294)</f>
        <v>3857.8</v>
      </c>
      <c r="O155" s="38">
        <f>_xlfn.XLOOKUP($C155,VK!$B$2:$B$294,VK!V$2:V$294)</f>
        <v>12.35</v>
      </c>
      <c r="P155" s="38">
        <f>_xlfn.XLOOKUP($C155,VK!$B$2:$B$294,VK!W$2:W$294)</f>
        <v>878</v>
      </c>
      <c r="Q155" s="38">
        <f>_xlfn.XLOOKUP($C155,VK!$B$2:$B$294,VK!X$2:X$294)</f>
        <v>145</v>
      </c>
      <c r="R155" s="38">
        <f>_xlfn.XLOOKUP($C155,VK!$B$2:$B$294,VK!Y$2:Y$294)</f>
        <v>866</v>
      </c>
      <c r="S155" s="38">
        <f>_xlfn.XLOOKUP($C155,VK!$B$2:$B$294,VK!Z$2:Z$294)</f>
        <v>225</v>
      </c>
      <c r="T155" s="38">
        <f>_xlfn.XLOOKUP($C155,VK!$B$2:$B$294,VK!AA$2:AA$294)</f>
        <v>789</v>
      </c>
      <c r="U155" s="38">
        <f>_xlfn.XLOOKUP($C155,VK!$B$2:$B$294,VK!AB$2:AB$294)</f>
        <v>16.780668258666992</v>
      </c>
      <c r="V155" s="38">
        <f>_xlfn.XLOOKUP($C155,VK!$B$2:$B$294,VK!AC$2:AC$294)</f>
        <v>0</v>
      </c>
      <c r="W155" s="38">
        <f>_xlfn.XLOOKUP($C155,VK!$B$2:$B$294,VK!AD$2:AD$294)</f>
        <v>1.4</v>
      </c>
      <c r="X155" s="38">
        <f>_xlfn.XLOOKUP($C155,VK!$B$2:$B$294,VK!AE$2:AE$294)</f>
        <v>1.2</v>
      </c>
      <c r="Y155" s="38">
        <f>_xlfn.XLOOKUP($C155,VK!$B$2:$B$294,VK!AF$2:AF$294)</f>
        <v>3.7</v>
      </c>
      <c r="Z155" s="38">
        <f>_xlfn.XLOOKUP($C155,VK!$B$2:$B$294,VK!AG$2:AG$294)</f>
        <v>0</v>
      </c>
      <c r="AA155" s="38">
        <f>_xlfn.XLOOKUP($C155,VK!$B$2:$B$294,VK!AH$2:AH$294)</f>
        <v>21</v>
      </c>
      <c r="AB155" s="38">
        <f>_xlfn.XLOOKUP($C155,VK!$B$2:$B$294,VK!AI$2:AI$294)</f>
        <v>1.45</v>
      </c>
      <c r="AC155" s="38">
        <f>_xlfn.XLOOKUP($C155,VK!$B$2:$B$294,VK!AJ$2:AJ$294)</f>
        <v>0.5</v>
      </c>
      <c r="AD155" s="38">
        <f>_xlfn.XLOOKUP($C155,VK!$B$2:$B$294,VK!AK$2:AK$294)</f>
        <v>1</v>
      </c>
      <c r="AE155" s="38">
        <f>_xlfn.XLOOKUP($C155,VK!$B$2:$B$294,VK!AL$2:AL$294)</f>
        <v>54.4</v>
      </c>
      <c r="AF155" s="38">
        <f>_xlfn.XLOOKUP($C155,VK!$B$2:$B$294,VK!AM$2:AM$294)</f>
        <v>322.10000000000002</v>
      </c>
      <c r="AG155" s="38">
        <f>_xlfn.XLOOKUP($C155,VK!$B$2:$B$294,VK!AN$2:AN$294)</f>
        <v>46.3</v>
      </c>
      <c r="AH155" s="38">
        <f>_xlfn.XLOOKUP($C155,VK!$B$2:$B$294,VK!AO$2:AO$294)</f>
        <v>25.3</v>
      </c>
      <c r="AI155" s="38">
        <f>_xlfn.XLOOKUP($C155,VK!$B$2:$B$294,VK!AP$2:AP$294)</f>
        <v>30</v>
      </c>
      <c r="AJ155" s="38">
        <f>_xlfn.XLOOKUP($C155,VK!$B$2:$B$294,VK!AQ$2:AQ$294)</f>
        <v>61</v>
      </c>
      <c r="AK155" s="38">
        <f>_xlfn.XLOOKUP($C155,VK!$B$2:$B$294,VK!AR$2:AR$294)</f>
        <v>673</v>
      </c>
      <c r="AL155" s="38">
        <f>_xlfn.XLOOKUP($C155,VK!$B$2:$B$294,VK!AS$2:AS$294)</f>
        <v>3.5</v>
      </c>
      <c r="AM155" s="38">
        <f>_xlfn.XLOOKUP($C155,VK!$B$2:$B$294,VK!AT$2:AT$294)</f>
        <v>6518</v>
      </c>
      <c r="AN155" s="38">
        <f>_xlfn.XLOOKUP($C155,VK!$B$2:$B$294,VK!AU$2:AU$294)</f>
        <v>10500</v>
      </c>
      <c r="AO155" s="38">
        <f>_xlfn.XLOOKUP($C155,VK!$B$2:$B$294,VK!AV$2:AV$294)</f>
        <v>1</v>
      </c>
      <c r="AP155" s="38">
        <f>_xlfn.XLOOKUP($C155,VK!$B$2:$B$294,VK!AW$2:AW$294)</f>
        <v>65.320793151855469</v>
      </c>
      <c r="AQ155" s="38">
        <f>_xlfn.XLOOKUP($C155,VK!$B$2:$B$294,VK!AX$2:AX$294)</f>
        <v>0</v>
      </c>
      <c r="AR155" s="38">
        <f>_xlfn.XLOOKUP($C155,VK!$B$2:$B$294,VK!AY$2:AY$294)</f>
        <v>0</v>
      </c>
      <c r="AS155" s="38">
        <f>_xlfn.XLOOKUP($C155,VK!$B$2:$B$294,VK!AZ$2:AZ$294)</f>
        <v>0</v>
      </c>
      <c r="AT155" s="38">
        <f>_xlfn.XLOOKUP($C155,VK!$B$2:$B$294,VK!BA$2:BA$294)</f>
        <v>1</v>
      </c>
      <c r="AU155" s="38">
        <f>_xlfn.XLOOKUP($C155,VK!$B$2:$B$294,VK!BB$2:BB$294)</f>
        <v>1</v>
      </c>
      <c r="AV155" s="38">
        <f>_xlfn.XLOOKUP($C155,VK!$B$2:$B$294,VK!BC$2:BC$294)</f>
        <v>92.78350830078125</v>
      </c>
      <c r="AW155" s="38">
        <f>_xlfn.XLOOKUP($C155,VK!$B$2:$B$294,VK!BD$2:BD$294)</f>
        <v>66.4383544921875</v>
      </c>
      <c r="AX155" s="38">
        <f>_xlfn.XLOOKUP($C155,VK!$B$2:$B$294,VK!BF$2:BF$294)</f>
        <v>14918.14453125</v>
      </c>
      <c r="AY155" s="38">
        <f>_xlfn.XLOOKUP($C155,VK!$B$2:$B$294,VK!BG$2:BG$294)</f>
        <v>20309.203125</v>
      </c>
      <c r="AZ155" s="38">
        <f>_xlfn.XLOOKUP($C155,VK!$B$2:$B$294,VK!BH$2:BH$294)</f>
        <v>2.3709957599639893</v>
      </c>
      <c r="BA155" s="38">
        <f>_xlfn.XLOOKUP($C155,VK!$B$2:$B$294,VK!BI$2:BI$294)</f>
        <v>-2.0375897884368896</v>
      </c>
      <c r="BB155" s="38">
        <f>_xlfn.XLOOKUP($C155,VK!$B$2:$B$294,VK!BJ$2:BJ$294)</f>
        <v>28.143712997436523</v>
      </c>
      <c r="BC155" s="38">
        <f>_xlfn.XLOOKUP($C155,VK!$B$2:$B$294,VK!BK$2:BK$294)</f>
        <v>12.280701637268066</v>
      </c>
      <c r="BD155" s="38">
        <f>_xlfn.XLOOKUP($C155,VK!$B$2:$B$294,VK!BL$2:BL$294)</f>
        <v>242.28572082519531</v>
      </c>
      <c r="BE155" s="38">
        <f>_xlfn.XLOOKUP($C155,VK!$B$2:$B$294,VK!BM$2:BM$294)</f>
        <v>-2.1005728244781494</v>
      </c>
      <c r="BF155" s="37">
        <f>_xlfn.XLOOKUP($C155,VK!$B$2:$B$294,VK!BN$2:BN$294)</f>
        <v>23159.474609375</v>
      </c>
      <c r="BG155" s="12">
        <f>_xlfn.XLOOKUP($C155,VK!$B$2:$B$294,VK!BO$2:BO$294)</f>
        <v>38.548534393310547</v>
      </c>
      <c r="BH155" s="12"/>
      <c r="BI155" s="12">
        <f>_xlfn.XLOOKUP($C155,VK!$B$2:$B$294,VK!BQ$2:BQ$294)</f>
        <v>0.60490572452545166</v>
      </c>
      <c r="BJ155" s="12">
        <f>_xlfn.XLOOKUP($C155,VK!$B$2:$B$294,VK!BR$2:BR$294)</f>
        <v>0.20521840453147888</v>
      </c>
      <c r="BK155" s="12">
        <f>_xlfn.XLOOKUP($C155,VK!$B$2:$B$294,VK!BS$2:BS$294)</f>
        <v>2.8926024436950684</v>
      </c>
      <c r="BL155" s="12">
        <f>_xlfn.XLOOKUP($C155,VK!$B$2:$B$294,VK!BT$2:BT$294)</f>
        <v>112.08834075927734</v>
      </c>
      <c r="BM155" s="12">
        <f>_xlfn.XLOOKUP($C155,VK!$B$2:$B$294,VK!BU$2:BU$294)</f>
        <v>419.0853271484375</v>
      </c>
      <c r="BN155" s="12">
        <f>_xlfn.XLOOKUP($C155,VK!$B$2:$B$294,VK!BV$2:BV$294)</f>
        <v>0</v>
      </c>
      <c r="BO155" s="12">
        <f>_xlfn.XLOOKUP($C155,VK!$B$2:$B$294,VK!BW$2:BW$294)</f>
        <v>1</v>
      </c>
      <c r="BP155" s="12">
        <f>_xlfn.XLOOKUP($C155,VK!$B$2:$B$294,VK!BX$2:BX$294)</f>
        <v>11048.2060546875</v>
      </c>
      <c r="BQ155" s="12">
        <f>_xlfn.XLOOKUP($C155,VK!$B$2:$B$294,VK!BY$2:BY$294)</f>
        <v>8115.470703125</v>
      </c>
      <c r="BR155" s="12">
        <f>_xlfn.XLOOKUP($C155,VK!$B$2:$B$294,VK!BZ$2:BZ$294)</f>
        <v>0.93814128637313843</v>
      </c>
      <c r="BS155" s="12">
        <f>_xlfn.XLOOKUP($C155,VK!$B$2:$B$294,VK!CA$2:CA$294)</f>
        <v>7.5149025917053223</v>
      </c>
      <c r="BT155" s="12">
        <f>_xlfn.XLOOKUP($C155,VK!$B$2:$B$294,VK!CB$2:CB$294)</f>
        <v>82.291664123535156</v>
      </c>
      <c r="BU155" s="12">
        <f>_xlfn.XLOOKUP($C155,VK!$B$2:$B$294,VK!CC$2:CC$294)</f>
        <v>10.27308177947998</v>
      </c>
      <c r="BV155" s="12">
        <f>_xlfn.XLOOKUP($C155,VK!$B$2:$B$294,VK!CD$2:CD$294)</f>
        <v>16.449935913085938</v>
      </c>
      <c r="BW155" s="12">
        <f>_xlfn.XLOOKUP($C155,VK!$B$2:$B$294,VK!CE$2:CE$294)</f>
        <v>0</v>
      </c>
      <c r="BX155" s="12">
        <f>_xlfn.XLOOKUP($C155,VK!$B$2:$B$294,VK!CF$2:CF$294)</f>
        <v>3.3159947395324707</v>
      </c>
      <c r="BY155" s="12">
        <f>_xlfn.XLOOKUP($C155,VK!$B$2:$B$294,VK!CG$2:CG$294)</f>
        <v>10498.8857421875</v>
      </c>
      <c r="BZ155" s="12"/>
      <c r="CA155" s="27">
        <f>_xlfn.XLOOKUP(C155,VK!$B$2:$B$294,VK!$BX$2:$BX$294)</f>
        <v>11048.2060546875</v>
      </c>
      <c r="CD155" s="37">
        <f>_xlfn.XLOOKUP($C155,VK!$B$2:$B$294,VK!M$2:M$294)</f>
        <v>20466</v>
      </c>
      <c r="CE155" s="38"/>
    </row>
    <row r="156" spans="1:83" hidden="1">
      <c r="A156" s="21">
        <v>146</v>
      </c>
      <c r="B156" s="30">
        <f>1-_xlfn.XLOOKUP(C156,VK!$B$2:$B$294,VK!$ID$2:$ID$294)/SUM($D$5:$BY$5)</f>
        <v>0.38294784998709885</v>
      </c>
      <c r="C156" t="str">
        <f>_xlfn.XLOOKUP(A156,VK!$IE$2:$IE$294,VK!$B$2:$B$294)</f>
        <v>Enontekiö</v>
      </c>
      <c r="D156" s="12">
        <f>_xlfn.XLOOKUP($C156,VK!$B$2:$B$294,VK!J$2:J$294)</f>
        <v>48.200000762939453</v>
      </c>
      <c r="E156" s="12">
        <f>_xlfn.XLOOKUP($C156,VK!$B$2:$B$294,VK!K$2:K$294)</f>
        <v>7952.58984375</v>
      </c>
      <c r="F156" s="38">
        <f>_xlfn.XLOOKUP($C156,VK!$B$2:$B$294,VK!L$2:L$294)</f>
        <v>154.39999389648438</v>
      </c>
      <c r="G156" s="38">
        <f>_xlfn.XLOOKUP($C156,VK!$B$2:$B$294,VK!N$2:N$294)</f>
        <v>0.20000000298023224</v>
      </c>
      <c r="H156" s="40">
        <f>_xlfn.XLOOKUP($C156,VK!$B$2:$B$294,VK!O$2:O$294)</f>
        <v>-0.80000001192092896</v>
      </c>
      <c r="I156" s="38">
        <f>_xlfn.XLOOKUP($C156,VK!$B$2:$B$294,VK!P$2:P$294)</f>
        <v>-6</v>
      </c>
      <c r="J156" s="38">
        <f>_xlfn.XLOOKUP($C156,VK!$B$2:$B$294,VK!Q$2:Q$294)</f>
        <v>29.400000000000002</v>
      </c>
      <c r="K156" s="38">
        <f>_xlfn.XLOOKUP($C156,VK!$B$2:$B$294,VK!R$2:R$294)</f>
        <v>15.3</v>
      </c>
      <c r="L156" s="38">
        <f>_xlfn.XLOOKUP($C156,VK!$B$2:$B$294,VK!S$2:S$294)</f>
        <v>377</v>
      </c>
      <c r="M156" s="38">
        <f>_xlfn.XLOOKUP($C156,VK!$B$2:$B$294,VK!T$2:T$294)</f>
        <v>0</v>
      </c>
      <c r="N156" s="38">
        <f>_xlfn.XLOOKUP($C156,VK!$B$2:$B$294,VK!U$2:U$294)</f>
        <v>3407.5</v>
      </c>
      <c r="O156" s="38">
        <f>_xlfn.XLOOKUP($C156,VK!$B$2:$B$294,VK!V$2:V$294)</f>
        <v>11.36</v>
      </c>
      <c r="P156" s="38">
        <f>_xlfn.XLOOKUP($C156,VK!$B$2:$B$294,VK!W$2:W$294)</f>
        <v>2973</v>
      </c>
      <c r="Q156" s="38">
        <f>_xlfn.XLOOKUP($C156,VK!$B$2:$B$294,VK!X$2:X$294)</f>
        <v>973</v>
      </c>
      <c r="R156" s="38">
        <f>_xlfn.XLOOKUP($C156,VK!$B$2:$B$294,VK!Y$2:Y$294)</f>
        <v>1351</v>
      </c>
      <c r="S156" s="38">
        <f>_xlfn.XLOOKUP($C156,VK!$B$2:$B$294,VK!Z$2:Z$294)</f>
        <v>2623</v>
      </c>
      <c r="T156" s="38">
        <f>_xlfn.XLOOKUP($C156,VK!$B$2:$B$294,VK!AA$2:AA$294)</f>
        <v>804</v>
      </c>
      <c r="U156" s="38">
        <f>_xlfn.XLOOKUP($C156,VK!$B$2:$B$294,VK!AB$2:AB$294)</f>
        <v>7.2325582504272461</v>
      </c>
      <c r="V156" s="38">
        <f>_xlfn.XLOOKUP($C156,VK!$B$2:$B$294,VK!AC$2:AC$294)</f>
        <v>0</v>
      </c>
      <c r="W156" s="38">
        <f>_xlfn.XLOOKUP($C156,VK!$B$2:$B$294,VK!AD$2:AD$294)</f>
        <v>0</v>
      </c>
      <c r="X156" s="38">
        <f>_xlfn.XLOOKUP($C156,VK!$B$2:$B$294,VK!AE$2:AE$294)</f>
        <v>0</v>
      </c>
      <c r="Y156" s="38">
        <f>_xlfn.XLOOKUP($C156,VK!$B$2:$B$294,VK!AF$2:AF$294)</f>
        <v>9.1</v>
      </c>
      <c r="Z156" s="38">
        <f>_xlfn.XLOOKUP($C156,VK!$B$2:$B$294,VK!AG$2:AG$294)</f>
        <v>1</v>
      </c>
      <c r="AA156" s="38">
        <f>_xlfn.XLOOKUP($C156,VK!$B$2:$B$294,VK!AH$2:AH$294)</f>
        <v>21.25</v>
      </c>
      <c r="AB156" s="38">
        <f>_xlfn.XLOOKUP($C156,VK!$B$2:$B$294,VK!AI$2:AI$294)</f>
        <v>1.05</v>
      </c>
      <c r="AC156" s="38">
        <f>_xlfn.XLOOKUP($C156,VK!$B$2:$B$294,VK!AJ$2:AJ$294)</f>
        <v>0.55000000000000004</v>
      </c>
      <c r="AD156" s="38">
        <f>_xlfn.XLOOKUP($C156,VK!$B$2:$B$294,VK!AK$2:AK$294)</f>
        <v>1.1499999999999999</v>
      </c>
      <c r="AE156" s="38">
        <f>_xlfn.XLOOKUP($C156,VK!$B$2:$B$294,VK!AL$2:AL$294)</f>
        <v>68</v>
      </c>
      <c r="AF156" s="38">
        <f>_xlfn.XLOOKUP($C156,VK!$B$2:$B$294,VK!AM$2:AM$294)</f>
        <v>317.89999999999998</v>
      </c>
      <c r="AG156" s="38">
        <f>_xlfn.XLOOKUP($C156,VK!$B$2:$B$294,VK!AN$2:AN$294)</f>
        <v>49.7</v>
      </c>
      <c r="AH156" s="38">
        <f>_xlfn.XLOOKUP($C156,VK!$B$2:$B$294,VK!AO$2:AO$294)</f>
        <v>22.4</v>
      </c>
      <c r="AI156" s="38">
        <f>_xlfn.XLOOKUP($C156,VK!$B$2:$B$294,VK!AP$2:AP$294)</f>
        <v>111</v>
      </c>
      <c r="AJ156" s="38">
        <f>_xlfn.XLOOKUP($C156,VK!$B$2:$B$294,VK!AQ$2:AQ$294)</f>
        <v>356</v>
      </c>
      <c r="AK156" s="38">
        <f>_xlfn.XLOOKUP($C156,VK!$B$2:$B$294,VK!AR$2:AR$294)</f>
        <v>2570</v>
      </c>
      <c r="AL156" s="38">
        <f>_xlfn.XLOOKUP($C156,VK!$B$2:$B$294,VK!AS$2:AS$294)</f>
        <v>1.167</v>
      </c>
      <c r="AM156" s="38">
        <f>_xlfn.XLOOKUP($C156,VK!$B$2:$B$294,VK!AT$2:AT$294)</f>
        <v>9846</v>
      </c>
      <c r="AN156" s="38">
        <f>_xlfn.XLOOKUP($C156,VK!$B$2:$B$294,VK!AU$2:AU$294)</f>
        <v>16102</v>
      </c>
      <c r="AO156" s="38">
        <f>_xlfn.XLOOKUP($C156,VK!$B$2:$B$294,VK!AV$2:AV$294)</f>
        <v>0</v>
      </c>
      <c r="AP156" s="38">
        <f>_xlfn.XLOOKUP($C156,VK!$B$2:$B$294,VK!AW$2:AW$294)</f>
        <v>228.21743774414063</v>
      </c>
      <c r="AQ156" s="38">
        <f>_xlfn.XLOOKUP($C156,VK!$B$2:$B$294,VK!AX$2:AX$294)</f>
        <v>0</v>
      </c>
      <c r="AR156" s="38">
        <f>_xlfn.XLOOKUP($C156,VK!$B$2:$B$294,VK!AY$2:AY$294)</f>
        <v>0</v>
      </c>
      <c r="AS156" s="38">
        <f>_xlfn.XLOOKUP($C156,VK!$B$2:$B$294,VK!AZ$2:AZ$294)</f>
        <v>1</v>
      </c>
      <c r="AT156" s="38">
        <f>_xlfn.XLOOKUP($C156,VK!$B$2:$B$294,VK!BA$2:BA$294)</f>
        <v>0</v>
      </c>
      <c r="AU156" s="38">
        <f>_xlfn.XLOOKUP($C156,VK!$B$2:$B$294,VK!BB$2:BB$294)</f>
        <v>1</v>
      </c>
      <c r="AV156" s="38">
        <f>_xlfn.XLOOKUP($C156,VK!$B$2:$B$294,VK!BC$2:BC$294)</f>
        <v>71.428573608398438</v>
      </c>
      <c r="AW156" s="38">
        <f>_xlfn.XLOOKUP($C156,VK!$B$2:$B$294,VK!BD$2:BD$294)</f>
        <v>100</v>
      </c>
      <c r="AX156" s="38">
        <f>_xlfn.XLOOKUP($C156,VK!$B$2:$B$294,VK!BF$2:BF$294)</f>
        <v>14803.921875</v>
      </c>
      <c r="AY156" s="38">
        <f>_xlfn.XLOOKUP($C156,VK!$B$2:$B$294,VK!BG$2:BG$294)</f>
        <v>18568.626953125</v>
      </c>
      <c r="AZ156" s="38">
        <f>_xlfn.XLOOKUP($C156,VK!$B$2:$B$294,VK!BH$2:BH$294)</f>
        <v>2.7747552394866943</v>
      </c>
      <c r="BA156" s="38">
        <f>_xlfn.XLOOKUP($C156,VK!$B$2:$B$294,VK!BI$2:BI$294)</f>
        <v>3.5309631377458572E-2</v>
      </c>
      <c r="BB156" s="38">
        <f>_xlfn.XLOOKUP($C156,VK!$B$2:$B$294,VK!BJ$2:BJ$294)</f>
        <v>29.729730606079102</v>
      </c>
      <c r="BC156" s="38">
        <f>_xlfn.XLOOKUP($C156,VK!$B$2:$B$294,VK!BK$2:BK$294)</f>
        <v>18.181818008422852</v>
      </c>
      <c r="BD156" s="38">
        <f>_xlfn.XLOOKUP($C156,VK!$B$2:$B$294,VK!BL$2:BL$294)</f>
        <v>45.75</v>
      </c>
      <c r="BE156" s="38">
        <f>_xlfn.XLOOKUP($C156,VK!$B$2:$B$294,VK!BM$2:BM$294)</f>
        <v>7.5757575035095215</v>
      </c>
      <c r="BF156" s="37">
        <f>_xlfn.XLOOKUP($C156,VK!$B$2:$B$294,VK!BN$2:BN$294)</f>
        <v>20747.369140625</v>
      </c>
      <c r="BG156" s="12">
        <f>_xlfn.XLOOKUP($C156,VK!$B$2:$B$294,VK!BO$2:BO$294)</f>
        <v>58.390827178955078</v>
      </c>
      <c r="BH156" s="12"/>
      <c r="BI156" s="12">
        <f>_xlfn.XLOOKUP($C156,VK!$B$2:$B$294,VK!BQ$2:BQ$294)</f>
        <v>0.57072907686233521</v>
      </c>
      <c r="BJ156" s="12">
        <f>_xlfn.XLOOKUP($C156,VK!$B$2:$B$294,VK!BR$2:BR$294)</f>
        <v>0.76169747114181519</v>
      </c>
      <c r="BK156" s="12">
        <f>_xlfn.XLOOKUP($C156,VK!$B$2:$B$294,VK!BS$2:BS$294)</f>
        <v>1.9586507081985474</v>
      </c>
      <c r="BL156" s="12">
        <f>_xlfn.XLOOKUP($C156,VK!$B$2:$B$294,VK!BT$2:BT$294)</f>
        <v>187.15995788574219</v>
      </c>
      <c r="BM156" s="12">
        <f>_xlfn.XLOOKUP($C156,VK!$B$2:$B$294,VK!BU$2:BU$294)</f>
        <v>270.94668579101563</v>
      </c>
      <c r="BN156" s="12">
        <f>_xlfn.XLOOKUP($C156,VK!$B$2:$B$294,VK!BV$2:BV$294)</f>
        <v>0</v>
      </c>
      <c r="BO156" s="12">
        <f>_xlfn.XLOOKUP($C156,VK!$B$2:$B$294,VK!BW$2:BW$294)</f>
        <v>1</v>
      </c>
      <c r="BP156" s="12">
        <f>_xlfn.XLOOKUP($C156,VK!$B$2:$B$294,VK!BX$2:BX$294)</f>
        <v>12626.6669921875</v>
      </c>
      <c r="BQ156" s="12">
        <f>_xlfn.XLOOKUP($C156,VK!$B$2:$B$294,VK!BY$2:BY$294)</f>
        <v>10066.6669921875</v>
      </c>
      <c r="BR156" s="12">
        <f>_xlfn.XLOOKUP($C156,VK!$B$2:$B$294,VK!BZ$2:BZ$294)</f>
        <v>1.4145810604095459</v>
      </c>
      <c r="BS156" s="12">
        <f>_xlfn.XLOOKUP($C156,VK!$B$2:$B$294,VK!CA$2:CA$294)</f>
        <v>7.7257890701293945</v>
      </c>
      <c r="BT156" s="12">
        <f>_xlfn.XLOOKUP($C156,VK!$B$2:$B$294,VK!CB$2:CB$294)</f>
        <v>69.230766296386719</v>
      </c>
      <c r="BU156" s="12">
        <f>_xlfn.XLOOKUP($C156,VK!$B$2:$B$294,VK!CC$2:CC$294)</f>
        <v>10.563380241394043</v>
      </c>
      <c r="BV156" s="12">
        <f>_xlfn.XLOOKUP($C156,VK!$B$2:$B$294,VK!CD$2:CD$294)</f>
        <v>9.8591547012329102</v>
      </c>
      <c r="BW156" s="12">
        <f>_xlfn.XLOOKUP($C156,VK!$B$2:$B$294,VK!CE$2:CE$294)</f>
        <v>0</v>
      </c>
      <c r="BX156" s="12">
        <f>_xlfn.XLOOKUP($C156,VK!$B$2:$B$294,VK!CF$2:CF$294)</f>
        <v>2.8169014453887939</v>
      </c>
      <c r="BY156" s="12">
        <f>_xlfn.XLOOKUP($C156,VK!$B$2:$B$294,VK!CG$2:CG$294)</f>
        <v>18380.951171875</v>
      </c>
      <c r="BZ156" s="12"/>
      <c r="CA156" s="27">
        <f>_xlfn.XLOOKUP(C156,VK!$B$2:$B$294,VK!$BX$2:$BX$294)</f>
        <v>12626.6669921875</v>
      </c>
      <c r="CD156" s="37">
        <f>_xlfn.XLOOKUP($C156,VK!$B$2:$B$294,VK!M$2:M$294)</f>
        <v>1838</v>
      </c>
      <c r="CE156" s="38"/>
    </row>
    <row r="157" spans="1:83" hidden="1">
      <c r="A157" s="21">
        <v>147</v>
      </c>
      <c r="B157" s="30">
        <f>1-_xlfn.XLOOKUP(C157,VK!$B$2:$B$294,VK!$ID$2:$ID$294)/SUM($D$5:$BY$5)</f>
        <v>0.38225685006691956</v>
      </c>
      <c r="C157" t="str">
        <f>_xlfn.XLOOKUP(A157,VK!$IE$2:$IE$294,VK!$B$2:$B$294)</f>
        <v>Saarijärvi</v>
      </c>
      <c r="D157" s="12">
        <f>_xlfn.XLOOKUP($C157,VK!$B$2:$B$294,VK!J$2:J$294)</f>
        <v>49.400001525878906</v>
      </c>
      <c r="E157" s="12">
        <f>_xlfn.XLOOKUP($C157,VK!$B$2:$B$294,VK!K$2:K$294)</f>
        <v>1251.699951171875</v>
      </c>
      <c r="F157" s="38">
        <f>_xlfn.XLOOKUP($C157,VK!$B$2:$B$294,VK!L$2:L$294)</f>
        <v>195</v>
      </c>
      <c r="G157" s="38">
        <f>_xlfn.XLOOKUP($C157,VK!$B$2:$B$294,VK!N$2:N$294)</f>
        <v>7.4000000953674316</v>
      </c>
      <c r="H157" s="40">
        <f>_xlfn.XLOOKUP($C157,VK!$B$2:$B$294,VK!O$2:O$294)</f>
        <v>-1.1000000238418579</v>
      </c>
      <c r="I157" s="38">
        <f>_xlfn.XLOOKUP($C157,VK!$B$2:$B$294,VK!P$2:P$294)</f>
        <v>-18</v>
      </c>
      <c r="J157" s="38">
        <f>_xlfn.XLOOKUP($C157,VK!$B$2:$B$294,VK!Q$2:Q$294)</f>
        <v>58.2</v>
      </c>
      <c r="K157" s="38">
        <f>_xlfn.XLOOKUP($C157,VK!$B$2:$B$294,VK!R$2:R$294)</f>
        <v>16.600000000000001</v>
      </c>
      <c r="L157" s="38">
        <f>_xlfn.XLOOKUP($C157,VK!$B$2:$B$294,VK!S$2:S$294)</f>
        <v>407</v>
      </c>
      <c r="M157" s="38">
        <f>_xlfn.XLOOKUP($C157,VK!$B$2:$B$294,VK!T$2:T$294)</f>
        <v>0</v>
      </c>
      <c r="N157" s="38">
        <f>_xlfn.XLOOKUP($C157,VK!$B$2:$B$294,VK!U$2:U$294)</f>
        <v>3193.5</v>
      </c>
      <c r="O157" s="38">
        <f>_xlfn.XLOOKUP($C157,VK!$B$2:$B$294,VK!V$2:V$294)</f>
        <v>12.53</v>
      </c>
      <c r="P157" s="38">
        <f>_xlfn.XLOOKUP($C157,VK!$B$2:$B$294,VK!W$2:W$294)</f>
        <v>1012</v>
      </c>
      <c r="Q157" s="38">
        <f>_xlfn.XLOOKUP($C157,VK!$B$2:$B$294,VK!X$2:X$294)</f>
        <v>1429</v>
      </c>
      <c r="R157" s="38">
        <f>_xlfn.XLOOKUP($C157,VK!$B$2:$B$294,VK!Y$2:Y$294)</f>
        <v>1024</v>
      </c>
      <c r="S157" s="38">
        <f>_xlfn.XLOOKUP($C157,VK!$B$2:$B$294,VK!Z$2:Z$294)</f>
        <v>791</v>
      </c>
      <c r="T157" s="38">
        <f>_xlfn.XLOOKUP($C157,VK!$B$2:$B$294,VK!AA$2:AA$294)</f>
        <v>377</v>
      </c>
      <c r="U157" s="38">
        <f>_xlfn.XLOOKUP($C157,VK!$B$2:$B$294,VK!AB$2:AB$294)</f>
        <v>16.584211349487305</v>
      </c>
      <c r="V157" s="38">
        <f>_xlfn.XLOOKUP($C157,VK!$B$2:$B$294,VK!AC$2:AC$294)</f>
        <v>0</v>
      </c>
      <c r="W157" s="38">
        <f>_xlfn.XLOOKUP($C157,VK!$B$2:$B$294,VK!AD$2:AD$294)</f>
        <v>0</v>
      </c>
      <c r="X157" s="38">
        <f>_xlfn.XLOOKUP($C157,VK!$B$2:$B$294,VK!AE$2:AE$294)</f>
        <v>2.2000000000000002</v>
      </c>
      <c r="Y157" s="38">
        <f>_xlfn.XLOOKUP($C157,VK!$B$2:$B$294,VK!AF$2:AF$294)</f>
        <v>6.3</v>
      </c>
      <c r="Z157" s="38">
        <f>_xlfn.XLOOKUP($C157,VK!$B$2:$B$294,VK!AG$2:AG$294)</f>
        <v>0</v>
      </c>
      <c r="AA157" s="38">
        <f>_xlfn.XLOOKUP($C157,VK!$B$2:$B$294,VK!AH$2:AH$294)</f>
        <v>21.5</v>
      </c>
      <c r="AB157" s="38">
        <f>_xlfn.XLOOKUP($C157,VK!$B$2:$B$294,VK!AI$2:AI$294)</f>
        <v>1.04</v>
      </c>
      <c r="AC157" s="38">
        <f>_xlfn.XLOOKUP($C157,VK!$B$2:$B$294,VK!AJ$2:AJ$294)</f>
        <v>0.49</v>
      </c>
      <c r="AD157" s="38">
        <f>_xlfn.XLOOKUP($C157,VK!$B$2:$B$294,VK!AK$2:AK$294)</f>
        <v>1.36</v>
      </c>
      <c r="AE157" s="38">
        <f>_xlfn.XLOOKUP($C157,VK!$B$2:$B$294,VK!AL$2:AL$294)</f>
        <v>66.2</v>
      </c>
      <c r="AF157" s="38">
        <f>_xlfn.XLOOKUP($C157,VK!$B$2:$B$294,VK!AM$2:AM$294)</f>
        <v>289.89999999999998</v>
      </c>
      <c r="AG157" s="38">
        <f>_xlfn.XLOOKUP($C157,VK!$B$2:$B$294,VK!AN$2:AN$294)</f>
        <v>45.7</v>
      </c>
      <c r="AH157" s="38">
        <f>_xlfn.XLOOKUP($C157,VK!$B$2:$B$294,VK!AO$2:AO$294)</f>
        <v>21.1</v>
      </c>
      <c r="AI157" s="38">
        <f>_xlfn.XLOOKUP($C157,VK!$B$2:$B$294,VK!AP$2:AP$294)</f>
        <v>98</v>
      </c>
      <c r="AJ157" s="38">
        <f>_xlfn.XLOOKUP($C157,VK!$B$2:$B$294,VK!AQ$2:AQ$294)</f>
        <v>51</v>
      </c>
      <c r="AK157" s="38">
        <f>_xlfn.XLOOKUP($C157,VK!$B$2:$B$294,VK!AR$2:AR$294)</f>
        <v>726</v>
      </c>
      <c r="AL157" s="38">
        <f>_xlfn.XLOOKUP($C157,VK!$B$2:$B$294,VK!AS$2:AS$294)</f>
        <v>1.833</v>
      </c>
      <c r="AM157" s="38">
        <f>_xlfn.XLOOKUP($C157,VK!$B$2:$B$294,VK!AT$2:AT$294)</f>
        <v>8936</v>
      </c>
      <c r="AN157" s="38">
        <f>_xlfn.XLOOKUP($C157,VK!$B$2:$B$294,VK!AU$2:AU$294)</f>
        <v>10685</v>
      </c>
      <c r="AO157" s="38">
        <f>_xlfn.XLOOKUP($C157,VK!$B$2:$B$294,VK!AV$2:AV$294)</f>
        <v>1</v>
      </c>
      <c r="AP157" s="38">
        <f>_xlfn.XLOOKUP($C157,VK!$B$2:$B$294,VK!AW$2:AW$294)</f>
        <v>57.653244018554688</v>
      </c>
      <c r="AQ157" s="38">
        <f>_xlfn.XLOOKUP($C157,VK!$B$2:$B$294,VK!AX$2:AX$294)</f>
        <v>0</v>
      </c>
      <c r="AR157" s="38">
        <f>_xlfn.XLOOKUP($C157,VK!$B$2:$B$294,VK!AY$2:AY$294)</f>
        <v>0</v>
      </c>
      <c r="AS157" s="38">
        <f>_xlfn.XLOOKUP($C157,VK!$B$2:$B$294,VK!AZ$2:AZ$294)</f>
        <v>0</v>
      </c>
      <c r="AT157" s="38">
        <f>_xlfn.XLOOKUP($C157,VK!$B$2:$B$294,VK!BA$2:BA$294)</f>
        <v>0</v>
      </c>
      <c r="AU157" s="38">
        <f>_xlfn.XLOOKUP($C157,VK!$B$2:$B$294,VK!BB$2:BB$294)</f>
        <v>1</v>
      </c>
      <c r="AV157" s="38">
        <f>_xlfn.XLOOKUP($C157,VK!$B$2:$B$294,VK!BC$2:BC$294)</f>
        <v>74.050636291503906</v>
      </c>
      <c r="AW157" s="38">
        <f>_xlfn.XLOOKUP($C157,VK!$B$2:$B$294,VK!BD$2:BD$294)</f>
        <v>96.048629760742188</v>
      </c>
      <c r="AX157" s="38">
        <f>_xlfn.XLOOKUP($C157,VK!$B$2:$B$294,VK!BF$2:BF$294)</f>
        <v>11353.056640625</v>
      </c>
      <c r="AY157" s="38">
        <f>_xlfn.XLOOKUP($C157,VK!$B$2:$B$294,VK!BG$2:BG$294)</f>
        <v>12854.1298828125</v>
      </c>
      <c r="AZ157" s="38">
        <f>_xlfn.XLOOKUP($C157,VK!$B$2:$B$294,VK!BH$2:BH$294)</f>
        <v>3.3921365737915039</v>
      </c>
      <c r="BA157" s="38">
        <f>_xlfn.XLOOKUP($C157,VK!$B$2:$B$294,VK!BI$2:BI$294)</f>
        <v>5.6354632377624512</v>
      </c>
      <c r="BB157" s="38">
        <f>_xlfn.XLOOKUP($C157,VK!$B$2:$B$294,VK!BJ$2:BJ$294)</f>
        <v>25.342466354370117</v>
      </c>
      <c r="BC157" s="38">
        <f>_xlfn.XLOOKUP($C157,VK!$B$2:$B$294,VK!BK$2:BK$294)</f>
        <v>0</v>
      </c>
      <c r="BD157" s="38">
        <f>_xlfn.XLOOKUP($C157,VK!$B$2:$B$294,VK!BL$2:BL$294)</f>
        <v>145</v>
      </c>
      <c r="BE157" s="38">
        <f>_xlfn.XLOOKUP($C157,VK!$B$2:$B$294,VK!BM$2:BM$294)</f>
        <v>-0.86848634481430054</v>
      </c>
      <c r="BF157" s="37">
        <f>_xlfn.XLOOKUP($C157,VK!$B$2:$B$294,VK!BN$2:BN$294)</f>
        <v>19974.697265625</v>
      </c>
      <c r="BG157" s="12">
        <f>_xlfn.XLOOKUP($C157,VK!$B$2:$B$294,VK!BO$2:BO$294)</f>
        <v>50.733558654785156</v>
      </c>
      <c r="BH157" s="12"/>
      <c r="BI157" s="12">
        <f>_xlfn.XLOOKUP($C157,VK!$B$2:$B$294,VK!BQ$2:BQ$294)</f>
        <v>0.63562142848968506</v>
      </c>
      <c r="BJ157" s="12">
        <f>_xlfn.XLOOKUP($C157,VK!$B$2:$B$294,VK!BR$2:BR$294)</f>
        <v>0.12890750169754028</v>
      </c>
      <c r="BK157" s="12">
        <f>_xlfn.XLOOKUP($C157,VK!$B$2:$B$294,VK!BS$2:BS$294)</f>
        <v>1.1386829614639282</v>
      </c>
      <c r="BL157" s="12">
        <f>_xlfn.XLOOKUP($C157,VK!$B$2:$B$294,VK!BT$2:BT$294)</f>
        <v>118.91717529296875</v>
      </c>
      <c r="BM157" s="12">
        <f>_xlfn.XLOOKUP($C157,VK!$B$2:$B$294,VK!BU$2:BU$294)</f>
        <v>256.20367431640625</v>
      </c>
      <c r="BN157" s="12">
        <f>_xlfn.XLOOKUP($C157,VK!$B$2:$B$294,VK!BV$2:BV$294)</f>
        <v>0</v>
      </c>
      <c r="BO157" s="12">
        <f>_xlfn.XLOOKUP($C157,VK!$B$2:$B$294,VK!BW$2:BW$294)</f>
        <v>1</v>
      </c>
      <c r="BP157" s="12">
        <f>_xlfn.XLOOKUP($C157,VK!$B$2:$B$294,VK!BX$2:BX$294)</f>
        <v>8509.43359375</v>
      </c>
      <c r="BQ157" s="12">
        <f>_xlfn.XLOOKUP($C157,VK!$B$2:$B$294,VK!BY$2:BY$294)</f>
        <v>7515.72314453125</v>
      </c>
      <c r="BR157" s="12">
        <f>_xlfn.XLOOKUP($C157,VK!$B$2:$B$294,VK!BZ$2:BZ$294)</f>
        <v>0.92383712530136108</v>
      </c>
      <c r="BS157" s="12">
        <f>_xlfn.XLOOKUP($C157,VK!$B$2:$B$294,VK!CA$2:CA$294)</f>
        <v>8.5830917358398438</v>
      </c>
      <c r="BT157" s="12">
        <f>_xlfn.XLOOKUP($C157,VK!$B$2:$B$294,VK!CB$2:CB$294)</f>
        <v>82.558135986328125</v>
      </c>
      <c r="BU157" s="12">
        <f>_xlfn.XLOOKUP($C157,VK!$B$2:$B$294,VK!CC$2:CC$294)</f>
        <v>8.8861074447631836</v>
      </c>
      <c r="BV157" s="12">
        <f>_xlfn.XLOOKUP($C157,VK!$B$2:$B$294,VK!CD$2:CD$294)</f>
        <v>16.896120071411133</v>
      </c>
      <c r="BW157" s="12">
        <f>_xlfn.XLOOKUP($C157,VK!$B$2:$B$294,VK!CE$2:CE$294)</f>
        <v>0</v>
      </c>
      <c r="BX157" s="12">
        <f>_xlfn.XLOOKUP($C157,VK!$B$2:$B$294,VK!CF$2:CF$294)</f>
        <v>3.2540676593780518</v>
      </c>
      <c r="BY157" s="12">
        <f>_xlfn.XLOOKUP($C157,VK!$B$2:$B$294,VK!CG$2:CG$294)</f>
        <v>10105.0263671875</v>
      </c>
      <c r="BZ157" s="12"/>
      <c r="CA157" s="27">
        <f>_xlfn.XLOOKUP(C157,VK!$B$2:$B$294,VK!$BX$2:$BX$294)</f>
        <v>8509.43359375</v>
      </c>
      <c r="CD157" s="37">
        <f>_xlfn.XLOOKUP($C157,VK!$B$2:$B$294,VK!M$2:M$294)</f>
        <v>9309</v>
      </c>
      <c r="CE157" s="38"/>
    </row>
    <row r="158" spans="1:83" hidden="1">
      <c r="A158" s="21">
        <v>148</v>
      </c>
      <c r="B158" s="30">
        <f>1-_xlfn.XLOOKUP(C158,VK!$B$2:$B$294,VK!$ID$2:$ID$294)/SUM($D$5:$BY$5)</f>
        <v>0.38178179710523985</v>
      </c>
      <c r="C158" t="str">
        <f>_xlfn.XLOOKUP(A158,VK!$IE$2:$IE$294,VK!$B$2:$B$294)</f>
        <v>Luhanka</v>
      </c>
      <c r="D158" s="12">
        <f>_xlfn.XLOOKUP($C158,VK!$B$2:$B$294,VK!J$2:J$294)</f>
        <v>56</v>
      </c>
      <c r="E158" s="12">
        <f>_xlfn.XLOOKUP($C158,VK!$B$2:$B$294,VK!K$2:K$294)</f>
        <v>214.5</v>
      </c>
      <c r="F158" s="38">
        <f>_xlfn.XLOOKUP($C158,VK!$B$2:$B$294,VK!L$2:L$294)</f>
        <v>188.60000610351563</v>
      </c>
      <c r="G158" s="38">
        <f>_xlfn.XLOOKUP($C158,VK!$B$2:$B$294,VK!N$2:N$294)</f>
        <v>3.2000000476837158</v>
      </c>
      <c r="H158" s="40">
        <f>_xlfn.XLOOKUP($C158,VK!$B$2:$B$294,VK!O$2:O$294)</f>
        <v>-2.4000000953674316</v>
      </c>
      <c r="I158" s="38">
        <f>_xlfn.XLOOKUP($C158,VK!$B$2:$B$294,VK!P$2:P$294)</f>
        <v>4</v>
      </c>
      <c r="J158" s="38">
        <f>_xlfn.XLOOKUP($C158,VK!$B$2:$B$294,VK!Q$2:Q$294)</f>
        <v>0</v>
      </c>
      <c r="K158" s="38">
        <f>_xlfn.XLOOKUP($C158,VK!$B$2:$B$294,VK!R$2:R$294)</f>
        <v>7.5</v>
      </c>
      <c r="L158" s="38">
        <f>_xlfn.XLOOKUP($C158,VK!$B$2:$B$294,VK!S$2:S$294)</f>
        <v>57</v>
      </c>
      <c r="M158" s="38">
        <f>_xlfn.XLOOKUP($C158,VK!$B$2:$B$294,VK!T$2:T$294)</f>
        <v>0</v>
      </c>
      <c r="N158" s="38">
        <f>_xlfn.XLOOKUP($C158,VK!$B$2:$B$294,VK!U$2:U$294)</f>
        <v>3834.8</v>
      </c>
      <c r="O158" s="38">
        <f>_xlfn.XLOOKUP($C158,VK!$B$2:$B$294,VK!V$2:V$294)</f>
        <v>12.53</v>
      </c>
      <c r="P158" s="38">
        <f>_xlfn.XLOOKUP($C158,VK!$B$2:$B$294,VK!W$2:W$294)</f>
        <v>0</v>
      </c>
      <c r="Q158" s="38">
        <f>_xlfn.XLOOKUP($C158,VK!$B$2:$B$294,VK!X$2:X$294)</f>
        <v>1286</v>
      </c>
      <c r="R158" s="38">
        <f>_xlfn.XLOOKUP($C158,VK!$B$2:$B$294,VK!Y$2:Y$294)</f>
        <v>1000</v>
      </c>
      <c r="S158" s="38">
        <f>_xlfn.XLOOKUP($C158,VK!$B$2:$B$294,VK!Z$2:Z$294)</f>
        <v>2118</v>
      </c>
      <c r="T158" s="38">
        <f>_xlfn.XLOOKUP($C158,VK!$B$2:$B$294,VK!AA$2:AA$294)</f>
        <v>1059</v>
      </c>
      <c r="U158" s="38">
        <f>_xlfn.XLOOKUP($C158,VK!$B$2:$B$294,VK!AB$2:AB$294)</f>
        <v>15.971015930175781</v>
      </c>
      <c r="V158" s="38">
        <f>_xlfn.XLOOKUP($C158,VK!$B$2:$B$294,VK!AC$2:AC$294)</f>
        <v>0</v>
      </c>
      <c r="W158" s="38">
        <f>_xlfn.XLOOKUP($C158,VK!$B$2:$B$294,VK!AD$2:AD$294)</f>
        <v>0</v>
      </c>
      <c r="X158" s="38">
        <f>_xlfn.XLOOKUP($C158,VK!$B$2:$B$294,VK!AE$2:AE$294)</f>
        <v>0</v>
      </c>
      <c r="Y158" s="38">
        <f>_xlfn.XLOOKUP($C158,VK!$B$2:$B$294,VK!AF$2:AF$294)</f>
        <v>0</v>
      </c>
      <c r="Z158" s="38">
        <f>_xlfn.XLOOKUP($C158,VK!$B$2:$B$294,VK!AG$2:AG$294)</f>
        <v>0</v>
      </c>
      <c r="AA158" s="38">
        <f>_xlfn.XLOOKUP($C158,VK!$B$2:$B$294,VK!AH$2:AH$294)</f>
        <v>18.5</v>
      </c>
      <c r="AB158" s="38">
        <f>_xlfn.XLOOKUP($C158,VK!$B$2:$B$294,VK!AI$2:AI$294)</f>
        <v>1.2</v>
      </c>
      <c r="AC158" s="38">
        <f>_xlfn.XLOOKUP($C158,VK!$B$2:$B$294,VK!AJ$2:AJ$294)</f>
        <v>0.5</v>
      </c>
      <c r="AD158" s="38">
        <f>_xlfn.XLOOKUP($C158,VK!$B$2:$B$294,VK!AK$2:AK$294)</f>
        <v>1.3</v>
      </c>
      <c r="AE158" s="38">
        <f>_xlfn.XLOOKUP($C158,VK!$B$2:$B$294,VK!AL$2:AL$294)</f>
        <v>60.9</v>
      </c>
      <c r="AF158" s="38">
        <f>_xlfn.XLOOKUP($C158,VK!$B$2:$B$294,VK!AM$2:AM$294)</f>
        <v>285.10000000000002</v>
      </c>
      <c r="AG158" s="38">
        <f>_xlfn.XLOOKUP($C158,VK!$B$2:$B$294,VK!AN$2:AN$294)</f>
        <v>38.5</v>
      </c>
      <c r="AH158" s="38">
        <f>_xlfn.XLOOKUP($C158,VK!$B$2:$B$294,VK!AO$2:AO$294)</f>
        <v>22.9</v>
      </c>
      <c r="AI158" s="38">
        <f>_xlfn.XLOOKUP($C158,VK!$B$2:$B$294,VK!AP$2:AP$294)</f>
        <v>119</v>
      </c>
      <c r="AJ158" s="38">
        <f>_xlfn.XLOOKUP($C158,VK!$B$2:$B$294,VK!AQ$2:AQ$294)</f>
        <v>87</v>
      </c>
      <c r="AK158" s="38">
        <f>_xlfn.XLOOKUP($C158,VK!$B$2:$B$294,VK!AR$2:AR$294)</f>
        <v>634</v>
      </c>
      <c r="AL158" s="38">
        <f>_xlfn.XLOOKUP($C158,VK!$B$2:$B$294,VK!AS$2:AS$294)</f>
        <v>3.3330000000000002</v>
      </c>
      <c r="AM158" s="38">
        <f>_xlfn.XLOOKUP($C158,VK!$B$2:$B$294,VK!AT$2:AT$294)</f>
        <v>9000</v>
      </c>
      <c r="AN158" s="38">
        <f>_xlfn.XLOOKUP($C158,VK!$B$2:$B$294,VK!AU$2:AU$294)</f>
        <v>13563</v>
      </c>
      <c r="AO158" s="38">
        <f>_xlfn.XLOOKUP($C158,VK!$B$2:$B$294,VK!AV$2:AV$294)</f>
        <v>0</v>
      </c>
      <c r="AP158" s="38">
        <f>_xlfn.XLOOKUP($C158,VK!$B$2:$B$294,VK!AW$2:AW$294)</f>
        <v>49.620098114013672</v>
      </c>
      <c r="AQ158" s="38">
        <f>_xlfn.XLOOKUP($C158,VK!$B$2:$B$294,VK!AX$2:AX$294)</f>
        <v>0</v>
      </c>
      <c r="AR158" s="38">
        <f>_xlfn.XLOOKUP($C158,VK!$B$2:$B$294,VK!AY$2:AY$294)</f>
        <v>1</v>
      </c>
      <c r="AS158" s="38">
        <f>_xlfn.XLOOKUP($C158,VK!$B$2:$B$294,VK!AZ$2:AZ$294)</f>
        <v>0</v>
      </c>
      <c r="AT158" s="38">
        <f>_xlfn.XLOOKUP($C158,VK!$B$2:$B$294,VK!BA$2:BA$294)</f>
        <v>0</v>
      </c>
      <c r="AU158" s="38">
        <f>_xlfn.XLOOKUP($C158,VK!$B$2:$B$294,VK!BB$2:BB$294)</f>
        <v>1</v>
      </c>
      <c r="AV158" s="38">
        <f>_xlfn.XLOOKUP($C158,VK!$B$2:$B$294,VK!BC$2:BC$294)</f>
        <v>0</v>
      </c>
      <c r="AW158" s="38">
        <f>_xlfn.XLOOKUP($C158,VK!$B$2:$B$294,VK!BD$2:BD$294)</f>
        <v>100</v>
      </c>
      <c r="AX158" s="38">
        <f>_xlfn.XLOOKUP($C158,VK!$B$2:$B$294,VK!BF$2:BF$294)</f>
        <v>17419.861328125</v>
      </c>
      <c r="AY158" s="38">
        <f>_xlfn.XLOOKUP($C158,VK!$B$2:$B$294,VK!BG$2:BG$294)</f>
        <v>18133.791015625</v>
      </c>
      <c r="AZ158" s="38">
        <f>_xlfn.XLOOKUP($C158,VK!$B$2:$B$294,VK!BH$2:BH$294)</f>
        <v>2.0299999713897705</v>
      </c>
      <c r="BA158" s="38">
        <f>_xlfn.XLOOKUP($C158,VK!$B$2:$B$294,VK!BI$2:BI$294)</f>
        <v>-22.222225189208984</v>
      </c>
      <c r="BB158" s="38">
        <f>_xlfn.XLOOKUP($C158,VK!$B$2:$B$294,VK!BJ$2:BJ$294)</f>
        <v>12.5</v>
      </c>
      <c r="BC158" s="38">
        <f>_xlfn.XLOOKUP($C158,VK!$B$2:$B$294,VK!BK$2:BK$294)</f>
        <v>-25</v>
      </c>
      <c r="BD158" s="38">
        <f>_xlfn.XLOOKUP($C158,VK!$B$2:$B$294,VK!BL$2:BL$294)</f>
        <v>44</v>
      </c>
      <c r="BE158" s="38">
        <f>_xlfn.XLOOKUP($C158,VK!$B$2:$B$294,VK!BM$2:BM$294)</f>
        <v>-14.285714149475098</v>
      </c>
      <c r="BF158" s="37">
        <f>_xlfn.XLOOKUP($C158,VK!$B$2:$B$294,VK!BN$2:BN$294)</f>
        <v>21678.482421875</v>
      </c>
      <c r="BG158" s="12">
        <f>_xlfn.XLOOKUP($C158,VK!$B$2:$B$294,VK!BO$2:BO$294)</f>
        <v>51.315254211425781</v>
      </c>
      <c r="BH158" s="12"/>
      <c r="BI158" s="12">
        <f>_xlfn.XLOOKUP($C158,VK!$B$2:$B$294,VK!BQ$2:BQ$294)</f>
        <v>0.69565218687057495</v>
      </c>
      <c r="BJ158" s="12">
        <f>_xlfn.XLOOKUP($C158,VK!$B$2:$B$294,VK!BR$2:BR$294)</f>
        <v>0</v>
      </c>
      <c r="BK158" s="12">
        <f>_xlfn.XLOOKUP($C158,VK!$B$2:$B$294,VK!BS$2:BS$294)</f>
        <v>0.86956518888473511</v>
      </c>
      <c r="BL158" s="12">
        <f>_xlfn.XLOOKUP($C158,VK!$B$2:$B$294,VK!BT$2:BT$294)</f>
        <v>105.79710388183594</v>
      </c>
      <c r="BM158" s="12">
        <f>_xlfn.XLOOKUP($C158,VK!$B$2:$B$294,VK!BU$2:BU$294)</f>
        <v>224.63768005371094</v>
      </c>
      <c r="BN158" s="12">
        <f>_xlfn.XLOOKUP($C158,VK!$B$2:$B$294,VK!BV$2:BV$294)</f>
        <v>0</v>
      </c>
      <c r="BO158" s="12">
        <f>_xlfn.XLOOKUP($C158,VK!$B$2:$B$294,VK!BW$2:BW$294)</f>
        <v>0</v>
      </c>
      <c r="BP158" s="12">
        <f>_xlfn.XLOOKUP($C158,VK!$B$2:$B$294,VK!BX$2:BX$294)</f>
        <v>11043.478515625</v>
      </c>
      <c r="BQ158" s="12">
        <f>_xlfn.XLOOKUP($C158,VK!$B$2:$B$294,VK!BY$2:BY$294)</f>
        <v>10608.6953125</v>
      </c>
      <c r="BR158" s="12">
        <f>_xlfn.XLOOKUP($C158,VK!$B$2:$B$294,VK!BZ$2:BZ$294)</f>
        <v>0.86956518888473511</v>
      </c>
      <c r="BS158" s="12">
        <f>_xlfn.XLOOKUP($C158,VK!$B$2:$B$294,VK!CA$2:CA$294)</f>
        <v>5.2173914909362793</v>
      </c>
      <c r="BT158" s="12">
        <f>_xlfn.XLOOKUP($C158,VK!$B$2:$B$294,VK!CB$2:CB$294)</f>
        <v>33.333332061767578</v>
      </c>
      <c r="BU158" s="12">
        <f>_xlfn.XLOOKUP($C158,VK!$B$2:$B$294,VK!CC$2:CC$294)</f>
        <v>5.5555553436279297</v>
      </c>
      <c r="BV158" s="12">
        <f>_xlfn.XLOOKUP($C158,VK!$B$2:$B$294,VK!CD$2:CD$294)</f>
        <v>5.5555553436279297</v>
      </c>
      <c r="BW158" s="12">
        <f>_xlfn.XLOOKUP($C158,VK!$B$2:$B$294,VK!CE$2:CE$294)</f>
        <v>0</v>
      </c>
      <c r="BX158" s="12">
        <f>_xlfn.XLOOKUP($C158,VK!$B$2:$B$294,VK!CF$2:CF$294)</f>
        <v>0</v>
      </c>
      <c r="BY158" s="12">
        <f>_xlfn.XLOOKUP($C158,VK!$B$2:$B$294,VK!CG$2:CG$294)</f>
        <v>12863.896484375</v>
      </c>
      <c r="BZ158" s="12"/>
      <c r="CA158" s="27">
        <f>_xlfn.XLOOKUP(C158,VK!$B$2:$B$294,VK!$BX$2:$BX$294)</f>
        <v>11043.478515625</v>
      </c>
      <c r="CD158" s="37">
        <f>_xlfn.XLOOKUP($C158,VK!$B$2:$B$294,VK!M$2:M$294)</f>
        <v>690</v>
      </c>
      <c r="CE158" s="38"/>
    </row>
    <row r="159" spans="1:83" hidden="1">
      <c r="A159" s="21">
        <v>149</v>
      </c>
      <c r="B159" s="30">
        <f>1-_xlfn.XLOOKUP(C159,VK!$B$2:$B$294,VK!$ID$2:$ID$294)/SUM($D$5:$BY$5)</f>
        <v>0.38153250517528126</v>
      </c>
      <c r="C159" t="str">
        <f>_xlfn.XLOOKUP(A159,VK!$IE$2:$IE$294,VK!$B$2:$B$294)</f>
        <v>Pihtipudas</v>
      </c>
      <c r="D159" s="12">
        <f>_xlfn.XLOOKUP($C159,VK!$B$2:$B$294,VK!J$2:J$294)</f>
        <v>48.5</v>
      </c>
      <c r="E159" s="12">
        <f>_xlfn.XLOOKUP($C159,VK!$B$2:$B$294,VK!K$2:K$294)</f>
        <v>1074.9100341796875</v>
      </c>
      <c r="F159" s="38">
        <f>_xlfn.XLOOKUP($C159,VK!$B$2:$B$294,VK!L$2:L$294)</f>
        <v>182.19999694824219</v>
      </c>
      <c r="G159" s="38">
        <f>_xlfn.XLOOKUP($C159,VK!$B$2:$B$294,VK!N$2:N$294)</f>
        <v>3.7999999523162842</v>
      </c>
      <c r="H159" s="40">
        <f>_xlfn.XLOOKUP($C159,VK!$B$2:$B$294,VK!O$2:O$294)</f>
        <v>-0.5</v>
      </c>
      <c r="I159" s="38">
        <f>_xlfn.XLOOKUP($C159,VK!$B$2:$B$294,VK!P$2:P$294)</f>
        <v>-10</v>
      </c>
      <c r="J159" s="38">
        <f>_xlfn.XLOOKUP($C159,VK!$B$2:$B$294,VK!Q$2:Q$294)</f>
        <v>48.300000000000004</v>
      </c>
      <c r="K159" s="38">
        <f>_xlfn.XLOOKUP($C159,VK!$B$2:$B$294,VK!R$2:R$294)</f>
        <v>12.5</v>
      </c>
      <c r="L159" s="38">
        <f>_xlfn.XLOOKUP($C159,VK!$B$2:$B$294,VK!S$2:S$294)</f>
        <v>263</v>
      </c>
      <c r="M159" s="38">
        <f>_xlfn.XLOOKUP($C159,VK!$B$2:$B$294,VK!T$2:T$294)</f>
        <v>0</v>
      </c>
      <c r="N159" s="38">
        <f>_xlfn.XLOOKUP($C159,VK!$B$2:$B$294,VK!U$2:U$294)</f>
        <v>3052.8</v>
      </c>
      <c r="O159" s="38">
        <f>_xlfn.XLOOKUP($C159,VK!$B$2:$B$294,VK!V$2:V$294)</f>
        <v>12.53</v>
      </c>
      <c r="P159" s="38">
        <f>_xlfn.XLOOKUP($C159,VK!$B$2:$B$294,VK!W$2:W$294)</f>
        <v>689</v>
      </c>
      <c r="Q159" s="38">
        <f>_xlfn.XLOOKUP($C159,VK!$B$2:$B$294,VK!X$2:X$294)</f>
        <v>857</v>
      </c>
      <c r="R159" s="38">
        <f>_xlfn.XLOOKUP($C159,VK!$B$2:$B$294,VK!Y$2:Y$294)</f>
        <v>521</v>
      </c>
      <c r="S159" s="38">
        <f>_xlfn.XLOOKUP($C159,VK!$B$2:$B$294,VK!Z$2:Z$294)</f>
        <v>1225</v>
      </c>
      <c r="T159" s="38">
        <f>_xlfn.XLOOKUP($C159,VK!$B$2:$B$294,VK!AA$2:AA$294)</f>
        <v>540</v>
      </c>
      <c r="U159" s="38">
        <f>_xlfn.XLOOKUP($C159,VK!$B$2:$B$294,VK!AB$2:AB$294)</f>
        <v>17.349397659301758</v>
      </c>
      <c r="V159" s="38">
        <f>_xlfn.XLOOKUP($C159,VK!$B$2:$B$294,VK!AC$2:AC$294)</f>
        <v>0</v>
      </c>
      <c r="W159" s="38">
        <f>_xlfn.XLOOKUP($C159,VK!$B$2:$B$294,VK!AD$2:AD$294)</f>
        <v>2.1</v>
      </c>
      <c r="X159" s="38">
        <f>_xlfn.XLOOKUP($C159,VK!$B$2:$B$294,VK!AE$2:AE$294)</f>
        <v>0</v>
      </c>
      <c r="Y159" s="38">
        <f>_xlfn.XLOOKUP($C159,VK!$B$2:$B$294,VK!AF$2:AF$294)</f>
        <v>4.2</v>
      </c>
      <c r="Z159" s="38">
        <f>_xlfn.XLOOKUP($C159,VK!$B$2:$B$294,VK!AG$2:AG$294)</f>
        <v>0</v>
      </c>
      <c r="AA159" s="38">
        <f>_xlfn.XLOOKUP($C159,VK!$B$2:$B$294,VK!AH$2:AH$294)</f>
        <v>21</v>
      </c>
      <c r="AB159" s="38">
        <f>_xlfn.XLOOKUP($C159,VK!$B$2:$B$294,VK!AI$2:AI$294)</f>
        <v>0.93</v>
      </c>
      <c r="AC159" s="38">
        <f>_xlfn.XLOOKUP($C159,VK!$B$2:$B$294,VK!AJ$2:AJ$294)</f>
        <v>0.6</v>
      </c>
      <c r="AD159" s="38">
        <f>_xlfn.XLOOKUP($C159,VK!$B$2:$B$294,VK!AK$2:AK$294)</f>
        <v>1.1000000000000001</v>
      </c>
      <c r="AE159" s="38">
        <f>_xlfn.XLOOKUP($C159,VK!$B$2:$B$294,VK!AL$2:AL$294)</f>
        <v>56</v>
      </c>
      <c r="AF159" s="38">
        <f>_xlfn.XLOOKUP($C159,VK!$B$2:$B$294,VK!AM$2:AM$294)</f>
        <v>261.3</v>
      </c>
      <c r="AG159" s="38">
        <f>_xlfn.XLOOKUP($C159,VK!$B$2:$B$294,VK!AN$2:AN$294)</f>
        <v>47.8</v>
      </c>
      <c r="AH159" s="38">
        <f>_xlfn.XLOOKUP($C159,VK!$B$2:$B$294,VK!AO$2:AO$294)</f>
        <v>15.6</v>
      </c>
      <c r="AI159" s="38">
        <f>_xlfn.XLOOKUP($C159,VK!$B$2:$B$294,VK!AP$2:AP$294)</f>
        <v>118</v>
      </c>
      <c r="AJ159" s="38">
        <f>_xlfn.XLOOKUP($C159,VK!$B$2:$B$294,VK!AQ$2:AQ$294)</f>
        <v>121</v>
      </c>
      <c r="AK159" s="38">
        <f>_xlfn.XLOOKUP($C159,VK!$B$2:$B$294,VK!AR$2:AR$294)</f>
        <v>966</v>
      </c>
      <c r="AL159" s="38">
        <f>_xlfn.XLOOKUP($C159,VK!$B$2:$B$294,VK!AS$2:AS$294)</f>
        <v>3.3330000000000002</v>
      </c>
      <c r="AM159" s="38">
        <f>_xlfn.XLOOKUP($C159,VK!$B$2:$B$294,VK!AT$2:AT$294)</f>
        <v>10727</v>
      </c>
      <c r="AN159" s="38">
        <f>_xlfn.XLOOKUP($C159,VK!$B$2:$B$294,VK!AU$2:AU$294)</f>
        <v>10298</v>
      </c>
      <c r="AO159" s="38">
        <f>_xlfn.XLOOKUP($C159,VK!$B$2:$B$294,VK!AV$2:AV$294)</f>
        <v>1</v>
      </c>
      <c r="AP159" s="38">
        <f>_xlfn.XLOOKUP($C159,VK!$B$2:$B$294,VK!AW$2:AW$294)</f>
        <v>119.13742828369141</v>
      </c>
      <c r="AQ159" s="38">
        <f>_xlfn.XLOOKUP($C159,VK!$B$2:$B$294,VK!AX$2:AX$294)</f>
        <v>0</v>
      </c>
      <c r="AR159" s="38">
        <f>_xlfn.XLOOKUP($C159,VK!$B$2:$B$294,VK!AY$2:AY$294)</f>
        <v>0</v>
      </c>
      <c r="AS159" s="38">
        <f>_xlfn.XLOOKUP($C159,VK!$B$2:$B$294,VK!AZ$2:AZ$294)</f>
        <v>0</v>
      </c>
      <c r="AT159" s="38">
        <f>_xlfn.XLOOKUP($C159,VK!$B$2:$B$294,VK!BA$2:BA$294)</f>
        <v>0</v>
      </c>
      <c r="AU159" s="38">
        <f>_xlfn.XLOOKUP($C159,VK!$B$2:$B$294,VK!BB$2:BB$294)</f>
        <v>1</v>
      </c>
      <c r="AV159" s="38">
        <f>_xlfn.XLOOKUP($C159,VK!$B$2:$B$294,VK!BC$2:BC$294)</f>
        <v>32.710281372070313</v>
      </c>
      <c r="AW159" s="38">
        <f>_xlfn.XLOOKUP($C159,VK!$B$2:$B$294,VK!BD$2:BD$294)</f>
        <v>100</v>
      </c>
      <c r="AX159" s="38">
        <f>_xlfn.XLOOKUP($C159,VK!$B$2:$B$294,VK!BF$2:BF$294)</f>
        <v>12051.234375</v>
      </c>
      <c r="AY159" s="38">
        <f>_xlfn.XLOOKUP($C159,VK!$B$2:$B$294,VK!BG$2:BG$294)</f>
        <v>13528.421875</v>
      </c>
      <c r="AZ159" s="38">
        <f>_xlfn.XLOOKUP($C159,VK!$B$2:$B$294,VK!BH$2:BH$294)</f>
        <v>2.6527776718139648</v>
      </c>
      <c r="BA159" s="38">
        <f>_xlfn.XLOOKUP($C159,VK!$B$2:$B$294,VK!BI$2:BI$294)</f>
        <v>-7.8439512252807617</v>
      </c>
      <c r="BB159" s="38">
        <f>_xlfn.XLOOKUP($C159,VK!$B$2:$B$294,VK!BJ$2:BJ$294)</f>
        <v>30.645160675048828</v>
      </c>
      <c r="BC159" s="38">
        <f>_xlfn.XLOOKUP($C159,VK!$B$2:$B$294,VK!BK$2:BK$294)</f>
        <v>-64.13043212890625</v>
      </c>
      <c r="BD159" s="38">
        <f>_xlfn.XLOOKUP($C159,VK!$B$2:$B$294,VK!BL$2:BL$294)</f>
        <v>232.5</v>
      </c>
      <c r="BE159" s="38">
        <f>_xlfn.XLOOKUP($C159,VK!$B$2:$B$294,VK!BM$2:BM$294)</f>
        <v>-53.91094970703125</v>
      </c>
      <c r="BF159" s="37">
        <f>_xlfn.XLOOKUP($C159,VK!$B$2:$B$294,VK!BN$2:BN$294)</f>
        <v>18909.01171875</v>
      </c>
      <c r="BG159" s="12">
        <f>_xlfn.XLOOKUP($C159,VK!$B$2:$B$294,VK!BO$2:BO$294)</f>
        <v>57.590576171875</v>
      </c>
      <c r="BH159" s="12"/>
      <c r="BI159" s="12">
        <f>_xlfn.XLOOKUP($C159,VK!$B$2:$B$294,VK!BQ$2:BQ$294)</f>
        <v>0.5647321343421936</v>
      </c>
      <c r="BJ159" s="12">
        <f>_xlfn.XLOOKUP($C159,VK!$B$2:$B$294,VK!BR$2:BR$294)</f>
        <v>0</v>
      </c>
      <c r="BK159" s="12">
        <f>_xlfn.XLOOKUP($C159,VK!$B$2:$B$294,VK!BS$2:BS$294)</f>
        <v>0.99206346273422241</v>
      </c>
      <c r="BL159" s="12">
        <f>_xlfn.XLOOKUP($C159,VK!$B$2:$B$294,VK!BT$2:BT$294)</f>
        <v>169.64285278320313</v>
      </c>
      <c r="BM159" s="12">
        <f>_xlfn.XLOOKUP($C159,VK!$B$2:$B$294,VK!BU$2:BU$294)</f>
        <v>323.1646728515625</v>
      </c>
      <c r="BN159" s="12">
        <f>_xlfn.XLOOKUP($C159,VK!$B$2:$B$294,VK!BV$2:BV$294)</f>
        <v>0</v>
      </c>
      <c r="BO159" s="12">
        <f>_xlfn.XLOOKUP($C159,VK!$B$2:$B$294,VK!BW$2:BW$294)</f>
        <v>1</v>
      </c>
      <c r="BP159" s="12">
        <f>_xlfn.XLOOKUP($C159,VK!$B$2:$B$294,VK!BX$2:BX$294)</f>
        <v>7575.916015625</v>
      </c>
      <c r="BQ159" s="12">
        <f>_xlfn.XLOOKUP($C159,VK!$B$2:$B$294,VK!BY$2:BY$294)</f>
        <v>6748.69091796875</v>
      </c>
      <c r="BR159" s="12">
        <f>_xlfn.XLOOKUP($C159,VK!$B$2:$B$294,VK!BZ$2:BZ$294)</f>
        <v>0.81845235824584961</v>
      </c>
      <c r="BS159" s="12">
        <f>_xlfn.XLOOKUP($C159,VK!$B$2:$B$294,VK!CA$2:CA$294)</f>
        <v>9.4990081787109375</v>
      </c>
      <c r="BT159" s="12">
        <f>_xlfn.XLOOKUP($C159,VK!$B$2:$B$294,VK!CB$2:CB$294)</f>
        <v>151.51515197753906</v>
      </c>
      <c r="BU159" s="12">
        <f>_xlfn.XLOOKUP($C159,VK!$B$2:$B$294,VK!CC$2:CC$294)</f>
        <v>12.793733596801758</v>
      </c>
      <c r="BV159" s="12">
        <f>_xlfn.XLOOKUP($C159,VK!$B$2:$B$294,VK!CD$2:CD$294)</f>
        <v>7.3107051849365234</v>
      </c>
      <c r="BW159" s="12">
        <f>_xlfn.XLOOKUP($C159,VK!$B$2:$B$294,VK!CE$2:CE$294)</f>
        <v>0</v>
      </c>
      <c r="BX159" s="12">
        <f>_xlfn.XLOOKUP($C159,VK!$B$2:$B$294,VK!CF$2:CF$294)</f>
        <v>3.3942558765411377</v>
      </c>
      <c r="BY159" s="12">
        <f>_xlfn.XLOOKUP($C159,VK!$B$2:$B$294,VK!CG$2:CG$294)</f>
        <v>12836.01953125</v>
      </c>
      <c r="BZ159" s="12"/>
      <c r="CA159" s="27">
        <f>_xlfn.XLOOKUP(C159,VK!$B$2:$B$294,VK!$BX$2:$BX$294)</f>
        <v>7575.916015625</v>
      </c>
      <c r="CD159" s="37">
        <f>_xlfn.XLOOKUP($C159,VK!$B$2:$B$294,VK!M$2:M$294)</f>
        <v>4032</v>
      </c>
      <c r="CE159" s="38"/>
    </row>
    <row r="160" spans="1:83" hidden="1">
      <c r="A160" s="21">
        <v>150</v>
      </c>
      <c r="B160" s="30">
        <f>1-_xlfn.XLOOKUP(C160,VK!$B$2:$B$294,VK!$ID$2:$ID$294)/SUM($D$5:$BY$5)</f>
        <v>0.38096221320945312</v>
      </c>
      <c r="C160" t="str">
        <f>_xlfn.XLOOKUP(A160,VK!$IE$2:$IE$294,VK!$B$2:$B$294)</f>
        <v>Kokkola</v>
      </c>
      <c r="D160" s="12">
        <f>_xlfn.XLOOKUP($C160,VK!$B$2:$B$294,VK!J$2:J$294)</f>
        <v>41.799999237060547</v>
      </c>
      <c r="E160" s="12">
        <f>_xlfn.XLOOKUP($C160,VK!$B$2:$B$294,VK!K$2:K$294)</f>
        <v>1445.43994140625</v>
      </c>
      <c r="F160" s="38">
        <f>_xlfn.XLOOKUP($C160,VK!$B$2:$B$294,VK!L$2:L$294)</f>
        <v>137.89999389648438</v>
      </c>
      <c r="G160" s="38">
        <f>_xlfn.XLOOKUP($C160,VK!$B$2:$B$294,VK!N$2:N$294)</f>
        <v>33</v>
      </c>
      <c r="H160" s="40">
        <f>_xlfn.XLOOKUP($C160,VK!$B$2:$B$294,VK!O$2:O$294)</f>
        <v>0.10000000149011612</v>
      </c>
      <c r="I160" s="38">
        <f>_xlfn.XLOOKUP($C160,VK!$B$2:$B$294,VK!P$2:P$294)</f>
        <v>-177</v>
      </c>
      <c r="J160" s="38">
        <f>_xlfn.XLOOKUP($C160,VK!$B$2:$B$294,VK!Q$2:Q$294)</f>
        <v>88.4</v>
      </c>
      <c r="K160" s="38">
        <f>_xlfn.XLOOKUP($C160,VK!$B$2:$B$294,VK!R$2:R$294)</f>
        <v>7.8000000000000007</v>
      </c>
      <c r="L160" s="38">
        <f>_xlfn.XLOOKUP($C160,VK!$B$2:$B$294,VK!S$2:S$294)</f>
        <v>400</v>
      </c>
      <c r="M160" s="38">
        <f>_xlfn.XLOOKUP($C160,VK!$B$2:$B$294,VK!T$2:T$294)</f>
        <v>1</v>
      </c>
      <c r="N160" s="38">
        <f>_xlfn.XLOOKUP($C160,VK!$B$2:$B$294,VK!U$2:U$294)</f>
        <v>4093.8</v>
      </c>
      <c r="O160" s="38">
        <f>_xlfn.XLOOKUP($C160,VK!$B$2:$B$294,VK!V$2:V$294)</f>
        <v>10.61</v>
      </c>
      <c r="P160" s="38">
        <f>_xlfn.XLOOKUP($C160,VK!$B$2:$B$294,VK!W$2:W$294)</f>
        <v>779</v>
      </c>
      <c r="Q160" s="38">
        <f>_xlfn.XLOOKUP($C160,VK!$B$2:$B$294,VK!X$2:X$294)</f>
        <v>81</v>
      </c>
      <c r="R160" s="38">
        <f>_xlfn.XLOOKUP($C160,VK!$B$2:$B$294,VK!Y$2:Y$294)</f>
        <v>540</v>
      </c>
      <c r="S160" s="38">
        <f>_xlfn.XLOOKUP($C160,VK!$B$2:$B$294,VK!Z$2:Z$294)</f>
        <v>153</v>
      </c>
      <c r="T160" s="38">
        <f>_xlfn.XLOOKUP($C160,VK!$B$2:$B$294,VK!AA$2:AA$294)</f>
        <v>444</v>
      </c>
      <c r="U160" s="38">
        <f>_xlfn.XLOOKUP($C160,VK!$B$2:$B$294,VK!AB$2:AB$294)</f>
        <v>17.430084228515625</v>
      </c>
      <c r="V160" s="38">
        <f>_xlfn.XLOOKUP($C160,VK!$B$2:$B$294,VK!AC$2:AC$294)</f>
        <v>0.2</v>
      </c>
      <c r="W160" s="38">
        <f>_xlfn.XLOOKUP($C160,VK!$B$2:$B$294,VK!AD$2:AD$294)</f>
        <v>0.6</v>
      </c>
      <c r="X160" s="38">
        <f>_xlfn.XLOOKUP($C160,VK!$B$2:$B$294,VK!AE$2:AE$294)</f>
        <v>0.9</v>
      </c>
      <c r="Y160" s="38">
        <f>_xlfn.XLOOKUP($C160,VK!$B$2:$B$294,VK!AF$2:AF$294)</f>
        <v>5.3</v>
      </c>
      <c r="Z160" s="38">
        <f>_xlfn.XLOOKUP($C160,VK!$B$2:$B$294,VK!AG$2:AG$294)</f>
        <v>1</v>
      </c>
      <c r="AA160" s="38">
        <f>_xlfn.XLOOKUP($C160,VK!$B$2:$B$294,VK!AH$2:AH$294)</f>
        <v>21.75</v>
      </c>
      <c r="AB160" s="38">
        <f>_xlfn.XLOOKUP($C160,VK!$B$2:$B$294,VK!AI$2:AI$294)</f>
        <v>1.25</v>
      </c>
      <c r="AC160" s="38">
        <f>_xlfn.XLOOKUP($C160,VK!$B$2:$B$294,VK!AJ$2:AJ$294)</f>
        <v>0.7</v>
      </c>
      <c r="AD160" s="38">
        <f>_xlfn.XLOOKUP($C160,VK!$B$2:$B$294,VK!AK$2:AK$294)</f>
        <v>1.1000000000000001</v>
      </c>
      <c r="AE160" s="38">
        <f>_xlfn.XLOOKUP($C160,VK!$B$2:$B$294,VK!AL$2:AL$294)</f>
        <v>67.2</v>
      </c>
      <c r="AF160" s="38">
        <f>_xlfn.XLOOKUP($C160,VK!$B$2:$B$294,VK!AM$2:AM$294)</f>
        <v>354.6</v>
      </c>
      <c r="AG160" s="38">
        <f>_xlfn.XLOOKUP($C160,VK!$B$2:$B$294,VK!AN$2:AN$294)</f>
        <v>45</v>
      </c>
      <c r="AH160" s="38">
        <f>_xlfn.XLOOKUP($C160,VK!$B$2:$B$294,VK!AO$2:AO$294)</f>
        <v>28.3</v>
      </c>
      <c r="AI160" s="38">
        <f>_xlfn.XLOOKUP($C160,VK!$B$2:$B$294,VK!AP$2:AP$294)</f>
        <v>23</v>
      </c>
      <c r="AJ160" s="38">
        <f>_xlfn.XLOOKUP($C160,VK!$B$2:$B$294,VK!AQ$2:AQ$294)</f>
        <v>4</v>
      </c>
      <c r="AK160" s="38">
        <f>_xlfn.XLOOKUP($C160,VK!$B$2:$B$294,VK!AR$2:AR$294)</f>
        <v>757</v>
      </c>
      <c r="AL160" s="38">
        <f>_xlfn.XLOOKUP($C160,VK!$B$2:$B$294,VK!AS$2:AS$294)</f>
        <v>4</v>
      </c>
      <c r="AM160" s="38">
        <f>_xlfn.XLOOKUP($C160,VK!$B$2:$B$294,VK!AT$2:AT$294)</f>
        <v>5942</v>
      </c>
      <c r="AN160" s="38">
        <f>_xlfn.XLOOKUP($C160,VK!$B$2:$B$294,VK!AU$2:AU$294)</f>
        <v>8441</v>
      </c>
      <c r="AO160" s="38">
        <f>_xlfn.XLOOKUP($C160,VK!$B$2:$B$294,VK!AV$2:AV$294)</f>
        <v>1</v>
      </c>
      <c r="AP160" s="38">
        <f>_xlfn.XLOOKUP($C160,VK!$B$2:$B$294,VK!AW$2:AW$294)</f>
        <v>112.32472991943359</v>
      </c>
      <c r="AQ160" s="38">
        <f>_xlfn.XLOOKUP($C160,VK!$B$2:$B$294,VK!AX$2:AX$294)</f>
        <v>0</v>
      </c>
      <c r="AR160" s="38">
        <f>_xlfn.XLOOKUP($C160,VK!$B$2:$B$294,VK!AY$2:AY$294)</f>
        <v>0</v>
      </c>
      <c r="AS160" s="38">
        <f>_xlfn.XLOOKUP($C160,VK!$B$2:$B$294,VK!AZ$2:AZ$294)</f>
        <v>1</v>
      </c>
      <c r="AT160" s="38">
        <f>_xlfn.XLOOKUP($C160,VK!$B$2:$B$294,VK!BA$2:BA$294)</f>
        <v>1</v>
      </c>
      <c r="AU160" s="38">
        <f>_xlfn.XLOOKUP($C160,VK!$B$2:$B$294,VK!BB$2:BB$294)</f>
        <v>0</v>
      </c>
      <c r="AV160" s="38">
        <f>_xlfn.XLOOKUP($C160,VK!$B$2:$B$294,VK!BC$2:BC$294)</f>
        <v>93.853004455566406</v>
      </c>
      <c r="AW160" s="38">
        <f>_xlfn.XLOOKUP($C160,VK!$B$2:$B$294,VK!BD$2:BD$294)</f>
        <v>93.19219970703125</v>
      </c>
      <c r="AX160" s="38">
        <f>_xlfn.XLOOKUP($C160,VK!$B$2:$B$294,VK!BF$2:BF$294)</f>
        <v>10773.466796875</v>
      </c>
      <c r="AY160" s="38">
        <f>_xlfn.XLOOKUP($C160,VK!$B$2:$B$294,VK!BG$2:BG$294)</f>
        <v>12771.0302734375</v>
      </c>
      <c r="AZ160" s="38">
        <f>_xlfn.XLOOKUP($C160,VK!$B$2:$B$294,VK!BH$2:BH$294)</f>
        <v>4.8905014991760254</v>
      </c>
      <c r="BA160" s="38">
        <f>_xlfn.XLOOKUP($C160,VK!$B$2:$B$294,VK!BI$2:BI$294)</f>
        <v>4.1662273406982422</v>
      </c>
      <c r="BB160" s="38">
        <f>_xlfn.XLOOKUP($C160,VK!$B$2:$B$294,VK!BJ$2:BJ$294)</f>
        <v>23.593963623046875</v>
      </c>
      <c r="BC160" s="38">
        <f>_xlfn.XLOOKUP($C160,VK!$B$2:$B$294,VK!BK$2:BK$294)</f>
        <v>-2.435312032699585</v>
      </c>
      <c r="BD160" s="38">
        <f>_xlfn.XLOOKUP($C160,VK!$B$2:$B$294,VK!BL$2:BL$294)</f>
        <v>190.17240905761719</v>
      </c>
      <c r="BE160" s="38">
        <f>_xlfn.XLOOKUP($C160,VK!$B$2:$B$294,VK!BM$2:BM$294)</f>
        <v>0.2882952094078064</v>
      </c>
      <c r="BF160" s="37">
        <f>_xlfn.XLOOKUP($C160,VK!$B$2:$B$294,VK!BN$2:BN$294)</f>
        <v>22522.603515625</v>
      </c>
      <c r="BG160" s="12">
        <f>_xlfn.XLOOKUP($C160,VK!$B$2:$B$294,VK!BO$2:BO$294)</f>
        <v>31.317842483520508</v>
      </c>
      <c r="BH160" s="12"/>
      <c r="BI160" s="12">
        <f>_xlfn.XLOOKUP($C160,VK!$B$2:$B$294,VK!BQ$2:BQ$294)</f>
        <v>0.57735782861709595</v>
      </c>
      <c r="BJ160" s="12">
        <f>_xlfn.XLOOKUP($C160,VK!$B$2:$B$294,VK!BR$2:BR$294)</f>
        <v>12.577337265014648</v>
      </c>
      <c r="BK160" s="12">
        <f>_xlfn.XLOOKUP($C160,VK!$B$2:$B$294,VK!BS$2:BS$294)</f>
        <v>3.5024433135986328</v>
      </c>
      <c r="BL160" s="12">
        <f>_xlfn.XLOOKUP($C160,VK!$B$2:$B$294,VK!BT$2:BT$294)</f>
        <v>148.57070922851563</v>
      </c>
      <c r="BM160" s="12">
        <f>_xlfn.XLOOKUP($C160,VK!$B$2:$B$294,VK!BU$2:BU$294)</f>
        <v>374.76144409179688</v>
      </c>
      <c r="BN160" s="12">
        <f>_xlfn.XLOOKUP($C160,VK!$B$2:$B$294,VK!BV$2:BV$294)</f>
        <v>1</v>
      </c>
      <c r="BO160" s="12">
        <f>_xlfn.XLOOKUP($C160,VK!$B$2:$B$294,VK!BW$2:BW$294)</f>
        <v>4</v>
      </c>
      <c r="BP160" s="12">
        <f>_xlfn.XLOOKUP($C160,VK!$B$2:$B$294,VK!BX$2:BX$294)</f>
        <v>8582.1328125</v>
      </c>
      <c r="BQ160" s="12">
        <f>_xlfn.XLOOKUP($C160,VK!$B$2:$B$294,VK!BY$2:BY$294)</f>
        <v>7239.76953125</v>
      </c>
      <c r="BR160" s="12">
        <f>_xlfn.XLOOKUP($C160,VK!$B$2:$B$294,VK!BZ$2:BZ$294)</f>
        <v>1.344351053237915</v>
      </c>
      <c r="BS160" s="12">
        <f>_xlfn.XLOOKUP($C160,VK!$B$2:$B$294,VK!CA$2:CA$294)</f>
        <v>10.943562507629395</v>
      </c>
      <c r="BT160" s="12">
        <f>_xlfn.XLOOKUP($C160,VK!$B$2:$B$294,VK!CB$2:CB$294)</f>
        <v>46.645866394042969</v>
      </c>
      <c r="BU160" s="12">
        <f>_xlfn.XLOOKUP($C160,VK!$B$2:$B$294,VK!CC$2:CC$294)</f>
        <v>5.7110004425048828</v>
      </c>
      <c r="BV160" s="12">
        <f>_xlfn.XLOOKUP($C160,VK!$B$2:$B$294,VK!CD$2:CD$294)</f>
        <v>12.476044654846191</v>
      </c>
      <c r="BW160" s="12">
        <f>_xlfn.XLOOKUP($C160,VK!$B$2:$B$294,VK!CE$2:CE$294)</f>
        <v>0.76657724380493164</v>
      </c>
      <c r="BX160" s="12">
        <f>_xlfn.XLOOKUP($C160,VK!$B$2:$B$294,VK!CF$2:CF$294)</f>
        <v>2.069758415222168</v>
      </c>
      <c r="BY160" s="12">
        <f>_xlfn.XLOOKUP($C160,VK!$B$2:$B$294,VK!CG$2:CG$294)</f>
        <v>8561.298828125</v>
      </c>
      <c r="BZ160" s="12"/>
      <c r="CA160" s="27">
        <f>_xlfn.XLOOKUP(C160,VK!$B$2:$B$294,VK!$BX$2:$BX$294)</f>
        <v>8582.1328125</v>
      </c>
      <c r="CD160" s="37">
        <f>_xlfn.XLOOKUP($C160,VK!$B$2:$B$294,VK!M$2:M$294)</f>
        <v>47681</v>
      </c>
      <c r="CE160" s="38"/>
    </row>
    <row r="161" spans="1:83" hidden="1">
      <c r="A161" s="21">
        <v>151</v>
      </c>
      <c r="B161" s="30">
        <f>1-_xlfn.XLOOKUP(C161,VK!$B$2:$B$294,VK!$ID$2:$ID$294)/SUM($D$5:$BY$5)</f>
        <v>0.38044550626520579</v>
      </c>
      <c r="C161" t="str">
        <f>_xlfn.XLOOKUP(A161,VK!$IE$2:$IE$294,VK!$B$2:$B$294)</f>
        <v>Sauvo</v>
      </c>
      <c r="D161" s="12">
        <f>_xlfn.XLOOKUP($C161,VK!$B$2:$B$294,VK!J$2:J$294)</f>
        <v>46.700000762939453</v>
      </c>
      <c r="E161" s="12">
        <f>_xlfn.XLOOKUP($C161,VK!$B$2:$B$294,VK!K$2:K$294)</f>
        <v>252.60000610351563</v>
      </c>
      <c r="F161" s="38">
        <f>_xlfn.XLOOKUP($C161,VK!$B$2:$B$294,VK!L$2:L$294)</f>
        <v>132.60000610351563</v>
      </c>
      <c r="G161" s="38">
        <f>_xlfn.XLOOKUP($C161,VK!$B$2:$B$294,VK!N$2:N$294)</f>
        <v>11.699999809265137</v>
      </c>
      <c r="H161" s="40">
        <f>_xlfn.XLOOKUP($C161,VK!$B$2:$B$294,VK!O$2:O$294)</f>
        <v>-1.6000000238418579</v>
      </c>
      <c r="I161" s="38">
        <f>_xlfn.XLOOKUP($C161,VK!$B$2:$B$294,VK!P$2:P$294)</f>
        <v>-42</v>
      </c>
      <c r="J161" s="38">
        <f>_xlfn.XLOOKUP($C161,VK!$B$2:$B$294,VK!Q$2:Q$294)</f>
        <v>42.6</v>
      </c>
      <c r="K161" s="38">
        <f>_xlfn.XLOOKUP($C161,VK!$B$2:$B$294,VK!R$2:R$294)</f>
        <v>5.3000000000000007</v>
      </c>
      <c r="L161" s="38">
        <f>_xlfn.XLOOKUP($C161,VK!$B$2:$B$294,VK!S$2:S$294)</f>
        <v>108</v>
      </c>
      <c r="M161" s="38">
        <f>_xlfn.XLOOKUP($C161,VK!$B$2:$B$294,VK!T$2:T$294)</f>
        <v>0</v>
      </c>
      <c r="N161" s="38">
        <f>_xlfn.XLOOKUP($C161,VK!$B$2:$B$294,VK!U$2:U$294)</f>
        <v>3860.8</v>
      </c>
      <c r="O161" s="38">
        <f>_xlfn.XLOOKUP($C161,VK!$B$2:$B$294,VK!V$2:V$294)</f>
        <v>12.51</v>
      </c>
      <c r="P161" s="38">
        <f>_xlfn.XLOOKUP($C161,VK!$B$2:$B$294,VK!W$2:W$294)</f>
        <v>1963</v>
      </c>
      <c r="Q161" s="38">
        <f>_xlfn.XLOOKUP($C161,VK!$B$2:$B$294,VK!X$2:X$294)</f>
        <v>1222</v>
      </c>
      <c r="R161" s="38">
        <f>_xlfn.XLOOKUP($C161,VK!$B$2:$B$294,VK!Y$2:Y$294)</f>
        <v>1074</v>
      </c>
      <c r="S161" s="38">
        <f>_xlfn.XLOOKUP($C161,VK!$B$2:$B$294,VK!Z$2:Z$294)</f>
        <v>1538</v>
      </c>
      <c r="T161" s="38">
        <f>_xlfn.XLOOKUP($C161,VK!$B$2:$B$294,VK!AA$2:AA$294)</f>
        <v>605</v>
      </c>
      <c r="U161" s="38">
        <f>_xlfn.XLOOKUP($C161,VK!$B$2:$B$294,VK!AB$2:AB$294)</f>
        <v>13.043478012084961</v>
      </c>
      <c r="V161" s="38">
        <f>_xlfn.XLOOKUP($C161,VK!$B$2:$B$294,VK!AC$2:AC$294)</f>
        <v>0</v>
      </c>
      <c r="W161" s="38">
        <f>_xlfn.XLOOKUP($C161,VK!$B$2:$B$294,VK!AD$2:AD$294)</f>
        <v>0</v>
      </c>
      <c r="X161" s="38">
        <f>_xlfn.XLOOKUP($C161,VK!$B$2:$B$294,VK!AE$2:AE$294)</f>
        <v>0</v>
      </c>
      <c r="Y161" s="38">
        <f>_xlfn.XLOOKUP($C161,VK!$B$2:$B$294,VK!AF$2:AF$294)</f>
        <v>0</v>
      </c>
      <c r="Z161" s="38">
        <f>_xlfn.XLOOKUP($C161,VK!$B$2:$B$294,VK!AG$2:AG$294)</f>
        <v>0</v>
      </c>
      <c r="AA161" s="38">
        <f>_xlfn.XLOOKUP($C161,VK!$B$2:$B$294,VK!AH$2:AH$294)</f>
        <v>21.5</v>
      </c>
      <c r="AB161" s="38">
        <f>_xlfn.XLOOKUP($C161,VK!$B$2:$B$294,VK!AI$2:AI$294)</f>
        <v>1.2</v>
      </c>
      <c r="AC161" s="38">
        <f>_xlfn.XLOOKUP($C161,VK!$B$2:$B$294,VK!AJ$2:AJ$294)</f>
        <v>0.6</v>
      </c>
      <c r="AD161" s="38">
        <f>_xlfn.XLOOKUP($C161,VK!$B$2:$B$294,VK!AK$2:AK$294)</f>
        <v>1.4</v>
      </c>
      <c r="AE161" s="38">
        <f>_xlfn.XLOOKUP($C161,VK!$B$2:$B$294,VK!AL$2:AL$294)</f>
        <v>79.900000000000006</v>
      </c>
      <c r="AF161" s="38">
        <f>_xlfn.XLOOKUP($C161,VK!$B$2:$B$294,VK!AM$2:AM$294)</f>
        <v>341.9</v>
      </c>
      <c r="AG161" s="38">
        <f>_xlfn.XLOOKUP($C161,VK!$B$2:$B$294,VK!AN$2:AN$294)</f>
        <v>42.9</v>
      </c>
      <c r="AH161" s="38">
        <f>_xlfn.XLOOKUP($C161,VK!$B$2:$B$294,VK!AO$2:AO$294)</f>
        <v>27.7</v>
      </c>
      <c r="AI161" s="38">
        <f>_xlfn.XLOOKUP($C161,VK!$B$2:$B$294,VK!AP$2:AP$294)</f>
        <v>59</v>
      </c>
      <c r="AJ161" s="38">
        <f>_xlfn.XLOOKUP($C161,VK!$B$2:$B$294,VK!AQ$2:AQ$294)</f>
        <v>26</v>
      </c>
      <c r="AK161" s="38">
        <f>_xlfn.XLOOKUP($C161,VK!$B$2:$B$294,VK!AR$2:AR$294)</f>
        <v>537</v>
      </c>
      <c r="AL161" s="38">
        <f>_xlfn.XLOOKUP($C161,VK!$B$2:$B$294,VK!AS$2:AS$294)</f>
        <v>2.1669999999999998</v>
      </c>
      <c r="AM161" s="38">
        <f>_xlfn.XLOOKUP($C161,VK!$B$2:$B$294,VK!AT$2:AT$294)</f>
        <v>9200</v>
      </c>
      <c r="AN161" s="38">
        <f>_xlfn.XLOOKUP($C161,VK!$B$2:$B$294,VK!AU$2:AU$294)</f>
        <v>11099</v>
      </c>
      <c r="AO161" s="38">
        <f>_xlfn.XLOOKUP($C161,VK!$B$2:$B$294,VK!AV$2:AV$294)</f>
        <v>1</v>
      </c>
      <c r="AP161" s="38">
        <f>_xlfn.XLOOKUP($C161,VK!$B$2:$B$294,VK!AW$2:AW$294)</f>
        <v>26.300983428955078</v>
      </c>
      <c r="AQ161" s="38">
        <f>_xlfn.XLOOKUP($C161,VK!$B$2:$B$294,VK!AX$2:AX$294)</f>
        <v>0</v>
      </c>
      <c r="AR161" s="38">
        <f>_xlfn.XLOOKUP($C161,VK!$B$2:$B$294,VK!AY$2:AY$294)</f>
        <v>0</v>
      </c>
      <c r="AS161" s="38">
        <f>_xlfn.XLOOKUP($C161,VK!$B$2:$B$294,VK!AZ$2:AZ$294)</f>
        <v>0</v>
      </c>
      <c r="AT161" s="38">
        <f>_xlfn.XLOOKUP($C161,VK!$B$2:$B$294,VK!BA$2:BA$294)</f>
        <v>0</v>
      </c>
      <c r="AU161" s="38">
        <f>_xlfn.XLOOKUP($C161,VK!$B$2:$B$294,VK!BB$2:BB$294)</f>
        <v>1</v>
      </c>
      <c r="AV161" s="38">
        <f>_xlfn.XLOOKUP($C161,VK!$B$2:$B$294,VK!BC$2:BC$294)</f>
        <v>66.400001525878906</v>
      </c>
      <c r="AW161" s="38">
        <f>_xlfn.XLOOKUP($C161,VK!$B$2:$B$294,VK!BD$2:BD$294)</f>
        <v>94.696968078613281</v>
      </c>
      <c r="AX161" s="38">
        <f>_xlfn.XLOOKUP($C161,VK!$B$2:$B$294,VK!BF$2:BF$294)</f>
        <v>10453.318359375</v>
      </c>
      <c r="AY161" s="38">
        <f>_xlfn.XLOOKUP($C161,VK!$B$2:$B$294,VK!BG$2:BG$294)</f>
        <v>11917.412109375</v>
      </c>
      <c r="AZ161" s="38">
        <f>_xlfn.XLOOKUP($C161,VK!$B$2:$B$294,VK!BH$2:BH$294)</f>
        <v>4.3137860298156738</v>
      </c>
      <c r="BA161" s="38">
        <f>_xlfn.XLOOKUP($C161,VK!$B$2:$B$294,VK!BI$2:BI$294)</f>
        <v>12.366996765136719</v>
      </c>
      <c r="BB161" s="38">
        <f>_xlfn.XLOOKUP($C161,VK!$B$2:$B$294,VK!BJ$2:BJ$294)</f>
        <v>26.315790176391602</v>
      </c>
      <c r="BC161" s="38">
        <f>_xlfn.XLOOKUP($C161,VK!$B$2:$B$294,VK!BK$2:BK$294)</f>
        <v>15.384614944458008</v>
      </c>
      <c r="BD161" s="38">
        <f>_xlfn.XLOOKUP($C161,VK!$B$2:$B$294,VK!BL$2:BL$294)</f>
        <v>341</v>
      </c>
      <c r="BE161" s="38">
        <f>_xlfn.XLOOKUP($C161,VK!$B$2:$B$294,VK!BM$2:BM$294)</f>
        <v>-6.5146579742431641</v>
      </c>
      <c r="BF161" s="37">
        <f>_xlfn.XLOOKUP($C161,VK!$B$2:$B$294,VK!BN$2:BN$294)</f>
        <v>23783.99609375</v>
      </c>
      <c r="BG161" s="12">
        <f>_xlfn.XLOOKUP($C161,VK!$B$2:$B$294,VK!BO$2:BO$294)</f>
        <v>29.128423690795898</v>
      </c>
      <c r="BH161" s="12"/>
      <c r="BI161" s="12">
        <f>_xlfn.XLOOKUP($C161,VK!$B$2:$B$294,VK!BQ$2:BQ$294)</f>
        <v>0.68658745288848877</v>
      </c>
      <c r="BJ161" s="12">
        <f>_xlfn.XLOOKUP($C161,VK!$B$2:$B$294,VK!BR$2:BR$294)</f>
        <v>2.5127334594726563</v>
      </c>
      <c r="BK161" s="12">
        <f>_xlfn.XLOOKUP($C161,VK!$B$2:$B$294,VK!BS$2:BS$294)</f>
        <v>3.0560271739959717</v>
      </c>
      <c r="BL161" s="12">
        <f>_xlfn.XLOOKUP($C161,VK!$B$2:$B$294,VK!BT$2:BT$294)</f>
        <v>76.061119079589844</v>
      </c>
      <c r="BM161" s="12">
        <f>_xlfn.XLOOKUP($C161,VK!$B$2:$B$294,VK!BU$2:BU$294)</f>
        <v>159.93208312988281</v>
      </c>
      <c r="BN161" s="12">
        <f>_xlfn.XLOOKUP($C161,VK!$B$2:$B$294,VK!BV$2:BV$294)</f>
        <v>0</v>
      </c>
      <c r="BO161" s="12">
        <f>_xlfn.XLOOKUP($C161,VK!$B$2:$B$294,VK!BW$2:BW$294)</f>
        <v>0</v>
      </c>
      <c r="BP161" s="12">
        <f>_xlfn.XLOOKUP($C161,VK!$B$2:$B$294,VK!BX$2:BX$294)</f>
        <v>9522.0126953125</v>
      </c>
      <c r="BQ161" s="12">
        <f>_xlfn.XLOOKUP($C161,VK!$B$2:$B$294,VK!BY$2:BY$294)</f>
        <v>8352.201171875</v>
      </c>
      <c r="BR161" s="12">
        <f>_xlfn.XLOOKUP($C161,VK!$B$2:$B$294,VK!BZ$2:BZ$294)</f>
        <v>1.018675684928894</v>
      </c>
      <c r="BS161" s="12">
        <f>_xlfn.XLOOKUP($C161,VK!$B$2:$B$294,VK!CA$2:CA$294)</f>
        <v>9.745330810546875</v>
      </c>
      <c r="BT161" s="12">
        <f>_xlfn.XLOOKUP($C161,VK!$B$2:$B$294,VK!CB$2:CB$294)</f>
        <v>83.333335876464844</v>
      </c>
      <c r="BU161" s="12">
        <f>_xlfn.XLOOKUP($C161,VK!$B$2:$B$294,VK!CC$2:CC$294)</f>
        <v>8.3623695373535156</v>
      </c>
      <c r="BV161" s="12">
        <f>_xlfn.XLOOKUP($C161,VK!$B$2:$B$294,VK!CD$2:CD$294)</f>
        <v>14.982578277587891</v>
      </c>
      <c r="BW161" s="12">
        <f>_xlfn.XLOOKUP($C161,VK!$B$2:$B$294,VK!CE$2:CE$294)</f>
        <v>0.34843206405639648</v>
      </c>
      <c r="BX161" s="12">
        <f>_xlfn.XLOOKUP($C161,VK!$B$2:$B$294,VK!CF$2:CF$294)</f>
        <v>2.0905923843383789</v>
      </c>
      <c r="BY161" s="12">
        <f>_xlfn.XLOOKUP($C161,VK!$B$2:$B$294,VK!CG$2:CG$294)</f>
        <v>11326.5263671875</v>
      </c>
      <c r="BZ161" s="12"/>
      <c r="CA161" s="27">
        <f>_xlfn.XLOOKUP(C161,VK!$B$2:$B$294,VK!$BX$2:$BX$294)</f>
        <v>9522.0126953125</v>
      </c>
      <c r="CD161" s="37">
        <f>_xlfn.XLOOKUP($C161,VK!$B$2:$B$294,VK!M$2:M$294)</f>
        <v>2945</v>
      </c>
      <c r="CE161" s="38"/>
    </row>
    <row r="162" spans="1:83" hidden="1">
      <c r="A162" s="21">
        <v>152</v>
      </c>
      <c r="B162" s="30">
        <f>1-_xlfn.XLOOKUP(C162,VK!$B$2:$B$294,VK!$ID$2:$ID$294)/SUM($D$5:$BY$5)</f>
        <v>0.37965625838671979</v>
      </c>
      <c r="C162" t="str">
        <f>_xlfn.XLOOKUP(A162,VK!$IE$2:$IE$294,VK!$B$2:$B$294)</f>
        <v>Keuruu</v>
      </c>
      <c r="D162" s="12">
        <f>_xlfn.XLOOKUP($C162,VK!$B$2:$B$294,VK!J$2:J$294)</f>
        <v>49.700000762939453</v>
      </c>
      <c r="E162" s="12">
        <f>_xlfn.XLOOKUP($C162,VK!$B$2:$B$294,VK!K$2:K$294)</f>
        <v>1257.969970703125</v>
      </c>
      <c r="F162" s="38">
        <f>_xlfn.XLOOKUP($C162,VK!$B$2:$B$294,VK!L$2:L$294)</f>
        <v>185.89999389648438</v>
      </c>
      <c r="G162" s="38">
        <f>_xlfn.XLOOKUP($C162,VK!$B$2:$B$294,VK!N$2:N$294)</f>
        <v>7.5999999046325684</v>
      </c>
      <c r="H162" s="40">
        <f>_xlfn.XLOOKUP($C162,VK!$B$2:$B$294,VK!O$2:O$294)</f>
        <v>-1.6000000238418579</v>
      </c>
      <c r="I162" s="38">
        <f>_xlfn.XLOOKUP($C162,VK!$B$2:$B$294,VK!P$2:P$294)</f>
        <v>-65</v>
      </c>
      <c r="J162" s="38">
        <f>_xlfn.XLOOKUP($C162,VK!$B$2:$B$294,VK!Q$2:Q$294)</f>
        <v>70.600000000000009</v>
      </c>
      <c r="K162" s="38">
        <f>_xlfn.XLOOKUP($C162,VK!$B$2:$B$294,VK!R$2:R$294)</f>
        <v>11.5</v>
      </c>
      <c r="L162" s="38">
        <f>_xlfn.XLOOKUP($C162,VK!$B$2:$B$294,VK!S$2:S$294)</f>
        <v>362</v>
      </c>
      <c r="M162" s="38">
        <f>_xlfn.XLOOKUP($C162,VK!$B$2:$B$294,VK!T$2:T$294)</f>
        <v>0</v>
      </c>
      <c r="N162" s="38">
        <f>_xlfn.XLOOKUP($C162,VK!$B$2:$B$294,VK!U$2:U$294)</f>
        <v>3509.9</v>
      </c>
      <c r="O162" s="38">
        <f>_xlfn.XLOOKUP($C162,VK!$B$2:$B$294,VK!V$2:V$294)</f>
        <v>12.53</v>
      </c>
      <c r="P162" s="38">
        <f>_xlfn.XLOOKUP($C162,VK!$B$2:$B$294,VK!W$2:W$294)</f>
        <v>2113</v>
      </c>
      <c r="Q162" s="38">
        <f>_xlfn.XLOOKUP($C162,VK!$B$2:$B$294,VK!X$2:X$294)</f>
        <v>701</v>
      </c>
      <c r="R162" s="38">
        <f>_xlfn.XLOOKUP($C162,VK!$B$2:$B$294,VK!Y$2:Y$294)</f>
        <v>814</v>
      </c>
      <c r="S162" s="38">
        <f>_xlfn.XLOOKUP($C162,VK!$B$2:$B$294,VK!Z$2:Z$294)</f>
        <v>802</v>
      </c>
      <c r="T162" s="38">
        <f>_xlfn.XLOOKUP($C162,VK!$B$2:$B$294,VK!AA$2:AA$294)</f>
        <v>756</v>
      </c>
      <c r="U162" s="38">
        <f>_xlfn.XLOOKUP($C162,VK!$B$2:$B$294,VK!AB$2:AB$294)</f>
        <v>16.040201187133789</v>
      </c>
      <c r="V162" s="38">
        <f>_xlfn.XLOOKUP($C162,VK!$B$2:$B$294,VK!AC$2:AC$294)</f>
        <v>0</v>
      </c>
      <c r="W162" s="38">
        <f>_xlfn.XLOOKUP($C162,VK!$B$2:$B$294,VK!AD$2:AD$294)</f>
        <v>0</v>
      </c>
      <c r="X162" s="38">
        <f>_xlfn.XLOOKUP($C162,VK!$B$2:$B$294,VK!AE$2:AE$294)</f>
        <v>0</v>
      </c>
      <c r="Y162" s="38">
        <f>_xlfn.XLOOKUP($C162,VK!$B$2:$B$294,VK!AF$2:AF$294)</f>
        <v>6</v>
      </c>
      <c r="Z162" s="38">
        <f>_xlfn.XLOOKUP($C162,VK!$B$2:$B$294,VK!AG$2:AG$294)</f>
        <v>0</v>
      </c>
      <c r="AA162" s="38">
        <f>_xlfn.XLOOKUP($C162,VK!$B$2:$B$294,VK!AH$2:AH$294)</f>
        <v>21.5</v>
      </c>
      <c r="AB162" s="38">
        <f>_xlfn.XLOOKUP($C162,VK!$B$2:$B$294,VK!AI$2:AI$294)</f>
        <v>1</v>
      </c>
      <c r="AC162" s="38">
        <f>_xlfn.XLOOKUP($C162,VK!$B$2:$B$294,VK!AJ$2:AJ$294)</f>
        <v>0.41</v>
      </c>
      <c r="AD162" s="38">
        <f>_xlfn.XLOOKUP($C162,VK!$B$2:$B$294,VK!AK$2:AK$294)</f>
        <v>1</v>
      </c>
      <c r="AE162" s="38">
        <f>_xlfn.XLOOKUP($C162,VK!$B$2:$B$294,VK!AL$2:AL$294)</f>
        <v>53.8</v>
      </c>
      <c r="AF162" s="38">
        <f>_xlfn.XLOOKUP($C162,VK!$B$2:$B$294,VK!AM$2:AM$294)</f>
        <v>307.2</v>
      </c>
      <c r="AG162" s="38">
        <f>_xlfn.XLOOKUP($C162,VK!$B$2:$B$294,VK!AN$2:AN$294)</f>
        <v>46.7</v>
      </c>
      <c r="AH162" s="38">
        <f>_xlfn.XLOOKUP($C162,VK!$B$2:$B$294,VK!AO$2:AO$294)</f>
        <v>23.4</v>
      </c>
      <c r="AI162" s="38">
        <f>_xlfn.XLOOKUP($C162,VK!$B$2:$B$294,VK!AP$2:AP$294)</f>
        <v>66</v>
      </c>
      <c r="AJ162" s="38">
        <f>_xlfn.XLOOKUP($C162,VK!$B$2:$B$294,VK!AQ$2:AQ$294)</f>
        <v>25</v>
      </c>
      <c r="AK162" s="38">
        <f>_xlfn.XLOOKUP($C162,VK!$B$2:$B$294,VK!AR$2:AR$294)</f>
        <v>428</v>
      </c>
      <c r="AL162" s="38">
        <f>_xlfn.XLOOKUP($C162,VK!$B$2:$B$294,VK!AS$2:AS$294)</f>
        <v>2</v>
      </c>
      <c r="AM162" s="38">
        <f>_xlfn.XLOOKUP($C162,VK!$B$2:$B$294,VK!AT$2:AT$294)</f>
        <v>6957</v>
      </c>
      <c r="AN162" s="38">
        <f>_xlfn.XLOOKUP($C162,VK!$B$2:$B$294,VK!AU$2:AU$294)</f>
        <v>13512</v>
      </c>
      <c r="AO162" s="38">
        <f>_xlfn.XLOOKUP($C162,VK!$B$2:$B$294,VK!AV$2:AV$294)</f>
        <v>1</v>
      </c>
      <c r="AP162" s="38">
        <f>_xlfn.XLOOKUP($C162,VK!$B$2:$B$294,VK!AW$2:AW$294)</f>
        <v>54.226722717285156</v>
      </c>
      <c r="AQ162" s="38">
        <f>_xlfn.XLOOKUP($C162,VK!$B$2:$B$294,VK!AX$2:AX$294)</f>
        <v>0</v>
      </c>
      <c r="AR162" s="38">
        <f>_xlfn.XLOOKUP($C162,VK!$B$2:$B$294,VK!AY$2:AY$294)</f>
        <v>0</v>
      </c>
      <c r="AS162" s="38">
        <f>_xlfn.XLOOKUP($C162,VK!$B$2:$B$294,VK!AZ$2:AZ$294)</f>
        <v>0</v>
      </c>
      <c r="AT162" s="38">
        <f>_xlfn.XLOOKUP($C162,VK!$B$2:$B$294,VK!BA$2:BA$294)</f>
        <v>0</v>
      </c>
      <c r="AU162" s="38">
        <f>_xlfn.XLOOKUP($C162,VK!$B$2:$B$294,VK!BB$2:BB$294)</f>
        <v>1</v>
      </c>
      <c r="AV162" s="38">
        <f>_xlfn.XLOOKUP($C162,VK!$B$2:$B$294,VK!BC$2:BC$294)</f>
        <v>90.157478332519531</v>
      </c>
      <c r="AW162" s="38">
        <f>_xlfn.XLOOKUP($C162,VK!$B$2:$B$294,VK!BD$2:BD$294)</f>
        <v>80.891716003417969</v>
      </c>
      <c r="AX162" s="38">
        <f>_xlfn.XLOOKUP($C162,VK!$B$2:$B$294,VK!BF$2:BF$294)</f>
        <v>14443.927734375</v>
      </c>
      <c r="AY162" s="38">
        <f>_xlfn.XLOOKUP($C162,VK!$B$2:$B$294,VK!BG$2:BG$294)</f>
        <v>18447.955078125</v>
      </c>
      <c r="AZ162" s="38">
        <f>_xlfn.XLOOKUP($C162,VK!$B$2:$B$294,VK!BH$2:BH$294)</f>
        <v>2.6885995864868164</v>
      </c>
      <c r="BA162" s="38">
        <f>_xlfn.XLOOKUP($C162,VK!$B$2:$B$294,VK!BI$2:BI$294)</f>
        <v>-2.9391894340515137</v>
      </c>
      <c r="BB162" s="38">
        <f>_xlfn.XLOOKUP($C162,VK!$B$2:$B$294,VK!BJ$2:BJ$294)</f>
        <v>22.488039016723633</v>
      </c>
      <c r="BC162" s="38">
        <f>_xlfn.XLOOKUP($C162,VK!$B$2:$B$294,VK!BK$2:BK$294)</f>
        <v>-3.0927834510803223</v>
      </c>
      <c r="BD162" s="38">
        <f>_xlfn.XLOOKUP($C162,VK!$B$2:$B$294,VK!BL$2:BL$294)</f>
        <v>153.83332824707031</v>
      </c>
      <c r="BE162" s="38">
        <f>_xlfn.XLOOKUP($C162,VK!$B$2:$B$294,VK!BM$2:BM$294)</f>
        <v>-4.2875156402587891</v>
      </c>
      <c r="BF162" s="37">
        <f>_xlfn.XLOOKUP($C162,VK!$B$2:$B$294,VK!BN$2:BN$294)</f>
        <v>21490.94921875</v>
      </c>
      <c r="BG162" s="12">
        <f>_xlfn.XLOOKUP($C162,VK!$B$2:$B$294,VK!BO$2:BO$294)</f>
        <v>44.940155029296875</v>
      </c>
      <c r="BH162" s="12"/>
      <c r="BI162" s="12">
        <f>_xlfn.XLOOKUP($C162,VK!$B$2:$B$294,VK!BQ$2:BQ$294)</f>
        <v>0.62134307622909546</v>
      </c>
      <c r="BJ162" s="12">
        <f>_xlfn.XLOOKUP($C162,VK!$B$2:$B$294,VK!BR$2:BR$294)</f>
        <v>0.16657990217208862</v>
      </c>
      <c r="BK162" s="12">
        <f>_xlfn.XLOOKUP($C162,VK!$B$2:$B$294,VK!BS$2:BS$294)</f>
        <v>2.1030712127685547</v>
      </c>
      <c r="BL162" s="12">
        <f>_xlfn.XLOOKUP($C162,VK!$B$2:$B$294,VK!BT$2:BT$294)</f>
        <v>105.36179351806641</v>
      </c>
      <c r="BM162" s="12">
        <f>_xlfn.XLOOKUP($C162,VK!$B$2:$B$294,VK!BU$2:BU$294)</f>
        <v>357.62625122070313</v>
      </c>
      <c r="BN162" s="12">
        <f>_xlfn.XLOOKUP($C162,VK!$B$2:$B$294,VK!BV$2:BV$294)</f>
        <v>0</v>
      </c>
      <c r="BO162" s="12">
        <f>_xlfn.XLOOKUP($C162,VK!$B$2:$B$294,VK!BW$2:BW$294)</f>
        <v>1</v>
      </c>
      <c r="BP162" s="12">
        <f>_xlfn.XLOOKUP($C162,VK!$B$2:$B$294,VK!BX$2:BX$294)</f>
        <v>9925</v>
      </c>
      <c r="BQ162" s="12">
        <f>_xlfn.XLOOKUP($C162,VK!$B$2:$B$294,VK!BY$2:BY$294)</f>
        <v>7770.83349609375</v>
      </c>
      <c r="BR162" s="12">
        <f>_xlfn.XLOOKUP($C162,VK!$B$2:$B$294,VK!BZ$2:BZ$294)</f>
        <v>0.97865694761276245</v>
      </c>
      <c r="BS162" s="12">
        <f>_xlfn.XLOOKUP($C162,VK!$B$2:$B$294,VK!CA$2:CA$294)</f>
        <v>7.9021344184875488</v>
      </c>
      <c r="BT162" s="12">
        <f>_xlfn.XLOOKUP($C162,VK!$B$2:$B$294,VK!CB$2:CB$294)</f>
        <v>143.61701965332031</v>
      </c>
      <c r="BU162" s="12">
        <f>_xlfn.XLOOKUP($C162,VK!$B$2:$B$294,VK!CC$2:CC$294)</f>
        <v>17.523056030273438</v>
      </c>
      <c r="BV162" s="12">
        <f>_xlfn.XLOOKUP($C162,VK!$B$2:$B$294,VK!CD$2:CD$294)</f>
        <v>10.803689002990723</v>
      </c>
      <c r="BW162" s="12">
        <f>_xlfn.XLOOKUP($C162,VK!$B$2:$B$294,VK!CE$2:CE$294)</f>
        <v>0</v>
      </c>
      <c r="BX162" s="12">
        <f>_xlfn.XLOOKUP($C162,VK!$B$2:$B$294,VK!CF$2:CF$294)</f>
        <v>2.7667984962463379</v>
      </c>
      <c r="BY162" s="12">
        <f>_xlfn.XLOOKUP($C162,VK!$B$2:$B$294,VK!CG$2:CG$294)</f>
        <v>13230.2392578125</v>
      </c>
      <c r="BZ162" s="12"/>
      <c r="CA162" s="27">
        <f>_xlfn.XLOOKUP(C162,VK!$B$2:$B$294,VK!$BX$2:$BX$294)</f>
        <v>9925</v>
      </c>
      <c r="CD162" s="37">
        <f>_xlfn.XLOOKUP($C162,VK!$B$2:$B$294,VK!M$2:M$294)</f>
        <v>9605</v>
      </c>
      <c r="CE162" s="38"/>
    </row>
    <row r="163" spans="1:83" hidden="1">
      <c r="A163" s="21">
        <v>153</v>
      </c>
      <c r="B163" s="30">
        <f>1-_xlfn.XLOOKUP(C163,VK!$B$2:$B$294,VK!$ID$2:$ID$294)/SUM($D$5:$BY$5)</f>
        <v>0.37817668431208962</v>
      </c>
      <c r="C163" t="str">
        <f>_xlfn.XLOOKUP(A163,VK!$IE$2:$IE$294,VK!$B$2:$B$294)</f>
        <v>Ylivieska</v>
      </c>
      <c r="D163" s="12">
        <f>_xlfn.XLOOKUP($C163,VK!$B$2:$B$294,VK!J$2:J$294)</f>
        <v>39.799999237060547</v>
      </c>
      <c r="E163" s="12">
        <f>_xlfn.XLOOKUP($C163,VK!$B$2:$B$294,VK!K$2:K$294)</f>
        <v>568.91998291015625</v>
      </c>
      <c r="F163" s="38">
        <f>_xlfn.XLOOKUP($C163,VK!$B$2:$B$294,VK!L$2:L$294)</f>
        <v>142</v>
      </c>
      <c r="G163" s="38">
        <f>_xlfn.XLOOKUP($C163,VK!$B$2:$B$294,VK!N$2:N$294)</f>
        <v>26.799999237060547</v>
      </c>
      <c r="H163" s="40">
        <f>_xlfn.XLOOKUP($C163,VK!$B$2:$B$294,VK!O$2:O$294)</f>
        <v>0.30000001192092896</v>
      </c>
      <c r="I163" s="38">
        <f>_xlfn.XLOOKUP($C163,VK!$B$2:$B$294,VK!P$2:P$294)</f>
        <v>-7</v>
      </c>
      <c r="J163" s="38">
        <f>_xlfn.XLOOKUP($C163,VK!$B$2:$B$294,VK!Q$2:Q$294)</f>
        <v>86</v>
      </c>
      <c r="K163" s="38">
        <f>_xlfn.XLOOKUP($C163,VK!$B$2:$B$294,VK!R$2:R$294)</f>
        <v>9.1</v>
      </c>
      <c r="L163" s="38">
        <f>_xlfn.XLOOKUP($C163,VK!$B$2:$B$294,VK!S$2:S$294)</f>
        <v>202</v>
      </c>
      <c r="M163" s="38">
        <f>_xlfn.XLOOKUP($C163,VK!$B$2:$B$294,VK!T$2:T$294)</f>
        <v>0</v>
      </c>
      <c r="N163" s="38">
        <f>_xlfn.XLOOKUP($C163,VK!$B$2:$B$294,VK!U$2:U$294)</f>
        <v>3607.9</v>
      </c>
      <c r="O163" s="38">
        <f>_xlfn.XLOOKUP($C163,VK!$B$2:$B$294,VK!V$2:V$294)</f>
        <v>11.72</v>
      </c>
      <c r="P163" s="38">
        <f>_xlfn.XLOOKUP($C163,VK!$B$2:$B$294,VK!W$2:W$294)</f>
        <v>517</v>
      </c>
      <c r="Q163" s="38">
        <f>_xlfn.XLOOKUP($C163,VK!$B$2:$B$294,VK!X$2:X$294)</f>
        <v>504</v>
      </c>
      <c r="R163" s="38">
        <f>_xlfn.XLOOKUP($C163,VK!$B$2:$B$294,VK!Y$2:Y$294)</f>
        <v>583</v>
      </c>
      <c r="S163" s="38">
        <f>_xlfn.XLOOKUP($C163,VK!$B$2:$B$294,VK!Z$2:Z$294)</f>
        <v>281</v>
      </c>
      <c r="T163" s="38">
        <f>_xlfn.XLOOKUP($C163,VK!$B$2:$B$294,VK!AA$2:AA$294)</f>
        <v>538</v>
      </c>
      <c r="U163" s="38">
        <f>_xlfn.XLOOKUP($C163,VK!$B$2:$B$294,VK!AB$2:AB$294)</f>
        <v>16.883249282836914</v>
      </c>
      <c r="V163" s="38">
        <f>_xlfn.XLOOKUP($C163,VK!$B$2:$B$294,VK!AC$2:AC$294)</f>
        <v>0</v>
      </c>
      <c r="W163" s="38">
        <f>_xlfn.XLOOKUP($C163,VK!$B$2:$B$294,VK!AD$2:AD$294)</f>
        <v>0.5</v>
      </c>
      <c r="X163" s="38">
        <f>_xlfn.XLOOKUP($C163,VK!$B$2:$B$294,VK!AE$2:AE$294)</f>
        <v>1.6</v>
      </c>
      <c r="Y163" s="38">
        <f>_xlfn.XLOOKUP($C163,VK!$B$2:$B$294,VK!AF$2:AF$294)</f>
        <v>6.5</v>
      </c>
      <c r="Z163" s="38">
        <f>_xlfn.XLOOKUP($C163,VK!$B$2:$B$294,VK!AG$2:AG$294)</f>
        <v>0</v>
      </c>
      <c r="AA163" s="38">
        <f>_xlfn.XLOOKUP($C163,VK!$B$2:$B$294,VK!AH$2:AH$294)</f>
        <v>22</v>
      </c>
      <c r="AB163" s="38">
        <f>_xlfn.XLOOKUP($C163,VK!$B$2:$B$294,VK!AI$2:AI$294)</f>
        <v>1.3</v>
      </c>
      <c r="AC163" s="38">
        <f>_xlfn.XLOOKUP($C163,VK!$B$2:$B$294,VK!AJ$2:AJ$294)</f>
        <v>0.7</v>
      </c>
      <c r="AD163" s="38">
        <f>_xlfn.XLOOKUP($C163,VK!$B$2:$B$294,VK!AK$2:AK$294)</f>
        <v>1.1499999999999999</v>
      </c>
      <c r="AE163" s="38">
        <f>_xlfn.XLOOKUP($C163,VK!$B$2:$B$294,VK!AL$2:AL$294)</f>
        <v>42</v>
      </c>
      <c r="AF163" s="38">
        <f>_xlfn.XLOOKUP($C163,VK!$B$2:$B$294,VK!AM$2:AM$294)</f>
        <v>353.3</v>
      </c>
      <c r="AG163" s="38">
        <f>_xlfn.XLOOKUP($C163,VK!$B$2:$B$294,VK!AN$2:AN$294)</f>
        <v>47.7</v>
      </c>
      <c r="AH163" s="38">
        <f>_xlfn.XLOOKUP($C163,VK!$B$2:$B$294,VK!AO$2:AO$294)</f>
        <v>26.7</v>
      </c>
      <c r="AI163" s="38">
        <f>_xlfn.XLOOKUP($C163,VK!$B$2:$B$294,VK!AP$2:AP$294)</f>
        <v>79</v>
      </c>
      <c r="AJ163" s="38">
        <f>_xlfn.XLOOKUP($C163,VK!$B$2:$B$294,VK!AQ$2:AQ$294)</f>
        <v>65</v>
      </c>
      <c r="AK163" s="38">
        <f>_xlfn.XLOOKUP($C163,VK!$B$2:$B$294,VK!AR$2:AR$294)</f>
        <v>745</v>
      </c>
      <c r="AL163" s="38">
        <f>_xlfn.XLOOKUP($C163,VK!$B$2:$B$294,VK!AS$2:AS$294)</f>
        <v>3</v>
      </c>
      <c r="AM163" s="38">
        <f>_xlfn.XLOOKUP($C163,VK!$B$2:$B$294,VK!AT$2:AT$294)</f>
        <v>5358</v>
      </c>
      <c r="AN163" s="38">
        <f>_xlfn.XLOOKUP($C163,VK!$B$2:$B$294,VK!AU$2:AU$294)</f>
        <v>10514</v>
      </c>
      <c r="AO163" s="38">
        <f>_xlfn.XLOOKUP($C163,VK!$B$2:$B$294,VK!AV$2:AV$294)</f>
        <v>0</v>
      </c>
      <c r="AP163" s="38">
        <f>_xlfn.XLOOKUP($C163,VK!$B$2:$B$294,VK!AW$2:AW$294)</f>
        <v>114.17747497558594</v>
      </c>
      <c r="AQ163" s="38">
        <f>_xlfn.XLOOKUP($C163,VK!$B$2:$B$294,VK!AX$2:AX$294)</f>
        <v>0</v>
      </c>
      <c r="AR163" s="38">
        <f>_xlfn.XLOOKUP($C163,VK!$B$2:$B$294,VK!AY$2:AY$294)</f>
        <v>0</v>
      </c>
      <c r="AS163" s="38">
        <f>_xlfn.XLOOKUP($C163,VK!$B$2:$B$294,VK!AZ$2:AZ$294)</f>
        <v>0</v>
      </c>
      <c r="AT163" s="38">
        <f>_xlfn.XLOOKUP($C163,VK!$B$2:$B$294,VK!BA$2:BA$294)</f>
        <v>0</v>
      </c>
      <c r="AU163" s="38">
        <f>_xlfn.XLOOKUP($C163,VK!$B$2:$B$294,VK!BB$2:BB$294)</f>
        <v>1</v>
      </c>
      <c r="AV163" s="38">
        <f>_xlfn.XLOOKUP($C163,VK!$B$2:$B$294,VK!BC$2:BC$294)</f>
        <v>74.907745361328125</v>
      </c>
      <c r="AW163" s="38">
        <f>_xlfn.XLOOKUP($C163,VK!$B$2:$B$294,VK!BD$2:BD$294)</f>
        <v>59.170307159423828</v>
      </c>
      <c r="AX163" s="38">
        <f>_xlfn.XLOOKUP($C163,VK!$B$2:$B$294,VK!BF$2:BF$294)</f>
        <v>12506.86328125</v>
      </c>
      <c r="AY163" s="38">
        <f>_xlfn.XLOOKUP($C163,VK!$B$2:$B$294,VK!BG$2:BG$294)</f>
        <v>19554.5546875</v>
      </c>
      <c r="AZ163" s="38">
        <f>_xlfn.XLOOKUP($C163,VK!$B$2:$B$294,VK!BH$2:BH$294)</f>
        <v>3.5819075107574463</v>
      </c>
      <c r="BA163" s="38">
        <f>_xlfn.XLOOKUP($C163,VK!$B$2:$B$294,VK!BI$2:BI$294)</f>
        <v>0.55945712327957153</v>
      </c>
      <c r="BB163" s="38">
        <f>_xlfn.XLOOKUP($C163,VK!$B$2:$B$294,VK!BJ$2:BJ$294)</f>
        <v>25.816993713378906</v>
      </c>
      <c r="BC163" s="38">
        <f>_xlfn.XLOOKUP($C163,VK!$B$2:$B$294,VK!BK$2:BK$294)</f>
        <v>-4.5267491340637207</v>
      </c>
      <c r="BD163" s="38">
        <f>_xlfn.XLOOKUP($C163,VK!$B$2:$B$294,VK!BL$2:BL$294)</f>
        <v>213</v>
      </c>
      <c r="BE163" s="38">
        <f>_xlfn.XLOOKUP($C163,VK!$B$2:$B$294,VK!BM$2:BM$294)</f>
        <v>3.0860855579376221</v>
      </c>
      <c r="BF163" s="37">
        <f>_xlfn.XLOOKUP($C163,VK!$B$2:$B$294,VK!BN$2:BN$294)</f>
        <v>20942.44921875</v>
      </c>
      <c r="BG163" s="12">
        <f>_xlfn.XLOOKUP($C163,VK!$B$2:$B$294,VK!BO$2:BO$294)</f>
        <v>40.842460632324219</v>
      </c>
      <c r="BH163" s="12"/>
      <c r="BI163" s="12">
        <f>_xlfn.XLOOKUP($C163,VK!$B$2:$B$294,VK!BQ$2:BQ$294)</f>
        <v>0.60721075534820557</v>
      </c>
      <c r="BJ163" s="12">
        <f>_xlfn.XLOOKUP($C163,VK!$B$2:$B$294,VK!BR$2:BR$294)</f>
        <v>0.29498526453971863</v>
      </c>
      <c r="BK163" s="12">
        <f>_xlfn.XLOOKUP($C163,VK!$B$2:$B$294,VK!BS$2:BS$294)</f>
        <v>1.4880367517471313</v>
      </c>
      <c r="BL163" s="12">
        <f>_xlfn.XLOOKUP($C163,VK!$B$2:$B$294,VK!BT$2:BT$294)</f>
        <v>137.7908935546875</v>
      </c>
      <c r="BM163" s="12">
        <f>_xlfn.XLOOKUP($C163,VK!$B$2:$B$294,VK!BU$2:BU$294)</f>
        <v>492.297607421875</v>
      </c>
      <c r="BN163" s="12">
        <f>_xlfn.XLOOKUP($C163,VK!$B$2:$B$294,VK!BV$2:BV$294)</f>
        <v>0</v>
      </c>
      <c r="BO163" s="12">
        <f>_xlfn.XLOOKUP($C163,VK!$B$2:$B$294,VK!BW$2:BW$294)</f>
        <v>1</v>
      </c>
      <c r="BP163" s="12">
        <f>_xlfn.XLOOKUP($C163,VK!$B$2:$B$294,VK!BX$2:BX$294)</f>
        <v>8212.9130859375</v>
      </c>
      <c r="BQ163" s="12">
        <f>_xlfn.XLOOKUP($C163,VK!$B$2:$B$294,VK!BY$2:BY$294)</f>
        <v>5252.88232421875</v>
      </c>
      <c r="BR163" s="12">
        <f>_xlfn.XLOOKUP($C163,VK!$B$2:$B$294,VK!BZ$2:BZ$294)</f>
        <v>1.5208128690719604</v>
      </c>
      <c r="BS163" s="12">
        <f>_xlfn.XLOOKUP($C163,VK!$B$2:$B$294,VK!CA$2:CA$294)</f>
        <v>12.48115348815918</v>
      </c>
      <c r="BT163" s="12">
        <f>_xlfn.XLOOKUP($C163,VK!$B$2:$B$294,VK!CB$2:CB$294)</f>
        <v>54.741378784179688</v>
      </c>
      <c r="BU163" s="12">
        <f>_xlfn.XLOOKUP($C163,VK!$B$2:$B$294,VK!CC$2:CC$294)</f>
        <v>6.3550419807434082</v>
      </c>
      <c r="BV163" s="12">
        <f>_xlfn.XLOOKUP($C163,VK!$B$2:$B$294,VK!CD$2:CD$294)</f>
        <v>10.39915943145752</v>
      </c>
      <c r="BW163" s="12">
        <f>_xlfn.XLOOKUP($C163,VK!$B$2:$B$294,VK!CE$2:CE$294)</f>
        <v>0</v>
      </c>
      <c r="BX163" s="12">
        <f>_xlfn.XLOOKUP($C163,VK!$B$2:$B$294,VK!CF$2:CF$294)</f>
        <v>2.2058823108673096</v>
      </c>
      <c r="BY163" s="12">
        <f>_xlfn.XLOOKUP($C163,VK!$B$2:$B$294,VK!CG$2:CG$294)</f>
        <v>10015.20703125</v>
      </c>
      <c r="BZ163" s="12"/>
      <c r="CA163" s="27">
        <f>_xlfn.XLOOKUP(C163,VK!$B$2:$B$294,VK!$BX$2:$BX$294)</f>
        <v>8212.9130859375</v>
      </c>
      <c r="CD163" s="37">
        <f>_xlfn.XLOOKUP($C163,VK!$B$2:$B$294,VK!M$2:M$294)</f>
        <v>15255</v>
      </c>
      <c r="CE163" s="38"/>
    </row>
    <row r="164" spans="1:83" hidden="1">
      <c r="A164" s="21">
        <v>154</v>
      </c>
      <c r="B164" s="30">
        <f>1-_xlfn.XLOOKUP(C164,VK!$B$2:$B$294,VK!$ID$2:$ID$294)/SUM($D$5:$BY$5)</f>
        <v>0.37320155339225713</v>
      </c>
      <c r="C164" t="str">
        <f>_xlfn.XLOOKUP(A164,VK!$IE$2:$IE$294,VK!$B$2:$B$294)</f>
        <v>Kruunupyy</v>
      </c>
      <c r="D164" s="12">
        <f>_xlfn.XLOOKUP($C164,VK!$B$2:$B$294,VK!J$2:J$294)</f>
        <v>44.5</v>
      </c>
      <c r="E164" s="12">
        <f>_xlfn.XLOOKUP($C164,VK!$B$2:$B$294,VK!K$2:K$294)</f>
        <v>712.8599853515625</v>
      </c>
      <c r="F164" s="38">
        <f>_xlfn.XLOOKUP($C164,VK!$B$2:$B$294,VK!L$2:L$294)</f>
        <v>126.40000152587891</v>
      </c>
      <c r="G164" s="38">
        <f>_xlfn.XLOOKUP($C164,VK!$B$2:$B$294,VK!N$2:N$294)</f>
        <v>9</v>
      </c>
      <c r="H164" s="40">
        <f>_xlfn.XLOOKUP($C164,VK!$B$2:$B$294,VK!O$2:O$294)</f>
        <v>-1.2000000476837158</v>
      </c>
      <c r="I164" s="38">
        <f>_xlfn.XLOOKUP($C164,VK!$B$2:$B$294,VK!P$2:P$294)</f>
        <v>-70</v>
      </c>
      <c r="J164" s="38">
        <f>_xlfn.XLOOKUP($C164,VK!$B$2:$B$294,VK!Q$2:Q$294)</f>
        <v>54.900000000000006</v>
      </c>
      <c r="K164" s="38">
        <f>_xlfn.XLOOKUP($C164,VK!$B$2:$B$294,VK!R$2:R$294)</f>
        <v>4.6000000000000005</v>
      </c>
      <c r="L164" s="38">
        <f>_xlfn.XLOOKUP($C164,VK!$B$2:$B$294,VK!S$2:S$294)</f>
        <v>244</v>
      </c>
      <c r="M164" s="38">
        <f>_xlfn.XLOOKUP($C164,VK!$B$2:$B$294,VK!T$2:T$294)</f>
        <v>0</v>
      </c>
      <c r="N164" s="38">
        <f>_xlfn.XLOOKUP($C164,VK!$B$2:$B$294,VK!U$2:U$294)</f>
        <v>3753.7</v>
      </c>
      <c r="O164" s="38">
        <f>_xlfn.XLOOKUP($C164,VK!$B$2:$B$294,VK!V$2:V$294)</f>
        <v>11.43</v>
      </c>
      <c r="P164" s="38">
        <f>_xlfn.XLOOKUP($C164,VK!$B$2:$B$294,VK!W$2:W$294)</f>
        <v>467</v>
      </c>
      <c r="Q164" s="38">
        <f>_xlfn.XLOOKUP($C164,VK!$B$2:$B$294,VK!X$2:X$294)</f>
        <v>467</v>
      </c>
      <c r="R164" s="38">
        <f>_xlfn.XLOOKUP($C164,VK!$B$2:$B$294,VK!Y$2:Y$294)</f>
        <v>453</v>
      </c>
      <c r="S164" s="38">
        <f>_xlfn.XLOOKUP($C164,VK!$B$2:$B$294,VK!Z$2:Z$294)</f>
        <v>979</v>
      </c>
      <c r="T164" s="38">
        <f>_xlfn.XLOOKUP($C164,VK!$B$2:$B$294,VK!AA$2:AA$294)</f>
        <v>565</v>
      </c>
      <c r="U164" s="38">
        <f>_xlfn.XLOOKUP($C164,VK!$B$2:$B$294,VK!AB$2:AB$294)</f>
        <v>17.528736114501953</v>
      </c>
      <c r="V164" s="38">
        <f>_xlfn.XLOOKUP($C164,VK!$B$2:$B$294,VK!AC$2:AC$294)</f>
        <v>0</v>
      </c>
      <c r="W164" s="38">
        <f>_xlfn.XLOOKUP($C164,VK!$B$2:$B$294,VK!AD$2:AD$294)</f>
        <v>0</v>
      </c>
      <c r="X164" s="38">
        <f>_xlfn.XLOOKUP($C164,VK!$B$2:$B$294,VK!AE$2:AE$294)</f>
        <v>0</v>
      </c>
      <c r="Y164" s="38">
        <f>_xlfn.XLOOKUP($C164,VK!$B$2:$B$294,VK!AF$2:AF$294)</f>
        <v>0</v>
      </c>
      <c r="Z164" s="38">
        <f>_xlfn.XLOOKUP($C164,VK!$B$2:$B$294,VK!AG$2:AG$294)</f>
        <v>0</v>
      </c>
      <c r="AA164" s="38">
        <f>_xlfn.XLOOKUP($C164,VK!$B$2:$B$294,VK!AH$2:AH$294)</f>
        <v>22</v>
      </c>
      <c r="AB164" s="38">
        <f>_xlfn.XLOOKUP($C164,VK!$B$2:$B$294,VK!AI$2:AI$294)</f>
        <v>1.1000000000000001</v>
      </c>
      <c r="AC164" s="38">
        <f>_xlfn.XLOOKUP($C164,VK!$B$2:$B$294,VK!AJ$2:AJ$294)</f>
        <v>0.65</v>
      </c>
      <c r="AD164" s="38">
        <f>_xlfn.XLOOKUP($C164,VK!$B$2:$B$294,VK!AK$2:AK$294)</f>
        <v>1.3</v>
      </c>
      <c r="AE164" s="38">
        <f>_xlfn.XLOOKUP($C164,VK!$B$2:$B$294,VK!AL$2:AL$294)</f>
        <v>73.7</v>
      </c>
      <c r="AF164" s="38">
        <f>_xlfn.XLOOKUP($C164,VK!$B$2:$B$294,VK!AM$2:AM$294)</f>
        <v>318.39999999999998</v>
      </c>
      <c r="AG164" s="38">
        <f>_xlfn.XLOOKUP($C164,VK!$B$2:$B$294,VK!AN$2:AN$294)</f>
        <v>42.2</v>
      </c>
      <c r="AH164" s="38">
        <f>_xlfn.XLOOKUP($C164,VK!$B$2:$B$294,VK!AO$2:AO$294)</f>
        <v>25.1</v>
      </c>
      <c r="AI164" s="38">
        <f>_xlfn.XLOOKUP($C164,VK!$B$2:$B$294,VK!AP$2:AP$294)</f>
        <v>19</v>
      </c>
      <c r="AJ164" s="38">
        <f>_xlfn.XLOOKUP($C164,VK!$B$2:$B$294,VK!AQ$2:AQ$294)</f>
        <v>29</v>
      </c>
      <c r="AK164" s="38">
        <f>_xlfn.XLOOKUP($C164,VK!$B$2:$B$294,VK!AR$2:AR$294)</f>
        <v>754</v>
      </c>
      <c r="AL164" s="38">
        <f>_xlfn.XLOOKUP($C164,VK!$B$2:$B$294,VK!AS$2:AS$294)</f>
        <v>2</v>
      </c>
      <c r="AM164" s="38">
        <f>_xlfn.XLOOKUP($C164,VK!$B$2:$B$294,VK!AT$2:AT$294)</f>
        <v>4466</v>
      </c>
      <c r="AN164" s="38">
        <f>_xlfn.XLOOKUP($C164,VK!$B$2:$B$294,VK!AU$2:AU$294)</f>
        <v>8973</v>
      </c>
      <c r="AO164" s="38">
        <f>_xlfn.XLOOKUP($C164,VK!$B$2:$B$294,VK!AV$2:AV$294)</f>
        <v>0</v>
      </c>
      <c r="AP164" s="38">
        <f>_xlfn.XLOOKUP($C164,VK!$B$2:$B$294,VK!AW$2:AW$294)</f>
        <v>100.18242645263672</v>
      </c>
      <c r="AQ164" s="38">
        <f>_xlfn.XLOOKUP($C164,VK!$B$2:$B$294,VK!AX$2:AX$294)</f>
        <v>0</v>
      </c>
      <c r="AR164" s="38">
        <f>_xlfn.XLOOKUP($C164,VK!$B$2:$B$294,VK!AY$2:AY$294)</f>
        <v>0</v>
      </c>
      <c r="AS164" s="38">
        <f>_xlfn.XLOOKUP($C164,VK!$B$2:$B$294,VK!AZ$2:AZ$294)</f>
        <v>0</v>
      </c>
      <c r="AT164" s="38">
        <f>_xlfn.XLOOKUP($C164,VK!$B$2:$B$294,VK!BA$2:BA$294)</f>
        <v>0</v>
      </c>
      <c r="AU164" s="38">
        <f>_xlfn.XLOOKUP($C164,VK!$B$2:$B$294,VK!BB$2:BB$294)</f>
        <v>1</v>
      </c>
      <c r="AV164" s="38">
        <f>_xlfn.XLOOKUP($C164,VK!$B$2:$B$294,VK!BC$2:BC$294)</f>
        <v>100</v>
      </c>
      <c r="AW164" s="38">
        <f>_xlfn.XLOOKUP($C164,VK!$B$2:$B$294,VK!BD$2:BD$294)</f>
        <v>100</v>
      </c>
      <c r="AX164" s="38">
        <f>_xlfn.XLOOKUP($C164,VK!$B$2:$B$294,VK!BF$2:BF$294)</f>
        <v>12362.4306640625</v>
      </c>
      <c r="AY164" s="38">
        <f>_xlfn.XLOOKUP($C164,VK!$B$2:$B$294,VK!BG$2:BG$294)</f>
        <v>13952.27734375</v>
      </c>
      <c r="AZ164" s="38">
        <f>_xlfn.XLOOKUP($C164,VK!$B$2:$B$294,VK!BH$2:BH$294)</f>
        <v>4.5403232574462891</v>
      </c>
      <c r="BA164" s="38">
        <f>_xlfn.XLOOKUP($C164,VK!$B$2:$B$294,VK!BI$2:BI$294)</f>
        <v>12.219258308410645</v>
      </c>
      <c r="BB164" s="38">
        <f>_xlfn.XLOOKUP($C164,VK!$B$2:$B$294,VK!BJ$2:BJ$294)</f>
        <v>25.139665603637695</v>
      </c>
      <c r="BC164" s="38">
        <f>_xlfn.XLOOKUP($C164,VK!$B$2:$B$294,VK!BK$2:BK$294)</f>
        <v>5.7142858505249023</v>
      </c>
      <c r="BD164" s="38">
        <f>_xlfn.XLOOKUP($C164,VK!$B$2:$B$294,VK!BL$2:BL$294)</f>
        <v>138.60000610351563</v>
      </c>
      <c r="BE164" s="38">
        <f>_xlfn.XLOOKUP($C164,VK!$B$2:$B$294,VK!BM$2:BM$294)</f>
        <v>-0.45941805839538574</v>
      </c>
      <c r="BF164" s="37">
        <f>_xlfn.XLOOKUP($C164,VK!$B$2:$B$294,VK!BN$2:BN$294)</f>
        <v>21831.173828125</v>
      </c>
      <c r="BG164" s="12">
        <f>_xlfn.XLOOKUP($C164,VK!$B$2:$B$294,VK!BO$2:BO$294)</f>
        <v>39.796310424804688</v>
      </c>
      <c r="BH164" s="12"/>
      <c r="BI164" s="12">
        <f>_xlfn.XLOOKUP($C164,VK!$B$2:$B$294,VK!BQ$2:BQ$294)</f>
        <v>0.66303670406341553</v>
      </c>
      <c r="BJ164" s="12">
        <f>_xlfn.XLOOKUP($C164,VK!$B$2:$B$294,VK!BR$2:BR$294)</f>
        <v>77.722465515136719</v>
      </c>
      <c r="BK164" s="12">
        <f>_xlfn.XLOOKUP($C164,VK!$B$2:$B$294,VK!BS$2:BS$294)</f>
        <v>3.5003111362457275</v>
      </c>
      <c r="BL164" s="12">
        <f>_xlfn.XLOOKUP($C164,VK!$B$2:$B$294,VK!BT$2:BT$294)</f>
        <v>74.984443664550781</v>
      </c>
      <c r="BM164" s="12">
        <f>_xlfn.XLOOKUP($C164,VK!$B$2:$B$294,VK!BU$2:BU$294)</f>
        <v>162.41444396972656</v>
      </c>
      <c r="BN164" s="12">
        <f>_xlfn.XLOOKUP($C164,VK!$B$2:$B$294,VK!BV$2:BV$294)</f>
        <v>0</v>
      </c>
      <c r="BO164" s="12">
        <f>_xlfn.XLOOKUP($C164,VK!$B$2:$B$294,VK!BW$2:BW$294)</f>
        <v>1</v>
      </c>
      <c r="BP164" s="12">
        <f>_xlfn.XLOOKUP($C164,VK!$B$2:$B$294,VK!BX$2:BX$294)</f>
        <v>10282.828125</v>
      </c>
      <c r="BQ164" s="12">
        <f>_xlfn.XLOOKUP($C164,VK!$B$2:$B$294,VK!BY$2:BY$294)</f>
        <v>9111.111328125</v>
      </c>
      <c r="BR164" s="12">
        <f>_xlfn.XLOOKUP($C164,VK!$B$2:$B$294,VK!BZ$2:BZ$294)</f>
        <v>1.1512134075164795</v>
      </c>
      <c r="BS164" s="12">
        <f>_xlfn.XLOOKUP($C164,VK!$B$2:$B$294,VK!CA$2:CA$294)</f>
        <v>10.11201000213623</v>
      </c>
      <c r="BT164" s="12">
        <f>_xlfn.XLOOKUP($C164,VK!$B$2:$B$294,VK!CB$2:CB$294)</f>
        <v>58.108108520507813</v>
      </c>
      <c r="BU164" s="12">
        <f>_xlfn.XLOOKUP($C164,VK!$B$2:$B$294,VK!CC$2:CC$294)</f>
        <v>6.615384578704834</v>
      </c>
      <c r="BV164" s="12">
        <f>_xlfn.XLOOKUP($C164,VK!$B$2:$B$294,VK!CD$2:CD$294)</f>
        <v>8.4615383148193359</v>
      </c>
      <c r="BW164" s="12">
        <f>_xlfn.XLOOKUP($C164,VK!$B$2:$B$294,VK!CE$2:CE$294)</f>
        <v>0</v>
      </c>
      <c r="BX164" s="12">
        <f>_xlfn.XLOOKUP($C164,VK!$B$2:$B$294,VK!CF$2:CF$294)</f>
        <v>0.61538463830947876</v>
      </c>
      <c r="BY164" s="12">
        <f>_xlfn.XLOOKUP($C164,VK!$B$2:$B$294,VK!CG$2:CG$294)</f>
        <v>9500.20703125</v>
      </c>
      <c r="BZ164" s="12"/>
      <c r="CA164" s="27">
        <f>_xlfn.XLOOKUP(C164,VK!$B$2:$B$294,VK!$BX$2:$BX$294)</f>
        <v>10282.828125</v>
      </c>
      <c r="CD164" s="37">
        <f>_xlfn.XLOOKUP($C164,VK!$B$2:$B$294,VK!M$2:M$294)</f>
        <v>6428</v>
      </c>
      <c r="CE164" s="38"/>
    </row>
    <row r="165" spans="1:83" hidden="1">
      <c r="A165" s="21">
        <v>155</v>
      </c>
      <c r="B165" s="30">
        <f>1-_xlfn.XLOOKUP(C165,VK!$B$2:$B$294,VK!$ID$2:$ID$294)/SUM($D$5:$BY$5)</f>
        <v>0.37053701144434259</v>
      </c>
      <c r="C165" t="str">
        <f>_xlfn.XLOOKUP(A165,VK!$IE$2:$IE$294,VK!$B$2:$B$294)</f>
        <v>Alajärvi</v>
      </c>
      <c r="D165" s="12">
        <f>_xlfn.XLOOKUP($C165,VK!$B$2:$B$294,VK!J$2:J$294)</f>
        <v>45.799999237060547</v>
      </c>
      <c r="E165" s="12">
        <f>_xlfn.XLOOKUP($C165,VK!$B$2:$B$294,VK!K$2:K$294)</f>
        <v>1008.8300170898438</v>
      </c>
      <c r="F165" s="38">
        <f>_xlfn.XLOOKUP($C165,VK!$B$2:$B$294,VK!L$2:L$294)</f>
        <v>177.60000610351563</v>
      </c>
      <c r="G165" s="38">
        <f>_xlfn.XLOOKUP($C165,VK!$B$2:$B$294,VK!N$2:N$294)</f>
        <v>9.5</v>
      </c>
      <c r="H165" s="40">
        <f>_xlfn.XLOOKUP($C165,VK!$B$2:$B$294,VK!O$2:O$294)</f>
        <v>-1.3999999761581421</v>
      </c>
      <c r="I165" s="38">
        <f>_xlfn.XLOOKUP($C165,VK!$B$2:$B$294,VK!P$2:P$294)</f>
        <v>-129</v>
      </c>
      <c r="J165" s="38">
        <f>_xlfn.XLOOKUP($C165,VK!$B$2:$B$294,VK!Q$2:Q$294)</f>
        <v>61.6</v>
      </c>
      <c r="K165" s="38">
        <f>_xlfn.XLOOKUP($C165,VK!$B$2:$B$294,VK!R$2:R$294)</f>
        <v>10.100000000000001</v>
      </c>
      <c r="L165" s="38">
        <f>_xlfn.XLOOKUP($C165,VK!$B$2:$B$294,VK!S$2:S$294)</f>
        <v>348</v>
      </c>
      <c r="M165" s="38">
        <f>_xlfn.XLOOKUP($C165,VK!$B$2:$B$294,VK!T$2:T$294)</f>
        <v>1</v>
      </c>
      <c r="N165" s="38">
        <f>_xlfn.XLOOKUP($C165,VK!$B$2:$B$294,VK!U$2:U$294)</f>
        <v>3086.4</v>
      </c>
      <c r="O165" s="38">
        <f>_xlfn.XLOOKUP($C165,VK!$B$2:$B$294,VK!V$2:V$294)</f>
        <v>10.53</v>
      </c>
      <c r="P165" s="38">
        <f>_xlfn.XLOOKUP($C165,VK!$B$2:$B$294,VK!W$2:W$294)</f>
        <v>1129</v>
      </c>
      <c r="Q165" s="38">
        <f>_xlfn.XLOOKUP($C165,VK!$B$2:$B$294,VK!X$2:X$294)</f>
        <v>1206</v>
      </c>
      <c r="R165" s="38">
        <f>_xlfn.XLOOKUP($C165,VK!$B$2:$B$294,VK!Y$2:Y$294)</f>
        <v>711</v>
      </c>
      <c r="S165" s="38">
        <f>_xlfn.XLOOKUP($C165,VK!$B$2:$B$294,VK!Z$2:Z$294)</f>
        <v>720</v>
      </c>
      <c r="T165" s="38">
        <f>_xlfn.XLOOKUP($C165,VK!$B$2:$B$294,VK!AA$2:AA$294)</f>
        <v>623</v>
      </c>
      <c r="U165" s="38">
        <f>_xlfn.XLOOKUP($C165,VK!$B$2:$B$294,VK!AB$2:AB$294)</f>
        <v>14.285087585449219</v>
      </c>
      <c r="V165" s="38">
        <f>_xlfn.XLOOKUP($C165,VK!$B$2:$B$294,VK!AC$2:AC$294)</f>
        <v>0</v>
      </c>
      <c r="W165" s="38">
        <f>_xlfn.XLOOKUP($C165,VK!$B$2:$B$294,VK!AD$2:AD$294)</f>
        <v>0</v>
      </c>
      <c r="X165" s="38">
        <f>_xlfn.XLOOKUP($C165,VK!$B$2:$B$294,VK!AE$2:AE$294)</f>
        <v>1.4</v>
      </c>
      <c r="Y165" s="38">
        <f>_xlfn.XLOOKUP($C165,VK!$B$2:$B$294,VK!AF$2:AF$294)</f>
        <v>3.7</v>
      </c>
      <c r="Z165" s="38">
        <f>_xlfn.XLOOKUP($C165,VK!$B$2:$B$294,VK!AG$2:AG$294)</f>
        <v>0</v>
      </c>
      <c r="AA165" s="38">
        <f>_xlfn.XLOOKUP($C165,VK!$B$2:$B$294,VK!AH$2:AH$294)</f>
        <v>21.75</v>
      </c>
      <c r="AB165" s="38">
        <f>_xlfn.XLOOKUP($C165,VK!$B$2:$B$294,VK!AI$2:AI$294)</f>
        <v>0.93</v>
      </c>
      <c r="AC165" s="38">
        <f>_xlfn.XLOOKUP($C165,VK!$B$2:$B$294,VK!AJ$2:AJ$294)</f>
        <v>0.5</v>
      </c>
      <c r="AD165" s="38">
        <f>_xlfn.XLOOKUP($C165,VK!$B$2:$B$294,VK!AK$2:AK$294)</f>
        <v>1.1000000000000001</v>
      </c>
      <c r="AE165" s="38">
        <f>_xlfn.XLOOKUP($C165,VK!$B$2:$B$294,VK!AL$2:AL$294)</f>
        <v>49.7</v>
      </c>
      <c r="AF165" s="38">
        <f>_xlfn.XLOOKUP($C165,VK!$B$2:$B$294,VK!AM$2:AM$294)</f>
        <v>298.5</v>
      </c>
      <c r="AG165" s="38">
        <f>_xlfn.XLOOKUP($C165,VK!$B$2:$B$294,VK!AN$2:AN$294)</f>
        <v>45.3</v>
      </c>
      <c r="AH165" s="38">
        <f>_xlfn.XLOOKUP($C165,VK!$B$2:$B$294,VK!AO$2:AO$294)</f>
        <v>21.9</v>
      </c>
      <c r="AI165" s="38">
        <f>_xlfn.XLOOKUP($C165,VK!$B$2:$B$294,VK!AP$2:AP$294)</f>
        <v>113</v>
      </c>
      <c r="AJ165" s="38">
        <f>_xlfn.XLOOKUP($C165,VK!$B$2:$B$294,VK!AQ$2:AQ$294)</f>
        <v>86</v>
      </c>
      <c r="AK165" s="38">
        <f>_xlfn.XLOOKUP($C165,VK!$B$2:$B$294,VK!AR$2:AR$294)</f>
        <v>738</v>
      </c>
      <c r="AL165" s="38">
        <f>_xlfn.XLOOKUP($C165,VK!$B$2:$B$294,VK!AS$2:AS$294)</f>
        <v>2.8330000000000002</v>
      </c>
      <c r="AM165" s="38">
        <f>_xlfn.XLOOKUP($C165,VK!$B$2:$B$294,VK!AT$2:AT$294)</f>
        <v>7685</v>
      </c>
      <c r="AN165" s="38">
        <f>_xlfn.XLOOKUP($C165,VK!$B$2:$B$294,VK!AU$2:AU$294)</f>
        <v>10782</v>
      </c>
      <c r="AO165" s="38">
        <f>_xlfn.XLOOKUP($C165,VK!$B$2:$B$294,VK!AV$2:AV$294)</f>
        <v>0</v>
      </c>
      <c r="AP165" s="38">
        <f>_xlfn.XLOOKUP($C165,VK!$B$2:$B$294,VK!AW$2:AW$294)</f>
        <v>111.86394500732422</v>
      </c>
      <c r="AQ165" s="38">
        <f>_xlfn.XLOOKUP($C165,VK!$B$2:$B$294,VK!AX$2:AX$294)</f>
        <v>0</v>
      </c>
      <c r="AR165" s="38">
        <f>_xlfn.XLOOKUP($C165,VK!$B$2:$B$294,VK!AY$2:AY$294)</f>
        <v>0</v>
      </c>
      <c r="AS165" s="38">
        <f>_xlfn.XLOOKUP($C165,VK!$B$2:$B$294,VK!AZ$2:AZ$294)</f>
        <v>0</v>
      </c>
      <c r="AT165" s="38">
        <f>_xlfn.XLOOKUP($C165,VK!$B$2:$B$294,VK!BA$2:BA$294)</f>
        <v>0</v>
      </c>
      <c r="AU165" s="38">
        <f>_xlfn.XLOOKUP($C165,VK!$B$2:$B$294,VK!BB$2:BB$294)</f>
        <v>1</v>
      </c>
      <c r="AV165" s="38">
        <f>_xlfn.XLOOKUP($C165,VK!$B$2:$B$294,VK!BC$2:BC$294)</f>
        <v>80.3814697265625</v>
      </c>
      <c r="AW165" s="38">
        <f>_xlfn.XLOOKUP($C165,VK!$B$2:$B$294,VK!BD$2:BD$294)</f>
        <v>96.833770751953125</v>
      </c>
      <c r="AX165" s="38">
        <f>_xlfn.XLOOKUP($C165,VK!$B$2:$B$294,VK!BF$2:BF$294)</f>
        <v>12023.1884765625</v>
      </c>
      <c r="AY165" s="38">
        <f>_xlfn.XLOOKUP($C165,VK!$B$2:$B$294,VK!BG$2:BG$294)</f>
        <v>14552.3486328125</v>
      </c>
      <c r="AZ165" s="38">
        <f>_xlfn.XLOOKUP($C165,VK!$B$2:$B$294,VK!BH$2:BH$294)</f>
        <v>2.9730598926544189</v>
      </c>
      <c r="BA165" s="38">
        <f>_xlfn.XLOOKUP($C165,VK!$B$2:$B$294,VK!BI$2:BI$294)</f>
        <v>3.0462489128112793</v>
      </c>
      <c r="BB165" s="38">
        <f>_xlfn.XLOOKUP($C165,VK!$B$2:$B$294,VK!BJ$2:BJ$294)</f>
        <v>26.086956024169922</v>
      </c>
      <c r="BC165" s="38">
        <f>_xlfn.XLOOKUP($C165,VK!$B$2:$B$294,VK!BK$2:BK$294)</f>
        <v>-12.101910591125488</v>
      </c>
      <c r="BD165" s="38">
        <f>_xlfn.XLOOKUP($C165,VK!$B$2:$B$294,VK!BL$2:BL$294)</f>
        <v>149.5</v>
      </c>
      <c r="BE165" s="38">
        <f>_xlfn.XLOOKUP($C165,VK!$B$2:$B$294,VK!BM$2:BM$294)</f>
        <v>-1.7164179086685181</v>
      </c>
      <c r="BF165" s="37">
        <f>_xlfn.XLOOKUP($C165,VK!$B$2:$B$294,VK!BN$2:BN$294)</f>
        <v>19432.6796875</v>
      </c>
      <c r="BG165" s="12">
        <f>_xlfn.XLOOKUP($C165,VK!$B$2:$B$294,VK!BO$2:BO$294)</f>
        <v>54.105575561523438</v>
      </c>
      <c r="BH165" s="12"/>
      <c r="BI165" s="12">
        <f>_xlfn.XLOOKUP($C165,VK!$B$2:$B$294,VK!BQ$2:BQ$294)</f>
        <v>0.64066094160079956</v>
      </c>
      <c r="BJ165" s="12">
        <f>_xlfn.XLOOKUP($C165,VK!$B$2:$B$294,VK!BR$2:BR$294)</f>
        <v>0.1254967600107193</v>
      </c>
      <c r="BK165" s="12">
        <f>_xlfn.XLOOKUP($C165,VK!$B$2:$B$294,VK!BS$2:BS$294)</f>
        <v>2.6563479900360107</v>
      </c>
      <c r="BL165" s="12">
        <f>_xlfn.XLOOKUP($C165,VK!$B$2:$B$294,VK!BT$2:BT$294)</f>
        <v>144.84417724609375</v>
      </c>
      <c r="BM165" s="12">
        <f>_xlfn.XLOOKUP($C165,VK!$B$2:$B$294,VK!BU$2:BU$294)</f>
        <v>432.96380615234375</v>
      </c>
      <c r="BN165" s="12">
        <f>_xlfn.XLOOKUP($C165,VK!$B$2:$B$294,VK!BV$2:BV$294)</f>
        <v>0</v>
      </c>
      <c r="BO165" s="12">
        <f>_xlfn.XLOOKUP($C165,VK!$B$2:$B$294,VK!BW$2:BW$294)</f>
        <v>1</v>
      </c>
      <c r="BP165" s="12">
        <f>_xlfn.XLOOKUP($C165,VK!$B$2:$B$294,VK!BX$2:BX$294)</f>
        <v>7232.517578125</v>
      </c>
      <c r="BQ165" s="12">
        <f>_xlfn.XLOOKUP($C165,VK!$B$2:$B$294,VK!BY$2:BY$294)</f>
        <v>5975.5244140625</v>
      </c>
      <c r="BR165" s="12">
        <f>_xlfn.XLOOKUP($C165,VK!$B$2:$B$294,VK!BZ$2:BZ$294)</f>
        <v>1.4432127475738525</v>
      </c>
      <c r="BS165" s="12">
        <f>_xlfn.XLOOKUP($C165,VK!$B$2:$B$294,VK!CA$2:CA$294)</f>
        <v>13.773269653320313</v>
      </c>
      <c r="BT165" s="12">
        <f>_xlfn.XLOOKUP($C165,VK!$B$2:$B$294,VK!CB$2:CB$294)</f>
        <v>48.550724029541016</v>
      </c>
      <c r="BU165" s="12">
        <f>_xlfn.XLOOKUP($C165,VK!$B$2:$B$294,VK!CC$2:CC$294)</f>
        <v>5.0113897323608398</v>
      </c>
      <c r="BV165" s="12">
        <f>_xlfn.XLOOKUP($C165,VK!$B$2:$B$294,VK!CD$2:CD$294)</f>
        <v>7.6689443588256836</v>
      </c>
      <c r="BW165" s="12">
        <f>_xlfn.XLOOKUP($C165,VK!$B$2:$B$294,VK!CE$2:CE$294)</f>
        <v>0.45558086037635803</v>
      </c>
      <c r="BX165" s="12">
        <f>_xlfn.XLOOKUP($C165,VK!$B$2:$B$294,VK!CF$2:CF$294)</f>
        <v>1.8982535600662231</v>
      </c>
      <c r="BY165" s="12">
        <f>_xlfn.XLOOKUP($C165,VK!$B$2:$B$294,VK!CG$2:CG$294)</f>
        <v>10332.7255859375</v>
      </c>
      <c r="BZ165" s="12"/>
      <c r="CA165" s="27">
        <f>_xlfn.XLOOKUP(C165,VK!$B$2:$B$294,VK!$BX$2:$BX$294)</f>
        <v>7232.517578125</v>
      </c>
      <c r="CD165" s="37">
        <f>_xlfn.XLOOKUP($C165,VK!$B$2:$B$294,VK!M$2:M$294)</f>
        <v>9562</v>
      </c>
      <c r="CE165" s="38"/>
    </row>
    <row r="166" spans="1:83" hidden="1">
      <c r="A166" s="21">
        <v>156</v>
      </c>
      <c r="B166" s="30">
        <f>1-_xlfn.XLOOKUP(C166,VK!$B$2:$B$294,VK!$ID$2:$ID$294)/SUM($D$5:$BY$5)</f>
        <v>0.36970415182575889</v>
      </c>
      <c r="C166" t="str">
        <f>_xlfn.XLOOKUP(A166,VK!$IE$2:$IE$294,VK!$B$2:$B$294)</f>
        <v>Loviisa</v>
      </c>
      <c r="D166" s="12">
        <f>_xlfn.XLOOKUP($C166,VK!$B$2:$B$294,VK!J$2:J$294)</f>
        <v>47.900001525878906</v>
      </c>
      <c r="E166" s="12">
        <f>_xlfn.XLOOKUP($C166,VK!$B$2:$B$294,VK!K$2:K$294)</f>
        <v>819.739990234375</v>
      </c>
      <c r="F166" s="38">
        <f>_xlfn.XLOOKUP($C166,VK!$B$2:$B$294,VK!L$2:L$294)</f>
        <v>147</v>
      </c>
      <c r="G166" s="38">
        <f>_xlfn.XLOOKUP($C166,VK!$B$2:$B$294,VK!N$2:N$294)</f>
        <v>18</v>
      </c>
      <c r="H166" s="40">
        <f>_xlfn.XLOOKUP($C166,VK!$B$2:$B$294,VK!O$2:O$294)</f>
        <v>-0.80000001192092896</v>
      </c>
      <c r="I166" s="38">
        <f>_xlfn.XLOOKUP($C166,VK!$B$2:$B$294,VK!P$2:P$294)</f>
        <v>-15</v>
      </c>
      <c r="J166" s="38">
        <f>_xlfn.XLOOKUP($C166,VK!$B$2:$B$294,VK!Q$2:Q$294)</f>
        <v>74.5</v>
      </c>
      <c r="K166" s="38">
        <f>_xlfn.XLOOKUP($C166,VK!$B$2:$B$294,VK!R$2:R$294)</f>
        <v>10.600000000000001</v>
      </c>
      <c r="L166" s="38">
        <f>_xlfn.XLOOKUP($C166,VK!$B$2:$B$294,VK!S$2:S$294)</f>
        <v>359</v>
      </c>
      <c r="M166" s="38">
        <f>_xlfn.XLOOKUP($C166,VK!$B$2:$B$294,VK!T$2:T$294)</f>
        <v>0</v>
      </c>
      <c r="N166" s="38">
        <f>_xlfn.XLOOKUP($C166,VK!$B$2:$B$294,VK!U$2:U$294)</f>
        <v>4013.8</v>
      </c>
      <c r="O166" s="38">
        <f>_xlfn.XLOOKUP($C166,VK!$B$2:$B$294,VK!V$2:V$294)</f>
        <v>16.3</v>
      </c>
      <c r="P166" s="38">
        <f>_xlfn.XLOOKUP($C166,VK!$B$2:$B$294,VK!W$2:W$294)</f>
        <v>1071</v>
      </c>
      <c r="Q166" s="38">
        <f>_xlfn.XLOOKUP($C166,VK!$B$2:$B$294,VK!X$2:X$294)</f>
        <v>807</v>
      </c>
      <c r="R166" s="38">
        <f>_xlfn.XLOOKUP($C166,VK!$B$2:$B$294,VK!Y$2:Y$294)</f>
        <v>603</v>
      </c>
      <c r="S166" s="38">
        <f>_xlfn.XLOOKUP($C166,VK!$B$2:$B$294,VK!Z$2:Z$294)</f>
        <v>904</v>
      </c>
      <c r="T166" s="38">
        <f>_xlfn.XLOOKUP($C166,VK!$B$2:$B$294,VK!AA$2:AA$294)</f>
        <v>582</v>
      </c>
      <c r="U166" s="38">
        <f>_xlfn.XLOOKUP($C166,VK!$B$2:$B$294,VK!AB$2:AB$294)</f>
        <v>14.627614974975586</v>
      </c>
      <c r="V166" s="38">
        <f>_xlfn.XLOOKUP($C166,VK!$B$2:$B$294,VK!AC$2:AC$294)</f>
        <v>0</v>
      </c>
      <c r="W166" s="38">
        <f>_xlfn.XLOOKUP($C166,VK!$B$2:$B$294,VK!AD$2:AD$294)</f>
        <v>0.8</v>
      </c>
      <c r="X166" s="38">
        <f>_xlfn.XLOOKUP($C166,VK!$B$2:$B$294,VK!AE$2:AE$294)</f>
        <v>1</v>
      </c>
      <c r="Y166" s="38">
        <f>_xlfn.XLOOKUP($C166,VK!$B$2:$B$294,VK!AF$2:AF$294)</f>
        <v>4.2</v>
      </c>
      <c r="Z166" s="38">
        <f>_xlfn.XLOOKUP($C166,VK!$B$2:$B$294,VK!AG$2:AG$294)</f>
        <v>1</v>
      </c>
      <c r="AA166" s="38">
        <f>_xlfn.XLOOKUP($C166,VK!$B$2:$B$294,VK!AH$2:AH$294)</f>
        <v>19.75</v>
      </c>
      <c r="AB166" s="38">
        <f>_xlfn.XLOOKUP($C166,VK!$B$2:$B$294,VK!AI$2:AI$294)</f>
        <v>1</v>
      </c>
      <c r="AC166" s="38">
        <f>_xlfn.XLOOKUP($C166,VK!$B$2:$B$294,VK!AJ$2:AJ$294)</f>
        <v>0.5</v>
      </c>
      <c r="AD166" s="38">
        <f>_xlfn.XLOOKUP($C166,VK!$B$2:$B$294,VK!AK$2:AK$294)</f>
        <v>1.2</v>
      </c>
      <c r="AE166" s="38">
        <f>_xlfn.XLOOKUP($C166,VK!$B$2:$B$294,VK!AL$2:AL$294)</f>
        <v>77.900000000000006</v>
      </c>
      <c r="AF166" s="38">
        <f>_xlfn.XLOOKUP($C166,VK!$B$2:$B$294,VK!AM$2:AM$294)</f>
        <v>307.5</v>
      </c>
      <c r="AG166" s="38">
        <f>_xlfn.XLOOKUP($C166,VK!$B$2:$B$294,VK!AN$2:AN$294)</f>
        <v>41.5</v>
      </c>
      <c r="AH166" s="38">
        <f>_xlfn.XLOOKUP($C166,VK!$B$2:$B$294,VK!AO$2:AO$294)</f>
        <v>24.8</v>
      </c>
      <c r="AI166" s="38">
        <f>_xlfn.XLOOKUP($C166,VK!$B$2:$B$294,VK!AP$2:AP$294)</f>
        <v>103</v>
      </c>
      <c r="AJ166" s="38">
        <f>_xlfn.XLOOKUP($C166,VK!$B$2:$B$294,VK!AQ$2:AQ$294)</f>
        <v>33</v>
      </c>
      <c r="AK166" s="38">
        <f>_xlfn.XLOOKUP($C166,VK!$B$2:$B$294,VK!AR$2:AR$294)</f>
        <v>420</v>
      </c>
      <c r="AL166" s="38">
        <f>_xlfn.XLOOKUP($C166,VK!$B$2:$B$294,VK!AS$2:AS$294)</f>
        <v>4.5</v>
      </c>
      <c r="AM166" s="38">
        <f>_xlfn.XLOOKUP($C166,VK!$B$2:$B$294,VK!AT$2:AT$294)</f>
        <v>8184</v>
      </c>
      <c r="AN166" s="38">
        <f>_xlfn.XLOOKUP($C166,VK!$B$2:$B$294,VK!AU$2:AU$294)</f>
        <v>13532</v>
      </c>
      <c r="AO166" s="38">
        <f>_xlfn.XLOOKUP($C166,VK!$B$2:$B$294,VK!AV$2:AV$294)</f>
        <v>0</v>
      </c>
      <c r="AP166" s="38">
        <f>_xlfn.XLOOKUP($C166,VK!$B$2:$B$294,VK!AW$2:AW$294)</f>
        <v>77.809349060058594</v>
      </c>
      <c r="AQ166" s="38">
        <f>_xlfn.XLOOKUP($C166,VK!$B$2:$B$294,VK!AX$2:AX$294)</f>
        <v>0</v>
      </c>
      <c r="AR166" s="38">
        <f>_xlfn.XLOOKUP($C166,VK!$B$2:$B$294,VK!AY$2:AY$294)</f>
        <v>1</v>
      </c>
      <c r="AS166" s="38">
        <f>_xlfn.XLOOKUP($C166,VK!$B$2:$B$294,VK!AZ$2:AZ$294)</f>
        <v>0</v>
      </c>
      <c r="AT166" s="38">
        <f>_xlfn.XLOOKUP($C166,VK!$B$2:$B$294,VK!BA$2:BA$294)</f>
        <v>1</v>
      </c>
      <c r="AU166" s="38">
        <f>_xlfn.XLOOKUP($C166,VK!$B$2:$B$294,VK!BB$2:BB$294)</f>
        <v>1</v>
      </c>
      <c r="AV166" s="38">
        <f>_xlfn.XLOOKUP($C166,VK!$B$2:$B$294,VK!BC$2:BC$294)</f>
        <v>92.504570007324219</v>
      </c>
      <c r="AW166" s="38">
        <f>_xlfn.XLOOKUP($C166,VK!$B$2:$B$294,VK!BD$2:BD$294)</f>
        <v>97.1580810546875</v>
      </c>
      <c r="AX166" s="38">
        <f>_xlfn.XLOOKUP($C166,VK!$B$2:$B$294,VK!BF$2:BF$294)</f>
        <v>14359.4951171875</v>
      </c>
      <c r="AY166" s="38">
        <f>_xlfn.XLOOKUP($C166,VK!$B$2:$B$294,VK!BG$2:BG$294)</f>
        <v>16135.7734375</v>
      </c>
      <c r="AZ166" s="38">
        <f>_xlfn.XLOOKUP($C166,VK!$B$2:$B$294,VK!BH$2:BH$294)</f>
        <v>3.6281616687774658</v>
      </c>
      <c r="BA166" s="38">
        <f>_xlfn.XLOOKUP($C166,VK!$B$2:$B$294,VK!BI$2:BI$294)</f>
        <v>0.12274418026208878</v>
      </c>
      <c r="BB166" s="38">
        <f>_xlfn.XLOOKUP($C166,VK!$B$2:$B$294,VK!BJ$2:BJ$294)</f>
        <v>25</v>
      </c>
      <c r="BC166" s="38">
        <f>_xlfn.XLOOKUP($C166,VK!$B$2:$B$294,VK!BK$2:BK$294)</f>
        <v>-15.060240745544434</v>
      </c>
      <c r="BD166" s="38">
        <f>_xlfn.XLOOKUP($C166,VK!$B$2:$B$294,VK!BL$2:BL$294)</f>
        <v>105.80000305175781</v>
      </c>
      <c r="BE166" s="38">
        <f>_xlfn.XLOOKUP($C166,VK!$B$2:$B$294,VK!BM$2:BM$294)</f>
        <v>1.2077294588088989</v>
      </c>
      <c r="BF166" s="37">
        <f>_xlfn.XLOOKUP($C166,VK!$B$2:$B$294,VK!BN$2:BN$294)</f>
        <v>24077.80078125</v>
      </c>
      <c r="BG166" s="12">
        <f>_xlfn.XLOOKUP($C166,VK!$B$2:$B$294,VK!BO$2:BO$294)</f>
        <v>29.540428161621094</v>
      </c>
      <c r="BH166" s="12"/>
      <c r="BI166" s="12">
        <f>_xlfn.XLOOKUP($C166,VK!$B$2:$B$294,VK!BQ$2:BQ$294)</f>
        <v>0.6510966420173645</v>
      </c>
      <c r="BJ166" s="12">
        <f>_xlfn.XLOOKUP($C166,VK!$B$2:$B$294,VK!BR$2:BR$294)</f>
        <v>40.468452453613281</v>
      </c>
      <c r="BK166" s="12">
        <f>_xlfn.XLOOKUP($C166,VK!$B$2:$B$294,VK!BS$2:BS$294)</f>
        <v>4.2377471923828125</v>
      </c>
      <c r="BL166" s="12">
        <f>_xlfn.XLOOKUP($C166,VK!$B$2:$B$294,VK!BT$2:BT$294)</f>
        <v>146.35797119140625</v>
      </c>
      <c r="BM166" s="12">
        <f>_xlfn.XLOOKUP($C166,VK!$B$2:$B$294,VK!BU$2:BU$294)</f>
        <v>507.17575073242188</v>
      </c>
      <c r="BN166" s="12">
        <f>_xlfn.XLOOKUP($C166,VK!$B$2:$B$294,VK!BV$2:BV$294)</f>
        <v>0</v>
      </c>
      <c r="BO166" s="12">
        <f>_xlfn.XLOOKUP($C166,VK!$B$2:$B$294,VK!BW$2:BW$294)</f>
        <v>2</v>
      </c>
      <c r="BP166" s="12">
        <f>_xlfn.XLOOKUP($C166,VK!$B$2:$B$294,VK!BX$2:BX$294)</f>
        <v>12569.767578125</v>
      </c>
      <c r="BQ166" s="12">
        <f>_xlfn.XLOOKUP($C166,VK!$B$2:$B$294,VK!BY$2:BY$294)</f>
        <v>11186.046875</v>
      </c>
      <c r="BR166" s="12">
        <f>_xlfn.XLOOKUP($C166,VK!$B$2:$B$294,VK!BZ$2:BZ$294)</f>
        <v>0.95450854301452637</v>
      </c>
      <c r="BS166" s="12">
        <f>_xlfn.XLOOKUP($C166,VK!$B$2:$B$294,VK!CA$2:CA$294)</f>
        <v>8.5093421936035156</v>
      </c>
      <c r="BT166" s="12">
        <f>_xlfn.XLOOKUP($C166,VK!$B$2:$B$294,VK!CB$2:CB$294)</f>
        <v>140.425537109375</v>
      </c>
      <c r="BU166" s="12">
        <f>_xlfn.XLOOKUP($C166,VK!$B$2:$B$294,VK!CC$2:CC$294)</f>
        <v>15.035799980163574</v>
      </c>
      <c r="BV166" s="12">
        <f>_xlfn.XLOOKUP($C166,VK!$B$2:$B$294,VK!CD$2:CD$294)</f>
        <v>15.831344604492188</v>
      </c>
      <c r="BW166" s="12">
        <f>_xlfn.XLOOKUP($C166,VK!$B$2:$B$294,VK!CE$2:CE$294)</f>
        <v>0.15910899639129639</v>
      </c>
      <c r="BX166" s="12">
        <f>_xlfn.XLOOKUP($C166,VK!$B$2:$B$294,VK!CF$2:CF$294)</f>
        <v>2.0684168338775635</v>
      </c>
      <c r="BY166" s="12">
        <f>_xlfn.XLOOKUP($C166,VK!$B$2:$B$294,VK!CG$2:CG$294)</f>
        <v>12998.5166015625</v>
      </c>
      <c r="BZ166" s="12"/>
      <c r="CA166" s="27">
        <f>_xlfn.XLOOKUP(C166,VK!$B$2:$B$294,VK!$BX$2:$BX$294)</f>
        <v>12569.767578125</v>
      </c>
      <c r="CD166" s="37">
        <f>_xlfn.XLOOKUP($C166,VK!$B$2:$B$294,VK!M$2:M$294)</f>
        <v>14772</v>
      </c>
      <c r="CE166" s="38"/>
    </row>
    <row r="167" spans="1:83" hidden="1">
      <c r="A167" s="21">
        <v>157</v>
      </c>
      <c r="B167" s="30">
        <f>1-_xlfn.XLOOKUP(C167,VK!$B$2:$B$294,VK!$ID$2:$ID$294)/SUM($D$5:$BY$5)</f>
        <v>0.36947697394237411</v>
      </c>
      <c r="C167" t="str">
        <f>_xlfn.XLOOKUP(A167,VK!$IE$2:$IE$294,VK!$B$2:$B$294)</f>
        <v>Hirvensalmi</v>
      </c>
      <c r="D167" s="12">
        <f>_xlfn.XLOOKUP($C167,VK!$B$2:$B$294,VK!J$2:J$294)</f>
        <v>52.599998474121094</v>
      </c>
      <c r="E167" s="12">
        <f>_xlfn.XLOOKUP($C167,VK!$B$2:$B$294,VK!K$2:K$294)</f>
        <v>465.27999877929688</v>
      </c>
      <c r="F167" s="38">
        <f>_xlfn.XLOOKUP($C167,VK!$B$2:$B$294,VK!L$2:L$294)</f>
        <v>190</v>
      </c>
      <c r="G167" s="38">
        <f>_xlfn.XLOOKUP($C167,VK!$B$2:$B$294,VK!N$2:N$294)</f>
        <v>4.5999999046325684</v>
      </c>
      <c r="H167" s="40">
        <f>_xlfn.XLOOKUP($C167,VK!$B$2:$B$294,VK!O$2:O$294)</f>
        <v>-0.69999998807907104</v>
      </c>
      <c r="I167" s="38">
        <f>_xlfn.XLOOKUP($C167,VK!$B$2:$B$294,VK!P$2:P$294)</f>
        <v>12</v>
      </c>
      <c r="J167" s="38">
        <f>_xlfn.XLOOKUP($C167,VK!$B$2:$B$294,VK!Q$2:Q$294)</f>
        <v>34.9</v>
      </c>
      <c r="K167" s="38">
        <f>_xlfn.XLOOKUP($C167,VK!$B$2:$B$294,VK!R$2:R$294)</f>
        <v>14.5</v>
      </c>
      <c r="L167" s="38">
        <f>_xlfn.XLOOKUP($C167,VK!$B$2:$B$294,VK!S$2:S$294)</f>
        <v>180</v>
      </c>
      <c r="M167" s="38">
        <f>_xlfn.XLOOKUP($C167,VK!$B$2:$B$294,VK!T$2:T$294)</f>
        <v>0</v>
      </c>
      <c r="N167" s="38">
        <f>_xlfn.XLOOKUP($C167,VK!$B$2:$B$294,VK!U$2:U$294)</f>
        <v>3661.5</v>
      </c>
      <c r="O167" s="38">
        <f>_xlfn.XLOOKUP($C167,VK!$B$2:$B$294,VK!V$2:V$294)</f>
        <v>11.04</v>
      </c>
      <c r="P167" s="38">
        <f>_xlfn.XLOOKUP($C167,VK!$B$2:$B$294,VK!W$2:W$294)</f>
        <v>1071</v>
      </c>
      <c r="Q167" s="38">
        <f>_xlfn.XLOOKUP($C167,VK!$B$2:$B$294,VK!X$2:X$294)</f>
        <v>1143</v>
      </c>
      <c r="R167" s="38">
        <f>_xlfn.XLOOKUP($C167,VK!$B$2:$B$294,VK!Y$2:Y$294)</f>
        <v>929</v>
      </c>
      <c r="S167" s="38">
        <f>_xlfn.XLOOKUP($C167,VK!$B$2:$B$294,VK!Z$2:Z$294)</f>
        <v>1444</v>
      </c>
      <c r="T167" s="38">
        <f>_xlfn.XLOOKUP($C167,VK!$B$2:$B$294,VK!AA$2:AA$294)</f>
        <v>1007</v>
      </c>
      <c r="U167" s="38">
        <f>_xlfn.XLOOKUP($C167,VK!$B$2:$B$294,VK!AB$2:AB$294)</f>
        <v>13.285714149475098</v>
      </c>
      <c r="V167" s="38">
        <f>_xlfn.XLOOKUP($C167,VK!$B$2:$B$294,VK!AC$2:AC$294)</f>
        <v>0</v>
      </c>
      <c r="W167" s="38">
        <f>_xlfn.XLOOKUP($C167,VK!$B$2:$B$294,VK!AD$2:AD$294)</f>
        <v>0</v>
      </c>
      <c r="X167" s="38">
        <f>_xlfn.XLOOKUP($C167,VK!$B$2:$B$294,VK!AE$2:AE$294)</f>
        <v>0</v>
      </c>
      <c r="Y167" s="38">
        <f>_xlfn.XLOOKUP($C167,VK!$B$2:$B$294,VK!AF$2:AF$294)</f>
        <v>0</v>
      </c>
      <c r="Z167" s="38">
        <f>_xlfn.XLOOKUP($C167,VK!$B$2:$B$294,VK!AG$2:AG$294)</f>
        <v>0</v>
      </c>
      <c r="AA167" s="38">
        <f>_xlfn.XLOOKUP($C167,VK!$B$2:$B$294,VK!AH$2:AH$294)</f>
        <v>20</v>
      </c>
      <c r="AB167" s="38">
        <f>_xlfn.XLOOKUP($C167,VK!$B$2:$B$294,VK!AI$2:AI$294)</f>
        <v>0.95</v>
      </c>
      <c r="AC167" s="38">
        <f>_xlfn.XLOOKUP($C167,VK!$B$2:$B$294,VK!AJ$2:AJ$294)</f>
        <v>0.41</v>
      </c>
      <c r="AD167" s="38">
        <f>_xlfn.XLOOKUP($C167,VK!$B$2:$B$294,VK!AK$2:AK$294)</f>
        <v>1.1499999999999999</v>
      </c>
      <c r="AE167" s="38">
        <f>_xlfn.XLOOKUP($C167,VK!$B$2:$B$294,VK!AL$2:AL$294)</f>
        <v>66.3</v>
      </c>
      <c r="AF167" s="38">
        <f>_xlfn.XLOOKUP($C167,VK!$B$2:$B$294,VK!AM$2:AM$294)</f>
        <v>278.8</v>
      </c>
      <c r="AG167" s="38">
        <f>_xlfn.XLOOKUP($C167,VK!$B$2:$B$294,VK!AN$2:AN$294)</f>
        <v>45.5</v>
      </c>
      <c r="AH167" s="38">
        <f>_xlfn.XLOOKUP($C167,VK!$B$2:$B$294,VK!AO$2:AO$294)</f>
        <v>19.899999999999999</v>
      </c>
      <c r="AI167" s="38">
        <f>_xlfn.XLOOKUP($C167,VK!$B$2:$B$294,VK!AP$2:AP$294)</f>
        <v>109</v>
      </c>
      <c r="AJ167" s="38">
        <f>_xlfn.XLOOKUP($C167,VK!$B$2:$B$294,VK!AQ$2:AQ$294)</f>
        <v>63</v>
      </c>
      <c r="AK167" s="38">
        <f>_xlfn.XLOOKUP($C167,VK!$B$2:$B$294,VK!AR$2:AR$294)</f>
        <v>674</v>
      </c>
      <c r="AL167" s="38">
        <f>_xlfn.XLOOKUP($C167,VK!$B$2:$B$294,VK!AS$2:AS$294)</f>
        <v>1.5</v>
      </c>
      <c r="AM167" s="38">
        <f>_xlfn.XLOOKUP($C167,VK!$B$2:$B$294,VK!AT$2:AT$294)</f>
        <v>10063</v>
      </c>
      <c r="AN167" s="38">
        <f>_xlfn.XLOOKUP($C167,VK!$B$2:$B$294,VK!AU$2:AU$294)</f>
        <v>12971</v>
      </c>
      <c r="AO167" s="38">
        <f>_xlfn.XLOOKUP($C167,VK!$B$2:$B$294,VK!AV$2:AV$294)</f>
        <v>0</v>
      </c>
      <c r="AP167" s="38">
        <f>_xlfn.XLOOKUP($C167,VK!$B$2:$B$294,VK!AW$2:AW$294)</f>
        <v>85.750144958496094</v>
      </c>
      <c r="AQ167" s="38">
        <f>_xlfn.XLOOKUP($C167,VK!$B$2:$B$294,VK!AX$2:AX$294)</f>
        <v>0</v>
      </c>
      <c r="AR167" s="38">
        <f>_xlfn.XLOOKUP($C167,VK!$B$2:$B$294,VK!AY$2:AY$294)</f>
        <v>1</v>
      </c>
      <c r="AS167" s="38">
        <f>_xlfn.XLOOKUP($C167,VK!$B$2:$B$294,VK!AZ$2:AZ$294)</f>
        <v>0</v>
      </c>
      <c r="AT167" s="38">
        <f>_xlfn.XLOOKUP($C167,VK!$B$2:$B$294,VK!BA$2:BA$294)</f>
        <v>0</v>
      </c>
      <c r="AU167" s="38">
        <f>_xlfn.XLOOKUP($C167,VK!$B$2:$B$294,VK!BB$2:BB$294)</f>
        <v>1</v>
      </c>
      <c r="AV167" s="38">
        <f>_xlfn.XLOOKUP($C167,VK!$B$2:$B$294,VK!BC$2:BC$294)</f>
        <v>59.615383148193359</v>
      </c>
      <c r="AW167" s="38">
        <f>_xlfn.XLOOKUP($C167,VK!$B$2:$B$294,VK!BD$2:BD$294)</f>
        <v>100</v>
      </c>
      <c r="AX167" s="38">
        <f>_xlfn.XLOOKUP($C167,VK!$B$2:$B$294,VK!BF$2:BF$294)</f>
        <v>10642.8046875</v>
      </c>
      <c r="AY167" s="38">
        <f>_xlfn.XLOOKUP($C167,VK!$B$2:$B$294,VK!BG$2:BG$294)</f>
        <v>13405.189453125</v>
      </c>
      <c r="AZ167" s="38">
        <f>_xlfn.XLOOKUP($C167,VK!$B$2:$B$294,VK!BH$2:BH$294)</f>
        <v>2.7625000476837158</v>
      </c>
      <c r="BA167" s="38">
        <f>_xlfn.XLOOKUP($C167,VK!$B$2:$B$294,VK!BI$2:BI$294)</f>
        <v>-3.2989192008972168</v>
      </c>
      <c r="BB167" s="38">
        <f>_xlfn.XLOOKUP($C167,VK!$B$2:$B$294,VK!BJ$2:BJ$294)</f>
        <v>23.255813598632813</v>
      </c>
      <c r="BC167" s="38">
        <f>_xlfn.XLOOKUP($C167,VK!$B$2:$B$294,VK!BK$2:BK$294)</f>
        <v>23.076923370361328</v>
      </c>
      <c r="BD167" s="38">
        <f>_xlfn.XLOOKUP($C167,VK!$B$2:$B$294,VK!BL$2:BL$294)</f>
        <v>86.5</v>
      </c>
      <c r="BE167" s="38">
        <f>_xlfn.XLOOKUP($C167,VK!$B$2:$B$294,VK!BM$2:BM$294)</f>
        <v>5.263157844543457</v>
      </c>
      <c r="BF167" s="37">
        <f>_xlfn.XLOOKUP($C167,VK!$B$2:$B$294,VK!BN$2:BN$294)</f>
        <v>20550.8359375</v>
      </c>
      <c r="BG167" s="12">
        <f>_xlfn.XLOOKUP($C167,VK!$B$2:$B$294,VK!BO$2:BO$294)</f>
        <v>46.748790740966797</v>
      </c>
      <c r="BH167" s="12"/>
      <c r="BI167" s="12">
        <f>_xlfn.XLOOKUP($C167,VK!$B$2:$B$294,VK!BQ$2:BQ$294)</f>
        <v>0.64700376987457275</v>
      </c>
      <c r="BJ167" s="12">
        <f>_xlfn.XLOOKUP($C167,VK!$B$2:$B$294,VK!BR$2:BR$294)</f>
        <v>0.37453183531761169</v>
      </c>
      <c r="BK167" s="12">
        <f>_xlfn.XLOOKUP($C167,VK!$B$2:$B$294,VK!BS$2:BS$294)</f>
        <v>1.9194756746292114</v>
      </c>
      <c r="BL167" s="12">
        <f>_xlfn.XLOOKUP($C167,VK!$B$2:$B$294,VK!BT$2:BT$294)</f>
        <v>79.5880126953125</v>
      </c>
      <c r="BM167" s="12">
        <f>_xlfn.XLOOKUP($C167,VK!$B$2:$B$294,VK!BU$2:BU$294)</f>
        <v>283.70785522460938</v>
      </c>
      <c r="BN167" s="12">
        <f>_xlfn.XLOOKUP($C167,VK!$B$2:$B$294,VK!BV$2:BV$294)</f>
        <v>0</v>
      </c>
      <c r="BO167" s="12">
        <f>_xlfn.XLOOKUP($C167,VK!$B$2:$B$294,VK!BW$2:BW$294)</f>
        <v>0</v>
      </c>
      <c r="BP167" s="12">
        <f>_xlfn.XLOOKUP($C167,VK!$B$2:$B$294,VK!BX$2:BX$294)</f>
        <v>8887.640625</v>
      </c>
      <c r="BQ167" s="12">
        <f>_xlfn.XLOOKUP($C167,VK!$B$2:$B$294,VK!BY$2:BY$294)</f>
        <v>7056.1796875</v>
      </c>
      <c r="BR167" s="12">
        <f>_xlfn.XLOOKUP($C167,VK!$B$2:$B$294,VK!BZ$2:BZ$294)</f>
        <v>0.74906367063522339</v>
      </c>
      <c r="BS167" s="12">
        <f>_xlfn.XLOOKUP($C167,VK!$B$2:$B$294,VK!CA$2:CA$294)</f>
        <v>6.5543069839477539</v>
      </c>
      <c r="BT167" s="12">
        <f>_xlfn.XLOOKUP($C167,VK!$B$2:$B$294,VK!CB$2:CB$294)</f>
        <v>106.25</v>
      </c>
      <c r="BU167" s="12">
        <f>_xlfn.XLOOKUP($C167,VK!$B$2:$B$294,VK!CC$2:CC$294)</f>
        <v>12.142857551574707</v>
      </c>
      <c r="BV167" s="12">
        <f>_xlfn.XLOOKUP($C167,VK!$B$2:$B$294,VK!CD$2:CD$294)</f>
        <v>0</v>
      </c>
      <c r="BW167" s="12">
        <f>_xlfn.XLOOKUP($C167,VK!$B$2:$B$294,VK!CE$2:CE$294)</f>
        <v>2.1428570747375488</v>
      </c>
      <c r="BX167" s="12">
        <f>_xlfn.XLOOKUP($C167,VK!$B$2:$B$294,VK!CF$2:CF$294)</f>
        <v>0</v>
      </c>
      <c r="BY167" s="12">
        <f>_xlfn.XLOOKUP($C167,VK!$B$2:$B$294,VK!CG$2:CG$294)</f>
        <v>13691.11328125</v>
      </c>
      <c r="BZ167" s="12"/>
      <c r="CA167" s="27">
        <f>_xlfn.XLOOKUP(C167,VK!$B$2:$B$294,VK!$BX$2:$BX$294)</f>
        <v>8887.640625</v>
      </c>
      <c r="CD167" s="37">
        <f>_xlfn.XLOOKUP($C167,VK!$B$2:$B$294,VK!M$2:M$294)</f>
        <v>2136</v>
      </c>
      <c r="CE167" s="38"/>
    </row>
    <row r="168" spans="1:83" hidden="1">
      <c r="A168" s="21">
        <v>158</v>
      </c>
      <c r="B168" s="30">
        <f>1-_xlfn.XLOOKUP(C168,VK!$B$2:$B$294,VK!$ID$2:$ID$294)/SUM($D$5:$BY$5)</f>
        <v>0.36926025676290952</v>
      </c>
      <c r="C168" t="str">
        <f>_xlfn.XLOOKUP(A168,VK!$IE$2:$IE$294,VK!$B$2:$B$294)</f>
        <v>Muurame</v>
      </c>
      <c r="D168" s="12">
        <f>_xlfn.XLOOKUP($C168,VK!$B$2:$B$294,VK!J$2:J$294)</f>
        <v>40.299999237060547</v>
      </c>
      <c r="E168" s="12">
        <f>_xlfn.XLOOKUP($C168,VK!$B$2:$B$294,VK!K$2:K$294)</f>
        <v>144.05000305175781</v>
      </c>
      <c r="F168" s="38">
        <f>_xlfn.XLOOKUP($C168,VK!$B$2:$B$294,VK!L$2:L$294)</f>
        <v>124.80000305175781</v>
      </c>
      <c r="G168" s="38">
        <f>_xlfn.XLOOKUP($C168,VK!$B$2:$B$294,VK!N$2:N$294)</f>
        <v>70.599998474121094</v>
      </c>
      <c r="H168" s="40">
        <f>_xlfn.XLOOKUP($C168,VK!$B$2:$B$294,VK!O$2:O$294)</f>
        <v>-0.10000000149011612</v>
      </c>
      <c r="I168" s="38">
        <f>_xlfn.XLOOKUP($C168,VK!$B$2:$B$294,VK!P$2:P$294)</f>
        <v>-35</v>
      </c>
      <c r="J168" s="38">
        <f>_xlfn.XLOOKUP($C168,VK!$B$2:$B$294,VK!Q$2:Q$294)</f>
        <v>87.4</v>
      </c>
      <c r="K168" s="38">
        <f>_xlfn.XLOOKUP($C168,VK!$B$2:$B$294,VK!R$2:R$294)</f>
        <v>8</v>
      </c>
      <c r="L168" s="38">
        <f>_xlfn.XLOOKUP($C168,VK!$B$2:$B$294,VK!S$2:S$294)</f>
        <v>66</v>
      </c>
      <c r="M168" s="38">
        <f>_xlfn.XLOOKUP($C168,VK!$B$2:$B$294,VK!T$2:T$294)</f>
        <v>0</v>
      </c>
      <c r="N168" s="38">
        <f>_xlfn.XLOOKUP($C168,VK!$B$2:$B$294,VK!U$2:U$294)</f>
        <v>3940.6</v>
      </c>
      <c r="O168" s="38">
        <f>_xlfn.XLOOKUP($C168,VK!$B$2:$B$294,VK!V$2:V$294)</f>
        <v>12.53</v>
      </c>
      <c r="P168" s="38">
        <f>_xlfn.XLOOKUP($C168,VK!$B$2:$B$294,VK!W$2:W$294)</f>
        <v>334</v>
      </c>
      <c r="Q168" s="38">
        <f>_xlfn.XLOOKUP($C168,VK!$B$2:$B$294,VK!X$2:X$294)</f>
        <v>37</v>
      </c>
      <c r="R168" s="38">
        <f>_xlfn.XLOOKUP($C168,VK!$B$2:$B$294,VK!Y$2:Y$294)</f>
        <v>421</v>
      </c>
      <c r="S168" s="38">
        <f>_xlfn.XLOOKUP($C168,VK!$B$2:$B$294,VK!Z$2:Z$294)</f>
        <v>244</v>
      </c>
      <c r="T168" s="38">
        <f>_xlfn.XLOOKUP($C168,VK!$B$2:$B$294,VK!AA$2:AA$294)</f>
        <v>508</v>
      </c>
      <c r="U168" s="38">
        <f>_xlfn.XLOOKUP($C168,VK!$B$2:$B$294,VK!AB$2:AB$294)</f>
        <v>18.580245971679688</v>
      </c>
      <c r="V168" s="38">
        <f>_xlfn.XLOOKUP($C168,VK!$B$2:$B$294,VK!AC$2:AC$294)</f>
        <v>0</v>
      </c>
      <c r="W168" s="38">
        <f>_xlfn.XLOOKUP($C168,VK!$B$2:$B$294,VK!AD$2:AD$294)</f>
        <v>0</v>
      </c>
      <c r="X168" s="38">
        <f>_xlfn.XLOOKUP($C168,VK!$B$2:$B$294,VK!AE$2:AE$294)</f>
        <v>0</v>
      </c>
      <c r="Y168" s="38">
        <f>_xlfn.XLOOKUP($C168,VK!$B$2:$B$294,VK!AF$2:AF$294)</f>
        <v>5.7</v>
      </c>
      <c r="Z168" s="38">
        <f>_xlfn.XLOOKUP($C168,VK!$B$2:$B$294,VK!AG$2:AG$294)</f>
        <v>0</v>
      </c>
      <c r="AA168" s="38">
        <f>_xlfn.XLOOKUP($C168,VK!$B$2:$B$294,VK!AH$2:AH$294)</f>
        <v>19.5</v>
      </c>
      <c r="AB168" s="38">
        <f>_xlfn.XLOOKUP($C168,VK!$B$2:$B$294,VK!AI$2:AI$294)</f>
        <v>1.1000000000000001</v>
      </c>
      <c r="AC168" s="38">
        <f>_xlfn.XLOOKUP($C168,VK!$B$2:$B$294,VK!AJ$2:AJ$294)</f>
        <v>0.5</v>
      </c>
      <c r="AD168" s="38">
        <f>_xlfn.XLOOKUP($C168,VK!$B$2:$B$294,VK!AK$2:AK$294)</f>
        <v>1.2</v>
      </c>
      <c r="AE168" s="38">
        <f>_xlfn.XLOOKUP($C168,VK!$B$2:$B$294,VK!AL$2:AL$294)</f>
        <v>46.1</v>
      </c>
      <c r="AF168" s="38">
        <f>_xlfn.XLOOKUP($C168,VK!$B$2:$B$294,VK!AM$2:AM$294)</f>
        <v>435.3</v>
      </c>
      <c r="AG168" s="38">
        <f>_xlfn.XLOOKUP($C168,VK!$B$2:$B$294,VK!AN$2:AN$294)</f>
        <v>41</v>
      </c>
      <c r="AH168" s="38">
        <f>_xlfn.XLOOKUP($C168,VK!$B$2:$B$294,VK!AO$2:AO$294)</f>
        <v>38.4</v>
      </c>
      <c r="AI168" s="38">
        <f>_xlfn.XLOOKUP($C168,VK!$B$2:$B$294,VK!AP$2:AP$294)</f>
        <v>48</v>
      </c>
      <c r="AJ168" s="38">
        <f>_xlfn.XLOOKUP($C168,VK!$B$2:$B$294,VK!AQ$2:AQ$294)</f>
        <v>14</v>
      </c>
      <c r="AK168" s="38">
        <f>_xlfn.XLOOKUP($C168,VK!$B$2:$B$294,VK!AR$2:AR$294)</f>
        <v>414</v>
      </c>
      <c r="AL168" s="38">
        <f>_xlfn.XLOOKUP($C168,VK!$B$2:$B$294,VK!AS$2:AS$294)</f>
        <v>3.1669999999999998</v>
      </c>
      <c r="AM168" s="38">
        <f>_xlfn.XLOOKUP($C168,VK!$B$2:$B$294,VK!AT$2:AT$294)</f>
        <v>3587</v>
      </c>
      <c r="AN168" s="38">
        <f>_xlfn.XLOOKUP($C168,VK!$B$2:$B$294,VK!AU$2:AU$294)</f>
        <v>7981</v>
      </c>
      <c r="AO168" s="38">
        <f>_xlfn.XLOOKUP($C168,VK!$B$2:$B$294,VK!AV$2:AV$294)</f>
        <v>1</v>
      </c>
      <c r="AP168" s="38">
        <f>_xlfn.XLOOKUP($C168,VK!$B$2:$B$294,VK!AW$2:AW$294)</f>
        <v>13.001132011413574</v>
      </c>
      <c r="AQ168" s="38">
        <f>_xlfn.XLOOKUP($C168,VK!$B$2:$B$294,VK!AX$2:AX$294)</f>
        <v>0</v>
      </c>
      <c r="AR168" s="38">
        <f>_xlfn.XLOOKUP($C168,VK!$B$2:$B$294,VK!AY$2:AY$294)</f>
        <v>0</v>
      </c>
      <c r="AS168" s="38">
        <f>_xlfn.XLOOKUP($C168,VK!$B$2:$B$294,VK!AZ$2:AZ$294)</f>
        <v>0</v>
      </c>
      <c r="AT168" s="38">
        <f>_xlfn.XLOOKUP($C168,VK!$B$2:$B$294,VK!BA$2:BA$294)</f>
        <v>0</v>
      </c>
      <c r="AU168" s="38">
        <f>_xlfn.XLOOKUP($C168,VK!$B$2:$B$294,VK!BB$2:BB$294)</f>
        <v>1</v>
      </c>
      <c r="AV168" s="38">
        <f>_xlfn.XLOOKUP($C168,VK!$B$2:$B$294,VK!BC$2:BC$294)</f>
        <v>87.123291015625</v>
      </c>
      <c r="AW168" s="38">
        <f>_xlfn.XLOOKUP($C168,VK!$B$2:$B$294,VK!BD$2:BD$294)</f>
        <v>56.942276000976563</v>
      </c>
      <c r="AX168" s="38">
        <f>_xlfn.XLOOKUP($C168,VK!$B$2:$B$294,VK!BF$2:BF$294)</f>
        <v>10722.9501953125</v>
      </c>
      <c r="AY168" s="38">
        <f>_xlfn.XLOOKUP($C168,VK!$B$2:$B$294,VK!BG$2:BG$294)</f>
        <v>17626.400390625</v>
      </c>
      <c r="AZ168" s="38">
        <f>_xlfn.XLOOKUP($C168,VK!$B$2:$B$294,VK!BH$2:BH$294)</f>
        <v>3.67838454246521</v>
      </c>
      <c r="BA168" s="38">
        <f>_xlfn.XLOOKUP($C168,VK!$B$2:$B$294,VK!BI$2:BI$294)</f>
        <v>2.4068398475646973</v>
      </c>
      <c r="BB168" s="38">
        <f>_xlfn.XLOOKUP($C168,VK!$B$2:$B$294,VK!BJ$2:BJ$294)</f>
        <v>24.742267608642578</v>
      </c>
      <c r="BC168" s="38">
        <f>_xlfn.XLOOKUP($C168,VK!$B$2:$B$294,VK!BK$2:BK$294)</f>
        <v>10.897436141967773</v>
      </c>
      <c r="BD168" s="38">
        <f>_xlfn.XLOOKUP($C168,VK!$B$2:$B$294,VK!BL$2:BL$294)</f>
        <v>290.20001220703125</v>
      </c>
      <c r="BE168" s="38">
        <f>_xlfn.XLOOKUP($C168,VK!$B$2:$B$294,VK!BM$2:BM$294)</f>
        <v>1.2583271265029907</v>
      </c>
      <c r="BF168" s="37">
        <f>_xlfn.XLOOKUP($C168,VK!$B$2:$B$294,VK!BN$2:BN$294)</f>
        <v>25064.837890625</v>
      </c>
      <c r="BG168" s="12">
        <f>_xlfn.XLOOKUP($C168,VK!$B$2:$B$294,VK!BO$2:BO$294)</f>
        <v>20.83015251159668</v>
      </c>
      <c r="BH168" s="12"/>
      <c r="BI168" s="12">
        <f>_xlfn.XLOOKUP($C168,VK!$B$2:$B$294,VK!BQ$2:BQ$294)</f>
        <v>0.59946870803833008</v>
      </c>
      <c r="BJ168" s="12">
        <f>_xlfn.XLOOKUP($C168,VK!$B$2:$B$294,VK!BR$2:BR$294)</f>
        <v>0.11806375533342361</v>
      </c>
      <c r="BK168" s="12">
        <f>_xlfn.XLOOKUP($C168,VK!$B$2:$B$294,VK!BS$2:BS$294)</f>
        <v>1.3970878124237061</v>
      </c>
      <c r="BL168" s="12">
        <f>_xlfn.XLOOKUP($C168,VK!$B$2:$B$294,VK!BT$2:BT$294)</f>
        <v>68.378593444824219</v>
      </c>
      <c r="BM168" s="12">
        <f>_xlfn.XLOOKUP($C168,VK!$B$2:$B$294,VK!BU$2:BU$294)</f>
        <v>412.33767700195313</v>
      </c>
      <c r="BN168" s="12">
        <f>_xlfn.XLOOKUP($C168,VK!$B$2:$B$294,VK!BV$2:BV$294)</f>
        <v>0</v>
      </c>
      <c r="BO168" s="12">
        <f>_xlfn.XLOOKUP($C168,VK!$B$2:$B$294,VK!BW$2:BW$294)</f>
        <v>1</v>
      </c>
      <c r="BP168" s="12">
        <f>_xlfn.XLOOKUP($C168,VK!$B$2:$B$294,VK!BX$2:BX$294)</f>
        <v>8125.7705078125</v>
      </c>
      <c r="BQ168" s="12">
        <f>_xlfn.XLOOKUP($C168,VK!$B$2:$B$294,VK!BY$2:BY$294)</f>
        <v>4943.27978515625</v>
      </c>
      <c r="BR168" s="12">
        <f>_xlfn.XLOOKUP($C168,VK!$B$2:$B$294,VK!BZ$2:BZ$294)</f>
        <v>1.7020857334136963</v>
      </c>
      <c r="BS168" s="12">
        <f>_xlfn.XLOOKUP($C168,VK!$B$2:$B$294,VK!CA$2:CA$294)</f>
        <v>13.459267616271973</v>
      </c>
      <c r="BT168" s="12">
        <f>_xlfn.XLOOKUP($C168,VK!$B$2:$B$294,VK!CB$2:CB$294)</f>
        <v>47.976879119873047</v>
      </c>
      <c r="BU168" s="12">
        <f>_xlfn.XLOOKUP($C168,VK!$B$2:$B$294,VK!CC$2:CC$294)</f>
        <v>6.0672516822814941</v>
      </c>
      <c r="BV168" s="12">
        <f>_xlfn.XLOOKUP($C168,VK!$B$2:$B$294,VK!CD$2:CD$294)</f>
        <v>12.061403274536133</v>
      </c>
      <c r="BW168" s="12">
        <f>_xlfn.XLOOKUP($C168,VK!$B$2:$B$294,VK!CE$2:CE$294)</f>
        <v>7.3099412024021149E-2</v>
      </c>
      <c r="BX168" s="12">
        <f>_xlfn.XLOOKUP($C168,VK!$B$2:$B$294,VK!CF$2:CF$294)</f>
        <v>1.3157894611358643</v>
      </c>
      <c r="BY168" s="12">
        <f>_xlfn.XLOOKUP($C168,VK!$B$2:$B$294,VK!CG$2:CG$294)</f>
        <v>8471.900390625</v>
      </c>
      <c r="BZ168" s="12"/>
      <c r="CA168" s="27">
        <f>_xlfn.XLOOKUP(C168,VK!$B$2:$B$294,VK!$BX$2:$BX$294)</f>
        <v>8125.7705078125</v>
      </c>
      <c r="CD168" s="37">
        <f>_xlfn.XLOOKUP($C168,VK!$B$2:$B$294,VK!M$2:M$294)</f>
        <v>10164</v>
      </c>
      <c r="CE168" s="38"/>
    </row>
    <row r="169" spans="1:83" hidden="1">
      <c r="A169" s="21">
        <v>159</v>
      </c>
      <c r="B169" s="30">
        <f>1-_xlfn.XLOOKUP(C169,VK!$B$2:$B$294,VK!$ID$2:$ID$294)/SUM($D$5:$BY$5)</f>
        <v>0.36723467820709743</v>
      </c>
      <c r="C169" t="str">
        <f>_xlfn.XLOOKUP(A169,VK!$IE$2:$IE$294,VK!$B$2:$B$294)</f>
        <v>Nurmijärvi</v>
      </c>
      <c r="D169" s="12">
        <f>_xlfn.XLOOKUP($C169,VK!$B$2:$B$294,VK!J$2:J$294)</f>
        <v>40.099998474121094</v>
      </c>
      <c r="E169" s="12">
        <f>_xlfn.XLOOKUP($C169,VK!$B$2:$B$294,VK!K$2:K$294)</f>
        <v>361.8699951171875</v>
      </c>
      <c r="F169" s="38">
        <f>_xlfn.XLOOKUP($C169,VK!$B$2:$B$294,VK!L$2:L$294)</f>
        <v>110.90000152587891</v>
      </c>
      <c r="G169" s="38">
        <f>_xlfn.XLOOKUP($C169,VK!$B$2:$B$294,VK!N$2:N$294)</f>
        <v>118.80000305175781</v>
      </c>
      <c r="H169" s="40">
        <f>_xlfn.XLOOKUP($C169,VK!$B$2:$B$294,VK!O$2:O$294)</f>
        <v>0.80000001192092896</v>
      </c>
      <c r="I169" s="38">
        <f>_xlfn.XLOOKUP($C169,VK!$B$2:$B$294,VK!P$2:P$294)</f>
        <v>174</v>
      </c>
      <c r="J169" s="38">
        <f>_xlfn.XLOOKUP($C169,VK!$B$2:$B$294,VK!Q$2:Q$294)</f>
        <v>88.600000000000009</v>
      </c>
      <c r="K169" s="38">
        <f>_xlfn.XLOOKUP($C169,VK!$B$2:$B$294,VK!R$2:R$294)</f>
        <v>5.9</v>
      </c>
      <c r="L169" s="38">
        <f>_xlfn.XLOOKUP($C169,VK!$B$2:$B$294,VK!S$2:S$294)</f>
        <v>265</v>
      </c>
      <c r="M169" s="38">
        <f>_xlfn.XLOOKUP($C169,VK!$B$2:$B$294,VK!T$2:T$294)</f>
        <v>0</v>
      </c>
      <c r="N169" s="38">
        <f>_xlfn.XLOOKUP($C169,VK!$B$2:$B$294,VK!U$2:U$294)</f>
        <v>4413</v>
      </c>
      <c r="O169" s="38">
        <f>_xlfn.XLOOKUP($C169,VK!$B$2:$B$294,VK!V$2:V$294)</f>
        <v>16.3</v>
      </c>
      <c r="P169" s="38">
        <f>_xlfn.XLOOKUP($C169,VK!$B$2:$B$294,VK!W$2:W$294)</f>
        <v>852</v>
      </c>
      <c r="Q169" s="38">
        <f>_xlfn.XLOOKUP($C169,VK!$B$2:$B$294,VK!X$2:X$294)</f>
        <v>2</v>
      </c>
      <c r="R169" s="38">
        <f>_xlfn.XLOOKUP($C169,VK!$B$2:$B$294,VK!Y$2:Y$294)</f>
        <v>554</v>
      </c>
      <c r="S169" s="38">
        <f>_xlfn.XLOOKUP($C169,VK!$B$2:$B$294,VK!Z$2:Z$294)</f>
        <v>466</v>
      </c>
      <c r="T169" s="38">
        <f>_xlfn.XLOOKUP($C169,VK!$B$2:$B$294,VK!AA$2:AA$294)</f>
        <v>502</v>
      </c>
      <c r="U169" s="38">
        <f>_xlfn.XLOOKUP($C169,VK!$B$2:$B$294,VK!AB$2:AB$294)</f>
        <v>17.737812042236328</v>
      </c>
      <c r="V169" s="38">
        <f>_xlfn.XLOOKUP($C169,VK!$B$2:$B$294,VK!AC$2:AC$294)</f>
        <v>0</v>
      </c>
      <c r="W169" s="38">
        <f>_xlfn.XLOOKUP($C169,VK!$B$2:$B$294,VK!AD$2:AD$294)</f>
        <v>0.3</v>
      </c>
      <c r="X169" s="38">
        <f>_xlfn.XLOOKUP($C169,VK!$B$2:$B$294,VK!AE$2:AE$294)</f>
        <v>0.8</v>
      </c>
      <c r="Y169" s="38">
        <f>_xlfn.XLOOKUP($C169,VK!$B$2:$B$294,VK!AF$2:AF$294)</f>
        <v>6.2</v>
      </c>
      <c r="Z169" s="38">
        <f>_xlfn.XLOOKUP($C169,VK!$B$2:$B$294,VK!AG$2:AG$294)</f>
        <v>0</v>
      </c>
      <c r="AA169" s="38">
        <f>_xlfn.XLOOKUP($C169,VK!$B$2:$B$294,VK!AH$2:AH$294)</f>
        <v>19.5</v>
      </c>
      <c r="AB169" s="38">
        <f>_xlfn.XLOOKUP($C169,VK!$B$2:$B$294,VK!AI$2:AI$294)</f>
        <v>0.93</v>
      </c>
      <c r="AC169" s="38">
        <f>_xlfn.XLOOKUP($C169,VK!$B$2:$B$294,VK!AJ$2:AJ$294)</f>
        <v>0.41</v>
      </c>
      <c r="AD169" s="38">
        <f>_xlfn.XLOOKUP($C169,VK!$B$2:$B$294,VK!AK$2:AK$294)</f>
        <v>0.93</v>
      </c>
      <c r="AE169" s="38">
        <f>_xlfn.XLOOKUP($C169,VK!$B$2:$B$294,VK!AL$2:AL$294)</f>
        <v>55.9</v>
      </c>
      <c r="AF169" s="38">
        <f>_xlfn.XLOOKUP($C169,VK!$B$2:$B$294,VK!AM$2:AM$294)</f>
        <v>375.2</v>
      </c>
      <c r="AG169" s="38">
        <f>_xlfn.XLOOKUP($C169,VK!$B$2:$B$294,VK!AN$2:AN$294)</f>
        <v>40.6</v>
      </c>
      <c r="AH169" s="38">
        <f>_xlfn.XLOOKUP($C169,VK!$B$2:$B$294,VK!AO$2:AO$294)</f>
        <v>31.4</v>
      </c>
      <c r="AI169" s="38">
        <f>_xlfn.XLOOKUP($C169,VK!$B$2:$B$294,VK!AP$2:AP$294)</f>
        <v>47</v>
      </c>
      <c r="AJ169" s="38">
        <f>_xlfn.XLOOKUP($C169,VK!$B$2:$B$294,VK!AQ$2:AQ$294)</f>
        <v>41</v>
      </c>
      <c r="AK169" s="38">
        <f>_xlfn.XLOOKUP($C169,VK!$B$2:$B$294,VK!AR$2:AR$294)</f>
        <v>285</v>
      </c>
      <c r="AL169" s="38">
        <f>_xlfn.XLOOKUP($C169,VK!$B$2:$B$294,VK!AS$2:AS$294)</f>
        <v>3.3330000000000002</v>
      </c>
      <c r="AM169" s="38">
        <f>_xlfn.XLOOKUP($C169,VK!$B$2:$B$294,VK!AT$2:AT$294)</f>
        <v>6786</v>
      </c>
      <c r="AN169" s="38">
        <f>_xlfn.XLOOKUP($C169,VK!$B$2:$B$294,VK!AU$2:AU$294)</f>
        <v>8569</v>
      </c>
      <c r="AO169" s="38">
        <f>_xlfn.XLOOKUP($C169,VK!$B$2:$B$294,VK!AV$2:AV$294)</f>
        <v>1</v>
      </c>
      <c r="AP169" s="38">
        <f>_xlfn.XLOOKUP($C169,VK!$B$2:$B$294,VK!AW$2:AW$294)</f>
        <v>29.537641525268555</v>
      </c>
      <c r="AQ169" s="38">
        <f>_xlfn.XLOOKUP($C169,VK!$B$2:$B$294,VK!AX$2:AX$294)</f>
        <v>0</v>
      </c>
      <c r="AR169" s="38">
        <f>_xlfn.XLOOKUP($C169,VK!$B$2:$B$294,VK!AY$2:AY$294)</f>
        <v>0</v>
      </c>
      <c r="AS169" s="38">
        <f>_xlfn.XLOOKUP($C169,VK!$B$2:$B$294,VK!AZ$2:AZ$294)</f>
        <v>0</v>
      </c>
      <c r="AT169" s="38">
        <f>_xlfn.XLOOKUP($C169,VK!$B$2:$B$294,VK!BA$2:BA$294)</f>
        <v>0</v>
      </c>
      <c r="AU169" s="38">
        <f>_xlfn.XLOOKUP($C169,VK!$B$2:$B$294,VK!BB$2:BB$294)</f>
        <v>1</v>
      </c>
      <c r="AV169" s="38">
        <f>_xlfn.XLOOKUP($C169,VK!$B$2:$B$294,VK!BC$2:BC$294)</f>
        <v>97.539794921875</v>
      </c>
      <c r="AW169" s="38">
        <f>_xlfn.XLOOKUP($C169,VK!$B$2:$B$294,VK!BD$2:BD$294)</f>
        <v>75.519126892089844</v>
      </c>
      <c r="AX169" s="38">
        <f>_xlfn.XLOOKUP($C169,VK!$B$2:$B$294,VK!BF$2:BF$294)</f>
        <v>16732.3671875</v>
      </c>
      <c r="AY169" s="38">
        <f>_xlfn.XLOOKUP($C169,VK!$B$2:$B$294,VK!BG$2:BG$294)</f>
        <v>20527.78515625</v>
      </c>
      <c r="AZ169" s="38">
        <f>_xlfn.XLOOKUP($C169,VK!$B$2:$B$294,VK!BH$2:BH$294)</f>
        <v>4.061861515045166</v>
      </c>
      <c r="BA169" s="38">
        <f>_xlfn.XLOOKUP($C169,VK!$B$2:$B$294,VK!BI$2:BI$294)</f>
        <v>3.2798140048980713</v>
      </c>
      <c r="BB169" s="38">
        <f>_xlfn.XLOOKUP($C169,VK!$B$2:$B$294,VK!BJ$2:BJ$294)</f>
        <v>22.0960693359375</v>
      </c>
      <c r="BC169" s="38">
        <f>_xlfn.XLOOKUP($C169,VK!$B$2:$B$294,VK!BK$2:BK$294)</f>
        <v>1.0291595458984375</v>
      </c>
      <c r="BD169" s="38">
        <f>_xlfn.XLOOKUP($C169,VK!$B$2:$B$294,VK!BL$2:BL$294)</f>
        <v>281.09524536132813</v>
      </c>
      <c r="BE169" s="38">
        <f>_xlfn.XLOOKUP($C169,VK!$B$2:$B$294,VK!BM$2:BM$294)</f>
        <v>-0.87768441438674927</v>
      </c>
      <c r="BF169" s="37">
        <f>_xlfn.XLOOKUP($C169,VK!$B$2:$B$294,VK!BN$2:BN$294)</f>
        <v>27530.9609375</v>
      </c>
      <c r="BG169" s="12">
        <f>_xlfn.XLOOKUP($C169,VK!$B$2:$B$294,VK!BO$2:BO$294)</f>
        <v>14.544644355773926</v>
      </c>
      <c r="BH169" s="12"/>
      <c r="BI169" s="12">
        <f>_xlfn.XLOOKUP($C169,VK!$B$2:$B$294,VK!BQ$2:BQ$294)</f>
        <v>0.62149649858474731</v>
      </c>
      <c r="BJ169" s="12">
        <f>_xlfn.XLOOKUP($C169,VK!$B$2:$B$294,VK!BR$2:BR$294)</f>
        <v>1.2118251323699951</v>
      </c>
      <c r="BK169" s="12">
        <f>_xlfn.XLOOKUP($C169,VK!$B$2:$B$294,VK!BS$2:BS$294)</f>
        <v>5.3031888008117676</v>
      </c>
      <c r="BL169" s="12">
        <f>_xlfn.XLOOKUP($C169,VK!$B$2:$B$294,VK!BT$2:BT$294)</f>
        <v>85.897705078125</v>
      </c>
      <c r="BM169" s="12">
        <f>_xlfn.XLOOKUP($C169,VK!$B$2:$B$294,VK!BU$2:BU$294)</f>
        <v>412.20663452148438</v>
      </c>
      <c r="BN169" s="12">
        <f>_xlfn.XLOOKUP($C169,VK!$B$2:$B$294,VK!BV$2:BV$294)</f>
        <v>0</v>
      </c>
      <c r="BO169" s="12">
        <f>_xlfn.XLOOKUP($C169,VK!$B$2:$B$294,VK!BW$2:BW$294)</f>
        <v>3</v>
      </c>
      <c r="BP169" s="12">
        <f>_xlfn.XLOOKUP($C169,VK!$B$2:$B$294,VK!BX$2:BX$294)</f>
        <v>11475.0322265625</v>
      </c>
      <c r="BQ169" s="12">
        <f>_xlfn.XLOOKUP($C169,VK!$B$2:$B$294,VK!BY$2:BY$294)</f>
        <v>9353.3935546875</v>
      </c>
      <c r="BR169" s="12">
        <f>_xlfn.XLOOKUP($C169,VK!$B$2:$B$294,VK!BZ$2:BZ$294)</f>
        <v>1.3699904680252075</v>
      </c>
      <c r="BS169" s="12">
        <f>_xlfn.XLOOKUP($C169,VK!$B$2:$B$294,VK!CA$2:CA$294)</f>
        <v>12.346196174621582</v>
      </c>
      <c r="BT169" s="12">
        <f>_xlfn.XLOOKUP($C169,VK!$B$2:$B$294,VK!CB$2:CB$294)</f>
        <v>94.227500915527344</v>
      </c>
      <c r="BU169" s="12">
        <f>_xlfn.XLOOKUP($C169,VK!$B$2:$B$294,VK!CC$2:CC$294)</f>
        <v>10.455915451049805</v>
      </c>
      <c r="BV169" s="12">
        <f>_xlfn.XLOOKUP($C169,VK!$B$2:$B$294,VK!CD$2:CD$294)</f>
        <v>13.960060119628906</v>
      </c>
      <c r="BW169" s="12">
        <f>_xlfn.XLOOKUP($C169,VK!$B$2:$B$294,VK!CE$2:CE$294)</f>
        <v>0.18839487433433533</v>
      </c>
      <c r="BX169" s="12">
        <f>_xlfn.XLOOKUP($C169,VK!$B$2:$B$294,VK!CF$2:CF$294)</f>
        <v>0.8854559063911438</v>
      </c>
      <c r="BY169" s="12">
        <f>_xlfn.XLOOKUP($C169,VK!$B$2:$B$294,VK!CG$2:CG$294)</f>
        <v>9236.0205078125</v>
      </c>
      <c r="BZ169" s="12"/>
      <c r="CA169" s="27">
        <f>_xlfn.XLOOKUP(C169,VK!$B$2:$B$294,VK!$BX$2:$BX$294)</f>
        <v>11475.0322265625</v>
      </c>
      <c r="CD169" s="37">
        <f>_xlfn.XLOOKUP($C169,VK!$B$2:$B$294,VK!M$2:M$294)</f>
        <v>42993</v>
      </c>
      <c r="CE169" s="38"/>
    </row>
    <row r="170" spans="1:83" hidden="1">
      <c r="A170" s="21">
        <v>160</v>
      </c>
      <c r="B170" s="30">
        <f>1-_xlfn.XLOOKUP(C170,VK!$B$2:$B$294,VK!$ID$2:$ID$294)/SUM($D$5:$BY$5)</f>
        <v>0.36639938052941701</v>
      </c>
      <c r="C170" t="str">
        <f>_xlfn.XLOOKUP(A170,VK!$IE$2:$IE$294,VK!$B$2:$B$294)</f>
        <v>Loppi</v>
      </c>
      <c r="D170" s="12">
        <f>_xlfn.XLOOKUP($C170,VK!$B$2:$B$294,VK!J$2:J$294)</f>
        <v>45.5</v>
      </c>
      <c r="E170" s="12">
        <f>_xlfn.XLOOKUP($C170,VK!$B$2:$B$294,VK!K$2:K$294)</f>
        <v>597.6300048828125</v>
      </c>
      <c r="F170" s="38">
        <f>_xlfn.XLOOKUP($C170,VK!$B$2:$B$294,VK!L$2:L$294)</f>
        <v>137.60000610351563</v>
      </c>
      <c r="G170" s="38">
        <f>_xlfn.XLOOKUP($C170,VK!$B$2:$B$294,VK!N$2:N$294)</f>
        <v>13.100000381469727</v>
      </c>
      <c r="H170" s="40">
        <f>_xlfn.XLOOKUP($C170,VK!$B$2:$B$294,VK!O$2:O$294)</f>
        <v>-0.40000000596046448</v>
      </c>
      <c r="I170" s="38">
        <f>_xlfn.XLOOKUP($C170,VK!$B$2:$B$294,VK!P$2:P$294)</f>
        <v>-14</v>
      </c>
      <c r="J170" s="38">
        <f>_xlfn.XLOOKUP($C170,VK!$B$2:$B$294,VK!Q$2:Q$294)</f>
        <v>55.5</v>
      </c>
      <c r="K170" s="38">
        <f>_xlfn.XLOOKUP($C170,VK!$B$2:$B$294,VK!R$2:R$294)</f>
        <v>5.6000000000000005</v>
      </c>
      <c r="L170" s="38">
        <f>_xlfn.XLOOKUP($C170,VK!$B$2:$B$294,VK!S$2:S$294)</f>
        <v>233</v>
      </c>
      <c r="M170" s="38">
        <f>_xlfn.XLOOKUP($C170,VK!$B$2:$B$294,VK!T$2:T$294)</f>
        <v>0</v>
      </c>
      <c r="N170" s="38">
        <f>_xlfn.XLOOKUP($C170,VK!$B$2:$B$294,VK!U$2:U$294)</f>
        <v>3731</v>
      </c>
      <c r="O170" s="38">
        <f>_xlfn.XLOOKUP($C170,VK!$B$2:$B$294,VK!V$2:V$294)</f>
        <v>12.98</v>
      </c>
      <c r="P170" s="38">
        <f>_xlfn.XLOOKUP($C170,VK!$B$2:$B$294,VK!W$2:W$294)</f>
        <v>930</v>
      </c>
      <c r="Q170" s="38">
        <f>_xlfn.XLOOKUP($C170,VK!$B$2:$B$294,VK!X$2:X$294)</f>
        <v>548</v>
      </c>
      <c r="R170" s="38">
        <f>_xlfn.XLOOKUP($C170,VK!$B$2:$B$294,VK!Y$2:Y$294)</f>
        <v>611</v>
      </c>
      <c r="S170" s="38">
        <f>_xlfn.XLOOKUP($C170,VK!$B$2:$B$294,VK!Z$2:Z$294)</f>
        <v>644</v>
      </c>
      <c r="T170" s="38">
        <f>_xlfn.XLOOKUP($C170,VK!$B$2:$B$294,VK!AA$2:AA$294)</f>
        <v>491</v>
      </c>
      <c r="U170" s="38">
        <f>_xlfn.XLOOKUP($C170,VK!$B$2:$B$294,VK!AB$2:AB$294)</f>
        <v>19.439023971557617</v>
      </c>
      <c r="V170" s="38">
        <f>_xlfn.XLOOKUP($C170,VK!$B$2:$B$294,VK!AC$2:AC$294)</f>
        <v>0</v>
      </c>
      <c r="W170" s="38">
        <f>_xlfn.XLOOKUP($C170,VK!$B$2:$B$294,VK!AD$2:AD$294)</f>
        <v>1</v>
      </c>
      <c r="X170" s="38">
        <f>_xlfn.XLOOKUP($C170,VK!$B$2:$B$294,VK!AE$2:AE$294)</f>
        <v>0</v>
      </c>
      <c r="Y170" s="38">
        <f>_xlfn.XLOOKUP($C170,VK!$B$2:$B$294,VK!AF$2:AF$294)</f>
        <v>4</v>
      </c>
      <c r="Z170" s="38">
        <f>_xlfn.XLOOKUP($C170,VK!$B$2:$B$294,VK!AG$2:AG$294)</f>
        <v>0</v>
      </c>
      <c r="AA170" s="38">
        <f>_xlfn.XLOOKUP($C170,VK!$B$2:$B$294,VK!AH$2:AH$294)</f>
        <v>21.5</v>
      </c>
      <c r="AB170" s="38">
        <f>_xlfn.XLOOKUP($C170,VK!$B$2:$B$294,VK!AI$2:AI$294)</f>
        <v>1</v>
      </c>
      <c r="AC170" s="38">
        <f>_xlfn.XLOOKUP($C170,VK!$B$2:$B$294,VK!AJ$2:AJ$294)</f>
        <v>0.41</v>
      </c>
      <c r="AD170" s="38">
        <f>_xlfn.XLOOKUP($C170,VK!$B$2:$B$294,VK!AK$2:AK$294)</f>
        <v>1</v>
      </c>
      <c r="AE170" s="38">
        <f>_xlfn.XLOOKUP($C170,VK!$B$2:$B$294,VK!AL$2:AL$294)</f>
        <v>81.599999999999994</v>
      </c>
      <c r="AF170" s="38">
        <f>_xlfn.XLOOKUP($C170,VK!$B$2:$B$294,VK!AM$2:AM$294)</f>
        <v>310</v>
      </c>
      <c r="AG170" s="38">
        <f>_xlfn.XLOOKUP($C170,VK!$B$2:$B$294,VK!AN$2:AN$294)</f>
        <v>45.6</v>
      </c>
      <c r="AH170" s="38">
        <f>_xlfn.XLOOKUP($C170,VK!$B$2:$B$294,VK!AO$2:AO$294)</f>
        <v>22.6</v>
      </c>
      <c r="AI170" s="38">
        <f>_xlfn.XLOOKUP($C170,VK!$B$2:$B$294,VK!AP$2:AP$294)</f>
        <v>80</v>
      </c>
      <c r="AJ170" s="38">
        <f>_xlfn.XLOOKUP($C170,VK!$B$2:$B$294,VK!AQ$2:AQ$294)</f>
        <v>36</v>
      </c>
      <c r="AK170" s="38">
        <f>_xlfn.XLOOKUP($C170,VK!$B$2:$B$294,VK!AR$2:AR$294)</f>
        <v>348</v>
      </c>
      <c r="AL170" s="38">
        <f>_xlfn.XLOOKUP($C170,VK!$B$2:$B$294,VK!AS$2:AS$294)</f>
        <v>2</v>
      </c>
      <c r="AM170" s="38">
        <f>_xlfn.XLOOKUP($C170,VK!$B$2:$B$294,VK!AT$2:AT$294)</f>
        <v>10224</v>
      </c>
      <c r="AN170" s="38">
        <f>_xlfn.XLOOKUP($C170,VK!$B$2:$B$294,VK!AU$2:AU$294)</f>
        <v>9988</v>
      </c>
      <c r="AO170" s="38">
        <f>_xlfn.XLOOKUP($C170,VK!$B$2:$B$294,VK!AV$2:AV$294)</f>
        <v>1</v>
      </c>
      <c r="AP170" s="38">
        <f>_xlfn.XLOOKUP($C170,VK!$B$2:$B$294,VK!AW$2:AW$294)</f>
        <v>58.139987945556641</v>
      </c>
      <c r="AQ170" s="38">
        <f>_xlfn.XLOOKUP($C170,VK!$B$2:$B$294,VK!AX$2:AX$294)</f>
        <v>0</v>
      </c>
      <c r="AR170" s="38">
        <f>_xlfn.XLOOKUP($C170,VK!$B$2:$B$294,VK!AY$2:AY$294)</f>
        <v>0</v>
      </c>
      <c r="AS170" s="38">
        <f>_xlfn.XLOOKUP($C170,VK!$B$2:$B$294,VK!AZ$2:AZ$294)</f>
        <v>0</v>
      </c>
      <c r="AT170" s="38">
        <f>_xlfn.XLOOKUP($C170,VK!$B$2:$B$294,VK!BA$2:BA$294)</f>
        <v>0</v>
      </c>
      <c r="AU170" s="38">
        <f>_xlfn.XLOOKUP($C170,VK!$B$2:$B$294,VK!BB$2:BB$294)</f>
        <v>1</v>
      </c>
      <c r="AV170" s="38">
        <f>_xlfn.XLOOKUP($C170,VK!$B$2:$B$294,VK!BC$2:BC$294)</f>
        <v>94.555877685546875</v>
      </c>
      <c r="AW170" s="38">
        <f>_xlfn.XLOOKUP($C170,VK!$B$2:$B$294,VK!BD$2:BD$294)</f>
        <v>93.565681457519531</v>
      </c>
      <c r="AX170" s="38">
        <f>_xlfn.XLOOKUP($C170,VK!$B$2:$B$294,VK!BF$2:BF$294)</f>
        <v>9398.28125</v>
      </c>
      <c r="AY170" s="38">
        <f>_xlfn.XLOOKUP($C170,VK!$B$2:$B$294,VK!BG$2:BG$294)</f>
        <v>11223.662109375</v>
      </c>
      <c r="AZ170" s="38">
        <f>_xlfn.XLOOKUP($C170,VK!$B$2:$B$294,VK!BH$2:BH$294)</f>
        <v>4.4719467163085938</v>
      </c>
      <c r="BA170" s="38">
        <f>_xlfn.XLOOKUP($C170,VK!$B$2:$B$294,VK!BI$2:BI$294)</f>
        <v>25.561418533325195</v>
      </c>
      <c r="BB170" s="38">
        <f>_xlfn.XLOOKUP($C170,VK!$B$2:$B$294,VK!BJ$2:BJ$294)</f>
        <v>26.190475463867188</v>
      </c>
      <c r="BC170" s="38">
        <f>_xlfn.XLOOKUP($C170,VK!$B$2:$B$294,VK!BK$2:BK$294)</f>
        <v>-28.723403930664063</v>
      </c>
      <c r="BD170" s="38">
        <f>_xlfn.XLOOKUP($C170,VK!$B$2:$B$294,VK!BL$2:BL$294)</f>
        <v>120.625</v>
      </c>
      <c r="BE170" s="38">
        <f>_xlfn.XLOOKUP($C170,VK!$B$2:$B$294,VK!BM$2:BM$294)</f>
        <v>-1.6036654710769653</v>
      </c>
      <c r="BF170" s="37">
        <f>_xlfn.XLOOKUP($C170,VK!$B$2:$B$294,VK!BN$2:BN$294)</f>
        <v>23031.73828125</v>
      </c>
      <c r="BG170" s="12">
        <f>_xlfn.XLOOKUP($C170,VK!$B$2:$B$294,VK!BO$2:BO$294)</f>
        <v>35.570213317871094</v>
      </c>
      <c r="BH170" s="12"/>
      <c r="BI170" s="12">
        <f>_xlfn.XLOOKUP($C170,VK!$B$2:$B$294,VK!BQ$2:BQ$294)</f>
        <v>0.68842613697052002</v>
      </c>
      <c r="BJ170" s="12">
        <f>_xlfn.XLOOKUP($C170,VK!$B$2:$B$294,VK!BR$2:BR$294)</f>
        <v>0.45988759398460388</v>
      </c>
      <c r="BK170" s="12">
        <f>_xlfn.XLOOKUP($C170,VK!$B$2:$B$294,VK!BS$2:BS$294)</f>
        <v>2.2355647087097168</v>
      </c>
      <c r="BL170" s="12">
        <f>_xlfn.XLOOKUP($C170,VK!$B$2:$B$294,VK!BT$2:BT$294)</f>
        <v>88.400611877441406</v>
      </c>
      <c r="BM170" s="12">
        <f>_xlfn.XLOOKUP($C170,VK!$B$2:$B$294,VK!BU$2:BU$294)</f>
        <v>185.10475158691406</v>
      </c>
      <c r="BN170" s="12">
        <f>_xlfn.XLOOKUP($C170,VK!$B$2:$B$294,VK!BV$2:BV$294)</f>
        <v>0</v>
      </c>
      <c r="BO170" s="12">
        <f>_xlfn.XLOOKUP($C170,VK!$B$2:$B$294,VK!BW$2:BW$294)</f>
        <v>1</v>
      </c>
      <c r="BP170" s="12">
        <f>_xlfn.XLOOKUP($C170,VK!$B$2:$B$294,VK!BX$2:BX$294)</f>
        <v>9158.5078125</v>
      </c>
      <c r="BQ170" s="12">
        <f>_xlfn.XLOOKUP($C170,VK!$B$2:$B$294,VK!BY$2:BY$294)</f>
        <v>7668.99755859375</v>
      </c>
      <c r="BR170" s="12">
        <f>_xlfn.XLOOKUP($C170,VK!$B$2:$B$294,VK!BZ$2:BZ$294)</f>
        <v>0.85590189695358276</v>
      </c>
      <c r="BS170" s="12">
        <f>_xlfn.XLOOKUP($C170,VK!$B$2:$B$294,VK!CA$2:CA$294)</f>
        <v>10.973428726196289</v>
      </c>
      <c r="BT170" s="12">
        <f>_xlfn.XLOOKUP($C170,VK!$B$2:$B$294,VK!CB$2:CB$294)</f>
        <v>156.71641540527344</v>
      </c>
      <c r="BU170" s="12">
        <f>_xlfn.XLOOKUP($C170,VK!$B$2:$B$294,VK!CC$2:CC$294)</f>
        <v>11.990686416625977</v>
      </c>
      <c r="BV170" s="12">
        <f>_xlfn.XLOOKUP($C170,VK!$B$2:$B$294,VK!CD$2:CD$294)</f>
        <v>15.948777198791504</v>
      </c>
      <c r="BW170" s="12">
        <f>_xlfn.XLOOKUP($C170,VK!$B$2:$B$294,VK!CE$2:CE$294)</f>
        <v>0.11641443520784378</v>
      </c>
      <c r="BX170" s="12">
        <f>_xlfn.XLOOKUP($C170,VK!$B$2:$B$294,VK!CF$2:CF$294)</f>
        <v>1.3969732522964478</v>
      </c>
      <c r="BY170" s="12">
        <f>_xlfn.XLOOKUP($C170,VK!$B$2:$B$294,VK!CG$2:CG$294)</f>
        <v>10125.8515625</v>
      </c>
      <c r="BZ170" s="12"/>
      <c r="CA170" s="27">
        <f>_xlfn.XLOOKUP(C170,VK!$B$2:$B$294,VK!$BX$2:$BX$294)</f>
        <v>9158.5078125</v>
      </c>
      <c r="CD170" s="37">
        <f>_xlfn.XLOOKUP($C170,VK!$B$2:$B$294,VK!M$2:M$294)</f>
        <v>7828</v>
      </c>
      <c r="CE170" s="38"/>
    </row>
    <row r="171" spans="1:83" hidden="1">
      <c r="A171" s="21">
        <v>161</v>
      </c>
      <c r="B171" s="30">
        <f>1-_xlfn.XLOOKUP(C171,VK!$B$2:$B$294,VK!$ID$2:$ID$294)/SUM($D$5:$BY$5)</f>
        <v>0.36380514743806835</v>
      </c>
      <c r="C171" t="str">
        <f>_xlfn.XLOOKUP(A171,VK!$IE$2:$IE$294,VK!$B$2:$B$294)</f>
        <v>Ruovesi</v>
      </c>
      <c r="D171" s="12">
        <f>_xlfn.XLOOKUP($C171,VK!$B$2:$B$294,VK!J$2:J$294)</f>
        <v>52.299999237060547</v>
      </c>
      <c r="E171" s="12">
        <f>_xlfn.XLOOKUP($C171,VK!$B$2:$B$294,VK!K$2:K$294)</f>
        <v>776.97998046875</v>
      </c>
      <c r="F171" s="38">
        <f>_xlfn.XLOOKUP($C171,VK!$B$2:$B$294,VK!L$2:L$294)</f>
        <v>183.19999694824219</v>
      </c>
      <c r="G171" s="38">
        <f>_xlfn.XLOOKUP($C171,VK!$B$2:$B$294,VK!N$2:N$294)</f>
        <v>5.5</v>
      </c>
      <c r="H171" s="40">
        <f>_xlfn.XLOOKUP($C171,VK!$B$2:$B$294,VK!O$2:O$294)</f>
        <v>-2.5999999046325684</v>
      </c>
      <c r="I171" s="38">
        <f>_xlfn.XLOOKUP($C171,VK!$B$2:$B$294,VK!P$2:P$294)</f>
        <v>-55</v>
      </c>
      <c r="J171" s="38">
        <f>_xlfn.XLOOKUP($C171,VK!$B$2:$B$294,VK!Q$2:Q$294)</f>
        <v>50.2</v>
      </c>
      <c r="K171" s="38">
        <f>_xlfn.XLOOKUP($C171,VK!$B$2:$B$294,VK!R$2:R$294)</f>
        <v>8.5</v>
      </c>
      <c r="L171" s="38">
        <f>_xlfn.XLOOKUP($C171,VK!$B$2:$B$294,VK!S$2:S$294)</f>
        <v>240</v>
      </c>
      <c r="M171" s="38">
        <f>_xlfn.XLOOKUP($C171,VK!$B$2:$B$294,VK!T$2:T$294)</f>
        <v>0</v>
      </c>
      <c r="N171" s="38">
        <f>_xlfn.XLOOKUP($C171,VK!$B$2:$B$294,VK!U$2:U$294)</f>
        <v>3821.6</v>
      </c>
      <c r="O171" s="38">
        <f>_xlfn.XLOOKUP($C171,VK!$B$2:$B$294,VK!V$2:V$294)</f>
        <v>13.28</v>
      </c>
      <c r="P171" s="38">
        <f>_xlfn.XLOOKUP($C171,VK!$B$2:$B$294,VK!W$2:W$294)</f>
        <v>1296</v>
      </c>
      <c r="Q171" s="38">
        <f>_xlfn.XLOOKUP($C171,VK!$B$2:$B$294,VK!X$2:X$294)</f>
        <v>1667</v>
      </c>
      <c r="R171" s="38">
        <f>_xlfn.XLOOKUP($C171,VK!$B$2:$B$294,VK!Y$2:Y$294)</f>
        <v>667</v>
      </c>
      <c r="S171" s="38">
        <f>_xlfn.XLOOKUP($C171,VK!$B$2:$B$294,VK!Z$2:Z$294)</f>
        <v>1045</v>
      </c>
      <c r="T171" s="38">
        <f>_xlfn.XLOOKUP($C171,VK!$B$2:$B$294,VK!AA$2:AA$294)</f>
        <v>701</v>
      </c>
      <c r="U171" s="38">
        <f>_xlfn.XLOOKUP($C171,VK!$B$2:$B$294,VK!AB$2:AB$294)</f>
        <v>15.049383163452148</v>
      </c>
      <c r="V171" s="38">
        <f>_xlfn.XLOOKUP($C171,VK!$B$2:$B$294,VK!AC$2:AC$294)</f>
        <v>0</v>
      </c>
      <c r="W171" s="38">
        <f>_xlfn.XLOOKUP($C171,VK!$B$2:$B$294,VK!AD$2:AD$294)</f>
        <v>0</v>
      </c>
      <c r="X171" s="38">
        <f>_xlfn.XLOOKUP($C171,VK!$B$2:$B$294,VK!AE$2:AE$294)</f>
        <v>0</v>
      </c>
      <c r="Y171" s="38">
        <f>_xlfn.XLOOKUP($C171,VK!$B$2:$B$294,VK!AF$2:AF$294)</f>
        <v>4.4000000000000004</v>
      </c>
      <c r="Z171" s="38">
        <f>_xlfn.XLOOKUP($C171,VK!$B$2:$B$294,VK!AG$2:AG$294)</f>
        <v>0</v>
      </c>
      <c r="AA171" s="38">
        <f>_xlfn.XLOOKUP($C171,VK!$B$2:$B$294,VK!AH$2:AH$294)</f>
        <v>22</v>
      </c>
      <c r="AB171" s="38">
        <f>_xlfn.XLOOKUP($C171,VK!$B$2:$B$294,VK!AI$2:AI$294)</f>
        <v>1</v>
      </c>
      <c r="AC171" s="38">
        <f>_xlfn.XLOOKUP($C171,VK!$B$2:$B$294,VK!AJ$2:AJ$294)</f>
        <v>0.5</v>
      </c>
      <c r="AD171" s="38">
        <f>_xlfn.XLOOKUP($C171,VK!$B$2:$B$294,VK!AK$2:AK$294)</f>
        <v>1.1000000000000001</v>
      </c>
      <c r="AE171" s="38">
        <f>_xlfn.XLOOKUP($C171,VK!$B$2:$B$294,VK!AL$2:AL$294)</f>
        <v>71.599999999999994</v>
      </c>
      <c r="AF171" s="38">
        <f>_xlfn.XLOOKUP($C171,VK!$B$2:$B$294,VK!AM$2:AM$294)</f>
        <v>288.10000000000002</v>
      </c>
      <c r="AG171" s="38">
        <f>_xlfn.XLOOKUP($C171,VK!$B$2:$B$294,VK!AN$2:AN$294)</f>
        <v>45.6</v>
      </c>
      <c r="AH171" s="38">
        <f>_xlfn.XLOOKUP($C171,VK!$B$2:$B$294,VK!AO$2:AO$294)</f>
        <v>21.2</v>
      </c>
      <c r="AI171" s="38">
        <f>_xlfn.XLOOKUP($C171,VK!$B$2:$B$294,VK!AP$2:AP$294)</f>
        <v>103</v>
      </c>
      <c r="AJ171" s="38">
        <f>_xlfn.XLOOKUP($C171,VK!$B$2:$B$294,VK!AQ$2:AQ$294)</f>
        <v>60</v>
      </c>
      <c r="AK171" s="38">
        <f>_xlfn.XLOOKUP($C171,VK!$B$2:$B$294,VK!AR$2:AR$294)</f>
        <v>466</v>
      </c>
      <c r="AL171" s="38">
        <f>_xlfn.XLOOKUP($C171,VK!$B$2:$B$294,VK!AS$2:AS$294)</f>
        <v>3.6669999999999998</v>
      </c>
      <c r="AM171" s="38">
        <f>_xlfn.XLOOKUP($C171,VK!$B$2:$B$294,VK!AT$2:AT$294)</f>
        <v>5313</v>
      </c>
      <c r="AN171" s="38">
        <f>_xlfn.XLOOKUP($C171,VK!$B$2:$B$294,VK!AU$2:AU$294)</f>
        <v>10950</v>
      </c>
      <c r="AO171" s="38">
        <f>_xlfn.XLOOKUP($C171,VK!$B$2:$B$294,VK!AV$2:AV$294)</f>
        <v>1</v>
      </c>
      <c r="AP171" s="38">
        <f>_xlfn.XLOOKUP($C171,VK!$B$2:$B$294,VK!AW$2:AW$294)</f>
        <v>56.621074676513672</v>
      </c>
      <c r="AQ171" s="38">
        <f>_xlfn.XLOOKUP($C171,VK!$B$2:$B$294,VK!AX$2:AX$294)</f>
        <v>0</v>
      </c>
      <c r="AR171" s="38">
        <f>_xlfn.XLOOKUP($C171,VK!$B$2:$B$294,VK!AY$2:AY$294)</f>
        <v>0</v>
      </c>
      <c r="AS171" s="38">
        <f>_xlfn.XLOOKUP($C171,VK!$B$2:$B$294,VK!AZ$2:AZ$294)</f>
        <v>0</v>
      </c>
      <c r="AT171" s="38">
        <f>_xlfn.XLOOKUP($C171,VK!$B$2:$B$294,VK!BA$2:BA$294)</f>
        <v>0</v>
      </c>
      <c r="AU171" s="38">
        <f>_xlfn.XLOOKUP($C171,VK!$B$2:$B$294,VK!BB$2:BB$294)</f>
        <v>1</v>
      </c>
      <c r="AV171" s="38">
        <f>_xlfn.XLOOKUP($C171,VK!$B$2:$B$294,VK!BC$2:BC$294)</f>
        <v>39.682540893554688</v>
      </c>
      <c r="AW171" s="38">
        <f>_xlfn.XLOOKUP($C171,VK!$B$2:$B$294,VK!BD$2:BD$294)</f>
        <v>100</v>
      </c>
      <c r="AX171" s="38">
        <f>_xlfn.XLOOKUP($C171,VK!$B$2:$B$294,VK!BF$2:BF$294)</f>
        <v>11196.9912109375</v>
      </c>
      <c r="AY171" s="38">
        <f>_xlfn.XLOOKUP($C171,VK!$B$2:$B$294,VK!BG$2:BG$294)</f>
        <v>12577.767578125</v>
      </c>
      <c r="AZ171" s="38">
        <f>_xlfn.XLOOKUP($C171,VK!$B$2:$B$294,VK!BH$2:BH$294)</f>
        <v>2.9422366619110107</v>
      </c>
      <c r="BA171" s="38">
        <f>_xlfn.XLOOKUP($C171,VK!$B$2:$B$294,VK!BI$2:BI$294)</f>
        <v>-8.6787681579589844</v>
      </c>
      <c r="BB171" s="38">
        <f>_xlfn.XLOOKUP($C171,VK!$B$2:$B$294,VK!BJ$2:BJ$294)</f>
        <v>24.468084335327148</v>
      </c>
      <c r="BC171" s="38">
        <f>_xlfn.XLOOKUP($C171,VK!$B$2:$B$294,VK!BK$2:BK$294)</f>
        <v>33.333332061767578</v>
      </c>
      <c r="BD171" s="38">
        <f>_xlfn.XLOOKUP($C171,VK!$B$2:$B$294,VK!BL$2:BL$294)</f>
        <v>122.66666412353516</v>
      </c>
      <c r="BE171" s="38">
        <f>_xlfn.XLOOKUP($C171,VK!$B$2:$B$294,VK!BM$2:BM$294)</f>
        <v>-9.0116281509399414</v>
      </c>
      <c r="BF171" s="37">
        <f>_xlfn.XLOOKUP($C171,VK!$B$2:$B$294,VK!BN$2:BN$294)</f>
        <v>21290.458984375</v>
      </c>
      <c r="BG171" s="12">
        <f>_xlfn.XLOOKUP($C171,VK!$B$2:$B$294,VK!BO$2:BO$294)</f>
        <v>44.784938812255859</v>
      </c>
      <c r="BH171" s="12"/>
      <c r="BI171" s="12">
        <f>_xlfn.XLOOKUP($C171,VK!$B$2:$B$294,VK!BQ$2:BQ$294)</f>
        <v>0.63506889343261719</v>
      </c>
      <c r="BJ171" s="12">
        <f>_xlfn.XLOOKUP($C171,VK!$B$2:$B$294,VK!BR$2:BR$294)</f>
        <v>0.25682932138442993</v>
      </c>
      <c r="BK171" s="12">
        <f>_xlfn.XLOOKUP($C171,VK!$B$2:$B$294,VK!BS$2:BS$294)</f>
        <v>1.2841466665267944</v>
      </c>
      <c r="BL171" s="12">
        <f>_xlfn.XLOOKUP($C171,VK!$B$2:$B$294,VK!BT$2:BT$294)</f>
        <v>91.057670593261719</v>
      </c>
      <c r="BM171" s="12">
        <f>_xlfn.XLOOKUP($C171,VK!$B$2:$B$294,VK!BU$2:BU$294)</f>
        <v>290.21713256835938</v>
      </c>
      <c r="BN171" s="12">
        <f>_xlfn.XLOOKUP($C171,VK!$B$2:$B$294,VK!BV$2:BV$294)</f>
        <v>0</v>
      </c>
      <c r="BO171" s="12">
        <f>_xlfn.XLOOKUP($C171,VK!$B$2:$B$294,VK!BW$2:BW$294)</f>
        <v>1</v>
      </c>
      <c r="BP171" s="12">
        <f>_xlfn.XLOOKUP($C171,VK!$B$2:$B$294,VK!BX$2:BX$294)</f>
        <v>9005.681640625</v>
      </c>
      <c r="BQ171" s="12">
        <f>_xlfn.XLOOKUP($C171,VK!$B$2:$B$294,VK!BY$2:BY$294)</f>
        <v>8017.04541015625</v>
      </c>
      <c r="BR171" s="12">
        <f>_xlfn.XLOOKUP($C171,VK!$B$2:$B$294,VK!BZ$2:BZ$294)</f>
        <v>0.74713987112045288</v>
      </c>
      <c r="BS171" s="12">
        <f>_xlfn.XLOOKUP($C171,VK!$B$2:$B$294,VK!CA$2:CA$294)</f>
        <v>7.3079619407653809</v>
      </c>
      <c r="BT171" s="12">
        <f>_xlfn.XLOOKUP($C171,VK!$B$2:$B$294,VK!CB$2:CB$294)</f>
        <v>75</v>
      </c>
      <c r="BU171" s="12">
        <f>_xlfn.XLOOKUP($C171,VK!$B$2:$B$294,VK!CC$2:CC$294)</f>
        <v>7.3482427597045898</v>
      </c>
      <c r="BV171" s="12">
        <f>_xlfn.XLOOKUP($C171,VK!$B$2:$B$294,VK!CD$2:CD$294)</f>
        <v>5.7507987022399902</v>
      </c>
      <c r="BW171" s="12">
        <f>_xlfn.XLOOKUP($C171,VK!$B$2:$B$294,VK!CE$2:CE$294)</f>
        <v>0</v>
      </c>
      <c r="BX171" s="12">
        <f>_xlfn.XLOOKUP($C171,VK!$B$2:$B$294,VK!CF$2:CF$294)</f>
        <v>2.2364218235015869</v>
      </c>
      <c r="BY171" s="12">
        <f>_xlfn.XLOOKUP($C171,VK!$B$2:$B$294,VK!CG$2:CG$294)</f>
        <v>11841.8505859375</v>
      </c>
      <c r="BZ171" s="12"/>
      <c r="CA171" s="27">
        <f>_xlfn.XLOOKUP(C171,VK!$B$2:$B$294,VK!$BX$2:$BX$294)</f>
        <v>9005.681640625</v>
      </c>
      <c r="CD171" s="37">
        <f>_xlfn.XLOOKUP($C171,VK!$B$2:$B$294,VK!M$2:M$294)</f>
        <v>4283</v>
      </c>
      <c r="CE171" s="38"/>
    </row>
    <row r="172" spans="1:83" hidden="1">
      <c r="A172" s="21">
        <v>162</v>
      </c>
      <c r="B172" s="30">
        <f>1-_xlfn.XLOOKUP(C172,VK!$B$2:$B$294,VK!$ID$2:$ID$294)/SUM($D$5:$BY$5)</f>
        <v>0.36122278469126645</v>
      </c>
      <c r="C172" t="str">
        <f>_xlfn.XLOOKUP(A172,VK!$IE$2:$IE$294,VK!$B$2:$B$294)</f>
        <v>Ähtäri</v>
      </c>
      <c r="D172" s="12">
        <f>_xlfn.XLOOKUP($C172,VK!$B$2:$B$294,VK!J$2:J$294)</f>
        <v>49.099998474121094</v>
      </c>
      <c r="E172" s="12">
        <f>_xlfn.XLOOKUP($C172,VK!$B$2:$B$294,VK!K$2:K$294)</f>
        <v>805.83001708984375</v>
      </c>
      <c r="F172" s="38">
        <f>_xlfn.XLOOKUP($C172,VK!$B$2:$B$294,VK!L$2:L$294)</f>
        <v>166.39999389648438</v>
      </c>
      <c r="G172" s="38">
        <f>_xlfn.XLOOKUP($C172,VK!$B$2:$B$294,VK!N$2:N$294)</f>
        <v>7</v>
      </c>
      <c r="H172" s="40">
        <f>_xlfn.XLOOKUP($C172,VK!$B$2:$B$294,VK!O$2:O$294)</f>
        <v>-1.5</v>
      </c>
      <c r="I172" s="38">
        <f>_xlfn.XLOOKUP($C172,VK!$B$2:$B$294,VK!P$2:P$294)</f>
        <v>-45</v>
      </c>
      <c r="J172" s="38">
        <f>_xlfn.XLOOKUP($C172,VK!$B$2:$B$294,VK!Q$2:Q$294)</f>
        <v>61.7</v>
      </c>
      <c r="K172" s="38">
        <f>_xlfn.XLOOKUP($C172,VK!$B$2:$B$294,VK!R$2:R$294)</f>
        <v>8.8000000000000007</v>
      </c>
      <c r="L172" s="38">
        <f>_xlfn.XLOOKUP($C172,VK!$B$2:$B$294,VK!S$2:S$294)</f>
        <v>241</v>
      </c>
      <c r="M172" s="38">
        <f>_xlfn.XLOOKUP($C172,VK!$B$2:$B$294,VK!T$2:T$294)</f>
        <v>0</v>
      </c>
      <c r="N172" s="38">
        <f>_xlfn.XLOOKUP($C172,VK!$B$2:$B$294,VK!U$2:U$294)</f>
        <v>3623</v>
      </c>
      <c r="O172" s="38">
        <f>_xlfn.XLOOKUP($C172,VK!$B$2:$B$294,VK!V$2:V$294)</f>
        <v>10.53</v>
      </c>
      <c r="P172" s="38">
        <f>_xlfn.XLOOKUP($C172,VK!$B$2:$B$294,VK!W$2:W$294)</f>
        <v>314</v>
      </c>
      <c r="Q172" s="38">
        <f>_xlfn.XLOOKUP($C172,VK!$B$2:$B$294,VK!X$2:X$294)</f>
        <v>412</v>
      </c>
      <c r="R172" s="38">
        <f>_xlfn.XLOOKUP($C172,VK!$B$2:$B$294,VK!Y$2:Y$294)</f>
        <v>412</v>
      </c>
      <c r="S172" s="38">
        <f>_xlfn.XLOOKUP($C172,VK!$B$2:$B$294,VK!Z$2:Z$294)</f>
        <v>728</v>
      </c>
      <c r="T172" s="38">
        <f>_xlfn.XLOOKUP($C172,VK!$B$2:$B$294,VK!AA$2:AA$294)</f>
        <v>753</v>
      </c>
      <c r="U172" s="38">
        <f>_xlfn.XLOOKUP($C172,VK!$B$2:$B$294,VK!AB$2:AB$294)</f>
        <v>16.974359512329102</v>
      </c>
      <c r="V172" s="38">
        <f>_xlfn.XLOOKUP($C172,VK!$B$2:$B$294,VK!AC$2:AC$294)</f>
        <v>0</v>
      </c>
      <c r="W172" s="38">
        <f>_xlfn.XLOOKUP($C172,VK!$B$2:$B$294,VK!AD$2:AD$294)</f>
        <v>0</v>
      </c>
      <c r="X172" s="38">
        <f>_xlfn.XLOOKUP($C172,VK!$B$2:$B$294,VK!AE$2:AE$294)</f>
        <v>0</v>
      </c>
      <c r="Y172" s="38">
        <f>_xlfn.XLOOKUP($C172,VK!$B$2:$B$294,VK!AF$2:AF$294)</f>
        <v>4.4000000000000004</v>
      </c>
      <c r="Z172" s="38">
        <f>_xlfn.XLOOKUP($C172,VK!$B$2:$B$294,VK!AG$2:AG$294)</f>
        <v>0</v>
      </c>
      <c r="AA172" s="38">
        <f>_xlfn.XLOOKUP($C172,VK!$B$2:$B$294,VK!AH$2:AH$294)</f>
        <v>22</v>
      </c>
      <c r="AB172" s="38">
        <f>_xlfn.XLOOKUP($C172,VK!$B$2:$B$294,VK!AI$2:AI$294)</f>
        <v>1.3</v>
      </c>
      <c r="AC172" s="38">
        <f>_xlfn.XLOOKUP($C172,VK!$B$2:$B$294,VK!AJ$2:AJ$294)</f>
        <v>0.5</v>
      </c>
      <c r="AD172" s="38">
        <f>_xlfn.XLOOKUP($C172,VK!$B$2:$B$294,VK!AK$2:AK$294)</f>
        <v>1.3</v>
      </c>
      <c r="AE172" s="38">
        <f>_xlfn.XLOOKUP($C172,VK!$B$2:$B$294,VK!AL$2:AL$294)</f>
        <v>77.5</v>
      </c>
      <c r="AF172" s="38">
        <f>_xlfn.XLOOKUP($C172,VK!$B$2:$B$294,VK!AM$2:AM$294)</f>
        <v>306.89999999999998</v>
      </c>
      <c r="AG172" s="38">
        <f>_xlfn.XLOOKUP($C172,VK!$B$2:$B$294,VK!AN$2:AN$294)</f>
        <v>47.3</v>
      </c>
      <c r="AH172" s="38">
        <f>_xlfn.XLOOKUP($C172,VK!$B$2:$B$294,VK!AO$2:AO$294)</f>
        <v>22.3</v>
      </c>
      <c r="AI172" s="38">
        <f>_xlfn.XLOOKUP($C172,VK!$B$2:$B$294,VK!AP$2:AP$294)</f>
        <v>70</v>
      </c>
      <c r="AJ172" s="38">
        <f>_xlfn.XLOOKUP($C172,VK!$B$2:$B$294,VK!AQ$2:AQ$294)</f>
        <v>78</v>
      </c>
      <c r="AK172" s="38">
        <f>_xlfn.XLOOKUP($C172,VK!$B$2:$B$294,VK!AR$2:AR$294)</f>
        <v>616</v>
      </c>
      <c r="AL172" s="38">
        <f>_xlfn.XLOOKUP($C172,VK!$B$2:$B$294,VK!AS$2:AS$294)</f>
        <v>2.5</v>
      </c>
      <c r="AM172" s="38">
        <f>_xlfn.XLOOKUP($C172,VK!$B$2:$B$294,VK!AT$2:AT$294)</f>
        <v>3271</v>
      </c>
      <c r="AN172" s="38">
        <f>_xlfn.XLOOKUP($C172,VK!$B$2:$B$294,VK!AU$2:AU$294)</f>
        <v>9799</v>
      </c>
      <c r="AO172" s="38">
        <f>_xlfn.XLOOKUP($C172,VK!$B$2:$B$294,VK!AV$2:AV$294)</f>
        <v>1</v>
      </c>
      <c r="AP172" s="38">
        <f>_xlfn.XLOOKUP($C172,VK!$B$2:$B$294,VK!AW$2:AW$294)</f>
        <v>93.255172729492188</v>
      </c>
      <c r="AQ172" s="38">
        <f>_xlfn.XLOOKUP($C172,VK!$B$2:$B$294,VK!AX$2:AX$294)</f>
        <v>0</v>
      </c>
      <c r="AR172" s="38">
        <f>_xlfn.XLOOKUP($C172,VK!$B$2:$B$294,VK!AY$2:AY$294)</f>
        <v>0</v>
      </c>
      <c r="AS172" s="38">
        <f>_xlfn.XLOOKUP($C172,VK!$B$2:$B$294,VK!AZ$2:AZ$294)</f>
        <v>0</v>
      </c>
      <c r="AT172" s="38">
        <f>_xlfn.XLOOKUP($C172,VK!$B$2:$B$294,VK!BA$2:BA$294)</f>
        <v>0</v>
      </c>
      <c r="AU172" s="38">
        <f>_xlfn.XLOOKUP($C172,VK!$B$2:$B$294,VK!BB$2:BB$294)</f>
        <v>1</v>
      </c>
      <c r="AV172" s="38">
        <f>_xlfn.XLOOKUP($C172,VK!$B$2:$B$294,VK!BC$2:BC$294)</f>
        <v>73.399017333984375</v>
      </c>
      <c r="AW172" s="38">
        <f>_xlfn.XLOOKUP($C172,VK!$B$2:$B$294,VK!BD$2:BD$294)</f>
        <v>100</v>
      </c>
      <c r="AX172" s="38">
        <f>_xlfn.XLOOKUP($C172,VK!$B$2:$B$294,VK!BF$2:BF$294)</f>
        <v>9583.8466796875</v>
      </c>
      <c r="AY172" s="38">
        <f>_xlfn.XLOOKUP($C172,VK!$B$2:$B$294,VK!BG$2:BG$294)</f>
        <v>10519.576171875</v>
      </c>
      <c r="AZ172" s="38">
        <f>_xlfn.XLOOKUP($C172,VK!$B$2:$B$294,VK!BH$2:BH$294)</f>
        <v>3.6155626773834229</v>
      </c>
      <c r="BA172" s="38">
        <f>_xlfn.XLOOKUP($C172,VK!$B$2:$B$294,VK!BI$2:BI$294)</f>
        <v>4.6563148498535156</v>
      </c>
      <c r="BB172" s="38">
        <f>_xlfn.XLOOKUP($C172,VK!$B$2:$B$294,VK!BJ$2:BJ$294)</f>
        <v>26.506023406982422</v>
      </c>
      <c r="BC172" s="38">
        <f>_xlfn.XLOOKUP($C172,VK!$B$2:$B$294,VK!BK$2:BK$294)</f>
        <v>18</v>
      </c>
      <c r="BD172" s="38">
        <f>_xlfn.XLOOKUP($C172,VK!$B$2:$B$294,VK!BL$2:BL$294)</f>
        <v>181.66667175292969</v>
      </c>
      <c r="BE172" s="38">
        <f>_xlfn.XLOOKUP($C172,VK!$B$2:$B$294,VK!BM$2:BM$294)</f>
        <v>-6.9724769592285156</v>
      </c>
      <c r="BF172" s="37">
        <f>_xlfn.XLOOKUP($C172,VK!$B$2:$B$294,VK!BN$2:BN$294)</f>
        <v>21198.07421875</v>
      </c>
      <c r="BG172" s="12">
        <f>_xlfn.XLOOKUP($C172,VK!$B$2:$B$294,VK!BO$2:BO$294)</f>
        <v>47.427989959716797</v>
      </c>
      <c r="BH172" s="12"/>
      <c r="BI172" s="12">
        <f>_xlfn.XLOOKUP($C172,VK!$B$2:$B$294,VK!BQ$2:BQ$294)</f>
        <v>0.65794157981872559</v>
      </c>
      <c r="BJ172" s="12">
        <f>_xlfn.XLOOKUP($C172,VK!$B$2:$B$294,VK!BR$2:BR$294)</f>
        <v>8.9031338691711426E-2</v>
      </c>
      <c r="BK172" s="12">
        <f>_xlfn.XLOOKUP($C172,VK!$B$2:$B$294,VK!BS$2:BS$294)</f>
        <v>1.1752136945724487</v>
      </c>
      <c r="BL172" s="12">
        <f>_xlfn.XLOOKUP($C172,VK!$B$2:$B$294,VK!BT$2:BT$294)</f>
        <v>86.538459777832031</v>
      </c>
      <c r="BM172" s="12">
        <f>_xlfn.XLOOKUP($C172,VK!$B$2:$B$294,VK!BU$2:BU$294)</f>
        <v>368.58975219726563</v>
      </c>
      <c r="BN172" s="12">
        <f>_xlfn.XLOOKUP($C172,VK!$B$2:$B$294,VK!BV$2:BV$294)</f>
        <v>0</v>
      </c>
      <c r="BO172" s="12">
        <f>_xlfn.XLOOKUP($C172,VK!$B$2:$B$294,VK!BW$2:BW$294)</f>
        <v>1</v>
      </c>
      <c r="BP172" s="12">
        <f>_xlfn.XLOOKUP($C172,VK!$B$2:$B$294,VK!BX$2:BX$294)</f>
        <v>8152.671875</v>
      </c>
      <c r="BQ172" s="12">
        <f>_xlfn.XLOOKUP($C172,VK!$B$2:$B$294,VK!BY$2:BY$294)</f>
        <v>7427.48095703125</v>
      </c>
      <c r="BR172" s="12">
        <f>_xlfn.XLOOKUP($C172,VK!$B$2:$B$294,VK!BZ$2:BZ$294)</f>
        <v>1.0505697727203369</v>
      </c>
      <c r="BS172" s="12">
        <f>_xlfn.XLOOKUP($C172,VK!$B$2:$B$294,VK!CA$2:CA$294)</f>
        <v>9.0277776718139648</v>
      </c>
      <c r="BT172" s="12">
        <f>_xlfn.XLOOKUP($C172,VK!$B$2:$B$294,VK!CB$2:CB$294)</f>
        <v>54.237289428710938</v>
      </c>
      <c r="BU172" s="12">
        <f>_xlfn.XLOOKUP($C172,VK!$B$2:$B$294,VK!CC$2:CC$294)</f>
        <v>6.1143984794616699</v>
      </c>
      <c r="BV172" s="12">
        <f>_xlfn.XLOOKUP($C172,VK!$B$2:$B$294,VK!CD$2:CD$294)</f>
        <v>13.806706428527832</v>
      </c>
      <c r="BW172" s="12">
        <f>_xlfn.XLOOKUP($C172,VK!$B$2:$B$294,VK!CE$2:CE$294)</f>
        <v>0.59171599149703979</v>
      </c>
      <c r="BX172" s="12">
        <f>_xlfn.XLOOKUP($C172,VK!$B$2:$B$294,VK!CF$2:CF$294)</f>
        <v>1.9723865985870361</v>
      </c>
      <c r="BY172" s="12">
        <f>_xlfn.XLOOKUP($C172,VK!$B$2:$B$294,VK!CG$2:CG$294)</f>
        <v>9686.0810546875</v>
      </c>
      <c r="BZ172" s="12"/>
      <c r="CA172" s="27">
        <f>_xlfn.XLOOKUP(C172,VK!$B$2:$B$294,VK!$BX$2:$BX$294)</f>
        <v>8152.671875</v>
      </c>
      <c r="CD172" s="37">
        <f>_xlfn.XLOOKUP($C172,VK!$B$2:$B$294,VK!M$2:M$294)</f>
        <v>5616</v>
      </c>
      <c r="CE172" s="38"/>
    </row>
    <row r="173" spans="1:83" hidden="1">
      <c r="A173" s="21">
        <v>163</v>
      </c>
      <c r="B173" s="30">
        <f>1-_xlfn.XLOOKUP(C173,VK!$B$2:$B$294,VK!$ID$2:$ID$294)/SUM($D$5:$BY$5)</f>
        <v>0.36073760742570138</v>
      </c>
      <c r="C173" t="str">
        <f>_xlfn.XLOOKUP(A173,VK!$IE$2:$IE$294,VK!$B$2:$B$294)</f>
        <v>Järvenpää</v>
      </c>
      <c r="D173" s="12">
        <f>_xlfn.XLOOKUP($C173,VK!$B$2:$B$294,VK!J$2:J$294)</f>
        <v>41</v>
      </c>
      <c r="E173" s="12">
        <f>_xlfn.XLOOKUP($C173,VK!$B$2:$B$294,VK!K$2:K$294)</f>
        <v>37.540000915527344</v>
      </c>
      <c r="F173" s="38">
        <f>_xlfn.XLOOKUP($C173,VK!$B$2:$B$294,VK!L$2:L$294)</f>
        <v>109.40000152587891</v>
      </c>
      <c r="G173" s="38">
        <f>_xlfn.XLOOKUP($C173,VK!$B$2:$B$294,VK!N$2:N$294)</f>
        <v>1164.4000244140625</v>
      </c>
      <c r="H173" s="40">
        <f>_xlfn.XLOOKUP($C173,VK!$B$2:$B$294,VK!O$2:O$294)</f>
        <v>0.69999998807907104</v>
      </c>
      <c r="I173" s="38">
        <f>_xlfn.XLOOKUP($C173,VK!$B$2:$B$294,VK!P$2:P$294)</f>
        <v>206</v>
      </c>
      <c r="J173" s="38">
        <f>_xlfn.XLOOKUP($C173,VK!$B$2:$B$294,VK!Q$2:Q$294)</f>
        <v>99.9</v>
      </c>
      <c r="K173" s="38">
        <f>_xlfn.XLOOKUP($C173,VK!$B$2:$B$294,VK!R$2:R$294)</f>
        <v>8.1</v>
      </c>
      <c r="L173" s="38">
        <f>_xlfn.XLOOKUP($C173,VK!$B$2:$B$294,VK!S$2:S$294)</f>
        <v>31</v>
      </c>
      <c r="M173" s="38">
        <f>_xlfn.XLOOKUP($C173,VK!$B$2:$B$294,VK!T$2:T$294)</f>
        <v>0</v>
      </c>
      <c r="N173" s="38">
        <f>_xlfn.XLOOKUP($C173,VK!$B$2:$B$294,VK!U$2:U$294)</f>
        <v>4434.6000000000004</v>
      </c>
      <c r="O173" s="38">
        <f>_xlfn.XLOOKUP($C173,VK!$B$2:$B$294,VK!V$2:V$294)</f>
        <v>16.3</v>
      </c>
      <c r="P173" s="38">
        <f>_xlfn.XLOOKUP($C173,VK!$B$2:$B$294,VK!W$2:W$294)</f>
        <v>587</v>
      </c>
      <c r="Q173" s="38">
        <f>_xlfn.XLOOKUP($C173,VK!$B$2:$B$294,VK!X$2:X$294)</f>
        <v>8</v>
      </c>
      <c r="R173" s="38">
        <f>_xlfn.XLOOKUP($C173,VK!$B$2:$B$294,VK!Y$2:Y$294)</f>
        <v>617</v>
      </c>
      <c r="S173" s="38">
        <f>_xlfn.XLOOKUP($C173,VK!$B$2:$B$294,VK!Z$2:Z$294)</f>
        <v>118</v>
      </c>
      <c r="T173" s="38">
        <f>_xlfn.XLOOKUP($C173,VK!$B$2:$B$294,VK!AA$2:AA$294)</f>
        <v>541</v>
      </c>
      <c r="U173" s="38">
        <f>_xlfn.XLOOKUP($C173,VK!$B$2:$B$294,VK!AB$2:AB$294)</f>
        <v>18.06944465637207</v>
      </c>
      <c r="V173" s="38">
        <f>_xlfn.XLOOKUP($C173,VK!$B$2:$B$294,VK!AC$2:AC$294)</f>
        <v>0</v>
      </c>
      <c r="W173" s="38">
        <f>_xlfn.XLOOKUP($C173,VK!$B$2:$B$294,VK!AD$2:AD$294)</f>
        <v>0.7</v>
      </c>
      <c r="X173" s="38">
        <f>_xlfn.XLOOKUP($C173,VK!$B$2:$B$294,VK!AE$2:AE$294)</f>
        <v>0.9</v>
      </c>
      <c r="Y173" s="38">
        <f>_xlfn.XLOOKUP($C173,VK!$B$2:$B$294,VK!AF$2:AF$294)</f>
        <v>4.4000000000000004</v>
      </c>
      <c r="Z173" s="38">
        <f>_xlfn.XLOOKUP($C173,VK!$B$2:$B$294,VK!AG$2:AG$294)</f>
        <v>0</v>
      </c>
      <c r="AA173" s="38">
        <f>_xlfn.XLOOKUP($C173,VK!$B$2:$B$294,VK!AH$2:AH$294)</f>
        <v>19.75</v>
      </c>
      <c r="AB173" s="38">
        <f>_xlfn.XLOOKUP($C173,VK!$B$2:$B$294,VK!AI$2:AI$294)</f>
        <v>1.35</v>
      </c>
      <c r="AC173" s="38">
        <f>_xlfn.XLOOKUP($C173,VK!$B$2:$B$294,VK!AJ$2:AJ$294)</f>
        <v>0.55000000000000004</v>
      </c>
      <c r="AD173" s="38">
        <f>_xlfn.XLOOKUP($C173,VK!$B$2:$B$294,VK!AK$2:AK$294)</f>
        <v>1.1499999999999999</v>
      </c>
      <c r="AE173" s="38">
        <f>_xlfn.XLOOKUP($C173,VK!$B$2:$B$294,VK!AL$2:AL$294)</f>
        <v>61.8</v>
      </c>
      <c r="AF173" s="38">
        <f>_xlfn.XLOOKUP($C173,VK!$B$2:$B$294,VK!AM$2:AM$294)</f>
        <v>389.2</v>
      </c>
      <c r="AG173" s="38">
        <f>_xlfn.XLOOKUP($C173,VK!$B$2:$B$294,VK!AN$2:AN$294)</f>
        <v>40.6</v>
      </c>
      <c r="AH173" s="38">
        <f>_xlfn.XLOOKUP($C173,VK!$B$2:$B$294,VK!AO$2:AO$294)</f>
        <v>34.1</v>
      </c>
      <c r="AI173" s="38">
        <f>_xlfn.XLOOKUP($C173,VK!$B$2:$B$294,VK!AP$2:AP$294)</f>
        <v>41</v>
      </c>
      <c r="AJ173" s="38">
        <f>_xlfn.XLOOKUP($C173,VK!$B$2:$B$294,VK!AQ$2:AQ$294)</f>
        <v>27</v>
      </c>
      <c r="AK173" s="38">
        <f>_xlfn.XLOOKUP($C173,VK!$B$2:$B$294,VK!AR$2:AR$294)</f>
        <v>271</v>
      </c>
      <c r="AL173" s="38">
        <f>_xlfn.XLOOKUP($C173,VK!$B$2:$B$294,VK!AS$2:AS$294)</f>
        <v>4.1669999999999998</v>
      </c>
      <c r="AM173" s="38">
        <f>_xlfn.XLOOKUP($C173,VK!$B$2:$B$294,VK!AT$2:AT$294)</f>
        <v>5320</v>
      </c>
      <c r="AN173" s="38">
        <f>_xlfn.XLOOKUP($C173,VK!$B$2:$B$294,VK!AU$2:AU$294)</f>
        <v>9674</v>
      </c>
      <c r="AO173" s="38">
        <f>_xlfn.XLOOKUP($C173,VK!$B$2:$B$294,VK!AV$2:AV$294)</f>
        <v>1</v>
      </c>
      <c r="AP173" s="38">
        <f>_xlfn.XLOOKUP($C173,VK!$B$2:$B$294,VK!AW$2:AW$294)</f>
        <v>36.087680816650391</v>
      </c>
      <c r="AQ173" s="38">
        <f>_xlfn.XLOOKUP($C173,VK!$B$2:$B$294,VK!AX$2:AX$294)</f>
        <v>0</v>
      </c>
      <c r="AR173" s="38">
        <f>_xlfn.XLOOKUP($C173,VK!$B$2:$B$294,VK!AY$2:AY$294)</f>
        <v>0</v>
      </c>
      <c r="AS173" s="38">
        <f>_xlfn.XLOOKUP($C173,VK!$B$2:$B$294,VK!AZ$2:AZ$294)</f>
        <v>0</v>
      </c>
      <c r="AT173" s="38">
        <f>_xlfn.XLOOKUP($C173,VK!$B$2:$B$294,VK!BA$2:BA$294)</f>
        <v>0</v>
      </c>
      <c r="AU173" s="38">
        <f>_xlfn.XLOOKUP($C173,VK!$B$2:$B$294,VK!BB$2:BB$294)</f>
        <v>1</v>
      </c>
      <c r="AV173" s="38">
        <f>_xlfn.XLOOKUP($C173,VK!$B$2:$B$294,VK!BC$2:BC$294)</f>
        <v>97.255577087402344</v>
      </c>
      <c r="AW173" s="38">
        <f>_xlfn.XLOOKUP($C173,VK!$B$2:$B$294,VK!BD$2:BD$294)</f>
        <v>77.837112426757813</v>
      </c>
      <c r="AX173" s="38">
        <f>_xlfn.XLOOKUP($C173,VK!$B$2:$B$294,VK!BF$2:BF$294)</f>
        <v>13053.634765625</v>
      </c>
      <c r="AY173" s="38">
        <f>_xlfn.XLOOKUP($C173,VK!$B$2:$B$294,VK!BG$2:BG$294)</f>
        <v>16622.486328125</v>
      </c>
      <c r="AZ173" s="38">
        <f>_xlfn.XLOOKUP($C173,VK!$B$2:$B$294,VK!BH$2:BH$294)</f>
        <v>4.1269750595092773</v>
      </c>
      <c r="BA173" s="38">
        <f>_xlfn.XLOOKUP($C173,VK!$B$2:$B$294,VK!BI$2:BI$294)</f>
        <v>1.8761886358261108</v>
      </c>
      <c r="BB173" s="38">
        <f>_xlfn.XLOOKUP($C173,VK!$B$2:$B$294,VK!BJ$2:BJ$294)</f>
        <v>25.690814971923828</v>
      </c>
      <c r="BC173" s="38">
        <f>_xlfn.XLOOKUP($C173,VK!$B$2:$B$294,VK!BK$2:BK$294)</f>
        <v>4.1666665077209473</v>
      </c>
      <c r="BD173" s="38">
        <f>_xlfn.XLOOKUP($C173,VK!$B$2:$B$294,VK!BL$2:BL$294)</f>
        <v>419.72726440429688</v>
      </c>
      <c r="BE173" s="38">
        <f>_xlfn.XLOOKUP($C173,VK!$B$2:$B$294,VK!BM$2:BM$294)</f>
        <v>1.0382375717163086</v>
      </c>
      <c r="BF173" s="37">
        <f>_xlfn.XLOOKUP($C173,VK!$B$2:$B$294,VK!BN$2:BN$294)</f>
        <v>27403.65625</v>
      </c>
      <c r="BG173" s="12">
        <f>_xlfn.XLOOKUP($C173,VK!$B$2:$B$294,VK!BO$2:BO$294)</f>
        <v>13.067513465881348</v>
      </c>
      <c r="BH173" s="12"/>
      <c r="BI173" s="12">
        <f>_xlfn.XLOOKUP($C173,VK!$B$2:$B$294,VK!BQ$2:BQ$294)</f>
        <v>0.52451330423355103</v>
      </c>
      <c r="BJ173" s="12">
        <f>_xlfn.XLOOKUP($C173,VK!$B$2:$B$294,VK!BR$2:BR$294)</f>
        <v>1.0226259231567383</v>
      </c>
      <c r="BK173" s="12">
        <f>_xlfn.XLOOKUP($C173,VK!$B$2:$B$294,VK!BS$2:BS$294)</f>
        <v>5.9229941368103027</v>
      </c>
      <c r="BL173" s="12">
        <f>_xlfn.XLOOKUP($C173,VK!$B$2:$B$294,VK!BT$2:BT$294)</f>
        <v>103.38359069824219</v>
      </c>
      <c r="BM173" s="12">
        <f>_xlfn.XLOOKUP($C173,VK!$B$2:$B$294,VK!BU$2:BU$294)</f>
        <v>414.42657470703125</v>
      </c>
      <c r="BN173" s="12">
        <f>_xlfn.XLOOKUP($C173,VK!$B$2:$B$294,VK!BV$2:BV$294)</f>
        <v>0</v>
      </c>
      <c r="BO173" s="12">
        <f>_xlfn.XLOOKUP($C173,VK!$B$2:$B$294,VK!BW$2:BW$294)</f>
        <v>3</v>
      </c>
      <c r="BP173" s="12">
        <f>_xlfn.XLOOKUP($C173,VK!$B$2:$B$294,VK!BX$2:BX$294)</f>
        <v>10272.6962890625</v>
      </c>
      <c r="BQ173" s="12">
        <f>_xlfn.XLOOKUP($C173,VK!$B$2:$B$294,VK!BY$2:BY$294)</f>
        <v>8067.146484375</v>
      </c>
      <c r="BR173" s="12">
        <f>_xlfn.XLOOKUP($C173,VK!$B$2:$B$294,VK!BZ$2:BZ$294)</f>
        <v>1.2010706663131714</v>
      </c>
      <c r="BS173" s="12">
        <f>_xlfn.XLOOKUP($C173,VK!$B$2:$B$294,VK!CA$2:CA$294)</f>
        <v>9.1281366348266602</v>
      </c>
      <c r="BT173" s="12">
        <f>_xlfn.XLOOKUP($C173,VK!$B$2:$B$294,VK!CB$2:CB$294)</f>
        <v>79.619049072265625</v>
      </c>
      <c r="BU173" s="12">
        <f>_xlfn.XLOOKUP($C173,VK!$B$2:$B$294,VK!CC$2:CC$294)</f>
        <v>10.476190567016602</v>
      </c>
      <c r="BV173" s="12">
        <f>_xlfn.XLOOKUP($C173,VK!$B$2:$B$294,VK!CD$2:CD$294)</f>
        <v>12.731829643249512</v>
      </c>
      <c r="BW173" s="12">
        <f>_xlfn.XLOOKUP($C173,VK!$B$2:$B$294,VK!CE$2:CE$294)</f>
        <v>0.35087719559669495</v>
      </c>
      <c r="BX173" s="12">
        <f>_xlfn.XLOOKUP($C173,VK!$B$2:$B$294,VK!CF$2:CF$294)</f>
        <v>1.8295739889144897</v>
      </c>
      <c r="BY173" s="12">
        <f>_xlfn.XLOOKUP($C173,VK!$B$2:$B$294,VK!CG$2:CG$294)</f>
        <v>9399.0947265625</v>
      </c>
      <c r="BZ173" s="12"/>
      <c r="CA173" s="27">
        <f>_xlfn.XLOOKUP(C173,VK!$B$2:$B$294,VK!$BX$2:$BX$294)</f>
        <v>10272.6962890625</v>
      </c>
      <c r="CD173" s="37">
        <f>_xlfn.XLOOKUP($C173,VK!$B$2:$B$294,VK!M$2:M$294)</f>
        <v>43711</v>
      </c>
      <c r="CE173" s="38"/>
    </row>
    <row r="174" spans="1:83" hidden="1">
      <c r="A174" s="21">
        <v>164</v>
      </c>
      <c r="B174" s="30">
        <f>1-_xlfn.XLOOKUP(C174,VK!$B$2:$B$294,VK!$ID$2:$ID$294)/SUM($D$5:$BY$5)</f>
        <v>0.35973855574126012</v>
      </c>
      <c r="C174" t="str">
        <f>_xlfn.XLOOKUP(A174,VK!$IE$2:$IE$294,VK!$B$2:$B$294)</f>
        <v>Vihti</v>
      </c>
      <c r="D174" s="12">
        <f>_xlfn.XLOOKUP($C174,VK!$B$2:$B$294,VK!J$2:J$294)</f>
        <v>41.799999237060547</v>
      </c>
      <c r="E174" s="12">
        <f>_xlfn.XLOOKUP($C174,VK!$B$2:$B$294,VK!K$2:K$294)</f>
        <v>522.02001953125</v>
      </c>
      <c r="F174" s="38">
        <f>_xlfn.XLOOKUP($C174,VK!$B$2:$B$294,VK!L$2:L$294)</f>
        <v>116.69999694824219</v>
      </c>
      <c r="G174" s="38">
        <f>_xlfn.XLOOKUP($C174,VK!$B$2:$B$294,VK!N$2:N$294)</f>
        <v>55.900001525878906</v>
      </c>
      <c r="H174" s="40">
        <f>_xlfn.XLOOKUP($C174,VK!$B$2:$B$294,VK!O$2:O$294)</f>
        <v>-0.20000000298023224</v>
      </c>
      <c r="I174" s="38">
        <f>_xlfn.XLOOKUP($C174,VK!$B$2:$B$294,VK!P$2:P$294)</f>
        <v>-100</v>
      </c>
      <c r="J174" s="38">
        <f>_xlfn.XLOOKUP($C174,VK!$B$2:$B$294,VK!Q$2:Q$294)</f>
        <v>75.600000000000009</v>
      </c>
      <c r="K174" s="38">
        <f>_xlfn.XLOOKUP($C174,VK!$B$2:$B$294,VK!R$2:R$294)</f>
        <v>7.4</v>
      </c>
      <c r="L174" s="38">
        <f>_xlfn.XLOOKUP($C174,VK!$B$2:$B$294,VK!S$2:S$294)</f>
        <v>298</v>
      </c>
      <c r="M174" s="38">
        <f>_xlfn.XLOOKUP($C174,VK!$B$2:$B$294,VK!T$2:T$294)</f>
        <v>0</v>
      </c>
      <c r="N174" s="38">
        <f>_xlfn.XLOOKUP($C174,VK!$B$2:$B$294,VK!U$2:U$294)</f>
        <v>4319.3999999999996</v>
      </c>
      <c r="O174" s="38">
        <f>_xlfn.XLOOKUP($C174,VK!$B$2:$B$294,VK!V$2:V$294)</f>
        <v>16.3</v>
      </c>
      <c r="P174" s="38">
        <f>_xlfn.XLOOKUP($C174,VK!$B$2:$B$294,VK!W$2:W$294)</f>
        <v>1534</v>
      </c>
      <c r="Q174" s="38">
        <f>_xlfn.XLOOKUP($C174,VK!$B$2:$B$294,VK!X$2:X$294)</f>
        <v>173</v>
      </c>
      <c r="R174" s="38">
        <f>_xlfn.XLOOKUP($C174,VK!$B$2:$B$294,VK!Y$2:Y$294)</f>
        <v>528</v>
      </c>
      <c r="S174" s="38">
        <f>_xlfn.XLOOKUP($C174,VK!$B$2:$B$294,VK!Z$2:Z$294)</f>
        <v>401</v>
      </c>
      <c r="T174" s="38">
        <f>_xlfn.XLOOKUP($C174,VK!$B$2:$B$294,VK!AA$2:AA$294)</f>
        <v>646</v>
      </c>
      <c r="U174" s="38">
        <f>_xlfn.XLOOKUP($C174,VK!$B$2:$B$294,VK!AB$2:AB$294)</f>
        <v>18.581291198730469</v>
      </c>
      <c r="V174" s="38">
        <f>_xlfn.XLOOKUP($C174,VK!$B$2:$B$294,VK!AC$2:AC$294)</f>
        <v>0.5</v>
      </c>
      <c r="W174" s="38">
        <f>_xlfn.XLOOKUP($C174,VK!$B$2:$B$294,VK!AD$2:AD$294)</f>
        <v>0.4</v>
      </c>
      <c r="X174" s="38">
        <f>_xlfn.XLOOKUP($C174,VK!$B$2:$B$294,VK!AE$2:AE$294)</f>
        <v>0.9</v>
      </c>
      <c r="Y174" s="38">
        <f>_xlfn.XLOOKUP($C174,VK!$B$2:$B$294,VK!AF$2:AF$294)</f>
        <v>5.0999999999999996</v>
      </c>
      <c r="Z174" s="38">
        <f>_xlfn.XLOOKUP($C174,VK!$B$2:$B$294,VK!AG$2:AG$294)</f>
        <v>0</v>
      </c>
      <c r="AA174" s="38">
        <f>_xlfn.XLOOKUP($C174,VK!$B$2:$B$294,VK!AH$2:AH$294)</f>
        <v>20.5</v>
      </c>
      <c r="AB174" s="38">
        <f>_xlfn.XLOOKUP($C174,VK!$B$2:$B$294,VK!AI$2:AI$294)</f>
        <v>0.95</v>
      </c>
      <c r="AC174" s="38">
        <f>_xlfn.XLOOKUP($C174,VK!$B$2:$B$294,VK!AJ$2:AJ$294)</f>
        <v>0.45</v>
      </c>
      <c r="AD174" s="38">
        <f>_xlfn.XLOOKUP($C174,VK!$B$2:$B$294,VK!AK$2:AK$294)</f>
        <v>1</v>
      </c>
      <c r="AE174" s="38">
        <f>_xlfn.XLOOKUP($C174,VK!$B$2:$B$294,VK!AL$2:AL$294)</f>
        <v>66.099999999999994</v>
      </c>
      <c r="AF174" s="38">
        <f>_xlfn.XLOOKUP($C174,VK!$B$2:$B$294,VK!AM$2:AM$294)</f>
        <v>367.1</v>
      </c>
      <c r="AG174" s="38">
        <f>_xlfn.XLOOKUP($C174,VK!$B$2:$B$294,VK!AN$2:AN$294)</f>
        <v>41.2</v>
      </c>
      <c r="AH174" s="38">
        <f>_xlfn.XLOOKUP($C174,VK!$B$2:$B$294,VK!AO$2:AO$294)</f>
        <v>31</v>
      </c>
      <c r="AI174" s="38">
        <f>_xlfn.XLOOKUP($C174,VK!$B$2:$B$294,VK!AP$2:AP$294)</f>
        <v>75</v>
      </c>
      <c r="AJ174" s="38">
        <f>_xlfn.XLOOKUP($C174,VK!$B$2:$B$294,VK!AQ$2:AQ$294)</f>
        <v>27</v>
      </c>
      <c r="AK174" s="38">
        <f>_xlfn.XLOOKUP($C174,VK!$B$2:$B$294,VK!AR$2:AR$294)</f>
        <v>338</v>
      </c>
      <c r="AL174" s="38">
        <f>_xlfn.XLOOKUP($C174,VK!$B$2:$B$294,VK!AS$2:AS$294)</f>
        <v>3.8330000000000002</v>
      </c>
      <c r="AM174" s="38">
        <f>_xlfn.XLOOKUP($C174,VK!$B$2:$B$294,VK!AT$2:AT$294)</f>
        <v>9309</v>
      </c>
      <c r="AN174" s="38">
        <f>_xlfn.XLOOKUP($C174,VK!$B$2:$B$294,VK!AU$2:AU$294)</f>
        <v>10619</v>
      </c>
      <c r="AO174" s="38">
        <f>_xlfn.XLOOKUP($C174,VK!$B$2:$B$294,VK!AV$2:AV$294)</f>
        <v>1</v>
      </c>
      <c r="AP174" s="38">
        <f>_xlfn.XLOOKUP($C174,VK!$B$2:$B$294,VK!AW$2:AW$294)</f>
        <v>29.933864593505859</v>
      </c>
      <c r="AQ174" s="38">
        <f>_xlfn.XLOOKUP($C174,VK!$B$2:$B$294,VK!AX$2:AX$294)</f>
        <v>0</v>
      </c>
      <c r="AR174" s="38">
        <f>_xlfn.XLOOKUP($C174,VK!$B$2:$B$294,VK!AY$2:AY$294)</f>
        <v>0</v>
      </c>
      <c r="AS174" s="38">
        <f>_xlfn.XLOOKUP($C174,VK!$B$2:$B$294,VK!AZ$2:AZ$294)</f>
        <v>0</v>
      </c>
      <c r="AT174" s="38">
        <f>_xlfn.XLOOKUP($C174,VK!$B$2:$B$294,VK!BA$2:BA$294)</f>
        <v>0</v>
      </c>
      <c r="AU174" s="38">
        <f>_xlfn.XLOOKUP($C174,VK!$B$2:$B$294,VK!BB$2:BB$294)</f>
        <v>1</v>
      </c>
      <c r="AV174" s="38">
        <f>_xlfn.XLOOKUP($C174,VK!$B$2:$B$294,VK!BC$2:BC$294)</f>
        <v>97.60955810546875</v>
      </c>
      <c r="AW174" s="38">
        <f>_xlfn.XLOOKUP($C174,VK!$B$2:$B$294,VK!BD$2:BD$294)</f>
        <v>84.912040710449219</v>
      </c>
      <c r="AX174" s="38">
        <f>_xlfn.XLOOKUP($C174,VK!$B$2:$B$294,VK!BF$2:BF$294)</f>
        <v>13272.7861328125</v>
      </c>
      <c r="AY174" s="38">
        <f>_xlfn.XLOOKUP($C174,VK!$B$2:$B$294,VK!BG$2:BG$294)</f>
        <v>15833.9453125</v>
      </c>
      <c r="AZ174" s="38">
        <f>_xlfn.XLOOKUP($C174,VK!$B$2:$B$294,VK!BH$2:BH$294)</f>
        <v>4.2301464080810547</v>
      </c>
      <c r="BA174" s="38">
        <f>_xlfn.XLOOKUP($C174,VK!$B$2:$B$294,VK!BI$2:BI$294)</f>
        <v>-0.88888049125671387</v>
      </c>
      <c r="BB174" s="38">
        <f>_xlfn.XLOOKUP($C174,VK!$B$2:$B$294,VK!BJ$2:BJ$294)</f>
        <v>25.371429443359375</v>
      </c>
      <c r="BC174" s="38">
        <f>_xlfn.XLOOKUP($C174,VK!$B$2:$B$294,VK!BK$2:BK$294)</f>
        <v>-8.7804880142211914</v>
      </c>
      <c r="BD174" s="38">
        <f>_xlfn.XLOOKUP($C174,VK!$B$2:$B$294,VK!BL$2:BL$294)</f>
        <v>250</v>
      </c>
      <c r="BE174" s="38">
        <f>_xlfn.XLOOKUP($C174,VK!$B$2:$B$294,VK!BM$2:BM$294)</f>
        <v>-1.9316022396087646</v>
      </c>
      <c r="BF174" s="37">
        <f>_xlfn.XLOOKUP($C174,VK!$B$2:$B$294,VK!BN$2:BN$294)</f>
        <v>26746.2421875</v>
      </c>
      <c r="BG174" s="12">
        <f>_xlfn.XLOOKUP($C174,VK!$B$2:$B$294,VK!BO$2:BO$294)</f>
        <v>16.237129211425781</v>
      </c>
      <c r="BH174" s="12"/>
      <c r="BI174" s="12">
        <f>_xlfn.XLOOKUP($C174,VK!$B$2:$B$294,VK!BQ$2:BQ$294)</f>
        <v>0.62535154819488525</v>
      </c>
      <c r="BJ174" s="12">
        <f>_xlfn.XLOOKUP($C174,VK!$B$2:$B$294,VK!BR$2:BR$294)</f>
        <v>1.6839289665222168</v>
      </c>
      <c r="BK174" s="12">
        <f>_xlfn.XLOOKUP($C174,VK!$B$2:$B$294,VK!BS$2:BS$294)</f>
        <v>5.627957820892334</v>
      </c>
      <c r="BL174" s="12">
        <f>_xlfn.XLOOKUP($C174,VK!$B$2:$B$294,VK!BT$2:BT$294)</f>
        <v>90.884147644042969</v>
      </c>
      <c r="BM174" s="12">
        <f>_xlfn.XLOOKUP($C174,VK!$B$2:$B$294,VK!BU$2:BU$294)</f>
        <v>210.19960021972656</v>
      </c>
      <c r="BN174" s="12">
        <f>_xlfn.XLOOKUP($C174,VK!$B$2:$B$294,VK!BV$2:BV$294)</f>
        <v>0</v>
      </c>
      <c r="BO174" s="12">
        <f>_xlfn.XLOOKUP($C174,VK!$B$2:$B$294,VK!BW$2:BW$294)</f>
        <v>1</v>
      </c>
      <c r="BP174" s="12">
        <f>_xlfn.XLOOKUP($C174,VK!$B$2:$B$294,VK!BX$2:BX$294)</f>
        <v>10466.23828125</v>
      </c>
      <c r="BQ174" s="12">
        <f>_xlfn.XLOOKUP($C174,VK!$B$2:$B$294,VK!BY$2:BY$294)</f>
        <v>8773.3115234375</v>
      </c>
      <c r="BR174" s="12">
        <f>_xlfn.XLOOKUP($C174,VK!$B$2:$B$294,VK!BZ$2:BZ$294)</f>
        <v>1.282666802406311</v>
      </c>
      <c r="BS174" s="12">
        <f>_xlfn.XLOOKUP($C174,VK!$B$2:$B$294,VK!CA$2:CA$294)</f>
        <v>10.621441841125488</v>
      </c>
      <c r="BT174" s="12">
        <f>_xlfn.XLOOKUP($C174,VK!$B$2:$B$294,VK!CB$2:CB$294)</f>
        <v>163.63636779785156</v>
      </c>
      <c r="BU174" s="12">
        <f>_xlfn.XLOOKUP($C174,VK!$B$2:$B$294,VK!CC$2:CC$294)</f>
        <v>19.761058807373047</v>
      </c>
      <c r="BV174" s="12">
        <f>_xlfn.XLOOKUP($C174,VK!$B$2:$B$294,VK!CD$2:CD$294)</f>
        <v>19.309009552001953</v>
      </c>
      <c r="BW174" s="12">
        <f>_xlfn.XLOOKUP($C174,VK!$B$2:$B$294,VK!CE$2:CE$294)</f>
        <v>0.29060381650924683</v>
      </c>
      <c r="BX174" s="12">
        <f>_xlfn.XLOOKUP($C174,VK!$B$2:$B$294,VK!CF$2:CF$294)</f>
        <v>1.259283185005188</v>
      </c>
      <c r="BY174" s="12">
        <f>_xlfn.XLOOKUP($C174,VK!$B$2:$B$294,VK!CG$2:CG$294)</f>
        <v>11200.541015625</v>
      </c>
      <c r="BZ174" s="12"/>
      <c r="CA174" s="27">
        <f>_xlfn.XLOOKUP(C174,VK!$B$2:$B$294,VK!$BX$2:$BX$294)</f>
        <v>10466.23828125</v>
      </c>
      <c r="CD174" s="37">
        <f>_xlfn.XLOOKUP($C174,VK!$B$2:$B$294,VK!M$2:M$294)</f>
        <v>29158</v>
      </c>
      <c r="CE174" s="38"/>
    </row>
    <row r="175" spans="1:83" hidden="1">
      <c r="A175" s="21">
        <v>165</v>
      </c>
      <c r="B175" s="30">
        <f>1-_xlfn.XLOOKUP(C175,VK!$B$2:$B$294,VK!$ID$2:$ID$294)/SUM($D$5:$BY$5)</f>
        <v>0.35643546840833806</v>
      </c>
      <c r="C175" t="str">
        <f>_xlfn.XLOOKUP(A175,VK!$IE$2:$IE$294,VK!$B$2:$B$294)</f>
        <v>Inari</v>
      </c>
      <c r="D175" s="12">
        <f>_xlfn.XLOOKUP($C175,VK!$B$2:$B$294,VK!J$2:J$294)</f>
        <v>47.400001525878906</v>
      </c>
      <c r="E175" s="12">
        <f>_xlfn.XLOOKUP($C175,VK!$B$2:$B$294,VK!K$2:K$294)</f>
        <v>15056.2900390625</v>
      </c>
      <c r="F175" s="38">
        <f>_xlfn.XLOOKUP($C175,VK!$B$2:$B$294,VK!L$2:L$294)</f>
        <v>124.40000152587891</v>
      </c>
      <c r="G175" s="38">
        <f>_xlfn.XLOOKUP($C175,VK!$B$2:$B$294,VK!N$2:N$294)</f>
        <v>0.5</v>
      </c>
      <c r="H175" s="40">
        <f>_xlfn.XLOOKUP($C175,VK!$B$2:$B$294,VK!O$2:O$294)</f>
        <v>-0.30000001192092896</v>
      </c>
      <c r="I175" s="38">
        <f>_xlfn.XLOOKUP($C175,VK!$B$2:$B$294,VK!P$2:P$294)</f>
        <v>-12</v>
      </c>
      <c r="J175" s="38">
        <f>_xlfn.XLOOKUP($C175,VK!$B$2:$B$294,VK!Q$2:Q$294)</f>
        <v>66.400000000000006</v>
      </c>
      <c r="K175" s="38">
        <f>_xlfn.XLOOKUP($C175,VK!$B$2:$B$294,VK!R$2:R$294)</f>
        <v>9.2000000000000011</v>
      </c>
      <c r="L175" s="38">
        <f>_xlfn.XLOOKUP($C175,VK!$B$2:$B$294,VK!S$2:S$294)</f>
        <v>727</v>
      </c>
      <c r="M175" s="38">
        <f>_xlfn.XLOOKUP($C175,VK!$B$2:$B$294,VK!T$2:T$294)</f>
        <v>0</v>
      </c>
      <c r="N175" s="38">
        <f>_xlfn.XLOOKUP($C175,VK!$B$2:$B$294,VK!U$2:U$294)</f>
        <v>4003.6</v>
      </c>
      <c r="O175" s="38">
        <f>_xlfn.XLOOKUP($C175,VK!$B$2:$B$294,VK!V$2:V$294)</f>
        <v>11.36</v>
      </c>
      <c r="P175" s="38">
        <f>_xlfn.XLOOKUP($C175,VK!$B$2:$B$294,VK!W$2:W$294)</f>
        <v>2145</v>
      </c>
      <c r="Q175" s="38">
        <f>_xlfn.XLOOKUP($C175,VK!$B$2:$B$294,VK!X$2:X$294)</f>
        <v>1600</v>
      </c>
      <c r="R175" s="38">
        <f>_xlfn.XLOOKUP($C175,VK!$B$2:$B$294,VK!Y$2:Y$294)</f>
        <v>964</v>
      </c>
      <c r="S175" s="38">
        <f>_xlfn.XLOOKUP($C175,VK!$B$2:$B$294,VK!Z$2:Z$294)</f>
        <v>1815</v>
      </c>
      <c r="T175" s="38">
        <f>_xlfn.XLOOKUP($C175,VK!$B$2:$B$294,VK!AA$2:AA$294)</f>
        <v>1007</v>
      </c>
      <c r="U175" s="38">
        <f>_xlfn.XLOOKUP($C175,VK!$B$2:$B$294,VK!AB$2:AB$294)</f>
        <v>9.6510419845581055</v>
      </c>
      <c r="V175" s="38">
        <f>_xlfn.XLOOKUP($C175,VK!$B$2:$B$294,VK!AC$2:AC$294)</f>
        <v>0</v>
      </c>
      <c r="W175" s="38">
        <f>_xlfn.XLOOKUP($C175,VK!$B$2:$B$294,VK!AD$2:AD$294)</f>
        <v>2.1</v>
      </c>
      <c r="X175" s="38">
        <f>_xlfn.XLOOKUP($C175,VK!$B$2:$B$294,VK!AE$2:AE$294)</f>
        <v>3.9</v>
      </c>
      <c r="Y175" s="38">
        <f>_xlfn.XLOOKUP($C175,VK!$B$2:$B$294,VK!AF$2:AF$294)</f>
        <v>6.3</v>
      </c>
      <c r="Z175" s="38">
        <f>_xlfn.XLOOKUP($C175,VK!$B$2:$B$294,VK!AG$2:AG$294)</f>
        <v>0</v>
      </c>
      <c r="AA175" s="38">
        <f>_xlfn.XLOOKUP($C175,VK!$B$2:$B$294,VK!AH$2:AH$294)</f>
        <v>19</v>
      </c>
      <c r="AB175" s="38">
        <f>_xlfn.XLOOKUP($C175,VK!$B$2:$B$294,VK!AI$2:AI$294)</f>
        <v>1.35</v>
      </c>
      <c r="AC175" s="38">
        <f>_xlfn.XLOOKUP($C175,VK!$B$2:$B$294,VK!AJ$2:AJ$294)</f>
        <v>0.55000000000000004</v>
      </c>
      <c r="AD175" s="38">
        <f>_xlfn.XLOOKUP($C175,VK!$B$2:$B$294,VK!AK$2:AK$294)</f>
        <v>1.1499999999999999</v>
      </c>
      <c r="AE175" s="38">
        <f>_xlfn.XLOOKUP($C175,VK!$B$2:$B$294,VK!AL$2:AL$294)</f>
        <v>80</v>
      </c>
      <c r="AF175" s="38">
        <f>_xlfn.XLOOKUP($C175,VK!$B$2:$B$294,VK!AM$2:AM$294)</f>
        <v>325.8</v>
      </c>
      <c r="AG175" s="38">
        <f>_xlfn.XLOOKUP($C175,VK!$B$2:$B$294,VK!AN$2:AN$294)</f>
        <v>48</v>
      </c>
      <c r="AH175" s="38">
        <f>_xlfn.XLOOKUP($C175,VK!$B$2:$B$294,VK!AO$2:AO$294)</f>
        <v>24.4</v>
      </c>
      <c r="AI175" s="38">
        <f>_xlfn.XLOOKUP($C175,VK!$B$2:$B$294,VK!AP$2:AP$294)</f>
        <v>252</v>
      </c>
      <c r="AJ175" s="38">
        <f>_xlfn.XLOOKUP($C175,VK!$B$2:$B$294,VK!AQ$2:AQ$294)</f>
        <v>450</v>
      </c>
      <c r="AK175" s="38">
        <f>_xlfn.XLOOKUP($C175,VK!$B$2:$B$294,VK!AR$2:AR$294)</f>
        <v>2874</v>
      </c>
      <c r="AL175" s="38">
        <f>_xlfn.XLOOKUP($C175,VK!$B$2:$B$294,VK!AS$2:AS$294)</f>
        <v>2</v>
      </c>
      <c r="AM175" s="38">
        <f>_xlfn.XLOOKUP($C175,VK!$B$2:$B$294,VK!AT$2:AT$294)</f>
        <v>8783</v>
      </c>
      <c r="AN175" s="38">
        <f>_xlfn.XLOOKUP($C175,VK!$B$2:$B$294,VK!AU$2:AU$294)</f>
        <v>14992</v>
      </c>
      <c r="AO175" s="38">
        <f>_xlfn.XLOOKUP($C175,VK!$B$2:$B$294,VK!AV$2:AV$294)</f>
        <v>1</v>
      </c>
      <c r="AP175" s="38">
        <f>_xlfn.XLOOKUP($C175,VK!$B$2:$B$294,VK!AW$2:AW$294)</f>
        <v>273.359619140625</v>
      </c>
      <c r="AQ175" s="38">
        <f>_xlfn.XLOOKUP($C175,VK!$B$2:$B$294,VK!AX$2:AX$294)</f>
        <v>0</v>
      </c>
      <c r="AR175" s="38">
        <f>_xlfn.XLOOKUP($C175,VK!$B$2:$B$294,VK!AY$2:AY$294)</f>
        <v>0</v>
      </c>
      <c r="AS175" s="38">
        <f>_xlfn.XLOOKUP($C175,VK!$B$2:$B$294,VK!AZ$2:AZ$294)</f>
        <v>0</v>
      </c>
      <c r="AT175" s="38">
        <f>_xlfn.XLOOKUP($C175,VK!$B$2:$B$294,VK!BA$2:BA$294)</f>
        <v>0</v>
      </c>
      <c r="AU175" s="38">
        <f>_xlfn.XLOOKUP($C175,VK!$B$2:$B$294,VK!BB$2:BB$294)</f>
        <v>1</v>
      </c>
      <c r="AV175" s="38">
        <f>_xlfn.XLOOKUP($C175,VK!$B$2:$B$294,VK!BC$2:BC$294)</f>
        <v>70.535713195800781</v>
      </c>
      <c r="AW175" s="38">
        <f>_xlfn.XLOOKUP($C175,VK!$B$2:$B$294,VK!BD$2:BD$294)</f>
        <v>100</v>
      </c>
      <c r="AX175" s="38">
        <f>_xlfn.XLOOKUP($C175,VK!$B$2:$B$294,VK!BF$2:BF$294)</f>
        <v>10568.548828125</v>
      </c>
      <c r="AY175" s="38">
        <f>_xlfn.XLOOKUP($C175,VK!$B$2:$B$294,VK!BG$2:BG$294)</f>
        <v>15088.7099609375</v>
      </c>
      <c r="AZ175" s="38">
        <f>_xlfn.XLOOKUP($C175,VK!$B$2:$B$294,VK!BH$2:BH$294)</f>
        <v>3.5905601978302002</v>
      </c>
      <c r="BA175" s="38">
        <f>_xlfn.XLOOKUP($C175,VK!$B$2:$B$294,VK!BI$2:BI$294)</f>
        <v>-3.1476988792419434</v>
      </c>
      <c r="BB175" s="38">
        <f>_xlfn.XLOOKUP($C175,VK!$B$2:$B$294,VK!BJ$2:BJ$294)</f>
        <v>27.135679244995117</v>
      </c>
      <c r="BC175" s="38">
        <f>_xlfn.XLOOKUP($C175,VK!$B$2:$B$294,VK!BK$2:BK$294)</f>
        <v>20</v>
      </c>
      <c r="BD175" s="38">
        <f>_xlfn.XLOOKUP($C175,VK!$B$2:$B$294,VK!BL$2:BL$294)</f>
        <v>150.25</v>
      </c>
      <c r="BE175" s="38">
        <f>_xlfn.XLOOKUP($C175,VK!$B$2:$B$294,VK!BM$2:BM$294)</f>
        <v>-3.1657354831695557</v>
      </c>
      <c r="BF175" s="37">
        <f>_xlfn.XLOOKUP($C175,VK!$B$2:$B$294,VK!BN$2:BN$294)</f>
        <v>23556.201171875</v>
      </c>
      <c r="BG175" s="12">
        <f>_xlfn.XLOOKUP($C175,VK!$B$2:$B$294,VK!BO$2:BO$294)</f>
        <v>45.799884796142578</v>
      </c>
      <c r="BH175" s="12"/>
      <c r="BI175" s="12">
        <f>_xlfn.XLOOKUP($C175,VK!$B$2:$B$294,VK!BQ$2:BQ$294)</f>
        <v>0.5778195858001709</v>
      </c>
      <c r="BJ175" s="12">
        <f>_xlfn.XLOOKUP($C175,VK!$B$2:$B$294,VK!BR$2:BR$294)</f>
        <v>0.34747359156608582</v>
      </c>
      <c r="BK175" s="12">
        <f>_xlfn.XLOOKUP($C175,VK!$B$2:$B$294,VK!BS$2:BS$294)</f>
        <v>3.2286086082458496</v>
      </c>
      <c r="BL175" s="12">
        <f>_xlfn.XLOOKUP($C175,VK!$B$2:$B$294,VK!BT$2:BT$294)</f>
        <v>157.5213623046875</v>
      </c>
      <c r="BM175" s="12">
        <f>_xlfn.XLOOKUP($C175,VK!$B$2:$B$294,VK!BU$2:BU$294)</f>
        <v>348.776611328125</v>
      </c>
      <c r="BN175" s="12">
        <f>_xlfn.XLOOKUP($C175,VK!$B$2:$B$294,VK!BV$2:BV$294)</f>
        <v>0</v>
      </c>
      <c r="BO175" s="12">
        <f>_xlfn.XLOOKUP($C175,VK!$B$2:$B$294,VK!BW$2:BW$294)</f>
        <v>2</v>
      </c>
      <c r="BP175" s="12">
        <f>_xlfn.XLOOKUP($C175,VK!$B$2:$B$294,VK!BX$2:BX$294)</f>
        <v>12070.9677734375</v>
      </c>
      <c r="BQ175" s="12">
        <f>_xlfn.XLOOKUP($C175,VK!$B$2:$B$294,VK!BY$2:BY$294)</f>
        <v>8454.8388671875</v>
      </c>
      <c r="BR175" s="12">
        <f>_xlfn.XLOOKUP($C175,VK!$B$2:$B$294,VK!BZ$2:BZ$294)</f>
        <v>0.86868393421173096</v>
      </c>
      <c r="BS175" s="12">
        <f>_xlfn.XLOOKUP($C175,VK!$B$2:$B$294,VK!CA$2:CA$294)</f>
        <v>7.5285940170288086</v>
      </c>
      <c r="BT175" s="12">
        <f>_xlfn.XLOOKUP($C175,VK!$B$2:$B$294,VK!CB$2:CB$294)</f>
        <v>38.333332061767578</v>
      </c>
      <c r="BU175" s="12">
        <f>_xlfn.XLOOKUP($C175,VK!$B$2:$B$294,VK!CC$2:CC$294)</f>
        <v>4.4230771064758301</v>
      </c>
      <c r="BV175" s="12">
        <f>_xlfn.XLOOKUP($C175,VK!$B$2:$B$294,VK!CD$2:CD$294)</f>
        <v>5.769230842590332</v>
      </c>
      <c r="BW175" s="12">
        <f>_xlfn.XLOOKUP($C175,VK!$B$2:$B$294,VK!CE$2:CE$294)</f>
        <v>0.19230769574642181</v>
      </c>
      <c r="BX175" s="12">
        <f>_xlfn.XLOOKUP($C175,VK!$B$2:$B$294,VK!CF$2:CF$294)</f>
        <v>1.7307692766189575</v>
      </c>
      <c r="BY175" s="12">
        <f>_xlfn.XLOOKUP($C175,VK!$B$2:$B$294,VK!CG$2:CG$294)</f>
        <v>14012.55078125</v>
      </c>
      <c r="BZ175" s="12"/>
      <c r="CA175" s="27">
        <f>_xlfn.XLOOKUP(C175,VK!$B$2:$B$294,VK!$BX$2:$BX$294)</f>
        <v>12070.9677734375</v>
      </c>
      <c r="CD175" s="37">
        <f>_xlfn.XLOOKUP($C175,VK!$B$2:$B$294,VK!M$2:M$294)</f>
        <v>6907</v>
      </c>
      <c r="CE175" s="38"/>
    </row>
    <row r="176" spans="1:83" hidden="1">
      <c r="A176" s="21">
        <v>166</v>
      </c>
      <c r="B176" s="30">
        <f>1-_xlfn.XLOOKUP(C176,VK!$B$2:$B$294,VK!$ID$2:$ID$294)/SUM($D$5:$BY$5)</f>
        <v>0.35382569751603787</v>
      </c>
      <c r="C176" t="str">
        <f>_xlfn.XLOOKUP(A176,VK!$IE$2:$IE$294,VK!$B$2:$B$294)</f>
        <v>Pirkkala</v>
      </c>
      <c r="D176" s="12">
        <f>_xlfn.XLOOKUP($C176,VK!$B$2:$B$294,VK!J$2:J$294)</f>
        <v>40.200000762939453</v>
      </c>
      <c r="E176" s="12">
        <f>_xlfn.XLOOKUP($C176,VK!$B$2:$B$294,VK!K$2:K$294)</f>
        <v>81.419998168945313</v>
      </c>
      <c r="F176" s="38">
        <f>_xlfn.XLOOKUP($C176,VK!$B$2:$B$294,VK!L$2:L$294)</f>
        <v>115.30000305175781</v>
      </c>
      <c r="G176" s="38">
        <f>_xlfn.XLOOKUP($C176,VK!$B$2:$B$294,VK!N$2:N$294)</f>
        <v>241</v>
      </c>
      <c r="H176" s="40">
        <f>_xlfn.XLOOKUP($C176,VK!$B$2:$B$294,VK!O$2:O$294)</f>
        <v>1.2999999523162842</v>
      </c>
      <c r="I176" s="38">
        <f>_xlfn.XLOOKUP($C176,VK!$B$2:$B$294,VK!P$2:P$294)</f>
        <v>157</v>
      </c>
      <c r="J176" s="38">
        <f>_xlfn.XLOOKUP($C176,VK!$B$2:$B$294,VK!Q$2:Q$294)</f>
        <v>97.7</v>
      </c>
      <c r="K176" s="38">
        <f>_xlfn.XLOOKUP($C176,VK!$B$2:$B$294,VK!R$2:R$294)</f>
        <v>6.2</v>
      </c>
      <c r="L176" s="38">
        <f>_xlfn.XLOOKUP($C176,VK!$B$2:$B$294,VK!S$2:S$294)</f>
        <v>44</v>
      </c>
      <c r="M176" s="38">
        <f>_xlfn.XLOOKUP($C176,VK!$B$2:$B$294,VK!T$2:T$294)</f>
        <v>0</v>
      </c>
      <c r="N176" s="38">
        <f>_xlfn.XLOOKUP($C176,VK!$B$2:$B$294,VK!U$2:U$294)</f>
        <v>4599.2</v>
      </c>
      <c r="O176" s="38">
        <f>_xlfn.XLOOKUP($C176,VK!$B$2:$B$294,VK!V$2:V$294)</f>
        <v>13.28</v>
      </c>
      <c r="P176" s="38">
        <f>_xlfn.XLOOKUP($C176,VK!$B$2:$B$294,VK!W$2:W$294)</f>
        <v>1369</v>
      </c>
      <c r="Q176" s="38">
        <f>_xlfn.XLOOKUP($C176,VK!$B$2:$B$294,VK!X$2:X$294)</f>
        <v>134</v>
      </c>
      <c r="R176" s="38">
        <f>_xlfn.XLOOKUP($C176,VK!$B$2:$B$294,VK!Y$2:Y$294)</f>
        <v>473</v>
      </c>
      <c r="S176" s="38">
        <f>_xlfn.XLOOKUP($C176,VK!$B$2:$B$294,VK!Z$2:Z$294)</f>
        <v>52</v>
      </c>
      <c r="T176" s="38">
        <f>_xlfn.XLOOKUP($C176,VK!$B$2:$B$294,VK!AA$2:AA$294)</f>
        <v>429</v>
      </c>
      <c r="U176" s="38">
        <f>_xlfn.XLOOKUP($C176,VK!$B$2:$B$294,VK!AB$2:AB$294)</f>
        <v>17.469512939453125</v>
      </c>
      <c r="V176" s="38">
        <f>_xlfn.XLOOKUP($C176,VK!$B$2:$B$294,VK!AC$2:AC$294)</f>
        <v>0</v>
      </c>
      <c r="W176" s="38">
        <f>_xlfn.XLOOKUP($C176,VK!$B$2:$B$294,VK!AD$2:AD$294)</f>
        <v>0.8</v>
      </c>
      <c r="X176" s="38">
        <f>_xlfn.XLOOKUP($C176,VK!$B$2:$B$294,VK!AE$2:AE$294)</f>
        <v>0</v>
      </c>
      <c r="Y176" s="38">
        <f>_xlfn.XLOOKUP($C176,VK!$B$2:$B$294,VK!AF$2:AF$294)</f>
        <v>5.2</v>
      </c>
      <c r="Z176" s="38">
        <f>_xlfn.XLOOKUP($C176,VK!$B$2:$B$294,VK!AG$2:AG$294)</f>
        <v>0</v>
      </c>
      <c r="AA176" s="38">
        <f>_xlfn.XLOOKUP($C176,VK!$B$2:$B$294,VK!AH$2:AH$294)</f>
        <v>20</v>
      </c>
      <c r="AB176" s="38">
        <f>_xlfn.XLOOKUP($C176,VK!$B$2:$B$294,VK!AI$2:AI$294)</f>
        <v>1.05</v>
      </c>
      <c r="AC176" s="38">
        <f>_xlfn.XLOOKUP($C176,VK!$B$2:$B$294,VK!AJ$2:AJ$294)</f>
        <v>0.55000000000000004</v>
      </c>
      <c r="AD176" s="38">
        <f>_xlfn.XLOOKUP($C176,VK!$B$2:$B$294,VK!AK$2:AK$294)</f>
        <v>1.05</v>
      </c>
      <c r="AE176" s="38">
        <f>_xlfn.XLOOKUP($C176,VK!$B$2:$B$294,VK!AL$2:AL$294)</f>
        <v>50.1</v>
      </c>
      <c r="AF176" s="38">
        <f>_xlfn.XLOOKUP($C176,VK!$B$2:$B$294,VK!AM$2:AM$294)</f>
        <v>455.1</v>
      </c>
      <c r="AG176" s="38">
        <f>_xlfn.XLOOKUP($C176,VK!$B$2:$B$294,VK!AN$2:AN$294)</f>
        <v>38.700000000000003</v>
      </c>
      <c r="AH176" s="38">
        <f>_xlfn.XLOOKUP($C176,VK!$B$2:$B$294,VK!AO$2:AO$294)</f>
        <v>41.4</v>
      </c>
      <c r="AI176" s="38">
        <f>_xlfn.XLOOKUP($C176,VK!$B$2:$B$294,VK!AP$2:AP$294)</f>
        <v>33</v>
      </c>
      <c r="AJ176" s="38">
        <f>_xlfn.XLOOKUP($C176,VK!$B$2:$B$294,VK!AQ$2:AQ$294)</f>
        <v>23</v>
      </c>
      <c r="AK176" s="38">
        <f>_xlfn.XLOOKUP($C176,VK!$B$2:$B$294,VK!AR$2:AR$294)</f>
        <v>149</v>
      </c>
      <c r="AL176" s="38">
        <f>_xlfn.XLOOKUP($C176,VK!$B$2:$B$294,VK!AS$2:AS$294)</f>
        <v>4.1669999999999998</v>
      </c>
      <c r="AM176" s="38">
        <f>_xlfn.XLOOKUP($C176,VK!$B$2:$B$294,VK!AT$2:AT$294)</f>
        <v>6441</v>
      </c>
      <c r="AN176" s="38">
        <f>_xlfn.XLOOKUP($C176,VK!$B$2:$B$294,VK!AU$2:AU$294)</f>
        <v>8824</v>
      </c>
      <c r="AO176" s="38">
        <f>_xlfn.XLOOKUP($C176,VK!$B$2:$B$294,VK!AV$2:AV$294)</f>
        <v>1</v>
      </c>
      <c r="AP176" s="38">
        <f>_xlfn.XLOOKUP($C176,VK!$B$2:$B$294,VK!AW$2:AW$294)</f>
        <v>7.1545329093933105</v>
      </c>
      <c r="AQ176" s="38">
        <f>_xlfn.XLOOKUP($C176,VK!$B$2:$B$294,VK!AX$2:AX$294)</f>
        <v>0</v>
      </c>
      <c r="AR176" s="38">
        <f>_xlfn.XLOOKUP($C176,VK!$B$2:$B$294,VK!AY$2:AY$294)</f>
        <v>0</v>
      </c>
      <c r="AS176" s="38">
        <f>_xlfn.XLOOKUP($C176,VK!$B$2:$B$294,VK!AZ$2:AZ$294)</f>
        <v>1</v>
      </c>
      <c r="AT176" s="38">
        <f>_xlfn.XLOOKUP($C176,VK!$B$2:$B$294,VK!BA$2:BA$294)</f>
        <v>0</v>
      </c>
      <c r="AU176" s="38">
        <f>_xlfn.XLOOKUP($C176,VK!$B$2:$B$294,VK!BB$2:BB$294)</f>
        <v>1</v>
      </c>
      <c r="AV176" s="38">
        <f>_xlfn.XLOOKUP($C176,VK!$B$2:$B$294,VK!BC$2:BC$294)</f>
        <v>93.951614379882813</v>
      </c>
      <c r="AW176" s="38">
        <f>_xlfn.XLOOKUP($C176,VK!$B$2:$B$294,VK!BD$2:BD$294)</f>
        <v>75.840980529785156</v>
      </c>
      <c r="AX176" s="38">
        <f>_xlfn.XLOOKUP($C176,VK!$B$2:$B$294,VK!BF$2:BF$294)</f>
        <v>16945.373046875</v>
      </c>
      <c r="AY176" s="38">
        <f>_xlfn.XLOOKUP($C176,VK!$B$2:$B$294,VK!BG$2:BG$294)</f>
        <v>20857.28125</v>
      </c>
      <c r="AZ176" s="38">
        <f>_xlfn.XLOOKUP($C176,VK!$B$2:$B$294,VK!BH$2:BH$294)</f>
        <v>3.8169240951538086</v>
      </c>
      <c r="BA176" s="38">
        <f>_xlfn.XLOOKUP($C176,VK!$B$2:$B$294,VK!BI$2:BI$294)</f>
        <v>0.86659634113311768</v>
      </c>
      <c r="BB176" s="38">
        <f>_xlfn.XLOOKUP($C176,VK!$B$2:$B$294,VK!BJ$2:BJ$294)</f>
        <v>23.935388565063477</v>
      </c>
      <c r="BC176" s="38">
        <f>_xlfn.XLOOKUP($C176,VK!$B$2:$B$294,VK!BK$2:BK$294)</f>
        <v>-1.7123287916183472</v>
      </c>
      <c r="BD176" s="38">
        <f>_xlfn.XLOOKUP($C176,VK!$B$2:$B$294,VK!BL$2:BL$294)</f>
        <v>457.83334350585938</v>
      </c>
      <c r="BE176" s="38">
        <f>_xlfn.XLOOKUP($C176,VK!$B$2:$B$294,VK!BM$2:BM$294)</f>
        <v>3.6493101119995117</v>
      </c>
      <c r="BF176" s="37">
        <f>_xlfn.XLOOKUP($C176,VK!$B$2:$B$294,VK!BN$2:BN$294)</f>
        <v>27064.890625</v>
      </c>
      <c r="BG176" s="12">
        <f>_xlfn.XLOOKUP($C176,VK!$B$2:$B$294,VK!BO$2:BO$294)</f>
        <v>12.208902359008789</v>
      </c>
      <c r="BH176" s="12"/>
      <c r="BI176" s="12">
        <f>_xlfn.XLOOKUP($C176,VK!$B$2:$B$294,VK!BQ$2:BQ$294)</f>
        <v>0.57167607545852661</v>
      </c>
      <c r="BJ176" s="12">
        <f>_xlfn.XLOOKUP($C176,VK!$B$2:$B$294,VK!BR$2:BR$294)</f>
        <v>0.40768486261367798</v>
      </c>
      <c r="BK176" s="12">
        <f>_xlfn.XLOOKUP($C176,VK!$B$2:$B$294,VK!BS$2:BS$294)</f>
        <v>3.8169496059417725</v>
      </c>
      <c r="BL176" s="12">
        <f>_xlfn.XLOOKUP($C176,VK!$B$2:$B$294,VK!BT$2:BT$294)</f>
        <v>71.39581298828125</v>
      </c>
      <c r="BM176" s="12">
        <f>_xlfn.XLOOKUP($C176,VK!$B$2:$B$294,VK!BU$2:BU$294)</f>
        <v>400.29556274414063</v>
      </c>
      <c r="BN176" s="12">
        <f>_xlfn.XLOOKUP($C176,VK!$B$2:$B$294,VK!BV$2:BV$294)</f>
        <v>0</v>
      </c>
      <c r="BO176" s="12">
        <f>_xlfn.XLOOKUP($C176,VK!$B$2:$B$294,VK!BW$2:BW$294)</f>
        <v>1</v>
      </c>
      <c r="BP176" s="12">
        <f>_xlfn.XLOOKUP($C176,VK!$B$2:$B$294,VK!BX$2:BX$294)</f>
        <v>10449.498046875</v>
      </c>
      <c r="BQ176" s="12">
        <f>_xlfn.XLOOKUP($C176,VK!$B$2:$B$294,VK!BY$2:BY$294)</f>
        <v>8489.6318359375</v>
      </c>
      <c r="BR176" s="12">
        <f>_xlfn.XLOOKUP($C176,VK!$B$2:$B$294,VK!BZ$2:BZ$294)</f>
        <v>1.4625694751739502</v>
      </c>
      <c r="BS176" s="12">
        <f>_xlfn.XLOOKUP($C176,VK!$B$2:$B$294,VK!CA$2:CA$294)</f>
        <v>11.868725776672363</v>
      </c>
      <c r="BT176" s="12">
        <f>_xlfn.XLOOKUP($C176,VK!$B$2:$B$294,VK!CB$2:CB$294)</f>
        <v>47.038326263427734</v>
      </c>
      <c r="BU176" s="12">
        <f>_xlfn.XLOOKUP($C176,VK!$B$2:$B$294,VK!CC$2:CC$294)</f>
        <v>5.7106056213378906</v>
      </c>
      <c r="BV176" s="12">
        <f>_xlfn.XLOOKUP($C176,VK!$B$2:$B$294,VK!CD$2:CD$294)</f>
        <v>11.936453819274902</v>
      </c>
      <c r="BW176" s="12">
        <f>_xlfn.XLOOKUP($C176,VK!$B$2:$B$294,VK!CE$2:CE$294)</f>
        <v>0</v>
      </c>
      <c r="BX176" s="12">
        <f>_xlfn.XLOOKUP($C176,VK!$B$2:$B$294,VK!CF$2:CF$294)</f>
        <v>1.4598540067672729</v>
      </c>
      <c r="BY176" s="12">
        <f>_xlfn.XLOOKUP($C176,VK!$B$2:$B$294,VK!CG$2:CG$294)</f>
        <v>8662.7060546875</v>
      </c>
      <c r="BZ176" s="12"/>
      <c r="CA176" s="27">
        <f>_xlfn.XLOOKUP(C176,VK!$B$2:$B$294,VK!$BX$2:$BX$294)</f>
        <v>10449.498046875</v>
      </c>
      <c r="CD176" s="37">
        <f>_xlfn.XLOOKUP($C176,VK!$B$2:$B$294,VK!M$2:M$294)</f>
        <v>19623</v>
      </c>
      <c r="CE176" s="38"/>
    </row>
    <row r="177" spans="1:83" hidden="1">
      <c r="A177" s="21">
        <v>167</v>
      </c>
      <c r="B177" s="30">
        <f>1-_xlfn.XLOOKUP(C177,VK!$B$2:$B$294,VK!$ID$2:$ID$294)/SUM($D$5:$BY$5)</f>
        <v>0.35241974536043597</v>
      </c>
      <c r="C177" t="str">
        <f>_xlfn.XLOOKUP(A177,VK!$IE$2:$IE$294,VK!$B$2:$B$294)</f>
        <v>Kempele</v>
      </c>
      <c r="D177" s="12">
        <f>_xlfn.XLOOKUP($C177,VK!$B$2:$B$294,VK!J$2:J$294)</f>
        <v>37.700000762939453</v>
      </c>
      <c r="E177" s="12">
        <f>_xlfn.XLOOKUP($C177,VK!$B$2:$B$294,VK!K$2:K$294)</f>
        <v>110.11000061035156</v>
      </c>
      <c r="F177" s="38">
        <f>_xlfn.XLOOKUP($C177,VK!$B$2:$B$294,VK!L$2:L$294)</f>
        <v>128.89999389648438</v>
      </c>
      <c r="G177" s="38">
        <f>_xlfn.XLOOKUP($C177,VK!$B$2:$B$294,VK!N$2:N$294)</f>
        <v>166.69999694824219</v>
      </c>
      <c r="H177" s="40">
        <f>_xlfn.XLOOKUP($C177,VK!$B$2:$B$294,VK!O$2:O$294)</f>
        <v>2.4000000953674316</v>
      </c>
      <c r="I177" s="38">
        <f>_xlfn.XLOOKUP($C177,VK!$B$2:$B$294,VK!P$2:P$294)</f>
        <v>326</v>
      </c>
      <c r="J177" s="38">
        <f>_xlfn.XLOOKUP($C177,VK!$B$2:$B$294,VK!Q$2:Q$294)</f>
        <v>96.4</v>
      </c>
      <c r="K177" s="38">
        <f>_xlfn.XLOOKUP($C177,VK!$B$2:$B$294,VK!R$2:R$294)</f>
        <v>8.3000000000000007</v>
      </c>
      <c r="L177" s="38">
        <f>_xlfn.XLOOKUP($C177,VK!$B$2:$B$294,VK!S$2:S$294)</f>
        <v>45</v>
      </c>
      <c r="M177" s="38">
        <f>_xlfn.XLOOKUP($C177,VK!$B$2:$B$294,VK!T$2:T$294)</f>
        <v>0</v>
      </c>
      <c r="N177" s="38">
        <f>_xlfn.XLOOKUP($C177,VK!$B$2:$B$294,VK!U$2:U$294)</f>
        <v>3882.7</v>
      </c>
      <c r="O177" s="38">
        <f>_xlfn.XLOOKUP($C177,VK!$B$2:$B$294,VK!V$2:V$294)</f>
        <v>11.72</v>
      </c>
      <c r="P177" s="38">
        <f>_xlfn.XLOOKUP($C177,VK!$B$2:$B$294,VK!W$2:W$294)</f>
        <v>787</v>
      </c>
      <c r="Q177" s="38">
        <f>_xlfn.XLOOKUP($C177,VK!$B$2:$B$294,VK!X$2:X$294)</f>
        <v>259</v>
      </c>
      <c r="R177" s="38">
        <f>_xlfn.XLOOKUP($C177,VK!$B$2:$B$294,VK!Y$2:Y$294)</f>
        <v>627</v>
      </c>
      <c r="S177" s="38">
        <f>_xlfn.XLOOKUP($C177,VK!$B$2:$B$294,VK!Z$2:Z$294)</f>
        <v>150</v>
      </c>
      <c r="T177" s="38">
        <f>_xlfn.XLOOKUP($C177,VK!$B$2:$B$294,VK!AA$2:AA$294)</f>
        <v>418</v>
      </c>
      <c r="U177" s="38">
        <f>_xlfn.XLOOKUP($C177,VK!$B$2:$B$294,VK!AB$2:AB$294)</f>
        <v>16.414285659790039</v>
      </c>
      <c r="V177" s="38">
        <f>_xlfn.XLOOKUP($C177,VK!$B$2:$B$294,VK!AC$2:AC$294)</f>
        <v>0</v>
      </c>
      <c r="W177" s="38">
        <f>_xlfn.XLOOKUP($C177,VK!$B$2:$B$294,VK!AD$2:AD$294)</f>
        <v>0.3</v>
      </c>
      <c r="X177" s="38">
        <f>_xlfn.XLOOKUP($C177,VK!$B$2:$B$294,VK!AE$2:AE$294)</f>
        <v>0.6</v>
      </c>
      <c r="Y177" s="38">
        <f>_xlfn.XLOOKUP($C177,VK!$B$2:$B$294,VK!AF$2:AF$294)</f>
        <v>7.6</v>
      </c>
      <c r="Z177" s="38">
        <f>_xlfn.XLOOKUP($C177,VK!$B$2:$B$294,VK!AG$2:AG$294)</f>
        <v>1</v>
      </c>
      <c r="AA177" s="38">
        <f>_xlfn.XLOOKUP($C177,VK!$B$2:$B$294,VK!AH$2:AH$294)</f>
        <v>20.5</v>
      </c>
      <c r="AB177" s="38">
        <f>_xlfn.XLOOKUP($C177,VK!$B$2:$B$294,VK!AI$2:AI$294)</f>
        <v>1.1000000000000001</v>
      </c>
      <c r="AC177" s="38">
        <f>_xlfn.XLOOKUP($C177,VK!$B$2:$B$294,VK!AJ$2:AJ$294)</f>
        <v>0.43</v>
      </c>
      <c r="AD177" s="38">
        <f>_xlfn.XLOOKUP($C177,VK!$B$2:$B$294,VK!AK$2:AK$294)</f>
        <v>1.1000000000000001</v>
      </c>
      <c r="AE177" s="38">
        <f>_xlfn.XLOOKUP($C177,VK!$B$2:$B$294,VK!AL$2:AL$294)</f>
        <v>55.2</v>
      </c>
      <c r="AF177" s="38">
        <f>_xlfn.XLOOKUP($C177,VK!$B$2:$B$294,VK!AM$2:AM$294)</f>
        <v>424.8</v>
      </c>
      <c r="AG177" s="38">
        <f>_xlfn.XLOOKUP($C177,VK!$B$2:$B$294,VK!AN$2:AN$294)</f>
        <v>42.4</v>
      </c>
      <c r="AH177" s="38">
        <f>_xlfn.XLOOKUP($C177,VK!$B$2:$B$294,VK!AO$2:AO$294)</f>
        <v>36.299999999999997</v>
      </c>
      <c r="AI177" s="38">
        <f>_xlfn.XLOOKUP($C177,VK!$B$2:$B$294,VK!AP$2:AP$294)</f>
        <v>33</v>
      </c>
      <c r="AJ177" s="38">
        <f>_xlfn.XLOOKUP($C177,VK!$B$2:$B$294,VK!AQ$2:AQ$294)</f>
        <v>30</v>
      </c>
      <c r="AK177" s="38">
        <f>_xlfn.XLOOKUP($C177,VK!$B$2:$B$294,VK!AR$2:AR$294)</f>
        <v>732</v>
      </c>
      <c r="AL177" s="38">
        <f>_xlfn.XLOOKUP($C177,VK!$B$2:$B$294,VK!AS$2:AS$294)</f>
        <v>4.5</v>
      </c>
      <c r="AM177" s="38">
        <f>_xlfn.XLOOKUP($C177,VK!$B$2:$B$294,VK!AT$2:AT$294)</f>
        <v>6815</v>
      </c>
      <c r="AN177" s="38">
        <f>_xlfn.XLOOKUP($C177,VK!$B$2:$B$294,VK!AU$2:AU$294)</f>
        <v>8386</v>
      </c>
      <c r="AO177" s="38">
        <f>_xlfn.XLOOKUP($C177,VK!$B$2:$B$294,VK!AV$2:AV$294)</f>
        <v>1</v>
      </c>
      <c r="AP177" s="38">
        <f>_xlfn.XLOOKUP($C177,VK!$B$2:$B$294,VK!AW$2:AW$294)</f>
        <v>11.409955024719238</v>
      </c>
      <c r="AQ177" s="38">
        <f>_xlfn.XLOOKUP($C177,VK!$B$2:$B$294,VK!AX$2:AX$294)</f>
        <v>0</v>
      </c>
      <c r="AR177" s="38">
        <f>_xlfn.XLOOKUP($C177,VK!$B$2:$B$294,VK!AY$2:AY$294)</f>
        <v>0</v>
      </c>
      <c r="AS177" s="38">
        <f>_xlfn.XLOOKUP($C177,VK!$B$2:$B$294,VK!AZ$2:AZ$294)</f>
        <v>0</v>
      </c>
      <c r="AT177" s="38">
        <f>_xlfn.XLOOKUP($C177,VK!$B$2:$B$294,VK!BA$2:BA$294)</f>
        <v>0</v>
      </c>
      <c r="AU177" s="38">
        <f>_xlfn.XLOOKUP($C177,VK!$B$2:$B$294,VK!BB$2:BB$294)</f>
        <v>1</v>
      </c>
      <c r="AV177" s="38">
        <f>_xlfn.XLOOKUP($C177,VK!$B$2:$B$294,VK!BC$2:BC$294)</f>
        <v>94.395606994628906</v>
      </c>
      <c r="AW177" s="38">
        <f>_xlfn.XLOOKUP($C177,VK!$B$2:$B$294,VK!BD$2:BD$294)</f>
        <v>73.624595642089844</v>
      </c>
      <c r="AX177" s="38">
        <f>_xlfn.XLOOKUP($C177,VK!$B$2:$B$294,VK!BF$2:BF$294)</f>
        <v>12565.640625</v>
      </c>
      <c r="AY177" s="38">
        <f>_xlfn.XLOOKUP($C177,VK!$B$2:$B$294,VK!BG$2:BG$294)</f>
        <v>16384.240234375</v>
      </c>
      <c r="AZ177" s="38">
        <f>_xlfn.XLOOKUP($C177,VK!$B$2:$B$294,VK!BH$2:BH$294)</f>
        <v>5.0463414192199707</v>
      </c>
      <c r="BA177" s="38">
        <f>_xlfn.XLOOKUP($C177,VK!$B$2:$B$294,VK!BI$2:BI$294)</f>
        <v>4.9191889762878418</v>
      </c>
      <c r="BB177" s="38">
        <f>_xlfn.XLOOKUP($C177,VK!$B$2:$B$294,VK!BJ$2:BJ$294)</f>
        <v>35.697940826416016</v>
      </c>
      <c r="BC177" s="38">
        <f>_xlfn.XLOOKUP($C177,VK!$B$2:$B$294,VK!BK$2:BK$294)</f>
        <v>-11.075949668884277</v>
      </c>
      <c r="BD177" s="38">
        <f>_xlfn.XLOOKUP($C177,VK!$B$2:$B$294,VK!BL$2:BL$294)</f>
        <v>561.20001220703125</v>
      </c>
      <c r="BE177" s="38">
        <f>_xlfn.XLOOKUP($C177,VK!$B$2:$B$294,VK!BM$2:BM$294)</f>
        <v>2.2718667984008789</v>
      </c>
      <c r="BF177" s="37">
        <f>_xlfn.XLOOKUP($C177,VK!$B$2:$B$294,VK!BN$2:BN$294)</f>
        <v>23259.271484375</v>
      </c>
      <c r="BG177" s="12">
        <f>_xlfn.XLOOKUP($C177,VK!$B$2:$B$294,VK!BO$2:BO$294)</f>
        <v>25.667190551757813</v>
      </c>
      <c r="BH177" s="12"/>
      <c r="BI177" s="12">
        <f>_xlfn.XLOOKUP($C177,VK!$B$2:$B$294,VK!BQ$2:BQ$294)</f>
        <v>0.58725142478942871</v>
      </c>
      <c r="BJ177" s="12">
        <f>_xlfn.XLOOKUP($C177,VK!$B$2:$B$294,VK!BR$2:BR$294)</f>
        <v>0.1743394136428833</v>
      </c>
      <c r="BK177" s="12">
        <f>_xlfn.XLOOKUP($C177,VK!$B$2:$B$294,VK!BS$2:BS$294)</f>
        <v>1.2367202043533325</v>
      </c>
      <c r="BL177" s="12">
        <f>_xlfn.XLOOKUP($C177,VK!$B$2:$B$294,VK!BT$2:BT$294)</f>
        <v>52.683193206787109</v>
      </c>
      <c r="BM177" s="12">
        <f>_xlfn.XLOOKUP($C177,VK!$B$2:$B$294,VK!BU$2:BU$294)</f>
        <v>342.30453491210938</v>
      </c>
      <c r="BN177" s="12">
        <f>_xlfn.XLOOKUP($C177,VK!$B$2:$B$294,VK!BV$2:BV$294)</f>
        <v>0</v>
      </c>
      <c r="BO177" s="12">
        <f>_xlfn.XLOOKUP($C177,VK!$B$2:$B$294,VK!BW$2:BW$294)</f>
        <v>1</v>
      </c>
      <c r="BP177" s="12">
        <f>_xlfn.XLOOKUP($C177,VK!$B$2:$B$294,VK!BX$2:BX$294)</f>
        <v>9044.1005859375</v>
      </c>
      <c r="BQ177" s="12">
        <f>_xlfn.XLOOKUP($C177,VK!$B$2:$B$294,VK!BY$2:BY$294)</f>
        <v>6936.2333984375</v>
      </c>
      <c r="BR177" s="12">
        <f>_xlfn.XLOOKUP($C177,VK!$B$2:$B$294,VK!BZ$2:BZ$294)</f>
        <v>1.5309180021286011</v>
      </c>
      <c r="BS177" s="12">
        <f>_xlfn.XLOOKUP($C177,VK!$B$2:$B$294,VK!CA$2:CA$294)</f>
        <v>14.715336799621582</v>
      </c>
      <c r="BT177" s="12">
        <f>_xlfn.XLOOKUP($C177,VK!$B$2:$B$294,VK!CB$2:CB$294)</f>
        <v>33.096084594726563</v>
      </c>
      <c r="BU177" s="12">
        <f>_xlfn.XLOOKUP($C177,VK!$B$2:$B$294,VK!CC$2:CC$294)</f>
        <v>3.1840059757232666</v>
      </c>
      <c r="BV177" s="12">
        <f>_xlfn.XLOOKUP($C177,VK!$B$2:$B$294,VK!CD$2:CD$294)</f>
        <v>12.365790367126465</v>
      </c>
      <c r="BW177" s="12">
        <f>_xlfn.XLOOKUP($C177,VK!$B$2:$B$294,VK!CE$2:CE$294)</f>
        <v>0</v>
      </c>
      <c r="BX177" s="12">
        <f>_xlfn.XLOOKUP($C177,VK!$B$2:$B$294,VK!CF$2:CF$294)</f>
        <v>1.2958164215087891</v>
      </c>
      <c r="BY177" s="12">
        <f>_xlfn.XLOOKUP($C177,VK!$B$2:$B$294,VK!CG$2:CG$294)</f>
        <v>7895.4638671875</v>
      </c>
      <c r="BZ177" s="12"/>
      <c r="CA177" s="27">
        <f>_xlfn.XLOOKUP(C177,VK!$B$2:$B$294,VK!$BX$2:$BX$294)</f>
        <v>9044.1005859375</v>
      </c>
      <c r="CD177" s="37">
        <f>_xlfn.XLOOKUP($C177,VK!$B$2:$B$294,VK!M$2:M$294)</f>
        <v>18355</v>
      </c>
      <c r="CE177" s="38"/>
    </row>
    <row r="178" spans="1:83" hidden="1">
      <c r="A178" s="21">
        <v>168</v>
      </c>
      <c r="B178" s="30">
        <f>1-_xlfn.XLOOKUP(C178,VK!$B$2:$B$294,VK!$ID$2:$ID$294)/SUM($D$5:$BY$5)</f>
        <v>0.34983653852193164</v>
      </c>
      <c r="C178" t="str">
        <f>_xlfn.XLOOKUP(A178,VK!$IE$2:$IE$294,VK!$B$2:$B$294)</f>
        <v>Kauhava</v>
      </c>
      <c r="D178" s="12">
        <f>_xlfn.XLOOKUP($C178,VK!$B$2:$B$294,VK!J$2:J$294)</f>
        <v>46.799999237060547</v>
      </c>
      <c r="E178" s="12">
        <f>_xlfn.XLOOKUP($C178,VK!$B$2:$B$294,VK!K$2:K$294)</f>
        <v>1313.7900390625</v>
      </c>
      <c r="F178" s="38">
        <f>_xlfn.XLOOKUP($C178,VK!$B$2:$B$294,VK!L$2:L$294)</f>
        <v>150.69999694824219</v>
      </c>
      <c r="G178" s="38">
        <f>_xlfn.XLOOKUP($C178,VK!$B$2:$B$294,VK!N$2:N$294)</f>
        <v>12</v>
      </c>
      <c r="H178" s="40">
        <f>_xlfn.XLOOKUP($C178,VK!$B$2:$B$294,VK!O$2:O$294)</f>
        <v>-1.7999999523162842</v>
      </c>
      <c r="I178" s="38">
        <f>_xlfn.XLOOKUP($C178,VK!$B$2:$B$294,VK!P$2:P$294)</f>
        <v>-299</v>
      </c>
      <c r="J178" s="38">
        <f>_xlfn.XLOOKUP($C178,VK!$B$2:$B$294,VK!Q$2:Q$294)</f>
        <v>66.5</v>
      </c>
      <c r="K178" s="38">
        <f>_xlfn.XLOOKUP($C178,VK!$B$2:$B$294,VK!R$2:R$294)</f>
        <v>6.9</v>
      </c>
      <c r="L178" s="38">
        <f>_xlfn.XLOOKUP($C178,VK!$B$2:$B$294,VK!S$2:S$294)</f>
        <v>508</v>
      </c>
      <c r="M178" s="38">
        <f>_xlfn.XLOOKUP($C178,VK!$B$2:$B$294,VK!T$2:T$294)</f>
        <v>0</v>
      </c>
      <c r="N178" s="38">
        <f>_xlfn.XLOOKUP($C178,VK!$B$2:$B$294,VK!U$2:U$294)</f>
        <v>3408.2</v>
      </c>
      <c r="O178" s="38">
        <f>_xlfn.XLOOKUP($C178,VK!$B$2:$B$294,VK!V$2:V$294)</f>
        <v>10.53</v>
      </c>
      <c r="P178" s="38">
        <f>_xlfn.XLOOKUP($C178,VK!$B$2:$B$294,VK!W$2:W$294)</f>
        <v>782</v>
      </c>
      <c r="Q178" s="38">
        <f>_xlfn.XLOOKUP($C178,VK!$B$2:$B$294,VK!X$2:X$294)</f>
        <v>474</v>
      </c>
      <c r="R178" s="38">
        <f>_xlfn.XLOOKUP($C178,VK!$B$2:$B$294,VK!Y$2:Y$294)</f>
        <v>646</v>
      </c>
      <c r="S178" s="38">
        <f>_xlfn.XLOOKUP($C178,VK!$B$2:$B$294,VK!Z$2:Z$294)</f>
        <v>588</v>
      </c>
      <c r="T178" s="38">
        <f>_xlfn.XLOOKUP($C178,VK!$B$2:$B$294,VK!AA$2:AA$294)</f>
        <v>691</v>
      </c>
      <c r="U178" s="38">
        <f>_xlfn.XLOOKUP($C178,VK!$B$2:$B$294,VK!AB$2:AB$294)</f>
        <v>15.911174774169922</v>
      </c>
      <c r="V178" s="38">
        <f>_xlfn.XLOOKUP($C178,VK!$B$2:$B$294,VK!AC$2:AC$294)</f>
        <v>1</v>
      </c>
      <c r="W178" s="38">
        <f>_xlfn.XLOOKUP($C178,VK!$B$2:$B$294,VK!AD$2:AD$294)</f>
        <v>0.7</v>
      </c>
      <c r="X178" s="38">
        <f>_xlfn.XLOOKUP($C178,VK!$B$2:$B$294,VK!AE$2:AE$294)</f>
        <v>1.1000000000000001</v>
      </c>
      <c r="Y178" s="38">
        <f>_xlfn.XLOOKUP($C178,VK!$B$2:$B$294,VK!AF$2:AF$294)</f>
        <v>4.9000000000000004</v>
      </c>
      <c r="Z178" s="38">
        <f>_xlfn.XLOOKUP($C178,VK!$B$2:$B$294,VK!AG$2:AG$294)</f>
        <v>0</v>
      </c>
      <c r="AA178" s="38">
        <f>_xlfn.XLOOKUP($C178,VK!$B$2:$B$294,VK!AH$2:AH$294)</f>
        <v>21.75</v>
      </c>
      <c r="AB178" s="38">
        <f>_xlfn.XLOOKUP($C178,VK!$B$2:$B$294,VK!AI$2:AI$294)</f>
        <v>0.95</v>
      </c>
      <c r="AC178" s="38">
        <f>_xlfn.XLOOKUP($C178,VK!$B$2:$B$294,VK!AJ$2:AJ$294)</f>
        <v>0.55000000000000004</v>
      </c>
      <c r="AD178" s="38">
        <f>_xlfn.XLOOKUP($C178,VK!$B$2:$B$294,VK!AK$2:AK$294)</f>
        <v>1.1000000000000001</v>
      </c>
      <c r="AE178" s="38">
        <f>_xlfn.XLOOKUP($C178,VK!$B$2:$B$294,VK!AL$2:AL$294)</f>
        <v>44</v>
      </c>
      <c r="AF178" s="38">
        <f>_xlfn.XLOOKUP($C178,VK!$B$2:$B$294,VK!AM$2:AM$294)</f>
        <v>303.60000000000002</v>
      </c>
      <c r="AG178" s="38">
        <f>_xlfn.XLOOKUP($C178,VK!$B$2:$B$294,VK!AN$2:AN$294)</f>
        <v>44.7</v>
      </c>
      <c r="AH178" s="38">
        <f>_xlfn.XLOOKUP($C178,VK!$B$2:$B$294,VK!AO$2:AO$294)</f>
        <v>23.2</v>
      </c>
      <c r="AI178" s="38">
        <f>_xlfn.XLOOKUP($C178,VK!$B$2:$B$294,VK!AP$2:AP$294)</f>
        <v>54</v>
      </c>
      <c r="AJ178" s="38">
        <f>_xlfn.XLOOKUP($C178,VK!$B$2:$B$294,VK!AQ$2:AQ$294)</f>
        <v>53</v>
      </c>
      <c r="AK178" s="38">
        <f>_xlfn.XLOOKUP($C178,VK!$B$2:$B$294,VK!AR$2:AR$294)</f>
        <v>680</v>
      </c>
      <c r="AL178" s="38">
        <f>_xlfn.XLOOKUP($C178,VK!$B$2:$B$294,VK!AS$2:AS$294)</f>
        <v>2.5</v>
      </c>
      <c r="AM178" s="38">
        <f>_xlfn.XLOOKUP($C178,VK!$B$2:$B$294,VK!AT$2:AT$294)</f>
        <v>6103</v>
      </c>
      <c r="AN178" s="38">
        <f>_xlfn.XLOOKUP($C178,VK!$B$2:$B$294,VK!AU$2:AU$294)</f>
        <v>10267</v>
      </c>
      <c r="AO178" s="38">
        <f>_xlfn.XLOOKUP($C178,VK!$B$2:$B$294,VK!AV$2:AV$294)</f>
        <v>0</v>
      </c>
      <c r="AP178" s="38">
        <f>_xlfn.XLOOKUP($C178,VK!$B$2:$B$294,VK!AW$2:AW$294)</f>
        <v>73.225517272949219</v>
      </c>
      <c r="AQ178" s="38">
        <f>_xlfn.XLOOKUP($C178,VK!$B$2:$B$294,VK!AX$2:AX$294)</f>
        <v>0</v>
      </c>
      <c r="AR178" s="38">
        <f>_xlfn.XLOOKUP($C178,VK!$B$2:$B$294,VK!AY$2:AY$294)</f>
        <v>0</v>
      </c>
      <c r="AS178" s="38">
        <f>_xlfn.XLOOKUP($C178,VK!$B$2:$B$294,VK!AZ$2:AZ$294)</f>
        <v>0</v>
      </c>
      <c r="AT178" s="38">
        <f>_xlfn.XLOOKUP($C178,VK!$B$2:$B$294,VK!BA$2:BA$294)</f>
        <v>0</v>
      </c>
      <c r="AU178" s="38">
        <f>_xlfn.XLOOKUP($C178,VK!$B$2:$B$294,VK!BB$2:BB$294)</f>
        <v>1</v>
      </c>
      <c r="AV178" s="38">
        <f>_xlfn.XLOOKUP($C178,VK!$B$2:$B$294,VK!BC$2:BC$294)</f>
        <v>72.471908569335938</v>
      </c>
      <c r="AW178" s="38">
        <f>_xlfn.XLOOKUP($C178,VK!$B$2:$B$294,VK!BD$2:BD$294)</f>
        <v>94.513275146484375</v>
      </c>
      <c r="AX178" s="38">
        <f>_xlfn.XLOOKUP($C178,VK!$B$2:$B$294,VK!BF$2:BF$294)</f>
        <v>16882.736328125</v>
      </c>
      <c r="AY178" s="38">
        <f>_xlfn.XLOOKUP($C178,VK!$B$2:$B$294,VK!BG$2:BG$294)</f>
        <v>18910.05078125</v>
      </c>
      <c r="AZ178" s="38">
        <f>_xlfn.XLOOKUP($C178,VK!$B$2:$B$294,VK!BH$2:BH$294)</f>
        <v>2.3838229179382324</v>
      </c>
      <c r="BA178" s="38">
        <f>_xlfn.XLOOKUP($C178,VK!$B$2:$B$294,VK!BI$2:BI$294)</f>
        <v>-15.303557395935059</v>
      </c>
      <c r="BB178" s="38">
        <f>_xlfn.XLOOKUP($C178,VK!$B$2:$B$294,VK!BJ$2:BJ$294)</f>
        <v>22.822822570800781</v>
      </c>
      <c r="BC178" s="38">
        <f>_xlfn.XLOOKUP($C178,VK!$B$2:$B$294,VK!BK$2:BK$294)</f>
        <v>-4.0697674751281738</v>
      </c>
      <c r="BD178" s="38">
        <f>_xlfn.XLOOKUP($C178,VK!$B$2:$B$294,VK!BL$2:BL$294)</f>
        <v>173.63636779785156</v>
      </c>
      <c r="BE178" s="38">
        <f>_xlfn.XLOOKUP($C178,VK!$B$2:$B$294,VK!BM$2:BM$294)</f>
        <v>-3.1085042953491211</v>
      </c>
      <c r="BF178" s="37">
        <f>_xlfn.XLOOKUP($C178,VK!$B$2:$B$294,VK!BN$2:BN$294)</f>
        <v>21204.248046875</v>
      </c>
      <c r="BG178" s="12">
        <f>_xlfn.XLOOKUP($C178,VK!$B$2:$B$294,VK!BO$2:BO$294)</f>
        <v>48.029094696044922</v>
      </c>
      <c r="BH178" s="12"/>
      <c r="BI178" s="12">
        <f>_xlfn.XLOOKUP($C178,VK!$B$2:$B$294,VK!BQ$2:BQ$294)</f>
        <v>0.68377208709716797</v>
      </c>
      <c r="BJ178" s="12">
        <f>_xlfn.XLOOKUP($C178,VK!$B$2:$B$294,VK!BR$2:BR$294)</f>
        <v>0.65496629476547241</v>
      </c>
      <c r="BK178" s="12">
        <f>_xlfn.XLOOKUP($C178,VK!$B$2:$B$294,VK!BS$2:BS$294)</f>
        <v>2.9250922203063965</v>
      </c>
      <c r="BL178" s="12">
        <f>_xlfn.XLOOKUP($C178,VK!$B$2:$B$294,VK!BT$2:BT$294)</f>
        <v>84.573318481445313</v>
      </c>
      <c r="BM178" s="12">
        <f>_xlfn.XLOOKUP($C178,VK!$B$2:$B$294,VK!BU$2:BU$294)</f>
        <v>392.66183471679688</v>
      </c>
      <c r="BN178" s="12">
        <f>_xlfn.XLOOKUP($C178,VK!$B$2:$B$294,VK!BV$2:BV$294)</f>
        <v>0</v>
      </c>
      <c r="BO178" s="12">
        <f>_xlfn.XLOOKUP($C178,VK!$B$2:$B$294,VK!BW$2:BW$294)</f>
        <v>3</v>
      </c>
      <c r="BP178" s="12">
        <f>_xlfn.XLOOKUP($C178,VK!$B$2:$B$294,VK!BX$2:BX$294)</f>
        <v>8320.4228515625</v>
      </c>
      <c r="BQ178" s="12">
        <f>_xlfn.XLOOKUP($C178,VK!$B$2:$B$294,VK!BY$2:BY$294)</f>
        <v>7428.40380859375</v>
      </c>
      <c r="BR178" s="12">
        <f>_xlfn.XLOOKUP($C178,VK!$B$2:$B$294,VK!BZ$2:BZ$294)</f>
        <v>1.0492178201675415</v>
      </c>
      <c r="BS178" s="12">
        <f>_xlfn.XLOOKUP($C178,VK!$B$2:$B$294,VK!CA$2:CA$294)</f>
        <v>10.50489616394043</v>
      </c>
      <c r="BT178" s="12">
        <f>_xlfn.XLOOKUP($C178,VK!$B$2:$B$294,VK!CB$2:CB$294)</f>
        <v>58.787879943847656</v>
      </c>
      <c r="BU178" s="12">
        <f>_xlfn.XLOOKUP($C178,VK!$B$2:$B$294,VK!CC$2:CC$294)</f>
        <v>5.6900725364685059</v>
      </c>
      <c r="BV178" s="12">
        <f>_xlfn.XLOOKUP($C178,VK!$B$2:$B$294,VK!CD$2:CD$294)</f>
        <v>11.380145072937012</v>
      </c>
      <c r="BW178" s="12">
        <f>_xlfn.XLOOKUP($C178,VK!$B$2:$B$294,VK!CE$2:CE$294)</f>
        <v>0.96852302551269531</v>
      </c>
      <c r="BX178" s="12">
        <f>_xlfn.XLOOKUP($C178,VK!$B$2:$B$294,VK!CF$2:CF$294)</f>
        <v>2.3002421855926514</v>
      </c>
      <c r="BY178" s="12">
        <f>_xlfn.XLOOKUP($C178,VK!$B$2:$B$294,VK!CG$2:CG$294)</f>
        <v>10344.9384765625</v>
      </c>
      <c r="BZ178" s="12"/>
      <c r="CA178" s="27">
        <f>_xlfn.XLOOKUP(C178,VK!$B$2:$B$294,VK!$BX$2:$BX$294)</f>
        <v>8320.4228515625</v>
      </c>
      <c r="CD178" s="37">
        <f>_xlfn.XLOOKUP($C178,VK!$B$2:$B$294,VK!M$2:M$294)</f>
        <v>15726</v>
      </c>
      <c r="CE178" s="38"/>
    </row>
    <row r="179" spans="1:83" hidden="1">
      <c r="A179" s="21">
        <v>169</v>
      </c>
      <c r="B179" s="30">
        <f>1-_xlfn.XLOOKUP(C179,VK!$B$2:$B$294,VK!$ID$2:$ID$294)/SUM($D$5:$BY$5)</f>
        <v>0.34473708622896637</v>
      </c>
      <c r="C179" t="str">
        <f>_xlfn.XLOOKUP(A179,VK!$IE$2:$IE$294,VK!$B$2:$B$294)</f>
        <v>Pyhäntä</v>
      </c>
      <c r="D179" s="12">
        <f>_xlfn.XLOOKUP($C179,VK!$B$2:$B$294,VK!J$2:J$294)</f>
        <v>41.799999237060547</v>
      </c>
      <c r="E179" s="12">
        <f>_xlfn.XLOOKUP($C179,VK!$B$2:$B$294,VK!K$2:K$294)</f>
        <v>810.66998291015625</v>
      </c>
      <c r="F179" s="38">
        <f>_xlfn.XLOOKUP($C179,VK!$B$2:$B$294,VK!L$2:L$294)</f>
        <v>172.69999694824219</v>
      </c>
      <c r="G179" s="38">
        <f>_xlfn.XLOOKUP($C179,VK!$B$2:$B$294,VK!N$2:N$294)</f>
        <v>1.8999999761581421</v>
      </c>
      <c r="H179" s="40">
        <f>_xlfn.XLOOKUP($C179,VK!$B$2:$B$294,VK!O$2:O$294)</f>
        <v>1.2999999523162842</v>
      </c>
      <c r="I179" s="38">
        <f>_xlfn.XLOOKUP($C179,VK!$B$2:$B$294,VK!P$2:P$294)</f>
        <v>3</v>
      </c>
      <c r="J179" s="38">
        <f>_xlfn.XLOOKUP($C179,VK!$B$2:$B$294,VK!Q$2:Q$294)</f>
        <v>56.900000000000006</v>
      </c>
      <c r="K179" s="38">
        <f>_xlfn.XLOOKUP($C179,VK!$B$2:$B$294,VK!R$2:R$294)</f>
        <v>10.9</v>
      </c>
      <c r="L179" s="38">
        <f>_xlfn.XLOOKUP($C179,VK!$B$2:$B$294,VK!S$2:S$294)</f>
        <v>173</v>
      </c>
      <c r="M179" s="38">
        <f>_xlfn.XLOOKUP($C179,VK!$B$2:$B$294,VK!T$2:T$294)</f>
        <v>0</v>
      </c>
      <c r="N179" s="38">
        <f>_xlfn.XLOOKUP($C179,VK!$B$2:$B$294,VK!U$2:U$294)</f>
        <v>3023.4</v>
      </c>
      <c r="O179" s="38">
        <f>_xlfn.XLOOKUP($C179,VK!$B$2:$B$294,VK!V$2:V$294)</f>
        <v>11.72</v>
      </c>
      <c r="P179" s="38">
        <f>_xlfn.XLOOKUP($C179,VK!$B$2:$B$294,VK!W$2:W$294)</f>
        <v>851</v>
      </c>
      <c r="Q179" s="38">
        <f>_xlfn.XLOOKUP($C179,VK!$B$2:$B$294,VK!X$2:X$294)</f>
        <v>596</v>
      </c>
      <c r="R179" s="38">
        <f>_xlfn.XLOOKUP($C179,VK!$B$2:$B$294,VK!Y$2:Y$294)</f>
        <v>553</v>
      </c>
      <c r="S179" s="38">
        <f>_xlfn.XLOOKUP($C179,VK!$B$2:$B$294,VK!Z$2:Z$294)</f>
        <v>641</v>
      </c>
      <c r="T179" s="38">
        <f>_xlfn.XLOOKUP($C179,VK!$B$2:$B$294,VK!AA$2:AA$294)</f>
        <v>510</v>
      </c>
      <c r="U179" s="38">
        <f>_xlfn.XLOOKUP($C179,VK!$B$2:$B$294,VK!AB$2:AB$294)</f>
        <v>13.803921699523926</v>
      </c>
      <c r="V179" s="38">
        <f>_xlfn.XLOOKUP($C179,VK!$B$2:$B$294,VK!AC$2:AC$294)</f>
        <v>0</v>
      </c>
      <c r="W179" s="38">
        <f>_xlfn.XLOOKUP($C179,VK!$B$2:$B$294,VK!AD$2:AD$294)</f>
        <v>0</v>
      </c>
      <c r="X179" s="38">
        <f>_xlfn.XLOOKUP($C179,VK!$B$2:$B$294,VK!AE$2:AE$294)</f>
        <v>0</v>
      </c>
      <c r="Y179" s="38">
        <f>_xlfn.XLOOKUP($C179,VK!$B$2:$B$294,VK!AF$2:AF$294)</f>
        <v>0</v>
      </c>
      <c r="Z179" s="38">
        <f>_xlfn.XLOOKUP($C179,VK!$B$2:$B$294,VK!AG$2:AG$294)</f>
        <v>0</v>
      </c>
      <c r="AA179" s="38">
        <f>_xlfn.XLOOKUP($C179,VK!$B$2:$B$294,VK!AH$2:AH$294)</f>
        <v>19.75</v>
      </c>
      <c r="AB179" s="38">
        <f>_xlfn.XLOOKUP($C179,VK!$B$2:$B$294,VK!AI$2:AI$294)</f>
        <v>1.05</v>
      </c>
      <c r="AC179" s="38">
        <f>_xlfn.XLOOKUP($C179,VK!$B$2:$B$294,VK!AJ$2:AJ$294)</f>
        <v>0.6</v>
      </c>
      <c r="AD179" s="38">
        <f>_xlfn.XLOOKUP($C179,VK!$B$2:$B$294,VK!AK$2:AK$294)</f>
        <v>1.2</v>
      </c>
      <c r="AE179" s="38">
        <f>_xlfn.XLOOKUP($C179,VK!$B$2:$B$294,VK!AL$2:AL$294)</f>
        <v>55.7</v>
      </c>
      <c r="AF179" s="38">
        <f>_xlfn.XLOOKUP($C179,VK!$B$2:$B$294,VK!AM$2:AM$294)</f>
        <v>291.8</v>
      </c>
      <c r="AG179" s="38">
        <f>_xlfn.XLOOKUP($C179,VK!$B$2:$B$294,VK!AN$2:AN$294)</f>
        <v>49.6</v>
      </c>
      <c r="AH179" s="38">
        <f>_xlfn.XLOOKUP($C179,VK!$B$2:$B$294,VK!AO$2:AO$294)</f>
        <v>18</v>
      </c>
      <c r="AI179" s="38">
        <f>_xlfn.XLOOKUP($C179,VK!$B$2:$B$294,VK!AP$2:AP$294)</f>
        <v>111</v>
      </c>
      <c r="AJ179" s="38">
        <f>_xlfn.XLOOKUP($C179,VK!$B$2:$B$294,VK!AQ$2:AQ$294)</f>
        <v>128</v>
      </c>
      <c r="AK179" s="38">
        <f>_xlfn.XLOOKUP($C179,VK!$B$2:$B$294,VK!AR$2:AR$294)</f>
        <v>869</v>
      </c>
      <c r="AL179" s="38">
        <f>_xlfn.XLOOKUP($C179,VK!$B$2:$B$294,VK!AS$2:AS$294)</f>
        <v>1.833</v>
      </c>
      <c r="AM179" s="38">
        <f>_xlfn.XLOOKUP($C179,VK!$B$2:$B$294,VK!AT$2:AT$294)</f>
        <v>9391</v>
      </c>
      <c r="AN179" s="38">
        <f>_xlfn.XLOOKUP($C179,VK!$B$2:$B$294,VK!AU$2:AU$294)</f>
        <v>9966</v>
      </c>
      <c r="AO179" s="38">
        <f>_xlfn.XLOOKUP($C179,VK!$B$2:$B$294,VK!AV$2:AV$294)</f>
        <v>0</v>
      </c>
      <c r="AP179" s="38">
        <f>_xlfn.XLOOKUP($C179,VK!$B$2:$B$294,VK!AW$2:AW$294)</f>
        <v>109.88068389892578</v>
      </c>
      <c r="AQ179" s="38">
        <f>_xlfn.XLOOKUP($C179,VK!$B$2:$B$294,VK!AX$2:AX$294)</f>
        <v>0</v>
      </c>
      <c r="AR179" s="38">
        <f>_xlfn.XLOOKUP($C179,VK!$B$2:$B$294,VK!AY$2:AY$294)</f>
        <v>0</v>
      </c>
      <c r="AS179" s="38">
        <f>_xlfn.XLOOKUP($C179,VK!$B$2:$B$294,VK!AZ$2:AZ$294)</f>
        <v>0</v>
      </c>
      <c r="AT179" s="38">
        <f>_xlfn.XLOOKUP($C179,VK!$B$2:$B$294,VK!BA$2:BA$294)</f>
        <v>0</v>
      </c>
      <c r="AU179" s="38">
        <f>_xlfn.XLOOKUP($C179,VK!$B$2:$B$294,VK!BB$2:BB$294)</f>
        <v>1</v>
      </c>
      <c r="AV179" s="38">
        <f>_xlfn.XLOOKUP($C179,VK!$B$2:$B$294,VK!BC$2:BC$294)</f>
        <v>89.333335876464844</v>
      </c>
      <c r="AW179" s="38">
        <f>_xlfn.XLOOKUP($C179,VK!$B$2:$B$294,VK!BD$2:BD$294)</f>
        <v>100</v>
      </c>
      <c r="AX179" s="38">
        <f>_xlfn.XLOOKUP($C179,VK!$B$2:$B$294,VK!BF$2:BF$294)</f>
        <v>9470.0341796875</v>
      </c>
      <c r="AY179" s="38">
        <f>_xlfn.XLOOKUP($C179,VK!$B$2:$B$294,VK!BG$2:BG$294)</f>
        <v>11183.1376953125</v>
      </c>
      <c r="AZ179" s="38">
        <f>_xlfn.XLOOKUP($C179,VK!$B$2:$B$294,VK!BH$2:BH$294)</f>
        <v>4.6240177154541016</v>
      </c>
      <c r="BA179" s="38">
        <f>_xlfn.XLOOKUP($C179,VK!$B$2:$B$294,VK!BI$2:BI$294)</f>
        <v>13.996686935424805</v>
      </c>
      <c r="BB179" s="38">
        <f>_xlfn.XLOOKUP($C179,VK!$B$2:$B$294,VK!BJ$2:BJ$294)</f>
        <v>25.862068176269531</v>
      </c>
      <c r="BC179" s="38">
        <f>_xlfn.XLOOKUP($C179,VK!$B$2:$B$294,VK!BK$2:BK$294)</f>
        <v>-14.814814567565918</v>
      </c>
      <c r="BD179" s="38">
        <f>_xlfn.XLOOKUP($C179,VK!$B$2:$B$294,VK!BL$2:BL$294)</f>
        <v>268</v>
      </c>
      <c r="BE179" s="38">
        <f>_xlfn.XLOOKUP($C179,VK!$B$2:$B$294,VK!BM$2:BM$294)</f>
        <v>0.8888888955116272</v>
      </c>
      <c r="BF179" s="37">
        <f>_xlfn.XLOOKUP($C179,VK!$B$2:$B$294,VK!BN$2:BN$294)</f>
        <v>19073.267578125</v>
      </c>
      <c r="BG179" s="12">
        <f>_xlfn.XLOOKUP($C179,VK!$B$2:$B$294,VK!BO$2:BO$294)</f>
        <v>53.733856201171875</v>
      </c>
      <c r="BH179" s="12"/>
      <c r="BI179" s="12">
        <f>_xlfn.XLOOKUP($C179,VK!$B$2:$B$294,VK!BQ$2:BQ$294)</f>
        <v>0.54245883226394653</v>
      </c>
      <c r="BJ179" s="12">
        <f>_xlfn.XLOOKUP($C179,VK!$B$2:$B$294,VK!BR$2:BR$294)</f>
        <v>0</v>
      </c>
      <c r="BK179" s="12">
        <f>_xlfn.XLOOKUP($C179,VK!$B$2:$B$294,VK!BS$2:BS$294)</f>
        <v>1.9011406898498535</v>
      </c>
      <c r="BL179" s="12">
        <f>_xlfn.XLOOKUP($C179,VK!$B$2:$B$294,VK!BT$2:BT$294)</f>
        <v>177.43980407714844</v>
      </c>
      <c r="BM179" s="12">
        <f>_xlfn.XLOOKUP($C179,VK!$B$2:$B$294,VK!BU$2:BU$294)</f>
        <v>284.53738403320313</v>
      </c>
      <c r="BN179" s="12">
        <f>_xlfn.XLOOKUP($C179,VK!$B$2:$B$294,VK!BV$2:BV$294)</f>
        <v>0</v>
      </c>
      <c r="BO179" s="12">
        <f>_xlfn.XLOOKUP($C179,VK!$B$2:$B$294,VK!BW$2:BW$294)</f>
        <v>0</v>
      </c>
      <c r="BP179" s="12">
        <f>_xlfn.XLOOKUP($C179,VK!$B$2:$B$294,VK!BX$2:BX$294)</f>
        <v>6229.0078125</v>
      </c>
      <c r="BQ179" s="12">
        <f>_xlfn.XLOOKUP($C179,VK!$B$2:$B$294,VK!BY$2:BY$294)</f>
        <v>5274.80908203125</v>
      </c>
      <c r="BR179" s="12">
        <f>_xlfn.XLOOKUP($C179,VK!$B$2:$B$294,VK!BZ$2:BZ$294)</f>
        <v>1.4575412273406982</v>
      </c>
      <c r="BS179" s="12">
        <f>_xlfn.XLOOKUP($C179,VK!$B$2:$B$294,VK!CA$2:CA$294)</f>
        <v>14.385297775268555</v>
      </c>
      <c r="BT179" s="12">
        <f>_xlfn.XLOOKUP($C179,VK!$B$2:$B$294,VK!CB$2:CB$294)</f>
        <v>82.608695983886719</v>
      </c>
      <c r="BU179" s="12">
        <f>_xlfn.XLOOKUP($C179,VK!$B$2:$B$294,VK!CC$2:CC$294)</f>
        <v>7.9295153617858887</v>
      </c>
      <c r="BV179" s="12">
        <f>_xlfn.XLOOKUP($C179,VK!$B$2:$B$294,VK!CD$2:CD$294)</f>
        <v>1.7621145248413086</v>
      </c>
      <c r="BW179" s="12">
        <f>_xlfn.XLOOKUP($C179,VK!$B$2:$B$294,VK!CE$2:CE$294)</f>
        <v>0</v>
      </c>
      <c r="BX179" s="12">
        <f>_xlfn.XLOOKUP($C179,VK!$B$2:$B$294,VK!CF$2:CF$294)</f>
        <v>5.726872444152832</v>
      </c>
      <c r="BY179" s="12">
        <f>_xlfn.XLOOKUP($C179,VK!$B$2:$B$294,VK!CG$2:CG$294)</f>
        <v>10458.7578125</v>
      </c>
      <c r="BZ179" s="12"/>
      <c r="CA179" s="27">
        <f>_xlfn.XLOOKUP(C179,VK!$B$2:$B$294,VK!$BX$2:$BX$294)</f>
        <v>6229.0078125</v>
      </c>
      <c r="CD179" s="37">
        <f>_xlfn.XLOOKUP($C179,VK!$B$2:$B$294,VK!M$2:M$294)</f>
        <v>1578</v>
      </c>
      <c r="CE179" s="38"/>
    </row>
    <row r="180" spans="1:83" hidden="1">
      <c r="A180" s="21">
        <v>170</v>
      </c>
      <c r="B180" s="30">
        <f>1-_xlfn.XLOOKUP(C180,VK!$B$2:$B$294,VK!$ID$2:$ID$294)/SUM($D$5:$BY$5)</f>
        <v>0.33848712634496469</v>
      </c>
      <c r="C180" t="str">
        <f>_xlfn.XLOOKUP(A180,VK!$IE$2:$IE$294,VK!$B$2:$B$294)</f>
        <v>Aura</v>
      </c>
      <c r="D180" s="12">
        <f>_xlfn.XLOOKUP($C180,VK!$B$2:$B$294,VK!J$2:J$294)</f>
        <v>41.700000762939453</v>
      </c>
      <c r="E180" s="12">
        <f>_xlfn.XLOOKUP($C180,VK!$B$2:$B$294,VK!K$2:K$294)</f>
        <v>95.010002136230469</v>
      </c>
      <c r="F180" s="38">
        <f>_xlfn.XLOOKUP($C180,VK!$B$2:$B$294,VK!L$2:L$294)</f>
        <v>114.90000152587891</v>
      </c>
      <c r="G180" s="38">
        <f>_xlfn.XLOOKUP($C180,VK!$B$2:$B$294,VK!N$2:N$294)</f>
        <v>41.5</v>
      </c>
      <c r="H180" s="40">
        <f>_xlfn.XLOOKUP($C180,VK!$B$2:$B$294,VK!O$2:O$294)</f>
        <v>-1.1000000238418579</v>
      </c>
      <c r="I180" s="38">
        <f>_xlfn.XLOOKUP($C180,VK!$B$2:$B$294,VK!P$2:P$294)</f>
        <v>-46</v>
      </c>
      <c r="J180" s="38">
        <f>_xlfn.XLOOKUP($C180,VK!$B$2:$B$294,VK!Q$2:Q$294)</f>
        <v>69.900000000000006</v>
      </c>
      <c r="K180" s="38">
        <f>_xlfn.XLOOKUP($C180,VK!$B$2:$B$294,VK!R$2:R$294)</f>
        <v>6.4</v>
      </c>
      <c r="L180" s="38">
        <f>_xlfn.XLOOKUP($C180,VK!$B$2:$B$294,VK!S$2:S$294)</f>
        <v>57</v>
      </c>
      <c r="M180" s="38">
        <f>_xlfn.XLOOKUP($C180,VK!$B$2:$B$294,VK!T$2:T$294)</f>
        <v>0</v>
      </c>
      <c r="N180" s="38">
        <f>_xlfn.XLOOKUP($C180,VK!$B$2:$B$294,VK!U$2:U$294)</f>
        <v>3731.8</v>
      </c>
      <c r="O180" s="38">
        <f>_xlfn.XLOOKUP($C180,VK!$B$2:$B$294,VK!V$2:V$294)</f>
        <v>12.51</v>
      </c>
      <c r="P180" s="38">
        <f>_xlfn.XLOOKUP($C180,VK!$B$2:$B$294,VK!W$2:W$294)</f>
        <v>283</v>
      </c>
      <c r="Q180" s="38">
        <f>_xlfn.XLOOKUP($C180,VK!$B$2:$B$294,VK!X$2:X$294)</f>
        <v>261</v>
      </c>
      <c r="R180" s="38">
        <f>_xlfn.XLOOKUP($C180,VK!$B$2:$B$294,VK!Y$2:Y$294)</f>
        <v>370</v>
      </c>
      <c r="S180" s="38">
        <f>_xlfn.XLOOKUP($C180,VK!$B$2:$B$294,VK!Z$2:Z$294)</f>
        <v>320</v>
      </c>
      <c r="T180" s="38">
        <f>_xlfn.XLOOKUP($C180,VK!$B$2:$B$294,VK!AA$2:AA$294)</f>
        <v>655</v>
      </c>
      <c r="U180" s="38">
        <f>_xlfn.XLOOKUP($C180,VK!$B$2:$B$294,VK!AB$2:AB$294)</f>
        <v>17.075471878051758</v>
      </c>
      <c r="V180" s="38">
        <f>_xlfn.XLOOKUP($C180,VK!$B$2:$B$294,VK!AC$2:AC$294)</f>
        <v>0</v>
      </c>
      <c r="W180" s="38">
        <f>_xlfn.XLOOKUP($C180,VK!$B$2:$B$294,VK!AD$2:AD$294)</f>
        <v>0</v>
      </c>
      <c r="X180" s="38">
        <f>_xlfn.XLOOKUP($C180,VK!$B$2:$B$294,VK!AE$2:AE$294)</f>
        <v>0</v>
      </c>
      <c r="Y180" s="38">
        <f>_xlfn.XLOOKUP($C180,VK!$B$2:$B$294,VK!AF$2:AF$294)</f>
        <v>11.4</v>
      </c>
      <c r="Z180" s="38">
        <f>_xlfn.XLOOKUP($C180,VK!$B$2:$B$294,VK!AG$2:AG$294)</f>
        <v>0</v>
      </c>
      <c r="AA180" s="38">
        <f>_xlfn.XLOOKUP($C180,VK!$B$2:$B$294,VK!AH$2:AH$294)</f>
        <v>21.75</v>
      </c>
      <c r="AB180" s="38">
        <f>_xlfn.XLOOKUP($C180,VK!$B$2:$B$294,VK!AI$2:AI$294)</f>
        <v>1.1000000000000001</v>
      </c>
      <c r="AC180" s="38">
        <f>_xlfn.XLOOKUP($C180,VK!$B$2:$B$294,VK!AJ$2:AJ$294)</f>
        <v>0.55000000000000004</v>
      </c>
      <c r="AD180" s="38">
        <f>_xlfn.XLOOKUP($C180,VK!$B$2:$B$294,VK!AK$2:AK$294)</f>
        <v>1.1000000000000001</v>
      </c>
      <c r="AE180" s="38">
        <f>_xlfn.XLOOKUP($C180,VK!$B$2:$B$294,VK!AL$2:AL$294)</f>
        <v>43.8</v>
      </c>
      <c r="AF180" s="38">
        <f>_xlfn.XLOOKUP($C180,VK!$B$2:$B$294,VK!AM$2:AM$294)</f>
        <v>322.7</v>
      </c>
      <c r="AG180" s="38">
        <f>_xlfn.XLOOKUP($C180,VK!$B$2:$B$294,VK!AN$2:AN$294)</f>
        <v>46.4</v>
      </c>
      <c r="AH180" s="38">
        <f>_xlfn.XLOOKUP($C180,VK!$B$2:$B$294,VK!AO$2:AO$294)</f>
        <v>23.5</v>
      </c>
      <c r="AI180" s="38">
        <f>_xlfn.XLOOKUP($C180,VK!$B$2:$B$294,VK!AP$2:AP$294)</f>
        <v>47</v>
      </c>
      <c r="AJ180" s="38">
        <f>_xlfn.XLOOKUP($C180,VK!$B$2:$B$294,VK!AQ$2:AQ$294)</f>
        <v>42</v>
      </c>
      <c r="AK180" s="38">
        <f>_xlfn.XLOOKUP($C180,VK!$B$2:$B$294,VK!AR$2:AR$294)</f>
        <v>495</v>
      </c>
      <c r="AL180" s="38">
        <f>_xlfn.XLOOKUP($C180,VK!$B$2:$B$294,VK!AS$2:AS$294)</f>
        <v>3.1669999999999998</v>
      </c>
      <c r="AM180" s="38">
        <f>_xlfn.XLOOKUP($C180,VK!$B$2:$B$294,VK!AT$2:AT$294)</f>
        <v>5447</v>
      </c>
      <c r="AN180" s="38">
        <f>_xlfn.XLOOKUP($C180,VK!$B$2:$B$294,VK!AU$2:AU$294)</f>
        <v>8295</v>
      </c>
      <c r="AO180" s="38">
        <f>_xlfn.XLOOKUP($C180,VK!$B$2:$B$294,VK!AV$2:AV$294)</f>
        <v>1</v>
      </c>
      <c r="AP180" s="38">
        <f>_xlfn.XLOOKUP($C180,VK!$B$2:$B$294,VK!AW$2:AW$294)</f>
        <v>28.010913848876953</v>
      </c>
      <c r="AQ180" s="38">
        <f>_xlfn.XLOOKUP($C180,VK!$B$2:$B$294,VK!AX$2:AX$294)</f>
        <v>0</v>
      </c>
      <c r="AR180" s="38">
        <f>_xlfn.XLOOKUP($C180,VK!$B$2:$B$294,VK!AY$2:AY$294)</f>
        <v>0</v>
      </c>
      <c r="AS180" s="38">
        <f>_xlfn.XLOOKUP($C180,VK!$B$2:$B$294,VK!AZ$2:AZ$294)</f>
        <v>0</v>
      </c>
      <c r="AT180" s="38">
        <f>_xlfn.XLOOKUP($C180,VK!$B$2:$B$294,VK!BA$2:BA$294)</f>
        <v>0</v>
      </c>
      <c r="AU180" s="38">
        <f>_xlfn.XLOOKUP($C180,VK!$B$2:$B$294,VK!BB$2:BB$294)</f>
        <v>1</v>
      </c>
      <c r="AV180" s="38">
        <f>_xlfn.XLOOKUP($C180,VK!$B$2:$B$294,VK!BC$2:BC$294)</f>
        <v>83.870964050292969</v>
      </c>
      <c r="AW180" s="38">
        <f>_xlfn.XLOOKUP($C180,VK!$B$2:$B$294,VK!BD$2:BD$294)</f>
        <v>51.239669799804688</v>
      </c>
      <c r="AX180" s="38">
        <f>_xlfn.XLOOKUP($C180,VK!$B$2:$B$294,VK!BF$2:BF$294)</f>
        <v>12327.1533203125</v>
      </c>
      <c r="AY180" s="38">
        <f>_xlfn.XLOOKUP($C180,VK!$B$2:$B$294,VK!BG$2:BG$294)</f>
        <v>20644.755859375</v>
      </c>
      <c r="AZ180" s="38">
        <f>_xlfn.XLOOKUP($C180,VK!$B$2:$B$294,VK!BH$2:BH$294)</f>
        <v>3.14524245262146</v>
      </c>
      <c r="BA180" s="38">
        <f>_xlfn.XLOOKUP($C180,VK!$B$2:$B$294,VK!BI$2:BI$294)</f>
        <v>-8.8874979019165039</v>
      </c>
      <c r="BB180" s="38">
        <f>_xlfn.XLOOKUP($C180,VK!$B$2:$B$294,VK!BJ$2:BJ$294)</f>
        <v>32.43243408203125</v>
      </c>
      <c r="BC180" s="38">
        <f>_xlfn.XLOOKUP($C180,VK!$B$2:$B$294,VK!BK$2:BK$294)</f>
        <v>-14.545454978942871</v>
      </c>
      <c r="BD180" s="38">
        <f>_xlfn.XLOOKUP($C180,VK!$B$2:$B$294,VK!BL$2:BL$294)</f>
        <v>251</v>
      </c>
      <c r="BE180" s="38">
        <f>_xlfn.XLOOKUP($C180,VK!$B$2:$B$294,VK!BM$2:BM$294)</f>
        <v>2.412280797958374</v>
      </c>
      <c r="BF180" s="37">
        <f>_xlfn.XLOOKUP($C180,VK!$B$2:$B$294,VK!BN$2:BN$294)</f>
        <v>23735.623046875</v>
      </c>
      <c r="BG180" s="12">
        <f>_xlfn.XLOOKUP($C180,VK!$B$2:$B$294,VK!BO$2:BO$294)</f>
        <v>28.983024597167969</v>
      </c>
      <c r="BH180" s="12"/>
      <c r="BI180" s="12">
        <f>_xlfn.XLOOKUP($C180,VK!$B$2:$B$294,VK!BQ$2:BQ$294)</f>
        <v>0.68409031629562378</v>
      </c>
      <c r="BJ180" s="12">
        <f>_xlfn.XLOOKUP($C180,VK!$B$2:$B$294,VK!BR$2:BR$294)</f>
        <v>0.68510532379150391</v>
      </c>
      <c r="BK180" s="12">
        <f>_xlfn.XLOOKUP($C180,VK!$B$2:$B$294,VK!BS$2:BS$294)</f>
        <v>2.6389241218566895</v>
      </c>
      <c r="BL180" s="12">
        <f>_xlfn.XLOOKUP($C180,VK!$B$2:$B$294,VK!BT$2:BT$294)</f>
        <v>69.271759033203125</v>
      </c>
      <c r="BM180" s="12">
        <f>_xlfn.XLOOKUP($C180,VK!$B$2:$B$294,VK!BU$2:BU$294)</f>
        <v>210.6064453125</v>
      </c>
      <c r="BN180" s="12">
        <f>_xlfn.XLOOKUP($C180,VK!$B$2:$B$294,VK!BV$2:BV$294)</f>
        <v>0</v>
      </c>
      <c r="BO180" s="12">
        <f>_xlfn.XLOOKUP($C180,VK!$B$2:$B$294,VK!BW$2:BW$294)</f>
        <v>0</v>
      </c>
      <c r="BP180" s="12">
        <f>_xlfn.XLOOKUP($C180,VK!$B$2:$B$294,VK!BX$2:BX$294)</f>
        <v>9042.40234375</v>
      </c>
      <c r="BQ180" s="12">
        <f>_xlfn.XLOOKUP($C180,VK!$B$2:$B$294,VK!BY$2:BY$294)</f>
        <v>5399.29345703125</v>
      </c>
      <c r="BR180" s="12">
        <f>_xlfn.XLOOKUP($C180,VK!$B$2:$B$294,VK!BZ$2:BZ$294)</f>
        <v>1.1925907135009766</v>
      </c>
      <c r="BS180" s="12">
        <f>_xlfn.XLOOKUP($C180,VK!$B$2:$B$294,VK!CA$2:CA$294)</f>
        <v>11.849783897399902</v>
      </c>
      <c r="BT180" s="12">
        <f>_xlfn.XLOOKUP($C180,VK!$B$2:$B$294,VK!CB$2:CB$294)</f>
        <v>74.468086242675781</v>
      </c>
      <c r="BU180" s="12">
        <f>_xlfn.XLOOKUP($C180,VK!$B$2:$B$294,VK!CC$2:CC$294)</f>
        <v>7.4946465492248535</v>
      </c>
      <c r="BV180" s="12">
        <f>_xlfn.XLOOKUP($C180,VK!$B$2:$B$294,VK!CD$2:CD$294)</f>
        <v>12.633832931518555</v>
      </c>
      <c r="BW180" s="12">
        <f>_xlfn.XLOOKUP($C180,VK!$B$2:$B$294,VK!CE$2:CE$294)</f>
        <v>0</v>
      </c>
      <c r="BX180" s="12">
        <f>_xlfn.XLOOKUP($C180,VK!$B$2:$B$294,VK!CF$2:CF$294)</f>
        <v>2.1413276195526123</v>
      </c>
      <c r="BY180" s="12">
        <f>_xlfn.XLOOKUP($C180,VK!$B$2:$B$294,VK!CG$2:CG$294)</f>
        <v>8779.1767578125</v>
      </c>
      <c r="BZ180" s="12"/>
      <c r="CA180" s="27">
        <f>_xlfn.XLOOKUP(C180,VK!$B$2:$B$294,VK!$BX$2:$BX$294)</f>
        <v>9042.40234375</v>
      </c>
      <c r="CD180" s="37">
        <f>_xlfn.XLOOKUP($C180,VK!$B$2:$B$294,VK!M$2:M$294)</f>
        <v>3941</v>
      </c>
      <c r="CE180" s="38"/>
    </row>
    <row r="181" spans="1:83" hidden="1">
      <c r="A181" s="21">
        <v>171</v>
      </c>
      <c r="B181" s="30">
        <f>1-_xlfn.XLOOKUP(C181,VK!$B$2:$B$294,VK!$ID$2:$ID$294)/SUM($D$5:$BY$5)</f>
        <v>0.33336777769312231</v>
      </c>
      <c r="C181" t="str">
        <f>_xlfn.XLOOKUP(A181,VK!$IE$2:$IE$294,VK!$B$2:$B$294)</f>
        <v>Myrskylä</v>
      </c>
      <c r="D181" s="12">
        <f>_xlfn.XLOOKUP($C181,VK!$B$2:$B$294,VK!J$2:J$294)</f>
        <v>47.200000762939453</v>
      </c>
      <c r="E181" s="12">
        <f>_xlfn.XLOOKUP($C181,VK!$B$2:$B$294,VK!K$2:K$294)</f>
        <v>200.3699951171875</v>
      </c>
      <c r="F181" s="38">
        <f>_xlfn.XLOOKUP($C181,VK!$B$2:$B$294,VK!L$2:L$294)</f>
        <v>144.80000305175781</v>
      </c>
      <c r="G181" s="38">
        <f>_xlfn.XLOOKUP($C181,VK!$B$2:$B$294,VK!N$2:N$294)</f>
        <v>9.3999996185302734</v>
      </c>
      <c r="H181" s="40">
        <f>_xlfn.XLOOKUP($C181,VK!$B$2:$B$294,VK!O$2:O$294)</f>
        <v>-2.0999999046325684</v>
      </c>
      <c r="I181" s="38">
        <f>_xlfn.XLOOKUP($C181,VK!$B$2:$B$294,VK!P$2:P$294)</f>
        <v>-31</v>
      </c>
      <c r="J181" s="38">
        <f>_xlfn.XLOOKUP($C181,VK!$B$2:$B$294,VK!Q$2:Q$294)</f>
        <v>48.400000000000006</v>
      </c>
      <c r="K181" s="38">
        <f>_xlfn.XLOOKUP($C181,VK!$B$2:$B$294,VK!R$2:R$294)</f>
        <v>11.8</v>
      </c>
      <c r="L181" s="38">
        <f>_xlfn.XLOOKUP($C181,VK!$B$2:$B$294,VK!S$2:S$294)</f>
        <v>84</v>
      </c>
      <c r="M181" s="38">
        <f>_xlfn.XLOOKUP($C181,VK!$B$2:$B$294,VK!T$2:T$294)</f>
        <v>0</v>
      </c>
      <c r="N181" s="38">
        <f>_xlfn.XLOOKUP($C181,VK!$B$2:$B$294,VK!U$2:U$294)</f>
        <v>3505.3</v>
      </c>
      <c r="O181" s="38">
        <f>_xlfn.XLOOKUP($C181,VK!$B$2:$B$294,VK!V$2:V$294)</f>
        <v>16.3</v>
      </c>
      <c r="P181" s="38">
        <f>_xlfn.XLOOKUP($C181,VK!$B$2:$B$294,VK!W$2:W$294)</f>
        <v>51</v>
      </c>
      <c r="Q181" s="38">
        <f>_xlfn.XLOOKUP($C181,VK!$B$2:$B$294,VK!X$2:X$294)</f>
        <v>615</v>
      </c>
      <c r="R181" s="38">
        <f>_xlfn.XLOOKUP($C181,VK!$B$2:$B$294,VK!Y$2:Y$294)</f>
        <v>205</v>
      </c>
      <c r="S181" s="38">
        <f>_xlfn.XLOOKUP($C181,VK!$B$2:$B$294,VK!Z$2:Z$294)</f>
        <v>1375</v>
      </c>
      <c r="T181" s="38">
        <f>_xlfn.XLOOKUP($C181,VK!$B$2:$B$294,VK!AA$2:AA$294)</f>
        <v>788</v>
      </c>
      <c r="U181" s="38">
        <f>_xlfn.XLOOKUP($C181,VK!$B$2:$B$294,VK!AB$2:AB$294)</f>
        <v>10.076923370361328</v>
      </c>
      <c r="V181" s="38">
        <f>_xlfn.XLOOKUP($C181,VK!$B$2:$B$294,VK!AC$2:AC$294)</f>
        <v>0</v>
      </c>
      <c r="W181" s="38">
        <f>_xlfn.XLOOKUP($C181,VK!$B$2:$B$294,VK!AD$2:AD$294)</f>
        <v>0</v>
      </c>
      <c r="X181" s="38">
        <f>_xlfn.XLOOKUP($C181,VK!$B$2:$B$294,VK!AE$2:AE$294)</f>
        <v>0</v>
      </c>
      <c r="Y181" s="38">
        <f>_xlfn.XLOOKUP($C181,VK!$B$2:$B$294,VK!AF$2:AF$294)</f>
        <v>11.5</v>
      </c>
      <c r="Z181" s="38">
        <f>_xlfn.XLOOKUP($C181,VK!$B$2:$B$294,VK!AG$2:AG$294)</f>
        <v>0</v>
      </c>
      <c r="AA181" s="38">
        <f>_xlfn.XLOOKUP($C181,VK!$B$2:$B$294,VK!AH$2:AH$294)</f>
        <v>21.5</v>
      </c>
      <c r="AB181" s="38">
        <f>_xlfn.XLOOKUP($C181,VK!$B$2:$B$294,VK!AI$2:AI$294)</f>
        <v>1</v>
      </c>
      <c r="AC181" s="38">
        <f>_xlfn.XLOOKUP($C181,VK!$B$2:$B$294,VK!AJ$2:AJ$294)</f>
        <v>0.55000000000000004</v>
      </c>
      <c r="AD181" s="38">
        <f>_xlfn.XLOOKUP($C181,VK!$B$2:$B$294,VK!AK$2:AK$294)</f>
        <v>1.1499999999999999</v>
      </c>
      <c r="AE181" s="38">
        <f>_xlfn.XLOOKUP($C181,VK!$B$2:$B$294,VK!AL$2:AL$294)</f>
        <v>82.8</v>
      </c>
      <c r="AF181" s="38">
        <f>_xlfn.XLOOKUP($C181,VK!$B$2:$B$294,VK!AM$2:AM$294)</f>
        <v>284.89999999999998</v>
      </c>
      <c r="AG181" s="38">
        <f>_xlfn.XLOOKUP($C181,VK!$B$2:$B$294,VK!AN$2:AN$294)</f>
        <v>46.5</v>
      </c>
      <c r="AH181" s="38">
        <f>_xlfn.XLOOKUP($C181,VK!$B$2:$B$294,VK!AO$2:AO$294)</f>
        <v>20.3</v>
      </c>
      <c r="AI181" s="38">
        <f>_xlfn.XLOOKUP($C181,VK!$B$2:$B$294,VK!AP$2:AP$294)</f>
        <v>101</v>
      </c>
      <c r="AJ181" s="38">
        <f>_xlfn.XLOOKUP($C181,VK!$B$2:$B$294,VK!AQ$2:AQ$294)</f>
        <v>43</v>
      </c>
      <c r="AK181" s="38">
        <f>_xlfn.XLOOKUP($C181,VK!$B$2:$B$294,VK!AR$2:AR$294)</f>
        <v>497</v>
      </c>
      <c r="AL181" s="38">
        <f>_xlfn.XLOOKUP($C181,VK!$B$2:$B$294,VK!AS$2:AS$294)</f>
        <v>3.5</v>
      </c>
      <c r="AM181" s="38">
        <f>_xlfn.XLOOKUP($C181,VK!$B$2:$B$294,VK!AT$2:AT$294)</f>
        <v>5533</v>
      </c>
      <c r="AN181" s="38">
        <f>_xlfn.XLOOKUP($C181,VK!$B$2:$B$294,VK!AU$2:AU$294)</f>
        <v>8533</v>
      </c>
      <c r="AO181" s="38">
        <f>_xlfn.XLOOKUP($C181,VK!$B$2:$B$294,VK!AV$2:AV$294)</f>
        <v>0</v>
      </c>
      <c r="AP181" s="38">
        <f>_xlfn.XLOOKUP($C181,VK!$B$2:$B$294,VK!AW$2:AW$294)</f>
        <v>75.185867309570313</v>
      </c>
      <c r="AQ181" s="38">
        <f>_xlfn.XLOOKUP($C181,VK!$B$2:$B$294,VK!AX$2:AX$294)</f>
        <v>0</v>
      </c>
      <c r="AR181" s="38">
        <f>_xlfn.XLOOKUP($C181,VK!$B$2:$B$294,VK!AY$2:AY$294)</f>
        <v>0</v>
      </c>
      <c r="AS181" s="38">
        <f>_xlfn.XLOOKUP($C181,VK!$B$2:$B$294,VK!AZ$2:AZ$294)</f>
        <v>0</v>
      </c>
      <c r="AT181" s="38">
        <f>_xlfn.XLOOKUP($C181,VK!$B$2:$B$294,VK!BA$2:BA$294)</f>
        <v>0</v>
      </c>
      <c r="AU181" s="38">
        <f>_xlfn.XLOOKUP($C181,VK!$B$2:$B$294,VK!BB$2:BB$294)</f>
        <v>1</v>
      </c>
      <c r="AV181" s="38">
        <f>_xlfn.XLOOKUP($C181,VK!$B$2:$B$294,VK!BC$2:BC$294)</f>
        <v>100</v>
      </c>
      <c r="AW181" s="38">
        <f>_xlfn.XLOOKUP($C181,VK!$B$2:$B$294,VK!BD$2:BD$294)</f>
        <v>100</v>
      </c>
      <c r="AX181" s="38">
        <f>_xlfn.XLOOKUP($C181,VK!$B$2:$B$294,VK!BF$2:BF$294)</f>
        <v>9739.75390625</v>
      </c>
      <c r="AY181" s="38">
        <f>_xlfn.XLOOKUP($C181,VK!$B$2:$B$294,VK!BG$2:BG$294)</f>
        <v>11363.0458984375</v>
      </c>
      <c r="AZ181" s="38">
        <f>_xlfn.XLOOKUP($C181,VK!$B$2:$B$294,VK!BH$2:BH$294)</f>
        <v>4.0916047096252441</v>
      </c>
      <c r="BA181" s="38">
        <f>_xlfn.XLOOKUP($C181,VK!$B$2:$B$294,VK!BI$2:BI$294)</f>
        <v>-7.2218647003173828</v>
      </c>
      <c r="BB181" s="38">
        <f>_xlfn.XLOOKUP($C181,VK!$B$2:$B$294,VK!BJ$2:BJ$294)</f>
        <v>21.568628311157227</v>
      </c>
      <c r="BC181" s="38">
        <f>_xlfn.XLOOKUP($C181,VK!$B$2:$B$294,VK!BK$2:BK$294)</f>
        <v>-42.307693481445313</v>
      </c>
      <c r="BD181" s="38">
        <f>_xlfn.XLOOKUP($C181,VK!$B$2:$B$294,VK!BL$2:BL$294)</f>
        <v>144</v>
      </c>
      <c r="BE181" s="38">
        <f>_xlfn.XLOOKUP($C181,VK!$B$2:$B$294,VK!BM$2:BM$294)</f>
        <v>0.8403361439704895</v>
      </c>
      <c r="BF181" s="37">
        <f>_xlfn.XLOOKUP($C181,VK!$B$2:$B$294,VK!BN$2:BN$294)</f>
        <v>21957.986328125</v>
      </c>
      <c r="BG181" s="12">
        <f>_xlfn.XLOOKUP($C181,VK!$B$2:$B$294,VK!BO$2:BO$294)</f>
        <v>41.427997589111328</v>
      </c>
      <c r="BH181" s="12"/>
      <c r="BI181" s="12">
        <f>_xlfn.XLOOKUP($C181,VK!$B$2:$B$294,VK!BQ$2:BQ$294)</f>
        <v>0.71519660949707031</v>
      </c>
      <c r="BJ181" s="12">
        <f>_xlfn.XLOOKUP($C181,VK!$B$2:$B$294,VK!BR$2:BR$294)</f>
        <v>9.3517532348632813</v>
      </c>
      <c r="BK181" s="12">
        <f>_xlfn.XLOOKUP($C181,VK!$B$2:$B$294,VK!BS$2:BS$294)</f>
        <v>3.6131775379180908</v>
      </c>
      <c r="BL181" s="12">
        <f>_xlfn.XLOOKUP($C181,VK!$B$2:$B$294,VK!BT$2:BT$294)</f>
        <v>127.52391052246094</v>
      </c>
      <c r="BM181" s="12">
        <f>_xlfn.XLOOKUP($C181,VK!$B$2:$B$294,VK!BU$2:BU$294)</f>
        <v>253.98512268066406</v>
      </c>
      <c r="BN181" s="12">
        <f>_xlfn.XLOOKUP($C181,VK!$B$2:$B$294,VK!BV$2:BV$294)</f>
        <v>0</v>
      </c>
      <c r="BO181" s="12">
        <f>_xlfn.XLOOKUP($C181,VK!$B$2:$B$294,VK!BW$2:BW$294)</f>
        <v>0</v>
      </c>
      <c r="BP181" s="12">
        <f>_xlfn.XLOOKUP($C181,VK!$B$2:$B$294,VK!BX$2:BX$294)</f>
        <v>9408.6025390625</v>
      </c>
      <c r="BQ181" s="12">
        <f>_xlfn.XLOOKUP($C181,VK!$B$2:$B$294,VK!BY$2:BY$294)</f>
        <v>8064.51611328125</v>
      </c>
      <c r="BR181" s="12">
        <f>_xlfn.XLOOKUP($C181,VK!$B$2:$B$294,VK!BZ$2:BZ$294)</f>
        <v>0.7970244288444519</v>
      </c>
      <c r="BS181" s="12">
        <f>_xlfn.XLOOKUP($C181,VK!$B$2:$B$294,VK!CA$2:CA$294)</f>
        <v>6.3761954307556152</v>
      </c>
      <c r="BT181" s="12">
        <f>_xlfn.XLOOKUP($C181,VK!$B$2:$B$294,VK!CB$2:CB$294)</f>
        <v>66.666664123535156</v>
      </c>
      <c r="BU181" s="12">
        <f>_xlfn.XLOOKUP($C181,VK!$B$2:$B$294,VK!CC$2:CC$294)</f>
        <v>7.5</v>
      </c>
      <c r="BV181" s="12">
        <f>_xlfn.XLOOKUP($C181,VK!$B$2:$B$294,VK!CD$2:CD$294)</f>
        <v>5</v>
      </c>
      <c r="BW181" s="12">
        <f>_xlfn.XLOOKUP($C181,VK!$B$2:$B$294,VK!CE$2:CE$294)</f>
        <v>0</v>
      </c>
      <c r="BX181" s="12">
        <f>_xlfn.XLOOKUP($C181,VK!$B$2:$B$294,VK!CF$2:CF$294)</f>
        <v>0.83333331346511841</v>
      </c>
      <c r="BY181" s="12">
        <f>_xlfn.XLOOKUP($C181,VK!$B$2:$B$294,VK!CG$2:CG$294)</f>
        <v>9179.3203125</v>
      </c>
      <c r="BZ181" s="12"/>
      <c r="CA181" s="27">
        <f>_xlfn.XLOOKUP(C181,VK!$B$2:$B$294,VK!$BX$2:$BX$294)</f>
        <v>9408.6025390625</v>
      </c>
      <c r="CD181" s="37">
        <f>_xlfn.XLOOKUP($C181,VK!$B$2:$B$294,VK!M$2:M$294)</f>
        <v>1882</v>
      </c>
      <c r="CE181" s="38"/>
    </row>
    <row r="182" spans="1:83" hidden="1">
      <c r="A182" s="21">
        <v>172</v>
      </c>
      <c r="B182" s="30">
        <f>1-_xlfn.XLOOKUP(C182,VK!$B$2:$B$294,VK!$ID$2:$ID$294)/SUM($D$5:$BY$5)</f>
        <v>0.33096222140986908</v>
      </c>
      <c r="C182" t="str">
        <f>_xlfn.XLOOKUP(A182,VK!$IE$2:$IE$294,VK!$B$2:$B$294)</f>
        <v>Ruokolahti</v>
      </c>
      <c r="D182" s="12">
        <f>_xlfn.XLOOKUP($C182,VK!$B$2:$B$294,VK!J$2:J$294)</f>
        <v>51.400001525878906</v>
      </c>
      <c r="E182" s="12">
        <f>_xlfn.XLOOKUP($C182,VK!$B$2:$B$294,VK!K$2:K$294)</f>
        <v>942.27001953125</v>
      </c>
      <c r="F182" s="38">
        <f>_xlfn.XLOOKUP($C182,VK!$B$2:$B$294,VK!L$2:L$294)</f>
        <v>178.5</v>
      </c>
      <c r="G182" s="38">
        <f>_xlfn.XLOOKUP($C182,VK!$B$2:$B$294,VK!N$2:N$294)</f>
        <v>5.3000001907348633</v>
      </c>
      <c r="H182" s="40">
        <f>_xlfn.XLOOKUP($C182,VK!$B$2:$B$294,VK!O$2:O$294)</f>
        <v>-2.0999999046325684</v>
      </c>
      <c r="I182" s="38">
        <f>_xlfn.XLOOKUP($C182,VK!$B$2:$B$294,VK!P$2:P$294)</f>
        <v>-37</v>
      </c>
      <c r="J182" s="38">
        <f>_xlfn.XLOOKUP($C182,VK!$B$2:$B$294,VK!Q$2:Q$294)</f>
        <v>60.5</v>
      </c>
      <c r="K182" s="38">
        <f>_xlfn.XLOOKUP($C182,VK!$B$2:$B$294,VK!R$2:R$294)</f>
        <v>11.5</v>
      </c>
      <c r="L182" s="38">
        <f>_xlfn.XLOOKUP($C182,VK!$B$2:$B$294,VK!S$2:S$294)</f>
        <v>294</v>
      </c>
      <c r="M182" s="38">
        <f>_xlfn.XLOOKUP($C182,VK!$B$2:$B$294,VK!T$2:T$294)</f>
        <v>0</v>
      </c>
      <c r="N182" s="38">
        <f>_xlfn.XLOOKUP($C182,VK!$B$2:$B$294,VK!U$2:U$294)</f>
        <v>4212.1000000000004</v>
      </c>
      <c r="O182" s="38">
        <f>_xlfn.XLOOKUP($C182,VK!$B$2:$B$294,VK!V$2:V$294)</f>
        <v>11.95</v>
      </c>
      <c r="P182" s="38">
        <f>_xlfn.XLOOKUP($C182,VK!$B$2:$B$294,VK!W$2:W$294)</f>
        <v>919</v>
      </c>
      <c r="Q182" s="38">
        <f>_xlfn.XLOOKUP($C182,VK!$B$2:$B$294,VK!X$2:X$294)</f>
        <v>1649</v>
      </c>
      <c r="R182" s="38">
        <f>_xlfn.XLOOKUP($C182,VK!$B$2:$B$294,VK!Y$2:Y$294)</f>
        <v>784</v>
      </c>
      <c r="S182" s="38">
        <f>_xlfn.XLOOKUP($C182,VK!$B$2:$B$294,VK!Z$2:Z$294)</f>
        <v>1211</v>
      </c>
      <c r="T182" s="38">
        <f>_xlfn.XLOOKUP($C182,VK!$B$2:$B$294,VK!AA$2:AA$294)</f>
        <v>880</v>
      </c>
      <c r="U182" s="38">
        <f>_xlfn.XLOOKUP($C182,VK!$B$2:$B$294,VK!AB$2:AB$294)</f>
        <v>14.382022857666016</v>
      </c>
      <c r="V182" s="38">
        <f>_xlfn.XLOOKUP($C182,VK!$B$2:$B$294,VK!AC$2:AC$294)</f>
        <v>0</v>
      </c>
      <c r="W182" s="38">
        <f>_xlfn.XLOOKUP($C182,VK!$B$2:$B$294,VK!AD$2:AD$294)</f>
        <v>0</v>
      </c>
      <c r="X182" s="38">
        <f>_xlfn.XLOOKUP($C182,VK!$B$2:$B$294,VK!AE$2:AE$294)</f>
        <v>0</v>
      </c>
      <c r="Y182" s="38">
        <f>_xlfn.XLOOKUP($C182,VK!$B$2:$B$294,VK!AF$2:AF$294)</f>
        <v>5.4</v>
      </c>
      <c r="Z182" s="38">
        <f>_xlfn.XLOOKUP($C182,VK!$B$2:$B$294,VK!AG$2:AG$294)</f>
        <v>0</v>
      </c>
      <c r="AA182" s="38">
        <f>_xlfn.XLOOKUP($C182,VK!$B$2:$B$294,VK!AH$2:AH$294)</f>
        <v>20.5</v>
      </c>
      <c r="AB182" s="38">
        <f>_xlfn.XLOOKUP($C182,VK!$B$2:$B$294,VK!AI$2:AI$294)</f>
        <v>0.93</v>
      </c>
      <c r="AC182" s="38">
        <f>_xlfn.XLOOKUP($C182,VK!$B$2:$B$294,VK!AJ$2:AJ$294)</f>
        <v>0.5</v>
      </c>
      <c r="AD182" s="38">
        <f>_xlfn.XLOOKUP($C182,VK!$B$2:$B$294,VK!AK$2:AK$294)</f>
        <v>1.1000000000000001</v>
      </c>
      <c r="AE182" s="38">
        <f>_xlfn.XLOOKUP($C182,VK!$B$2:$B$294,VK!AL$2:AL$294)</f>
        <v>77.3</v>
      </c>
      <c r="AF182" s="38">
        <f>_xlfn.XLOOKUP($C182,VK!$B$2:$B$294,VK!AM$2:AM$294)</f>
        <v>299.89999999999998</v>
      </c>
      <c r="AG182" s="38">
        <f>_xlfn.XLOOKUP($C182,VK!$B$2:$B$294,VK!AN$2:AN$294)</f>
        <v>44.5</v>
      </c>
      <c r="AH182" s="38">
        <f>_xlfn.XLOOKUP($C182,VK!$B$2:$B$294,VK!AO$2:AO$294)</f>
        <v>23.2</v>
      </c>
      <c r="AI182" s="38">
        <f>_xlfn.XLOOKUP($C182,VK!$B$2:$B$294,VK!AP$2:AP$294)</f>
        <v>53</v>
      </c>
      <c r="AJ182" s="38">
        <f>_xlfn.XLOOKUP($C182,VK!$B$2:$B$294,VK!AQ$2:AQ$294)</f>
        <v>104</v>
      </c>
      <c r="AK182" s="38">
        <f>_xlfn.XLOOKUP($C182,VK!$B$2:$B$294,VK!AR$2:AR$294)</f>
        <v>733</v>
      </c>
      <c r="AL182" s="38">
        <f>_xlfn.XLOOKUP($C182,VK!$B$2:$B$294,VK!AS$2:AS$294)</f>
        <v>3.1669999999999998</v>
      </c>
      <c r="AM182" s="38">
        <f>_xlfn.XLOOKUP($C182,VK!$B$2:$B$294,VK!AT$2:AT$294)</f>
        <v>9023</v>
      </c>
      <c r="AN182" s="38">
        <f>_xlfn.XLOOKUP($C182,VK!$B$2:$B$294,VK!AU$2:AU$294)</f>
        <v>11590</v>
      </c>
      <c r="AO182" s="38">
        <f>_xlfn.XLOOKUP($C182,VK!$B$2:$B$294,VK!AV$2:AV$294)</f>
        <v>1</v>
      </c>
      <c r="AP182" s="38">
        <f>_xlfn.XLOOKUP($C182,VK!$B$2:$B$294,VK!AW$2:AW$294)</f>
        <v>42.640022277832031</v>
      </c>
      <c r="AQ182" s="38">
        <f>_xlfn.XLOOKUP($C182,VK!$B$2:$B$294,VK!AX$2:AX$294)</f>
        <v>0</v>
      </c>
      <c r="AR182" s="38">
        <f>_xlfn.XLOOKUP($C182,VK!$B$2:$B$294,VK!AY$2:AY$294)</f>
        <v>1</v>
      </c>
      <c r="AS182" s="38">
        <f>_xlfn.XLOOKUP($C182,VK!$B$2:$B$294,VK!AZ$2:AZ$294)</f>
        <v>0</v>
      </c>
      <c r="AT182" s="38">
        <f>_xlfn.XLOOKUP($C182,VK!$B$2:$B$294,VK!BA$2:BA$294)</f>
        <v>0</v>
      </c>
      <c r="AU182" s="38">
        <f>_xlfn.XLOOKUP($C182,VK!$B$2:$B$294,VK!BB$2:BB$294)</f>
        <v>1</v>
      </c>
      <c r="AV182" s="38">
        <f>_xlfn.XLOOKUP($C182,VK!$B$2:$B$294,VK!BC$2:BC$294)</f>
        <v>91.156463623046875</v>
      </c>
      <c r="AW182" s="38">
        <f>_xlfn.XLOOKUP($C182,VK!$B$2:$B$294,VK!BD$2:BD$294)</f>
        <v>100</v>
      </c>
      <c r="AX182" s="38">
        <f>_xlfn.XLOOKUP($C182,VK!$B$2:$B$294,VK!BF$2:BF$294)</f>
        <v>11473.0751953125</v>
      </c>
      <c r="AY182" s="38">
        <f>_xlfn.XLOOKUP($C182,VK!$B$2:$B$294,VK!BG$2:BG$294)</f>
        <v>12485.7890625</v>
      </c>
      <c r="AZ182" s="38">
        <f>_xlfn.XLOOKUP($C182,VK!$B$2:$B$294,VK!BH$2:BH$294)</f>
        <v>3.0647578239440918</v>
      </c>
      <c r="BA182" s="38">
        <f>_xlfn.XLOOKUP($C182,VK!$B$2:$B$294,VK!BI$2:BI$294)</f>
        <v>-0.63558059930801392</v>
      </c>
      <c r="BB182" s="38">
        <f>_xlfn.XLOOKUP($C182,VK!$B$2:$B$294,VK!BJ$2:BJ$294)</f>
        <v>20.430107116699219</v>
      </c>
      <c r="BC182" s="38">
        <f>_xlfn.XLOOKUP($C182,VK!$B$2:$B$294,VK!BK$2:BK$294)</f>
        <v>34.375</v>
      </c>
      <c r="BD182" s="38">
        <f>_xlfn.XLOOKUP($C182,VK!$B$2:$B$294,VK!BL$2:BL$294)</f>
        <v>447</v>
      </c>
      <c r="BE182" s="38">
        <f>_xlfn.XLOOKUP($C182,VK!$B$2:$B$294,VK!BM$2:BM$294)</f>
        <v>-4.215456485748291</v>
      </c>
      <c r="BF182" s="37">
        <f>_xlfn.XLOOKUP($C182,VK!$B$2:$B$294,VK!BN$2:BN$294)</f>
        <v>24133.431640625</v>
      </c>
      <c r="BG182" s="12">
        <f>_xlfn.XLOOKUP($C182,VK!$B$2:$B$294,VK!BO$2:BO$294)</f>
        <v>35.162551879882813</v>
      </c>
      <c r="BH182" s="12"/>
      <c r="BI182" s="12">
        <f>_xlfn.XLOOKUP($C182,VK!$B$2:$B$294,VK!BQ$2:BQ$294)</f>
        <v>0.70184218883514404</v>
      </c>
      <c r="BJ182" s="12">
        <f>_xlfn.XLOOKUP($C182,VK!$B$2:$B$294,VK!BR$2:BR$294)</f>
        <v>0.22026431560516357</v>
      </c>
      <c r="BK182" s="12">
        <f>_xlfn.XLOOKUP($C182,VK!$B$2:$B$294,VK!BS$2:BS$294)</f>
        <v>3.0436522960662842</v>
      </c>
      <c r="BL182" s="12">
        <f>_xlfn.XLOOKUP($C182,VK!$B$2:$B$294,VK!BT$2:BT$294)</f>
        <v>69.483383178710938</v>
      </c>
      <c r="BM182" s="12">
        <f>_xlfn.XLOOKUP($C182,VK!$B$2:$B$294,VK!BU$2:BU$294)</f>
        <v>235.883056640625</v>
      </c>
      <c r="BN182" s="12">
        <f>_xlfn.XLOOKUP($C182,VK!$B$2:$B$294,VK!BV$2:BV$294)</f>
        <v>0</v>
      </c>
      <c r="BO182" s="12">
        <f>_xlfn.XLOOKUP($C182,VK!$B$2:$B$294,VK!BW$2:BW$294)</f>
        <v>0</v>
      </c>
      <c r="BP182" s="12">
        <f>_xlfn.XLOOKUP($C182,VK!$B$2:$B$294,VK!BX$2:BX$294)</f>
        <v>9651.515625</v>
      </c>
      <c r="BQ182" s="12">
        <f>_xlfn.XLOOKUP($C182,VK!$B$2:$B$294,VK!BY$2:BY$294)</f>
        <v>8868.6865234375</v>
      </c>
      <c r="BR182" s="12">
        <f>_xlfn.XLOOKUP($C182,VK!$B$2:$B$294,VK!BZ$2:BZ$294)</f>
        <v>0.86103326082229614</v>
      </c>
      <c r="BS182" s="12">
        <f>_xlfn.XLOOKUP($C182,VK!$B$2:$B$294,VK!CA$2:CA$294)</f>
        <v>8.1898279190063477</v>
      </c>
      <c r="BT182" s="12">
        <f>_xlfn.XLOOKUP($C182,VK!$B$2:$B$294,VK!CB$2:CB$294)</f>
        <v>88.372093200683594</v>
      </c>
      <c r="BU182" s="12">
        <f>_xlfn.XLOOKUP($C182,VK!$B$2:$B$294,VK!CC$2:CC$294)</f>
        <v>9.2909536361694336</v>
      </c>
      <c r="BV182" s="12">
        <f>_xlfn.XLOOKUP($C182,VK!$B$2:$B$294,VK!CD$2:CD$294)</f>
        <v>9.5354518890380859</v>
      </c>
      <c r="BW182" s="12">
        <f>_xlfn.XLOOKUP($C182,VK!$B$2:$B$294,VK!CE$2:CE$294)</f>
        <v>0</v>
      </c>
      <c r="BX182" s="12">
        <f>_xlfn.XLOOKUP($C182,VK!$B$2:$B$294,VK!CF$2:CF$294)</f>
        <v>0.24449877440929413</v>
      </c>
      <c r="BY182" s="12">
        <f>_xlfn.XLOOKUP($C182,VK!$B$2:$B$294,VK!CG$2:CG$294)</f>
        <v>12804.7041015625</v>
      </c>
      <c r="BZ182" s="12"/>
      <c r="CA182" s="27">
        <f>_xlfn.XLOOKUP(C182,VK!$B$2:$B$294,VK!$BX$2:$BX$294)</f>
        <v>9651.515625</v>
      </c>
      <c r="CD182" s="37">
        <f>_xlfn.XLOOKUP($C182,VK!$B$2:$B$294,VK!M$2:M$294)</f>
        <v>4994</v>
      </c>
      <c r="CE182" s="38"/>
    </row>
    <row r="183" spans="1:83" hidden="1">
      <c r="A183" s="21">
        <v>173</v>
      </c>
      <c r="B183" s="30">
        <f>1-_xlfn.XLOOKUP(C183,VK!$B$2:$B$294,VK!$ID$2:$ID$294)/SUM($D$5:$BY$5)</f>
        <v>0.32913662482797856</v>
      </c>
      <c r="C183" t="str">
        <f>_xlfn.XLOOKUP(A183,VK!$IE$2:$IE$294,VK!$B$2:$B$294)</f>
        <v>Merikarvia</v>
      </c>
      <c r="D183" s="12">
        <f>_xlfn.XLOOKUP($C183,VK!$B$2:$B$294,VK!J$2:J$294)</f>
        <v>50.700000762939453</v>
      </c>
      <c r="E183" s="12">
        <f>_xlfn.XLOOKUP($C183,VK!$B$2:$B$294,VK!K$2:K$294)</f>
        <v>446.1400146484375</v>
      </c>
      <c r="F183" s="38">
        <f>_xlfn.XLOOKUP($C183,VK!$B$2:$B$294,VK!L$2:L$294)</f>
        <v>190.80000305175781</v>
      </c>
      <c r="G183" s="38">
        <f>_xlfn.XLOOKUP($C183,VK!$B$2:$B$294,VK!N$2:N$294)</f>
        <v>6.9000000953674316</v>
      </c>
      <c r="H183" s="40">
        <f>_xlfn.XLOOKUP($C183,VK!$B$2:$B$294,VK!O$2:O$294)</f>
        <v>-1.5</v>
      </c>
      <c r="I183" s="38">
        <f>_xlfn.XLOOKUP($C183,VK!$B$2:$B$294,VK!P$2:P$294)</f>
        <v>-12</v>
      </c>
      <c r="J183" s="38">
        <f>_xlfn.XLOOKUP($C183,VK!$B$2:$B$294,VK!Q$2:Q$294)</f>
        <v>57.900000000000006</v>
      </c>
      <c r="K183" s="38">
        <f>_xlfn.XLOOKUP($C183,VK!$B$2:$B$294,VK!R$2:R$294)</f>
        <v>11.5</v>
      </c>
      <c r="L183" s="38">
        <f>_xlfn.XLOOKUP($C183,VK!$B$2:$B$294,VK!S$2:S$294)</f>
        <v>166</v>
      </c>
      <c r="M183" s="38">
        <f>_xlfn.XLOOKUP($C183,VK!$B$2:$B$294,VK!T$2:T$294)</f>
        <v>0</v>
      </c>
      <c r="N183" s="38">
        <f>_xlfn.XLOOKUP($C183,VK!$B$2:$B$294,VK!U$2:U$294)</f>
        <v>3264.4</v>
      </c>
      <c r="O183" s="38">
        <f>_xlfn.XLOOKUP($C183,VK!$B$2:$B$294,VK!V$2:V$294)</f>
        <v>10.29</v>
      </c>
      <c r="P183" s="38">
        <f>_xlfn.XLOOKUP($C183,VK!$B$2:$B$294,VK!W$2:W$294)</f>
        <v>516</v>
      </c>
      <c r="Q183" s="38">
        <f>_xlfn.XLOOKUP($C183,VK!$B$2:$B$294,VK!X$2:X$294)</f>
        <v>1161</v>
      </c>
      <c r="R183" s="38">
        <f>_xlfn.XLOOKUP($C183,VK!$B$2:$B$294,VK!Y$2:Y$294)</f>
        <v>419</v>
      </c>
      <c r="S183" s="38">
        <f>_xlfn.XLOOKUP($C183,VK!$B$2:$B$294,VK!Z$2:Z$294)</f>
        <v>819</v>
      </c>
      <c r="T183" s="38">
        <f>_xlfn.XLOOKUP($C183,VK!$B$2:$B$294,VK!AA$2:AA$294)</f>
        <v>553</v>
      </c>
      <c r="U183" s="38">
        <f>_xlfn.XLOOKUP($C183,VK!$B$2:$B$294,VK!AB$2:AB$294)</f>
        <v>15.355262756347656</v>
      </c>
      <c r="V183" s="38">
        <f>_xlfn.XLOOKUP($C183,VK!$B$2:$B$294,VK!AC$2:AC$294)</f>
        <v>0</v>
      </c>
      <c r="W183" s="38">
        <f>_xlfn.XLOOKUP($C183,VK!$B$2:$B$294,VK!AD$2:AD$294)</f>
        <v>0</v>
      </c>
      <c r="X183" s="38">
        <f>_xlfn.XLOOKUP($C183,VK!$B$2:$B$294,VK!AE$2:AE$294)</f>
        <v>0</v>
      </c>
      <c r="Y183" s="38">
        <f>_xlfn.XLOOKUP($C183,VK!$B$2:$B$294,VK!AF$2:AF$294)</f>
        <v>4.8</v>
      </c>
      <c r="Z183" s="38">
        <f>_xlfn.XLOOKUP($C183,VK!$B$2:$B$294,VK!AG$2:AG$294)</f>
        <v>1</v>
      </c>
      <c r="AA183" s="38">
        <f>_xlfn.XLOOKUP($C183,VK!$B$2:$B$294,VK!AH$2:AH$294)</f>
        <v>20.5</v>
      </c>
      <c r="AB183" s="38">
        <f>_xlfn.XLOOKUP($C183,VK!$B$2:$B$294,VK!AI$2:AI$294)</f>
        <v>0.93</v>
      </c>
      <c r="AC183" s="38">
        <f>_xlfn.XLOOKUP($C183,VK!$B$2:$B$294,VK!AJ$2:AJ$294)</f>
        <v>0.41</v>
      </c>
      <c r="AD183" s="38">
        <f>_xlfn.XLOOKUP($C183,VK!$B$2:$B$294,VK!AK$2:AK$294)</f>
        <v>1</v>
      </c>
      <c r="AE183" s="38">
        <f>_xlfn.XLOOKUP($C183,VK!$B$2:$B$294,VK!AL$2:AL$294)</f>
        <v>52.8</v>
      </c>
      <c r="AF183" s="38">
        <f>_xlfn.XLOOKUP($C183,VK!$B$2:$B$294,VK!AM$2:AM$294)</f>
        <v>271.10000000000002</v>
      </c>
      <c r="AG183" s="38">
        <f>_xlfn.XLOOKUP($C183,VK!$B$2:$B$294,VK!AN$2:AN$294)</f>
        <v>42.5</v>
      </c>
      <c r="AH183" s="38">
        <f>_xlfn.XLOOKUP($C183,VK!$B$2:$B$294,VK!AO$2:AO$294)</f>
        <v>19.7</v>
      </c>
      <c r="AI183" s="38">
        <f>_xlfn.XLOOKUP($C183,VK!$B$2:$B$294,VK!AP$2:AP$294)</f>
        <v>86</v>
      </c>
      <c r="AJ183" s="38">
        <f>_xlfn.XLOOKUP($C183,VK!$B$2:$B$294,VK!AQ$2:AQ$294)</f>
        <v>43</v>
      </c>
      <c r="AK183" s="38">
        <f>_xlfn.XLOOKUP($C183,VK!$B$2:$B$294,VK!AR$2:AR$294)</f>
        <v>589</v>
      </c>
      <c r="AL183" s="38">
        <f>_xlfn.XLOOKUP($C183,VK!$B$2:$B$294,VK!AS$2:AS$294)</f>
        <v>1.5</v>
      </c>
      <c r="AM183" s="38">
        <f>_xlfn.XLOOKUP($C183,VK!$B$2:$B$294,VK!AT$2:AT$294)</f>
        <v>6919</v>
      </c>
      <c r="AN183" s="38">
        <f>_xlfn.XLOOKUP($C183,VK!$B$2:$B$294,VK!AU$2:AU$294)</f>
        <v>10685</v>
      </c>
      <c r="AO183" s="38">
        <f>_xlfn.XLOOKUP($C183,VK!$B$2:$B$294,VK!AV$2:AV$294)</f>
        <v>1</v>
      </c>
      <c r="AP183" s="38">
        <f>_xlfn.XLOOKUP($C183,VK!$B$2:$B$294,VK!AW$2:AW$294)</f>
        <v>126.12024688720703</v>
      </c>
      <c r="AQ183" s="38">
        <f>_xlfn.XLOOKUP($C183,VK!$B$2:$B$294,VK!AX$2:AX$294)</f>
        <v>0</v>
      </c>
      <c r="AR183" s="38">
        <f>_xlfn.XLOOKUP($C183,VK!$B$2:$B$294,VK!AY$2:AY$294)</f>
        <v>0</v>
      </c>
      <c r="AS183" s="38">
        <f>_xlfn.XLOOKUP($C183,VK!$B$2:$B$294,VK!AZ$2:AZ$294)</f>
        <v>0</v>
      </c>
      <c r="AT183" s="38">
        <f>_xlfn.XLOOKUP($C183,VK!$B$2:$B$294,VK!BA$2:BA$294)</f>
        <v>1</v>
      </c>
      <c r="AU183" s="38">
        <f>_xlfn.XLOOKUP($C183,VK!$B$2:$B$294,VK!BB$2:BB$294)</f>
        <v>1</v>
      </c>
      <c r="AV183" s="38">
        <f>_xlfn.XLOOKUP($C183,VK!$B$2:$B$294,VK!BC$2:BC$294)</f>
        <v>89.247314453125</v>
      </c>
      <c r="AW183" s="38">
        <f>_xlfn.XLOOKUP($C183,VK!$B$2:$B$294,VK!BD$2:BD$294)</f>
        <v>92.079208374023438</v>
      </c>
      <c r="AX183" s="38">
        <f>_xlfn.XLOOKUP($C183,VK!$B$2:$B$294,VK!BF$2:BF$294)</f>
        <v>10362.861328125</v>
      </c>
      <c r="AY183" s="38">
        <f>_xlfn.XLOOKUP($C183,VK!$B$2:$B$294,VK!BG$2:BG$294)</f>
        <v>13053.1162109375</v>
      </c>
      <c r="AZ183" s="38">
        <f>_xlfn.XLOOKUP($C183,VK!$B$2:$B$294,VK!BH$2:BH$294)</f>
        <v>3.0299315452575684</v>
      </c>
      <c r="BA183" s="38">
        <f>_xlfn.XLOOKUP($C183,VK!$B$2:$B$294,VK!BI$2:BI$294)</f>
        <v>-8.8324441909790039</v>
      </c>
      <c r="BB183" s="38">
        <f>_xlfn.XLOOKUP($C183,VK!$B$2:$B$294,VK!BJ$2:BJ$294)</f>
        <v>15.625</v>
      </c>
      <c r="BC183" s="38">
        <f>_xlfn.XLOOKUP($C183,VK!$B$2:$B$294,VK!BK$2:BK$294)</f>
        <v>-6.0606060028076172</v>
      </c>
      <c r="BD183" s="38">
        <f>_xlfn.XLOOKUP($C183,VK!$B$2:$B$294,VK!BL$2:BL$294)</f>
        <v>136.5</v>
      </c>
      <c r="BE183" s="38">
        <f>_xlfn.XLOOKUP($C183,VK!$B$2:$B$294,VK!BM$2:BM$294)</f>
        <v>2.8225805759429932</v>
      </c>
      <c r="BF183" s="37">
        <f>_xlfn.XLOOKUP($C183,VK!$B$2:$B$294,VK!BN$2:BN$294)</f>
        <v>20487.166015625</v>
      </c>
      <c r="BG183" s="12">
        <f>_xlfn.XLOOKUP($C183,VK!$B$2:$B$294,VK!BO$2:BO$294)</f>
        <v>53.635292053222656</v>
      </c>
      <c r="BH183" s="12"/>
      <c r="BI183" s="12">
        <f>_xlfn.XLOOKUP($C183,VK!$B$2:$B$294,VK!BQ$2:BQ$294)</f>
        <v>0.60384738445281982</v>
      </c>
      <c r="BJ183" s="12">
        <f>_xlfn.XLOOKUP($C183,VK!$B$2:$B$294,VK!BR$2:BR$294)</f>
        <v>0.42386695742607117</v>
      </c>
      <c r="BK183" s="12">
        <f>_xlfn.XLOOKUP($C183,VK!$B$2:$B$294,VK!BS$2:BS$294)</f>
        <v>1.4672318696975708</v>
      </c>
      <c r="BL183" s="12">
        <f>_xlfn.XLOOKUP($C183,VK!$B$2:$B$294,VK!BT$2:BT$294)</f>
        <v>86.403648376464844</v>
      </c>
      <c r="BM183" s="12">
        <f>_xlfn.XLOOKUP($C183,VK!$B$2:$B$294,VK!BU$2:BU$294)</f>
        <v>419.954345703125</v>
      </c>
      <c r="BN183" s="12">
        <f>_xlfn.XLOOKUP($C183,VK!$B$2:$B$294,VK!BV$2:BV$294)</f>
        <v>0</v>
      </c>
      <c r="BO183" s="12">
        <f>_xlfn.XLOOKUP($C183,VK!$B$2:$B$294,VK!BW$2:BW$294)</f>
        <v>1</v>
      </c>
      <c r="BP183" s="12">
        <f>_xlfn.XLOOKUP($C183,VK!$B$2:$B$294,VK!BX$2:BX$294)</f>
        <v>6892.04541015625</v>
      </c>
      <c r="BQ183" s="12">
        <f>_xlfn.XLOOKUP($C183,VK!$B$2:$B$294,VK!BY$2:BY$294)</f>
        <v>5471.5908203125</v>
      </c>
      <c r="BR183" s="12">
        <f>_xlfn.XLOOKUP($C183,VK!$B$2:$B$294,VK!BZ$2:BZ$294)</f>
        <v>1.010759711265564</v>
      </c>
      <c r="BS183" s="12">
        <f>_xlfn.XLOOKUP($C183,VK!$B$2:$B$294,VK!CA$2:CA$294)</f>
        <v>8.3143138885498047</v>
      </c>
      <c r="BT183" s="12">
        <f>_xlfn.XLOOKUP($C183,VK!$B$2:$B$294,VK!CB$2:CB$294)</f>
        <v>58.064517974853516</v>
      </c>
      <c r="BU183" s="12">
        <f>_xlfn.XLOOKUP($C183,VK!$B$2:$B$294,VK!CC$2:CC$294)</f>
        <v>7.0588235855102539</v>
      </c>
      <c r="BV183" s="12">
        <f>_xlfn.XLOOKUP($C183,VK!$B$2:$B$294,VK!CD$2:CD$294)</f>
        <v>9.0196075439453125</v>
      </c>
      <c r="BW183" s="12">
        <f>_xlfn.XLOOKUP($C183,VK!$B$2:$B$294,VK!CE$2:CE$294)</f>
        <v>0</v>
      </c>
      <c r="BX183" s="12">
        <f>_xlfn.XLOOKUP($C183,VK!$B$2:$B$294,VK!CF$2:CF$294)</f>
        <v>1.1764706373214722</v>
      </c>
      <c r="BY183" s="12">
        <f>_xlfn.XLOOKUP($C183,VK!$B$2:$B$294,VK!CG$2:CG$294)</f>
        <v>10608.935546875</v>
      </c>
      <c r="BZ183" s="12"/>
      <c r="CA183" s="27">
        <f>_xlfn.XLOOKUP(C183,VK!$B$2:$B$294,VK!$BX$2:$BX$294)</f>
        <v>6892.04541015625</v>
      </c>
      <c r="CD183" s="37">
        <f>_xlfn.XLOOKUP($C183,VK!$B$2:$B$294,VK!M$2:M$294)</f>
        <v>3067</v>
      </c>
      <c r="CE183" s="38"/>
    </row>
    <row r="184" spans="1:83" hidden="1">
      <c r="A184" s="21">
        <v>174</v>
      </c>
      <c r="B184" s="30">
        <f>1-_xlfn.XLOOKUP(C184,VK!$B$2:$B$294,VK!$ID$2:$ID$294)/SUM($D$5:$BY$5)</f>
        <v>0.3291230740651061</v>
      </c>
      <c r="C184" t="str">
        <f>_xlfn.XLOOKUP(A184,VK!$IE$2:$IE$294,VK!$B$2:$B$294)</f>
        <v>Nivala</v>
      </c>
      <c r="D184" s="12">
        <f>_xlfn.XLOOKUP($C184,VK!$B$2:$B$294,VK!J$2:J$294)</f>
        <v>40.400001525878906</v>
      </c>
      <c r="E184" s="12">
        <f>_xlfn.XLOOKUP($C184,VK!$B$2:$B$294,VK!K$2:K$294)</f>
        <v>527.84002685546875</v>
      </c>
      <c r="F184" s="38">
        <f>_xlfn.XLOOKUP($C184,VK!$B$2:$B$294,VK!L$2:L$294)</f>
        <v>167.10000610351563</v>
      </c>
      <c r="G184" s="38">
        <f>_xlfn.XLOOKUP($C184,VK!$B$2:$B$294,VK!N$2:N$294)</f>
        <v>20.200000762939453</v>
      </c>
      <c r="H184" s="40">
        <f>_xlfn.XLOOKUP($C184,VK!$B$2:$B$294,VK!O$2:O$294)</f>
        <v>-0.89999997615814209</v>
      </c>
      <c r="I184" s="38">
        <f>_xlfn.XLOOKUP($C184,VK!$B$2:$B$294,VK!P$2:P$294)</f>
        <v>-111</v>
      </c>
      <c r="J184" s="38">
        <f>_xlfn.XLOOKUP($C184,VK!$B$2:$B$294,VK!Q$2:Q$294)</f>
        <v>65.5</v>
      </c>
      <c r="K184" s="38">
        <f>_xlfn.XLOOKUP($C184,VK!$B$2:$B$294,VK!R$2:R$294)</f>
        <v>8.3000000000000007</v>
      </c>
      <c r="L184" s="38">
        <f>_xlfn.XLOOKUP($C184,VK!$B$2:$B$294,VK!S$2:S$294)</f>
        <v>230</v>
      </c>
      <c r="M184" s="38">
        <f>_xlfn.XLOOKUP($C184,VK!$B$2:$B$294,VK!T$2:T$294)</f>
        <v>0</v>
      </c>
      <c r="N184" s="38">
        <f>_xlfn.XLOOKUP($C184,VK!$B$2:$B$294,VK!U$2:U$294)</f>
        <v>3080.1</v>
      </c>
      <c r="O184" s="38">
        <f>_xlfn.XLOOKUP($C184,VK!$B$2:$B$294,VK!V$2:V$294)</f>
        <v>11.72</v>
      </c>
      <c r="P184" s="38">
        <f>_xlfn.XLOOKUP($C184,VK!$B$2:$B$294,VK!W$2:W$294)</f>
        <v>481</v>
      </c>
      <c r="Q184" s="38">
        <f>_xlfn.XLOOKUP($C184,VK!$B$2:$B$294,VK!X$2:X$294)</f>
        <v>464</v>
      </c>
      <c r="R184" s="38">
        <f>_xlfn.XLOOKUP($C184,VK!$B$2:$B$294,VK!Y$2:Y$294)</f>
        <v>659</v>
      </c>
      <c r="S184" s="38">
        <f>_xlfn.XLOOKUP($C184,VK!$B$2:$B$294,VK!Z$2:Z$294)</f>
        <v>400</v>
      </c>
      <c r="T184" s="38">
        <f>_xlfn.XLOOKUP($C184,VK!$B$2:$B$294,VK!AA$2:AA$294)</f>
        <v>543</v>
      </c>
      <c r="U184" s="38">
        <f>_xlfn.XLOOKUP($C184,VK!$B$2:$B$294,VK!AB$2:AB$294)</f>
        <v>18.390909194946289</v>
      </c>
      <c r="V184" s="38">
        <f>_xlfn.XLOOKUP($C184,VK!$B$2:$B$294,VK!AC$2:AC$294)</f>
        <v>0</v>
      </c>
      <c r="W184" s="38">
        <f>_xlfn.XLOOKUP($C184,VK!$B$2:$B$294,VK!AD$2:AD$294)</f>
        <v>1.1000000000000001</v>
      </c>
      <c r="X184" s="38">
        <f>_xlfn.XLOOKUP($C184,VK!$B$2:$B$294,VK!AE$2:AE$294)</f>
        <v>1.2</v>
      </c>
      <c r="Y184" s="38">
        <f>_xlfn.XLOOKUP($C184,VK!$B$2:$B$294,VK!AF$2:AF$294)</f>
        <v>7.1</v>
      </c>
      <c r="Z184" s="38">
        <f>_xlfn.XLOOKUP($C184,VK!$B$2:$B$294,VK!AG$2:AG$294)</f>
        <v>0</v>
      </c>
      <c r="AA184" s="38">
        <f>_xlfn.XLOOKUP($C184,VK!$B$2:$B$294,VK!AH$2:AH$294)</f>
        <v>22</v>
      </c>
      <c r="AB184" s="38">
        <f>_xlfn.XLOOKUP($C184,VK!$B$2:$B$294,VK!AI$2:AI$294)</f>
        <v>1</v>
      </c>
      <c r="AC184" s="38">
        <f>_xlfn.XLOOKUP($C184,VK!$B$2:$B$294,VK!AJ$2:AJ$294)</f>
        <v>0.65</v>
      </c>
      <c r="AD184" s="38">
        <f>_xlfn.XLOOKUP($C184,VK!$B$2:$B$294,VK!AK$2:AK$294)</f>
        <v>1</v>
      </c>
      <c r="AE184" s="38">
        <f>_xlfn.XLOOKUP($C184,VK!$B$2:$B$294,VK!AL$2:AL$294)</f>
        <v>48.2</v>
      </c>
      <c r="AF184" s="38">
        <f>_xlfn.XLOOKUP($C184,VK!$B$2:$B$294,VK!AM$2:AM$294)</f>
        <v>308.10000000000002</v>
      </c>
      <c r="AG184" s="38">
        <f>_xlfn.XLOOKUP($C184,VK!$B$2:$B$294,VK!AN$2:AN$294)</f>
        <v>52.2</v>
      </c>
      <c r="AH184" s="38">
        <f>_xlfn.XLOOKUP($C184,VK!$B$2:$B$294,VK!AO$2:AO$294)</f>
        <v>18.7</v>
      </c>
      <c r="AI184" s="38">
        <f>_xlfn.XLOOKUP($C184,VK!$B$2:$B$294,VK!AP$2:AP$294)</f>
        <v>128</v>
      </c>
      <c r="AJ184" s="38">
        <f>_xlfn.XLOOKUP($C184,VK!$B$2:$B$294,VK!AQ$2:AQ$294)</f>
        <v>115</v>
      </c>
      <c r="AK184" s="38">
        <f>_xlfn.XLOOKUP($C184,VK!$B$2:$B$294,VK!AR$2:AR$294)</f>
        <v>859</v>
      </c>
      <c r="AL184" s="38">
        <f>_xlfn.XLOOKUP($C184,VK!$B$2:$B$294,VK!AS$2:AS$294)</f>
        <v>2.6669999999999998</v>
      </c>
      <c r="AM184" s="38">
        <f>_xlfn.XLOOKUP($C184,VK!$B$2:$B$294,VK!AT$2:AT$294)</f>
        <v>6841</v>
      </c>
      <c r="AN184" s="38">
        <f>_xlfn.XLOOKUP($C184,VK!$B$2:$B$294,VK!AU$2:AU$294)</f>
        <v>8647</v>
      </c>
      <c r="AO184" s="38">
        <f>_xlfn.XLOOKUP($C184,VK!$B$2:$B$294,VK!AV$2:AV$294)</f>
        <v>0</v>
      </c>
      <c r="AP184" s="38">
        <f>_xlfn.XLOOKUP($C184,VK!$B$2:$B$294,VK!AW$2:AW$294)</f>
        <v>123.37000274658203</v>
      </c>
      <c r="AQ184" s="38">
        <f>_xlfn.XLOOKUP($C184,VK!$B$2:$B$294,VK!AX$2:AX$294)</f>
        <v>0</v>
      </c>
      <c r="AR184" s="38">
        <f>_xlfn.XLOOKUP($C184,VK!$B$2:$B$294,VK!AY$2:AY$294)</f>
        <v>0</v>
      </c>
      <c r="AS184" s="38">
        <f>_xlfn.XLOOKUP($C184,VK!$B$2:$B$294,VK!AZ$2:AZ$294)</f>
        <v>0</v>
      </c>
      <c r="AT184" s="38">
        <f>_xlfn.XLOOKUP($C184,VK!$B$2:$B$294,VK!BA$2:BA$294)</f>
        <v>0</v>
      </c>
      <c r="AU184" s="38">
        <f>_xlfn.XLOOKUP($C184,VK!$B$2:$B$294,VK!BB$2:BB$294)</f>
        <v>1</v>
      </c>
      <c r="AV184" s="38">
        <f>_xlfn.XLOOKUP($C184,VK!$B$2:$B$294,VK!BC$2:BC$294)</f>
        <v>81.455398559570313</v>
      </c>
      <c r="AW184" s="38">
        <f>_xlfn.XLOOKUP($C184,VK!$B$2:$B$294,VK!BD$2:BD$294)</f>
        <v>88.381744384765625</v>
      </c>
      <c r="AX184" s="38">
        <f>_xlfn.XLOOKUP($C184,VK!$B$2:$B$294,VK!BF$2:BF$294)</f>
        <v>11192.1552734375</v>
      </c>
      <c r="AY184" s="38">
        <f>_xlfn.XLOOKUP($C184,VK!$B$2:$B$294,VK!BG$2:BG$294)</f>
        <v>13178.4609375</v>
      </c>
      <c r="AZ184" s="38">
        <f>_xlfn.XLOOKUP($C184,VK!$B$2:$B$294,VK!BH$2:BH$294)</f>
        <v>4.0412068367004395</v>
      </c>
      <c r="BA184" s="38">
        <f>_xlfn.XLOOKUP($C184,VK!$B$2:$B$294,VK!BI$2:BI$294)</f>
        <v>0.58393120765686035</v>
      </c>
      <c r="BB184" s="38">
        <f>_xlfn.XLOOKUP($C184,VK!$B$2:$B$294,VK!BJ$2:BJ$294)</f>
        <v>25.65217399597168</v>
      </c>
      <c r="BC184" s="38">
        <f>_xlfn.XLOOKUP($C184,VK!$B$2:$B$294,VK!BK$2:BK$294)</f>
        <v>-0.56497174501419067</v>
      </c>
      <c r="BD184" s="38">
        <f>_xlfn.XLOOKUP($C184,VK!$B$2:$B$294,VK!BL$2:BL$294)</f>
        <v>138.16667175292969</v>
      </c>
      <c r="BE184" s="38">
        <f>_xlfn.XLOOKUP($C184,VK!$B$2:$B$294,VK!BM$2:BM$294)</f>
        <v>0.88135594129562378</v>
      </c>
      <c r="BF184" s="37">
        <f>_xlfn.XLOOKUP($C184,VK!$B$2:$B$294,VK!BN$2:BN$294)</f>
        <v>19368.677734375</v>
      </c>
      <c r="BG184" s="12">
        <f>_xlfn.XLOOKUP($C184,VK!$B$2:$B$294,VK!BO$2:BO$294)</f>
        <v>53.222671508789063</v>
      </c>
      <c r="BH184" s="12"/>
      <c r="BI184" s="12">
        <f>_xlfn.XLOOKUP($C184,VK!$B$2:$B$294,VK!BQ$2:BQ$294)</f>
        <v>0.58294951915740967</v>
      </c>
      <c r="BJ184" s="12">
        <f>_xlfn.XLOOKUP($C184,VK!$B$2:$B$294,VK!BR$2:BR$294)</f>
        <v>5.6396279484033585E-2</v>
      </c>
      <c r="BK184" s="12">
        <f>_xlfn.XLOOKUP($C184,VK!$B$2:$B$294,VK!BS$2:BS$294)</f>
        <v>0.9963342547416687</v>
      </c>
      <c r="BL184" s="12">
        <f>_xlfn.XLOOKUP($C184,VK!$B$2:$B$294,VK!BT$2:BT$294)</f>
        <v>93.241844177246094</v>
      </c>
      <c r="BM184" s="12">
        <f>_xlfn.XLOOKUP($C184,VK!$B$2:$B$294,VK!BU$2:BU$294)</f>
        <v>236.95835876464844</v>
      </c>
      <c r="BN184" s="12">
        <f>_xlfn.XLOOKUP($C184,VK!$B$2:$B$294,VK!BV$2:BV$294)</f>
        <v>0</v>
      </c>
      <c r="BO184" s="12">
        <f>_xlfn.XLOOKUP($C184,VK!$B$2:$B$294,VK!BW$2:BW$294)</f>
        <v>2</v>
      </c>
      <c r="BP184" s="12">
        <f>_xlfn.XLOOKUP($C184,VK!$B$2:$B$294,VK!BX$2:BX$294)</f>
        <v>6352.01806640625</v>
      </c>
      <c r="BQ184" s="12">
        <f>_xlfn.XLOOKUP($C184,VK!$B$2:$B$294,VK!BY$2:BY$294)</f>
        <v>5394.61865234375</v>
      </c>
      <c r="BR184" s="12">
        <f>_xlfn.XLOOKUP($C184,VK!$B$2:$B$294,VK!BZ$2:BZ$294)</f>
        <v>1.6542907953262329</v>
      </c>
      <c r="BS184" s="12">
        <f>_xlfn.XLOOKUP($C184,VK!$B$2:$B$294,VK!CA$2:CA$294)</f>
        <v>13.986276626586914</v>
      </c>
      <c r="BT184" s="12">
        <f>_xlfn.XLOOKUP($C184,VK!$B$2:$B$294,VK!CB$2:CB$294)</f>
        <v>56.818180084228516</v>
      </c>
      <c r="BU184" s="12">
        <f>_xlfn.XLOOKUP($C184,VK!$B$2:$B$294,VK!CC$2:CC$294)</f>
        <v>6.5860214233398438</v>
      </c>
      <c r="BV184" s="12">
        <f>_xlfn.XLOOKUP($C184,VK!$B$2:$B$294,VK!CD$2:CD$294)</f>
        <v>9.9462366104125977</v>
      </c>
      <c r="BW184" s="12">
        <f>_xlfn.XLOOKUP($C184,VK!$B$2:$B$294,VK!CE$2:CE$294)</f>
        <v>0.20161290466785431</v>
      </c>
      <c r="BX184" s="12">
        <f>_xlfn.XLOOKUP($C184,VK!$B$2:$B$294,VK!CF$2:CF$294)</f>
        <v>1.545698881149292</v>
      </c>
      <c r="BY184" s="12">
        <f>_xlfn.XLOOKUP($C184,VK!$B$2:$B$294,VK!CG$2:CG$294)</f>
        <v>8766.0654296875</v>
      </c>
      <c r="BZ184" s="12"/>
      <c r="CA184" s="27">
        <f>_xlfn.XLOOKUP(C184,VK!$B$2:$B$294,VK!$BX$2:$BX$294)</f>
        <v>6352.01806640625</v>
      </c>
      <c r="CD184" s="37">
        <f>_xlfn.XLOOKUP($C184,VK!$B$2:$B$294,VK!M$2:M$294)</f>
        <v>10639</v>
      </c>
      <c r="CE184" s="38"/>
    </row>
    <row r="185" spans="1:83" hidden="1">
      <c r="A185" s="21">
        <v>175</v>
      </c>
      <c r="B185" s="30">
        <f>1-_xlfn.XLOOKUP(C185,VK!$B$2:$B$294,VK!$ID$2:$ID$294)/SUM($D$5:$BY$5)</f>
        <v>0.32656562448389459</v>
      </c>
      <c r="C185" t="str">
        <f>_xlfn.XLOOKUP(A185,VK!$IE$2:$IE$294,VK!$B$2:$B$294)</f>
        <v>Toholampi</v>
      </c>
      <c r="D185" s="12">
        <f>_xlfn.XLOOKUP($C185,VK!$B$2:$B$294,VK!J$2:J$294)</f>
        <v>45</v>
      </c>
      <c r="E185" s="12">
        <f>_xlfn.XLOOKUP($C185,VK!$B$2:$B$294,VK!K$2:K$294)</f>
        <v>608.82000732421875</v>
      </c>
      <c r="F185" s="38">
        <f>_xlfn.XLOOKUP($C185,VK!$B$2:$B$294,VK!L$2:L$294)</f>
        <v>169.69999694824219</v>
      </c>
      <c r="G185" s="38">
        <f>_xlfn.XLOOKUP($C185,VK!$B$2:$B$294,VK!N$2:N$294)</f>
        <v>5</v>
      </c>
      <c r="H185" s="40">
        <f>_xlfn.XLOOKUP($C185,VK!$B$2:$B$294,VK!O$2:O$294)</f>
        <v>-2.5</v>
      </c>
      <c r="I185" s="38">
        <f>_xlfn.XLOOKUP($C185,VK!$B$2:$B$294,VK!P$2:P$294)</f>
        <v>-65</v>
      </c>
      <c r="J185" s="38">
        <f>_xlfn.XLOOKUP($C185,VK!$B$2:$B$294,VK!Q$2:Q$294)</f>
        <v>51.7</v>
      </c>
      <c r="K185" s="38">
        <f>_xlfn.XLOOKUP($C185,VK!$B$2:$B$294,VK!R$2:R$294)</f>
        <v>7.8000000000000007</v>
      </c>
      <c r="L185" s="38">
        <f>_xlfn.XLOOKUP($C185,VK!$B$2:$B$294,VK!S$2:S$294)</f>
        <v>141</v>
      </c>
      <c r="M185" s="38">
        <f>_xlfn.XLOOKUP($C185,VK!$B$2:$B$294,VK!T$2:T$294)</f>
        <v>0</v>
      </c>
      <c r="N185" s="38">
        <f>_xlfn.XLOOKUP($C185,VK!$B$2:$B$294,VK!U$2:U$294)</f>
        <v>3071.5</v>
      </c>
      <c r="O185" s="38">
        <f>_xlfn.XLOOKUP($C185,VK!$B$2:$B$294,VK!V$2:V$294)</f>
        <v>10.61</v>
      </c>
      <c r="P185" s="38">
        <f>_xlfn.XLOOKUP($C185,VK!$B$2:$B$294,VK!W$2:W$294)</f>
        <v>468</v>
      </c>
      <c r="Q185" s="38">
        <f>_xlfn.XLOOKUP($C185,VK!$B$2:$B$294,VK!X$2:X$294)</f>
        <v>1117</v>
      </c>
      <c r="R185" s="38">
        <f>_xlfn.XLOOKUP($C185,VK!$B$2:$B$294,VK!Y$2:Y$294)</f>
        <v>675</v>
      </c>
      <c r="S185" s="38">
        <f>_xlfn.XLOOKUP($C185,VK!$B$2:$B$294,VK!Z$2:Z$294)</f>
        <v>933</v>
      </c>
      <c r="T185" s="38">
        <f>_xlfn.XLOOKUP($C185,VK!$B$2:$B$294,VK!AA$2:AA$294)</f>
        <v>725</v>
      </c>
      <c r="U185" s="38">
        <f>_xlfn.XLOOKUP($C185,VK!$B$2:$B$294,VK!AB$2:AB$294)</f>
        <v>17.651163101196289</v>
      </c>
      <c r="V185" s="38">
        <f>_xlfn.XLOOKUP($C185,VK!$B$2:$B$294,VK!AC$2:AC$294)</f>
        <v>0</v>
      </c>
      <c r="W185" s="38">
        <f>_xlfn.XLOOKUP($C185,VK!$B$2:$B$294,VK!AD$2:AD$294)</f>
        <v>0</v>
      </c>
      <c r="X185" s="38">
        <f>_xlfn.XLOOKUP($C185,VK!$B$2:$B$294,VK!AE$2:AE$294)</f>
        <v>0</v>
      </c>
      <c r="Y185" s="38">
        <f>_xlfn.XLOOKUP($C185,VK!$B$2:$B$294,VK!AF$2:AF$294)</f>
        <v>7.4</v>
      </c>
      <c r="Z185" s="38">
        <f>_xlfn.XLOOKUP($C185,VK!$B$2:$B$294,VK!AG$2:AG$294)</f>
        <v>0</v>
      </c>
      <c r="AA185" s="38">
        <f>_xlfn.XLOOKUP($C185,VK!$B$2:$B$294,VK!AH$2:AH$294)</f>
        <v>21.75</v>
      </c>
      <c r="AB185" s="38">
        <f>_xlfn.XLOOKUP($C185,VK!$B$2:$B$294,VK!AI$2:AI$294)</f>
        <v>1</v>
      </c>
      <c r="AC185" s="38">
        <f>_xlfn.XLOOKUP($C185,VK!$B$2:$B$294,VK!AJ$2:AJ$294)</f>
        <v>0.65</v>
      </c>
      <c r="AD185" s="38">
        <f>_xlfn.XLOOKUP($C185,VK!$B$2:$B$294,VK!AK$2:AK$294)</f>
        <v>1.1000000000000001</v>
      </c>
      <c r="AE185" s="38">
        <f>_xlfn.XLOOKUP($C185,VK!$B$2:$B$294,VK!AL$2:AL$294)</f>
        <v>43.8</v>
      </c>
      <c r="AF185" s="38">
        <f>_xlfn.XLOOKUP($C185,VK!$B$2:$B$294,VK!AM$2:AM$294)</f>
        <v>284.5</v>
      </c>
      <c r="AG185" s="38">
        <f>_xlfn.XLOOKUP($C185,VK!$B$2:$B$294,VK!AN$2:AN$294)</f>
        <v>46.4</v>
      </c>
      <c r="AH185" s="38">
        <f>_xlfn.XLOOKUP($C185,VK!$B$2:$B$294,VK!AO$2:AO$294)</f>
        <v>18.5</v>
      </c>
      <c r="AI185" s="38">
        <f>_xlfn.XLOOKUP($C185,VK!$B$2:$B$294,VK!AP$2:AP$294)</f>
        <v>78</v>
      </c>
      <c r="AJ185" s="38">
        <f>_xlfn.XLOOKUP($C185,VK!$B$2:$B$294,VK!AQ$2:AQ$294)</f>
        <v>57</v>
      </c>
      <c r="AK185" s="38">
        <f>_xlfn.XLOOKUP($C185,VK!$B$2:$B$294,VK!AR$2:AR$294)</f>
        <v>855</v>
      </c>
      <c r="AL185" s="38">
        <f>_xlfn.XLOOKUP($C185,VK!$B$2:$B$294,VK!AS$2:AS$294)</f>
        <v>2.6669999999999998</v>
      </c>
      <c r="AM185" s="38">
        <f>_xlfn.XLOOKUP($C185,VK!$B$2:$B$294,VK!AT$2:AT$294)</f>
        <v>4808</v>
      </c>
      <c r="AN185" s="38">
        <f>_xlfn.XLOOKUP($C185,VK!$B$2:$B$294,VK!AU$2:AU$294)</f>
        <v>11027</v>
      </c>
      <c r="AO185" s="38">
        <f>_xlfn.XLOOKUP($C185,VK!$B$2:$B$294,VK!AV$2:AV$294)</f>
        <v>0</v>
      </c>
      <c r="AP185" s="38">
        <f>_xlfn.XLOOKUP($C185,VK!$B$2:$B$294,VK!AW$2:AW$294)</f>
        <v>150.44601440429688</v>
      </c>
      <c r="AQ185" s="38">
        <f>_xlfn.XLOOKUP($C185,VK!$B$2:$B$294,VK!AX$2:AX$294)</f>
        <v>0</v>
      </c>
      <c r="AR185" s="38">
        <f>_xlfn.XLOOKUP($C185,VK!$B$2:$B$294,VK!AY$2:AY$294)</f>
        <v>0</v>
      </c>
      <c r="AS185" s="38">
        <f>_xlfn.XLOOKUP($C185,VK!$B$2:$B$294,VK!AZ$2:AZ$294)</f>
        <v>0</v>
      </c>
      <c r="AT185" s="38">
        <f>_xlfn.XLOOKUP($C185,VK!$B$2:$B$294,VK!BA$2:BA$294)</f>
        <v>0</v>
      </c>
      <c r="AU185" s="38">
        <f>_xlfn.XLOOKUP($C185,VK!$B$2:$B$294,VK!BB$2:BB$294)</f>
        <v>1</v>
      </c>
      <c r="AV185" s="38">
        <f>_xlfn.XLOOKUP($C185,VK!$B$2:$B$294,VK!BC$2:BC$294)</f>
        <v>87.912086486816406</v>
      </c>
      <c r="AW185" s="38">
        <f>_xlfn.XLOOKUP($C185,VK!$B$2:$B$294,VK!BD$2:BD$294)</f>
        <v>100</v>
      </c>
      <c r="AX185" s="38">
        <f>_xlfn.XLOOKUP($C185,VK!$B$2:$B$294,VK!BF$2:BF$294)</f>
        <v>12741.900390625</v>
      </c>
      <c r="AY185" s="38">
        <f>_xlfn.XLOOKUP($C185,VK!$B$2:$B$294,VK!BG$2:BG$294)</f>
        <v>14883.669921875</v>
      </c>
      <c r="AZ185" s="38">
        <f>_xlfn.XLOOKUP($C185,VK!$B$2:$B$294,VK!BH$2:BH$294)</f>
        <v>3.0326411724090576</v>
      </c>
      <c r="BA185" s="38">
        <f>_xlfn.XLOOKUP($C185,VK!$B$2:$B$294,VK!BI$2:BI$294)</f>
        <v>-13.286945343017578</v>
      </c>
      <c r="BB185" s="38">
        <f>_xlfn.XLOOKUP($C185,VK!$B$2:$B$294,VK!BJ$2:BJ$294)</f>
        <v>30.769229888916016</v>
      </c>
      <c r="BC185" s="38">
        <f>_xlfn.XLOOKUP($C185,VK!$B$2:$B$294,VK!BK$2:BK$294)</f>
        <v>73.333335876464844</v>
      </c>
      <c r="BD185" s="38">
        <f>_xlfn.XLOOKUP($C185,VK!$B$2:$B$294,VK!BL$2:BL$294)</f>
        <v>93</v>
      </c>
      <c r="BE185" s="38">
        <f>_xlfn.XLOOKUP($C185,VK!$B$2:$B$294,VK!BM$2:BM$294)</f>
        <v>-2.985074520111084</v>
      </c>
      <c r="BF185" s="37">
        <f>_xlfn.XLOOKUP($C185,VK!$B$2:$B$294,VK!BN$2:BN$294)</f>
        <v>19130.759765625</v>
      </c>
      <c r="BG185" s="12">
        <f>_xlfn.XLOOKUP($C185,VK!$B$2:$B$294,VK!BO$2:BO$294)</f>
        <v>52.622241973876953</v>
      </c>
      <c r="BH185" s="12"/>
      <c r="BI185" s="12">
        <f>_xlfn.XLOOKUP($C185,VK!$B$2:$B$294,VK!BQ$2:BQ$294)</f>
        <v>0.59545004367828369</v>
      </c>
      <c r="BJ185" s="12">
        <f>_xlfn.XLOOKUP($C185,VK!$B$2:$B$294,VK!BR$2:BR$294)</f>
        <v>0.13188262283802032</v>
      </c>
      <c r="BK185" s="12">
        <f>_xlfn.XLOOKUP($C185,VK!$B$2:$B$294,VK!BS$2:BS$294)</f>
        <v>1.3517968654632568</v>
      </c>
      <c r="BL185" s="12">
        <f>_xlfn.XLOOKUP($C185,VK!$B$2:$B$294,VK!BT$2:BT$294)</f>
        <v>152.32443237304688</v>
      </c>
      <c r="BM185" s="12">
        <f>_xlfn.XLOOKUP($C185,VK!$B$2:$B$294,VK!BU$2:BU$294)</f>
        <v>193.20803833007813</v>
      </c>
      <c r="BN185" s="12">
        <f>_xlfn.XLOOKUP($C185,VK!$B$2:$B$294,VK!BV$2:BV$294)</f>
        <v>0</v>
      </c>
      <c r="BO185" s="12">
        <f>_xlfn.XLOOKUP($C185,VK!$B$2:$B$294,VK!BW$2:BW$294)</f>
        <v>1</v>
      </c>
      <c r="BP185" s="12">
        <f>_xlfn.XLOOKUP($C185,VK!$B$2:$B$294,VK!BX$2:BX$294)</f>
        <v>6519.0478515625</v>
      </c>
      <c r="BQ185" s="12">
        <f>_xlfn.XLOOKUP($C185,VK!$B$2:$B$294,VK!BY$2:BY$294)</f>
        <v>5580.9521484375</v>
      </c>
      <c r="BR185" s="12">
        <f>_xlfn.XLOOKUP($C185,VK!$B$2:$B$294,VK!BZ$2:BZ$294)</f>
        <v>1.714474081993103</v>
      </c>
      <c r="BS185" s="12">
        <f>_xlfn.XLOOKUP($C185,VK!$B$2:$B$294,VK!CA$2:CA$294)</f>
        <v>12.858555793762207</v>
      </c>
      <c r="BT185" s="12">
        <f>_xlfn.XLOOKUP($C185,VK!$B$2:$B$294,VK!CB$2:CB$294)</f>
        <v>51.923076629638672</v>
      </c>
      <c r="BU185" s="12">
        <f>_xlfn.XLOOKUP($C185,VK!$B$2:$B$294,VK!CC$2:CC$294)</f>
        <v>6.4102563858032227</v>
      </c>
      <c r="BV185" s="12">
        <f>_xlfn.XLOOKUP($C185,VK!$B$2:$B$294,VK!CD$2:CD$294)</f>
        <v>4.8717947006225586</v>
      </c>
      <c r="BW185" s="12">
        <f>_xlfn.XLOOKUP($C185,VK!$B$2:$B$294,VK!CE$2:CE$294)</f>
        <v>1.0256410837173462</v>
      </c>
      <c r="BX185" s="12">
        <f>_xlfn.XLOOKUP($C185,VK!$B$2:$B$294,VK!CF$2:CF$294)</f>
        <v>1.7948718070983887</v>
      </c>
      <c r="BY185" s="12">
        <f>_xlfn.XLOOKUP($C185,VK!$B$2:$B$294,VK!CG$2:CG$294)</f>
        <v>10765.0390625</v>
      </c>
      <c r="BZ185" s="12"/>
      <c r="CA185" s="27">
        <f>_xlfn.XLOOKUP(C185,VK!$B$2:$B$294,VK!$BX$2:$BX$294)</f>
        <v>6519.0478515625</v>
      </c>
      <c r="CD185" s="37">
        <f>_xlfn.XLOOKUP($C185,VK!$B$2:$B$294,VK!M$2:M$294)</f>
        <v>3033</v>
      </c>
      <c r="CE185" s="38"/>
    </row>
    <row r="186" spans="1:83" hidden="1">
      <c r="A186" s="21">
        <v>176</v>
      </c>
      <c r="B186" s="30">
        <f>1-_xlfn.XLOOKUP(C186,VK!$B$2:$B$294,VK!$ID$2:$ID$294)/SUM($D$5:$BY$5)</f>
        <v>0.32588813987162657</v>
      </c>
      <c r="C186" t="str">
        <f>_xlfn.XLOOKUP(A186,VK!$IE$2:$IE$294,VK!$B$2:$B$294)</f>
        <v>Kemi</v>
      </c>
      <c r="D186" s="12">
        <f>_xlfn.XLOOKUP($C186,VK!$B$2:$B$294,VK!J$2:J$294)</f>
        <v>46.400001525878906</v>
      </c>
      <c r="E186" s="12">
        <f>_xlfn.XLOOKUP($C186,VK!$B$2:$B$294,VK!K$2:K$294)</f>
        <v>95.370002746582031</v>
      </c>
      <c r="F186" s="38">
        <f>_xlfn.XLOOKUP($C186,VK!$B$2:$B$294,VK!L$2:L$294)</f>
        <v>183.60000610351563</v>
      </c>
      <c r="G186" s="38">
        <f>_xlfn.XLOOKUP($C186,VK!$B$2:$B$294,VK!N$2:N$294)</f>
        <v>217.10000610351563</v>
      </c>
      <c r="H186" s="40">
        <f>_xlfn.XLOOKUP($C186,VK!$B$2:$B$294,VK!O$2:O$294)</f>
        <v>-1.5</v>
      </c>
      <c r="I186" s="38">
        <f>_xlfn.XLOOKUP($C186,VK!$B$2:$B$294,VK!P$2:P$294)</f>
        <v>-286</v>
      </c>
      <c r="J186" s="38">
        <f>_xlfn.XLOOKUP($C186,VK!$B$2:$B$294,VK!Q$2:Q$294)</f>
        <v>99.5</v>
      </c>
      <c r="K186" s="38">
        <f>_xlfn.XLOOKUP($C186,VK!$B$2:$B$294,VK!R$2:R$294)</f>
        <v>15.4</v>
      </c>
      <c r="L186" s="38">
        <f>_xlfn.XLOOKUP($C186,VK!$B$2:$B$294,VK!S$2:S$294)</f>
        <v>41</v>
      </c>
      <c r="M186" s="38">
        <f>_xlfn.XLOOKUP($C186,VK!$B$2:$B$294,VK!T$2:T$294)</f>
        <v>1</v>
      </c>
      <c r="N186" s="38">
        <f>_xlfn.XLOOKUP($C186,VK!$B$2:$B$294,VK!U$2:U$294)</f>
        <v>4188.1000000000004</v>
      </c>
      <c r="O186" s="38">
        <f>_xlfn.XLOOKUP($C186,VK!$B$2:$B$294,VK!V$2:V$294)</f>
        <v>11.36</v>
      </c>
      <c r="P186" s="38">
        <f>_xlfn.XLOOKUP($C186,VK!$B$2:$B$294,VK!W$2:W$294)</f>
        <v>1264</v>
      </c>
      <c r="Q186" s="38">
        <f>_xlfn.XLOOKUP($C186,VK!$B$2:$B$294,VK!X$2:X$294)</f>
        <v>41</v>
      </c>
      <c r="R186" s="38">
        <f>_xlfn.XLOOKUP($C186,VK!$B$2:$B$294,VK!Y$2:Y$294)</f>
        <v>585</v>
      </c>
      <c r="S186" s="38">
        <f>_xlfn.XLOOKUP($C186,VK!$B$2:$B$294,VK!Z$2:Z$294)</f>
        <v>134</v>
      </c>
      <c r="T186" s="38">
        <f>_xlfn.XLOOKUP($C186,VK!$B$2:$B$294,VK!AA$2:AA$294)</f>
        <v>648</v>
      </c>
      <c r="U186" s="38">
        <f>_xlfn.XLOOKUP($C186,VK!$B$2:$B$294,VK!AB$2:AB$294)</f>
        <v>17.74615478515625</v>
      </c>
      <c r="V186" s="38">
        <f>_xlfn.XLOOKUP($C186,VK!$B$2:$B$294,VK!AC$2:AC$294)</f>
        <v>1.2</v>
      </c>
      <c r="W186" s="38">
        <f>_xlfn.XLOOKUP($C186,VK!$B$2:$B$294,VK!AD$2:AD$294)</f>
        <v>1.3</v>
      </c>
      <c r="X186" s="38">
        <f>_xlfn.XLOOKUP($C186,VK!$B$2:$B$294,VK!AE$2:AE$294)</f>
        <v>2.9</v>
      </c>
      <c r="Y186" s="38">
        <f>_xlfn.XLOOKUP($C186,VK!$B$2:$B$294,VK!AF$2:AF$294)</f>
        <v>4.4000000000000004</v>
      </c>
      <c r="Z186" s="38">
        <f>_xlfn.XLOOKUP($C186,VK!$B$2:$B$294,VK!AG$2:AG$294)</f>
        <v>0</v>
      </c>
      <c r="AA186" s="38">
        <f>_xlfn.XLOOKUP($C186,VK!$B$2:$B$294,VK!AH$2:AH$294)</f>
        <v>21.75</v>
      </c>
      <c r="AB186" s="38">
        <f>_xlfn.XLOOKUP($C186,VK!$B$2:$B$294,VK!AI$2:AI$294)</f>
        <v>1.1299999999999999</v>
      </c>
      <c r="AC186" s="38">
        <f>_xlfn.XLOOKUP($C186,VK!$B$2:$B$294,VK!AJ$2:AJ$294)</f>
        <v>0.5</v>
      </c>
      <c r="AD186" s="38">
        <f>_xlfn.XLOOKUP($C186,VK!$B$2:$B$294,VK!AK$2:AK$294)</f>
        <v>1</v>
      </c>
      <c r="AE186" s="38">
        <f>_xlfn.XLOOKUP($C186,VK!$B$2:$B$294,VK!AL$2:AL$294)</f>
        <v>75.599999999999994</v>
      </c>
      <c r="AF186" s="38">
        <f>_xlfn.XLOOKUP($C186,VK!$B$2:$B$294,VK!AM$2:AM$294)</f>
        <v>321.5</v>
      </c>
      <c r="AG186" s="38">
        <f>_xlfn.XLOOKUP($C186,VK!$B$2:$B$294,VK!AN$2:AN$294)</f>
        <v>47.5</v>
      </c>
      <c r="AH186" s="38">
        <f>_xlfn.XLOOKUP($C186,VK!$B$2:$B$294,VK!AO$2:AO$294)</f>
        <v>24.5</v>
      </c>
      <c r="AI186" s="38">
        <f>_xlfn.XLOOKUP($C186,VK!$B$2:$B$294,VK!AP$2:AP$294)</f>
        <v>12</v>
      </c>
      <c r="AJ186" s="38">
        <f>_xlfn.XLOOKUP($C186,VK!$B$2:$B$294,VK!AQ$2:AQ$294)</f>
        <v>3</v>
      </c>
      <c r="AK186" s="38">
        <f>_xlfn.XLOOKUP($C186,VK!$B$2:$B$294,VK!AR$2:AR$294)</f>
        <v>881</v>
      </c>
      <c r="AL186" s="38">
        <f>_xlfn.XLOOKUP($C186,VK!$B$2:$B$294,VK!AS$2:AS$294)</f>
        <v>3.8330000000000002</v>
      </c>
      <c r="AM186" s="38">
        <f>_xlfn.XLOOKUP($C186,VK!$B$2:$B$294,VK!AT$2:AT$294)</f>
        <v>8022</v>
      </c>
      <c r="AN186" s="38">
        <f>_xlfn.XLOOKUP($C186,VK!$B$2:$B$294,VK!AU$2:AU$294)</f>
        <v>8926</v>
      </c>
      <c r="AO186" s="38">
        <f>_xlfn.XLOOKUP($C186,VK!$B$2:$B$294,VK!AV$2:AV$294)</f>
        <v>1</v>
      </c>
      <c r="AP186" s="38">
        <f>_xlfn.XLOOKUP($C186,VK!$B$2:$B$294,VK!AW$2:AW$294)</f>
        <v>90.682830810546875</v>
      </c>
      <c r="AQ186" s="38">
        <f>_xlfn.XLOOKUP($C186,VK!$B$2:$B$294,VK!AX$2:AX$294)</f>
        <v>0</v>
      </c>
      <c r="AR186" s="38">
        <f>_xlfn.XLOOKUP($C186,VK!$B$2:$B$294,VK!AY$2:AY$294)</f>
        <v>0</v>
      </c>
      <c r="AS186" s="38">
        <f>_xlfn.XLOOKUP($C186,VK!$B$2:$B$294,VK!AZ$2:AZ$294)</f>
        <v>0</v>
      </c>
      <c r="AT186" s="38">
        <f>_xlfn.XLOOKUP($C186,VK!$B$2:$B$294,VK!BA$2:BA$294)</f>
        <v>1</v>
      </c>
      <c r="AU186" s="38">
        <f>_xlfn.XLOOKUP($C186,VK!$B$2:$B$294,VK!BB$2:BB$294)</f>
        <v>1</v>
      </c>
      <c r="AV186" s="38">
        <f>_xlfn.XLOOKUP($C186,VK!$B$2:$B$294,VK!BC$2:BC$294)</f>
        <v>97.044334411621094</v>
      </c>
      <c r="AW186" s="38">
        <f>_xlfn.XLOOKUP($C186,VK!$B$2:$B$294,VK!BD$2:BD$294)</f>
        <v>100</v>
      </c>
      <c r="AX186" s="38">
        <f>_xlfn.XLOOKUP($C186,VK!$B$2:$B$294,VK!BF$2:BF$294)</f>
        <v>10046.025390625</v>
      </c>
      <c r="AY186" s="38">
        <f>_xlfn.XLOOKUP($C186,VK!$B$2:$B$294,VK!BG$2:BG$294)</f>
        <v>11158.5625</v>
      </c>
      <c r="AZ186" s="38">
        <f>_xlfn.XLOOKUP($C186,VK!$B$2:$B$294,VK!BH$2:BH$294)</f>
        <v>3.9284107685089111</v>
      </c>
      <c r="BA186" s="38">
        <f>_xlfn.XLOOKUP($C186,VK!$B$2:$B$294,VK!BI$2:BI$294)</f>
        <v>-8.555140495300293</v>
      </c>
      <c r="BB186" s="38">
        <f>_xlfn.XLOOKUP($C186,VK!$B$2:$B$294,VK!BJ$2:BJ$294)</f>
        <v>25.99009895324707</v>
      </c>
      <c r="BC186" s="38">
        <f>_xlfn.XLOOKUP($C186,VK!$B$2:$B$294,VK!BK$2:BK$294)</f>
        <v>-15.068492889404297</v>
      </c>
      <c r="BD186" s="38">
        <f>_xlfn.XLOOKUP($C186,VK!$B$2:$B$294,VK!BL$2:BL$294)</f>
        <v>391</v>
      </c>
      <c r="BE186" s="38">
        <f>_xlfn.XLOOKUP($C186,VK!$B$2:$B$294,VK!BM$2:BM$294)</f>
        <v>-2.6984951496124268</v>
      </c>
      <c r="BF186" s="37">
        <f>_xlfn.XLOOKUP($C186,VK!$B$2:$B$294,VK!BN$2:BN$294)</f>
        <v>23244.4296875</v>
      </c>
      <c r="BG186" s="12">
        <f>_xlfn.XLOOKUP($C186,VK!$B$2:$B$294,VK!BO$2:BO$294)</f>
        <v>33.706371307373047</v>
      </c>
      <c r="BH186" s="12"/>
      <c r="BI186" s="12">
        <f>_xlfn.XLOOKUP($C186,VK!$B$2:$B$294,VK!BQ$2:BQ$294)</f>
        <v>0.52972424030303955</v>
      </c>
      <c r="BJ186" s="12">
        <f>_xlfn.XLOOKUP($C186,VK!$B$2:$B$294,VK!BR$2:BR$294)</f>
        <v>0.13039068877696991</v>
      </c>
      <c r="BK186" s="12">
        <f>_xlfn.XLOOKUP($C186,VK!$B$2:$B$294,VK!BS$2:BS$294)</f>
        <v>4.4719176292419434</v>
      </c>
      <c r="BL186" s="12">
        <f>_xlfn.XLOOKUP($C186,VK!$B$2:$B$294,VK!BT$2:BT$294)</f>
        <v>263.38919067382813</v>
      </c>
      <c r="BM186" s="12">
        <f>_xlfn.XLOOKUP($C186,VK!$B$2:$B$294,VK!BU$2:BU$294)</f>
        <v>433.28341674804688</v>
      </c>
      <c r="BN186" s="12">
        <f>_xlfn.XLOOKUP($C186,VK!$B$2:$B$294,VK!BV$2:BV$294)</f>
        <v>0</v>
      </c>
      <c r="BO186" s="12">
        <f>_xlfn.XLOOKUP($C186,VK!$B$2:$B$294,VK!BW$2:BW$294)</f>
        <v>1</v>
      </c>
      <c r="BP186" s="12">
        <f>_xlfn.XLOOKUP($C186,VK!$B$2:$B$294,VK!BX$2:BX$294)</f>
        <v>8435.8740234375</v>
      </c>
      <c r="BQ186" s="12">
        <f>_xlfn.XLOOKUP($C186,VK!$B$2:$B$294,VK!BY$2:BY$294)</f>
        <v>7594.79541015625</v>
      </c>
      <c r="BR186" s="12">
        <f>_xlfn.XLOOKUP($C186,VK!$B$2:$B$294,VK!BZ$2:BZ$294)</f>
        <v>0.89824694395065308</v>
      </c>
      <c r="BS186" s="12">
        <f>_xlfn.XLOOKUP($C186,VK!$B$2:$B$294,VK!CA$2:CA$294)</f>
        <v>9.0549087524414063</v>
      </c>
      <c r="BT186" s="12">
        <f>_xlfn.XLOOKUP($C186,VK!$B$2:$B$294,VK!CB$2:CB$294)</f>
        <v>65.053764343261719</v>
      </c>
      <c r="BU186" s="12">
        <f>_xlfn.XLOOKUP($C186,VK!$B$2:$B$294,VK!CC$2:CC$294)</f>
        <v>6.4533333778381348</v>
      </c>
      <c r="BV186" s="12">
        <f>_xlfn.XLOOKUP($C186,VK!$B$2:$B$294,VK!CD$2:CD$294)</f>
        <v>10.239999771118164</v>
      </c>
      <c r="BW186" s="12">
        <f>_xlfn.XLOOKUP($C186,VK!$B$2:$B$294,VK!CE$2:CE$294)</f>
        <v>0.90666669607162476</v>
      </c>
      <c r="BX186" s="12">
        <f>_xlfn.XLOOKUP($C186,VK!$B$2:$B$294,VK!CF$2:CF$294)</f>
        <v>2.7200000286102295</v>
      </c>
      <c r="BY186" s="12">
        <f>_xlfn.XLOOKUP($C186,VK!$B$2:$B$294,VK!CG$2:CG$294)</f>
        <v>9260.2890625</v>
      </c>
      <c r="BZ186" s="12"/>
      <c r="CA186" s="27">
        <f>_xlfn.XLOOKUP(C186,VK!$B$2:$B$294,VK!$BX$2:$BX$294)</f>
        <v>8435.8740234375</v>
      </c>
      <c r="CD186" s="37">
        <f>_xlfn.XLOOKUP($C186,VK!$B$2:$B$294,VK!M$2:M$294)</f>
        <v>20707</v>
      </c>
      <c r="CE186" s="38"/>
    </row>
    <row r="187" spans="1:83" hidden="1">
      <c r="A187" s="21">
        <v>177</v>
      </c>
      <c r="B187" s="30">
        <f>1-_xlfn.XLOOKUP(C187,VK!$B$2:$B$294,VK!$ID$2:$ID$294)/SUM($D$5:$BY$5)</f>
        <v>0.32553040558654434</v>
      </c>
      <c r="C187" t="str">
        <f>_xlfn.XLOOKUP(A187,VK!$IE$2:$IE$294,VK!$B$2:$B$294)</f>
        <v>Toivakka</v>
      </c>
      <c r="D187" s="12">
        <f>_xlfn.XLOOKUP($C187,VK!$B$2:$B$294,VK!J$2:J$294)</f>
        <v>45.900001525878906</v>
      </c>
      <c r="E187" s="12">
        <f>_xlfn.XLOOKUP($C187,VK!$B$2:$B$294,VK!K$2:K$294)</f>
        <v>361.45001220703125</v>
      </c>
      <c r="F187" s="38">
        <f>_xlfn.XLOOKUP($C187,VK!$B$2:$B$294,VK!L$2:L$294)</f>
        <v>162.10000610351563</v>
      </c>
      <c r="G187" s="38">
        <f>_xlfn.XLOOKUP($C187,VK!$B$2:$B$294,VK!N$2:N$294)</f>
        <v>6.5999999046325684</v>
      </c>
      <c r="H187" s="40">
        <f>_xlfn.XLOOKUP($C187,VK!$B$2:$B$294,VK!O$2:O$294)</f>
        <v>-0.69999998807907104</v>
      </c>
      <c r="I187" s="38">
        <f>_xlfn.XLOOKUP($C187,VK!$B$2:$B$294,VK!P$2:P$294)</f>
        <v>-5</v>
      </c>
      <c r="J187" s="38">
        <f>_xlfn.XLOOKUP($C187,VK!$B$2:$B$294,VK!Q$2:Q$294)</f>
        <v>43</v>
      </c>
      <c r="K187" s="38">
        <f>_xlfn.XLOOKUP($C187,VK!$B$2:$B$294,VK!R$2:R$294)</f>
        <v>11.4</v>
      </c>
      <c r="L187" s="38">
        <f>_xlfn.XLOOKUP($C187,VK!$B$2:$B$294,VK!S$2:S$294)</f>
        <v>136</v>
      </c>
      <c r="M187" s="38">
        <f>_xlfn.XLOOKUP($C187,VK!$B$2:$B$294,VK!T$2:T$294)</f>
        <v>0</v>
      </c>
      <c r="N187" s="38">
        <f>_xlfn.XLOOKUP($C187,VK!$B$2:$B$294,VK!U$2:U$294)</f>
        <v>3466.1</v>
      </c>
      <c r="O187" s="38">
        <f>_xlfn.XLOOKUP($C187,VK!$B$2:$B$294,VK!V$2:V$294)</f>
        <v>12.53</v>
      </c>
      <c r="P187" s="38">
        <f>_xlfn.XLOOKUP($C187,VK!$B$2:$B$294,VK!W$2:W$294)</f>
        <v>1500</v>
      </c>
      <c r="Q187" s="38">
        <f>_xlfn.XLOOKUP($C187,VK!$B$2:$B$294,VK!X$2:X$294)</f>
        <v>971</v>
      </c>
      <c r="R187" s="38">
        <f>_xlfn.XLOOKUP($C187,VK!$B$2:$B$294,VK!Y$2:Y$294)</f>
        <v>588</v>
      </c>
      <c r="S187" s="38">
        <f>_xlfn.XLOOKUP($C187,VK!$B$2:$B$294,VK!Z$2:Z$294)</f>
        <v>1037</v>
      </c>
      <c r="T187" s="38">
        <f>_xlfn.XLOOKUP($C187,VK!$B$2:$B$294,VK!AA$2:AA$294)</f>
        <v>802</v>
      </c>
      <c r="U187" s="38">
        <f>_xlfn.XLOOKUP($C187,VK!$B$2:$B$294,VK!AB$2:AB$294)</f>
        <v>17.034482955932617</v>
      </c>
      <c r="V187" s="38">
        <f>_xlfn.XLOOKUP($C187,VK!$B$2:$B$294,VK!AC$2:AC$294)</f>
        <v>0</v>
      </c>
      <c r="W187" s="38">
        <f>_xlfn.XLOOKUP($C187,VK!$B$2:$B$294,VK!AD$2:AD$294)</f>
        <v>0</v>
      </c>
      <c r="X187" s="38">
        <f>_xlfn.XLOOKUP($C187,VK!$B$2:$B$294,VK!AE$2:AE$294)</f>
        <v>0</v>
      </c>
      <c r="Y187" s="38">
        <f>_xlfn.XLOOKUP($C187,VK!$B$2:$B$294,VK!AF$2:AF$294)</f>
        <v>8.9</v>
      </c>
      <c r="Z187" s="38">
        <f>_xlfn.XLOOKUP($C187,VK!$B$2:$B$294,VK!AG$2:AG$294)</f>
        <v>0</v>
      </c>
      <c r="AA187" s="38">
        <f>_xlfn.XLOOKUP($C187,VK!$B$2:$B$294,VK!AH$2:AH$294)</f>
        <v>21</v>
      </c>
      <c r="AB187" s="38">
        <f>_xlfn.XLOOKUP($C187,VK!$B$2:$B$294,VK!AI$2:AI$294)</f>
        <v>1.1000000000000001</v>
      </c>
      <c r="AC187" s="38">
        <f>_xlfn.XLOOKUP($C187,VK!$B$2:$B$294,VK!AJ$2:AJ$294)</f>
        <v>0.45</v>
      </c>
      <c r="AD187" s="38">
        <f>_xlfn.XLOOKUP($C187,VK!$B$2:$B$294,VK!AK$2:AK$294)</f>
        <v>1.55</v>
      </c>
      <c r="AE187" s="38">
        <f>_xlfn.XLOOKUP($C187,VK!$B$2:$B$294,VK!AL$2:AL$294)</f>
        <v>72.599999999999994</v>
      </c>
      <c r="AF187" s="38">
        <f>_xlfn.XLOOKUP($C187,VK!$B$2:$B$294,VK!AM$2:AM$294)</f>
        <v>328.9</v>
      </c>
      <c r="AG187" s="38">
        <f>_xlfn.XLOOKUP($C187,VK!$B$2:$B$294,VK!AN$2:AN$294)</f>
        <v>45.2</v>
      </c>
      <c r="AH187" s="38">
        <f>_xlfn.XLOOKUP($C187,VK!$B$2:$B$294,VK!AO$2:AO$294)</f>
        <v>25.5</v>
      </c>
      <c r="AI187" s="38">
        <f>_xlfn.XLOOKUP($C187,VK!$B$2:$B$294,VK!AP$2:AP$294)</f>
        <v>64</v>
      </c>
      <c r="AJ187" s="38">
        <f>_xlfn.XLOOKUP($C187,VK!$B$2:$B$294,VK!AQ$2:AQ$294)</f>
        <v>57</v>
      </c>
      <c r="AK187" s="38">
        <f>_xlfn.XLOOKUP($C187,VK!$B$2:$B$294,VK!AR$2:AR$294)</f>
        <v>525</v>
      </c>
      <c r="AL187" s="38">
        <f>_xlfn.XLOOKUP($C187,VK!$B$2:$B$294,VK!AS$2:AS$294)</f>
        <v>3.3330000000000002</v>
      </c>
      <c r="AM187" s="38">
        <f>_xlfn.XLOOKUP($C187,VK!$B$2:$B$294,VK!AT$2:AT$294)</f>
        <v>7219</v>
      </c>
      <c r="AN187" s="38">
        <f>_xlfn.XLOOKUP($C187,VK!$B$2:$B$294,VK!AU$2:AU$294)</f>
        <v>10370</v>
      </c>
      <c r="AO187" s="38">
        <f>_xlfn.XLOOKUP($C187,VK!$B$2:$B$294,VK!AV$2:AV$294)</f>
        <v>0</v>
      </c>
      <c r="AP187" s="38">
        <f>_xlfn.XLOOKUP($C187,VK!$B$2:$B$294,VK!AW$2:AW$294)</f>
        <v>23.609725952148438</v>
      </c>
      <c r="AQ187" s="38">
        <f>_xlfn.XLOOKUP($C187,VK!$B$2:$B$294,VK!AX$2:AX$294)</f>
        <v>0</v>
      </c>
      <c r="AR187" s="38">
        <f>_xlfn.XLOOKUP($C187,VK!$B$2:$B$294,VK!AY$2:AY$294)</f>
        <v>0</v>
      </c>
      <c r="AS187" s="38">
        <f>_xlfn.XLOOKUP($C187,VK!$B$2:$B$294,VK!AZ$2:AZ$294)</f>
        <v>0</v>
      </c>
      <c r="AT187" s="38">
        <f>_xlfn.XLOOKUP($C187,VK!$B$2:$B$294,VK!BA$2:BA$294)</f>
        <v>0</v>
      </c>
      <c r="AU187" s="38">
        <f>_xlfn.XLOOKUP($C187,VK!$B$2:$B$294,VK!BB$2:BB$294)</f>
        <v>1</v>
      </c>
      <c r="AV187" s="38">
        <f>_xlfn.XLOOKUP($C187,VK!$B$2:$B$294,VK!BC$2:BC$294)</f>
        <v>95.604393005371094</v>
      </c>
      <c r="AW187" s="38">
        <f>_xlfn.XLOOKUP($C187,VK!$B$2:$B$294,VK!BD$2:BD$294)</f>
        <v>88.349517822265625</v>
      </c>
      <c r="AX187" s="38">
        <f>_xlfn.XLOOKUP($C187,VK!$B$2:$B$294,VK!BF$2:BF$294)</f>
        <v>8113.513671875</v>
      </c>
      <c r="AY187" s="38">
        <f>_xlfn.XLOOKUP($C187,VK!$B$2:$B$294,VK!BG$2:BG$294)</f>
        <v>11038.15234375</v>
      </c>
      <c r="AZ187" s="38">
        <f>_xlfn.XLOOKUP($C187,VK!$B$2:$B$294,VK!BH$2:BH$294)</f>
        <v>4.4386935234069824</v>
      </c>
      <c r="BA187" s="38">
        <f>_xlfn.XLOOKUP($C187,VK!$B$2:$B$294,VK!BI$2:BI$294)</f>
        <v>26.293966293334961</v>
      </c>
      <c r="BB187" s="38">
        <f>_xlfn.XLOOKUP($C187,VK!$B$2:$B$294,VK!BJ$2:BJ$294)</f>
        <v>24.590164184570313</v>
      </c>
      <c r="BC187" s="38">
        <f>_xlfn.XLOOKUP($C187,VK!$B$2:$B$294,VK!BK$2:BK$294)</f>
        <v>-13.513513565063477</v>
      </c>
      <c r="BD187" s="38">
        <f>_xlfn.XLOOKUP($C187,VK!$B$2:$B$294,VK!BL$2:BL$294)</f>
        <v>182.5</v>
      </c>
      <c r="BE187" s="38">
        <f>_xlfn.XLOOKUP($C187,VK!$B$2:$B$294,VK!BM$2:BM$294)</f>
        <v>-0.31948882341384888</v>
      </c>
      <c r="BF187" s="37">
        <f>_xlfn.XLOOKUP($C187,VK!$B$2:$B$294,VK!BN$2:BN$294)</f>
        <v>21226.712890625</v>
      </c>
      <c r="BG187" s="12">
        <f>_xlfn.XLOOKUP($C187,VK!$B$2:$B$294,VK!BO$2:BO$294)</f>
        <v>41.834201812744141</v>
      </c>
      <c r="BH187" s="12"/>
      <c r="BI187" s="12">
        <f>_xlfn.XLOOKUP($C187,VK!$B$2:$B$294,VK!BQ$2:BQ$294)</f>
        <v>0.64112228155136108</v>
      </c>
      <c r="BJ187" s="12">
        <f>_xlfn.XLOOKUP($C187,VK!$B$2:$B$294,VK!BR$2:BR$294)</f>
        <v>4.1876047849655151E-2</v>
      </c>
      <c r="BK187" s="12">
        <f>_xlfn.XLOOKUP($C187,VK!$B$2:$B$294,VK!BS$2:BS$294)</f>
        <v>1.0050251483917236</v>
      </c>
      <c r="BL187" s="12">
        <f>_xlfn.XLOOKUP($C187,VK!$B$2:$B$294,VK!BT$2:BT$294)</f>
        <v>82.914573669433594</v>
      </c>
      <c r="BM187" s="12">
        <f>_xlfn.XLOOKUP($C187,VK!$B$2:$B$294,VK!BU$2:BU$294)</f>
        <v>159.12898254394531</v>
      </c>
      <c r="BN187" s="12">
        <f>_xlfn.XLOOKUP($C187,VK!$B$2:$B$294,VK!BV$2:BV$294)</f>
        <v>0</v>
      </c>
      <c r="BO187" s="12">
        <f>_xlfn.XLOOKUP($C187,VK!$B$2:$B$294,VK!BW$2:BW$294)</f>
        <v>0</v>
      </c>
      <c r="BP187" s="12">
        <f>_xlfn.XLOOKUP($C187,VK!$B$2:$B$294,VK!BX$2:BX$294)</f>
        <v>8013.69873046875</v>
      </c>
      <c r="BQ187" s="12">
        <f>_xlfn.XLOOKUP($C187,VK!$B$2:$B$294,VK!BY$2:BY$294)</f>
        <v>5890.4111328125</v>
      </c>
      <c r="BR187" s="12">
        <f>_xlfn.XLOOKUP($C187,VK!$B$2:$B$294,VK!BZ$2:BZ$294)</f>
        <v>1.3400335311889648</v>
      </c>
      <c r="BS187" s="12">
        <f>_xlfn.XLOOKUP($C187,VK!$B$2:$B$294,VK!CA$2:CA$294)</f>
        <v>13.065326690673828</v>
      </c>
      <c r="BT187" s="12">
        <f>_xlfn.XLOOKUP($C187,VK!$B$2:$B$294,VK!CB$2:CB$294)</f>
        <v>71.875</v>
      </c>
      <c r="BU187" s="12">
        <f>_xlfn.XLOOKUP($C187,VK!$B$2:$B$294,VK!CC$2:CC$294)</f>
        <v>6.730769157409668</v>
      </c>
      <c r="BV187" s="12">
        <f>_xlfn.XLOOKUP($C187,VK!$B$2:$B$294,VK!CD$2:CD$294)</f>
        <v>16.346153259277344</v>
      </c>
      <c r="BW187" s="12">
        <f>_xlfn.XLOOKUP($C187,VK!$B$2:$B$294,VK!CE$2:CE$294)</f>
        <v>0</v>
      </c>
      <c r="BX187" s="12">
        <f>_xlfn.XLOOKUP($C187,VK!$B$2:$B$294,VK!CF$2:CF$294)</f>
        <v>0.96153843402862549</v>
      </c>
      <c r="BY187" s="12">
        <f>_xlfn.XLOOKUP($C187,VK!$B$2:$B$294,VK!CG$2:CG$294)</f>
        <v>10267.84765625</v>
      </c>
      <c r="BZ187" s="12"/>
      <c r="CA187" s="27">
        <f>_xlfn.XLOOKUP(C187,VK!$B$2:$B$294,VK!$BX$2:$BX$294)</f>
        <v>8013.69873046875</v>
      </c>
      <c r="CD187" s="37">
        <f>_xlfn.XLOOKUP($C187,VK!$B$2:$B$294,VK!M$2:M$294)</f>
        <v>2388</v>
      </c>
      <c r="CE187" s="38"/>
    </row>
    <row r="188" spans="1:83" hidden="1">
      <c r="A188" s="21">
        <v>178</v>
      </c>
      <c r="B188" s="30">
        <f>1-_xlfn.XLOOKUP(C188,VK!$B$2:$B$294,VK!$ID$2:$ID$294)/SUM($D$5:$BY$5)</f>
        <v>0.32028979858845086</v>
      </c>
      <c r="C188" t="str">
        <f>_xlfn.XLOOKUP(A188,VK!$IE$2:$IE$294,VK!$B$2:$B$294)</f>
        <v>Savitaipale</v>
      </c>
      <c r="D188" s="12">
        <f>_xlfn.XLOOKUP($C188,VK!$B$2:$B$294,VK!J$2:J$294)</f>
        <v>53.299999237060547</v>
      </c>
      <c r="E188" s="12">
        <f>_xlfn.XLOOKUP($C188,VK!$B$2:$B$294,VK!K$2:K$294)</f>
        <v>539.1199951171875</v>
      </c>
      <c r="F188" s="38">
        <f>_xlfn.XLOOKUP($C188,VK!$B$2:$B$294,VK!L$2:L$294)</f>
        <v>178.30000305175781</v>
      </c>
      <c r="G188" s="38">
        <f>_xlfn.XLOOKUP($C188,VK!$B$2:$B$294,VK!N$2:N$294)</f>
        <v>6.3000001907348633</v>
      </c>
      <c r="H188" s="40">
        <f>_xlfn.XLOOKUP($C188,VK!$B$2:$B$294,VK!O$2:O$294)</f>
        <v>-1.2999999523162842</v>
      </c>
      <c r="I188" s="38">
        <f>_xlfn.XLOOKUP($C188,VK!$B$2:$B$294,VK!P$2:P$294)</f>
        <v>-11</v>
      </c>
      <c r="J188" s="38">
        <f>_xlfn.XLOOKUP($C188,VK!$B$2:$B$294,VK!Q$2:Q$294)</f>
        <v>52.400000000000006</v>
      </c>
      <c r="K188" s="38">
        <f>_xlfn.XLOOKUP($C188,VK!$B$2:$B$294,VK!R$2:R$294)</f>
        <v>10.600000000000001</v>
      </c>
      <c r="L188" s="38">
        <f>_xlfn.XLOOKUP($C188,VK!$B$2:$B$294,VK!S$2:S$294)</f>
        <v>202</v>
      </c>
      <c r="M188" s="38">
        <f>_xlfn.XLOOKUP($C188,VK!$B$2:$B$294,VK!T$2:T$294)</f>
        <v>0</v>
      </c>
      <c r="N188" s="38">
        <f>_xlfn.XLOOKUP($C188,VK!$B$2:$B$294,VK!U$2:U$294)</f>
        <v>3601.8</v>
      </c>
      <c r="O188" s="38">
        <f>_xlfn.XLOOKUP($C188,VK!$B$2:$B$294,VK!V$2:V$294)</f>
        <v>11.95</v>
      </c>
      <c r="P188" s="38">
        <f>_xlfn.XLOOKUP($C188,VK!$B$2:$B$294,VK!W$2:W$294)</f>
        <v>690</v>
      </c>
      <c r="Q188" s="38">
        <f>_xlfn.XLOOKUP($C188,VK!$B$2:$B$294,VK!X$2:X$294)</f>
        <v>759</v>
      </c>
      <c r="R188" s="38">
        <f>_xlfn.XLOOKUP($C188,VK!$B$2:$B$294,VK!Y$2:Y$294)</f>
        <v>1276</v>
      </c>
      <c r="S188" s="38">
        <f>_xlfn.XLOOKUP($C188,VK!$B$2:$B$294,VK!Z$2:Z$294)</f>
        <v>1265</v>
      </c>
      <c r="T188" s="38">
        <f>_xlfn.XLOOKUP($C188,VK!$B$2:$B$294,VK!AA$2:AA$294)</f>
        <v>813</v>
      </c>
      <c r="U188" s="38">
        <f>_xlfn.XLOOKUP($C188,VK!$B$2:$B$294,VK!AB$2:AB$294)</f>
        <v>14.56944465637207</v>
      </c>
      <c r="V188" s="38">
        <f>_xlfn.XLOOKUP($C188,VK!$B$2:$B$294,VK!AC$2:AC$294)</f>
        <v>0</v>
      </c>
      <c r="W188" s="38">
        <f>_xlfn.XLOOKUP($C188,VK!$B$2:$B$294,VK!AD$2:AD$294)</f>
        <v>0</v>
      </c>
      <c r="X188" s="38">
        <f>_xlfn.XLOOKUP($C188,VK!$B$2:$B$294,VK!AE$2:AE$294)</f>
        <v>0</v>
      </c>
      <c r="Y188" s="38">
        <f>_xlfn.XLOOKUP($C188,VK!$B$2:$B$294,VK!AF$2:AF$294)</f>
        <v>5.2</v>
      </c>
      <c r="Z188" s="38">
        <f>_xlfn.XLOOKUP($C188,VK!$B$2:$B$294,VK!AG$2:AG$294)</f>
        <v>0</v>
      </c>
      <c r="AA188" s="38">
        <f>_xlfn.XLOOKUP($C188,VK!$B$2:$B$294,VK!AH$2:AH$294)</f>
        <v>21.5</v>
      </c>
      <c r="AB188" s="38">
        <f>_xlfn.XLOOKUP($C188,VK!$B$2:$B$294,VK!AI$2:AI$294)</f>
        <v>0.93</v>
      </c>
      <c r="AC188" s="38">
        <f>_xlfn.XLOOKUP($C188,VK!$B$2:$B$294,VK!AJ$2:AJ$294)</f>
        <v>0.5</v>
      </c>
      <c r="AD188" s="38">
        <f>_xlfn.XLOOKUP($C188,VK!$B$2:$B$294,VK!AK$2:AK$294)</f>
        <v>1.1000000000000001</v>
      </c>
      <c r="AE188" s="38">
        <f>_xlfn.XLOOKUP($C188,VK!$B$2:$B$294,VK!AL$2:AL$294)</f>
        <v>72.3</v>
      </c>
      <c r="AF188" s="38">
        <f>_xlfn.XLOOKUP($C188,VK!$B$2:$B$294,VK!AM$2:AM$294)</f>
        <v>282.89999999999998</v>
      </c>
      <c r="AG188" s="38">
        <f>_xlfn.XLOOKUP($C188,VK!$B$2:$B$294,VK!AN$2:AN$294)</f>
        <v>44.9</v>
      </c>
      <c r="AH188" s="38">
        <f>_xlfn.XLOOKUP($C188,VK!$B$2:$B$294,VK!AO$2:AO$294)</f>
        <v>20.2</v>
      </c>
      <c r="AI188" s="38">
        <f>_xlfn.XLOOKUP($C188,VK!$B$2:$B$294,VK!AP$2:AP$294)</f>
        <v>59</v>
      </c>
      <c r="AJ188" s="38">
        <f>_xlfn.XLOOKUP($C188,VK!$B$2:$B$294,VK!AQ$2:AQ$294)</f>
        <v>95</v>
      </c>
      <c r="AK188" s="38">
        <f>_xlfn.XLOOKUP($C188,VK!$B$2:$B$294,VK!AR$2:AR$294)</f>
        <v>728</v>
      </c>
      <c r="AL188" s="38">
        <f>_xlfn.XLOOKUP($C188,VK!$B$2:$B$294,VK!AS$2:AS$294)</f>
        <v>5</v>
      </c>
      <c r="AM188" s="38">
        <f>_xlfn.XLOOKUP($C188,VK!$B$2:$B$294,VK!AT$2:AT$294)</f>
        <v>7907</v>
      </c>
      <c r="AN188" s="38">
        <f>_xlfn.XLOOKUP($C188,VK!$B$2:$B$294,VK!AU$2:AU$294)</f>
        <v>12930</v>
      </c>
      <c r="AO188" s="38">
        <f>_xlfn.XLOOKUP($C188,VK!$B$2:$B$294,VK!AV$2:AV$294)</f>
        <v>0</v>
      </c>
      <c r="AP188" s="38">
        <f>_xlfn.XLOOKUP($C188,VK!$B$2:$B$294,VK!AW$2:AW$294)</f>
        <v>31.200401306152344</v>
      </c>
      <c r="AQ188" s="38">
        <f>_xlfn.XLOOKUP($C188,VK!$B$2:$B$294,VK!AX$2:AX$294)</f>
        <v>0</v>
      </c>
      <c r="AR188" s="38">
        <f>_xlfn.XLOOKUP($C188,VK!$B$2:$B$294,VK!AY$2:AY$294)</f>
        <v>0</v>
      </c>
      <c r="AS188" s="38">
        <f>_xlfn.XLOOKUP($C188,VK!$B$2:$B$294,VK!AZ$2:AZ$294)</f>
        <v>0</v>
      </c>
      <c r="AT188" s="38">
        <f>_xlfn.XLOOKUP($C188,VK!$B$2:$B$294,VK!BA$2:BA$294)</f>
        <v>0</v>
      </c>
      <c r="AU188" s="38">
        <f>_xlfn.XLOOKUP($C188,VK!$B$2:$B$294,VK!BB$2:BB$294)</f>
        <v>1</v>
      </c>
      <c r="AV188" s="38">
        <f>_xlfn.XLOOKUP($C188,VK!$B$2:$B$294,VK!BC$2:BC$294)</f>
        <v>70.454544067382813</v>
      </c>
      <c r="AW188" s="38">
        <f>_xlfn.XLOOKUP($C188,VK!$B$2:$B$294,VK!BD$2:BD$294)</f>
        <v>100</v>
      </c>
      <c r="AX188" s="38">
        <f>_xlfn.XLOOKUP($C188,VK!$B$2:$B$294,VK!BF$2:BF$294)</f>
        <v>12413.263671875</v>
      </c>
      <c r="AY188" s="38">
        <f>_xlfn.XLOOKUP($C188,VK!$B$2:$B$294,VK!BG$2:BG$294)</f>
        <v>13203.6220703125</v>
      </c>
      <c r="AZ188" s="38">
        <f>_xlfn.XLOOKUP($C188,VK!$B$2:$B$294,VK!BH$2:BH$294)</f>
        <v>2.5432162284851074</v>
      </c>
      <c r="BA188" s="38">
        <f>_xlfn.XLOOKUP($C188,VK!$B$2:$B$294,VK!BI$2:BI$294)</f>
        <v>32.348323822021484</v>
      </c>
      <c r="BB188" s="38">
        <f>_xlfn.XLOOKUP($C188,VK!$B$2:$B$294,VK!BJ$2:BJ$294)</f>
        <v>14.925373077392578</v>
      </c>
      <c r="BC188" s="38">
        <f>_xlfn.XLOOKUP($C188,VK!$B$2:$B$294,VK!BK$2:BK$294)</f>
        <v>-12.903225898742676</v>
      </c>
      <c r="BD188" s="38">
        <f>_xlfn.XLOOKUP($C188,VK!$B$2:$B$294,VK!BL$2:BL$294)</f>
        <v>138.5</v>
      </c>
      <c r="BE188" s="38">
        <f>_xlfn.XLOOKUP($C188,VK!$B$2:$B$294,VK!BM$2:BM$294)</f>
        <v>-4.9429659843444824</v>
      </c>
      <c r="BF188" s="37">
        <f>_xlfn.XLOOKUP($C188,VK!$B$2:$B$294,VK!BN$2:BN$294)</f>
        <v>21421.765625</v>
      </c>
      <c r="BG188" s="12">
        <f>_xlfn.XLOOKUP($C188,VK!$B$2:$B$294,VK!BO$2:BO$294)</f>
        <v>49.318248748779297</v>
      </c>
      <c r="BH188" s="12"/>
      <c r="BI188" s="12">
        <f>_xlfn.XLOOKUP($C188,VK!$B$2:$B$294,VK!BQ$2:BQ$294)</f>
        <v>0.6704108715057373</v>
      </c>
      <c r="BJ188" s="12">
        <f>_xlfn.XLOOKUP($C188,VK!$B$2:$B$294,VK!BR$2:BR$294)</f>
        <v>0.14779780805110931</v>
      </c>
      <c r="BK188" s="12">
        <f>_xlfn.XLOOKUP($C188,VK!$B$2:$B$294,VK!BS$2:BS$294)</f>
        <v>1.2415015697479248</v>
      </c>
      <c r="BL188" s="12">
        <f>_xlfn.XLOOKUP($C188,VK!$B$2:$B$294,VK!BT$2:BT$294)</f>
        <v>67.395805358886719</v>
      </c>
      <c r="BM188" s="12">
        <f>_xlfn.XLOOKUP($C188,VK!$B$2:$B$294,VK!BU$2:BU$294)</f>
        <v>308.89743041992188</v>
      </c>
      <c r="BN188" s="12">
        <f>_xlfn.XLOOKUP($C188,VK!$B$2:$B$294,VK!BV$2:BV$294)</f>
        <v>0</v>
      </c>
      <c r="BO188" s="12">
        <f>_xlfn.XLOOKUP($C188,VK!$B$2:$B$294,VK!BW$2:BW$294)</f>
        <v>1</v>
      </c>
      <c r="BP188" s="12">
        <f>_xlfn.XLOOKUP($C188,VK!$B$2:$B$294,VK!BX$2:BX$294)</f>
        <v>9546.21875</v>
      </c>
      <c r="BQ188" s="12">
        <f>_xlfn.XLOOKUP($C188,VK!$B$2:$B$294,VK!BY$2:BY$294)</f>
        <v>8974.7900390625</v>
      </c>
      <c r="BR188" s="12">
        <f>_xlfn.XLOOKUP($C188,VK!$B$2:$B$294,VK!BZ$2:BZ$294)</f>
        <v>0.79810816049575806</v>
      </c>
      <c r="BS188" s="12">
        <f>_xlfn.XLOOKUP($C188,VK!$B$2:$B$294,VK!CA$2:CA$294)</f>
        <v>7.3898906707763672</v>
      </c>
      <c r="BT188" s="12">
        <f>_xlfn.XLOOKUP($C188,VK!$B$2:$B$294,VK!CB$2:CB$294)</f>
        <v>100</v>
      </c>
      <c r="BU188" s="12">
        <f>_xlfn.XLOOKUP($C188,VK!$B$2:$B$294,VK!CC$2:CC$294)</f>
        <v>10.800000190734863</v>
      </c>
      <c r="BV188" s="12">
        <f>_xlfn.XLOOKUP($C188,VK!$B$2:$B$294,VK!CD$2:CD$294)</f>
        <v>16.799999237060547</v>
      </c>
      <c r="BW188" s="12">
        <f>_xlfn.XLOOKUP($C188,VK!$B$2:$B$294,VK!CE$2:CE$294)</f>
        <v>0</v>
      </c>
      <c r="BX188" s="12">
        <f>_xlfn.XLOOKUP($C188,VK!$B$2:$B$294,VK!CF$2:CF$294)</f>
        <v>1.6000000238418579</v>
      </c>
      <c r="BY188" s="12">
        <f>_xlfn.XLOOKUP($C188,VK!$B$2:$B$294,VK!CG$2:CG$294)</f>
        <v>12913.6572265625</v>
      </c>
      <c r="BZ188" s="12"/>
      <c r="CA188" s="27">
        <f>_xlfn.XLOOKUP(C188,VK!$B$2:$B$294,VK!$BX$2:$BX$294)</f>
        <v>9546.21875</v>
      </c>
      <c r="CD188" s="37">
        <f>_xlfn.XLOOKUP($C188,VK!$B$2:$B$294,VK!M$2:M$294)</f>
        <v>3383</v>
      </c>
      <c r="CE188" s="38"/>
    </row>
    <row r="189" spans="1:83" hidden="1">
      <c r="A189" s="21">
        <v>179</v>
      </c>
      <c r="B189" s="30">
        <f>1-_xlfn.XLOOKUP(C189,VK!$B$2:$B$294,VK!$ID$2:$ID$294)/SUM($D$5:$BY$5)</f>
        <v>0.31630393039228133</v>
      </c>
      <c r="C189" t="str">
        <f>_xlfn.XLOOKUP(A189,VK!$IE$2:$IE$294,VK!$B$2:$B$294)</f>
        <v>Kurikka</v>
      </c>
      <c r="D189" s="12">
        <f>_xlfn.XLOOKUP($C189,VK!$B$2:$B$294,VK!J$2:J$294)</f>
        <v>47.299999237060547</v>
      </c>
      <c r="E189" s="12">
        <f>_xlfn.XLOOKUP($C189,VK!$B$2:$B$294,VK!K$2:K$294)</f>
        <v>1724.6700439453125</v>
      </c>
      <c r="F189" s="38">
        <f>_xlfn.XLOOKUP($C189,VK!$B$2:$B$294,VK!L$2:L$294)</f>
        <v>158</v>
      </c>
      <c r="G189" s="38">
        <f>_xlfn.XLOOKUP($C189,VK!$B$2:$B$294,VK!N$2:N$294)</f>
        <v>12</v>
      </c>
      <c r="H189" s="40">
        <f>_xlfn.XLOOKUP($C189,VK!$B$2:$B$294,VK!O$2:O$294)</f>
        <v>-1.2999999523162842</v>
      </c>
      <c r="I189" s="38">
        <f>_xlfn.XLOOKUP($C189,VK!$B$2:$B$294,VK!P$2:P$294)</f>
        <v>-174</v>
      </c>
      <c r="J189" s="38">
        <f>_xlfn.XLOOKUP($C189,VK!$B$2:$B$294,VK!Q$2:Q$294)</f>
        <v>62.5</v>
      </c>
      <c r="K189" s="38">
        <f>_xlfn.XLOOKUP($C189,VK!$B$2:$B$294,VK!R$2:R$294)</f>
        <v>8</v>
      </c>
      <c r="L189" s="38">
        <f>_xlfn.XLOOKUP($C189,VK!$B$2:$B$294,VK!S$2:S$294)</f>
        <v>607</v>
      </c>
      <c r="M189" s="38">
        <f>_xlfn.XLOOKUP($C189,VK!$B$2:$B$294,VK!T$2:T$294)</f>
        <v>0</v>
      </c>
      <c r="N189" s="38">
        <f>_xlfn.XLOOKUP($C189,VK!$B$2:$B$294,VK!U$2:U$294)</f>
        <v>3139.1</v>
      </c>
      <c r="O189" s="38">
        <f>_xlfn.XLOOKUP($C189,VK!$B$2:$B$294,VK!V$2:V$294)</f>
        <v>10.53</v>
      </c>
      <c r="P189" s="38">
        <f>_xlfn.XLOOKUP($C189,VK!$B$2:$B$294,VK!W$2:W$294)</f>
        <v>1259</v>
      </c>
      <c r="Q189" s="38">
        <f>_xlfn.XLOOKUP($C189,VK!$B$2:$B$294,VK!X$2:X$294)</f>
        <v>798</v>
      </c>
      <c r="R189" s="38">
        <f>_xlfn.XLOOKUP($C189,VK!$B$2:$B$294,VK!Y$2:Y$294)</f>
        <v>563</v>
      </c>
      <c r="S189" s="38">
        <f>_xlfn.XLOOKUP($C189,VK!$B$2:$B$294,VK!Z$2:Z$294)</f>
        <v>573</v>
      </c>
      <c r="T189" s="38">
        <f>_xlfn.XLOOKUP($C189,VK!$B$2:$B$294,VK!AA$2:AA$294)</f>
        <v>558</v>
      </c>
      <c r="U189" s="38">
        <f>_xlfn.XLOOKUP($C189,VK!$B$2:$B$294,VK!AB$2:AB$294)</f>
        <v>15.723270416259766</v>
      </c>
      <c r="V189" s="38">
        <f>_xlfn.XLOOKUP($C189,VK!$B$2:$B$294,VK!AC$2:AC$294)</f>
        <v>0</v>
      </c>
      <c r="W189" s="38">
        <f>_xlfn.XLOOKUP($C189,VK!$B$2:$B$294,VK!AD$2:AD$294)</f>
        <v>0.7</v>
      </c>
      <c r="X189" s="38">
        <f>_xlfn.XLOOKUP($C189,VK!$B$2:$B$294,VK!AE$2:AE$294)</f>
        <v>0</v>
      </c>
      <c r="Y189" s="38">
        <f>_xlfn.XLOOKUP($C189,VK!$B$2:$B$294,VK!AF$2:AF$294)</f>
        <v>5.0999999999999996</v>
      </c>
      <c r="Z189" s="38">
        <f>_xlfn.XLOOKUP($C189,VK!$B$2:$B$294,VK!AG$2:AG$294)</f>
        <v>1</v>
      </c>
      <c r="AA189" s="38">
        <f>_xlfn.XLOOKUP($C189,VK!$B$2:$B$294,VK!AH$2:AH$294)</f>
        <v>21</v>
      </c>
      <c r="AB189" s="38">
        <f>_xlfn.XLOOKUP($C189,VK!$B$2:$B$294,VK!AI$2:AI$294)</f>
        <v>0.93</v>
      </c>
      <c r="AC189" s="38">
        <f>_xlfn.XLOOKUP($C189,VK!$B$2:$B$294,VK!AJ$2:AJ$294)</f>
        <v>0.6</v>
      </c>
      <c r="AD189" s="38">
        <f>_xlfn.XLOOKUP($C189,VK!$B$2:$B$294,VK!AK$2:AK$294)</f>
        <v>1.2</v>
      </c>
      <c r="AE189" s="38">
        <f>_xlfn.XLOOKUP($C189,VK!$B$2:$B$294,VK!AL$2:AL$294)</f>
        <v>69.900000000000006</v>
      </c>
      <c r="AF189" s="38">
        <f>_xlfn.XLOOKUP($C189,VK!$B$2:$B$294,VK!AM$2:AM$294)</f>
        <v>296</v>
      </c>
      <c r="AG189" s="38">
        <f>_xlfn.XLOOKUP($C189,VK!$B$2:$B$294,VK!AN$2:AN$294)</f>
        <v>48.7</v>
      </c>
      <c r="AH189" s="38">
        <f>_xlfn.XLOOKUP($C189,VK!$B$2:$B$294,VK!AO$2:AO$294)</f>
        <v>20.3</v>
      </c>
      <c r="AI189" s="38">
        <f>_xlfn.XLOOKUP($C189,VK!$B$2:$B$294,VK!AP$2:AP$294)</f>
        <v>67</v>
      </c>
      <c r="AJ189" s="38">
        <f>_xlfn.XLOOKUP($C189,VK!$B$2:$B$294,VK!AQ$2:AQ$294)</f>
        <v>55</v>
      </c>
      <c r="AK189" s="38">
        <f>_xlfn.XLOOKUP($C189,VK!$B$2:$B$294,VK!AR$2:AR$294)</f>
        <v>586</v>
      </c>
      <c r="AL189" s="38">
        <f>_xlfn.XLOOKUP($C189,VK!$B$2:$B$294,VK!AS$2:AS$294)</f>
        <v>3</v>
      </c>
      <c r="AM189" s="38">
        <f>_xlfn.XLOOKUP($C189,VK!$B$2:$B$294,VK!AT$2:AT$294)</f>
        <v>7714</v>
      </c>
      <c r="AN189" s="38">
        <f>_xlfn.XLOOKUP($C189,VK!$B$2:$B$294,VK!AU$2:AU$294)</f>
        <v>10342</v>
      </c>
      <c r="AO189" s="38">
        <f>_xlfn.XLOOKUP($C189,VK!$B$2:$B$294,VK!AV$2:AV$294)</f>
        <v>0</v>
      </c>
      <c r="AP189" s="38">
        <f>_xlfn.XLOOKUP($C189,VK!$B$2:$B$294,VK!AW$2:AW$294)</f>
        <v>66.183601379394531</v>
      </c>
      <c r="AQ189" s="38">
        <f>_xlfn.XLOOKUP($C189,VK!$B$2:$B$294,VK!AX$2:AX$294)</f>
        <v>0</v>
      </c>
      <c r="AR189" s="38">
        <f>_xlfn.XLOOKUP($C189,VK!$B$2:$B$294,VK!AY$2:AY$294)</f>
        <v>0</v>
      </c>
      <c r="AS189" s="38">
        <f>_xlfn.XLOOKUP($C189,VK!$B$2:$B$294,VK!AZ$2:AZ$294)</f>
        <v>0</v>
      </c>
      <c r="AT189" s="38">
        <f>_xlfn.XLOOKUP($C189,VK!$B$2:$B$294,VK!BA$2:BA$294)</f>
        <v>0</v>
      </c>
      <c r="AU189" s="38">
        <f>_xlfn.XLOOKUP($C189,VK!$B$2:$B$294,VK!BB$2:BB$294)</f>
        <v>1</v>
      </c>
      <c r="AV189" s="38">
        <f>_xlfn.XLOOKUP($C189,VK!$B$2:$B$294,VK!BC$2:BC$294)</f>
        <v>79.599502563476563</v>
      </c>
      <c r="AW189" s="38">
        <f>_xlfn.XLOOKUP($C189,VK!$B$2:$B$294,VK!BD$2:BD$294)</f>
        <v>99.131515502929688</v>
      </c>
      <c r="AX189" s="38">
        <f>_xlfn.XLOOKUP($C189,VK!$B$2:$B$294,VK!BF$2:BF$294)</f>
        <v>12695.7666015625</v>
      </c>
      <c r="AY189" s="38">
        <f>_xlfn.XLOOKUP($C189,VK!$B$2:$B$294,VK!BG$2:BG$294)</f>
        <v>14136.4384765625</v>
      </c>
      <c r="AZ189" s="38">
        <f>_xlfn.XLOOKUP($C189,VK!$B$2:$B$294,VK!BH$2:BH$294)</f>
        <v>3.8468999862670898</v>
      </c>
      <c r="BA189" s="38">
        <f>_xlfn.XLOOKUP($C189,VK!$B$2:$B$294,VK!BI$2:BI$294)</f>
        <v>-3.2303526401519775</v>
      </c>
      <c r="BB189" s="38">
        <f>_xlfn.XLOOKUP($C189,VK!$B$2:$B$294,VK!BJ$2:BJ$294)</f>
        <v>26.929134368896484</v>
      </c>
      <c r="BC189" s="38">
        <f>_xlfn.XLOOKUP($C189,VK!$B$2:$B$294,VK!BK$2:BK$294)</f>
        <v>-9.5833330154418945</v>
      </c>
      <c r="BD189" s="38">
        <f>_xlfn.XLOOKUP($C189,VK!$B$2:$B$294,VK!BL$2:BL$294)</f>
        <v>131.6875</v>
      </c>
      <c r="BE189" s="38">
        <f>_xlfn.XLOOKUP($C189,VK!$B$2:$B$294,VK!BM$2:BM$294)</f>
        <v>-1.3860369920730591</v>
      </c>
      <c r="BF189" s="37">
        <f>_xlfn.XLOOKUP($C189,VK!$B$2:$B$294,VK!BN$2:BN$294)</f>
        <v>21141.33984375</v>
      </c>
      <c r="BG189" s="12">
        <f>_xlfn.XLOOKUP($C189,VK!$B$2:$B$294,VK!BO$2:BO$294)</f>
        <v>48.348827362060547</v>
      </c>
      <c r="BH189" s="12"/>
      <c r="BI189" s="12">
        <f>_xlfn.XLOOKUP($C189,VK!$B$2:$B$294,VK!BQ$2:BQ$294)</f>
        <v>0.68299639225006104</v>
      </c>
      <c r="BJ189" s="12">
        <f>_xlfn.XLOOKUP($C189,VK!$B$2:$B$294,VK!BR$2:BR$294)</f>
        <v>0.37721249461174011</v>
      </c>
      <c r="BK189" s="12">
        <f>_xlfn.XLOOKUP($C189,VK!$B$2:$B$294,VK!BS$2:BS$294)</f>
        <v>1.6732759475708008</v>
      </c>
      <c r="BL189" s="12">
        <f>_xlfn.XLOOKUP($C189,VK!$B$2:$B$294,VK!BT$2:BT$294)</f>
        <v>86.71051025390625</v>
      </c>
      <c r="BM189" s="12">
        <f>_xlfn.XLOOKUP($C189,VK!$B$2:$B$294,VK!BU$2:BU$294)</f>
        <v>389.59280395507813</v>
      </c>
      <c r="BN189" s="12">
        <f>_xlfn.XLOOKUP($C189,VK!$B$2:$B$294,VK!BV$2:BV$294)</f>
        <v>0</v>
      </c>
      <c r="BO189" s="12">
        <f>_xlfn.XLOOKUP($C189,VK!$B$2:$B$294,VK!BW$2:BW$294)</f>
        <v>3</v>
      </c>
      <c r="BP189" s="12">
        <f>_xlfn.XLOOKUP($C189,VK!$B$2:$B$294,VK!BX$2:BX$294)</f>
        <v>9881.37109375</v>
      </c>
      <c r="BQ189" s="12">
        <f>_xlfn.XLOOKUP($C189,VK!$B$2:$B$294,VK!BY$2:BY$294)</f>
        <v>8874.3408203125</v>
      </c>
      <c r="BR189" s="12">
        <f>_xlfn.XLOOKUP($C189,VK!$B$2:$B$294,VK!BZ$2:BZ$294)</f>
        <v>1.0494245290756226</v>
      </c>
      <c r="BS189" s="12">
        <f>_xlfn.XLOOKUP($C189,VK!$B$2:$B$294,VK!CA$2:CA$294)</f>
        <v>9.2900667190551758</v>
      </c>
      <c r="BT189" s="12">
        <f>_xlfn.XLOOKUP($C189,VK!$B$2:$B$294,VK!CB$2:CB$294)</f>
        <v>85.714286804199219</v>
      </c>
      <c r="BU189" s="12">
        <f>_xlfn.XLOOKUP($C189,VK!$B$2:$B$294,VK!CC$2:CC$294)</f>
        <v>9.6824569702148438</v>
      </c>
      <c r="BV189" s="12">
        <f>_xlfn.XLOOKUP($C189,VK!$B$2:$B$294,VK!CD$2:CD$294)</f>
        <v>14.055179595947266</v>
      </c>
      <c r="BW189" s="12">
        <f>_xlfn.XLOOKUP($C189,VK!$B$2:$B$294,VK!CE$2:CE$294)</f>
        <v>0</v>
      </c>
      <c r="BX189" s="12">
        <f>_xlfn.XLOOKUP($C189,VK!$B$2:$B$294,VK!CF$2:CF$294)</f>
        <v>1.6657990217208862</v>
      </c>
      <c r="BY189" s="12">
        <f>_xlfn.XLOOKUP($C189,VK!$B$2:$B$294,VK!CG$2:CG$294)</f>
        <v>10582.181640625</v>
      </c>
      <c r="BZ189" s="12"/>
      <c r="CA189" s="27">
        <f>_xlfn.XLOOKUP(C189,VK!$B$2:$B$294,VK!$BX$2:$BX$294)</f>
        <v>9881.37109375</v>
      </c>
      <c r="CD189" s="37">
        <f>_xlfn.XLOOKUP($C189,VK!$B$2:$B$294,VK!M$2:M$294)</f>
        <v>20678</v>
      </c>
      <c r="CE189" s="38"/>
    </row>
    <row r="190" spans="1:83" hidden="1">
      <c r="A190" s="21">
        <v>180</v>
      </c>
      <c r="B190" s="30">
        <f>1-_xlfn.XLOOKUP(C190,VK!$B$2:$B$294,VK!$ID$2:$ID$294)/SUM($D$5:$BY$5)</f>
        <v>0.31347161194579187</v>
      </c>
      <c r="C190" t="str">
        <f>_xlfn.XLOOKUP(A190,VK!$IE$2:$IE$294,VK!$B$2:$B$294)</f>
        <v>Pyhäjärvi</v>
      </c>
      <c r="D190" s="12">
        <f>_xlfn.XLOOKUP($C190,VK!$B$2:$B$294,VK!J$2:J$294)</f>
        <v>49.799999237060547</v>
      </c>
      <c r="E190" s="12">
        <f>_xlfn.XLOOKUP($C190,VK!$B$2:$B$294,VK!K$2:K$294)</f>
        <v>1310.800048828125</v>
      </c>
      <c r="F190" s="38">
        <f>_xlfn.XLOOKUP($C190,VK!$B$2:$B$294,VK!L$2:L$294)</f>
        <v>206.69999694824219</v>
      </c>
      <c r="G190" s="38">
        <f>_xlfn.XLOOKUP($C190,VK!$B$2:$B$294,VK!N$2:N$294)</f>
        <v>3.9000000953674316</v>
      </c>
      <c r="H190" s="40">
        <f>_xlfn.XLOOKUP($C190,VK!$B$2:$B$294,VK!O$2:O$294)</f>
        <v>-2.2000000476837158</v>
      </c>
      <c r="I190" s="38">
        <f>_xlfn.XLOOKUP($C190,VK!$B$2:$B$294,VK!P$2:P$294)</f>
        <v>-64</v>
      </c>
      <c r="J190" s="38">
        <f>_xlfn.XLOOKUP($C190,VK!$B$2:$B$294,VK!Q$2:Q$294)</f>
        <v>54.7</v>
      </c>
      <c r="K190" s="38">
        <f>_xlfn.XLOOKUP($C190,VK!$B$2:$B$294,VK!R$2:R$294)</f>
        <v>12.200000000000001</v>
      </c>
      <c r="L190" s="38">
        <f>_xlfn.XLOOKUP($C190,VK!$B$2:$B$294,VK!S$2:S$294)</f>
        <v>348</v>
      </c>
      <c r="M190" s="38">
        <f>_xlfn.XLOOKUP($C190,VK!$B$2:$B$294,VK!T$2:T$294)</f>
        <v>0</v>
      </c>
      <c r="N190" s="38">
        <f>_xlfn.XLOOKUP($C190,VK!$B$2:$B$294,VK!U$2:U$294)</f>
        <v>3846</v>
      </c>
      <c r="O190" s="38">
        <f>_xlfn.XLOOKUP($C190,VK!$B$2:$B$294,VK!V$2:V$294)</f>
        <v>11.72</v>
      </c>
      <c r="P190" s="38">
        <f>_xlfn.XLOOKUP($C190,VK!$B$2:$B$294,VK!W$2:W$294)</f>
        <v>317</v>
      </c>
      <c r="Q190" s="38">
        <f>_xlfn.XLOOKUP($C190,VK!$B$2:$B$294,VK!X$2:X$294)</f>
        <v>1683</v>
      </c>
      <c r="R190" s="38">
        <f>_xlfn.XLOOKUP($C190,VK!$B$2:$B$294,VK!Y$2:Y$294)</f>
        <v>970</v>
      </c>
      <c r="S190" s="38">
        <f>_xlfn.XLOOKUP($C190,VK!$B$2:$B$294,VK!Z$2:Z$294)</f>
        <v>1088</v>
      </c>
      <c r="T190" s="38">
        <f>_xlfn.XLOOKUP($C190,VK!$B$2:$B$294,VK!AA$2:AA$294)</f>
        <v>686</v>
      </c>
      <c r="U190" s="38">
        <f>_xlfn.XLOOKUP($C190,VK!$B$2:$B$294,VK!AB$2:AB$294)</f>
        <v>12.34375</v>
      </c>
      <c r="V190" s="38">
        <f>_xlfn.XLOOKUP($C190,VK!$B$2:$B$294,VK!AC$2:AC$294)</f>
        <v>0</v>
      </c>
      <c r="W190" s="38">
        <f>_xlfn.XLOOKUP($C190,VK!$B$2:$B$294,VK!AD$2:AD$294)</f>
        <v>0</v>
      </c>
      <c r="X190" s="38">
        <f>_xlfn.XLOOKUP($C190,VK!$B$2:$B$294,VK!AE$2:AE$294)</f>
        <v>3</v>
      </c>
      <c r="Y190" s="38">
        <f>_xlfn.XLOOKUP($C190,VK!$B$2:$B$294,VK!AF$2:AF$294)</f>
        <v>4.7</v>
      </c>
      <c r="Z190" s="38">
        <f>_xlfn.XLOOKUP($C190,VK!$B$2:$B$294,VK!AG$2:AG$294)</f>
        <v>1</v>
      </c>
      <c r="AA190" s="38">
        <f>_xlfn.XLOOKUP($C190,VK!$B$2:$B$294,VK!AH$2:AH$294)</f>
        <v>20.75</v>
      </c>
      <c r="AB190" s="38">
        <f>_xlfn.XLOOKUP($C190,VK!$B$2:$B$294,VK!AI$2:AI$294)</f>
        <v>1.3</v>
      </c>
      <c r="AC190" s="38">
        <f>_xlfn.XLOOKUP($C190,VK!$B$2:$B$294,VK!AJ$2:AJ$294)</f>
        <v>0.5</v>
      </c>
      <c r="AD190" s="38">
        <f>_xlfn.XLOOKUP($C190,VK!$B$2:$B$294,VK!AK$2:AK$294)</f>
        <v>1.3</v>
      </c>
      <c r="AE190" s="38">
        <f>_xlfn.XLOOKUP($C190,VK!$B$2:$B$294,VK!AL$2:AL$294)</f>
        <v>57.5</v>
      </c>
      <c r="AF190" s="38">
        <f>_xlfn.XLOOKUP($C190,VK!$B$2:$B$294,VK!AM$2:AM$294)</f>
        <v>276.10000000000002</v>
      </c>
      <c r="AG190" s="38">
        <f>_xlfn.XLOOKUP($C190,VK!$B$2:$B$294,VK!AN$2:AN$294)</f>
        <v>47.5</v>
      </c>
      <c r="AH190" s="38">
        <f>_xlfn.XLOOKUP($C190,VK!$B$2:$B$294,VK!AO$2:AO$294)</f>
        <v>18.600000000000001</v>
      </c>
      <c r="AI190" s="38">
        <f>_xlfn.XLOOKUP($C190,VK!$B$2:$B$294,VK!AP$2:AP$294)</f>
        <v>116</v>
      </c>
      <c r="AJ190" s="38">
        <f>_xlfn.XLOOKUP($C190,VK!$B$2:$B$294,VK!AQ$2:AQ$294)</f>
        <v>137</v>
      </c>
      <c r="AK190" s="38">
        <f>_xlfn.XLOOKUP($C190,VK!$B$2:$B$294,VK!AR$2:AR$294)</f>
        <v>944</v>
      </c>
      <c r="AL190" s="38">
        <f>_xlfn.XLOOKUP($C190,VK!$B$2:$B$294,VK!AS$2:AS$294)</f>
        <v>2.8330000000000002</v>
      </c>
      <c r="AM190" s="38">
        <f>_xlfn.XLOOKUP($C190,VK!$B$2:$B$294,VK!AT$2:AT$294)</f>
        <v>8800</v>
      </c>
      <c r="AN190" s="38">
        <f>_xlfn.XLOOKUP($C190,VK!$B$2:$B$294,VK!AU$2:AU$294)</f>
        <v>11410</v>
      </c>
      <c r="AO190" s="38">
        <f>_xlfn.XLOOKUP($C190,VK!$B$2:$B$294,VK!AV$2:AV$294)</f>
        <v>1</v>
      </c>
      <c r="AP190" s="38">
        <f>_xlfn.XLOOKUP($C190,VK!$B$2:$B$294,VK!AW$2:AW$294)</f>
        <v>122.55829620361328</v>
      </c>
      <c r="AQ190" s="38">
        <f>_xlfn.XLOOKUP($C190,VK!$B$2:$B$294,VK!AX$2:AX$294)</f>
        <v>0</v>
      </c>
      <c r="AR190" s="38">
        <f>_xlfn.XLOOKUP($C190,VK!$B$2:$B$294,VK!AY$2:AY$294)</f>
        <v>0</v>
      </c>
      <c r="AS190" s="38">
        <f>_xlfn.XLOOKUP($C190,VK!$B$2:$B$294,VK!AZ$2:AZ$294)</f>
        <v>0</v>
      </c>
      <c r="AT190" s="38">
        <f>_xlfn.XLOOKUP($C190,VK!$B$2:$B$294,VK!BA$2:BA$294)</f>
        <v>0</v>
      </c>
      <c r="AU190" s="38">
        <f>_xlfn.XLOOKUP($C190,VK!$B$2:$B$294,VK!BB$2:BB$294)</f>
        <v>1</v>
      </c>
      <c r="AV190" s="38">
        <f>_xlfn.XLOOKUP($C190,VK!$B$2:$B$294,VK!BC$2:BC$294)</f>
        <v>84.076431274414063</v>
      </c>
      <c r="AW190" s="38">
        <f>_xlfn.XLOOKUP($C190,VK!$B$2:$B$294,VK!BD$2:BD$294)</f>
        <v>100</v>
      </c>
      <c r="AX190" s="38">
        <f>_xlfn.XLOOKUP($C190,VK!$B$2:$B$294,VK!BF$2:BF$294)</f>
        <v>12147.9560546875</v>
      </c>
      <c r="AY190" s="38">
        <f>_xlfn.XLOOKUP($C190,VK!$B$2:$B$294,VK!BG$2:BG$294)</f>
        <v>14432.1865234375</v>
      </c>
      <c r="AZ190" s="38">
        <f>_xlfn.XLOOKUP($C190,VK!$B$2:$B$294,VK!BH$2:BH$294)</f>
        <v>3.0033133029937744</v>
      </c>
      <c r="BA190" s="38">
        <f>_xlfn.XLOOKUP($C190,VK!$B$2:$B$294,VK!BI$2:BI$294)</f>
        <v>14.023153305053711</v>
      </c>
      <c r="BB190" s="38">
        <f>_xlfn.XLOOKUP($C190,VK!$B$2:$B$294,VK!BJ$2:BJ$294)</f>
        <v>30.909090042114258</v>
      </c>
      <c r="BC190" s="38">
        <f>_xlfn.XLOOKUP($C190,VK!$B$2:$B$294,VK!BK$2:BK$294)</f>
        <v>-13.793103218078613</v>
      </c>
      <c r="BD190" s="38">
        <f>_xlfn.XLOOKUP($C190,VK!$B$2:$B$294,VK!BL$2:BL$294)</f>
        <v>273</v>
      </c>
      <c r="BE190" s="38">
        <f>_xlfn.XLOOKUP($C190,VK!$B$2:$B$294,VK!BM$2:BM$294)</f>
        <v>-1.298701286315918</v>
      </c>
      <c r="BF190" s="37">
        <f>_xlfn.XLOOKUP($C190,VK!$B$2:$B$294,VK!BN$2:BN$294)</f>
        <v>21002.333984375</v>
      </c>
      <c r="BG190" s="12">
        <f>_xlfn.XLOOKUP($C190,VK!$B$2:$B$294,VK!BO$2:BO$294)</f>
        <v>45.666454315185547</v>
      </c>
      <c r="BH190" s="12"/>
      <c r="BI190" s="12">
        <f>_xlfn.XLOOKUP($C190,VK!$B$2:$B$294,VK!BQ$2:BQ$294)</f>
        <v>0.59052819013595581</v>
      </c>
      <c r="BJ190" s="12">
        <f>_xlfn.XLOOKUP($C190,VK!$B$2:$B$294,VK!BR$2:BR$294)</f>
        <v>0.23387253284454346</v>
      </c>
      <c r="BK190" s="12">
        <f>_xlfn.XLOOKUP($C190,VK!$B$2:$B$294,VK!BS$2:BS$294)</f>
        <v>1.1693626642227173</v>
      </c>
      <c r="BL190" s="12">
        <f>_xlfn.XLOOKUP($C190,VK!$B$2:$B$294,VK!BT$2:BT$294)</f>
        <v>97.251998901367188</v>
      </c>
      <c r="BM190" s="12">
        <f>_xlfn.XLOOKUP($C190,VK!$B$2:$B$294,VK!BU$2:BU$294)</f>
        <v>328.59091186523438</v>
      </c>
      <c r="BN190" s="12">
        <f>_xlfn.XLOOKUP($C190,VK!$B$2:$B$294,VK!BV$2:BV$294)</f>
        <v>0</v>
      </c>
      <c r="BO190" s="12">
        <f>_xlfn.XLOOKUP($C190,VK!$B$2:$B$294,VK!BW$2:BW$294)</f>
        <v>1</v>
      </c>
      <c r="BP190" s="12">
        <f>_xlfn.XLOOKUP($C190,VK!$B$2:$B$294,VK!BX$2:BX$294)</f>
        <v>8298.5078125</v>
      </c>
      <c r="BQ190" s="12">
        <f>_xlfn.XLOOKUP($C190,VK!$B$2:$B$294,VK!BY$2:BY$294)</f>
        <v>6985.07470703125</v>
      </c>
      <c r="BR190" s="12">
        <f>_xlfn.XLOOKUP($C190,VK!$B$2:$B$294,VK!BZ$2:BZ$294)</f>
        <v>0.9744688868522644</v>
      </c>
      <c r="BS190" s="12">
        <f>_xlfn.XLOOKUP($C190,VK!$B$2:$B$294,VK!CA$2:CA$294)</f>
        <v>8.8871564865112305</v>
      </c>
      <c r="BT190" s="12">
        <f>_xlfn.XLOOKUP($C190,VK!$B$2:$B$294,VK!CB$2:CB$294)</f>
        <v>88</v>
      </c>
      <c r="BU190" s="12">
        <f>_xlfn.XLOOKUP($C190,VK!$B$2:$B$294,VK!CC$2:CC$294)</f>
        <v>8.7719297409057617</v>
      </c>
      <c r="BV190" s="12">
        <f>_xlfn.XLOOKUP($C190,VK!$B$2:$B$294,VK!CD$2:CD$294)</f>
        <v>10.087718963623047</v>
      </c>
      <c r="BW190" s="12">
        <f>_xlfn.XLOOKUP($C190,VK!$B$2:$B$294,VK!CE$2:CE$294)</f>
        <v>0</v>
      </c>
      <c r="BX190" s="12">
        <f>_xlfn.XLOOKUP($C190,VK!$B$2:$B$294,VK!CF$2:CF$294)</f>
        <v>2.8508772850036621</v>
      </c>
      <c r="BY190" s="12">
        <f>_xlfn.XLOOKUP($C190,VK!$B$2:$B$294,VK!CG$2:CG$294)</f>
        <v>12308.96875</v>
      </c>
      <c r="BZ190" s="12"/>
      <c r="CA190" s="27">
        <f>_xlfn.XLOOKUP(C190,VK!$B$2:$B$294,VK!$BX$2:$BX$294)</f>
        <v>8298.5078125</v>
      </c>
      <c r="CD190" s="37">
        <f>_xlfn.XLOOKUP($C190,VK!$B$2:$B$294,VK!M$2:M$294)</f>
        <v>5131</v>
      </c>
      <c r="CE190" s="38"/>
    </row>
    <row r="191" spans="1:83" hidden="1">
      <c r="A191" s="21">
        <v>181</v>
      </c>
      <c r="B191" s="30">
        <f>1-_xlfn.XLOOKUP(C191,VK!$B$2:$B$294,VK!$ID$2:$ID$294)/SUM($D$5:$BY$5)</f>
        <v>0.31177334320356875</v>
      </c>
      <c r="C191" t="str">
        <f>_xlfn.XLOOKUP(A191,VK!$IE$2:$IE$294,VK!$B$2:$B$294)</f>
        <v>Kalajoki</v>
      </c>
      <c r="D191" s="12">
        <f>_xlfn.XLOOKUP($C191,VK!$B$2:$B$294,VK!J$2:J$294)</f>
        <v>44.200000762939453</v>
      </c>
      <c r="E191" s="12">
        <f>_xlfn.XLOOKUP($C191,VK!$B$2:$B$294,VK!K$2:K$294)</f>
        <v>924.04998779296875</v>
      </c>
      <c r="F191" s="38">
        <f>_xlfn.XLOOKUP($C191,VK!$B$2:$B$294,VK!L$2:L$294)</f>
        <v>147.69999694824219</v>
      </c>
      <c r="G191" s="38">
        <f>_xlfn.XLOOKUP($C191,VK!$B$2:$B$294,VK!N$2:N$294)</f>
        <v>13.399999618530273</v>
      </c>
      <c r="H191" s="40">
        <f>_xlfn.XLOOKUP($C191,VK!$B$2:$B$294,VK!O$2:O$294)</f>
        <v>-0.10000000149011612</v>
      </c>
      <c r="I191" s="38">
        <f>_xlfn.XLOOKUP($C191,VK!$B$2:$B$294,VK!P$2:P$294)</f>
        <v>-22</v>
      </c>
      <c r="J191" s="38">
        <f>_xlfn.XLOOKUP($C191,VK!$B$2:$B$294,VK!Q$2:Q$294)</f>
        <v>76.3</v>
      </c>
      <c r="K191" s="38">
        <f>_xlfn.XLOOKUP($C191,VK!$B$2:$B$294,VK!R$2:R$294)</f>
        <v>7.9</v>
      </c>
      <c r="L191" s="38">
        <f>_xlfn.XLOOKUP($C191,VK!$B$2:$B$294,VK!S$2:S$294)</f>
        <v>276</v>
      </c>
      <c r="M191" s="38">
        <f>_xlfn.XLOOKUP($C191,VK!$B$2:$B$294,VK!T$2:T$294)</f>
        <v>0</v>
      </c>
      <c r="N191" s="38">
        <f>_xlfn.XLOOKUP($C191,VK!$B$2:$B$294,VK!U$2:U$294)</f>
        <v>3357.3</v>
      </c>
      <c r="O191" s="38">
        <f>_xlfn.XLOOKUP($C191,VK!$B$2:$B$294,VK!V$2:V$294)</f>
        <v>11.72</v>
      </c>
      <c r="P191" s="38">
        <f>_xlfn.XLOOKUP($C191,VK!$B$2:$B$294,VK!W$2:W$294)</f>
        <v>1013</v>
      </c>
      <c r="Q191" s="38">
        <f>_xlfn.XLOOKUP($C191,VK!$B$2:$B$294,VK!X$2:X$294)</f>
        <v>755</v>
      </c>
      <c r="R191" s="38">
        <f>_xlfn.XLOOKUP($C191,VK!$B$2:$B$294,VK!Y$2:Y$294)</f>
        <v>430</v>
      </c>
      <c r="S191" s="38">
        <f>_xlfn.XLOOKUP($C191,VK!$B$2:$B$294,VK!Z$2:Z$294)</f>
        <v>469</v>
      </c>
      <c r="T191" s="38">
        <f>_xlfn.XLOOKUP($C191,VK!$B$2:$B$294,VK!AA$2:AA$294)</f>
        <v>645</v>
      </c>
      <c r="U191" s="38">
        <f>_xlfn.XLOOKUP($C191,VK!$B$2:$B$294,VK!AB$2:AB$294)</f>
        <v>15.763157844543457</v>
      </c>
      <c r="V191" s="38">
        <f>_xlfn.XLOOKUP($C191,VK!$B$2:$B$294,VK!AC$2:AC$294)</f>
        <v>0</v>
      </c>
      <c r="W191" s="38">
        <f>_xlfn.XLOOKUP($C191,VK!$B$2:$B$294,VK!AD$2:AD$294)</f>
        <v>0</v>
      </c>
      <c r="X191" s="38">
        <f>_xlfn.XLOOKUP($C191,VK!$B$2:$B$294,VK!AE$2:AE$294)</f>
        <v>0</v>
      </c>
      <c r="Y191" s="38">
        <f>_xlfn.XLOOKUP($C191,VK!$B$2:$B$294,VK!AF$2:AF$294)</f>
        <v>9.6</v>
      </c>
      <c r="Z191" s="38">
        <f>_xlfn.XLOOKUP($C191,VK!$B$2:$B$294,VK!AG$2:AG$294)</f>
        <v>0</v>
      </c>
      <c r="AA191" s="38">
        <f>_xlfn.XLOOKUP($C191,VK!$B$2:$B$294,VK!AH$2:AH$294)</f>
        <v>21</v>
      </c>
      <c r="AB191" s="38">
        <f>_xlfn.XLOOKUP($C191,VK!$B$2:$B$294,VK!AI$2:AI$294)</f>
        <v>1.1000000000000001</v>
      </c>
      <c r="AC191" s="38">
        <f>_xlfn.XLOOKUP($C191,VK!$B$2:$B$294,VK!AJ$2:AJ$294)</f>
        <v>0.5</v>
      </c>
      <c r="AD191" s="38">
        <f>_xlfn.XLOOKUP($C191,VK!$B$2:$B$294,VK!AK$2:AK$294)</f>
        <v>1.1000000000000001</v>
      </c>
      <c r="AE191" s="38">
        <f>_xlfn.XLOOKUP($C191,VK!$B$2:$B$294,VK!AL$2:AL$294)</f>
        <v>42.3</v>
      </c>
      <c r="AF191" s="38">
        <f>_xlfn.XLOOKUP($C191,VK!$B$2:$B$294,VK!AM$2:AM$294)</f>
        <v>312.5</v>
      </c>
      <c r="AG191" s="38">
        <f>_xlfn.XLOOKUP($C191,VK!$B$2:$B$294,VK!AN$2:AN$294)</f>
        <v>48.2</v>
      </c>
      <c r="AH191" s="38">
        <f>_xlfn.XLOOKUP($C191,VK!$B$2:$B$294,VK!AO$2:AO$294)</f>
        <v>22.1</v>
      </c>
      <c r="AI191" s="38">
        <f>_xlfn.XLOOKUP($C191,VK!$B$2:$B$294,VK!AP$2:AP$294)</f>
        <v>101</v>
      </c>
      <c r="AJ191" s="38">
        <f>_xlfn.XLOOKUP($C191,VK!$B$2:$B$294,VK!AQ$2:AQ$294)</f>
        <v>63</v>
      </c>
      <c r="AK191" s="38">
        <f>_xlfn.XLOOKUP($C191,VK!$B$2:$B$294,VK!AR$2:AR$294)</f>
        <v>776</v>
      </c>
      <c r="AL191" s="38">
        <f>_xlfn.XLOOKUP($C191,VK!$B$2:$B$294,VK!AS$2:AS$294)</f>
        <v>2.8330000000000002</v>
      </c>
      <c r="AM191" s="38">
        <f>_xlfn.XLOOKUP($C191,VK!$B$2:$B$294,VK!AT$2:AT$294)</f>
        <v>5510</v>
      </c>
      <c r="AN191" s="38">
        <f>_xlfn.XLOOKUP($C191,VK!$B$2:$B$294,VK!AU$2:AU$294)</f>
        <v>10608</v>
      </c>
      <c r="AO191" s="38">
        <f>_xlfn.XLOOKUP($C191,VK!$B$2:$B$294,VK!AV$2:AV$294)</f>
        <v>0</v>
      </c>
      <c r="AP191" s="38">
        <f>_xlfn.XLOOKUP($C191,VK!$B$2:$B$294,VK!AW$2:AW$294)</f>
        <v>111.12754821777344</v>
      </c>
      <c r="AQ191" s="38">
        <f>_xlfn.XLOOKUP($C191,VK!$B$2:$B$294,VK!AX$2:AX$294)</f>
        <v>0</v>
      </c>
      <c r="AR191" s="38">
        <f>_xlfn.XLOOKUP($C191,VK!$B$2:$B$294,VK!AY$2:AY$294)</f>
        <v>0</v>
      </c>
      <c r="AS191" s="38">
        <f>_xlfn.XLOOKUP($C191,VK!$B$2:$B$294,VK!AZ$2:AZ$294)</f>
        <v>0</v>
      </c>
      <c r="AT191" s="38">
        <f>_xlfn.XLOOKUP($C191,VK!$B$2:$B$294,VK!BA$2:BA$294)</f>
        <v>1</v>
      </c>
      <c r="AU191" s="38">
        <f>_xlfn.XLOOKUP($C191,VK!$B$2:$B$294,VK!BB$2:BB$294)</f>
        <v>1</v>
      </c>
      <c r="AV191" s="38">
        <f>_xlfn.XLOOKUP($C191,VK!$B$2:$B$294,VK!BC$2:BC$294)</f>
        <v>51.980197906494141</v>
      </c>
      <c r="AW191" s="38">
        <f>_xlfn.XLOOKUP($C191,VK!$B$2:$B$294,VK!BD$2:BD$294)</f>
        <v>64.5367431640625</v>
      </c>
      <c r="AX191" s="38">
        <f>_xlfn.XLOOKUP($C191,VK!$B$2:$B$294,VK!BF$2:BF$294)</f>
        <v>11601.541015625</v>
      </c>
      <c r="AY191" s="38">
        <f>_xlfn.XLOOKUP($C191,VK!$B$2:$B$294,VK!BG$2:BG$294)</f>
        <v>17565.693359375</v>
      </c>
      <c r="AZ191" s="38">
        <f>_xlfn.XLOOKUP($C191,VK!$B$2:$B$294,VK!BH$2:BH$294)</f>
        <v>2.8443870544433594</v>
      </c>
      <c r="BA191" s="38">
        <f>_xlfn.XLOOKUP($C191,VK!$B$2:$B$294,VK!BI$2:BI$294)</f>
        <v>-10.843589782714844</v>
      </c>
      <c r="BB191" s="38">
        <f>_xlfn.XLOOKUP($C191,VK!$B$2:$B$294,VK!BJ$2:BJ$294)</f>
        <v>31.94444465637207</v>
      </c>
      <c r="BC191" s="38">
        <f>_xlfn.XLOOKUP($C191,VK!$B$2:$B$294,VK!BK$2:BK$294)</f>
        <v>-0.63291138410568237</v>
      </c>
      <c r="BD191" s="38">
        <f>_xlfn.XLOOKUP($C191,VK!$B$2:$B$294,VK!BL$2:BL$294)</f>
        <v>170.88888549804688</v>
      </c>
      <c r="BE191" s="38">
        <f>_xlfn.XLOOKUP($C191,VK!$B$2:$B$294,VK!BM$2:BM$294)</f>
        <v>-0.49122807383537292</v>
      </c>
      <c r="BF191" s="37">
        <f>_xlfn.XLOOKUP($C191,VK!$B$2:$B$294,VK!BN$2:BN$294)</f>
        <v>20765.92578125</v>
      </c>
      <c r="BG191" s="12">
        <f>_xlfn.XLOOKUP($C191,VK!$B$2:$B$294,VK!BO$2:BO$294)</f>
        <v>43.376846313476563</v>
      </c>
      <c r="BH191" s="12"/>
      <c r="BI191" s="12">
        <f>_xlfn.XLOOKUP($C191,VK!$B$2:$B$294,VK!BQ$2:BQ$294)</f>
        <v>0.60308736562728882</v>
      </c>
      <c r="BJ191" s="12">
        <f>_xlfn.XLOOKUP($C191,VK!$B$2:$B$294,VK!BR$2:BR$294)</f>
        <v>0.4606805145740509</v>
      </c>
      <c r="BK191" s="12">
        <f>_xlfn.XLOOKUP($C191,VK!$B$2:$B$294,VK!BS$2:BS$294)</f>
        <v>2.5135376453399658</v>
      </c>
      <c r="BL191" s="12">
        <f>_xlfn.XLOOKUP($C191,VK!$B$2:$B$294,VK!BT$2:BT$294)</f>
        <v>143.78080749511719</v>
      </c>
      <c r="BM191" s="12">
        <f>_xlfn.XLOOKUP($C191,VK!$B$2:$B$294,VK!BU$2:BU$294)</f>
        <v>556.21112060546875</v>
      </c>
      <c r="BN191" s="12">
        <f>_xlfn.XLOOKUP($C191,VK!$B$2:$B$294,VK!BV$2:BV$294)</f>
        <v>0</v>
      </c>
      <c r="BO191" s="12">
        <f>_xlfn.XLOOKUP($C191,VK!$B$2:$B$294,VK!BW$2:BW$294)</f>
        <v>1</v>
      </c>
      <c r="BP191" s="12">
        <f>_xlfn.XLOOKUP($C191,VK!$B$2:$B$294,VK!BX$2:BX$294)</f>
        <v>7430.28857421875</v>
      </c>
      <c r="BQ191" s="12">
        <f>_xlfn.XLOOKUP($C191,VK!$B$2:$B$294,VK!BY$2:BY$294)</f>
        <v>4907.4521484375</v>
      </c>
      <c r="BR191" s="12">
        <f>_xlfn.XLOOKUP($C191,VK!$B$2:$B$294,VK!BZ$2:BZ$294)</f>
        <v>1.2688919305801392</v>
      </c>
      <c r="BS191" s="12">
        <f>_xlfn.XLOOKUP($C191,VK!$B$2:$B$294,VK!CA$2:CA$294)</f>
        <v>11.460437774658203</v>
      </c>
      <c r="BT191" s="12">
        <f>_xlfn.XLOOKUP($C191,VK!$B$2:$B$294,VK!CB$2:CB$294)</f>
        <v>39.490444183349609</v>
      </c>
      <c r="BU191" s="12">
        <f>_xlfn.XLOOKUP($C191,VK!$B$2:$B$294,VK!CC$2:CC$294)</f>
        <v>4.3723554611206055</v>
      </c>
      <c r="BV191" s="12">
        <f>_xlfn.XLOOKUP($C191,VK!$B$2:$B$294,VK!CD$2:CD$294)</f>
        <v>7.4753174781799316</v>
      </c>
      <c r="BW191" s="12">
        <f>_xlfn.XLOOKUP($C191,VK!$B$2:$B$294,VK!CE$2:CE$294)</f>
        <v>0.21156558394432068</v>
      </c>
      <c r="BX191" s="12">
        <f>_xlfn.XLOOKUP($C191,VK!$B$2:$B$294,VK!CF$2:CF$294)</f>
        <v>1.7630465030670166</v>
      </c>
      <c r="BY191" s="12">
        <f>_xlfn.XLOOKUP($C191,VK!$B$2:$B$294,VK!CG$2:CG$294)</f>
        <v>9238.25</v>
      </c>
      <c r="BZ191" s="12"/>
      <c r="CA191" s="27">
        <f>_xlfn.XLOOKUP(C191,VK!$B$2:$B$294,VK!$BX$2:$BX$294)</f>
        <v>7430.28857421875</v>
      </c>
      <c r="CD191" s="37">
        <f>_xlfn.XLOOKUP($C191,VK!$B$2:$B$294,VK!M$2:M$294)</f>
        <v>12373</v>
      </c>
      <c r="CE191" s="38"/>
    </row>
    <row r="192" spans="1:83" hidden="1">
      <c r="A192" s="21">
        <v>182</v>
      </c>
      <c r="B192" s="30">
        <f>1-_xlfn.XLOOKUP(C192,VK!$B$2:$B$294,VK!$ID$2:$ID$294)/SUM($D$5:$BY$5)</f>
        <v>0.3112583744828944</v>
      </c>
      <c r="C192" t="str">
        <f>_xlfn.XLOOKUP(A192,VK!$IE$2:$IE$294,VK!$B$2:$B$294)</f>
        <v>Maalahti</v>
      </c>
      <c r="D192" s="12">
        <f>_xlfn.XLOOKUP($C192,VK!$B$2:$B$294,VK!J$2:J$294)</f>
        <v>46.5</v>
      </c>
      <c r="E192" s="12">
        <f>_xlfn.XLOOKUP($C192,VK!$B$2:$B$294,VK!K$2:K$294)</f>
        <v>521.75</v>
      </c>
      <c r="F192" s="38">
        <f>_xlfn.XLOOKUP($C192,VK!$B$2:$B$294,VK!L$2:L$294)</f>
        <v>120.69999694824219</v>
      </c>
      <c r="G192" s="38">
        <f>_xlfn.XLOOKUP($C192,VK!$B$2:$B$294,VK!N$2:N$294)</f>
        <v>10.5</v>
      </c>
      <c r="H192" s="40">
        <f>_xlfn.XLOOKUP($C192,VK!$B$2:$B$294,VK!O$2:O$294)</f>
        <v>0</v>
      </c>
      <c r="I192" s="38">
        <f>_xlfn.XLOOKUP($C192,VK!$B$2:$B$294,VK!P$2:P$294)</f>
        <v>-7</v>
      </c>
      <c r="J192" s="38">
        <f>_xlfn.XLOOKUP($C192,VK!$B$2:$B$294,VK!Q$2:Q$294)</f>
        <v>71.8</v>
      </c>
      <c r="K192" s="38">
        <f>_xlfn.XLOOKUP($C192,VK!$B$2:$B$294,VK!R$2:R$294)</f>
        <v>5.2</v>
      </c>
      <c r="L192" s="38">
        <f>_xlfn.XLOOKUP($C192,VK!$B$2:$B$294,VK!S$2:S$294)</f>
        <v>170</v>
      </c>
      <c r="M192" s="38">
        <f>_xlfn.XLOOKUP($C192,VK!$B$2:$B$294,VK!T$2:T$294)</f>
        <v>0</v>
      </c>
      <c r="N192" s="38">
        <f>_xlfn.XLOOKUP($C192,VK!$B$2:$B$294,VK!U$2:U$294)</f>
        <v>3679.6</v>
      </c>
      <c r="O192" s="38">
        <f>_xlfn.XLOOKUP($C192,VK!$B$2:$B$294,VK!V$2:V$294)</f>
        <v>11.43</v>
      </c>
      <c r="P192" s="38">
        <f>_xlfn.XLOOKUP($C192,VK!$B$2:$B$294,VK!W$2:W$294)</f>
        <v>1963</v>
      </c>
      <c r="Q192" s="38">
        <f>_xlfn.XLOOKUP($C192,VK!$B$2:$B$294,VK!X$2:X$294)</f>
        <v>826</v>
      </c>
      <c r="R192" s="38">
        <f>_xlfn.XLOOKUP($C192,VK!$B$2:$B$294,VK!Y$2:Y$294)</f>
        <v>881</v>
      </c>
      <c r="S192" s="38">
        <f>_xlfn.XLOOKUP($C192,VK!$B$2:$B$294,VK!Z$2:Z$294)</f>
        <v>986</v>
      </c>
      <c r="T192" s="38">
        <f>_xlfn.XLOOKUP($C192,VK!$B$2:$B$294,VK!AA$2:AA$294)</f>
        <v>715</v>
      </c>
      <c r="U192" s="38">
        <f>_xlfn.XLOOKUP($C192,VK!$B$2:$B$294,VK!AB$2:AB$294)</f>
        <v>13.439999580383301</v>
      </c>
      <c r="V192" s="38">
        <f>_xlfn.XLOOKUP($C192,VK!$B$2:$B$294,VK!AC$2:AC$294)</f>
        <v>0</v>
      </c>
      <c r="W192" s="38">
        <f>_xlfn.XLOOKUP($C192,VK!$B$2:$B$294,VK!AD$2:AD$294)</f>
        <v>0</v>
      </c>
      <c r="X192" s="38">
        <f>_xlfn.XLOOKUP($C192,VK!$B$2:$B$294,VK!AE$2:AE$294)</f>
        <v>0</v>
      </c>
      <c r="Y192" s="38">
        <f>_xlfn.XLOOKUP($C192,VK!$B$2:$B$294,VK!AF$2:AF$294)</f>
        <v>0</v>
      </c>
      <c r="Z192" s="38">
        <f>_xlfn.XLOOKUP($C192,VK!$B$2:$B$294,VK!AG$2:AG$294)</f>
        <v>0</v>
      </c>
      <c r="AA192" s="38">
        <f>_xlfn.XLOOKUP($C192,VK!$B$2:$B$294,VK!AH$2:AH$294)</f>
        <v>21.5</v>
      </c>
      <c r="AB192" s="38">
        <f>_xlfn.XLOOKUP($C192,VK!$B$2:$B$294,VK!AI$2:AI$294)</f>
        <v>0.93</v>
      </c>
      <c r="AC192" s="38">
        <f>_xlfn.XLOOKUP($C192,VK!$B$2:$B$294,VK!AJ$2:AJ$294)</f>
        <v>0.5</v>
      </c>
      <c r="AD192" s="38">
        <f>_xlfn.XLOOKUP($C192,VK!$B$2:$B$294,VK!AK$2:AK$294)</f>
        <v>1.1000000000000001</v>
      </c>
      <c r="AE192" s="38">
        <f>_xlfn.XLOOKUP($C192,VK!$B$2:$B$294,VK!AL$2:AL$294)</f>
        <v>79.5</v>
      </c>
      <c r="AF192" s="38">
        <f>_xlfn.XLOOKUP($C192,VK!$B$2:$B$294,VK!AM$2:AM$294)</f>
        <v>340</v>
      </c>
      <c r="AG192" s="38">
        <f>_xlfn.XLOOKUP($C192,VK!$B$2:$B$294,VK!AN$2:AN$294)</f>
        <v>43</v>
      </c>
      <c r="AH192" s="38">
        <f>_xlfn.XLOOKUP($C192,VK!$B$2:$B$294,VK!AO$2:AO$294)</f>
        <v>28.5</v>
      </c>
      <c r="AI192" s="38">
        <f>_xlfn.XLOOKUP($C192,VK!$B$2:$B$294,VK!AP$2:AP$294)</f>
        <v>43</v>
      </c>
      <c r="AJ192" s="38">
        <f>_xlfn.XLOOKUP($C192,VK!$B$2:$B$294,VK!AQ$2:AQ$294)</f>
        <v>40</v>
      </c>
      <c r="AK192" s="38">
        <f>_xlfn.XLOOKUP($C192,VK!$B$2:$B$294,VK!AR$2:AR$294)</f>
        <v>736</v>
      </c>
      <c r="AL192" s="38">
        <f>_xlfn.XLOOKUP($C192,VK!$B$2:$B$294,VK!AS$2:AS$294)</f>
        <v>2.8330000000000002</v>
      </c>
      <c r="AM192" s="38">
        <f>_xlfn.XLOOKUP($C192,VK!$B$2:$B$294,VK!AT$2:AT$294)</f>
        <v>17046</v>
      </c>
      <c r="AN192" s="38">
        <f>_xlfn.XLOOKUP($C192,VK!$B$2:$B$294,VK!AU$2:AU$294)</f>
        <v>12912</v>
      </c>
      <c r="AO192" s="38">
        <f>_xlfn.XLOOKUP($C192,VK!$B$2:$B$294,VK!AV$2:AV$294)</f>
        <v>0</v>
      </c>
      <c r="AP192" s="38">
        <f>_xlfn.XLOOKUP($C192,VK!$B$2:$B$294,VK!AW$2:AW$294)</f>
        <v>16.994770050048828</v>
      </c>
      <c r="AQ192" s="38">
        <f>_xlfn.XLOOKUP($C192,VK!$B$2:$B$294,VK!AX$2:AX$294)</f>
        <v>1</v>
      </c>
      <c r="AR192" s="38">
        <f>_xlfn.XLOOKUP($C192,VK!$B$2:$B$294,VK!AY$2:AY$294)</f>
        <v>0</v>
      </c>
      <c r="AS192" s="38">
        <f>_xlfn.XLOOKUP($C192,VK!$B$2:$B$294,VK!AZ$2:AZ$294)</f>
        <v>0</v>
      </c>
      <c r="AT192" s="38">
        <f>_xlfn.XLOOKUP($C192,VK!$B$2:$B$294,VK!BA$2:BA$294)</f>
        <v>0</v>
      </c>
      <c r="AU192" s="38">
        <f>_xlfn.XLOOKUP($C192,VK!$B$2:$B$294,VK!BB$2:BB$294)</f>
        <v>1</v>
      </c>
      <c r="AV192" s="38">
        <f>_xlfn.XLOOKUP($C192,VK!$B$2:$B$294,VK!BC$2:BC$294)</f>
        <v>87.044532775878906</v>
      </c>
      <c r="AW192" s="38">
        <f>_xlfn.XLOOKUP($C192,VK!$B$2:$B$294,VK!BD$2:BD$294)</f>
        <v>100</v>
      </c>
      <c r="AX192" s="38">
        <f>_xlfn.XLOOKUP($C192,VK!$B$2:$B$294,VK!BF$2:BF$294)</f>
        <v>9973.0458984375</v>
      </c>
      <c r="AY192" s="38">
        <f>_xlfn.XLOOKUP($C192,VK!$B$2:$B$294,VK!BG$2:BG$294)</f>
        <v>11108.388671875</v>
      </c>
      <c r="AZ192" s="38">
        <f>_xlfn.XLOOKUP($C192,VK!$B$2:$B$294,VK!BH$2:BH$294)</f>
        <v>4.4723286628723145</v>
      </c>
      <c r="BA192" s="38">
        <f>_xlfn.XLOOKUP($C192,VK!$B$2:$B$294,VK!BI$2:BI$294)</f>
        <v>8.3499250411987305</v>
      </c>
      <c r="BB192" s="38">
        <f>_xlfn.XLOOKUP($C192,VK!$B$2:$B$294,VK!BJ$2:BJ$294)</f>
        <v>28.571428298950195</v>
      </c>
      <c r="BC192" s="38">
        <f>_xlfn.XLOOKUP($C192,VK!$B$2:$B$294,VK!BK$2:BK$294)</f>
        <v>8.3333330154418945</v>
      </c>
      <c r="BD192" s="38">
        <f>_xlfn.XLOOKUP($C192,VK!$B$2:$B$294,VK!BL$2:BL$294)</f>
        <v>92.5</v>
      </c>
      <c r="BE192" s="38">
        <f>_xlfn.XLOOKUP($C192,VK!$B$2:$B$294,VK!BM$2:BM$294)</f>
        <v>-1.685393214225769</v>
      </c>
      <c r="BF192" s="37">
        <f>_xlfn.XLOOKUP($C192,VK!$B$2:$B$294,VK!BN$2:BN$294)</f>
        <v>22766.470703125</v>
      </c>
      <c r="BG192" s="12">
        <f>_xlfn.XLOOKUP($C192,VK!$B$2:$B$294,VK!BO$2:BO$294)</f>
        <v>44.443775177001953</v>
      </c>
      <c r="BH192" s="12"/>
      <c r="BI192" s="12">
        <f>_xlfn.XLOOKUP($C192,VK!$B$2:$B$294,VK!BQ$2:BQ$294)</f>
        <v>0.6584475040435791</v>
      </c>
      <c r="BJ192" s="12">
        <f>_xlfn.XLOOKUP($C192,VK!$B$2:$B$294,VK!BR$2:BR$294)</f>
        <v>85.132423400878906</v>
      </c>
      <c r="BK192" s="12">
        <f>_xlfn.XLOOKUP($C192,VK!$B$2:$B$294,VK!BS$2:BS$294)</f>
        <v>5.1324200630187988</v>
      </c>
      <c r="BL192" s="12">
        <f>_xlfn.XLOOKUP($C192,VK!$B$2:$B$294,VK!BT$2:BT$294)</f>
        <v>97.534248352050781</v>
      </c>
      <c r="BM192" s="12">
        <f>_xlfn.XLOOKUP($C192,VK!$B$2:$B$294,VK!BU$2:BU$294)</f>
        <v>232.51141357421875</v>
      </c>
      <c r="BN192" s="12">
        <f>_xlfn.XLOOKUP($C192,VK!$B$2:$B$294,VK!BV$2:BV$294)</f>
        <v>0</v>
      </c>
      <c r="BO192" s="12">
        <f>_xlfn.XLOOKUP($C192,VK!$B$2:$B$294,VK!BW$2:BW$294)</f>
        <v>1</v>
      </c>
      <c r="BP192" s="12">
        <f>_xlfn.XLOOKUP($C192,VK!$B$2:$B$294,VK!BX$2:BX$294)</f>
        <v>8831.1689453125</v>
      </c>
      <c r="BQ192" s="12">
        <f>_xlfn.XLOOKUP($C192,VK!$B$2:$B$294,VK!BY$2:BY$294)</f>
        <v>7928.5712890625</v>
      </c>
      <c r="BR192" s="12">
        <f>_xlfn.XLOOKUP($C192,VK!$B$2:$B$294,VK!BZ$2:BZ$294)</f>
        <v>1.1872146129608154</v>
      </c>
      <c r="BS192" s="12">
        <f>_xlfn.XLOOKUP($C192,VK!$B$2:$B$294,VK!CA$2:CA$294)</f>
        <v>9.5890407562255859</v>
      </c>
      <c r="BT192" s="12">
        <f>_xlfn.XLOOKUP($C192,VK!$B$2:$B$294,VK!CB$2:CB$294)</f>
        <v>40</v>
      </c>
      <c r="BU192" s="12">
        <f>_xlfn.XLOOKUP($C192,VK!$B$2:$B$294,VK!CC$2:CC$294)</f>
        <v>4.9523811340332031</v>
      </c>
      <c r="BV192" s="12">
        <f>_xlfn.XLOOKUP($C192,VK!$B$2:$B$294,VK!CD$2:CD$294)</f>
        <v>12.571428298950195</v>
      </c>
      <c r="BW192" s="12">
        <f>_xlfn.XLOOKUP($C192,VK!$B$2:$B$294,VK!CE$2:CE$294)</f>
        <v>0</v>
      </c>
      <c r="BX192" s="12">
        <f>_xlfn.XLOOKUP($C192,VK!$B$2:$B$294,VK!CF$2:CF$294)</f>
        <v>1.523809552192688</v>
      </c>
      <c r="BY192" s="12">
        <f>_xlfn.XLOOKUP($C192,VK!$B$2:$B$294,VK!CG$2:CG$294)</f>
        <v>12028.1435546875</v>
      </c>
      <c r="BZ192" s="12"/>
      <c r="CA192" s="27">
        <f>_xlfn.XLOOKUP(C192,VK!$B$2:$B$294,VK!$BX$2:$BX$294)</f>
        <v>8831.1689453125</v>
      </c>
      <c r="CD192" s="37">
        <f>_xlfn.XLOOKUP($C192,VK!$B$2:$B$294,VK!M$2:M$294)</f>
        <v>5475</v>
      </c>
      <c r="CE192" s="38"/>
    </row>
    <row r="193" spans="1:83" hidden="1">
      <c r="A193" s="21">
        <v>183</v>
      </c>
      <c r="B193" s="30">
        <f>1-_xlfn.XLOOKUP(C193,VK!$B$2:$B$294,VK!$ID$2:$ID$294)/SUM($D$5:$BY$5)</f>
        <v>0.30824423930254286</v>
      </c>
      <c r="C193" t="str">
        <f>_xlfn.XLOOKUP(A193,VK!$IE$2:$IE$294,VK!$B$2:$B$294)</f>
        <v>Hanko</v>
      </c>
      <c r="D193" s="12">
        <f>_xlfn.XLOOKUP($C193,VK!$B$2:$B$294,VK!J$2:J$294)</f>
        <v>49.5</v>
      </c>
      <c r="E193" s="12">
        <f>_xlfn.XLOOKUP($C193,VK!$B$2:$B$294,VK!K$2:K$294)</f>
        <v>117.41999816894531</v>
      </c>
      <c r="F193" s="38">
        <f>_xlfn.XLOOKUP($C193,VK!$B$2:$B$294,VK!L$2:L$294)</f>
        <v>158.10000610351563</v>
      </c>
      <c r="G193" s="38">
        <f>_xlfn.XLOOKUP($C193,VK!$B$2:$B$294,VK!N$2:N$294)</f>
        <v>69.800003051757813</v>
      </c>
      <c r="H193" s="40">
        <f>_xlfn.XLOOKUP($C193,VK!$B$2:$B$294,VK!O$2:O$294)</f>
        <v>-2.0999999046325684</v>
      </c>
      <c r="I193" s="38">
        <f>_xlfn.XLOOKUP($C193,VK!$B$2:$B$294,VK!P$2:P$294)</f>
        <v>-129</v>
      </c>
      <c r="J193" s="38">
        <f>_xlfn.XLOOKUP($C193,VK!$B$2:$B$294,VK!Q$2:Q$294)</f>
        <v>96.5</v>
      </c>
      <c r="K193" s="38">
        <f>_xlfn.XLOOKUP($C193,VK!$B$2:$B$294,VK!R$2:R$294)</f>
        <v>10.600000000000001</v>
      </c>
      <c r="L193" s="38">
        <f>_xlfn.XLOOKUP($C193,VK!$B$2:$B$294,VK!S$2:S$294)</f>
        <v>52</v>
      </c>
      <c r="M193" s="38">
        <f>_xlfn.XLOOKUP($C193,VK!$B$2:$B$294,VK!T$2:T$294)</f>
        <v>0</v>
      </c>
      <c r="N193" s="38">
        <f>_xlfn.XLOOKUP($C193,VK!$B$2:$B$294,VK!U$2:U$294)</f>
        <v>4812.1000000000004</v>
      </c>
      <c r="O193" s="38">
        <f>_xlfn.XLOOKUP($C193,VK!$B$2:$B$294,VK!V$2:V$294)</f>
        <v>16.3</v>
      </c>
      <c r="P193" s="38">
        <f>_xlfn.XLOOKUP($C193,VK!$B$2:$B$294,VK!W$2:W$294)</f>
        <v>627</v>
      </c>
      <c r="Q193" s="38">
        <f>_xlfn.XLOOKUP($C193,VK!$B$2:$B$294,VK!X$2:X$294)</f>
        <v>0</v>
      </c>
      <c r="R193" s="38">
        <f>_xlfn.XLOOKUP($C193,VK!$B$2:$B$294,VK!Y$2:Y$294)</f>
        <v>418</v>
      </c>
      <c r="S193" s="38">
        <f>_xlfn.XLOOKUP($C193,VK!$B$2:$B$294,VK!Z$2:Z$294)</f>
        <v>179</v>
      </c>
      <c r="T193" s="38">
        <f>_xlfn.XLOOKUP($C193,VK!$B$2:$B$294,VK!AA$2:AA$294)</f>
        <v>628</v>
      </c>
      <c r="U193" s="38">
        <f>_xlfn.XLOOKUP($C193,VK!$B$2:$B$294,VK!AB$2:AB$294)</f>
        <v>15.015810012817383</v>
      </c>
      <c r="V193" s="38">
        <f>_xlfn.XLOOKUP($C193,VK!$B$2:$B$294,VK!AC$2:AC$294)</f>
        <v>0</v>
      </c>
      <c r="W193" s="38">
        <f>_xlfn.XLOOKUP($C193,VK!$B$2:$B$294,VK!AD$2:AD$294)</f>
        <v>0</v>
      </c>
      <c r="X193" s="38">
        <f>_xlfn.XLOOKUP($C193,VK!$B$2:$B$294,VK!AE$2:AE$294)</f>
        <v>3.3</v>
      </c>
      <c r="Y193" s="38">
        <f>_xlfn.XLOOKUP($C193,VK!$B$2:$B$294,VK!AF$2:AF$294)</f>
        <v>3.5</v>
      </c>
      <c r="Z193" s="38">
        <f>_xlfn.XLOOKUP($C193,VK!$B$2:$B$294,VK!AG$2:AG$294)</f>
        <v>0</v>
      </c>
      <c r="AA193" s="38">
        <f>_xlfn.XLOOKUP($C193,VK!$B$2:$B$294,VK!AH$2:AH$294)</f>
        <v>21.75</v>
      </c>
      <c r="AB193" s="38">
        <f>_xlfn.XLOOKUP($C193,VK!$B$2:$B$294,VK!AI$2:AI$294)</f>
        <v>1.3</v>
      </c>
      <c r="AC193" s="38">
        <f>_xlfn.XLOOKUP($C193,VK!$B$2:$B$294,VK!AJ$2:AJ$294)</f>
        <v>0.45</v>
      </c>
      <c r="AD193" s="38">
        <f>_xlfn.XLOOKUP($C193,VK!$B$2:$B$294,VK!AK$2:AK$294)</f>
        <v>1.6</v>
      </c>
      <c r="AE193" s="38">
        <f>_xlfn.XLOOKUP($C193,VK!$B$2:$B$294,VK!AL$2:AL$294)</f>
        <v>83.5</v>
      </c>
      <c r="AF193" s="38">
        <f>_xlfn.XLOOKUP($C193,VK!$B$2:$B$294,VK!AM$2:AM$294)</f>
        <v>282.39999999999998</v>
      </c>
      <c r="AG193" s="38">
        <f>_xlfn.XLOOKUP($C193,VK!$B$2:$B$294,VK!AN$2:AN$294)</f>
        <v>38.9</v>
      </c>
      <c r="AH193" s="38">
        <f>_xlfn.XLOOKUP($C193,VK!$B$2:$B$294,VK!AO$2:AO$294)</f>
        <v>22.5</v>
      </c>
      <c r="AI193" s="38">
        <f>_xlfn.XLOOKUP($C193,VK!$B$2:$B$294,VK!AP$2:AP$294)</f>
        <v>118</v>
      </c>
      <c r="AJ193" s="38">
        <f>_xlfn.XLOOKUP($C193,VK!$B$2:$B$294,VK!AQ$2:AQ$294)</f>
        <v>73</v>
      </c>
      <c r="AK193" s="38">
        <f>_xlfn.XLOOKUP($C193,VK!$B$2:$B$294,VK!AR$2:AR$294)</f>
        <v>849</v>
      </c>
      <c r="AL193" s="38">
        <f>_xlfn.XLOOKUP($C193,VK!$B$2:$B$294,VK!AS$2:AS$294)</f>
        <v>5</v>
      </c>
      <c r="AM193" s="38">
        <f>_xlfn.XLOOKUP($C193,VK!$B$2:$B$294,VK!AT$2:AT$294)</f>
        <v>5020</v>
      </c>
      <c r="AN193" s="38">
        <f>_xlfn.XLOOKUP($C193,VK!$B$2:$B$294,VK!AU$2:AU$294)</f>
        <v>10401</v>
      </c>
      <c r="AO193" s="38">
        <f>_xlfn.XLOOKUP($C193,VK!$B$2:$B$294,VK!AV$2:AV$294)</f>
        <v>1</v>
      </c>
      <c r="AP193" s="38">
        <f>_xlfn.XLOOKUP($C193,VK!$B$2:$B$294,VK!AW$2:AW$294)</f>
        <v>79.952972412109375</v>
      </c>
      <c r="AQ193" s="38">
        <f>_xlfn.XLOOKUP($C193,VK!$B$2:$B$294,VK!AX$2:AX$294)</f>
        <v>0</v>
      </c>
      <c r="AR193" s="38">
        <f>_xlfn.XLOOKUP($C193,VK!$B$2:$B$294,VK!AY$2:AY$294)</f>
        <v>0</v>
      </c>
      <c r="AS193" s="38">
        <f>_xlfn.XLOOKUP($C193,VK!$B$2:$B$294,VK!AZ$2:AZ$294)</f>
        <v>0</v>
      </c>
      <c r="AT193" s="38">
        <f>_xlfn.XLOOKUP($C193,VK!$B$2:$B$294,VK!BA$2:BA$294)</f>
        <v>1</v>
      </c>
      <c r="AU193" s="38">
        <f>_xlfn.XLOOKUP($C193,VK!$B$2:$B$294,VK!BB$2:BB$294)</f>
        <v>1</v>
      </c>
      <c r="AV193" s="38">
        <f>_xlfn.XLOOKUP($C193,VK!$B$2:$B$294,VK!BC$2:BC$294)</f>
        <v>90.252708435058594</v>
      </c>
      <c r="AW193" s="38">
        <f>_xlfn.XLOOKUP($C193,VK!$B$2:$B$294,VK!BD$2:BD$294)</f>
        <v>100</v>
      </c>
      <c r="AX193" s="38">
        <f>_xlfn.XLOOKUP($C193,VK!$B$2:$B$294,VK!BF$2:BF$294)</f>
        <v>13502.263671875</v>
      </c>
      <c r="AY193" s="38">
        <f>_xlfn.XLOOKUP($C193,VK!$B$2:$B$294,VK!BG$2:BG$294)</f>
        <v>14342.0478515625</v>
      </c>
      <c r="AZ193" s="38">
        <f>_xlfn.XLOOKUP($C193,VK!$B$2:$B$294,VK!BH$2:BH$294)</f>
        <v>3.3404073715209961</v>
      </c>
      <c r="BA193" s="38">
        <f>_xlfn.XLOOKUP($C193,VK!$B$2:$B$294,VK!BI$2:BI$294)</f>
        <v>-1.8175325393676758</v>
      </c>
      <c r="BB193" s="38">
        <f>_xlfn.XLOOKUP($C193,VK!$B$2:$B$294,VK!BJ$2:BJ$294)</f>
        <v>29.787233352661133</v>
      </c>
      <c r="BC193" s="38">
        <f>_xlfn.XLOOKUP($C193,VK!$B$2:$B$294,VK!BK$2:BK$294)</f>
        <v>-8.536585807800293</v>
      </c>
      <c r="BD193" s="38">
        <f>_xlfn.XLOOKUP($C193,VK!$B$2:$B$294,VK!BL$2:BL$294)</f>
        <v>96.25</v>
      </c>
      <c r="BE193" s="38">
        <f>_xlfn.XLOOKUP($C193,VK!$B$2:$B$294,VK!BM$2:BM$294)</f>
        <v>-1.6369047164916992</v>
      </c>
      <c r="BF193" s="37">
        <f>_xlfn.XLOOKUP($C193,VK!$B$2:$B$294,VK!BN$2:BN$294)</f>
        <v>25728.5625</v>
      </c>
      <c r="BG193" s="12">
        <f>_xlfn.XLOOKUP($C193,VK!$B$2:$B$294,VK!BO$2:BO$294)</f>
        <v>24.224864959716797</v>
      </c>
      <c r="BH193" s="12"/>
      <c r="BI193" s="12">
        <f>_xlfn.XLOOKUP($C193,VK!$B$2:$B$294,VK!BQ$2:BQ$294)</f>
        <v>0.60104888677597046</v>
      </c>
      <c r="BJ193" s="12">
        <f>_xlfn.XLOOKUP($C193,VK!$B$2:$B$294,VK!BR$2:BR$294)</f>
        <v>42.834491729736328</v>
      </c>
      <c r="BK193" s="12">
        <f>_xlfn.XLOOKUP($C193,VK!$B$2:$B$294,VK!BS$2:BS$294)</f>
        <v>4.4761557579040527</v>
      </c>
      <c r="BL193" s="12">
        <f>_xlfn.XLOOKUP($C193,VK!$B$2:$B$294,VK!BT$2:BT$294)</f>
        <v>150.75009155273438</v>
      </c>
      <c r="BM193" s="12">
        <f>_xlfn.XLOOKUP($C193,VK!$B$2:$B$294,VK!BU$2:BU$294)</f>
        <v>447.8594970703125</v>
      </c>
      <c r="BN193" s="12">
        <f>_xlfn.XLOOKUP($C193,VK!$B$2:$B$294,VK!BV$2:BV$294)</f>
        <v>0</v>
      </c>
      <c r="BO193" s="12">
        <f>_xlfn.XLOOKUP($C193,VK!$B$2:$B$294,VK!BW$2:BW$294)</f>
        <v>2</v>
      </c>
      <c r="BP193" s="12">
        <f>_xlfn.XLOOKUP($C193,VK!$B$2:$B$294,VK!BX$2:BX$294)</f>
        <v>11975.609375</v>
      </c>
      <c r="BQ193" s="12">
        <f>_xlfn.XLOOKUP($C193,VK!$B$2:$B$294,VK!BY$2:BY$294)</f>
        <v>11274.390625</v>
      </c>
      <c r="BR193" s="12">
        <f>_xlfn.XLOOKUP($C193,VK!$B$2:$B$294,VK!BZ$2:BZ$294)</f>
        <v>0.91474568843841553</v>
      </c>
      <c r="BS193" s="12">
        <f>_xlfn.XLOOKUP($C193,VK!$B$2:$B$294,VK!CA$2:CA$294)</f>
        <v>8.0619583129882813</v>
      </c>
      <c r="BT193" s="12">
        <f>_xlfn.XLOOKUP($C193,VK!$B$2:$B$294,VK!CB$2:CB$294)</f>
        <v>145.33332824707031</v>
      </c>
      <c r="BU193" s="12">
        <f>_xlfn.XLOOKUP($C193,VK!$B$2:$B$294,VK!CC$2:CC$294)</f>
        <v>15.88502311706543</v>
      </c>
      <c r="BV193" s="12">
        <f>_xlfn.XLOOKUP($C193,VK!$B$2:$B$294,VK!CD$2:CD$294)</f>
        <v>18.759454727172852</v>
      </c>
      <c r="BW193" s="12">
        <f>_xlfn.XLOOKUP($C193,VK!$B$2:$B$294,VK!CE$2:CE$294)</f>
        <v>0</v>
      </c>
      <c r="BX193" s="12">
        <f>_xlfn.XLOOKUP($C193,VK!$B$2:$B$294,VK!CF$2:CF$294)</f>
        <v>1.0590015649795532</v>
      </c>
      <c r="BY193" s="12">
        <f>_xlfn.XLOOKUP($C193,VK!$B$2:$B$294,VK!CG$2:CG$294)</f>
        <v>10722.1123046875</v>
      </c>
      <c r="BZ193" s="12"/>
      <c r="CA193" s="27">
        <f>_xlfn.XLOOKUP(C193,VK!$B$2:$B$294,VK!$BX$2:$BX$294)</f>
        <v>11975.609375</v>
      </c>
      <c r="CD193" s="37">
        <f>_xlfn.XLOOKUP($C193,VK!$B$2:$B$294,VK!M$2:M$294)</f>
        <v>8199</v>
      </c>
      <c r="CE193" s="38"/>
    </row>
    <row r="194" spans="1:83" hidden="1">
      <c r="A194" s="21">
        <v>184</v>
      </c>
      <c r="B194" s="30">
        <f>1-_xlfn.XLOOKUP(C194,VK!$B$2:$B$294,VK!$ID$2:$ID$294)/SUM($D$5:$BY$5)</f>
        <v>0.30787325960210121</v>
      </c>
      <c r="C194" t="str">
        <f>_xlfn.XLOOKUP(A194,VK!$IE$2:$IE$294,VK!$B$2:$B$294)</f>
        <v>Siuntio</v>
      </c>
      <c r="D194" s="12">
        <f>_xlfn.XLOOKUP($C194,VK!$B$2:$B$294,VK!J$2:J$294)</f>
        <v>42.400001525878906</v>
      </c>
      <c r="E194" s="12">
        <f>_xlfn.XLOOKUP($C194,VK!$B$2:$B$294,VK!K$2:K$294)</f>
        <v>241.11000061035156</v>
      </c>
      <c r="F194" s="38">
        <f>_xlfn.XLOOKUP($C194,VK!$B$2:$B$294,VK!L$2:L$294)</f>
        <v>112.90000152587891</v>
      </c>
      <c r="G194" s="38">
        <f>_xlfn.XLOOKUP($C194,VK!$B$2:$B$294,VK!N$2:N$294)</f>
        <v>25.5</v>
      </c>
      <c r="H194" s="40">
        <f>_xlfn.XLOOKUP($C194,VK!$B$2:$B$294,VK!O$2:O$294)</f>
        <v>0.20000000298023224</v>
      </c>
      <c r="I194" s="38">
        <f>_xlfn.XLOOKUP($C194,VK!$B$2:$B$294,VK!P$2:P$294)</f>
        <v>-25</v>
      </c>
      <c r="J194" s="38">
        <f>_xlfn.XLOOKUP($C194,VK!$B$2:$B$294,VK!Q$2:Q$294)</f>
        <v>49.1</v>
      </c>
      <c r="K194" s="38">
        <f>_xlfn.XLOOKUP($C194,VK!$B$2:$B$294,VK!R$2:R$294)</f>
        <v>6.1000000000000005</v>
      </c>
      <c r="L194" s="38">
        <f>_xlfn.XLOOKUP($C194,VK!$B$2:$B$294,VK!S$2:S$294)</f>
        <v>113</v>
      </c>
      <c r="M194" s="38">
        <f>_xlfn.XLOOKUP($C194,VK!$B$2:$B$294,VK!T$2:T$294)</f>
        <v>0</v>
      </c>
      <c r="N194" s="38">
        <f>_xlfn.XLOOKUP($C194,VK!$B$2:$B$294,VK!U$2:U$294)</f>
        <v>4823.3</v>
      </c>
      <c r="O194" s="38">
        <f>_xlfn.XLOOKUP($C194,VK!$B$2:$B$294,VK!V$2:V$294)</f>
        <v>16.3</v>
      </c>
      <c r="P194" s="38">
        <f>_xlfn.XLOOKUP($C194,VK!$B$2:$B$294,VK!W$2:W$294)</f>
        <v>409</v>
      </c>
      <c r="Q194" s="38">
        <f>_xlfn.XLOOKUP($C194,VK!$B$2:$B$294,VK!X$2:X$294)</f>
        <v>292</v>
      </c>
      <c r="R194" s="38">
        <f>_xlfn.XLOOKUP($C194,VK!$B$2:$B$294,VK!Y$2:Y$294)</f>
        <v>350</v>
      </c>
      <c r="S194" s="38">
        <f>_xlfn.XLOOKUP($C194,VK!$B$2:$B$294,VK!Z$2:Z$294)</f>
        <v>1517</v>
      </c>
      <c r="T194" s="38">
        <f>_xlfn.XLOOKUP($C194,VK!$B$2:$B$294,VK!AA$2:AA$294)</f>
        <v>390</v>
      </c>
      <c r="U194" s="38">
        <f>_xlfn.XLOOKUP($C194,VK!$B$2:$B$294,VK!AB$2:AB$294)</f>
        <v>10.529411315917969</v>
      </c>
      <c r="V194" s="38">
        <f>_xlfn.XLOOKUP($C194,VK!$B$2:$B$294,VK!AC$2:AC$294)</f>
        <v>0</v>
      </c>
      <c r="W194" s="38">
        <f>_xlfn.XLOOKUP($C194,VK!$B$2:$B$294,VK!AD$2:AD$294)</f>
        <v>0</v>
      </c>
      <c r="X194" s="38">
        <f>_xlfn.XLOOKUP($C194,VK!$B$2:$B$294,VK!AE$2:AE$294)</f>
        <v>0</v>
      </c>
      <c r="Y194" s="38">
        <f>_xlfn.XLOOKUP($C194,VK!$B$2:$B$294,VK!AF$2:AF$294)</f>
        <v>8.6</v>
      </c>
      <c r="Z194" s="38">
        <f>_xlfn.XLOOKUP($C194,VK!$B$2:$B$294,VK!AG$2:AG$294)</f>
        <v>0</v>
      </c>
      <c r="AA194" s="38">
        <f>_xlfn.XLOOKUP($C194,VK!$B$2:$B$294,VK!AH$2:AH$294)</f>
        <v>21.5</v>
      </c>
      <c r="AB194" s="38">
        <f>_xlfn.XLOOKUP($C194,VK!$B$2:$B$294,VK!AI$2:AI$294)</f>
        <v>1.2</v>
      </c>
      <c r="AC194" s="38">
        <f>_xlfn.XLOOKUP($C194,VK!$B$2:$B$294,VK!AJ$2:AJ$294)</f>
        <v>0.5</v>
      </c>
      <c r="AD194" s="38">
        <f>_xlfn.XLOOKUP($C194,VK!$B$2:$B$294,VK!AK$2:AK$294)</f>
        <v>1.2</v>
      </c>
      <c r="AE194" s="38">
        <f>_xlfn.XLOOKUP($C194,VK!$B$2:$B$294,VK!AL$2:AL$294)</f>
        <v>48.9</v>
      </c>
      <c r="AF194" s="38">
        <f>_xlfn.XLOOKUP($C194,VK!$B$2:$B$294,VK!AM$2:AM$294)</f>
        <v>393.1</v>
      </c>
      <c r="AG194" s="38">
        <f>_xlfn.XLOOKUP($C194,VK!$B$2:$B$294,VK!AN$2:AN$294)</f>
        <v>37.1</v>
      </c>
      <c r="AH194" s="38">
        <f>_xlfn.XLOOKUP($C194,VK!$B$2:$B$294,VK!AO$2:AO$294)</f>
        <v>35.200000000000003</v>
      </c>
      <c r="AI194" s="38">
        <f>_xlfn.XLOOKUP($C194,VK!$B$2:$B$294,VK!AP$2:AP$294)</f>
        <v>57</v>
      </c>
      <c r="AJ194" s="38">
        <f>_xlfn.XLOOKUP($C194,VK!$B$2:$B$294,VK!AQ$2:AQ$294)</f>
        <v>38</v>
      </c>
      <c r="AK194" s="38">
        <f>_xlfn.XLOOKUP($C194,VK!$B$2:$B$294,VK!AR$2:AR$294)</f>
        <v>409</v>
      </c>
      <c r="AL194" s="38">
        <f>_xlfn.XLOOKUP($C194,VK!$B$2:$B$294,VK!AS$2:AS$294)</f>
        <v>2</v>
      </c>
      <c r="AM194" s="38">
        <f>_xlfn.XLOOKUP($C194,VK!$B$2:$B$294,VK!AT$2:AT$294)</f>
        <v>5406</v>
      </c>
      <c r="AN194" s="38">
        <f>_xlfn.XLOOKUP($C194,VK!$B$2:$B$294,VK!AU$2:AU$294)</f>
        <v>10240</v>
      </c>
      <c r="AO194" s="38">
        <f>_xlfn.XLOOKUP($C194,VK!$B$2:$B$294,VK!AV$2:AV$294)</f>
        <v>1</v>
      </c>
      <c r="AP194" s="38">
        <f>_xlfn.XLOOKUP($C194,VK!$B$2:$B$294,VK!AW$2:AW$294)</f>
        <v>25.149595260620117</v>
      </c>
      <c r="AQ194" s="38">
        <f>_xlfn.XLOOKUP($C194,VK!$B$2:$B$294,VK!AX$2:AX$294)</f>
        <v>0</v>
      </c>
      <c r="AR194" s="38">
        <f>_xlfn.XLOOKUP($C194,VK!$B$2:$B$294,VK!AY$2:AY$294)</f>
        <v>0</v>
      </c>
      <c r="AS194" s="38">
        <f>_xlfn.XLOOKUP($C194,VK!$B$2:$B$294,VK!AZ$2:AZ$294)</f>
        <v>0</v>
      </c>
      <c r="AT194" s="38">
        <f>_xlfn.XLOOKUP($C194,VK!$B$2:$B$294,VK!BA$2:BA$294)</f>
        <v>0</v>
      </c>
      <c r="AU194" s="38">
        <f>_xlfn.XLOOKUP($C194,VK!$B$2:$B$294,VK!BB$2:BB$294)</f>
        <v>1</v>
      </c>
      <c r="AV194" s="38">
        <f>_xlfn.XLOOKUP($C194,VK!$B$2:$B$294,VK!BC$2:BC$294)</f>
        <v>91.16021728515625</v>
      </c>
      <c r="AW194" s="38">
        <f>_xlfn.XLOOKUP($C194,VK!$B$2:$B$294,VK!BD$2:BD$294)</f>
        <v>71.259841918945313</v>
      </c>
      <c r="AX194" s="38">
        <f>_xlfn.XLOOKUP($C194,VK!$B$2:$B$294,VK!BF$2:BF$294)</f>
        <v>17293.98046875</v>
      </c>
      <c r="AY194" s="38">
        <f>_xlfn.XLOOKUP($C194,VK!$B$2:$B$294,VK!BG$2:BG$294)</f>
        <v>21096.556640625</v>
      </c>
      <c r="AZ194" s="38">
        <f>_xlfn.XLOOKUP($C194,VK!$B$2:$B$294,VK!BH$2:BH$294)</f>
        <v>2.9443447589874268</v>
      </c>
      <c r="BA194" s="38">
        <f>_xlfn.XLOOKUP($C194,VK!$B$2:$B$294,VK!BI$2:BI$294)</f>
        <v>-31.459684371948242</v>
      </c>
      <c r="BB194" s="38">
        <f>_xlfn.XLOOKUP($C194,VK!$B$2:$B$294,VK!BJ$2:BJ$294)</f>
        <v>18.965517044067383</v>
      </c>
      <c r="BC194" s="38">
        <f>_xlfn.XLOOKUP($C194,VK!$B$2:$B$294,VK!BK$2:BK$294)</f>
        <v>-1.4285714626312256</v>
      </c>
      <c r="BD194" s="38">
        <f>_xlfn.XLOOKUP($C194,VK!$B$2:$B$294,VK!BL$2:BL$294)</f>
        <v>341</v>
      </c>
      <c r="BE194" s="38">
        <f>_xlfn.XLOOKUP($C194,VK!$B$2:$B$294,VK!BM$2:BM$294)</f>
        <v>-6.8613138198852539</v>
      </c>
      <c r="BF194" s="37">
        <f>_xlfn.XLOOKUP($C194,VK!$B$2:$B$294,VK!BN$2:BN$294)</f>
        <v>27542.20703125</v>
      </c>
      <c r="BG194" s="12">
        <f>_xlfn.XLOOKUP($C194,VK!$B$2:$B$294,VK!BO$2:BO$294)</f>
        <v>13.957221984863281</v>
      </c>
      <c r="BH194" s="12"/>
      <c r="BI194" s="12">
        <f>_xlfn.XLOOKUP($C194,VK!$B$2:$B$294,VK!BQ$2:BQ$294)</f>
        <v>0.66948741674423218</v>
      </c>
      <c r="BJ194" s="12">
        <f>_xlfn.XLOOKUP($C194,VK!$B$2:$B$294,VK!BR$2:BR$294)</f>
        <v>27.762409210205078</v>
      </c>
      <c r="BK194" s="12">
        <f>_xlfn.XLOOKUP($C194,VK!$B$2:$B$294,VK!BS$2:BS$294)</f>
        <v>5.7119607925415039</v>
      </c>
      <c r="BL194" s="12">
        <f>_xlfn.XLOOKUP($C194,VK!$B$2:$B$294,VK!BT$2:BT$294)</f>
        <v>71.277458190917969</v>
      </c>
      <c r="BM194" s="12">
        <f>_xlfn.XLOOKUP($C194,VK!$B$2:$B$294,VK!BU$2:BU$294)</f>
        <v>343.85678100585938</v>
      </c>
      <c r="BN194" s="12">
        <f>_xlfn.XLOOKUP($C194,VK!$B$2:$B$294,VK!BV$2:BV$294)</f>
        <v>0</v>
      </c>
      <c r="BO194" s="12">
        <f>_xlfn.XLOOKUP($C194,VK!$B$2:$B$294,VK!BW$2:BW$294)</f>
        <v>0</v>
      </c>
      <c r="BP194" s="12">
        <f>_xlfn.XLOOKUP($C194,VK!$B$2:$B$294,VK!BX$2:BX$294)</f>
        <v>10316.2158203125</v>
      </c>
      <c r="BQ194" s="12">
        <f>_xlfn.XLOOKUP($C194,VK!$B$2:$B$294,VK!BY$2:BY$294)</f>
        <v>8456.7568359375</v>
      </c>
      <c r="BR194" s="12">
        <f>_xlfn.XLOOKUP($C194,VK!$B$2:$B$294,VK!BZ$2:BZ$294)</f>
        <v>1.1228641271591187</v>
      </c>
      <c r="BS194" s="12">
        <f>_xlfn.XLOOKUP($C194,VK!$B$2:$B$294,VK!CA$2:CA$294)</f>
        <v>10.382424354553223</v>
      </c>
      <c r="BT194" s="12">
        <f>_xlfn.XLOOKUP($C194,VK!$B$2:$B$294,VK!CB$2:CB$294)</f>
        <v>63.768115997314453</v>
      </c>
      <c r="BU194" s="12">
        <f>_xlfn.XLOOKUP($C194,VK!$B$2:$B$294,VK!CC$2:CC$294)</f>
        <v>6.8965516090393066</v>
      </c>
      <c r="BV194" s="12">
        <f>_xlfn.XLOOKUP($C194,VK!$B$2:$B$294,VK!CD$2:CD$294)</f>
        <v>13.949843406677246</v>
      </c>
      <c r="BW194" s="12">
        <f>_xlfn.XLOOKUP($C194,VK!$B$2:$B$294,VK!CE$2:CE$294)</f>
        <v>0</v>
      </c>
      <c r="BX194" s="12">
        <f>_xlfn.XLOOKUP($C194,VK!$B$2:$B$294,VK!CF$2:CF$294)</f>
        <v>0.94043886661529541</v>
      </c>
      <c r="BY194" s="12">
        <f>_xlfn.XLOOKUP($C194,VK!$B$2:$B$294,VK!CG$2:CG$294)</f>
        <v>11074.9716796875</v>
      </c>
      <c r="BZ194" s="12"/>
      <c r="CA194" s="27">
        <f>_xlfn.XLOOKUP(C194,VK!$B$2:$B$294,VK!$BX$2:$BX$294)</f>
        <v>10316.2158203125</v>
      </c>
      <c r="CD194" s="37">
        <f>_xlfn.XLOOKUP($C194,VK!$B$2:$B$294,VK!M$2:M$294)</f>
        <v>6145</v>
      </c>
      <c r="CE194" s="38"/>
    </row>
    <row r="195" spans="1:83" hidden="1">
      <c r="A195" s="21">
        <v>185</v>
      </c>
      <c r="B195" s="30">
        <f>1-_xlfn.XLOOKUP(C195,VK!$B$2:$B$294,VK!$ID$2:$ID$294)/SUM($D$5:$BY$5)</f>
        <v>0.29941088268351934</v>
      </c>
      <c r="C195" t="str">
        <f>_xlfn.XLOOKUP(A195,VK!$IE$2:$IE$294,VK!$B$2:$B$294)</f>
        <v>Kärsämäki</v>
      </c>
      <c r="D195" s="12">
        <f>_xlfn.XLOOKUP($C195,VK!$B$2:$B$294,VK!J$2:J$294)</f>
        <v>45.200000762939453</v>
      </c>
      <c r="E195" s="12">
        <f>_xlfn.XLOOKUP($C195,VK!$B$2:$B$294,VK!K$2:K$294)</f>
        <v>695.969970703125</v>
      </c>
      <c r="F195" s="38">
        <f>_xlfn.XLOOKUP($C195,VK!$B$2:$B$294,VK!L$2:L$294)</f>
        <v>184.60000610351563</v>
      </c>
      <c r="G195" s="38">
        <f>_xlfn.XLOOKUP($C195,VK!$B$2:$B$294,VK!N$2:N$294)</f>
        <v>3.7000000476837158</v>
      </c>
      <c r="H195" s="40">
        <f>_xlfn.XLOOKUP($C195,VK!$B$2:$B$294,VK!O$2:O$294)</f>
        <v>-1.3999999761581421</v>
      </c>
      <c r="I195" s="38">
        <f>_xlfn.XLOOKUP($C195,VK!$B$2:$B$294,VK!P$2:P$294)</f>
        <v>-21</v>
      </c>
      <c r="J195" s="38">
        <f>_xlfn.XLOOKUP($C195,VK!$B$2:$B$294,VK!Q$2:Q$294)</f>
        <v>46.7</v>
      </c>
      <c r="K195" s="38">
        <f>_xlfn.XLOOKUP($C195,VK!$B$2:$B$294,VK!R$2:R$294)</f>
        <v>10.4</v>
      </c>
      <c r="L195" s="38">
        <f>_xlfn.XLOOKUP($C195,VK!$B$2:$B$294,VK!S$2:S$294)</f>
        <v>211</v>
      </c>
      <c r="M195" s="38">
        <f>_xlfn.XLOOKUP($C195,VK!$B$2:$B$294,VK!T$2:T$294)</f>
        <v>0</v>
      </c>
      <c r="N195" s="38">
        <f>_xlfn.XLOOKUP($C195,VK!$B$2:$B$294,VK!U$2:U$294)</f>
        <v>2915.8</v>
      </c>
      <c r="O195" s="38">
        <f>_xlfn.XLOOKUP($C195,VK!$B$2:$B$294,VK!V$2:V$294)</f>
        <v>11.72</v>
      </c>
      <c r="P195" s="38">
        <f>_xlfn.XLOOKUP($C195,VK!$B$2:$B$294,VK!W$2:W$294)</f>
        <v>1536</v>
      </c>
      <c r="Q195" s="38">
        <f>_xlfn.XLOOKUP($C195,VK!$B$2:$B$294,VK!X$2:X$294)</f>
        <v>841</v>
      </c>
      <c r="R195" s="38">
        <f>_xlfn.XLOOKUP($C195,VK!$B$2:$B$294,VK!Y$2:Y$294)</f>
        <v>667</v>
      </c>
      <c r="S195" s="38">
        <f>_xlfn.XLOOKUP($C195,VK!$B$2:$B$294,VK!Z$2:Z$294)</f>
        <v>675</v>
      </c>
      <c r="T195" s="38">
        <f>_xlfn.XLOOKUP($C195,VK!$B$2:$B$294,VK!AA$2:AA$294)</f>
        <v>714</v>
      </c>
      <c r="U195" s="38">
        <f>_xlfn.XLOOKUP($C195,VK!$B$2:$B$294,VK!AB$2:AB$294)</f>
        <v>13.180723190307617</v>
      </c>
      <c r="V195" s="38">
        <f>_xlfn.XLOOKUP($C195,VK!$B$2:$B$294,VK!AC$2:AC$294)</f>
        <v>0</v>
      </c>
      <c r="W195" s="38">
        <f>_xlfn.XLOOKUP($C195,VK!$B$2:$B$294,VK!AD$2:AD$294)</f>
        <v>0</v>
      </c>
      <c r="X195" s="38">
        <f>_xlfn.XLOOKUP($C195,VK!$B$2:$B$294,VK!AE$2:AE$294)</f>
        <v>0</v>
      </c>
      <c r="Y195" s="38">
        <f>_xlfn.XLOOKUP($C195,VK!$B$2:$B$294,VK!AF$2:AF$294)</f>
        <v>5.4</v>
      </c>
      <c r="Z195" s="38">
        <f>_xlfn.XLOOKUP($C195,VK!$B$2:$B$294,VK!AG$2:AG$294)</f>
        <v>0</v>
      </c>
      <c r="AA195" s="38">
        <f>_xlfn.XLOOKUP($C195,VK!$B$2:$B$294,VK!AH$2:AH$294)</f>
        <v>21.5</v>
      </c>
      <c r="AB195" s="38">
        <f>_xlfn.XLOOKUP($C195,VK!$B$2:$B$294,VK!AI$2:AI$294)</f>
        <v>0.93</v>
      </c>
      <c r="AC195" s="38">
        <f>_xlfn.XLOOKUP($C195,VK!$B$2:$B$294,VK!AJ$2:AJ$294)</f>
        <v>0.65</v>
      </c>
      <c r="AD195" s="38">
        <f>_xlfn.XLOOKUP($C195,VK!$B$2:$B$294,VK!AK$2:AK$294)</f>
        <v>1.1000000000000001</v>
      </c>
      <c r="AE195" s="38">
        <f>_xlfn.XLOOKUP($C195,VK!$B$2:$B$294,VK!AL$2:AL$294)</f>
        <v>64.8</v>
      </c>
      <c r="AF195" s="38">
        <f>_xlfn.XLOOKUP($C195,VK!$B$2:$B$294,VK!AM$2:AM$294)</f>
        <v>265.5</v>
      </c>
      <c r="AG195" s="38">
        <f>_xlfn.XLOOKUP($C195,VK!$B$2:$B$294,VK!AN$2:AN$294)</f>
        <v>50.2</v>
      </c>
      <c r="AH195" s="38">
        <f>_xlfn.XLOOKUP($C195,VK!$B$2:$B$294,VK!AO$2:AO$294)</f>
        <v>13.9</v>
      </c>
      <c r="AI195" s="38">
        <f>_xlfn.XLOOKUP($C195,VK!$B$2:$B$294,VK!AP$2:AP$294)</f>
        <v>121</v>
      </c>
      <c r="AJ195" s="38">
        <f>_xlfn.XLOOKUP($C195,VK!$B$2:$B$294,VK!AQ$2:AQ$294)</f>
        <v>110</v>
      </c>
      <c r="AK195" s="38">
        <f>_xlfn.XLOOKUP($C195,VK!$B$2:$B$294,VK!AR$2:AR$294)</f>
        <v>825</v>
      </c>
      <c r="AL195" s="38">
        <f>_xlfn.XLOOKUP($C195,VK!$B$2:$B$294,VK!AS$2:AS$294)</f>
        <v>2.6669999999999998</v>
      </c>
      <c r="AM195" s="38">
        <f>_xlfn.XLOOKUP($C195,VK!$B$2:$B$294,VK!AT$2:AT$294)</f>
        <v>9111</v>
      </c>
      <c r="AN195" s="38">
        <f>_xlfn.XLOOKUP($C195,VK!$B$2:$B$294,VK!AU$2:AU$294)</f>
        <v>10081</v>
      </c>
      <c r="AO195" s="38">
        <f>_xlfn.XLOOKUP($C195,VK!$B$2:$B$294,VK!AV$2:AV$294)</f>
        <v>0</v>
      </c>
      <c r="AP195" s="38">
        <f>_xlfn.XLOOKUP($C195,VK!$B$2:$B$294,VK!AW$2:AW$294)</f>
        <v>115.97148895263672</v>
      </c>
      <c r="AQ195" s="38">
        <f>_xlfn.XLOOKUP($C195,VK!$B$2:$B$294,VK!AX$2:AX$294)</f>
        <v>0</v>
      </c>
      <c r="AR195" s="38">
        <f>_xlfn.XLOOKUP($C195,VK!$B$2:$B$294,VK!AY$2:AY$294)</f>
        <v>0</v>
      </c>
      <c r="AS195" s="38">
        <f>_xlfn.XLOOKUP($C195,VK!$B$2:$B$294,VK!AZ$2:AZ$294)</f>
        <v>0</v>
      </c>
      <c r="AT195" s="38">
        <f>_xlfn.XLOOKUP($C195,VK!$B$2:$B$294,VK!BA$2:BA$294)</f>
        <v>0</v>
      </c>
      <c r="AU195" s="38">
        <f>_xlfn.XLOOKUP($C195,VK!$B$2:$B$294,VK!BB$2:BB$294)</f>
        <v>1</v>
      </c>
      <c r="AV195" s="38">
        <f>_xlfn.XLOOKUP($C195,VK!$B$2:$B$294,VK!BC$2:BC$294)</f>
        <v>63.725490570068359</v>
      </c>
      <c r="AW195" s="38">
        <f>_xlfn.XLOOKUP($C195,VK!$B$2:$B$294,VK!BD$2:BD$294)</f>
        <v>100</v>
      </c>
      <c r="AX195" s="38">
        <f>_xlfn.XLOOKUP($C195,VK!$B$2:$B$294,VK!BF$2:BF$294)</f>
        <v>13151.25390625</v>
      </c>
      <c r="AY195" s="38">
        <f>_xlfn.XLOOKUP($C195,VK!$B$2:$B$294,VK!BG$2:BG$294)</f>
        <v>14577.9951171875</v>
      </c>
      <c r="AZ195" s="38">
        <f>_xlfn.XLOOKUP($C195,VK!$B$2:$B$294,VK!BH$2:BH$294)</f>
        <v>3.9996893405914307</v>
      </c>
      <c r="BA195" s="38">
        <f>_xlfn.XLOOKUP($C195,VK!$B$2:$B$294,VK!BI$2:BI$294)</f>
        <v>-1.9471299648284912</v>
      </c>
      <c r="BB195" s="38">
        <f>_xlfn.XLOOKUP($C195,VK!$B$2:$B$294,VK!BJ$2:BJ$294)</f>
        <v>28.571428298950195</v>
      </c>
      <c r="BC195" s="38">
        <f>_xlfn.XLOOKUP($C195,VK!$B$2:$B$294,VK!BK$2:BK$294)</f>
        <v>2.8571429252624512</v>
      </c>
      <c r="BD195" s="38">
        <f>_xlfn.XLOOKUP($C195,VK!$B$2:$B$294,VK!BL$2:BL$294)</f>
        <v>175</v>
      </c>
      <c r="BE195" s="38">
        <f>_xlfn.XLOOKUP($C195,VK!$B$2:$B$294,VK!BM$2:BM$294)</f>
        <v>-4.4303798675537109</v>
      </c>
      <c r="BF195" s="37">
        <f>_xlfn.XLOOKUP($C195,VK!$B$2:$B$294,VK!BN$2:BN$294)</f>
        <v>18299.41015625</v>
      </c>
      <c r="BG195" s="12">
        <f>_xlfn.XLOOKUP($C195,VK!$B$2:$B$294,VK!BO$2:BO$294)</f>
        <v>59.296432495117188</v>
      </c>
      <c r="BH195" s="12"/>
      <c r="BI195" s="12">
        <f>_xlfn.XLOOKUP($C195,VK!$B$2:$B$294,VK!BQ$2:BQ$294)</f>
        <v>0.57996892929077148</v>
      </c>
      <c r="BJ195" s="12">
        <f>_xlfn.XLOOKUP($C195,VK!$B$2:$B$294,VK!BR$2:BR$294)</f>
        <v>7.7639751136302948E-2</v>
      </c>
      <c r="BK195" s="12">
        <f>_xlfn.XLOOKUP($C195,VK!$B$2:$B$294,VK!BS$2:BS$294)</f>
        <v>1.0481365919113159</v>
      </c>
      <c r="BL195" s="12">
        <f>_xlfn.XLOOKUP($C195,VK!$B$2:$B$294,VK!BT$2:BT$294)</f>
        <v>119.95341491699219</v>
      </c>
      <c r="BM195" s="12">
        <f>_xlfn.XLOOKUP($C195,VK!$B$2:$B$294,VK!BU$2:BU$294)</f>
        <v>269.40994262695313</v>
      </c>
      <c r="BN195" s="12">
        <f>_xlfn.XLOOKUP($C195,VK!$B$2:$B$294,VK!BV$2:BV$294)</f>
        <v>0</v>
      </c>
      <c r="BO195" s="12">
        <f>_xlfn.XLOOKUP($C195,VK!$B$2:$B$294,VK!BW$2:BW$294)</f>
        <v>1</v>
      </c>
      <c r="BP195" s="12">
        <f>_xlfn.XLOOKUP($C195,VK!$B$2:$B$294,VK!BX$2:BX$294)</f>
        <v>9446.541015625</v>
      </c>
      <c r="BQ195" s="12">
        <f>_xlfn.XLOOKUP($C195,VK!$B$2:$B$294,VK!BY$2:BY$294)</f>
        <v>8522.0126953125</v>
      </c>
      <c r="BR195" s="12">
        <f>_xlfn.XLOOKUP($C195,VK!$B$2:$B$294,VK!BZ$2:BZ$294)</f>
        <v>1.3975155353546143</v>
      </c>
      <c r="BS195" s="12">
        <f>_xlfn.XLOOKUP($C195,VK!$B$2:$B$294,VK!CA$2:CA$294)</f>
        <v>11.723602294921875</v>
      </c>
      <c r="BT195" s="12">
        <f>_xlfn.XLOOKUP($C195,VK!$B$2:$B$294,VK!CB$2:CB$294)</f>
        <v>38.888889312744141</v>
      </c>
      <c r="BU195" s="12">
        <f>_xlfn.XLOOKUP($C195,VK!$B$2:$B$294,VK!CC$2:CC$294)</f>
        <v>3.9735100269317627</v>
      </c>
      <c r="BV195" s="12">
        <f>_xlfn.XLOOKUP($C195,VK!$B$2:$B$294,VK!CD$2:CD$294)</f>
        <v>14.238410949707031</v>
      </c>
      <c r="BW195" s="12">
        <f>_xlfn.XLOOKUP($C195,VK!$B$2:$B$294,VK!CE$2:CE$294)</f>
        <v>0</v>
      </c>
      <c r="BX195" s="12">
        <f>_xlfn.XLOOKUP($C195,VK!$B$2:$B$294,VK!CF$2:CF$294)</f>
        <v>0.99337750673294067</v>
      </c>
      <c r="BY195" s="12">
        <f>_xlfn.XLOOKUP($C195,VK!$B$2:$B$294,VK!CG$2:CG$294)</f>
        <v>10364.9970703125</v>
      </c>
      <c r="BZ195" s="12"/>
      <c r="CA195" s="27">
        <f>_xlfn.XLOOKUP(C195,VK!$B$2:$B$294,VK!$BX$2:$BX$294)</f>
        <v>9446.541015625</v>
      </c>
      <c r="CD195" s="37">
        <f>_xlfn.XLOOKUP($C195,VK!$B$2:$B$294,VK!M$2:M$294)</f>
        <v>2576</v>
      </c>
      <c r="CE195" s="38"/>
    </row>
    <row r="196" spans="1:83" hidden="1">
      <c r="A196" s="21">
        <v>186</v>
      </c>
      <c r="B196" s="30">
        <f>1-_xlfn.XLOOKUP(C196,VK!$B$2:$B$294,VK!$ID$2:$ID$294)/SUM($D$5:$BY$5)</f>
        <v>0.28698258816981748</v>
      </c>
      <c r="C196" t="str">
        <f>_xlfn.XLOOKUP(A196,VK!$IE$2:$IE$294,VK!$B$2:$B$294)</f>
        <v>Tohmajärvi</v>
      </c>
      <c r="D196" s="12">
        <f>_xlfn.XLOOKUP($C196,VK!$B$2:$B$294,VK!J$2:J$294)</f>
        <v>50.5</v>
      </c>
      <c r="E196" s="12">
        <f>_xlfn.XLOOKUP($C196,VK!$B$2:$B$294,VK!K$2:K$294)</f>
        <v>837.760009765625</v>
      </c>
      <c r="F196" s="38">
        <f>_xlfn.XLOOKUP($C196,VK!$B$2:$B$294,VK!L$2:L$294)</f>
        <v>196</v>
      </c>
      <c r="G196" s="38">
        <f>_xlfn.XLOOKUP($C196,VK!$B$2:$B$294,VK!N$2:N$294)</f>
        <v>5.1999998092651367</v>
      </c>
      <c r="H196" s="40">
        <f>_xlfn.XLOOKUP($C196,VK!$B$2:$B$294,VK!O$2:O$294)</f>
        <v>-2.7000000476837158</v>
      </c>
      <c r="I196" s="38">
        <f>_xlfn.XLOOKUP($C196,VK!$B$2:$B$294,VK!P$2:P$294)</f>
        <v>-80</v>
      </c>
      <c r="J196" s="38">
        <f>_xlfn.XLOOKUP($C196,VK!$B$2:$B$294,VK!Q$2:Q$294)</f>
        <v>34.300000000000004</v>
      </c>
      <c r="K196" s="38">
        <f>_xlfn.XLOOKUP($C196,VK!$B$2:$B$294,VK!R$2:R$294)</f>
        <v>17.100000000000001</v>
      </c>
      <c r="L196" s="38">
        <f>_xlfn.XLOOKUP($C196,VK!$B$2:$B$294,VK!S$2:S$294)</f>
        <v>324</v>
      </c>
      <c r="M196" s="38">
        <f>_xlfn.XLOOKUP($C196,VK!$B$2:$B$294,VK!T$2:T$294)</f>
        <v>0</v>
      </c>
      <c r="N196" s="38">
        <f>_xlfn.XLOOKUP($C196,VK!$B$2:$B$294,VK!U$2:U$294)</f>
        <v>3116.5</v>
      </c>
      <c r="O196" s="38">
        <f>_xlfn.XLOOKUP($C196,VK!$B$2:$B$294,VK!V$2:V$294)</f>
        <v>11.48</v>
      </c>
      <c r="P196" s="38">
        <f>_xlfn.XLOOKUP($C196,VK!$B$2:$B$294,VK!W$2:W$294)</f>
        <v>1610</v>
      </c>
      <c r="Q196" s="38">
        <f>_xlfn.XLOOKUP($C196,VK!$B$2:$B$294,VK!X$2:X$294)</f>
        <v>1293</v>
      </c>
      <c r="R196" s="38">
        <f>_xlfn.XLOOKUP($C196,VK!$B$2:$B$294,VK!Y$2:Y$294)</f>
        <v>780</v>
      </c>
      <c r="S196" s="38">
        <f>_xlfn.XLOOKUP($C196,VK!$B$2:$B$294,VK!Z$2:Z$294)</f>
        <v>1279</v>
      </c>
      <c r="T196" s="38">
        <f>_xlfn.XLOOKUP($C196,VK!$B$2:$B$294,VK!AA$2:AA$294)</f>
        <v>974</v>
      </c>
      <c r="U196" s="38">
        <f>_xlfn.XLOOKUP($C196,VK!$B$2:$B$294,VK!AB$2:AB$294)</f>
        <v>13.410256385803223</v>
      </c>
      <c r="V196" s="38">
        <f>_xlfn.XLOOKUP($C196,VK!$B$2:$B$294,VK!AC$2:AC$294)</f>
        <v>3.2</v>
      </c>
      <c r="W196" s="38">
        <f>_xlfn.XLOOKUP($C196,VK!$B$2:$B$294,VK!AD$2:AD$294)</f>
        <v>3.4</v>
      </c>
      <c r="X196" s="38">
        <f>_xlfn.XLOOKUP($C196,VK!$B$2:$B$294,VK!AE$2:AE$294)</f>
        <v>5.5</v>
      </c>
      <c r="Y196" s="38">
        <f>_xlfn.XLOOKUP($C196,VK!$B$2:$B$294,VK!AF$2:AF$294)</f>
        <v>4.3</v>
      </c>
      <c r="Z196" s="38">
        <f>_xlfn.XLOOKUP($C196,VK!$B$2:$B$294,VK!AG$2:AG$294)</f>
        <v>0</v>
      </c>
      <c r="AA196" s="38">
        <f>_xlfn.XLOOKUP($C196,VK!$B$2:$B$294,VK!AH$2:AH$294)</f>
        <v>21.75</v>
      </c>
      <c r="AB196" s="38">
        <f>_xlfn.XLOOKUP($C196,VK!$B$2:$B$294,VK!AI$2:AI$294)</f>
        <v>1.1000000000000001</v>
      </c>
      <c r="AC196" s="38">
        <f>_xlfn.XLOOKUP($C196,VK!$B$2:$B$294,VK!AJ$2:AJ$294)</f>
        <v>0.55000000000000004</v>
      </c>
      <c r="AD196" s="38">
        <f>_xlfn.XLOOKUP($C196,VK!$B$2:$B$294,VK!AK$2:AK$294)</f>
        <v>1.1499999999999999</v>
      </c>
      <c r="AE196" s="38">
        <f>_xlfn.XLOOKUP($C196,VK!$B$2:$B$294,VK!AL$2:AL$294)</f>
        <v>71.400000000000006</v>
      </c>
      <c r="AF196" s="38">
        <f>_xlfn.XLOOKUP($C196,VK!$B$2:$B$294,VK!AM$2:AM$294)</f>
        <v>278.89999999999998</v>
      </c>
      <c r="AG196" s="38">
        <f>_xlfn.XLOOKUP($C196,VK!$B$2:$B$294,VK!AN$2:AN$294)</f>
        <v>49.1</v>
      </c>
      <c r="AH196" s="38">
        <f>_xlfn.XLOOKUP($C196,VK!$B$2:$B$294,VK!AO$2:AO$294)</f>
        <v>18</v>
      </c>
      <c r="AI196" s="38">
        <f>_xlfn.XLOOKUP($C196,VK!$B$2:$B$294,VK!AP$2:AP$294)</f>
        <v>71</v>
      </c>
      <c r="AJ196" s="38">
        <f>_xlfn.XLOOKUP($C196,VK!$B$2:$B$294,VK!AQ$2:AQ$294)</f>
        <v>44</v>
      </c>
      <c r="AK196" s="38">
        <f>_xlfn.XLOOKUP($C196,VK!$B$2:$B$294,VK!AR$2:AR$294)</f>
        <v>1097</v>
      </c>
      <c r="AL196" s="38">
        <f>_xlfn.XLOOKUP($C196,VK!$B$2:$B$294,VK!AS$2:AS$294)</f>
        <v>1</v>
      </c>
      <c r="AM196" s="38">
        <f>_xlfn.XLOOKUP($C196,VK!$B$2:$B$294,VK!AT$2:AT$294)</f>
        <v>8721</v>
      </c>
      <c r="AN196" s="38">
        <f>_xlfn.XLOOKUP($C196,VK!$B$2:$B$294,VK!AU$2:AU$294)</f>
        <v>11885</v>
      </c>
      <c r="AO196" s="38">
        <f>_xlfn.XLOOKUP($C196,VK!$B$2:$B$294,VK!AV$2:AV$294)</f>
        <v>1</v>
      </c>
      <c r="AP196" s="38">
        <f>_xlfn.XLOOKUP($C196,VK!$B$2:$B$294,VK!AW$2:AW$294)</f>
        <v>154.92279052734375</v>
      </c>
      <c r="AQ196" s="38">
        <f>_xlfn.XLOOKUP($C196,VK!$B$2:$B$294,VK!AX$2:AX$294)</f>
        <v>0</v>
      </c>
      <c r="AR196" s="38">
        <f>_xlfn.XLOOKUP($C196,VK!$B$2:$B$294,VK!AY$2:AY$294)</f>
        <v>0</v>
      </c>
      <c r="AS196" s="38">
        <f>_xlfn.XLOOKUP($C196,VK!$B$2:$B$294,VK!AZ$2:AZ$294)</f>
        <v>0</v>
      </c>
      <c r="AT196" s="38">
        <f>_xlfn.XLOOKUP($C196,VK!$B$2:$B$294,VK!BA$2:BA$294)</f>
        <v>0</v>
      </c>
      <c r="AU196" s="38">
        <f>_xlfn.XLOOKUP($C196,VK!$B$2:$B$294,VK!BB$2:BB$294)</f>
        <v>1</v>
      </c>
      <c r="AV196" s="38">
        <f>_xlfn.XLOOKUP($C196,VK!$B$2:$B$294,VK!BC$2:BC$294)</f>
        <v>64.827583312988281</v>
      </c>
      <c r="AW196" s="38">
        <f>_xlfn.XLOOKUP($C196,VK!$B$2:$B$294,VK!BD$2:BD$294)</f>
        <v>100</v>
      </c>
      <c r="AX196" s="38">
        <f>_xlfn.XLOOKUP($C196,VK!$B$2:$B$294,VK!BF$2:BF$294)</f>
        <v>12308.3720703125</v>
      </c>
      <c r="AY196" s="38">
        <f>_xlfn.XLOOKUP($C196,VK!$B$2:$B$294,VK!BG$2:BG$294)</f>
        <v>13495.052734375</v>
      </c>
      <c r="AZ196" s="38">
        <f>_xlfn.XLOOKUP($C196,VK!$B$2:$B$294,VK!BH$2:BH$294)</f>
        <v>3.3235955238342285</v>
      </c>
      <c r="BA196" s="38">
        <f>_xlfn.XLOOKUP($C196,VK!$B$2:$B$294,VK!BI$2:BI$294)</f>
        <v>6.5961580276489258</v>
      </c>
      <c r="BB196" s="38">
        <f>_xlfn.XLOOKUP($C196,VK!$B$2:$B$294,VK!BJ$2:BJ$294)</f>
        <v>27.5</v>
      </c>
      <c r="BC196" s="38">
        <f>_xlfn.XLOOKUP($C196,VK!$B$2:$B$294,VK!BK$2:BK$294)</f>
        <v>2.3809523582458496</v>
      </c>
      <c r="BD196" s="38">
        <f>_xlfn.XLOOKUP($C196,VK!$B$2:$B$294,VK!BL$2:BL$294)</f>
        <v>89.5</v>
      </c>
      <c r="BE196" s="38">
        <f>_xlfn.XLOOKUP($C196,VK!$B$2:$B$294,VK!BM$2:BM$294)</f>
        <v>3.5483870506286621</v>
      </c>
      <c r="BF196" s="37">
        <f>_xlfn.XLOOKUP($C196,VK!$B$2:$B$294,VK!BN$2:BN$294)</f>
        <v>19858.052734375</v>
      </c>
      <c r="BG196" s="12">
        <f>_xlfn.XLOOKUP($C196,VK!$B$2:$B$294,VK!BO$2:BO$294)</f>
        <v>55.516700744628906</v>
      </c>
      <c r="BH196" s="12"/>
      <c r="BI196" s="12">
        <f>_xlfn.XLOOKUP($C196,VK!$B$2:$B$294,VK!BQ$2:BQ$294)</f>
        <v>0.67943131923675537</v>
      </c>
      <c r="BJ196" s="12">
        <f>_xlfn.XLOOKUP($C196,VK!$B$2:$B$294,VK!BR$2:BR$294)</f>
        <v>2.293051965534687E-2</v>
      </c>
      <c r="BK196" s="12">
        <f>_xlfn.XLOOKUP($C196,VK!$B$2:$B$294,VK!BS$2:BS$294)</f>
        <v>4.9529924392700195</v>
      </c>
      <c r="BL196" s="12">
        <f>_xlfn.XLOOKUP($C196,VK!$B$2:$B$294,VK!BT$2:BT$294)</f>
        <v>101.35289764404297</v>
      </c>
      <c r="BM196" s="12">
        <f>_xlfn.XLOOKUP($C196,VK!$B$2:$B$294,VK!BU$2:BU$294)</f>
        <v>216.464111328125</v>
      </c>
      <c r="BN196" s="12">
        <f>_xlfn.XLOOKUP($C196,VK!$B$2:$B$294,VK!BV$2:BV$294)</f>
        <v>0</v>
      </c>
      <c r="BO196" s="12">
        <f>_xlfn.XLOOKUP($C196,VK!$B$2:$B$294,VK!BW$2:BW$294)</f>
        <v>1</v>
      </c>
      <c r="BP196" s="12">
        <f>_xlfn.XLOOKUP($C196,VK!$B$2:$B$294,VK!BX$2:BX$294)</f>
        <v>9635.4677734375</v>
      </c>
      <c r="BQ196" s="12">
        <f>_xlfn.XLOOKUP($C196,VK!$B$2:$B$294,VK!BY$2:BY$294)</f>
        <v>8788.177734375</v>
      </c>
      <c r="BR196" s="12">
        <f>_xlfn.XLOOKUP($C196,VK!$B$2:$B$294,VK!BZ$2:BZ$294)</f>
        <v>0.98601239919662476</v>
      </c>
      <c r="BS196" s="12">
        <f>_xlfn.XLOOKUP($C196,VK!$B$2:$B$294,VK!CA$2:CA$294)</f>
        <v>7.3606972694396973</v>
      </c>
      <c r="BT196" s="12">
        <f>_xlfn.XLOOKUP($C196,VK!$B$2:$B$294,VK!CB$2:CB$294)</f>
        <v>86.0465087890625</v>
      </c>
      <c r="BU196" s="12">
        <f>_xlfn.XLOOKUP($C196,VK!$B$2:$B$294,VK!CC$2:CC$294)</f>
        <v>11.526479721069336</v>
      </c>
      <c r="BV196" s="12">
        <f>_xlfn.XLOOKUP($C196,VK!$B$2:$B$294,VK!CD$2:CD$294)</f>
        <v>12.4610595703125</v>
      </c>
      <c r="BW196" s="12">
        <f>_xlfn.XLOOKUP($C196,VK!$B$2:$B$294,VK!CE$2:CE$294)</f>
        <v>0</v>
      </c>
      <c r="BX196" s="12">
        <f>_xlfn.XLOOKUP($C196,VK!$B$2:$B$294,VK!CF$2:CF$294)</f>
        <v>1.2461059093475342</v>
      </c>
      <c r="BY196" s="12">
        <f>_xlfn.XLOOKUP($C196,VK!$B$2:$B$294,VK!CG$2:CG$294)</f>
        <v>12613.0224609375</v>
      </c>
      <c r="BZ196" s="12"/>
      <c r="CA196" s="27">
        <f>_xlfn.XLOOKUP(C196,VK!$B$2:$B$294,VK!$BX$2:$BX$294)</f>
        <v>9635.4677734375</v>
      </c>
      <c r="CD196" s="37">
        <f>_xlfn.XLOOKUP($C196,VK!$B$2:$B$294,VK!M$2:M$294)</f>
        <v>4361</v>
      </c>
      <c r="CE196" s="38"/>
    </row>
    <row r="197" spans="1:83" hidden="1">
      <c r="A197" s="21">
        <v>187</v>
      </c>
      <c r="B197" s="30">
        <f>1-_xlfn.XLOOKUP(C197,VK!$B$2:$B$294,VK!$ID$2:$ID$294)/SUM($D$5:$BY$5)</f>
        <v>0.28661155660102111</v>
      </c>
      <c r="C197" t="str">
        <f>_xlfn.XLOOKUP(A197,VK!$IE$2:$IE$294,VK!$B$2:$B$294)</f>
        <v>Pieksämäki</v>
      </c>
      <c r="D197" s="12">
        <f>_xlfn.XLOOKUP($C197,VK!$B$2:$B$294,VK!J$2:J$294)</f>
        <v>49.700000762939453</v>
      </c>
      <c r="E197" s="12">
        <f>_xlfn.XLOOKUP($C197,VK!$B$2:$B$294,VK!K$2:K$294)</f>
        <v>1568.7099609375</v>
      </c>
      <c r="F197" s="38">
        <f>_xlfn.XLOOKUP($C197,VK!$B$2:$B$294,VK!L$2:L$294)</f>
        <v>170.5</v>
      </c>
      <c r="G197" s="38">
        <f>_xlfn.XLOOKUP($C197,VK!$B$2:$B$294,VK!N$2:N$294)</f>
        <v>11.300000190734863</v>
      </c>
      <c r="H197" s="40">
        <f>_xlfn.XLOOKUP($C197,VK!$B$2:$B$294,VK!O$2:O$294)</f>
        <v>-1.3999999761581421</v>
      </c>
      <c r="I197" s="38">
        <f>_xlfn.XLOOKUP($C197,VK!$B$2:$B$294,VK!P$2:P$294)</f>
        <v>-123</v>
      </c>
      <c r="J197" s="38">
        <f>_xlfn.XLOOKUP($C197,VK!$B$2:$B$294,VK!Q$2:Q$294)</f>
        <v>76.2</v>
      </c>
      <c r="K197" s="38">
        <f>_xlfn.XLOOKUP($C197,VK!$B$2:$B$294,VK!R$2:R$294)</f>
        <v>10.100000000000001</v>
      </c>
      <c r="L197" s="38">
        <f>_xlfn.XLOOKUP($C197,VK!$B$2:$B$294,VK!S$2:S$294)</f>
        <v>552</v>
      </c>
      <c r="M197" s="38">
        <f>_xlfn.XLOOKUP($C197,VK!$B$2:$B$294,VK!T$2:T$294)</f>
        <v>0</v>
      </c>
      <c r="N197" s="38">
        <f>_xlfn.XLOOKUP($C197,VK!$B$2:$B$294,VK!U$2:U$294)</f>
        <v>3697.6</v>
      </c>
      <c r="O197" s="38">
        <f>_xlfn.XLOOKUP($C197,VK!$B$2:$B$294,VK!V$2:V$294)</f>
        <v>11.04</v>
      </c>
      <c r="P197" s="38">
        <f>_xlfn.XLOOKUP($C197,VK!$B$2:$B$294,VK!W$2:W$294)</f>
        <v>770</v>
      </c>
      <c r="Q197" s="38">
        <f>_xlfn.XLOOKUP($C197,VK!$B$2:$B$294,VK!X$2:X$294)</f>
        <v>516</v>
      </c>
      <c r="R197" s="38">
        <f>_xlfn.XLOOKUP($C197,VK!$B$2:$B$294,VK!Y$2:Y$294)</f>
        <v>707</v>
      </c>
      <c r="S197" s="38">
        <f>_xlfn.XLOOKUP($C197,VK!$B$2:$B$294,VK!Z$2:Z$294)</f>
        <v>649</v>
      </c>
      <c r="T197" s="38">
        <f>_xlfn.XLOOKUP($C197,VK!$B$2:$B$294,VK!AA$2:AA$294)</f>
        <v>477</v>
      </c>
      <c r="U197" s="38">
        <f>_xlfn.XLOOKUP($C197,VK!$B$2:$B$294,VK!AB$2:AB$294)</f>
        <v>17.109588623046875</v>
      </c>
      <c r="V197" s="38">
        <f>_xlfn.XLOOKUP($C197,VK!$B$2:$B$294,VK!AC$2:AC$294)</f>
        <v>1.7</v>
      </c>
      <c r="W197" s="38">
        <f>_xlfn.XLOOKUP($C197,VK!$B$2:$B$294,VK!AD$2:AD$294)</f>
        <v>1.4</v>
      </c>
      <c r="X197" s="38">
        <f>_xlfn.XLOOKUP($C197,VK!$B$2:$B$294,VK!AE$2:AE$294)</f>
        <v>2.6</v>
      </c>
      <c r="Y197" s="38">
        <f>_xlfn.XLOOKUP($C197,VK!$B$2:$B$294,VK!AF$2:AF$294)</f>
        <v>3.2</v>
      </c>
      <c r="Z197" s="38">
        <f>_xlfn.XLOOKUP($C197,VK!$B$2:$B$294,VK!AG$2:AG$294)</f>
        <v>0</v>
      </c>
      <c r="AA197" s="38">
        <f>_xlfn.XLOOKUP($C197,VK!$B$2:$B$294,VK!AH$2:AH$294)</f>
        <v>22</v>
      </c>
      <c r="AB197" s="38">
        <f>_xlfn.XLOOKUP($C197,VK!$B$2:$B$294,VK!AI$2:AI$294)</f>
        <v>1.1000000000000001</v>
      </c>
      <c r="AC197" s="38">
        <f>_xlfn.XLOOKUP($C197,VK!$B$2:$B$294,VK!AJ$2:AJ$294)</f>
        <v>0.5</v>
      </c>
      <c r="AD197" s="38">
        <f>_xlfn.XLOOKUP($C197,VK!$B$2:$B$294,VK!AK$2:AK$294)</f>
        <v>1.1000000000000001</v>
      </c>
      <c r="AE197" s="38">
        <f>_xlfn.XLOOKUP($C197,VK!$B$2:$B$294,VK!AL$2:AL$294)</f>
        <v>53.1</v>
      </c>
      <c r="AF197" s="38">
        <f>_xlfn.XLOOKUP($C197,VK!$B$2:$B$294,VK!AM$2:AM$294)</f>
        <v>307.10000000000002</v>
      </c>
      <c r="AG197" s="38">
        <f>_xlfn.XLOOKUP($C197,VK!$B$2:$B$294,VK!AN$2:AN$294)</f>
        <v>47.9</v>
      </c>
      <c r="AH197" s="38">
        <f>_xlfn.XLOOKUP($C197,VK!$B$2:$B$294,VK!AO$2:AO$294)</f>
        <v>22.9</v>
      </c>
      <c r="AI197" s="38">
        <f>_xlfn.XLOOKUP($C197,VK!$B$2:$B$294,VK!AP$2:AP$294)</f>
        <v>51</v>
      </c>
      <c r="AJ197" s="38">
        <f>_xlfn.XLOOKUP($C197,VK!$B$2:$B$294,VK!AQ$2:AQ$294)</f>
        <v>98</v>
      </c>
      <c r="AK197" s="38">
        <f>_xlfn.XLOOKUP($C197,VK!$B$2:$B$294,VK!AR$2:AR$294)</f>
        <v>574</v>
      </c>
      <c r="AL197" s="38">
        <f>_xlfn.XLOOKUP($C197,VK!$B$2:$B$294,VK!AS$2:AS$294)</f>
        <v>2.5</v>
      </c>
      <c r="AM197" s="38">
        <f>_xlfn.XLOOKUP($C197,VK!$B$2:$B$294,VK!AT$2:AT$294)</f>
        <v>7253</v>
      </c>
      <c r="AN197" s="38">
        <f>_xlfn.XLOOKUP($C197,VK!$B$2:$B$294,VK!AU$2:AU$294)</f>
        <v>9138</v>
      </c>
      <c r="AO197" s="38">
        <f>_xlfn.XLOOKUP($C197,VK!$B$2:$B$294,VK!AV$2:AV$294)</f>
        <v>1</v>
      </c>
      <c r="AP197" s="38">
        <f>_xlfn.XLOOKUP($C197,VK!$B$2:$B$294,VK!AW$2:AW$294)</f>
        <v>71.663429260253906</v>
      </c>
      <c r="AQ197" s="38">
        <f>_xlfn.XLOOKUP($C197,VK!$B$2:$B$294,VK!AX$2:AX$294)</f>
        <v>0</v>
      </c>
      <c r="AR197" s="38">
        <f>_xlfn.XLOOKUP($C197,VK!$B$2:$B$294,VK!AY$2:AY$294)</f>
        <v>0</v>
      </c>
      <c r="AS197" s="38">
        <f>_xlfn.XLOOKUP($C197,VK!$B$2:$B$294,VK!AZ$2:AZ$294)</f>
        <v>0</v>
      </c>
      <c r="AT197" s="38">
        <f>_xlfn.XLOOKUP($C197,VK!$B$2:$B$294,VK!BA$2:BA$294)</f>
        <v>0</v>
      </c>
      <c r="AU197" s="38">
        <f>_xlfn.XLOOKUP($C197,VK!$B$2:$B$294,VK!BB$2:BB$294)</f>
        <v>1</v>
      </c>
      <c r="AV197" s="38">
        <f>_xlfn.XLOOKUP($C197,VK!$B$2:$B$294,VK!BC$2:BC$294)</f>
        <v>79.310348510742188</v>
      </c>
      <c r="AW197" s="38">
        <f>_xlfn.XLOOKUP($C197,VK!$B$2:$B$294,VK!BD$2:BD$294)</f>
        <v>64.546897888183594</v>
      </c>
      <c r="AX197" s="38">
        <f>_xlfn.XLOOKUP($C197,VK!$B$2:$B$294,VK!BF$2:BF$294)</f>
        <v>13921.6357421875</v>
      </c>
      <c r="AY197" s="38">
        <f>_xlfn.XLOOKUP($C197,VK!$B$2:$B$294,VK!BG$2:BG$294)</f>
        <v>18666.8046875</v>
      </c>
      <c r="AZ197" s="38">
        <f>_xlfn.XLOOKUP($C197,VK!$B$2:$B$294,VK!BH$2:BH$294)</f>
        <v>2.2883272171020508</v>
      </c>
      <c r="BA197" s="38">
        <f>_xlfn.XLOOKUP($C197,VK!$B$2:$B$294,VK!BI$2:BI$294)</f>
        <v>-2.3161814212799072</v>
      </c>
      <c r="BB197" s="38">
        <f>_xlfn.XLOOKUP($C197,VK!$B$2:$B$294,VK!BJ$2:BJ$294)</f>
        <v>28.214284896850586</v>
      </c>
      <c r="BC197" s="38">
        <f>_xlfn.XLOOKUP($C197,VK!$B$2:$B$294,VK!BK$2:BK$294)</f>
        <v>10</v>
      </c>
      <c r="BD197" s="38">
        <f>_xlfn.XLOOKUP($C197,VK!$B$2:$B$294,VK!BL$2:BL$294)</f>
        <v>211.14285278320313</v>
      </c>
      <c r="BE197" s="38">
        <f>_xlfn.XLOOKUP($C197,VK!$B$2:$B$294,VK!BM$2:BM$294)</f>
        <v>-2.8085734844207764</v>
      </c>
      <c r="BF197" s="37">
        <f>_xlfn.XLOOKUP($C197,VK!$B$2:$B$294,VK!BN$2:BN$294)</f>
        <v>21919.84375</v>
      </c>
      <c r="BG197" s="12">
        <f>_xlfn.XLOOKUP($C197,VK!$B$2:$B$294,VK!BO$2:BO$294)</f>
        <v>42.027530670166016</v>
      </c>
      <c r="BH197" s="12"/>
      <c r="BI197" s="12">
        <f>_xlfn.XLOOKUP($C197,VK!$B$2:$B$294,VK!BQ$2:BQ$294)</f>
        <v>0.61135619878768921</v>
      </c>
      <c r="BJ197" s="12">
        <f>_xlfn.XLOOKUP($C197,VK!$B$2:$B$294,VK!BR$2:BR$294)</f>
        <v>0.11876484751701355</v>
      </c>
      <c r="BK197" s="12">
        <f>_xlfn.XLOOKUP($C197,VK!$B$2:$B$294,VK!BS$2:BS$294)</f>
        <v>2.6920032501220703</v>
      </c>
      <c r="BL197" s="12">
        <f>_xlfn.XLOOKUP($C197,VK!$B$2:$B$294,VK!BT$2:BT$294)</f>
        <v>126.56938934326172</v>
      </c>
      <c r="BM197" s="12">
        <f>_xlfn.XLOOKUP($C197,VK!$B$2:$B$294,VK!BU$2:BU$294)</f>
        <v>310.259033203125</v>
      </c>
      <c r="BN197" s="12">
        <f>_xlfn.XLOOKUP($C197,VK!$B$2:$B$294,VK!BV$2:BV$294)</f>
        <v>0</v>
      </c>
      <c r="BO197" s="12">
        <f>_xlfn.XLOOKUP($C197,VK!$B$2:$B$294,VK!BW$2:BW$294)</f>
        <v>1</v>
      </c>
      <c r="BP197" s="12">
        <f>_xlfn.XLOOKUP($C197,VK!$B$2:$B$294,VK!BX$2:BX$294)</f>
        <v>9912.0732421875</v>
      </c>
      <c r="BQ197" s="12">
        <f>_xlfn.XLOOKUP($C197,VK!$B$2:$B$294,VK!BY$2:BY$294)</f>
        <v>7392.388671875</v>
      </c>
      <c r="BR197" s="12">
        <f>_xlfn.XLOOKUP($C197,VK!$B$2:$B$294,VK!BZ$2:BZ$294)</f>
        <v>0.87094217538833618</v>
      </c>
      <c r="BS197" s="12">
        <f>_xlfn.XLOOKUP($C197,VK!$B$2:$B$294,VK!CA$2:CA$294)</f>
        <v>7.4369416236877441</v>
      </c>
      <c r="BT197" s="12">
        <f>_xlfn.XLOOKUP($C197,VK!$B$2:$B$294,VK!CB$2:CB$294)</f>
        <v>94.155845642089844</v>
      </c>
      <c r="BU197" s="12">
        <f>_xlfn.XLOOKUP($C197,VK!$B$2:$B$294,VK!CC$2:CC$294)</f>
        <v>10.950570106506348</v>
      </c>
      <c r="BV197" s="12">
        <f>_xlfn.XLOOKUP($C197,VK!$B$2:$B$294,VK!CD$2:CD$294)</f>
        <v>16.42585563659668</v>
      </c>
      <c r="BW197" s="12">
        <f>_xlfn.XLOOKUP($C197,VK!$B$2:$B$294,VK!CE$2:CE$294)</f>
        <v>0.38022813200950623</v>
      </c>
      <c r="BX197" s="12">
        <f>_xlfn.XLOOKUP($C197,VK!$B$2:$B$294,VK!CF$2:CF$294)</f>
        <v>1.3688212633132935</v>
      </c>
      <c r="BY197" s="12">
        <f>_xlfn.XLOOKUP($C197,VK!$B$2:$B$294,VK!CG$2:CG$294)</f>
        <v>9468.3623046875</v>
      </c>
      <c r="BZ197" s="12"/>
      <c r="CA197" s="27">
        <f>_xlfn.XLOOKUP(C197,VK!$B$2:$B$294,VK!$BX$2:$BX$294)</f>
        <v>9912.0732421875</v>
      </c>
      <c r="CD197" s="37">
        <f>_xlfn.XLOOKUP($C197,VK!$B$2:$B$294,VK!M$2:M$294)</f>
        <v>17682</v>
      </c>
      <c r="CE197" s="38"/>
    </row>
    <row r="198" spans="1:83" hidden="1">
      <c r="A198" s="21">
        <v>188</v>
      </c>
      <c r="B198" s="30">
        <f>1-_xlfn.XLOOKUP(C198,VK!$B$2:$B$294,VK!$ID$2:$ID$294)/SUM($D$5:$BY$5)</f>
        <v>0.28582062383747708</v>
      </c>
      <c r="C198" t="str">
        <f>_xlfn.XLOOKUP(A198,VK!$IE$2:$IE$294,VK!$B$2:$B$294)</f>
        <v>Rusko</v>
      </c>
      <c r="D198" s="12">
        <f>_xlfn.XLOOKUP($C198,VK!$B$2:$B$294,VK!J$2:J$294)</f>
        <v>41.400001525878906</v>
      </c>
      <c r="E198" s="12">
        <f>_xlfn.XLOOKUP($C198,VK!$B$2:$B$294,VK!K$2:K$294)</f>
        <v>127.15000152587891</v>
      </c>
      <c r="F198" s="38">
        <f>_xlfn.XLOOKUP($C198,VK!$B$2:$B$294,VK!L$2:L$294)</f>
        <v>109.80000305175781</v>
      </c>
      <c r="G198" s="38">
        <f>_xlfn.XLOOKUP($C198,VK!$B$2:$B$294,VK!N$2:N$294)</f>
        <v>49.799999237060547</v>
      </c>
      <c r="H198" s="40">
        <f>_xlfn.XLOOKUP($C198,VK!$B$2:$B$294,VK!O$2:O$294)</f>
        <v>1.2000000476837158</v>
      </c>
      <c r="I198" s="38">
        <f>_xlfn.XLOOKUP($C198,VK!$B$2:$B$294,VK!P$2:P$294)</f>
        <v>35</v>
      </c>
      <c r="J198" s="38">
        <f>_xlfn.XLOOKUP($C198,VK!$B$2:$B$294,VK!Q$2:Q$294)</f>
        <v>80.400000000000006</v>
      </c>
      <c r="K198" s="38">
        <f>_xlfn.XLOOKUP($C198,VK!$B$2:$B$294,VK!R$2:R$294)</f>
        <v>4.7</v>
      </c>
      <c r="L198" s="38">
        <f>_xlfn.XLOOKUP($C198,VK!$B$2:$B$294,VK!S$2:S$294)</f>
        <v>55</v>
      </c>
      <c r="M198" s="38">
        <f>_xlfn.XLOOKUP($C198,VK!$B$2:$B$294,VK!T$2:T$294)</f>
        <v>0</v>
      </c>
      <c r="N198" s="38">
        <f>_xlfn.XLOOKUP($C198,VK!$B$2:$B$294,VK!U$2:U$294)</f>
        <v>3911.3</v>
      </c>
      <c r="O198" s="38">
        <f>_xlfn.XLOOKUP($C198,VK!$B$2:$B$294,VK!V$2:V$294)</f>
        <v>12.51</v>
      </c>
      <c r="P198" s="38">
        <f>_xlfn.XLOOKUP($C198,VK!$B$2:$B$294,VK!W$2:W$294)</f>
        <v>689</v>
      </c>
      <c r="Q198" s="38">
        <f>_xlfn.XLOOKUP($C198,VK!$B$2:$B$294,VK!X$2:X$294)</f>
        <v>56</v>
      </c>
      <c r="R198" s="38">
        <f>_xlfn.XLOOKUP($C198,VK!$B$2:$B$294,VK!Y$2:Y$294)</f>
        <v>486</v>
      </c>
      <c r="S198" s="38">
        <f>_xlfn.XLOOKUP($C198,VK!$B$2:$B$294,VK!Z$2:Z$294)</f>
        <v>485</v>
      </c>
      <c r="T198" s="38">
        <f>_xlfn.XLOOKUP($C198,VK!$B$2:$B$294,VK!AA$2:AA$294)</f>
        <v>488</v>
      </c>
      <c r="U198" s="38">
        <f>_xlfn.XLOOKUP($C198,VK!$B$2:$B$294,VK!AB$2:AB$294)</f>
        <v>15.615818977355957</v>
      </c>
      <c r="V198" s="38">
        <f>_xlfn.XLOOKUP($C198,VK!$B$2:$B$294,VK!AC$2:AC$294)</f>
        <v>0</v>
      </c>
      <c r="W198" s="38">
        <f>_xlfn.XLOOKUP($C198,VK!$B$2:$B$294,VK!AD$2:AD$294)</f>
        <v>0</v>
      </c>
      <c r="X198" s="38">
        <f>_xlfn.XLOOKUP($C198,VK!$B$2:$B$294,VK!AE$2:AE$294)</f>
        <v>0</v>
      </c>
      <c r="Y198" s="38">
        <f>_xlfn.XLOOKUP($C198,VK!$B$2:$B$294,VK!AF$2:AF$294)</f>
        <v>6.4</v>
      </c>
      <c r="Z198" s="38">
        <f>_xlfn.XLOOKUP($C198,VK!$B$2:$B$294,VK!AG$2:AG$294)</f>
        <v>1</v>
      </c>
      <c r="AA198" s="38">
        <f>_xlfn.XLOOKUP($C198,VK!$B$2:$B$294,VK!AH$2:AH$294)</f>
        <v>19.75</v>
      </c>
      <c r="AB198" s="38">
        <f>_xlfn.XLOOKUP($C198,VK!$B$2:$B$294,VK!AI$2:AI$294)</f>
        <v>0.95</v>
      </c>
      <c r="AC198" s="38">
        <f>_xlfn.XLOOKUP($C198,VK!$B$2:$B$294,VK!AJ$2:AJ$294)</f>
        <v>0.42</v>
      </c>
      <c r="AD198" s="38">
        <f>_xlfn.XLOOKUP($C198,VK!$B$2:$B$294,VK!AK$2:AK$294)</f>
        <v>1.02</v>
      </c>
      <c r="AE198" s="38">
        <f>_xlfn.XLOOKUP($C198,VK!$B$2:$B$294,VK!AL$2:AL$294)</f>
        <v>59.4</v>
      </c>
      <c r="AF198" s="38">
        <f>_xlfn.XLOOKUP($C198,VK!$B$2:$B$294,VK!AM$2:AM$294)</f>
        <v>385</v>
      </c>
      <c r="AG198" s="38">
        <f>_xlfn.XLOOKUP($C198,VK!$B$2:$B$294,VK!AN$2:AN$294)</f>
        <v>44.6</v>
      </c>
      <c r="AH198" s="38">
        <f>_xlfn.XLOOKUP($C198,VK!$B$2:$B$294,VK!AO$2:AO$294)</f>
        <v>31.5</v>
      </c>
      <c r="AI198" s="38">
        <f>_xlfn.XLOOKUP($C198,VK!$B$2:$B$294,VK!AP$2:AP$294)</f>
        <v>31</v>
      </c>
      <c r="AJ198" s="38">
        <f>_xlfn.XLOOKUP($C198,VK!$B$2:$B$294,VK!AQ$2:AQ$294)</f>
        <v>19</v>
      </c>
      <c r="AK198" s="38">
        <f>_xlfn.XLOOKUP($C198,VK!$B$2:$B$294,VK!AR$2:AR$294)</f>
        <v>460</v>
      </c>
      <c r="AL198" s="38">
        <f>_xlfn.XLOOKUP($C198,VK!$B$2:$B$294,VK!AS$2:AS$294)</f>
        <v>3</v>
      </c>
      <c r="AM198" s="38">
        <f>_xlfn.XLOOKUP($C198,VK!$B$2:$B$294,VK!AT$2:AT$294)</f>
        <v>4584</v>
      </c>
      <c r="AN198" s="38">
        <f>_xlfn.XLOOKUP($C198,VK!$B$2:$B$294,VK!AU$2:AU$294)</f>
        <v>9082</v>
      </c>
      <c r="AO198" s="38">
        <f>_xlfn.XLOOKUP($C198,VK!$B$2:$B$294,VK!AV$2:AV$294)</f>
        <v>1</v>
      </c>
      <c r="AP198" s="38">
        <f>_xlfn.XLOOKUP($C198,VK!$B$2:$B$294,VK!AW$2:AW$294)</f>
        <v>10.405609130859375</v>
      </c>
      <c r="AQ198" s="38">
        <f>_xlfn.XLOOKUP($C198,VK!$B$2:$B$294,VK!AX$2:AX$294)</f>
        <v>0</v>
      </c>
      <c r="AR198" s="38">
        <f>_xlfn.XLOOKUP($C198,VK!$B$2:$B$294,VK!AY$2:AY$294)</f>
        <v>0</v>
      </c>
      <c r="AS198" s="38">
        <f>_xlfn.XLOOKUP($C198,VK!$B$2:$B$294,VK!AZ$2:AZ$294)</f>
        <v>0</v>
      </c>
      <c r="AT198" s="38">
        <f>_xlfn.XLOOKUP($C198,VK!$B$2:$B$294,VK!BA$2:BA$294)</f>
        <v>0</v>
      </c>
      <c r="AU198" s="38">
        <f>_xlfn.XLOOKUP($C198,VK!$B$2:$B$294,VK!BB$2:BB$294)</f>
        <v>1</v>
      </c>
      <c r="AV198" s="38">
        <f>_xlfn.XLOOKUP($C198,VK!$B$2:$B$294,VK!BC$2:BC$294)</f>
        <v>100</v>
      </c>
      <c r="AW198" s="38">
        <f>_xlfn.XLOOKUP($C198,VK!$B$2:$B$294,VK!BD$2:BD$294)</f>
        <v>70.460044860839844</v>
      </c>
      <c r="AX198" s="38">
        <f>_xlfn.XLOOKUP($C198,VK!$B$2:$B$294,VK!BF$2:BF$294)</f>
        <v>12778.0537109375</v>
      </c>
      <c r="AY198" s="38">
        <f>_xlfn.XLOOKUP($C198,VK!$B$2:$B$294,VK!BG$2:BG$294)</f>
        <v>17556.025390625</v>
      </c>
      <c r="AZ198" s="38">
        <f>_xlfn.XLOOKUP($C198,VK!$B$2:$B$294,VK!BH$2:BH$294)</f>
        <v>4.5815081596374512</v>
      </c>
      <c r="BA198" s="38">
        <f>_xlfn.XLOOKUP($C198,VK!$B$2:$B$294,VK!BI$2:BI$294)</f>
        <v>-2.3868474960327148</v>
      </c>
      <c r="BB198" s="38">
        <f>_xlfn.XLOOKUP($C198,VK!$B$2:$B$294,VK!BJ$2:BJ$294)</f>
        <v>26.470588684082031</v>
      </c>
      <c r="BC198" s="38">
        <f>_xlfn.XLOOKUP($C198,VK!$B$2:$B$294,VK!BK$2:BK$294)</f>
        <v>-4.3010754585266113</v>
      </c>
      <c r="BD198" s="38">
        <f>_xlfn.XLOOKUP($C198,VK!$B$2:$B$294,VK!BL$2:BL$294)</f>
        <v>196.25</v>
      </c>
      <c r="BE198" s="38">
        <f>_xlfn.XLOOKUP($C198,VK!$B$2:$B$294,VK!BM$2:BM$294)</f>
        <v>-0.28248587250709534</v>
      </c>
      <c r="BF198" s="37">
        <f>_xlfn.XLOOKUP($C198,VK!$B$2:$B$294,VK!BN$2:BN$294)</f>
        <v>25276.353515625</v>
      </c>
      <c r="BG198" s="12">
        <f>_xlfn.XLOOKUP($C198,VK!$B$2:$B$294,VK!BO$2:BO$294)</f>
        <v>16.228315353393555</v>
      </c>
      <c r="BH198" s="12"/>
      <c r="BI198" s="12">
        <f>_xlfn.XLOOKUP($C198,VK!$B$2:$B$294,VK!BQ$2:BQ$294)</f>
        <v>0.67125022411346436</v>
      </c>
      <c r="BJ198" s="12">
        <f>_xlfn.XLOOKUP($C198,VK!$B$2:$B$294,VK!BR$2:BR$294)</f>
        <v>1.5805279016494751</v>
      </c>
      <c r="BK198" s="12">
        <f>_xlfn.XLOOKUP($C198,VK!$B$2:$B$294,VK!BS$2:BS$294)</f>
        <v>2.2759602069854736</v>
      </c>
      <c r="BL198" s="12">
        <f>_xlfn.XLOOKUP($C198,VK!$B$2:$B$294,VK!BT$2:BT$294)</f>
        <v>73.0203857421875</v>
      </c>
      <c r="BM198" s="12">
        <f>_xlfn.XLOOKUP($C198,VK!$B$2:$B$294,VK!BU$2:BU$294)</f>
        <v>289.23660278320313</v>
      </c>
      <c r="BN198" s="12">
        <f>_xlfn.XLOOKUP($C198,VK!$B$2:$B$294,VK!BV$2:BV$294)</f>
        <v>0</v>
      </c>
      <c r="BO198" s="12">
        <f>_xlfn.XLOOKUP($C198,VK!$B$2:$B$294,VK!BW$2:BW$294)</f>
        <v>0</v>
      </c>
      <c r="BP198" s="12">
        <f>_xlfn.XLOOKUP($C198,VK!$B$2:$B$294,VK!BX$2:BX$294)</f>
        <v>10428.2783203125</v>
      </c>
      <c r="BQ198" s="12">
        <f>_xlfn.XLOOKUP($C198,VK!$B$2:$B$294,VK!BY$2:BY$294)</f>
        <v>7590.1640625</v>
      </c>
      <c r="BR198" s="12">
        <f>_xlfn.XLOOKUP($C198,VK!$B$2:$B$294,VK!BZ$2:BZ$294)</f>
        <v>1.4066698551177979</v>
      </c>
      <c r="BS198" s="12">
        <f>_xlfn.XLOOKUP($C198,VK!$B$2:$B$294,VK!CA$2:CA$294)</f>
        <v>11.158527374267578</v>
      </c>
      <c r="BT198" s="12">
        <f>_xlfn.XLOOKUP($C198,VK!$B$2:$B$294,VK!CB$2:CB$294)</f>
        <v>88.764045715332031</v>
      </c>
      <c r="BU198" s="12">
        <f>_xlfn.XLOOKUP($C198,VK!$B$2:$B$294,VK!CC$2:CC$294)</f>
        <v>11.189802169799805</v>
      </c>
      <c r="BV198" s="12">
        <f>_xlfn.XLOOKUP($C198,VK!$B$2:$B$294,VK!CD$2:CD$294)</f>
        <v>12.606232643127441</v>
      </c>
      <c r="BW198" s="12">
        <f>_xlfn.XLOOKUP($C198,VK!$B$2:$B$294,VK!CE$2:CE$294)</f>
        <v>0</v>
      </c>
      <c r="BX198" s="12">
        <f>_xlfn.XLOOKUP($C198,VK!$B$2:$B$294,VK!CF$2:CF$294)</f>
        <v>1.8413597345352173</v>
      </c>
      <c r="BY198" s="12">
        <f>_xlfn.XLOOKUP($C198,VK!$B$2:$B$294,VK!CG$2:CG$294)</f>
        <v>9280.318359375</v>
      </c>
      <c r="BZ198" s="12"/>
      <c r="CA198" s="27">
        <f>_xlfn.XLOOKUP(C198,VK!$B$2:$B$294,VK!$BX$2:$BX$294)</f>
        <v>10428.2783203125</v>
      </c>
      <c r="CD198" s="37">
        <f>_xlfn.XLOOKUP($C198,VK!$B$2:$B$294,VK!M$2:M$294)</f>
        <v>6327</v>
      </c>
      <c r="CE198" s="38"/>
    </row>
    <row r="199" spans="1:83" hidden="1">
      <c r="A199" s="21">
        <v>189</v>
      </c>
      <c r="B199" s="30">
        <f>1-_xlfn.XLOOKUP(C199,VK!$B$2:$B$294,VK!$ID$2:$ID$294)/SUM($D$5:$BY$5)</f>
        <v>0.28382977088616268</v>
      </c>
      <c r="C199" t="str">
        <f>_xlfn.XLOOKUP(A199,VK!$IE$2:$IE$294,VK!$B$2:$B$294)</f>
        <v>Luumäki</v>
      </c>
      <c r="D199" s="12">
        <f>_xlfn.XLOOKUP($C199,VK!$B$2:$B$294,VK!J$2:J$294)</f>
        <v>50.900001525878906</v>
      </c>
      <c r="E199" s="12">
        <f>_xlfn.XLOOKUP($C199,VK!$B$2:$B$294,VK!K$2:K$294)</f>
        <v>750.05999755859375</v>
      </c>
      <c r="F199" s="38">
        <f>_xlfn.XLOOKUP($C199,VK!$B$2:$B$294,VK!L$2:L$294)</f>
        <v>166.89999389648438</v>
      </c>
      <c r="G199" s="38">
        <f>_xlfn.XLOOKUP($C199,VK!$B$2:$B$294,VK!N$2:N$294)</f>
        <v>6.1999998092651367</v>
      </c>
      <c r="H199" s="40">
        <f>_xlfn.XLOOKUP($C199,VK!$B$2:$B$294,VK!O$2:O$294)</f>
        <v>-0.60000002384185791</v>
      </c>
      <c r="I199" s="38">
        <f>_xlfn.XLOOKUP($C199,VK!$B$2:$B$294,VK!P$2:P$294)</f>
        <v>12</v>
      </c>
      <c r="J199" s="38">
        <f>_xlfn.XLOOKUP($C199,VK!$B$2:$B$294,VK!Q$2:Q$294)</f>
        <v>62.400000000000006</v>
      </c>
      <c r="K199" s="38">
        <f>_xlfn.XLOOKUP($C199,VK!$B$2:$B$294,VK!R$2:R$294)</f>
        <v>10.4</v>
      </c>
      <c r="L199" s="38">
        <f>_xlfn.XLOOKUP($C199,VK!$B$2:$B$294,VK!S$2:S$294)</f>
        <v>264</v>
      </c>
      <c r="M199" s="38">
        <f>_xlfn.XLOOKUP($C199,VK!$B$2:$B$294,VK!T$2:T$294)</f>
        <v>0</v>
      </c>
      <c r="N199" s="38">
        <f>_xlfn.XLOOKUP($C199,VK!$B$2:$B$294,VK!U$2:U$294)</f>
        <v>3621</v>
      </c>
      <c r="O199" s="38">
        <f>_xlfn.XLOOKUP($C199,VK!$B$2:$B$294,VK!V$2:V$294)</f>
        <v>11.95</v>
      </c>
      <c r="P199" s="38">
        <f>_xlfn.XLOOKUP($C199,VK!$B$2:$B$294,VK!W$2:W$294)</f>
        <v>3587</v>
      </c>
      <c r="Q199" s="38">
        <f>_xlfn.XLOOKUP($C199,VK!$B$2:$B$294,VK!X$2:X$294)</f>
        <v>413</v>
      </c>
      <c r="R199" s="38">
        <f>_xlfn.XLOOKUP($C199,VK!$B$2:$B$294,VK!Y$2:Y$294)</f>
        <v>730</v>
      </c>
      <c r="S199" s="38">
        <f>_xlfn.XLOOKUP($C199,VK!$B$2:$B$294,VK!Z$2:Z$294)</f>
        <v>1245</v>
      </c>
      <c r="T199" s="38">
        <f>_xlfn.XLOOKUP($C199,VK!$B$2:$B$294,VK!AA$2:AA$294)</f>
        <v>530</v>
      </c>
      <c r="U199" s="38">
        <f>_xlfn.XLOOKUP($C199,VK!$B$2:$B$294,VK!AB$2:AB$294)</f>
        <v>14.604166984558105</v>
      </c>
      <c r="V199" s="38">
        <f>_xlfn.XLOOKUP($C199,VK!$B$2:$B$294,VK!AC$2:AC$294)</f>
        <v>0</v>
      </c>
      <c r="W199" s="38">
        <f>_xlfn.XLOOKUP($C199,VK!$B$2:$B$294,VK!AD$2:AD$294)</f>
        <v>0</v>
      </c>
      <c r="X199" s="38">
        <f>_xlfn.XLOOKUP($C199,VK!$B$2:$B$294,VK!AE$2:AE$294)</f>
        <v>0</v>
      </c>
      <c r="Y199" s="38">
        <f>_xlfn.XLOOKUP($C199,VK!$B$2:$B$294,VK!AF$2:AF$294)</f>
        <v>4.2</v>
      </c>
      <c r="Z199" s="38">
        <f>_xlfn.XLOOKUP($C199,VK!$B$2:$B$294,VK!AG$2:AG$294)</f>
        <v>0</v>
      </c>
      <c r="AA199" s="38">
        <f>_xlfn.XLOOKUP($C199,VK!$B$2:$B$294,VK!AH$2:AH$294)</f>
        <v>20.5</v>
      </c>
      <c r="AB199" s="38">
        <f>_xlfn.XLOOKUP($C199,VK!$B$2:$B$294,VK!AI$2:AI$294)</f>
        <v>0.95</v>
      </c>
      <c r="AC199" s="38">
        <f>_xlfn.XLOOKUP($C199,VK!$B$2:$B$294,VK!AJ$2:AJ$294)</f>
        <v>0.45</v>
      </c>
      <c r="AD199" s="38">
        <f>_xlfn.XLOOKUP($C199,VK!$B$2:$B$294,VK!AK$2:AK$294)</f>
        <v>1</v>
      </c>
      <c r="AE199" s="38">
        <f>_xlfn.XLOOKUP($C199,VK!$B$2:$B$294,VK!AL$2:AL$294)</f>
        <v>85.7</v>
      </c>
      <c r="AF199" s="38">
        <f>_xlfn.XLOOKUP($C199,VK!$B$2:$B$294,VK!AM$2:AM$294)</f>
        <v>291.8</v>
      </c>
      <c r="AG199" s="38">
        <f>_xlfn.XLOOKUP($C199,VK!$B$2:$B$294,VK!AN$2:AN$294)</f>
        <v>44.6</v>
      </c>
      <c r="AH199" s="38">
        <f>_xlfn.XLOOKUP($C199,VK!$B$2:$B$294,VK!AO$2:AO$294)</f>
        <v>21.6</v>
      </c>
      <c r="AI199" s="38">
        <f>_xlfn.XLOOKUP($C199,VK!$B$2:$B$294,VK!AP$2:AP$294)</f>
        <v>52</v>
      </c>
      <c r="AJ199" s="38">
        <f>_xlfn.XLOOKUP($C199,VK!$B$2:$B$294,VK!AQ$2:AQ$294)</f>
        <v>85</v>
      </c>
      <c r="AK199" s="38">
        <f>_xlfn.XLOOKUP($C199,VK!$B$2:$B$294,VK!AR$2:AR$294)</f>
        <v>612</v>
      </c>
      <c r="AL199" s="38">
        <f>_xlfn.XLOOKUP($C199,VK!$B$2:$B$294,VK!AS$2:AS$294)</f>
        <v>2.1669999999999998</v>
      </c>
      <c r="AM199" s="38">
        <f>_xlfn.XLOOKUP($C199,VK!$B$2:$B$294,VK!AT$2:AT$294)</f>
        <v>9846</v>
      </c>
      <c r="AN199" s="38">
        <f>_xlfn.XLOOKUP($C199,VK!$B$2:$B$294,VK!AU$2:AU$294)</f>
        <v>14762</v>
      </c>
      <c r="AO199" s="38">
        <f>_xlfn.XLOOKUP($C199,VK!$B$2:$B$294,VK!AV$2:AV$294)</f>
        <v>0</v>
      </c>
      <c r="AP199" s="38">
        <f>_xlfn.XLOOKUP($C199,VK!$B$2:$B$294,VK!AW$2:AW$294)</f>
        <v>37.282447814941406</v>
      </c>
      <c r="AQ199" s="38">
        <f>_xlfn.XLOOKUP($C199,VK!$B$2:$B$294,VK!AX$2:AX$294)</f>
        <v>0</v>
      </c>
      <c r="AR199" s="38">
        <f>_xlfn.XLOOKUP($C199,VK!$B$2:$B$294,VK!AY$2:AY$294)</f>
        <v>0</v>
      </c>
      <c r="AS199" s="38">
        <f>_xlfn.XLOOKUP($C199,VK!$B$2:$B$294,VK!AZ$2:AZ$294)</f>
        <v>0</v>
      </c>
      <c r="AT199" s="38">
        <f>_xlfn.XLOOKUP($C199,VK!$B$2:$B$294,VK!BA$2:BA$294)</f>
        <v>0</v>
      </c>
      <c r="AU199" s="38">
        <f>_xlfn.XLOOKUP($C199,VK!$B$2:$B$294,VK!BB$2:BB$294)</f>
        <v>1</v>
      </c>
      <c r="AV199" s="38">
        <f>_xlfn.XLOOKUP($C199,VK!$B$2:$B$294,VK!BC$2:BC$294)</f>
        <v>97.435897827148438</v>
      </c>
      <c r="AW199" s="38">
        <f>_xlfn.XLOOKUP($C199,VK!$B$2:$B$294,VK!BD$2:BD$294)</f>
        <v>100</v>
      </c>
      <c r="AX199" s="38">
        <f>_xlfn.XLOOKUP($C199,VK!$B$2:$B$294,VK!BF$2:BF$294)</f>
        <v>15233.30859375</v>
      </c>
      <c r="AY199" s="38">
        <f>_xlfn.XLOOKUP($C199,VK!$B$2:$B$294,VK!BG$2:BG$294)</f>
        <v>16284.765625</v>
      </c>
      <c r="AZ199" s="38">
        <f>_xlfn.XLOOKUP($C199,VK!$B$2:$B$294,VK!BH$2:BH$294)</f>
        <v>3.3644089698791504</v>
      </c>
      <c r="BA199" s="38">
        <f>_xlfn.XLOOKUP($C199,VK!$B$2:$B$294,VK!BI$2:BI$294)</f>
        <v>2.6786479949951172</v>
      </c>
      <c r="BB199" s="38">
        <f>_xlfn.XLOOKUP($C199,VK!$B$2:$B$294,VK!BJ$2:BJ$294)</f>
        <v>27.450981140136719</v>
      </c>
      <c r="BC199" s="38">
        <f>_xlfn.XLOOKUP($C199,VK!$B$2:$B$294,VK!BK$2:BK$294)</f>
        <v>-33.333332061767578</v>
      </c>
      <c r="BD199" s="38">
        <f>_xlfn.XLOOKUP($C199,VK!$B$2:$B$294,VK!BL$2:BL$294)</f>
        <v>198.5</v>
      </c>
      <c r="BE199" s="38">
        <f>_xlfn.XLOOKUP($C199,VK!$B$2:$B$294,VK!BM$2:BM$294)</f>
        <v>-0.89552241563796997</v>
      </c>
      <c r="BF199" s="37">
        <f>_xlfn.XLOOKUP($C199,VK!$B$2:$B$294,VK!BN$2:BN$294)</f>
        <v>21862.904296875</v>
      </c>
      <c r="BG199" s="12">
        <f>_xlfn.XLOOKUP($C199,VK!$B$2:$B$294,VK!BO$2:BO$294)</f>
        <v>41.749916076660156</v>
      </c>
      <c r="BH199" s="12"/>
      <c r="BI199" s="12">
        <f>_xlfn.XLOOKUP($C199,VK!$B$2:$B$294,VK!BQ$2:BQ$294)</f>
        <v>0.69866263866424561</v>
      </c>
      <c r="BJ199" s="12">
        <f>_xlfn.XLOOKUP($C199,VK!$B$2:$B$294,VK!BR$2:BR$294)</f>
        <v>0.32355478405952454</v>
      </c>
      <c r="BK199" s="12">
        <f>_xlfn.XLOOKUP($C199,VK!$B$2:$B$294,VK!BS$2:BS$294)</f>
        <v>3.5159621238708496</v>
      </c>
      <c r="BL199" s="12">
        <f>_xlfn.XLOOKUP($C199,VK!$B$2:$B$294,VK!BT$2:BT$294)</f>
        <v>122.3037109375</v>
      </c>
      <c r="BM199" s="12">
        <f>_xlfn.XLOOKUP($C199,VK!$B$2:$B$294,VK!BU$2:BU$294)</f>
        <v>419.32699584960938</v>
      </c>
      <c r="BN199" s="12">
        <f>_xlfn.XLOOKUP($C199,VK!$B$2:$B$294,VK!BV$2:BV$294)</f>
        <v>0</v>
      </c>
      <c r="BO199" s="12">
        <f>_xlfn.XLOOKUP($C199,VK!$B$2:$B$294,VK!BW$2:BW$294)</f>
        <v>1</v>
      </c>
      <c r="BP199" s="12">
        <f>_xlfn.XLOOKUP($C199,VK!$B$2:$B$294,VK!BX$2:BX$294)</f>
        <v>13956.0439453125</v>
      </c>
      <c r="BQ199" s="12">
        <f>_xlfn.XLOOKUP($C199,VK!$B$2:$B$294,VK!BY$2:BY$294)</f>
        <v>13054.9453125</v>
      </c>
      <c r="BR199" s="12">
        <f>_xlfn.XLOOKUP($C199,VK!$B$2:$B$294,VK!BZ$2:BZ$294)</f>
        <v>0.56082832813262939</v>
      </c>
      <c r="BS199" s="12">
        <f>_xlfn.XLOOKUP($C199,VK!$B$2:$B$294,VK!CA$2:CA$294)</f>
        <v>7.1613459587097168</v>
      </c>
      <c r="BT199" s="12">
        <f>_xlfn.XLOOKUP($C199,VK!$B$2:$B$294,VK!CB$2:CB$294)</f>
        <v>250</v>
      </c>
      <c r="BU199" s="12">
        <f>_xlfn.XLOOKUP($C199,VK!$B$2:$B$294,VK!CC$2:CC$294)</f>
        <v>19.578313827514648</v>
      </c>
      <c r="BV199" s="12">
        <f>_xlfn.XLOOKUP($C199,VK!$B$2:$B$294,VK!CD$2:CD$294)</f>
        <v>20.180723190307617</v>
      </c>
      <c r="BW199" s="12">
        <f>_xlfn.XLOOKUP($C199,VK!$B$2:$B$294,VK!CE$2:CE$294)</f>
        <v>0</v>
      </c>
      <c r="BX199" s="12">
        <f>_xlfn.XLOOKUP($C199,VK!$B$2:$B$294,VK!CF$2:CF$294)</f>
        <v>1.5060241222381592</v>
      </c>
      <c r="BY199" s="12">
        <f>_xlfn.XLOOKUP($C199,VK!$B$2:$B$294,VK!CG$2:CG$294)</f>
        <v>14096.6572265625</v>
      </c>
      <c r="BZ199" s="12"/>
      <c r="CA199" s="27">
        <f>_xlfn.XLOOKUP(C199,VK!$B$2:$B$294,VK!$BX$2:$BX$294)</f>
        <v>13956.0439453125</v>
      </c>
      <c r="CD199" s="37">
        <f>_xlfn.XLOOKUP($C199,VK!$B$2:$B$294,VK!M$2:M$294)</f>
        <v>4636</v>
      </c>
      <c r="CE199" s="38"/>
    </row>
    <row r="200" spans="1:83" hidden="1">
      <c r="A200" s="21">
        <v>190</v>
      </c>
      <c r="B200" s="30">
        <f>1-_xlfn.XLOOKUP(C200,VK!$B$2:$B$294,VK!$ID$2:$ID$294)/SUM($D$5:$BY$5)</f>
        <v>0.28140455500444561</v>
      </c>
      <c r="C200" t="str">
        <f>_xlfn.XLOOKUP(A200,VK!$IE$2:$IE$294,VK!$B$2:$B$294)</f>
        <v>Haapavesi</v>
      </c>
      <c r="D200" s="12">
        <f>_xlfn.XLOOKUP($C200,VK!$B$2:$B$294,VK!J$2:J$294)</f>
        <v>42.200000762939453</v>
      </c>
      <c r="E200" s="12">
        <f>_xlfn.XLOOKUP($C200,VK!$B$2:$B$294,VK!K$2:K$294)</f>
        <v>1049.8199462890625</v>
      </c>
      <c r="F200" s="38">
        <f>_xlfn.XLOOKUP($C200,VK!$B$2:$B$294,VK!L$2:L$294)</f>
        <v>170.5</v>
      </c>
      <c r="G200" s="38">
        <f>_xlfn.XLOOKUP($C200,VK!$B$2:$B$294,VK!N$2:N$294)</f>
        <v>6.4000000953674316</v>
      </c>
      <c r="H200" s="40">
        <f>_xlfn.XLOOKUP($C200,VK!$B$2:$B$294,VK!O$2:O$294)</f>
        <v>-1.3999999761581421</v>
      </c>
      <c r="I200" s="38">
        <f>_xlfn.XLOOKUP($C200,VK!$B$2:$B$294,VK!P$2:P$294)</f>
        <v>-99</v>
      </c>
      <c r="J200" s="38">
        <f>_xlfn.XLOOKUP($C200,VK!$B$2:$B$294,VK!Q$2:Q$294)</f>
        <v>60.1</v>
      </c>
      <c r="K200" s="38">
        <f>_xlfn.XLOOKUP($C200,VK!$B$2:$B$294,VK!R$2:R$294)</f>
        <v>9.3000000000000007</v>
      </c>
      <c r="L200" s="38">
        <f>_xlfn.XLOOKUP($C200,VK!$B$2:$B$294,VK!S$2:S$294)</f>
        <v>294</v>
      </c>
      <c r="M200" s="38">
        <f>_xlfn.XLOOKUP($C200,VK!$B$2:$B$294,VK!T$2:T$294)</f>
        <v>0</v>
      </c>
      <c r="N200" s="38">
        <f>_xlfn.XLOOKUP($C200,VK!$B$2:$B$294,VK!U$2:U$294)</f>
        <v>3160.8</v>
      </c>
      <c r="O200" s="38">
        <f>_xlfn.XLOOKUP($C200,VK!$B$2:$B$294,VK!V$2:V$294)</f>
        <v>11.72</v>
      </c>
      <c r="P200" s="38">
        <f>_xlfn.XLOOKUP($C200,VK!$B$2:$B$294,VK!W$2:W$294)</f>
        <v>1040</v>
      </c>
      <c r="Q200" s="38">
        <f>_xlfn.XLOOKUP($C200,VK!$B$2:$B$294,VK!X$2:X$294)</f>
        <v>232</v>
      </c>
      <c r="R200" s="38">
        <f>_xlfn.XLOOKUP($C200,VK!$B$2:$B$294,VK!Y$2:Y$294)</f>
        <v>818</v>
      </c>
      <c r="S200" s="38">
        <f>_xlfn.XLOOKUP($C200,VK!$B$2:$B$294,VK!Z$2:Z$294)</f>
        <v>390</v>
      </c>
      <c r="T200" s="38">
        <f>_xlfn.XLOOKUP($C200,VK!$B$2:$B$294,VK!AA$2:AA$294)</f>
        <v>700</v>
      </c>
      <c r="U200" s="38">
        <f>_xlfn.XLOOKUP($C200,VK!$B$2:$B$294,VK!AB$2:AB$294)</f>
        <v>16.175212860107422</v>
      </c>
      <c r="V200" s="38">
        <f>_xlfn.XLOOKUP($C200,VK!$B$2:$B$294,VK!AC$2:AC$294)</f>
        <v>0</v>
      </c>
      <c r="W200" s="38">
        <f>_xlfn.XLOOKUP($C200,VK!$B$2:$B$294,VK!AD$2:AD$294)</f>
        <v>0</v>
      </c>
      <c r="X200" s="38">
        <f>_xlfn.XLOOKUP($C200,VK!$B$2:$B$294,VK!AE$2:AE$294)</f>
        <v>0</v>
      </c>
      <c r="Y200" s="38">
        <f>_xlfn.XLOOKUP($C200,VK!$B$2:$B$294,VK!AF$2:AF$294)</f>
        <v>5.9</v>
      </c>
      <c r="Z200" s="38">
        <f>_xlfn.XLOOKUP($C200,VK!$B$2:$B$294,VK!AG$2:AG$294)</f>
        <v>0</v>
      </c>
      <c r="AA200" s="38">
        <f>_xlfn.XLOOKUP($C200,VK!$B$2:$B$294,VK!AH$2:AH$294)</f>
        <v>22</v>
      </c>
      <c r="AB200" s="38">
        <f>_xlfn.XLOOKUP($C200,VK!$B$2:$B$294,VK!AI$2:AI$294)</f>
        <v>1.05</v>
      </c>
      <c r="AC200" s="38">
        <f>_xlfn.XLOOKUP($C200,VK!$B$2:$B$294,VK!AJ$2:AJ$294)</f>
        <v>0.6</v>
      </c>
      <c r="AD200" s="38">
        <f>_xlfn.XLOOKUP($C200,VK!$B$2:$B$294,VK!AK$2:AK$294)</f>
        <v>1.3</v>
      </c>
      <c r="AE200" s="38">
        <f>_xlfn.XLOOKUP($C200,VK!$B$2:$B$294,VK!AL$2:AL$294)</f>
        <v>47.6</v>
      </c>
      <c r="AF200" s="38">
        <f>_xlfn.XLOOKUP($C200,VK!$B$2:$B$294,VK!AM$2:AM$294)</f>
        <v>298.7</v>
      </c>
      <c r="AG200" s="38">
        <f>_xlfn.XLOOKUP($C200,VK!$B$2:$B$294,VK!AN$2:AN$294)</f>
        <v>52.6</v>
      </c>
      <c r="AH200" s="38">
        <f>_xlfn.XLOOKUP($C200,VK!$B$2:$B$294,VK!AO$2:AO$294)</f>
        <v>17.5</v>
      </c>
      <c r="AI200" s="38">
        <f>_xlfn.XLOOKUP($C200,VK!$B$2:$B$294,VK!AP$2:AP$294)</f>
        <v>123</v>
      </c>
      <c r="AJ200" s="38">
        <f>_xlfn.XLOOKUP($C200,VK!$B$2:$B$294,VK!AQ$2:AQ$294)</f>
        <v>92</v>
      </c>
      <c r="AK200" s="38">
        <f>_xlfn.XLOOKUP($C200,VK!$B$2:$B$294,VK!AR$2:AR$294)</f>
        <v>868</v>
      </c>
      <c r="AL200" s="38">
        <f>_xlfn.XLOOKUP($C200,VK!$B$2:$B$294,VK!AS$2:AS$294)</f>
        <v>2.1669999999999998</v>
      </c>
      <c r="AM200" s="38">
        <f>_xlfn.XLOOKUP($C200,VK!$B$2:$B$294,VK!AT$2:AT$294)</f>
        <v>7444</v>
      </c>
      <c r="AN200" s="38">
        <f>_xlfn.XLOOKUP($C200,VK!$B$2:$B$294,VK!AU$2:AU$294)</f>
        <v>9976</v>
      </c>
      <c r="AO200" s="38">
        <f>_xlfn.XLOOKUP($C200,VK!$B$2:$B$294,VK!AV$2:AV$294)</f>
        <v>0</v>
      </c>
      <c r="AP200" s="38">
        <f>_xlfn.XLOOKUP($C200,VK!$B$2:$B$294,VK!AW$2:AW$294)</f>
        <v>97.947990417480469</v>
      </c>
      <c r="AQ200" s="38">
        <f>_xlfn.XLOOKUP($C200,VK!$B$2:$B$294,VK!AX$2:AX$294)</f>
        <v>0</v>
      </c>
      <c r="AR200" s="38">
        <f>_xlfn.XLOOKUP($C200,VK!$B$2:$B$294,VK!AY$2:AY$294)</f>
        <v>0</v>
      </c>
      <c r="AS200" s="38">
        <f>_xlfn.XLOOKUP($C200,VK!$B$2:$B$294,VK!AZ$2:AZ$294)</f>
        <v>0</v>
      </c>
      <c r="AT200" s="38">
        <f>_xlfn.XLOOKUP($C200,VK!$B$2:$B$294,VK!BA$2:BA$294)</f>
        <v>0</v>
      </c>
      <c r="AU200" s="38">
        <f>_xlfn.XLOOKUP($C200,VK!$B$2:$B$294,VK!BB$2:BB$294)</f>
        <v>1</v>
      </c>
      <c r="AV200" s="38">
        <f>_xlfn.XLOOKUP($C200,VK!$B$2:$B$294,VK!BC$2:BC$294)</f>
        <v>84.210525512695313</v>
      </c>
      <c r="AW200" s="38">
        <f>_xlfn.XLOOKUP($C200,VK!$B$2:$B$294,VK!BD$2:BD$294)</f>
        <v>71.181556701660156</v>
      </c>
      <c r="AX200" s="38">
        <f>_xlfn.XLOOKUP($C200,VK!$B$2:$B$294,VK!BF$2:BF$294)</f>
        <v>12605.0419921875</v>
      </c>
      <c r="AY200" s="38">
        <f>_xlfn.XLOOKUP($C200,VK!$B$2:$B$294,VK!BG$2:BG$294)</f>
        <v>16045.724609375</v>
      </c>
      <c r="AZ200" s="38">
        <f>_xlfn.XLOOKUP($C200,VK!$B$2:$B$294,VK!BH$2:BH$294)</f>
        <v>3.65557861328125</v>
      </c>
      <c r="BA200" s="38">
        <f>_xlfn.XLOOKUP($C200,VK!$B$2:$B$294,VK!BI$2:BI$294)</f>
        <v>1.6851242780685425</v>
      </c>
      <c r="BB200" s="38">
        <f>_xlfn.XLOOKUP($C200,VK!$B$2:$B$294,VK!BJ$2:BJ$294)</f>
        <v>24.309392929077148</v>
      </c>
      <c r="BC200" s="38">
        <f>_xlfn.XLOOKUP($C200,VK!$B$2:$B$294,VK!BK$2:BK$294)</f>
        <v>-1.9801980257034302</v>
      </c>
      <c r="BD200" s="38">
        <f>_xlfn.XLOOKUP($C200,VK!$B$2:$B$294,VK!BL$2:BL$294)</f>
        <v>135.57142639160156</v>
      </c>
      <c r="BE200" s="38">
        <f>_xlfn.XLOOKUP($C200,VK!$B$2:$B$294,VK!BM$2:BM$294)</f>
        <v>-0.12224938720464706</v>
      </c>
      <c r="BF200" s="37">
        <f>_xlfn.XLOOKUP($C200,VK!$B$2:$B$294,VK!BN$2:BN$294)</f>
        <v>19371.4765625</v>
      </c>
      <c r="BG200" s="12">
        <f>_xlfn.XLOOKUP($C200,VK!$B$2:$B$294,VK!BO$2:BO$294)</f>
        <v>53.512863159179688</v>
      </c>
      <c r="BH200" s="12"/>
      <c r="BI200" s="12">
        <f>_xlfn.XLOOKUP($C200,VK!$B$2:$B$294,VK!BQ$2:BQ$294)</f>
        <v>0.57398641109466553</v>
      </c>
      <c r="BJ200" s="12">
        <f>_xlfn.XLOOKUP($C200,VK!$B$2:$B$294,VK!BR$2:BR$294)</f>
        <v>1.4797277748584747E-2</v>
      </c>
      <c r="BK200" s="12">
        <f>_xlfn.XLOOKUP($C200,VK!$B$2:$B$294,VK!BS$2:BS$294)</f>
        <v>1.3909441232681274</v>
      </c>
      <c r="BL200" s="12">
        <f>_xlfn.XLOOKUP($C200,VK!$B$2:$B$294,VK!BT$2:BT$294)</f>
        <v>109.20390319824219</v>
      </c>
      <c r="BM200" s="12">
        <f>_xlfn.XLOOKUP($C200,VK!$B$2:$B$294,VK!BU$2:BU$294)</f>
        <v>375.25894165039063</v>
      </c>
      <c r="BN200" s="12">
        <f>_xlfn.XLOOKUP($C200,VK!$B$2:$B$294,VK!BV$2:BV$294)</f>
        <v>0</v>
      </c>
      <c r="BO200" s="12">
        <f>_xlfn.XLOOKUP($C200,VK!$B$2:$B$294,VK!BW$2:BW$294)</f>
        <v>1</v>
      </c>
      <c r="BP200" s="12">
        <f>_xlfn.XLOOKUP($C200,VK!$B$2:$B$294,VK!BX$2:BX$294)</f>
        <v>7637.76513671875</v>
      </c>
      <c r="BQ200" s="12">
        <f>_xlfn.XLOOKUP($C200,VK!$B$2:$B$294,VK!BY$2:BY$294)</f>
        <v>6000</v>
      </c>
      <c r="BR200" s="12">
        <f>_xlfn.XLOOKUP($C200,VK!$B$2:$B$294,VK!BZ$2:BZ$294)</f>
        <v>1.4649304151535034</v>
      </c>
      <c r="BS200" s="12">
        <f>_xlfn.XLOOKUP($C200,VK!$B$2:$B$294,VK!CA$2:CA$294)</f>
        <v>12.089375495910645</v>
      </c>
      <c r="BT200" s="12">
        <f>_xlfn.XLOOKUP($C200,VK!$B$2:$B$294,VK!CB$2:CB$294)</f>
        <v>89.89898681640625</v>
      </c>
      <c r="BU200" s="12">
        <f>_xlfn.XLOOKUP($C200,VK!$B$2:$B$294,VK!CC$2:CC$294)</f>
        <v>10.403916358947754</v>
      </c>
      <c r="BV200" s="12">
        <f>_xlfn.XLOOKUP($C200,VK!$B$2:$B$294,VK!CD$2:CD$294)</f>
        <v>11.627906799316406</v>
      </c>
      <c r="BW200" s="12">
        <f>_xlfn.XLOOKUP($C200,VK!$B$2:$B$294,VK!CE$2:CE$294)</f>
        <v>0</v>
      </c>
      <c r="BX200" s="12">
        <f>_xlfn.XLOOKUP($C200,VK!$B$2:$B$294,VK!CF$2:CF$294)</f>
        <v>1.9583842754364014</v>
      </c>
      <c r="BY200" s="12">
        <f>_xlfn.XLOOKUP($C200,VK!$B$2:$B$294,VK!CG$2:CG$294)</f>
        <v>9935.8359375</v>
      </c>
      <c r="BZ200" s="12"/>
      <c r="CA200" s="27">
        <f>_xlfn.XLOOKUP(C200,VK!$B$2:$B$294,VK!$BX$2:$BX$294)</f>
        <v>7637.76513671875</v>
      </c>
      <c r="CD200" s="37">
        <f>_xlfn.XLOOKUP($C200,VK!$B$2:$B$294,VK!M$2:M$294)</f>
        <v>6758</v>
      </c>
      <c r="CE200" s="38"/>
    </row>
    <row r="201" spans="1:83" hidden="1">
      <c r="A201" s="21">
        <v>191</v>
      </c>
      <c r="B201" s="30">
        <f>1-_xlfn.XLOOKUP(C201,VK!$B$2:$B$294,VK!$ID$2:$ID$294)/SUM($D$5:$BY$5)</f>
        <v>0.27878649040311254</v>
      </c>
      <c r="C201" t="str">
        <f>_xlfn.XLOOKUP(A201,VK!$IE$2:$IE$294,VK!$B$2:$B$294)</f>
        <v>Isokyrö</v>
      </c>
      <c r="D201" s="12">
        <f>_xlfn.XLOOKUP($C201,VK!$B$2:$B$294,VK!J$2:J$294)</f>
        <v>46.599998474121094</v>
      </c>
      <c r="E201" s="12">
        <f>_xlfn.XLOOKUP($C201,VK!$B$2:$B$294,VK!K$2:K$294)</f>
        <v>354.1300048828125</v>
      </c>
      <c r="F201" s="38">
        <f>_xlfn.XLOOKUP($C201,VK!$B$2:$B$294,VK!L$2:L$294)</f>
        <v>149.89999389648438</v>
      </c>
      <c r="G201" s="38">
        <f>_xlfn.XLOOKUP($C201,VK!$B$2:$B$294,VK!N$2:N$294)</f>
        <v>12.800000190734863</v>
      </c>
      <c r="H201" s="40">
        <f>_xlfn.XLOOKUP($C201,VK!$B$2:$B$294,VK!O$2:O$294)</f>
        <v>-1.7000000476837158</v>
      </c>
      <c r="I201" s="38">
        <f>_xlfn.XLOOKUP($C201,VK!$B$2:$B$294,VK!P$2:P$294)</f>
        <v>-53</v>
      </c>
      <c r="J201" s="38">
        <f>_xlfn.XLOOKUP($C201,VK!$B$2:$B$294,VK!Q$2:Q$294)</f>
        <v>72.100000000000009</v>
      </c>
      <c r="K201" s="38">
        <f>_xlfn.XLOOKUP($C201,VK!$B$2:$B$294,VK!R$2:R$294)</f>
        <v>6.5</v>
      </c>
      <c r="L201" s="38">
        <f>_xlfn.XLOOKUP($C201,VK!$B$2:$B$294,VK!S$2:S$294)</f>
        <v>174</v>
      </c>
      <c r="M201" s="38">
        <f>_xlfn.XLOOKUP($C201,VK!$B$2:$B$294,VK!T$2:T$294)</f>
        <v>0</v>
      </c>
      <c r="N201" s="38">
        <f>_xlfn.XLOOKUP($C201,VK!$B$2:$B$294,VK!U$2:U$294)</f>
        <v>3364.4</v>
      </c>
      <c r="O201" s="38">
        <f>_xlfn.XLOOKUP($C201,VK!$B$2:$B$294,VK!V$2:V$294)</f>
        <v>10.53</v>
      </c>
      <c r="P201" s="38">
        <f>_xlfn.XLOOKUP($C201,VK!$B$2:$B$294,VK!W$2:W$294)</f>
        <v>210</v>
      </c>
      <c r="Q201" s="38">
        <f>_xlfn.XLOOKUP($C201,VK!$B$2:$B$294,VK!X$2:X$294)</f>
        <v>57</v>
      </c>
      <c r="R201" s="38">
        <f>_xlfn.XLOOKUP($C201,VK!$B$2:$B$294,VK!Y$2:Y$294)</f>
        <v>152</v>
      </c>
      <c r="S201" s="38">
        <f>_xlfn.XLOOKUP($C201,VK!$B$2:$B$294,VK!Z$2:Z$294)</f>
        <v>774</v>
      </c>
      <c r="T201" s="38">
        <f>_xlfn.XLOOKUP($C201,VK!$B$2:$B$294,VK!AA$2:AA$294)</f>
        <v>628</v>
      </c>
      <c r="U201" s="38">
        <f>_xlfn.XLOOKUP($C201,VK!$B$2:$B$294,VK!AB$2:AB$294)</f>
        <v>18.94871711730957</v>
      </c>
      <c r="V201" s="38">
        <f>_xlfn.XLOOKUP($C201,VK!$B$2:$B$294,VK!AC$2:AC$294)</f>
        <v>0</v>
      </c>
      <c r="W201" s="38">
        <f>_xlfn.XLOOKUP($C201,VK!$B$2:$B$294,VK!AD$2:AD$294)</f>
        <v>0</v>
      </c>
      <c r="X201" s="38">
        <f>_xlfn.XLOOKUP($C201,VK!$B$2:$B$294,VK!AE$2:AE$294)</f>
        <v>0</v>
      </c>
      <c r="Y201" s="38">
        <f>_xlfn.XLOOKUP($C201,VK!$B$2:$B$294,VK!AF$2:AF$294)</f>
        <v>5.0999999999999996</v>
      </c>
      <c r="Z201" s="38">
        <f>_xlfn.XLOOKUP($C201,VK!$B$2:$B$294,VK!AG$2:AG$294)</f>
        <v>0</v>
      </c>
      <c r="AA201" s="38">
        <f>_xlfn.XLOOKUP($C201,VK!$B$2:$B$294,VK!AH$2:AH$294)</f>
        <v>21.5</v>
      </c>
      <c r="AB201" s="38">
        <f>_xlfn.XLOOKUP($C201,VK!$B$2:$B$294,VK!AI$2:AI$294)</f>
        <v>0.93</v>
      </c>
      <c r="AC201" s="38">
        <f>_xlfn.XLOOKUP($C201,VK!$B$2:$B$294,VK!AJ$2:AJ$294)</f>
        <v>0.65</v>
      </c>
      <c r="AD201" s="38">
        <f>_xlfn.XLOOKUP($C201,VK!$B$2:$B$294,VK!AK$2:AK$294)</f>
        <v>1.1000000000000001</v>
      </c>
      <c r="AE201" s="38">
        <f>_xlfn.XLOOKUP($C201,VK!$B$2:$B$294,VK!AL$2:AL$294)</f>
        <v>42.1</v>
      </c>
      <c r="AF201" s="38">
        <f>_xlfn.XLOOKUP($C201,VK!$B$2:$B$294,VK!AM$2:AM$294)</f>
        <v>322.39999999999998</v>
      </c>
      <c r="AG201" s="38">
        <f>_xlfn.XLOOKUP($C201,VK!$B$2:$B$294,VK!AN$2:AN$294)</f>
        <v>46</v>
      </c>
      <c r="AH201" s="38">
        <f>_xlfn.XLOOKUP($C201,VK!$B$2:$B$294,VK!AO$2:AO$294)</f>
        <v>24.8</v>
      </c>
      <c r="AI201" s="38">
        <f>_xlfn.XLOOKUP($C201,VK!$B$2:$B$294,VK!AP$2:AP$294)</f>
        <v>43</v>
      </c>
      <c r="AJ201" s="38">
        <f>_xlfn.XLOOKUP($C201,VK!$B$2:$B$294,VK!AQ$2:AQ$294)</f>
        <v>33</v>
      </c>
      <c r="AK201" s="38">
        <f>_xlfn.XLOOKUP($C201,VK!$B$2:$B$294,VK!AR$2:AR$294)</f>
        <v>695</v>
      </c>
      <c r="AL201" s="38">
        <f>_xlfn.XLOOKUP($C201,VK!$B$2:$B$294,VK!AS$2:AS$294)</f>
        <v>2.6669999999999998</v>
      </c>
      <c r="AM201" s="38">
        <f>_xlfn.XLOOKUP($C201,VK!$B$2:$B$294,VK!AT$2:AT$294)</f>
        <v>2686</v>
      </c>
      <c r="AN201" s="38">
        <f>_xlfn.XLOOKUP($C201,VK!$B$2:$B$294,VK!AU$2:AU$294)</f>
        <v>8366</v>
      </c>
      <c r="AO201" s="38">
        <f>_xlfn.XLOOKUP($C201,VK!$B$2:$B$294,VK!AV$2:AV$294)</f>
        <v>0</v>
      </c>
      <c r="AP201" s="38">
        <f>_xlfn.XLOOKUP($C201,VK!$B$2:$B$294,VK!AW$2:AW$294)</f>
        <v>37.012489318847656</v>
      </c>
      <c r="AQ201" s="38">
        <f>_xlfn.XLOOKUP($C201,VK!$B$2:$B$294,VK!AX$2:AX$294)</f>
        <v>0</v>
      </c>
      <c r="AR201" s="38">
        <f>_xlfn.XLOOKUP($C201,VK!$B$2:$B$294,VK!AY$2:AY$294)</f>
        <v>0</v>
      </c>
      <c r="AS201" s="38">
        <f>_xlfn.XLOOKUP($C201,VK!$B$2:$B$294,VK!AZ$2:AZ$294)</f>
        <v>0</v>
      </c>
      <c r="AT201" s="38">
        <f>_xlfn.XLOOKUP($C201,VK!$B$2:$B$294,VK!BA$2:BA$294)</f>
        <v>0</v>
      </c>
      <c r="AU201" s="38">
        <f>_xlfn.XLOOKUP($C201,VK!$B$2:$B$294,VK!BB$2:BB$294)</f>
        <v>1</v>
      </c>
      <c r="AV201" s="38">
        <f>_xlfn.XLOOKUP($C201,VK!$B$2:$B$294,VK!BC$2:BC$294)</f>
        <v>32.407405853271484</v>
      </c>
      <c r="AW201" s="38">
        <f>_xlfn.XLOOKUP($C201,VK!$B$2:$B$294,VK!BD$2:BD$294)</f>
        <v>62.790699005126953</v>
      </c>
      <c r="AX201" s="38">
        <f>_xlfn.XLOOKUP($C201,VK!$B$2:$B$294,VK!BF$2:BF$294)</f>
        <v>14948.7802734375</v>
      </c>
      <c r="AY201" s="38">
        <f>_xlfn.XLOOKUP($C201,VK!$B$2:$B$294,VK!BG$2:BG$294)</f>
        <v>21707.830078125</v>
      </c>
      <c r="AZ201" s="38">
        <f>_xlfn.XLOOKUP($C201,VK!$B$2:$B$294,VK!BH$2:BH$294)</f>
        <v>2.4113004207611084</v>
      </c>
      <c r="BA201" s="38">
        <f>_xlfn.XLOOKUP($C201,VK!$B$2:$B$294,VK!BI$2:BI$294)</f>
        <v>-6.7213606834411621</v>
      </c>
      <c r="BB201" s="38">
        <f>_xlfn.XLOOKUP($C201,VK!$B$2:$B$294,VK!BJ$2:BJ$294)</f>
        <v>26.027397155761719</v>
      </c>
      <c r="BC201" s="38">
        <f>_xlfn.XLOOKUP($C201,VK!$B$2:$B$294,VK!BK$2:BK$294)</f>
        <v>-7.2727274894714355</v>
      </c>
      <c r="BD201" s="38">
        <f>_xlfn.XLOOKUP($C201,VK!$B$2:$B$294,VK!BL$2:BL$294)</f>
        <v>147.5</v>
      </c>
      <c r="BE201" s="38">
        <f>_xlfn.XLOOKUP($C201,VK!$B$2:$B$294,VK!BM$2:BM$294)</f>
        <v>2.1696252822875977</v>
      </c>
      <c r="BF201" s="37">
        <f>_xlfn.XLOOKUP($C201,VK!$B$2:$B$294,VK!BN$2:BN$294)</f>
        <v>21745.953125</v>
      </c>
      <c r="BG201" s="12">
        <f>_xlfn.XLOOKUP($C201,VK!$B$2:$B$294,VK!BO$2:BO$294)</f>
        <v>46.377227783203125</v>
      </c>
      <c r="BH201" s="12"/>
      <c r="BI201" s="12">
        <f>_xlfn.XLOOKUP($C201,VK!$B$2:$B$294,VK!BQ$2:BQ$294)</f>
        <v>0.81777971982955933</v>
      </c>
      <c r="BJ201" s="12">
        <f>_xlfn.XLOOKUP($C201,VK!$B$2:$B$294,VK!BR$2:BR$294)</f>
        <v>0.77399379014968872</v>
      </c>
      <c r="BK201" s="12">
        <f>_xlfn.XLOOKUP($C201,VK!$B$2:$B$294,VK!BS$2:BS$294)</f>
        <v>0.97302079200744629</v>
      </c>
      <c r="BL201" s="12">
        <f>_xlfn.XLOOKUP($C201,VK!$B$2:$B$294,VK!BT$2:BT$294)</f>
        <v>89.119857788085938</v>
      </c>
      <c r="BM201" s="12">
        <f>_xlfn.XLOOKUP($C201,VK!$B$2:$B$294,VK!BU$2:BU$294)</f>
        <v>308.27069091796875</v>
      </c>
      <c r="BN201" s="12">
        <f>_xlfn.XLOOKUP($C201,VK!$B$2:$B$294,VK!BV$2:BV$294)</f>
        <v>0</v>
      </c>
      <c r="BO201" s="12">
        <f>_xlfn.XLOOKUP($C201,VK!$B$2:$B$294,VK!BW$2:BW$294)</f>
        <v>1</v>
      </c>
      <c r="BP201" s="12">
        <f>_xlfn.XLOOKUP($C201,VK!$B$2:$B$294,VK!BX$2:BX$294)</f>
        <v>9138.99609375</v>
      </c>
      <c r="BQ201" s="12">
        <f>_xlfn.XLOOKUP($C201,VK!$B$2:$B$294,VK!BY$2:BY$294)</f>
        <v>6293.4365234375</v>
      </c>
      <c r="BR201" s="12">
        <f>_xlfn.XLOOKUP($C201,VK!$B$2:$B$294,VK!BZ$2:BZ$294)</f>
        <v>1.1278195381164551</v>
      </c>
      <c r="BS201" s="12">
        <f>_xlfn.XLOOKUP($C201,VK!$B$2:$B$294,VK!CA$2:CA$294)</f>
        <v>11.455108642578125</v>
      </c>
      <c r="BT201" s="12">
        <f>_xlfn.XLOOKUP($C201,VK!$B$2:$B$294,VK!CB$2:CB$294)</f>
        <v>41.176471710205078</v>
      </c>
      <c r="BU201" s="12">
        <f>_xlfn.XLOOKUP($C201,VK!$B$2:$B$294,VK!CC$2:CC$294)</f>
        <v>4.0540542602539063</v>
      </c>
      <c r="BV201" s="12">
        <f>_xlfn.XLOOKUP($C201,VK!$B$2:$B$294,VK!CD$2:CD$294)</f>
        <v>9.6525096893310547</v>
      </c>
      <c r="BW201" s="12">
        <f>_xlfn.XLOOKUP($C201,VK!$B$2:$B$294,VK!CE$2:CE$294)</f>
        <v>0</v>
      </c>
      <c r="BX201" s="12">
        <f>_xlfn.XLOOKUP($C201,VK!$B$2:$B$294,VK!CF$2:CF$294)</f>
        <v>0.38610038161277771</v>
      </c>
      <c r="BY201" s="12">
        <f>_xlfn.XLOOKUP($C201,VK!$B$2:$B$294,VK!CG$2:CG$294)</f>
        <v>8341.2802734375</v>
      </c>
      <c r="BZ201" s="12"/>
      <c r="CA201" s="27">
        <f>_xlfn.XLOOKUP(C201,VK!$B$2:$B$294,VK!$BX$2:$BX$294)</f>
        <v>9138.99609375</v>
      </c>
      <c r="CD201" s="37">
        <f>_xlfn.XLOOKUP($C201,VK!$B$2:$B$294,VK!M$2:M$294)</f>
        <v>4522</v>
      </c>
      <c r="CE201" s="38"/>
    </row>
    <row r="202" spans="1:83" hidden="1">
      <c r="A202" s="21">
        <v>192</v>
      </c>
      <c r="B202" s="30">
        <f>1-_xlfn.XLOOKUP(C202,VK!$B$2:$B$294,VK!$ID$2:$ID$294)/SUM($D$5:$BY$5)</f>
        <v>0.27837539621154295</v>
      </c>
      <c r="C202" t="str">
        <f>_xlfn.XLOOKUP(A202,VK!$IE$2:$IE$294,VK!$B$2:$B$294)</f>
        <v>Uusikaarlepyy</v>
      </c>
      <c r="D202" s="12">
        <f>_xlfn.XLOOKUP($C202,VK!$B$2:$B$294,VK!J$2:J$294)</f>
        <v>43.700000762939453</v>
      </c>
      <c r="E202" s="12">
        <f>_xlfn.XLOOKUP($C202,VK!$B$2:$B$294,VK!K$2:K$294)</f>
        <v>732.6400146484375</v>
      </c>
      <c r="F202" s="38">
        <f>_xlfn.XLOOKUP($C202,VK!$B$2:$B$294,VK!L$2:L$294)</f>
        <v>124.5</v>
      </c>
      <c r="G202" s="38">
        <f>_xlfn.XLOOKUP($C202,VK!$B$2:$B$294,VK!N$2:N$294)</f>
        <v>10.199999809265137</v>
      </c>
      <c r="H202" s="40">
        <f>_xlfn.XLOOKUP($C202,VK!$B$2:$B$294,VK!O$2:O$294)</f>
        <v>0.10000000149011612</v>
      </c>
      <c r="I202" s="38">
        <f>_xlfn.XLOOKUP($C202,VK!$B$2:$B$294,VK!P$2:P$294)</f>
        <v>-44</v>
      </c>
      <c r="J202" s="38">
        <f>_xlfn.XLOOKUP($C202,VK!$B$2:$B$294,VK!Q$2:Q$294)</f>
        <v>60.900000000000006</v>
      </c>
      <c r="K202" s="38">
        <f>_xlfn.XLOOKUP($C202,VK!$B$2:$B$294,VK!R$2:R$294)</f>
        <v>3.6</v>
      </c>
      <c r="L202" s="38">
        <f>_xlfn.XLOOKUP($C202,VK!$B$2:$B$294,VK!S$2:S$294)</f>
        <v>250</v>
      </c>
      <c r="M202" s="38">
        <f>_xlfn.XLOOKUP($C202,VK!$B$2:$B$294,VK!T$2:T$294)</f>
        <v>0</v>
      </c>
      <c r="N202" s="38">
        <f>_xlfn.XLOOKUP($C202,VK!$B$2:$B$294,VK!U$2:U$294)</f>
        <v>3625.8</v>
      </c>
      <c r="O202" s="38">
        <f>_xlfn.XLOOKUP($C202,VK!$B$2:$B$294,VK!V$2:V$294)</f>
        <v>11.43</v>
      </c>
      <c r="P202" s="38">
        <f>_xlfn.XLOOKUP($C202,VK!$B$2:$B$294,VK!W$2:W$294)</f>
        <v>866</v>
      </c>
      <c r="Q202" s="38">
        <f>_xlfn.XLOOKUP($C202,VK!$B$2:$B$294,VK!X$2:X$294)</f>
        <v>535</v>
      </c>
      <c r="R202" s="38">
        <f>_xlfn.XLOOKUP($C202,VK!$B$2:$B$294,VK!Y$2:Y$294)</f>
        <v>599</v>
      </c>
      <c r="S202" s="38">
        <f>_xlfn.XLOOKUP($C202,VK!$B$2:$B$294,VK!Z$2:Z$294)</f>
        <v>660</v>
      </c>
      <c r="T202" s="38">
        <f>_xlfn.XLOOKUP($C202,VK!$B$2:$B$294,VK!AA$2:AA$294)</f>
        <v>616</v>
      </c>
      <c r="U202" s="38">
        <f>_xlfn.XLOOKUP($C202,VK!$B$2:$B$294,VK!AB$2:AB$294)</f>
        <v>14.233333587646484</v>
      </c>
      <c r="V202" s="38">
        <f>_xlfn.XLOOKUP($C202,VK!$B$2:$B$294,VK!AC$2:AC$294)</f>
        <v>0</v>
      </c>
      <c r="W202" s="38">
        <f>_xlfn.XLOOKUP($C202,VK!$B$2:$B$294,VK!AD$2:AD$294)</f>
        <v>0</v>
      </c>
      <c r="X202" s="38">
        <f>_xlfn.XLOOKUP($C202,VK!$B$2:$B$294,VK!AE$2:AE$294)</f>
        <v>0</v>
      </c>
      <c r="Y202" s="38">
        <f>_xlfn.XLOOKUP($C202,VK!$B$2:$B$294,VK!AF$2:AF$294)</f>
        <v>7.8</v>
      </c>
      <c r="Z202" s="38">
        <f>_xlfn.XLOOKUP($C202,VK!$B$2:$B$294,VK!AG$2:AG$294)</f>
        <v>0</v>
      </c>
      <c r="AA202" s="38">
        <f>_xlfn.XLOOKUP($C202,VK!$B$2:$B$294,VK!AH$2:AH$294)</f>
        <v>21.25</v>
      </c>
      <c r="AB202" s="38">
        <f>_xlfn.XLOOKUP($C202,VK!$B$2:$B$294,VK!AI$2:AI$294)</f>
        <v>1</v>
      </c>
      <c r="AC202" s="38">
        <f>_xlfn.XLOOKUP($C202,VK!$B$2:$B$294,VK!AJ$2:AJ$294)</f>
        <v>0.5</v>
      </c>
      <c r="AD202" s="38">
        <f>_xlfn.XLOOKUP($C202,VK!$B$2:$B$294,VK!AK$2:AK$294)</f>
        <v>1.3</v>
      </c>
      <c r="AE202" s="38">
        <f>_xlfn.XLOOKUP($C202,VK!$B$2:$B$294,VK!AL$2:AL$294)</f>
        <v>73.099999999999994</v>
      </c>
      <c r="AF202" s="38">
        <f>_xlfn.XLOOKUP($C202,VK!$B$2:$B$294,VK!AM$2:AM$294)</f>
        <v>321.39999999999998</v>
      </c>
      <c r="AG202" s="38">
        <f>_xlfn.XLOOKUP($C202,VK!$B$2:$B$294,VK!AN$2:AN$294)</f>
        <v>42.4</v>
      </c>
      <c r="AH202" s="38">
        <f>_xlfn.XLOOKUP($C202,VK!$B$2:$B$294,VK!AO$2:AO$294)</f>
        <v>25.7</v>
      </c>
      <c r="AI202" s="38">
        <f>_xlfn.XLOOKUP($C202,VK!$B$2:$B$294,VK!AP$2:AP$294)</f>
        <v>53</v>
      </c>
      <c r="AJ202" s="38">
        <f>_xlfn.XLOOKUP($C202,VK!$B$2:$B$294,VK!AQ$2:AQ$294)</f>
        <v>68</v>
      </c>
      <c r="AK202" s="38">
        <f>_xlfn.XLOOKUP($C202,VK!$B$2:$B$294,VK!AR$2:AR$294)</f>
        <v>778</v>
      </c>
      <c r="AL202" s="38">
        <f>_xlfn.XLOOKUP($C202,VK!$B$2:$B$294,VK!AS$2:AS$294)</f>
        <v>4.1669999999999998</v>
      </c>
      <c r="AM202" s="38">
        <f>_xlfn.XLOOKUP($C202,VK!$B$2:$B$294,VK!AT$2:AT$294)</f>
        <v>8467</v>
      </c>
      <c r="AN202" s="38">
        <f>_xlfn.XLOOKUP($C202,VK!$B$2:$B$294,VK!AU$2:AU$294)</f>
        <v>10343</v>
      </c>
      <c r="AO202" s="38">
        <f>_xlfn.XLOOKUP($C202,VK!$B$2:$B$294,VK!AV$2:AV$294)</f>
        <v>0</v>
      </c>
      <c r="AP202" s="38">
        <f>_xlfn.XLOOKUP($C202,VK!$B$2:$B$294,VK!AW$2:AW$294)</f>
        <v>66.38568115234375</v>
      </c>
      <c r="AQ202" s="38">
        <f>_xlfn.XLOOKUP($C202,VK!$B$2:$B$294,VK!AX$2:AX$294)</f>
        <v>0</v>
      </c>
      <c r="AR202" s="38">
        <f>_xlfn.XLOOKUP($C202,VK!$B$2:$B$294,VK!AY$2:AY$294)</f>
        <v>0</v>
      </c>
      <c r="AS202" s="38">
        <f>_xlfn.XLOOKUP($C202,VK!$B$2:$B$294,VK!AZ$2:AZ$294)</f>
        <v>0</v>
      </c>
      <c r="AT202" s="38">
        <f>_xlfn.XLOOKUP($C202,VK!$B$2:$B$294,VK!BA$2:BA$294)</f>
        <v>0</v>
      </c>
      <c r="AU202" s="38">
        <f>_xlfn.XLOOKUP($C202,VK!$B$2:$B$294,VK!BB$2:BB$294)</f>
        <v>1</v>
      </c>
      <c r="AV202" s="38">
        <f>_xlfn.XLOOKUP($C202,VK!$B$2:$B$294,VK!BC$2:BC$294)</f>
        <v>97.27520751953125</v>
      </c>
      <c r="AW202" s="38">
        <f>_xlfn.XLOOKUP($C202,VK!$B$2:$B$294,VK!BD$2:BD$294)</f>
        <v>100</v>
      </c>
      <c r="AX202" s="38">
        <f>_xlfn.XLOOKUP($C202,VK!$B$2:$B$294,VK!BF$2:BF$294)</f>
        <v>11012.0390625</v>
      </c>
      <c r="AY202" s="38">
        <f>_xlfn.XLOOKUP($C202,VK!$B$2:$B$294,VK!BG$2:BG$294)</f>
        <v>12202.8984375</v>
      </c>
      <c r="AZ202" s="38">
        <f>_xlfn.XLOOKUP($C202,VK!$B$2:$B$294,VK!BH$2:BH$294)</f>
        <v>4.9164257049560547</v>
      </c>
      <c r="BA202" s="38">
        <f>_xlfn.XLOOKUP($C202,VK!$B$2:$B$294,VK!BI$2:BI$294)</f>
        <v>-15.231302261352539</v>
      </c>
      <c r="BB202" s="38">
        <f>_xlfn.XLOOKUP($C202,VK!$B$2:$B$294,VK!BJ$2:BJ$294)</f>
        <v>18.224298477172852</v>
      </c>
      <c r="BC202" s="38">
        <f>_xlfn.XLOOKUP($C202,VK!$B$2:$B$294,VK!BK$2:BK$294)</f>
        <v>-33.628318786621094</v>
      </c>
      <c r="BD202" s="38">
        <f>_xlfn.XLOOKUP($C202,VK!$B$2:$B$294,VK!BL$2:BL$294)</f>
        <v>131.71427917480469</v>
      </c>
      <c r="BE202" s="38">
        <f>_xlfn.XLOOKUP($C202,VK!$B$2:$B$294,VK!BM$2:BM$294)</f>
        <v>2.6819922924041748</v>
      </c>
      <c r="BF202" s="37">
        <f>_xlfn.XLOOKUP($C202,VK!$B$2:$B$294,VK!BN$2:BN$294)</f>
        <v>21195.26953125</v>
      </c>
      <c r="BG202" s="12">
        <f>_xlfn.XLOOKUP($C202,VK!$B$2:$B$294,VK!BO$2:BO$294)</f>
        <v>41.095623016357422</v>
      </c>
      <c r="BH202" s="12"/>
      <c r="BI202" s="12">
        <f>_xlfn.XLOOKUP($C202,VK!$B$2:$B$294,VK!BQ$2:BQ$294)</f>
        <v>0.64590030908584595</v>
      </c>
      <c r="BJ202" s="12">
        <f>_xlfn.XLOOKUP($C202,VK!$B$2:$B$294,VK!BR$2:BR$294)</f>
        <v>85.878883361816406</v>
      </c>
      <c r="BK202" s="12">
        <f>_xlfn.XLOOKUP($C202,VK!$B$2:$B$294,VK!BS$2:BS$294)</f>
        <v>7.4356913566589355</v>
      </c>
      <c r="BL202" s="12">
        <f>_xlfn.XLOOKUP($C202,VK!$B$2:$B$294,VK!BT$2:BT$294)</f>
        <v>110.12861633300781</v>
      </c>
      <c r="BM202" s="12">
        <f>_xlfn.XLOOKUP($C202,VK!$B$2:$B$294,VK!BU$2:BU$294)</f>
        <v>316.31832885742188</v>
      </c>
      <c r="BN202" s="12">
        <f>_xlfn.XLOOKUP($C202,VK!$B$2:$B$294,VK!BV$2:BV$294)</f>
        <v>0</v>
      </c>
      <c r="BO202" s="12">
        <f>_xlfn.XLOOKUP($C202,VK!$B$2:$B$294,VK!BW$2:BW$294)</f>
        <v>1</v>
      </c>
      <c r="BP202" s="12">
        <f>_xlfn.XLOOKUP($C202,VK!$B$2:$B$294,VK!BX$2:BX$294)</f>
        <v>8920.318359375</v>
      </c>
      <c r="BQ202" s="12">
        <f>_xlfn.XLOOKUP($C202,VK!$B$2:$B$294,VK!BY$2:BY$294)</f>
        <v>8049.80078125</v>
      </c>
      <c r="BR202" s="12">
        <f>_xlfn.XLOOKUP($C202,VK!$B$2:$B$294,VK!BZ$2:BZ$294)</f>
        <v>1.0048232078552246</v>
      </c>
      <c r="BS202" s="12">
        <f>_xlfn.XLOOKUP($C202,VK!$B$2:$B$294,VK!CA$2:CA$294)</f>
        <v>10.771703720092773</v>
      </c>
      <c r="BT202" s="12">
        <f>_xlfn.XLOOKUP($C202,VK!$B$2:$B$294,VK!CB$2:CB$294)</f>
        <v>58.666667938232422</v>
      </c>
      <c r="BU202" s="12">
        <f>_xlfn.XLOOKUP($C202,VK!$B$2:$B$294,VK!CC$2:CC$294)</f>
        <v>5.3482584953308105</v>
      </c>
      <c r="BV202" s="12">
        <f>_xlfn.XLOOKUP($C202,VK!$B$2:$B$294,VK!CD$2:CD$294)</f>
        <v>8.830845832824707</v>
      </c>
      <c r="BW202" s="12">
        <f>_xlfn.XLOOKUP($C202,VK!$B$2:$B$294,VK!CE$2:CE$294)</f>
        <v>0.87064677476882935</v>
      </c>
      <c r="BX202" s="12">
        <f>_xlfn.XLOOKUP($C202,VK!$B$2:$B$294,VK!CF$2:CF$294)</f>
        <v>1.3681591749191284</v>
      </c>
      <c r="BY202" s="12">
        <f>_xlfn.XLOOKUP($C202,VK!$B$2:$B$294,VK!CG$2:CG$294)</f>
        <v>10292.0244140625</v>
      </c>
      <c r="BZ202" s="12"/>
      <c r="CA202" s="27">
        <f>_xlfn.XLOOKUP(C202,VK!$B$2:$B$294,VK!$BX$2:$BX$294)</f>
        <v>8920.318359375</v>
      </c>
      <c r="CD202" s="37">
        <f>_xlfn.XLOOKUP($C202,VK!$B$2:$B$294,VK!M$2:M$294)</f>
        <v>7464</v>
      </c>
      <c r="CE202" s="38"/>
    </row>
    <row r="203" spans="1:83" hidden="1">
      <c r="A203" s="21">
        <v>193</v>
      </c>
      <c r="B203" s="30">
        <f>1-_xlfn.XLOOKUP(C203,VK!$B$2:$B$294,VK!$ID$2:$ID$294)/SUM($D$5:$BY$5)</f>
        <v>0.27149364669897291</v>
      </c>
      <c r="C203" t="str">
        <f>_xlfn.XLOOKUP(A203,VK!$IE$2:$IE$294,VK!$B$2:$B$294)</f>
        <v>Nousiainen</v>
      </c>
      <c r="D203" s="12">
        <f>_xlfn.XLOOKUP($C203,VK!$B$2:$B$294,VK!J$2:J$294)</f>
        <v>42</v>
      </c>
      <c r="E203" s="12">
        <f>_xlfn.XLOOKUP($C203,VK!$B$2:$B$294,VK!K$2:K$294)</f>
        <v>198.99000549316406</v>
      </c>
      <c r="F203" s="38">
        <f>_xlfn.XLOOKUP($C203,VK!$B$2:$B$294,VK!L$2:L$294)</f>
        <v>116.40000152587891</v>
      </c>
      <c r="G203" s="38">
        <f>_xlfn.XLOOKUP($C203,VK!$B$2:$B$294,VK!N$2:N$294)</f>
        <v>23.700000762939453</v>
      </c>
      <c r="H203" s="40">
        <f>_xlfn.XLOOKUP($C203,VK!$B$2:$B$294,VK!O$2:O$294)</f>
        <v>-0.40000000596046448</v>
      </c>
      <c r="I203" s="38">
        <f>_xlfn.XLOOKUP($C203,VK!$B$2:$B$294,VK!P$2:P$294)</f>
        <v>-35</v>
      </c>
      <c r="J203" s="38">
        <f>_xlfn.XLOOKUP($C203,VK!$B$2:$B$294,VK!Q$2:Q$294)</f>
        <v>68.8</v>
      </c>
      <c r="K203" s="38">
        <f>_xlfn.XLOOKUP($C203,VK!$B$2:$B$294,VK!R$2:R$294)</f>
        <v>5.9</v>
      </c>
      <c r="L203" s="38">
        <f>_xlfn.XLOOKUP($C203,VK!$B$2:$B$294,VK!S$2:S$294)</f>
        <v>121</v>
      </c>
      <c r="M203" s="38">
        <f>_xlfn.XLOOKUP($C203,VK!$B$2:$B$294,VK!T$2:T$294)</f>
        <v>0</v>
      </c>
      <c r="N203" s="38">
        <f>_xlfn.XLOOKUP($C203,VK!$B$2:$B$294,VK!U$2:U$294)</f>
        <v>3713</v>
      </c>
      <c r="O203" s="38">
        <f>_xlfn.XLOOKUP($C203,VK!$B$2:$B$294,VK!V$2:V$294)</f>
        <v>12.51</v>
      </c>
      <c r="P203" s="38">
        <f>_xlfn.XLOOKUP($C203,VK!$B$2:$B$294,VK!W$2:W$294)</f>
        <v>1119</v>
      </c>
      <c r="Q203" s="38">
        <f>_xlfn.XLOOKUP($C203,VK!$B$2:$B$294,VK!X$2:X$294)</f>
        <v>657</v>
      </c>
      <c r="R203" s="38">
        <f>_xlfn.XLOOKUP($C203,VK!$B$2:$B$294,VK!Y$2:Y$294)</f>
        <v>433</v>
      </c>
      <c r="S203" s="38">
        <f>_xlfn.XLOOKUP($C203,VK!$B$2:$B$294,VK!Z$2:Z$294)</f>
        <v>496</v>
      </c>
      <c r="T203" s="38">
        <f>_xlfn.XLOOKUP($C203,VK!$B$2:$B$294,VK!AA$2:AA$294)</f>
        <v>486</v>
      </c>
      <c r="U203" s="38">
        <f>_xlfn.XLOOKUP($C203,VK!$B$2:$B$294,VK!AB$2:AB$294)</f>
        <v>15.11881160736084</v>
      </c>
      <c r="V203" s="38">
        <f>_xlfn.XLOOKUP($C203,VK!$B$2:$B$294,VK!AC$2:AC$294)</f>
        <v>0</v>
      </c>
      <c r="W203" s="38">
        <f>_xlfn.XLOOKUP($C203,VK!$B$2:$B$294,VK!AD$2:AD$294)</f>
        <v>0</v>
      </c>
      <c r="X203" s="38">
        <f>_xlfn.XLOOKUP($C203,VK!$B$2:$B$294,VK!AE$2:AE$294)</f>
        <v>0</v>
      </c>
      <c r="Y203" s="38">
        <f>_xlfn.XLOOKUP($C203,VK!$B$2:$B$294,VK!AF$2:AF$294)</f>
        <v>0</v>
      </c>
      <c r="Z203" s="38">
        <f>_xlfn.XLOOKUP($C203,VK!$B$2:$B$294,VK!AG$2:AG$294)</f>
        <v>0</v>
      </c>
      <c r="AA203" s="38">
        <f>_xlfn.XLOOKUP($C203,VK!$B$2:$B$294,VK!AH$2:AH$294)</f>
        <v>21.5</v>
      </c>
      <c r="AB203" s="38">
        <f>_xlfn.XLOOKUP($C203,VK!$B$2:$B$294,VK!AI$2:AI$294)</f>
        <v>1</v>
      </c>
      <c r="AC203" s="38">
        <f>_xlfn.XLOOKUP($C203,VK!$B$2:$B$294,VK!AJ$2:AJ$294)</f>
        <v>0.5</v>
      </c>
      <c r="AD203" s="38">
        <f>_xlfn.XLOOKUP($C203,VK!$B$2:$B$294,VK!AK$2:AK$294)</f>
        <v>1.1000000000000001</v>
      </c>
      <c r="AE203" s="38">
        <f>_xlfn.XLOOKUP($C203,VK!$B$2:$B$294,VK!AL$2:AL$294)</f>
        <v>73.2</v>
      </c>
      <c r="AF203" s="38">
        <f>_xlfn.XLOOKUP($C203,VK!$B$2:$B$294,VK!AM$2:AM$294)</f>
        <v>349.4</v>
      </c>
      <c r="AG203" s="38">
        <f>_xlfn.XLOOKUP($C203,VK!$B$2:$B$294,VK!AN$2:AN$294)</f>
        <v>47.3</v>
      </c>
      <c r="AH203" s="38">
        <f>_xlfn.XLOOKUP($C203,VK!$B$2:$B$294,VK!AO$2:AO$294)</f>
        <v>26.8</v>
      </c>
      <c r="AI203" s="38">
        <f>_xlfn.XLOOKUP($C203,VK!$B$2:$B$294,VK!AP$2:AP$294)</f>
        <v>39</v>
      </c>
      <c r="AJ203" s="38">
        <f>_xlfn.XLOOKUP($C203,VK!$B$2:$B$294,VK!AQ$2:AQ$294)</f>
        <v>28</v>
      </c>
      <c r="AK203" s="38">
        <f>_xlfn.XLOOKUP($C203,VK!$B$2:$B$294,VK!AR$2:AR$294)</f>
        <v>444</v>
      </c>
      <c r="AL203" s="38">
        <f>_xlfn.XLOOKUP($C203,VK!$B$2:$B$294,VK!AS$2:AS$294)</f>
        <v>3.1669999999999998</v>
      </c>
      <c r="AM203" s="38">
        <f>_xlfn.XLOOKUP($C203,VK!$B$2:$B$294,VK!AT$2:AT$294)</f>
        <v>6169</v>
      </c>
      <c r="AN203" s="38">
        <f>_xlfn.XLOOKUP($C203,VK!$B$2:$B$294,VK!AU$2:AU$294)</f>
        <v>10500</v>
      </c>
      <c r="AO203" s="38">
        <f>_xlfn.XLOOKUP($C203,VK!$B$2:$B$294,VK!AV$2:AV$294)</f>
        <v>1</v>
      </c>
      <c r="AP203" s="38">
        <f>_xlfn.XLOOKUP($C203,VK!$B$2:$B$294,VK!AW$2:AW$294)</f>
        <v>19.313844680786133</v>
      </c>
      <c r="AQ203" s="38">
        <f>_xlfn.XLOOKUP($C203,VK!$B$2:$B$294,VK!AX$2:AX$294)</f>
        <v>0</v>
      </c>
      <c r="AR203" s="38">
        <f>_xlfn.XLOOKUP($C203,VK!$B$2:$B$294,VK!AY$2:AY$294)</f>
        <v>0</v>
      </c>
      <c r="AS203" s="38">
        <f>_xlfn.XLOOKUP($C203,VK!$B$2:$B$294,VK!AZ$2:AZ$294)</f>
        <v>0</v>
      </c>
      <c r="AT203" s="38">
        <f>_xlfn.XLOOKUP($C203,VK!$B$2:$B$294,VK!BA$2:BA$294)</f>
        <v>0</v>
      </c>
      <c r="AU203" s="38">
        <f>_xlfn.XLOOKUP($C203,VK!$B$2:$B$294,VK!BB$2:BB$294)</f>
        <v>1</v>
      </c>
      <c r="AV203" s="38">
        <f>_xlfn.XLOOKUP($C203,VK!$B$2:$B$294,VK!BC$2:BC$294)</f>
        <v>72.972976684570313</v>
      </c>
      <c r="AW203" s="38">
        <f>_xlfn.XLOOKUP($C203,VK!$B$2:$B$294,VK!BD$2:BD$294)</f>
        <v>100</v>
      </c>
      <c r="AX203" s="38">
        <f>_xlfn.XLOOKUP($C203,VK!$B$2:$B$294,VK!BF$2:BF$294)</f>
        <v>10256.41015625</v>
      </c>
      <c r="AY203" s="38">
        <f>_xlfn.XLOOKUP($C203,VK!$B$2:$B$294,VK!BG$2:BG$294)</f>
        <v>13001.2607421875</v>
      </c>
      <c r="AZ203" s="38">
        <f>_xlfn.XLOOKUP($C203,VK!$B$2:$B$294,VK!BH$2:BH$294)</f>
        <v>5.0455989837646484</v>
      </c>
      <c r="BA203" s="38">
        <f>_xlfn.XLOOKUP($C203,VK!$B$2:$B$294,VK!BI$2:BI$294)</f>
        <v>-6.6619629859924316</v>
      </c>
      <c r="BB203" s="38">
        <f>_xlfn.XLOOKUP($C203,VK!$B$2:$B$294,VK!BJ$2:BJ$294)</f>
        <v>26.751592636108398</v>
      </c>
      <c r="BC203" s="38">
        <f>_xlfn.XLOOKUP($C203,VK!$B$2:$B$294,VK!BK$2:BK$294)</f>
        <v>33.333332061767578</v>
      </c>
      <c r="BD203" s="38">
        <f>_xlfn.XLOOKUP($C203,VK!$B$2:$B$294,VK!BL$2:BL$294)</f>
        <v>170.5</v>
      </c>
      <c r="BE203" s="38">
        <f>_xlfn.XLOOKUP($C203,VK!$B$2:$B$294,VK!BM$2:BM$294)</f>
        <v>-1.831501841545105</v>
      </c>
      <c r="BF203" s="37">
        <f>_xlfn.XLOOKUP($C203,VK!$B$2:$B$294,VK!BN$2:BN$294)</f>
        <v>23958.322265625</v>
      </c>
      <c r="BG203" s="12">
        <f>_xlfn.XLOOKUP($C203,VK!$B$2:$B$294,VK!BO$2:BO$294)</f>
        <v>33.501682281494141</v>
      </c>
      <c r="BH203" s="12"/>
      <c r="BI203" s="12">
        <f>_xlfn.XLOOKUP($C203,VK!$B$2:$B$294,VK!BQ$2:BQ$294)</f>
        <v>0.71389186382293701</v>
      </c>
      <c r="BJ203" s="12">
        <f>_xlfn.XLOOKUP($C203,VK!$B$2:$B$294,VK!BR$2:BR$294)</f>
        <v>0.93319195508956909</v>
      </c>
      <c r="BK203" s="12">
        <f>_xlfn.XLOOKUP($C203,VK!$B$2:$B$294,VK!BS$2:BS$294)</f>
        <v>1.4422056674957275</v>
      </c>
      <c r="BL203" s="12">
        <f>_xlfn.XLOOKUP($C203,VK!$B$2:$B$294,VK!BT$2:BT$294)</f>
        <v>65.5355224609375</v>
      </c>
      <c r="BM203" s="12">
        <f>_xlfn.XLOOKUP($C203,VK!$B$2:$B$294,VK!BU$2:BU$294)</f>
        <v>157.15800476074219</v>
      </c>
      <c r="BN203" s="12">
        <f>_xlfn.XLOOKUP($C203,VK!$B$2:$B$294,VK!BV$2:BV$294)</f>
        <v>0</v>
      </c>
      <c r="BO203" s="12">
        <f>_xlfn.XLOOKUP($C203,VK!$B$2:$B$294,VK!BW$2:BW$294)</f>
        <v>1</v>
      </c>
      <c r="BP203" s="12">
        <f>_xlfn.XLOOKUP($C203,VK!$B$2:$B$294,VK!BX$2:BX$294)</f>
        <v>9516.9228515625</v>
      </c>
      <c r="BQ203" s="12">
        <f>_xlfn.XLOOKUP($C203,VK!$B$2:$B$294,VK!BY$2:BY$294)</f>
        <v>7507.6923828125</v>
      </c>
      <c r="BR203" s="12">
        <f>_xlfn.XLOOKUP($C203,VK!$B$2:$B$294,VK!BZ$2:BZ$294)</f>
        <v>1.6967126131057739</v>
      </c>
      <c r="BS203" s="12">
        <f>_xlfn.XLOOKUP($C203,VK!$B$2:$B$294,VK!CA$2:CA$294)</f>
        <v>11.367974281311035</v>
      </c>
      <c r="BT203" s="12">
        <f>_xlfn.XLOOKUP($C203,VK!$B$2:$B$294,VK!CB$2:CB$294)</f>
        <v>91.25</v>
      </c>
      <c r="BU203" s="12">
        <f>_xlfn.XLOOKUP($C203,VK!$B$2:$B$294,VK!CC$2:CC$294)</f>
        <v>12.873134613037109</v>
      </c>
      <c r="BV203" s="12">
        <f>_xlfn.XLOOKUP($C203,VK!$B$2:$B$294,VK!CD$2:CD$294)</f>
        <v>15.298507690429688</v>
      </c>
      <c r="BW203" s="12">
        <f>_xlfn.XLOOKUP($C203,VK!$B$2:$B$294,VK!CE$2:CE$294)</f>
        <v>0</v>
      </c>
      <c r="BX203" s="12">
        <f>_xlfn.XLOOKUP($C203,VK!$B$2:$B$294,VK!CF$2:CF$294)</f>
        <v>3.1716418266296387</v>
      </c>
      <c r="BY203" s="12">
        <f>_xlfn.XLOOKUP($C203,VK!$B$2:$B$294,VK!CG$2:CG$294)</f>
        <v>10264.3984375</v>
      </c>
      <c r="BZ203" s="12"/>
      <c r="CA203" s="27">
        <f>_xlfn.XLOOKUP(C203,VK!$B$2:$B$294,VK!$BX$2:$BX$294)</f>
        <v>9516.9228515625</v>
      </c>
      <c r="CD203" s="37">
        <f>_xlfn.XLOOKUP($C203,VK!$B$2:$B$294,VK!M$2:M$294)</f>
        <v>4715</v>
      </c>
      <c r="CE203" s="38"/>
    </row>
    <row r="204" spans="1:83" hidden="1">
      <c r="A204" s="21">
        <v>194</v>
      </c>
      <c r="B204" s="30">
        <f>1-_xlfn.XLOOKUP(C204,VK!$B$2:$B$294,VK!$ID$2:$ID$294)/SUM($D$5:$BY$5)</f>
        <v>0.2688239160389706</v>
      </c>
      <c r="C204" t="str">
        <f>_xlfn.XLOOKUP(A204,VK!$IE$2:$IE$294,VK!$B$2:$B$294)</f>
        <v>Reisjärvi</v>
      </c>
      <c r="D204" s="12">
        <f>_xlfn.XLOOKUP($C204,VK!$B$2:$B$294,VK!J$2:J$294)</f>
        <v>44.5</v>
      </c>
      <c r="E204" s="12">
        <f>_xlfn.XLOOKUP($C204,VK!$B$2:$B$294,VK!K$2:K$294)</f>
        <v>474.60000610351563</v>
      </c>
      <c r="F204" s="38">
        <f>_xlfn.XLOOKUP($C204,VK!$B$2:$B$294,VK!L$2:L$294)</f>
        <v>165.80000305175781</v>
      </c>
      <c r="G204" s="38">
        <f>_xlfn.XLOOKUP($C204,VK!$B$2:$B$294,VK!N$2:N$294)</f>
        <v>5.6999998092651367</v>
      </c>
      <c r="H204" s="40">
        <f>_xlfn.XLOOKUP($C204,VK!$B$2:$B$294,VK!O$2:O$294)</f>
        <v>-0.89999997615814209</v>
      </c>
      <c r="I204" s="38">
        <f>_xlfn.XLOOKUP($C204,VK!$B$2:$B$294,VK!P$2:P$294)</f>
        <v>-16</v>
      </c>
      <c r="J204" s="38">
        <f>_xlfn.XLOOKUP($C204,VK!$B$2:$B$294,VK!Q$2:Q$294)</f>
        <v>44.400000000000006</v>
      </c>
      <c r="K204" s="38">
        <f>_xlfn.XLOOKUP($C204,VK!$B$2:$B$294,VK!R$2:R$294)</f>
        <v>6.3000000000000007</v>
      </c>
      <c r="L204" s="38">
        <f>_xlfn.XLOOKUP($C204,VK!$B$2:$B$294,VK!S$2:S$294)</f>
        <v>133</v>
      </c>
      <c r="M204" s="38">
        <f>_xlfn.XLOOKUP($C204,VK!$B$2:$B$294,VK!T$2:T$294)</f>
        <v>0</v>
      </c>
      <c r="N204" s="38">
        <f>_xlfn.XLOOKUP($C204,VK!$B$2:$B$294,VK!U$2:U$294)</f>
        <v>3023.2</v>
      </c>
      <c r="O204" s="38">
        <f>_xlfn.XLOOKUP($C204,VK!$B$2:$B$294,VK!V$2:V$294)</f>
        <v>11.72</v>
      </c>
      <c r="P204" s="38">
        <f>_xlfn.XLOOKUP($C204,VK!$B$2:$B$294,VK!W$2:W$294)</f>
        <v>99</v>
      </c>
      <c r="Q204" s="38">
        <f>_xlfn.XLOOKUP($C204,VK!$B$2:$B$294,VK!X$2:X$294)</f>
        <v>1284</v>
      </c>
      <c r="R204" s="38">
        <f>_xlfn.XLOOKUP($C204,VK!$B$2:$B$294,VK!Y$2:Y$294)</f>
        <v>741</v>
      </c>
      <c r="S204" s="38">
        <f>_xlfn.XLOOKUP($C204,VK!$B$2:$B$294,VK!Z$2:Z$294)</f>
        <v>960</v>
      </c>
      <c r="T204" s="38">
        <f>_xlfn.XLOOKUP($C204,VK!$B$2:$B$294,VK!AA$2:AA$294)</f>
        <v>780</v>
      </c>
      <c r="U204" s="38">
        <f>_xlfn.XLOOKUP($C204,VK!$B$2:$B$294,VK!AB$2:AB$294)</f>
        <v>14.041666984558105</v>
      </c>
      <c r="V204" s="38">
        <f>_xlfn.XLOOKUP($C204,VK!$B$2:$B$294,VK!AC$2:AC$294)</f>
        <v>0</v>
      </c>
      <c r="W204" s="38">
        <f>_xlfn.XLOOKUP($C204,VK!$B$2:$B$294,VK!AD$2:AD$294)</f>
        <v>0</v>
      </c>
      <c r="X204" s="38">
        <f>_xlfn.XLOOKUP($C204,VK!$B$2:$B$294,VK!AE$2:AE$294)</f>
        <v>0</v>
      </c>
      <c r="Y204" s="38">
        <f>_xlfn.XLOOKUP($C204,VK!$B$2:$B$294,VK!AF$2:AF$294)</f>
        <v>0</v>
      </c>
      <c r="Z204" s="38">
        <f>_xlfn.XLOOKUP($C204,VK!$B$2:$B$294,VK!AG$2:AG$294)</f>
        <v>0</v>
      </c>
      <c r="AA204" s="38">
        <f>_xlfn.XLOOKUP($C204,VK!$B$2:$B$294,VK!AH$2:AH$294)</f>
        <v>22.5</v>
      </c>
      <c r="AB204" s="38">
        <f>_xlfn.XLOOKUP($C204,VK!$B$2:$B$294,VK!AI$2:AI$294)</f>
        <v>1.1000000000000001</v>
      </c>
      <c r="AC204" s="38">
        <f>_xlfn.XLOOKUP($C204,VK!$B$2:$B$294,VK!AJ$2:AJ$294)</f>
        <v>0.65</v>
      </c>
      <c r="AD204" s="38">
        <f>_xlfn.XLOOKUP($C204,VK!$B$2:$B$294,VK!AK$2:AK$294)</f>
        <v>1.35</v>
      </c>
      <c r="AE204" s="38">
        <f>_xlfn.XLOOKUP($C204,VK!$B$2:$B$294,VK!AL$2:AL$294)</f>
        <v>41.6</v>
      </c>
      <c r="AF204" s="38">
        <f>_xlfn.XLOOKUP($C204,VK!$B$2:$B$294,VK!AM$2:AM$294)</f>
        <v>278.60000000000002</v>
      </c>
      <c r="AG204" s="38">
        <f>_xlfn.XLOOKUP($C204,VK!$B$2:$B$294,VK!AN$2:AN$294)</f>
        <v>45.2</v>
      </c>
      <c r="AH204" s="38">
        <f>_xlfn.XLOOKUP($C204,VK!$B$2:$B$294,VK!AO$2:AO$294)</f>
        <v>17.899999999999999</v>
      </c>
      <c r="AI204" s="38">
        <f>_xlfn.XLOOKUP($C204,VK!$B$2:$B$294,VK!AP$2:AP$294)</f>
        <v>146</v>
      </c>
      <c r="AJ204" s="38">
        <f>_xlfn.XLOOKUP($C204,VK!$B$2:$B$294,VK!AQ$2:AQ$294)</f>
        <v>169</v>
      </c>
      <c r="AK204" s="38">
        <f>_xlfn.XLOOKUP($C204,VK!$B$2:$B$294,VK!AR$2:AR$294)</f>
        <v>1001</v>
      </c>
      <c r="AL204" s="38">
        <f>_xlfn.XLOOKUP($C204,VK!$B$2:$B$294,VK!AS$2:AS$294)</f>
        <v>2.8330000000000002</v>
      </c>
      <c r="AM204" s="38">
        <f>_xlfn.XLOOKUP($C204,VK!$B$2:$B$294,VK!AT$2:AT$294)</f>
        <v>5395</v>
      </c>
      <c r="AN204" s="38">
        <f>_xlfn.XLOOKUP($C204,VK!$B$2:$B$294,VK!AU$2:AU$294)</f>
        <v>10650</v>
      </c>
      <c r="AO204" s="38">
        <f>_xlfn.XLOOKUP($C204,VK!$B$2:$B$294,VK!AV$2:AV$294)</f>
        <v>0</v>
      </c>
      <c r="AP204" s="38">
        <f>_xlfn.XLOOKUP($C204,VK!$B$2:$B$294,VK!AW$2:AW$294)</f>
        <v>157.3336181640625</v>
      </c>
      <c r="AQ204" s="38">
        <f>_xlfn.XLOOKUP($C204,VK!$B$2:$B$294,VK!AX$2:AX$294)</f>
        <v>0</v>
      </c>
      <c r="AR204" s="38">
        <f>_xlfn.XLOOKUP($C204,VK!$B$2:$B$294,VK!AY$2:AY$294)</f>
        <v>0</v>
      </c>
      <c r="AS204" s="38">
        <f>_xlfn.XLOOKUP($C204,VK!$B$2:$B$294,VK!AZ$2:AZ$294)</f>
        <v>0</v>
      </c>
      <c r="AT204" s="38">
        <f>_xlfn.XLOOKUP($C204,VK!$B$2:$B$294,VK!BA$2:BA$294)</f>
        <v>0</v>
      </c>
      <c r="AU204" s="38">
        <f>_xlfn.XLOOKUP($C204,VK!$B$2:$B$294,VK!BB$2:BB$294)</f>
        <v>1</v>
      </c>
      <c r="AV204" s="38">
        <f>_xlfn.XLOOKUP($C204,VK!$B$2:$B$294,VK!BC$2:BC$294)</f>
        <v>28.205127716064453</v>
      </c>
      <c r="AW204" s="38">
        <f>_xlfn.XLOOKUP($C204,VK!$B$2:$B$294,VK!BD$2:BD$294)</f>
        <v>100</v>
      </c>
      <c r="AX204" s="38">
        <f>_xlfn.XLOOKUP($C204,VK!$B$2:$B$294,VK!BF$2:BF$294)</f>
        <v>13968.294921875</v>
      </c>
      <c r="AY204" s="38">
        <f>_xlfn.XLOOKUP($C204,VK!$B$2:$B$294,VK!BG$2:BG$294)</f>
        <v>16047.296875</v>
      </c>
      <c r="AZ204" s="38">
        <f>_xlfn.XLOOKUP($C204,VK!$B$2:$B$294,VK!BH$2:BH$294)</f>
        <v>2.831493616104126</v>
      </c>
      <c r="BA204" s="38">
        <f>_xlfn.XLOOKUP($C204,VK!$B$2:$B$294,VK!BI$2:BI$294)</f>
        <v>-10.440814018249512</v>
      </c>
      <c r="BB204" s="38">
        <f>_xlfn.XLOOKUP($C204,VK!$B$2:$B$294,VK!BJ$2:BJ$294)</f>
        <v>24.63768196105957</v>
      </c>
      <c r="BC204" s="38">
        <f>_xlfn.XLOOKUP($C204,VK!$B$2:$B$294,VK!BK$2:BK$294)</f>
        <v>13.157895088195801</v>
      </c>
      <c r="BD204" s="38">
        <f>_xlfn.XLOOKUP($C204,VK!$B$2:$B$294,VK!BL$2:BL$294)</f>
        <v>190</v>
      </c>
      <c r="BE204" s="38">
        <f>_xlfn.XLOOKUP($C204,VK!$B$2:$B$294,VK!BM$2:BM$294)</f>
        <v>2.555910587310791</v>
      </c>
      <c r="BF204" s="37">
        <f>_xlfn.XLOOKUP($C204,VK!$B$2:$B$294,VK!BN$2:BN$294)</f>
        <v>19083.4921875</v>
      </c>
      <c r="BG204" s="12">
        <f>_xlfn.XLOOKUP($C204,VK!$B$2:$B$294,VK!BO$2:BO$294)</f>
        <v>57.803058624267578</v>
      </c>
      <c r="BH204" s="12"/>
      <c r="BI204" s="12">
        <f>_xlfn.XLOOKUP($C204,VK!$B$2:$B$294,VK!BQ$2:BQ$294)</f>
        <v>0.57284766435623169</v>
      </c>
      <c r="BJ204" s="12">
        <f>_xlfn.XLOOKUP($C204,VK!$B$2:$B$294,VK!BR$2:BR$294)</f>
        <v>0.14716704189777374</v>
      </c>
      <c r="BK204" s="12">
        <f>_xlfn.XLOOKUP($C204,VK!$B$2:$B$294,VK!BS$2:BS$294)</f>
        <v>0.29433408379554749</v>
      </c>
      <c r="BL204" s="12">
        <f>_xlfn.XLOOKUP($C204,VK!$B$2:$B$294,VK!BT$2:BT$294)</f>
        <v>79.470199584960938</v>
      </c>
      <c r="BM204" s="12">
        <f>_xlfn.XLOOKUP($C204,VK!$B$2:$B$294,VK!BU$2:BU$294)</f>
        <v>215.23178100585938</v>
      </c>
      <c r="BN204" s="12">
        <f>_xlfn.XLOOKUP($C204,VK!$B$2:$B$294,VK!BV$2:BV$294)</f>
        <v>0</v>
      </c>
      <c r="BO204" s="12">
        <f>_xlfn.XLOOKUP($C204,VK!$B$2:$B$294,VK!BW$2:BW$294)</f>
        <v>1</v>
      </c>
      <c r="BP204" s="12">
        <f>_xlfn.XLOOKUP($C204,VK!$B$2:$B$294,VK!BX$2:BX$294)</f>
        <v>6675.67578125</v>
      </c>
      <c r="BQ204" s="12">
        <f>_xlfn.XLOOKUP($C204,VK!$B$2:$B$294,VK!BY$2:BY$294)</f>
        <v>5810.81103515625</v>
      </c>
      <c r="BR204" s="12">
        <f>_xlfn.XLOOKUP($C204,VK!$B$2:$B$294,VK!BZ$2:BZ$294)</f>
        <v>1.5820456743240356</v>
      </c>
      <c r="BS204" s="12">
        <f>_xlfn.XLOOKUP($C204,VK!$B$2:$B$294,VK!CA$2:CA$294)</f>
        <v>11.810154914855957</v>
      </c>
      <c r="BT204" s="12">
        <f>_xlfn.XLOOKUP($C204,VK!$B$2:$B$294,VK!CB$2:CB$294)</f>
        <v>37.209300994873047</v>
      </c>
      <c r="BU204" s="12">
        <f>_xlfn.XLOOKUP($C204,VK!$B$2:$B$294,VK!CC$2:CC$294)</f>
        <v>4.9844236373901367</v>
      </c>
      <c r="BV204" s="12">
        <f>_xlfn.XLOOKUP($C204,VK!$B$2:$B$294,VK!CD$2:CD$294)</f>
        <v>6.8535823822021484</v>
      </c>
      <c r="BW204" s="12">
        <f>_xlfn.XLOOKUP($C204,VK!$B$2:$B$294,VK!CE$2:CE$294)</f>
        <v>0</v>
      </c>
      <c r="BX204" s="12">
        <f>_xlfn.XLOOKUP($C204,VK!$B$2:$B$294,VK!CF$2:CF$294)</f>
        <v>0.31152647733688354</v>
      </c>
      <c r="BY204" s="12">
        <f>_xlfn.XLOOKUP($C204,VK!$B$2:$B$294,VK!CG$2:CG$294)</f>
        <v>11014.787109375</v>
      </c>
      <c r="BZ204" s="12"/>
      <c r="CA204" s="27">
        <f>_xlfn.XLOOKUP(C204,VK!$B$2:$B$294,VK!$BX$2:$BX$294)</f>
        <v>6675.67578125</v>
      </c>
      <c r="CD204" s="37">
        <f>_xlfn.XLOOKUP($C204,VK!$B$2:$B$294,VK!M$2:M$294)</f>
        <v>2718</v>
      </c>
      <c r="CE204" s="38"/>
    </row>
    <row r="205" spans="1:83" hidden="1">
      <c r="A205" s="21">
        <v>195</v>
      </c>
      <c r="B205" s="30">
        <f>1-_xlfn.XLOOKUP(C205,VK!$B$2:$B$294,VK!$ID$2:$ID$294)/SUM($D$5:$BY$5)</f>
        <v>0.26881392077387278</v>
      </c>
      <c r="C205" t="str">
        <f>_xlfn.XLOOKUP(A205,VK!$IE$2:$IE$294,VK!$B$2:$B$294)</f>
        <v>Utsjoki</v>
      </c>
      <c r="D205" s="12">
        <f>_xlfn.XLOOKUP($C205,VK!$B$2:$B$294,VK!J$2:J$294)</f>
        <v>48.700000762939453</v>
      </c>
      <c r="E205" s="12">
        <f>_xlfn.XLOOKUP($C205,VK!$B$2:$B$294,VK!K$2:K$294)</f>
        <v>5145.97998046875</v>
      </c>
      <c r="F205" s="38">
        <f>_xlfn.XLOOKUP($C205,VK!$B$2:$B$294,VK!L$2:L$294)</f>
        <v>154.5</v>
      </c>
      <c r="G205" s="38">
        <f>_xlfn.XLOOKUP($C205,VK!$B$2:$B$294,VK!N$2:N$294)</f>
        <v>0.20000000298023224</v>
      </c>
      <c r="H205" s="40">
        <f>_xlfn.XLOOKUP($C205,VK!$B$2:$B$294,VK!O$2:O$294)</f>
        <v>-1.6000000238418579</v>
      </c>
      <c r="I205" s="38">
        <f>_xlfn.XLOOKUP($C205,VK!$B$2:$B$294,VK!P$2:P$294)</f>
        <v>-19</v>
      </c>
      <c r="J205" s="38">
        <f>_xlfn.XLOOKUP($C205,VK!$B$2:$B$294,VK!Q$2:Q$294)</f>
        <v>28.1</v>
      </c>
      <c r="K205" s="38">
        <f>_xlfn.XLOOKUP($C205,VK!$B$2:$B$294,VK!R$2:R$294)</f>
        <v>8.2000000000000011</v>
      </c>
      <c r="L205" s="38">
        <f>_xlfn.XLOOKUP($C205,VK!$B$2:$B$294,VK!S$2:S$294)</f>
        <v>301</v>
      </c>
      <c r="M205" s="38">
        <f>_xlfn.XLOOKUP($C205,VK!$B$2:$B$294,VK!T$2:T$294)</f>
        <v>0</v>
      </c>
      <c r="N205" s="38">
        <f>_xlfn.XLOOKUP($C205,VK!$B$2:$B$294,VK!U$2:U$294)</f>
        <v>3724.4</v>
      </c>
      <c r="O205" s="38">
        <f>_xlfn.XLOOKUP($C205,VK!$B$2:$B$294,VK!V$2:V$294)</f>
        <v>11.36</v>
      </c>
      <c r="P205" s="38">
        <f>_xlfn.XLOOKUP($C205,VK!$B$2:$B$294,VK!W$2:W$294)</f>
        <v>3100</v>
      </c>
      <c r="Q205" s="38">
        <f>_xlfn.XLOOKUP($C205,VK!$B$2:$B$294,VK!X$2:X$294)</f>
        <v>1900</v>
      </c>
      <c r="R205" s="38">
        <f>_xlfn.XLOOKUP($C205,VK!$B$2:$B$294,VK!Y$2:Y$294)</f>
        <v>1700</v>
      </c>
      <c r="S205" s="38">
        <f>_xlfn.XLOOKUP($C205,VK!$B$2:$B$294,VK!Z$2:Z$294)</f>
        <v>1035</v>
      </c>
      <c r="T205" s="38">
        <f>_xlfn.XLOOKUP($C205,VK!$B$2:$B$294,VK!AA$2:AA$294)</f>
        <v>950</v>
      </c>
      <c r="U205" s="38">
        <f>_xlfn.XLOOKUP($C205,VK!$B$2:$B$294,VK!AB$2:AB$294)</f>
        <v>5</v>
      </c>
      <c r="V205" s="38">
        <f>_xlfn.XLOOKUP($C205,VK!$B$2:$B$294,VK!AC$2:AC$294)</f>
        <v>0</v>
      </c>
      <c r="W205" s="38">
        <f>_xlfn.XLOOKUP($C205,VK!$B$2:$B$294,VK!AD$2:AD$294)</f>
        <v>0</v>
      </c>
      <c r="X205" s="38">
        <f>_xlfn.XLOOKUP($C205,VK!$B$2:$B$294,VK!AE$2:AE$294)</f>
        <v>0</v>
      </c>
      <c r="Y205" s="38">
        <f>_xlfn.XLOOKUP($C205,VK!$B$2:$B$294,VK!AF$2:AF$294)</f>
        <v>0</v>
      </c>
      <c r="Z205" s="38">
        <f>_xlfn.XLOOKUP($C205,VK!$B$2:$B$294,VK!AG$2:AG$294)</f>
        <v>0</v>
      </c>
      <c r="AA205" s="38">
        <f>_xlfn.XLOOKUP($C205,VK!$B$2:$B$294,VK!AH$2:AH$294)</f>
        <v>21</v>
      </c>
      <c r="AB205" s="38">
        <f>_xlfn.XLOOKUP($C205,VK!$B$2:$B$294,VK!AI$2:AI$294)</f>
        <v>1.25</v>
      </c>
      <c r="AC205" s="38">
        <f>_xlfn.XLOOKUP($C205,VK!$B$2:$B$294,VK!AJ$2:AJ$294)</f>
        <v>0.65</v>
      </c>
      <c r="AD205" s="38">
        <f>_xlfn.XLOOKUP($C205,VK!$B$2:$B$294,VK!AK$2:AK$294)</f>
        <v>1.6</v>
      </c>
      <c r="AE205" s="38">
        <f>_xlfn.XLOOKUP($C205,VK!$B$2:$B$294,VK!AL$2:AL$294)</f>
        <v>85.7</v>
      </c>
      <c r="AF205" s="38">
        <f>_xlfn.XLOOKUP($C205,VK!$B$2:$B$294,VK!AM$2:AM$294)</f>
        <v>333.8</v>
      </c>
      <c r="AG205" s="38">
        <f>_xlfn.XLOOKUP($C205,VK!$B$2:$B$294,VK!AN$2:AN$294)</f>
        <v>41.6</v>
      </c>
      <c r="AH205" s="38">
        <f>_xlfn.XLOOKUP($C205,VK!$B$2:$B$294,VK!AO$2:AO$294)</f>
        <v>26.7</v>
      </c>
      <c r="AI205" s="38">
        <f>_xlfn.XLOOKUP($C205,VK!$B$2:$B$294,VK!AP$2:AP$294)</f>
        <v>419</v>
      </c>
      <c r="AJ205" s="38">
        <f>_xlfn.XLOOKUP($C205,VK!$B$2:$B$294,VK!AQ$2:AQ$294)</f>
        <v>619</v>
      </c>
      <c r="AK205" s="38">
        <f>_xlfn.XLOOKUP($C205,VK!$B$2:$B$294,VK!AR$2:AR$294)</f>
        <v>3576</v>
      </c>
      <c r="AL205" s="38">
        <f>_xlfn.XLOOKUP($C205,VK!$B$2:$B$294,VK!AS$2:AS$294)</f>
        <v>3.3330000000000002</v>
      </c>
      <c r="AM205" s="38">
        <f>_xlfn.XLOOKUP($C205,VK!$B$2:$B$294,VK!AT$2:AT$294)</f>
        <v>24450</v>
      </c>
      <c r="AN205" s="38">
        <f>_xlfn.XLOOKUP($C205,VK!$B$2:$B$294,VK!AU$2:AU$294)</f>
        <v>16151</v>
      </c>
      <c r="AO205" s="38">
        <f>_xlfn.XLOOKUP($C205,VK!$B$2:$B$294,VK!AV$2:AV$294)</f>
        <v>1</v>
      </c>
      <c r="AP205" s="38">
        <f>_xlfn.XLOOKUP($C205,VK!$B$2:$B$294,VK!AW$2:AW$294)</f>
        <v>383.41366577148438</v>
      </c>
      <c r="AQ205" s="38">
        <f>_xlfn.XLOOKUP($C205,VK!$B$2:$B$294,VK!AX$2:AX$294)</f>
        <v>0</v>
      </c>
      <c r="AR205" s="38">
        <f>_xlfn.XLOOKUP($C205,VK!$B$2:$B$294,VK!AY$2:AY$294)</f>
        <v>0</v>
      </c>
      <c r="AS205" s="38">
        <f>_xlfn.XLOOKUP($C205,VK!$B$2:$B$294,VK!AZ$2:AZ$294)</f>
        <v>0</v>
      </c>
      <c r="AT205" s="38">
        <f>_xlfn.XLOOKUP($C205,VK!$B$2:$B$294,VK!BA$2:BA$294)</f>
        <v>0</v>
      </c>
      <c r="AU205" s="38">
        <f>_xlfn.XLOOKUP($C205,VK!$B$2:$B$294,VK!BB$2:BB$294)</f>
        <v>1</v>
      </c>
      <c r="AV205" s="38">
        <f>_xlfn.XLOOKUP($C205,VK!$B$2:$B$294,VK!BC$2:BC$294)</f>
        <v>69.38775634765625</v>
      </c>
      <c r="AW205" s="38">
        <f>_xlfn.XLOOKUP($C205,VK!$B$2:$B$294,VK!BD$2:BD$294)</f>
        <v>100</v>
      </c>
      <c r="AX205" s="38">
        <f>_xlfn.XLOOKUP($C205,VK!$B$2:$B$294,VK!BF$2:BF$294)</f>
        <v>1896.1494140625</v>
      </c>
      <c r="AY205" s="38">
        <f>_xlfn.XLOOKUP($C205,VK!$B$2:$B$294,VK!BG$2:BG$294)</f>
        <v>9272.37890625</v>
      </c>
      <c r="AZ205" s="38">
        <f>_xlfn.XLOOKUP($C205,VK!$B$2:$B$294,VK!BH$2:BH$294)</f>
        <v>3.9597361087799072</v>
      </c>
      <c r="BA205" s="38">
        <f>_xlfn.XLOOKUP($C205,VK!$B$2:$B$294,VK!BI$2:BI$294)</f>
        <v>-3.1244171783328056E-2</v>
      </c>
      <c r="BB205" s="38">
        <f>_xlfn.XLOOKUP($C205,VK!$B$2:$B$294,VK!BJ$2:BJ$294)</f>
        <v>34.285713195800781</v>
      </c>
      <c r="BC205" s="38">
        <f>_xlfn.XLOOKUP($C205,VK!$B$2:$B$294,VK!BK$2:BK$294)</f>
        <v>0</v>
      </c>
      <c r="BD205" s="38">
        <f>_xlfn.XLOOKUP($C205,VK!$B$2:$B$294,VK!BL$2:BL$294)</f>
        <v>43</v>
      </c>
      <c r="BE205" s="38">
        <f>_xlfn.XLOOKUP($C205,VK!$B$2:$B$294,VK!BM$2:BM$294)</f>
        <v>-11.382113456726074</v>
      </c>
      <c r="BF205" s="37">
        <f>_xlfn.XLOOKUP($C205,VK!$B$2:$B$294,VK!BN$2:BN$294)</f>
        <v>22593.1328125</v>
      </c>
      <c r="BG205" s="12">
        <f>_xlfn.XLOOKUP($C205,VK!$B$2:$B$294,VK!BO$2:BO$294)</f>
        <v>61.690616607666016</v>
      </c>
      <c r="BH205" s="12"/>
      <c r="BI205" s="12">
        <f>_xlfn.XLOOKUP($C205,VK!$B$2:$B$294,VK!BQ$2:BQ$294)</f>
        <v>0.53217822313308716</v>
      </c>
      <c r="BJ205" s="12">
        <f>_xlfn.XLOOKUP($C205,VK!$B$2:$B$294,VK!BR$2:BR$294)</f>
        <v>0.16501650214195251</v>
      </c>
      <c r="BK205" s="12">
        <f>_xlfn.XLOOKUP($C205,VK!$B$2:$B$294,VK!BS$2:BS$294)</f>
        <v>3.9603960514068604</v>
      </c>
      <c r="BL205" s="12">
        <f>_xlfn.XLOOKUP($C205,VK!$B$2:$B$294,VK!BT$2:BT$294)</f>
        <v>212.04620361328125</v>
      </c>
      <c r="BM205" s="12">
        <f>_xlfn.XLOOKUP($C205,VK!$B$2:$B$294,VK!BU$2:BU$294)</f>
        <v>236.79867553710938</v>
      </c>
      <c r="BN205" s="12">
        <f>_xlfn.XLOOKUP($C205,VK!$B$2:$B$294,VK!BV$2:BV$294)</f>
        <v>0</v>
      </c>
      <c r="BO205" s="12">
        <f>_xlfn.XLOOKUP($C205,VK!$B$2:$B$294,VK!BW$2:BW$294)</f>
        <v>1</v>
      </c>
      <c r="BP205" s="12">
        <f>_xlfn.XLOOKUP($C205,VK!$B$2:$B$294,VK!BX$2:BX$294)</f>
        <v>7946.4287109375</v>
      </c>
      <c r="BQ205" s="12">
        <f>_xlfn.XLOOKUP($C205,VK!$B$2:$B$294,VK!BY$2:BY$294)</f>
        <v>1625</v>
      </c>
      <c r="BR205" s="12">
        <f>_xlfn.XLOOKUP($C205,VK!$B$2:$B$294,VK!BZ$2:BZ$294)</f>
        <v>0.82508248090744019</v>
      </c>
      <c r="BS205" s="12">
        <f>_xlfn.XLOOKUP($C205,VK!$B$2:$B$294,VK!CA$2:CA$294)</f>
        <v>8.9933996200561523</v>
      </c>
      <c r="BT205" s="12">
        <f>_xlfn.XLOOKUP($C205,VK!$B$2:$B$294,VK!CB$2:CB$294)</f>
        <v>110</v>
      </c>
      <c r="BU205" s="12">
        <f>_xlfn.XLOOKUP($C205,VK!$B$2:$B$294,VK!CC$2:CC$294)</f>
        <v>10.091743469238281</v>
      </c>
      <c r="BV205" s="12">
        <f>_xlfn.XLOOKUP($C205,VK!$B$2:$B$294,VK!CD$2:CD$294)</f>
        <v>14.678898811340332</v>
      </c>
      <c r="BW205" s="12">
        <f>_xlfn.XLOOKUP($C205,VK!$B$2:$B$294,VK!CE$2:CE$294)</f>
        <v>0</v>
      </c>
      <c r="BX205" s="12">
        <f>_xlfn.XLOOKUP($C205,VK!$B$2:$B$294,VK!CF$2:CF$294)</f>
        <v>0.91743117570877075</v>
      </c>
      <c r="BY205" s="12">
        <f>_xlfn.XLOOKUP($C205,VK!$B$2:$B$294,VK!CG$2:CG$294)</f>
        <v>12991.158203125</v>
      </c>
      <c r="BZ205" s="12"/>
      <c r="CA205" s="27">
        <f>_xlfn.XLOOKUP(C205,VK!$B$2:$B$294,VK!$BX$2:$BX$294)</f>
        <v>7946.4287109375</v>
      </c>
      <c r="CD205" s="37">
        <f>_xlfn.XLOOKUP($C205,VK!$B$2:$B$294,VK!M$2:M$294)</f>
        <v>1212</v>
      </c>
      <c r="CE205" s="38"/>
    </row>
    <row r="206" spans="1:83" hidden="1">
      <c r="A206" s="21">
        <v>196</v>
      </c>
      <c r="B206" s="30">
        <f>1-_xlfn.XLOOKUP(C206,VK!$B$2:$B$294,VK!$ID$2:$ID$294)/SUM($D$5:$BY$5)</f>
        <v>0.26511534350228116</v>
      </c>
      <c r="C206" t="str">
        <f>_xlfn.XLOOKUP(A206,VK!$IE$2:$IE$294,VK!$B$2:$B$294)</f>
        <v>Viitasaari</v>
      </c>
      <c r="D206" s="12">
        <f>_xlfn.XLOOKUP($C206,VK!$B$2:$B$294,VK!J$2:J$294)</f>
        <v>51.200000762939453</v>
      </c>
      <c r="E206" s="12">
        <f>_xlfn.XLOOKUP($C206,VK!$B$2:$B$294,VK!K$2:K$294)</f>
        <v>1248.550048828125</v>
      </c>
      <c r="F206" s="38">
        <f>_xlfn.XLOOKUP($C206,VK!$B$2:$B$294,VK!L$2:L$294)</f>
        <v>188.30000305175781</v>
      </c>
      <c r="G206" s="38">
        <f>_xlfn.XLOOKUP($C206,VK!$B$2:$B$294,VK!N$2:N$294)</f>
        <v>4.9000000953674316</v>
      </c>
      <c r="H206" s="40">
        <f>_xlfn.XLOOKUP($C206,VK!$B$2:$B$294,VK!O$2:O$294)</f>
        <v>-1.3999999761581421</v>
      </c>
      <c r="I206" s="38">
        <f>_xlfn.XLOOKUP($C206,VK!$B$2:$B$294,VK!P$2:P$294)</f>
        <v>-45</v>
      </c>
      <c r="J206" s="38">
        <f>_xlfn.XLOOKUP($C206,VK!$B$2:$B$294,VK!Q$2:Q$294)</f>
        <v>57.800000000000004</v>
      </c>
      <c r="K206" s="38">
        <f>_xlfn.XLOOKUP($C206,VK!$B$2:$B$294,VK!R$2:R$294)</f>
        <v>12.3</v>
      </c>
      <c r="L206" s="38">
        <f>_xlfn.XLOOKUP($C206,VK!$B$2:$B$294,VK!S$2:S$294)</f>
        <v>390</v>
      </c>
      <c r="M206" s="38">
        <f>_xlfn.XLOOKUP($C206,VK!$B$2:$B$294,VK!T$2:T$294)</f>
        <v>0</v>
      </c>
      <c r="N206" s="38">
        <f>_xlfn.XLOOKUP($C206,VK!$B$2:$B$294,VK!U$2:U$294)</f>
        <v>3313.1</v>
      </c>
      <c r="O206" s="38">
        <f>_xlfn.XLOOKUP($C206,VK!$B$2:$B$294,VK!V$2:V$294)</f>
        <v>12.53</v>
      </c>
      <c r="P206" s="38">
        <f>_xlfn.XLOOKUP($C206,VK!$B$2:$B$294,VK!W$2:W$294)</f>
        <v>2275</v>
      </c>
      <c r="Q206" s="38">
        <f>_xlfn.XLOOKUP($C206,VK!$B$2:$B$294,VK!X$2:X$294)</f>
        <v>3333</v>
      </c>
      <c r="R206" s="38">
        <f>_xlfn.XLOOKUP($C206,VK!$B$2:$B$294,VK!Y$2:Y$294)</f>
        <v>980</v>
      </c>
      <c r="S206" s="38">
        <f>_xlfn.XLOOKUP($C206,VK!$B$2:$B$294,VK!Z$2:Z$294)</f>
        <v>983.23809814453125</v>
      </c>
      <c r="T206" s="38">
        <f>_xlfn.XLOOKUP($C206,VK!$B$2:$B$294,VK!AA$2:AA$294)</f>
        <v>675.28570556640625</v>
      </c>
      <c r="U206" s="38">
        <f>_xlfn.XLOOKUP($C206,VK!$B$2:$B$294,VK!AB$2:AB$294)</f>
        <v>13.906976699829102</v>
      </c>
      <c r="V206" s="38">
        <f>_xlfn.XLOOKUP($C206,VK!$B$2:$B$294,VK!AC$2:AC$294)</f>
        <v>0</v>
      </c>
      <c r="W206" s="38">
        <f>_xlfn.XLOOKUP($C206,VK!$B$2:$B$294,VK!AD$2:AD$294)</f>
        <v>2</v>
      </c>
      <c r="X206" s="38">
        <f>_xlfn.XLOOKUP($C206,VK!$B$2:$B$294,VK!AE$2:AE$294)</f>
        <v>3.1</v>
      </c>
      <c r="Y206" s="38">
        <f>_xlfn.XLOOKUP($C206,VK!$B$2:$B$294,VK!AF$2:AF$294)</f>
        <v>3.3</v>
      </c>
      <c r="Z206" s="38">
        <f>_xlfn.XLOOKUP($C206,VK!$B$2:$B$294,VK!AG$2:AG$294)</f>
        <v>0</v>
      </c>
      <c r="AA206" s="38">
        <f>_xlfn.XLOOKUP($C206,VK!$B$2:$B$294,VK!AH$2:AH$294)</f>
        <v>21</v>
      </c>
      <c r="AB206" s="38">
        <f>_xlfn.XLOOKUP($C206,VK!$B$2:$B$294,VK!AI$2:AI$294)</f>
        <v>0.93</v>
      </c>
      <c r="AC206" s="38">
        <f>_xlfn.XLOOKUP($C206,VK!$B$2:$B$294,VK!AJ$2:AJ$294)</f>
        <v>0.5</v>
      </c>
      <c r="AD206" s="38">
        <f>_xlfn.XLOOKUP($C206,VK!$B$2:$B$294,VK!AK$2:AK$294)</f>
        <v>1.1000000000000001</v>
      </c>
      <c r="AE206" s="38">
        <f>_xlfn.XLOOKUP($C206,VK!$B$2:$B$294,VK!AL$2:AL$294)</f>
        <v>52.7</v>
      </c>
      <c r="AF206" s="38">
        <f>_xlfn.XLOOKUP($C206,VK!$B$2:$B$294,VK!AM$2:AM$294)</f>
        <v>283.39999999999998</v>
      </c>
      <c r="AG206" s="38">
        <f>_xlfn.XLOOKUP($C206,VK!$B$2:$B$294,VK!AN$2:AN$294)</f>
        <v>47.1</v>
      </c>
      <c r="AH206" s="38">
        <f>_xlfn.XLOOKUP($C206,VK!$B$2:$B$294,VK!AO$2:AO$294)</f>
        <v>19.5</v>
      </c>
      <c r="AI206" s="38">
        <f>_xlfn.XLOOKUP($C206,VK!$B$2:$B$294,VK!AP$2:AP$294)</f>
        <v>126</v>
      </c>
      <c r="AJ206" s="38">
        <f>_xlfn.XLOOKUP($C206,VK!$B$2:$B$294,VK!AQ$2:AQ$294)</f>
        <v>96</v>
      </c>
      <c r="AK206" s="38">
        <f>_xlfn.XLOOKUP($C206,VK!$B$2:$B$294,VK!AR$2:AR$294)</f>
        <v>797</v>
      </c>
      <c r="AL206" s="38">
        <f>_xlfn.XLOOKUP($C206,VK!$B$2:$B$294,VK!AS$2:AS$294)</f>
        <v>1.5</v>
      </c>
      <c r="AM206" s="38">
        <f>_xlfn.XLOOKUP($C206,VK!$B$2:$B$294,VK!AT$2:AT$294)</f>
        <v>8607</v>
      </c>
      <c r="AN206" s="38">
        <f>_xlfn.XLOOKUP($C206,VK!$B$2:$B$294,VK!AU$2:AU$294)</f>
        <v>13135</v>
      </c>
      <c r="AO206" s="38">
        <f>_xlfn.XLOOKUP($C206,VK!$B$2:$B$294,VK!AV$2:AV$294)</f>
        <v>1</v>
      </c>
      <c r="AP206" s="38">
        <f>_xlfn.XLOOKUP($C206,VK!$B$2:$B$294,VK!AW$2:AW$294)</f>
        <v>93.870460510253906</v>
      </c>
      <c r="AQ206" s="38">
        <f>_xlfn.XLOOKUP($C206,VK!$B$2:$B$294,VK!AX$2:AX$294)</f>
        <v>0</v>
      </c>
      <c r="AR206" s="38">
        <f>_xlfn.XLOOKUP($C206,VK!$B$2:$B$294,VK!AY$2:AY$294)</f>
        <v>0</v>
      </c>
      <c r="AS206" s="38">
        <f>_xlfn.XLOOKUP($C206,VK!$B$2:$B$294,VK!AZ$2:AZ$294)</f>
        <v>0</v>
      </c>
      <c r="AT206" s="38">
        <f>_xlfn.XLOOKUP($C206,VK!$B$2:$B$294,VK!BA$2:BA$294)</f>
        <v>0</v>
      </c>
      <c r="AU206" s="38">
        <f>_xlfn.XLOOKUP($C206,VK!$B$2:$B$294,VK!BB$2:BB$294)</f>
        <v>1</v>
      </c>
      <c r="AV206" s="38">
        <f>_xlfn.XLOOKUP($C206,VK!$B$2:$B$294,VK!BC$2:BC$294)</f>
        <v>55.395683288574219</v>
      </c>
      <c r="AW206" s="38">
        <f>_xlfn.XLOOKUP($C206,VK!$B$2:$B$294,VK!BD$2:BD$294)</f>
        <v>100</v>
      </c>
      <c r="AX206" s="38">
        <f>_xlfn.XLOOKUP($C206,VK!$B$2:$B$294,VK!BF$2:BF$294)</f>
        <v>14116.4970703125</v>
      </c>
      <c r="AY206" s="38">
        <f>_xlfn.XLOOKUP($C206,VK!$B$2:$B$294,VK!BG$2:BG$294)</f>
        <v>16553.1015625</v>
      </c>
      <c r="AZ206" s="38">
        <f>_xlfn.XLOOKUP($C206,VK!$B$2:$B$294,VK!BH$2:BH$294)</f>
        <v>2.2527203559875488</v>
      </c>
      <c r="BA206" s="38">
        <f>_xlfn.XLOOKUP($C206,VK!$B$2:$B$294,VK!BI$2:BI$294)</f>
        <v>0</v>
      </c>
      <c r="BB206" s="38">
        <f>_xlfn.XLOOKUP($C206,VK!$B$2:$B$294,VK!BJ$2:BJ$294)</f>
        <v>34.285713195800781</v>
      </c>
      <c r="BC206" s="38">
        <f>_xlfn.XLOOKUP($C206,VK!$B$2:$B$294,VK!BK$2:BK$294)</f>
        <v>-62.24652099609375</v>
      </c>
      <c r="BD206" s="38">
        <f>_xlfn.XLOOKUP($C206,VK!$B$2:$B$294,VK!BL$2:BL$294)</f>
        <v>171</v>
      </c>
      <c r="BE206" s="38">
        <f>_xlfn.XLOOKUP($C206,VK!$B$2:$B$294,VK!BM$2:BM$294)</f>
        <v>-63.038768768310547</v>
      </c>
      <c r="BF206" s="37">
        <f>_xlfn.XLOOKUP($C206,VK!$B$2:$B$294,VK!BN$2:BN$294)</f>
        <v>20398.38671875</v>
      </c>
      <c r="BG206" s="12">
        <f>_xlfn.XLOOKUP($C206,VK!$B$2:$B$294,VK!BO$2:BO$294)</f>
        <v>53.797988891601563</v>
      </c>
      <c r="BH206" s="12"/>
      <c r="BI206" s="12">
        <f>_xlfn.XLOOKUP($C206,VK!$B$2:$B$294,VK!BQ$2:BQ$294)</f>
        <v>0.60427463054656982</v>
      </c>
      <c r="BJ206" s="12">
        <f>_xlfn.XLOOKUP($C206,VK!$B$2:$B$294,VK!BR$2:BR$294)</f>
        <v>0.14572538435459137</v>
      </c>
      <c r="BK206" s="12">
        <f>_xlfn.XLOOKUP($C206,VK!$B$2:$B$294,VK!BS$2:BS$294)</f>
        <v>1.4410622119903564</v>
      </c>
      <c r="BL206" s="12">
        <f>_xlfn.XLOOKUP($C206,VK!$B$2:$B$294,VK!BT$2:BT$294)</f>
        <v>82.415802001953125</v>
      </c>
      <c r="BM206" s="12">
        <f>_xlfn.XLOOKUP($C206,VK!$B$2:$B$294,VK!BU$2:BU$294)</f>
        <v>365.123046875</v>
      </c>
      <c r="BN206" s="12">
        <f>_xlfn.XLOOKUP($C206,VK!$B$2:$B$294,VK!BV$2:BV$294)</f>
        <v>0</v>
      </c>
      <c r="BO206" s="12">
        <f>_xlfn.XLOOKUP($C206,VK!$B$2:$B$294,VK!BW$2:BW$294)</f>
        <v>1</v>
      </c>
      <c r="BP206" s="12">
        <f>_xlfn.XLOOKUP($C206,VK!$B$2:$B$294,VK!BX$2:BX$294)</f>
        <v>8723.484375</v>
      </c>
      <c r="BQ206" s="12">
        <f>_xlfn.XLOOKUP($C206,VK!$B$2:$B$294,VK!BY$2:BY$294)</f>
        <v>7439.39404296875</v>
      </c>
      <c r="BR206" s="12">
        <f>_xlfn.XLOOKUP($C206,VK!$B$2:$B$294,VK!BZ$2:BZ$294)</f>
        <v>0.90673577785491943</v>
      </c>
      <c r="BS206" s="12">
        <f>_xlfn.XLOOKUP($C206,VK!$B$2:$B$294,VK!CA$2:CA$294)</f>
        <v>6.9786267280578613</v>
      </c>
      <c r="BT206" s="12">
        <f>_xlfn.XLOOKUP($C206,VK!$B$2:$B$294,VK!CB$2:CB$294)</f>
        <v>58.928569793701172</v>
      </c>
      <c r="BU206" s="12">
        <f>_xlfn.XLOOKUP($C206,VK!$B$2:$B$294,VK!CC$2:CC$294)</f>
        <v>6.0324826240539551</v>
      </c>
      <c r="BV206" s="12">
        <f>_xlfn.XLOOKUP($C206,VK!$B$2:$B$294,VK!CD$2:CD$294)</f>
        <v>10.672853469848633</v>
      </c>
      <c r="BW206" s="12">
        <f>_xlfn.XLOOKUP($C206,VK!$B$2:$B$294,VK!CE$2:CE$294)</f>
        <v>0.46403712034225464</v>
      </c>
      <c r="BX206" s="12">
        <f>_xlfn.XLOOKUP($C206,VK!$B$2:$B$294,VK!CF$2:CF$294)</f>
        <v>2.5522041320800781</v>
      </c>
      <c r="BY206" s="12">
        <f>_xlfn.XLOOKUP($C206,VK!$B$2:$B$294,VK!CG$2:CG$294)</f>
        <v>13162.4072265625</v>
      </c>
      <c r="BZ206" s="12"/>
      <c r="CA206" s="27">
        <f>_xlfn.XLOOKUP(C206,VK!$B$2:$B$294,VK!$BX$2:$BX$294)</f>
        <v>8723.484375</v>
      </c>
      <c r="CD206" s="37">
        <f>_xlfn.XLOOKUP($C206,VK!$B$2:$B$294,VK!M$2:M$294)</f>
        <v>6176</v>
      </c>
      <c r="CE206" s="38"/>
    </row>
    <row r="207" spans="1:83" hidden="1">
      <c r="A207" s="21">
        <v>197</v>
      </c>
      <c r="B207" s="30">
        <f>1-_xlfn.XLOOKUP(C207,VK!$B$2:$B$294,VK!$ID$2:$ID$294)/SUM($D$5:$BY$5)</f>
        <v>0.26037698932594056</v>
      </c>
      <c r="C207" t="str">
        <f>_xlfn.XLOOKUP(A207,VK!$IE$2:$IE$294,VK!$B$2:$B$294)</f>
        <v>Pello</v>
      </c>
      <c r="D207" s="12">
        <f>_xlfn.XLOOKUP($C207,VK!$B$2:$B$294,VK!J$2:J$294)</f>
        <v>54.299999237060547</v>
      </c>
      <c r="E207" s="12">
        <f>_xlfn.XLOOKUP($C207,VK!$B$2:$B$294,VK!K$2:K$294)</f>
        <v>1738.6400146484375</v>
      </c>
      <c r="F207" s="38">
        <f>_xlfn.XLOOKUP($C207,VK!$B$2:$B$294,VK!L$2:L$294)</f>
        <v>204</v>
      </c>
      <c r="G207" s="38">
        <f>_xlfn.XLOOKUP($C207,VK!$B$2:$B$294,VK!N$2:N$294)</f>
        <v>1.8999999761581421</v>
      </c>
      <c r="H207" s="40">
        <f>_xlfn.XLOOKUP($C207,VK!$B$2:$B$294,VK!O$2:O$294)</f>
        <v>-1.8999999761581421</v>
      </c>
      <c r="I207" s="38">
        <f>_xlfn.XLOOKUP($C207,VK!$B$2:$B$294,VK!P$2:P$294)</f>
        <v>-11</v>
      </c>
      <c r="J207" s="38">
        <f>_xlfn.XLOOKUP($C207,VK!$B$2:$B$294,VK!Q$2:Q$294)</f>
        <v>53.5</v>
      </c>
      <c r="K207" s="38">
        <f>_xlfn.XLOOKUP($C207,VK!$B$2:$B$294,VK!R$2:R$294)</f>
        <v>13.9</v>
      </c>
      <c r="L207" s="38">
        <f>_xlfn.XLOOKUP($C207,VK!$B$2:$B$294,VK!S$2:S$294)</f>
        <v>337</v>
      </c>
      <c r="M207" s="38">
        <f>_xlfn.XLOOKUP($C207,VK!$B$2:$B$294,VK!T$2:T$294)</f>
        <v>0</v>
      </c>
      <c r="N207" s="38">
        <f>_xlfn.XLOOKUP($C207,VK!$B$2:$B$294,VK!U$2:U$294)</f>
        <v>3307.7</v>
      </c>
      <c r="O207" s="38">
        <f>_xlfn.XLOOKUP($C207,VK!$B$2:$B$294,VK!V$2:V$294)</f>
        <v>11.36</v>
      </c>
      <c r="P207" s="38">
        <f>_xlfn.XLOOKUP($C207,VK!$B$2:$B$294,VK!W$2:W$294)</f>
        <v>2930</v>
      </c>
      <c r="Q207" s="38">
        <f>_xlfn.XLOOKUP($C207,VK!$B$2:$B$294,VK!X$2:X$294)</f>
        <v>1209</v>
      </c>
      <c r="R207" s="38">
        <f>_xlfn.XLOOKUP($C207,VK!$B$2:$B$294,VK!Y$2:Y$294)</f>
        <v>512</v>
      </c>
      <c r="S207" s="38">
        <f>_xlfn.XLOOKUP($C207,VK!$B$2:$B$294,VK!Z$2:Z$294)</f>
        <v>1177</v>
      </c>
      <c r="T207" s="38">
        <f>_xlfn.XLOOKUP($C207,VK!$B$2:$B$294,VK!AA$2:AA$294)</f>
        <v>557</v>
      </c>
      <c r="U207" s="38">
        <f>_xlfn.XLOOKUP($C207,VK!$B$2:$B$294,VK!AB$2:AB$294)</f>
        <v>10.977272987365723</v>
      </c>
      <c r="V207" s="38">
        <f>_xlfn.XLOOKUP($C207,VK!$B$2:$B$294,VK!AC$2:AC$294)</f>
        <v>0</v>
      </c>
      <c r="W207" s="38">
        <f>_xlfn.XLOOKUP($C207,VK!$B$2:$B$294,VK!AD$2:AD$294)</f>
        <v>0</v>
      </c>
      <c r="X207" s="38">
        <f>_xlfn.XLOOKUP($C207,VK!$B$2:$B$294,VK!AE$2:AE$294)</f>
        <v>0</v>
      </c>
      <c r="Y207" s="38">
        <f>_xlfn.XLOOKUP($C207,VK!$B$2:$B$294,VK!AF$2:AF$294)</f>
        <v>4.0999999999999996</v>
      </c>
      <c r="Z207" s="38">
        <f>_xlfn.XLOOKUP($C207,VK!$B$2:$B$294,VK!AG$2:AG$294)</f>
        <v>0</v>
      </c>
      <c r="AA207" s="38">
        <f>_xlfn.XLOOKUP($C207,VK!$B$2:$B$294,VK!AH$2:AH$294)</f>
        <v>21.25</v>
      </c>
      <c r="AB207" s="38">
        <f>_xlfn.XLOOKUP($C207,VK!$B$2:$B$294,VK!AI$2:AI$294)</f>
        <v>1.25</v>
      </c>
      <c r="AC207" s="38">
        <f>_xlfn.XLOOKUP($C207,VK!$B$2:$B$294,VK!AJ$2:AJ$294)</f>
        <v>0.41</v>
      </c>
      <c r="AD207" s="38">
        <f>_xlfn.XLOOKUP($C207,VK!$B$2:$B$294,VK!AK$2:AK$294)</f>
        <v>1.2</v>
      </c>
      <c r="AE207" s="38">
        <f>_xlfn.XLOOKUP($C207,VK!$B$2:$B$294,VK!AL$2:AL$294)</f>
        <v>65.8</v>
      </c>
      <c r="AF207" s="38">
        <f>_xlfn.XLOOKUP($C207,VK!$B$2:$B$294,VK!AM$2:AM$294)</f>
        <v>284.5</v>
      </c>
      <c r="AG207" s="38">
        <f>_xlfn.XLOOKUP($C207,VK!$B$2:$B$294,VK!AN$2:AN$294)</f>
        <v>47.4</v>
      </c>
      <c r="AH207" s="38">
        <f>_xlfn.XLOOKUP($C207,VK!$B$2:$B$294,VK!AO$2:AO$294)</f>
        <v>20.3</v>
      </c>
      <c r="AI207" s="38">
        <f>_xlfn.XLOOKUP($C207,VK!$B$2:$B$294,VK!AP$2:AP$294)</f>
        <v>102</v>
      </c>
      <c r="AJ207" s="38">
        <f>_xlfn.XLOOKUP($C207,VK!$B$2:$B$294,VK!AQ$2:AQ$294)</f>
        <v>76</v>
      </c>
      <c r="AK207" s="38">
        <f>_xlfn.XLOOKUP($C207,VK!$B$2:$B$294,VK!AR$2:AR$294)</f>
        <v>1425</v>
      </c>
      <c r="AL207" s="38">
        <f>_xlfn.XLOOKUP($C207,VK!$B$2:$B$294,VK!AS$2:AS$294)</f>
        <v>2.5</v>
      </c>
      <c r="AM207" s="38">
        <f>_xlfn.XLOOKUP($C207,VK!$B$2:$B$294,VK!AT$2:AT$294)</f>
        <v>9583</v>
      </c>
      <c r="AN207" s="38">
        <f>_xlfn.XLOOKUP($C207,VK!$B$2:$B$294,VK!AU$2:AU$294)</f>
        <v>13055</v>
      </c>
      <c r="AO207" s="38">
        <f>_xlfn.XLOOKUP($C207,VK!$B$2:$B$294,VK!AV$2:AV$294)</f>
        <v>1</v>
      </c>
      <c r="AP207" s="38">
        <f>_xlfn.XLOOKUP($C207,VK!$B$2:$B$294,VK!AW$2:AW$294)</f>
        <v>83.814872741699219</v>
      </c>
      <c r="AQ207" s="38">
        <f>_xlfn.XLOOKUP($C207,VK!$B$2:$B$294,VK!AX$2:AX$294)</f>
        <v>0</v>
      </c>
      <c r="AR207" s="38">
        <f>_xlfn.XLOOKUP($C207,VK!$B$2:$B$294,VK!AY$2:AY$294)</f>
        <v>0</v>
      </c>
      <c r="AS207" s="38">
        <f>_xlfn.XLOOKUP($C207,VK!$B$2:$B$294,VK!AZ$2:AZ$294)</f>
        <v>0</v>
      </c>
      <c r="AT207" s="38">
        <f>_xlfn.XLOOKUP($C207,VK!$B$2:$B$294,VK!BA$2:BA$294)</f>
        <v>0</v>
      </c>
      <c r="AU207" s="38">
        <f>_xlfn.XLOOKUP($C207,VK!$B$2:$B$294,VK!BB$2:BB$294)</f>
        <v>1</v>
      </c>
      <c r="AV207" s="38">
        <f>_xlfn.XLOOKUP($C207,VK!$B$2:$B$294,VK!BC$2:BC$294)</f>
        <v>87.341773986816406</v>
      </c>
      <c r="AW207" s="38">
        <f>_xlfn.XLOOKUP($C207,VK!$B$2:$B$294,VK!BD$2:BD$294)</f>
        <v>100</v>
      </c>
      <c r="AX207" s="38">
        <f>_xlfn.XLOOKUP($C207,VK!$B$2:$B$294,VK!BF$2:BF$294)</f>
        <v>13297.8720703125</v>
      </c>
      <c r="AY207" s="38">
        <f>_xlfn.XLOOKUP($C207,VK!$B$2:$B$294,VK!BG$2:BG$294)</f>
        <v>15058.2578125</v>
      </c>
      <c r="AZ207" s="38">
        <f>_xlfn.XLOOKUP($C207,VK!$B$2:$B$294,VK!BH$2:BH$294)</f>
        <v>2.3409428596496582</v>
      </c>
      <c r="BA207" s="38">
        <f>_xlfn.XLOOKUP($C207,VK!$B$2:$B$294,VK!BI$2:BI$294)</f>
        <v>-11.307806968688965</v>
      </c>
      <c r="BB207" s="38">
        <f>_xlfn.XLOOKUP($C207,VK!$B$2:$B$294,VK!BJ$2:BJ$294)</f>
        <v>23.4375</v>
      </c>
      <c r="BC207" s="38">
        <f>_xlfn.XLOOKUP($C207,VK!$B$2:$B$294,VK!BK$2:BK$294)</f>
        <v>26.315790176391602</v>
      </c>
      <c r="BD207" s="38">
        <f>_xlfn.XLOOKUP($C207,VK!$B$2:$B$294,VK!BL$2:BL$294)</f>
        <v>226</v>
      </c>
      <c r="BE207" s="38">
        <f>_xlfn.XLOOKUP($C207,VK!$B$2:$B$294,VK!BM$2:BM$294)</f>
        <v>-2.0833332538604736</v>
      </c>
      <c r="BF207" s="37">
        <f>_xlfn.XLOOKUP($C207,VK!$B$2:$B$294,VK!BN$2:BN$294)</f>
        <v>21826.759765625</v>
      </c>
      <c r="BG207" s="12">
        <f>_xlfn.XLOOKUP($C207,VK!$B$2:$B$294,VK!BO$2:BO$294)</f>
        <v>57.383785247802734</v>
      </c>
      <c r="BH207" s="12"/>
      <c r="BI207" s="12">
        <f>_xlfn.XLOOKUP($C207,VK!$B$2:$B$294,VK!BQ$2:BQ$294)</f>
        <v>0.61962646245956421</v>
      </c>
      <c r="BJ207" s="12">
        <f>_xlfn.XLOOKUP($C207,VK!$B$2:$B$294,VK!BR$2:BR$294)</f>
        <v>0.59294396638870239</v>
      </c>
      <c r="BK207" s="12">
        <f>_xlfn.XLOOKUP($C207,VK!$B$2:$B$294,VK!BS$2:BS$294)</f>
        <v>1.0376518964767456</v>
      </c>
      <c r="BL207" s="12">
        <f>_xlfn.XLOOKUP($C207,VK!$B$2:$B$294,VK!BT$2:BT$294)</f>
        <v>86.866294860839844</v>
      </c>
      <c r="BM207" s="12">
        <f>_xlfn.XLOOKUP($C207,VK!$B$2:$B$294,VK!BU$2:BU$294)</f>
        <v>323.450927734375</v>
      </c>
      <c r="BN207" s="12">
        <f>_xlfn.XLOOKUP($C207,VK!$B$2:$B$294,VK!BV$2:BV$294)</f>
        <v>0</v>
      </c>
      <c r="BO207" s="12">
        <f>_xlfn.XLOOKUP($C207,VK!$B$2:$B$294,VK!BW$2:BW$294)</f>
        <v>1</v>
      </c>
      <c r="BP207" s="12">
        <f>_xlfn.XLOOKUP($C207,VK!$B$2:$B$294,VK!BX$2:BX$294)</f>
        <v>9908.3330078125</v>
      </c>
      <c r="BQ207" s="12">
        <f>_xlfn.XLOOKUP($C207,VK!$B$2:$B$294,VK!BY$2:BY$294)</f>
        <v>8750</v>
      </c>
      <c r="BR207" s="12">
        <f>_xlfn.XLOOKUP($C207,VK!$B$2:$B$294,VK!BZ$2:BZ$294)</f>
        <v>0.71153277158737183</v>
      </c>
      <c r="BS207" s="12">
        <f>_xlfn.XLOOKUP($C207,VK!$B$2:$B$294,VK!CA$2:CA$294)</f>
        <v>5.5736732482910156</v>
      </c>
      <c r="BT207" s="12">
        <f>_xlfn.XLOOKUP($C207,VK!$B$2:$B$294,VK!CB$2:CB$294)</f>
        <v>58.333332061767578</v>
      </c>
      <c r="BU207" s="12">
        <f>_xlfn.XLOOKUP($C207,VK!$B$2:$B$294,VK!CC$2:CC$294)</f>
        <v>7.4468083381652832</v>
      </c>
      <c r="BV207" s="12">
        <f>_xlfn.XLOOKUP($C207,VK!$B$2:$B$294,VK!CD$2:CD$294)</f>
        <v>4.2553191184997559</v>
      </c>
      <c r="BW207" s="12">
        <f>_xlfn.XLOOKUP($C207,VK!$B$2:$B$294,VK!CE$2:CE$294)</f>
        <v>0</v>
      </c>
      <c r="BX207" s="12">
        <f>_xlfn.XLOOKUP($C207,VK!$B$2:$B$294,VK!CF$2:CF$294)</f>
        <v>2.1276595592498779</v>
      </c>
      <c r="BY207" s="12">
        <f>_xlfn.XLOOKUP($C207,VK!$B$2:$B$294,VK!CG$2:CG$294)</f>
        <v>13509.474609375</v>
      </c>
      <c r="BZ207" s="12"/>
      <c r="CA207" s="27">
        <f>_xlfn.XLOOKUP(C207,VK!$B$2:$B$294,VK!$BX$2:$BX$294)</f>
        <v>9908.3330078125</v>
      </c>
      <c r="CD207" s="37">
        <f>_xlfn.XLOOKUP($C207,VK!$B$2:$B$294,VK!M$2:M$294)</f>
        <v>3373</v>
      </c>
      <c r="CE207" s="38"/>
    </row>
    <row r="208" spans="1:83" hidden="1">
      <c r="A208" s="21">
        <v>198</v>
      </c>
      <c r="B208" s="30">
        <f>1-_xlfn.XLOOKUP(C208,VK!$B$2:$B$294,VK!$ID$2:$ID$294)/SUM($D$5:$BY$5)</f>
        <v>0.25617394674164706</v>
      </c>
      <c r="C208" t="str">
        <f>_xlfn.XLOOKUP(A208,VK!$IE$2:$IE$294,VK!$B$2:$B$294)</f>
        <v>Liperi</v>
      </c>
      <c r="D208" s="12">
        <f>_xlfn.XLOOKUP($C208,VK!$B$2:$B$294,VK!J$2:J$294)</f>
        <v>43.299999237060547</v>
      </c>
      <c r="E208" s="12">
        <f>_xlfn.XLOOKUP($C208,VK!$B$2:$B$294,VK!K$2:K$294)</f>
        <v>726.8699951171875</v>
      </c>
      <c r="F208" s="38">
        <f>_xlfn.XLOOKUP($C208,VK!$B$2:$B$294,VK!L$2:L$294)</f>
        <v>140.60000610351563</v>
      </c>
      <c r="G208" s="38">
        <f>_xlfn.XLOOKUP($C208,VK!$B$2:$B$294,VK!N$2:N$294)</f>
        <v>16.600000381469727</v>
      </c>
      <c r="H208" s="40">
        <f>_xlfn.XLOOKUP($C208,VK!$B$2:$B$294,VK!O$2:O$294)</f>
        <v>-0.5</v>
      </c>
      <c r="I208" s="38">
        <f>_xlfn.XLOOKUP($C208,VK!$B$2:$B$294,VK!P$2:P$294)</f>
        <v>-45</v>
      </c>
      <c r="J208" s="38">
        <f>_xlfn.XLOOKUP($C208,VK!$B$2:$B$294,VK!Q$2:Q$294)</f>
        <v>57.5</v>
      </c>
      <c r="K208" s="38">
        <f>_xlfn.XLOOKUP($C208,VK!$B$2:$B$294,VK!R$2:R$294)</f>
        <v>10.700000000000001</v>
      </c>
      <c r="L208" s="38">
        <f>_xlfn.XLOOKUP($C208,VK!$B$2:$B$294,VK!S$2:S$294)</f>
        <v>323</v>
      </c>
      <c r="M208" s="38">
        <f>_xlfn.XLOOKUP($C208,VK!$B$2:$B$294,VK!T$2:T$294)</f>
        <v>0</v>
      </c>
      <c r="N208" s="38">
        <f>_xlfn.XLOOKUP($C208,VK!$B$2:$B$294,VK!U$2:U$294)</f>
        <v>3372.1</v>
      </c>
      <c r="O208" s="38">
        <f>_xlfn.XLOOKUP($C208,VK!$B$2:$B$294,VK!V$2:V$294)</f>
        <v>11.48</v>
      </c>
      <c r="P208" s="38">
        <f>_xlfn.XLOOKUP($C208,VK!$B$2:$B$294,VK!W$2:W$294)</f>
        <v>650</v>
      </c>
      <c r="Q208" s="38">
        <f>_xlfn.XLOOKUP($C208,VK!$B$2:$B$294,VK!X$2:X$294)</f>
        <v>575</v>
      </c>
      <c r="R208" s="38">
        <f>_xlfn.XLOOKUP($C208,VK!$B$2:$B$294,VK!Y$2:Y$294)</f>
        <v>700</v>
      </c>
      <c r="S208" s="38">
        <f>_xlfn.XLOOKUP($C208,VK!$B$2:$B$294,VK!Z$2:Z$294)</f>
        <v>790</v>
      </c>
      <c r="T208" s="38">
        <f>_xlfn.XLOOKUP($C208,VK!$B$2:$B$294,VK!AA$2:AA$294)</f>
        <v>610</v>
      </c>
      <c r="U208" s="38">
        <f>_xlfn.XLOOKUP($C208,VK!$B$2:$B$294,VK!AB$2:AB$294)</f>
        <v>14.923694610595703</v>
      </c>
      <c r="V208" s="38">
        <f>_xlfn.XLOOKUP($C208,VK!$B$2:$B$294,VK!AC$2:AC$294)</f>
        <v>0</v>
      </c>
      <c r="W208" s="38">
        <f>_xlfn.XLOOKUP($C208,VK!$B$2:$B$294,VK!AD$2:AD$294)</f>
        <v>0.8</v>
      </c>
      <c r="X208" s="38">
        <f>_xlfn.XLOOKUP($C208,VK!$B$2:$B$294,VK!AE$2:AE$294)</f>
        <v>1.1000000000000001</v>
      </c>
      <c r="Y208" s="38">
        <f>_xlfn.XLOOKUP($C208,VK!$B$2:$B$294,VK!AF$2:AF$294)</f>
        <v>5.9</v>
      </c>
      <c r="Z208" s="38">
        <f>_xlfn.XLOOKUP($C208,VK!$B$2:$B$294,VK!AG$2:AG$294)</f>
        <v>0</v>
      </c>
      <c r="AA208" s="38">
        <f>_xlfn.XLOOKUP($C208,VK!$B$2:$B$294,VK!AH$2:AH$294)</f>
        <v>21.5</v>
      </c>
      <c r="AB208" s="38">
        <f>_xlfn.XLOOKUP($C208,VK!$B$2:$B$294,VK!AI$2:AI$294)</f>
        <v>0.93</v>
      </c>
      <c r="AC208" s="38">
        <f>_xlfn.XLOOKUP($C208,VK!$B$2:$B$294,VK!AJ$2:AJ$294)</f>
        <v>0.5</v>
      </c>
      <c r="AD208" s="38">
        <f>_xlfn.XLOOKUP($C208,VK!$B$2:$B$294,VK!AK$2:AK$294)</f>
        <v>1</v>
      </c>
      <c r="AE208" s="38">
        <f>_xlfn.XLOOKUP($C208,VK!$B$2:$B$294,VK!AL$2:AL$294)</f>
        <v>75.599999999999994</v>
      </c>
      <c r="AF208" s="38">
        <f>_xlfn.XLOOKUP($C208,VK!$B$2:$B$294,VK!AM$2:AM$294)</f>
        <v>357.6</v>
      </c>
      <c r="AG208" s="38">
        <f>_xlfn.XLOOKUP($C208,VK!$B$2:$B$294,VK!AN$2:AN$294)</f>
        <v>49.5</v>
      </c>
      <c r="AH208" s="38">
        <f>_xlfn.XLOOKUP($C208,VK!$B$2:$B$294,VK!AO$2:AO$294)</f>
        <v>27</v>
      </c>
      <c r="AI208" s="38">
        <f>_xlfn.XLOOKUP($C208,VK!$B$2:$B$294,VK!AP$2:AP$294)</f>
        <v>38</v>
      </c>
      <c r="AJ208" s="38">
        <f>_xlfn.XLOOKUP($C208,VK!$B$2:$B$294,VK!AQ$2:AQ$294)</f>
        <v>31</v>
      </c>
      <c r="AK208" s="38">
        <f>_xlfn.XLOOKUP($C208,VK!$B$2:$B$294,VK!AR$2:AR$294)</f>
        <v>909</v>
      </c>
      <c r="AL208" s="38">
        <f>_xlfn.XLOOKUP($C208,VK!$B$2:$B$294,VK!AS$2:AS$294)</f>
        <v>2.1669999999999998</v>
      </c>
      <c r="AM208" s="38">
        <f>_xlfn.XLOOKUP($C208,VK!$B$2:$B$294,VK!AT$2:AT$294)</f>
        <v>5984</v>
      </c>
      <c r="AN208" s="38">
        <f>_xlfn.XLOOKUP($C208,VK!$B$2:$B$294,VK!AU$2:AU$294)</f>
        <v>9934</v>
      </c>
      <c r="AO208" s="38">
        <f>_xlfn.XLOOKUP($C208,VK!$B$2:$B$294,VK!AV$2:AV$294)</f>
        <v>1</v>
      </c>
      <c r="AP208" s="38">
        <f>_xlfn.XLOOKUP($C208,VK!$B$2:$B$294,VK!AW$2:AW$294)</f>
        <v>94.712150573730469</v>
      </c>
      <c r="AQ208" s="38">
        <f>_xlfn.XLOOKUP($C208,VK!$B$2:$B$294,VK!AX$2:AX$294)</f>
        <v>0</v>
      </c>
      <c r="AR208" s="38">
        <f>_xlfn.XLOOKUP($C208,VK!$B$2:$B$294,VK!AY$2:AY$294)</f>
        <v>1</v>
      </c>
      <c r="AS208" s="38">
        <f>_xlfn.XLOOKUP($C208,VK!$B$2:$B$294,VK!AZ$2:AZ$294)</f>
        <v>0</v>
      </c>
      <c r="AT208" s="38">
        <f>_xlfn.XLOOKUP($C208,VK!$B$2:$B$294,VK!BA$2:BA$294)</f>
        <v>0</v>
      </c>
      <c r="AU208" s="38">
        <f>_xlfn.XLOOKUP($C208,VK!$B$2:$B$294,VK!BB$2:BB$294)</f>
        <v>1</v>
      </c>
      <c r="AV208" s="38">
        <f>_xlfn.XLOOKUP($C208,VK!$B$2:$B$294,VK!BC$2:BC$294)</f>
        <v>89.331207275390625</v>
      </c>
      <c r="AW208" s="38">
        <f>_xlfn.XLOOKUP($C208,VK!$B$2:$B$294,VK!BD$2:BD$294)</f>
        <v>95.295906066894531</v>
      </c>
      <c r="AX208" s="38">
        <f>_xlfn.XLOOKUP($C208,VK!$B$2:$B$294,VK!BF$2:BF$294)</f>
        <v>9303.775390625</v>
      </c>
      <c r="AY208" s="38">
        <f>_xlfn.XLOOKUP($C208,VK!$B$2:$B$294,VK!BG$2:BG$294)</f>
        <v>10527.9560546875</v>
      </c>
      <c r="AZ208" s="38">
        <f>_xlfn.XLOOKUP($C208,VK!$B$2:$B$294,VK!BH$2:BH$294)</f>
        <v>5.2051639556884766</v>
      </c>
      <c r="BA208" s="38">
        <f>_xlfn.XLOOKUP($C208,VK!$B$2:$B$294,VK!BI$2:BI$294)</f>
        <v>-7.0059724152088165E-2</v>
      </c>
      <c r="BB208" s="38">
        <f>_xlfn.XLOOKUP($C208,VK!$B$2:$B$294,VK!BJ$2:BJ$294)</f>
        <v>26.178010940551758</v>
      </c>
      <c r="BC208" s="38">
        <f>_xlfn.XLOOKUP($C208,VK!$B$2:$B$294,VK!BK$2:BK$294)</f>
        <v>0.625</v>
      </c>
      <c r="BD208" s="38">
        <f>_xlfn.XLOOKUP($C208,VK!$B$2:$B$294,VK!BL$2:BL$294)</f>
        <v>234.66667175292969</v>
      </c>
      <c r="BE208" s="38">
        <f>_xlfn.XLOOKUP($C208,VK!$B$2:$B$294,VK!BM$2:BM$294)</f>
        <v>0.82034456729888916</v>
      </c>
      <c r="BF208" s="37">
        <f>_xlfn.XLOOKUP($C208,VK!$B$2:$B$294,VK!BN$2:BN$294)</f>
        <v>21416.72265625</v>
      </c>
      <c r="BG208" s="12">
        <f>_xlfn.XLOOKUP($C208,VK!$B$2:$B$294,VK!BO$2:BO$294)</f>
        <v>39.435684204101563</v>
      </c>
      <c r="BH208" s="12"/>
      <c r="BI208" s="12">
        <f>_xlfn.XLOOKUP($C208,VK!$B$2:$B$294,VK!BQ$2:BQ$294)</f>
        <v>0.66393578052520752</v>
      </c>
      <c r="BJ208" s="12">
        <f>_xlfn.XLOOKUP($C208,VK!$B$2:$B$294,VK!BR$2:BR$294)</f>
        <v>0.12413108348846436</v>
      </c>
      <c r="BK208" s="12">
        <f>_xlfn.XLOOKUP($C208,VK!$B$2:$B$294,VK!BS$2:BS$294)</f>
        <v>1.7461105585098267</v>
      </c>
      <c r="BL208" s="12">
        <f>_xlfn.XLOOKUP($C208,VK!$B$2:$B$294,VK!BT$2:BT$294)</f>
        <v>59.748428344726563</v>
      </c>
      <c r="BM208" s="12">
        <f>_xlfn.XLOOKUP($C208,VK!$B$2:$B$294,VK!BU$2:BU$294)</f>
        <v>216.81562805175781</v>
      </c>
      <c r="BN208" s="12">
        <f>_xlfn.XLOOKUP($C208,VK!$B$2:$B$294,VK!BV$2:BV$294)</f>
        <v>0</v>
      </c>
      <c r="BO208" s="12">
        <f>_xlfn.XLOOKUP($C208,VK!$B$2:$B$294,VK!BW$2:BW$294)</f>
        <v>0</v>
      </c>
      <c r="BP208" s="12">
        <f>_xlfn.XLOOKUP($C208,VK!$B$2:$B$294,VK!BX$2:BX$294)</f>
        <v>7959.134765625</v>
      </c>
      <c r="BQ208" s="12">
        <f>_xlfn.XLOOKUP($C208,VK!$B$2:$B$294,VK!BY$2:BY$294)</f>
        <v>7033.65380859375</v>
      </c>
      <c r="BR208" s="12">
        <f>_xlfn.XLOOKUP($C208,VK!$B$2:$B$294,VK!BZ$2:BZ$294)</f>
        <v>1.3323402404785156</v>
      </c>
      <c r="BS208" s="12">
        <f>_xlfn.XLOOKUP($C208,VK!$B$2:$B$294,VK!CA$2:CA$294)</f>
        <v>10.170473098754883</v>
      </c>
      <c r="BT208" s="12">
        <f>_xlfn.XLOOKUP($C208,VK!$B$2:$B$294,VK!CB$2:CB$294)</f>
        <v>76.397514343261719</v>
      </c>
      <c r="BU208" s="12">
        <f>_xlfn.XLOOKUP($C208,VK!$B$2:$B$294,VK!CC$2:CC$294)</f>
        <v>10.008136749267578</v>
      </c>
      <c r="BV208" s="12">
        <f>_xlfn.XLOOKUP($C208,VK!$B$2:$B$294,VK!CD$2:CD$294)</f>
        <v>15.378355979919434</v>
      </c>
      <c r="BW208" s="12">
        <f>_xlfn.XLOOKUP($C208,VK!$B$2:$B$294,VK!CE$2:CE$294)</f>
        <v>0.2441008985042572</v>
      </c>
      <c r="BX208" s="12">
        <f>_xlfn.XLOOKUP($C208,VK!$B$2:$B$294,VK!CF$2:CF$294)</f>
        <v>1.708706259727478</v>
      </c>
      <c r="BY208" s="12">
        <f>_xlfn.XLOOKUP($C208,VK!$B$2:$B$294,VK!CG$2:CG$294)</f>
        <v>9810.2705078125</v>
      </c>
      <c r="BZ208" s="12"/>
      <c r="CA208" s="27">
        <f>_xlfn.XLOOKUP(C208,VK!$B$2:$B$294,VK!$BX$2:$BX$294)</f>
        <v>7959.134765625</v>
      </c>
      <c r="CD208" s="37">
        <f>_xlfn.XLOOKUP($C208,VK!$B$2:$B$294,VK!M$2:M$294)</f>
        <v>12084</v>
      </c>
      <c r="CE208" s="38"/>
    </row>
    <row r="209" spans="1:83" hidden="1">
      <c r="A209" s="21">
        <v>199</v>
      </c>
      <c r="B209" s="30">
        <f>1-_xlfn.XLOOKUP(C209,VK!$B$2:$B$294,VK!$ID$2:$ID$294)/SUM($D$5:$BY$5)</f>
        <v>0.25434436428476548</v>
      </c>
      <c r="C209" t="str">
        <f>_xlfn.XLOOKUP(A209,VK!$IE$2:$IE$294,VK!$B$2:$B$294)</f>
        <v>Ristijärvi</v>
      </c>
      <c r="D209" s="12">
        <f>_xlfn.XLOOKUP($C209,VK!$B$2:$B$294,VK!J$2:J$294)</f>
        <v>54.200000762939453</v>
      </c>
      <c r="E209" s="12">
        <f>_xlfn.XLOOKUP($C209,VK!$B$2:$B$294,VK!K$2:K$294)</f>
        <v>835.77001953125</v>
      </c>
      <c r="F209" s="38">
        <f>_xlfn.XLOOKUP($C209,VK!$B$2:$B$294,VK!L$2:L$294)</f>
        <v>175.80000305175781</v>
      </c>
      <c r="G209" s="38">
        <f>_xlfn.XLOOKUP($C209,VK!$B$2:$B$294,VK!N$2:N$294)</f>
        <v>1.5</v>
      </c>
      <c r="H209" s="40">
        <f>_xlfn.XLOOKUP($C209,VK!$B$2:$B$294,VK!O$2:O$294)</f>
        <v>-1.2000000476837158</v>
      </c>
      <c r="I209" s="38">
        <f>_xlfn.XLOOKUP($C209,VK!$B$2:$B$294,VK!P$2:P$294)</f>
        <v>-2</v>
      </c>
      <c r="J209" s="38">
        <f>_xlfn.XLOOKUP($C209,VK!$B$2:$B$294,VK!Q$2:Q$294)</f>
        <v>42.1</v>
      </c>
      <c r="K209" s="38">
        <f>_xlfn.XLOOKUP($C209,VK!$B$2:$B$294,VK!R$2:R$294)</f>
        <v>9.7000000000000011</v>
      </c>
      <c r="L209" s="38">
        <f>_xlfn.XLOOKUP($C209,VK!$B$2:$B$294,VK!S$2:S$294)</f>
        <v>234</v>
      </c>
      <c r="M209" s="38">
        <f>_xlfn.XLOOKUP($C209,VK!$B$2:$B$294,VK!T$2:T$294)</f>
        <v>0</v>
      </c>
      <c r="N209" s="38">
        <f>_xlfn.XLOOKUP($C209,VK!$B$2:$B$294,VK!U$2:U$294)</f>
        <v>3892.3</v>
      </c>
      <c r="O209" s="38">
        <f>_xlfn.XLOOKUP($C209,VK!$B$2:$B$294,VK!V$2:V$294)</f>
        <v>11.07</v>
      </c>
      <c r="P209" s="38">
        <f>_xlfn.XLOOKUP($C209,VK!$B$2:$B$294,VK!W$2:W$294)</f>
        <v>1130</v>
      </c>
      <c r="Q209" s="38">
        <f>_xlfn.XLOOKUP($C209,VK!$B$2:$B$294,VK!X$2:X$294)</f>
        <v>1304</v>
      </c>
      <c r="R209" s="38">
        <f>_xlfn.XLOOKUP($C209,VK!$B$2:$B$294,VK!Y$2:Y$294)</f>
        <v>870</v>
      </c>
      <c r="S209" s="38">
        <f>_xlfn.XLOOKUP($C209,VK!$B$2:$B$294,VK!Z$2:Z$294)</f>
        <v>1370</v>
      </c>
      <c r="T209" s="38">
        <f>_xlfn.XLOOKUP($C209,VK!$B$2:$B$294,VK!AA$2:AA$294)</f>
        <v>994</v>
      </c>
      <c r="U209" s="38">
        <f>_xlfn.XLOOKUP($C209,VK!$B$2:$B$294,VK!AB$2:AB$294)</f>
        <v>7.5333333015441895</v>
      </c>
      <c r="V209" s="38">
        <f>_xlfn.XLOOKUP($C209,VK!$B$2:$B$294,VK!AC$2:AC$294)</f>
        <v>0</v>
      </c>
      <c r="W209" s="38">
        <f>_xlfn.XLOOKUP($C209,VK!$B$2:$B$294,VK!AD$2:AD$294)</f>
        <v>0</v>
      </c>
      <c r="X209" s="38">
        <f>_xlfn.XLOOKUP($C209,VK!$B$2:$B$294,VK!AE$2:AE$294)</f>
        <v>0</v>
      </c>
      <c r="Y209" s="38">
        <f>_xlfn.XLOOKUP($C209,VK!$B$2:$B$294,VK!AF$2:AF$294)</f>
        <v>0</v>
      </c>
      <c r="Z209" s="38">
        <f>_xlfn.XLOOKUP($C209,VK!$B$2:$B$294,VK!AG$2:AG$294)</f>
        <v>1</v>
      </c>
      <c r="AA209" s="38">
        <f>_xlfn.XLOOKUP($C209,VK!$B$2:$B$294,VK!AH$2:AH$294)</f>
        <v>21.5</v>
      </c>
      <c r="AB209" s="38">
        <f>_xlfn.XLOOKUP($C209,VK!$B$2:$B$294,VK!AI$2:AI$294)</f>
        <v>1.1000000000000001</v>
      </c>
      <c r="AC209" s="38">
        <f>_xlfn.XLOOKUP($C209,VK!$B$2:$B$294,VK!AJ$2:AJ$294)</f>
        <v>0.55000000000000004</v>
      </c>
      <c r="AD209" s="38">
        <f>_xlfn.XLOOKUP($C209,VK!$B$2:$B$294,VK!AK$2:AK$294)</f>
        <v>1.55</v>
      </c>
      <c r="AE209" s="38">
        <f>_xlfn.XLOOKUP($C209,VK!$B$2:$B$294,VK!AL$2:AL$294)</f>
        <v>74.5</v>
      </c>
      <c r="AF209" s="38">
        <f>_xlfn.XLOOKUP($C209,VK!$B$2:$B$294,VK!AM$2:AM$294)</f>
        <v>300.60000000000002</v>
      </c>
      <c r="AG209" s="38">
        <f>_xlfn.XLOOKUP($C209,VK!$B$2:$B$294,VK!AN$2:AN$294)</f>
        <v>47.3</v>
      </c>
      <c r="AH209" s="38">
        <f>_xlfn.XLOOKUP($C209,VK!$B$2:$B$294,VK!AO$2:AO$294)</f>
        <v>22.7</v>
      </c>
      <c r="AI209" s="38">
        <f>_xlfn.XLOOKUP($C209,VK!$B$2:$B$294,VK!AP$2:AP$294)</f>
        <v>57</v>
      </c>
      <c r="AJ209" s="38">
        <f>_xlfn.XLOOKUP($C209,VK!$B$2:$B$294,VK!AQ$2:AQ$294)</f>
        <v>161</v>
      </c>
      <c r="AK209" s="38">
        <f>_xlfn.XLOOKUP($C209,VK!$B$2:$B$294,VK!AR$2:AR$294)</f>
        <v>993</v>
      </c>
      <c r="AL209" s="38">
        <f>_xlfn.XLOOKUP($C209,VK!$B$2:$B$294,VK!AS$2:AS$294)</f>
        <v>2.6669999999999998</v>
      </c>
      <c r="AM209" s="38">
        <f>_xlfn.XLOOKUP($C209,VK!$B$2:$B$294,VK!AT$2:AT$294)</f>
        <v>11364</v>
      </c>
      <c r="AN209" s="38">
        <f>_xlfn.XLOOKUP($C209,VK!$B$2:$B$294,VK!AU$2:AU$294)</f>
        <v>15757</v>
      </c>
      <c r="AO209" s="38">
        <f>_xlfn.XLOOKUP($C209,VK!$B$2:$B$294,VK!AV$2:AV$294)</f>
        <v>0</v>
      </c>
      <c r="AP209" s="38">
        <f>_xlfn.XLOOKUP($C209,VK!$B$2:$B$294,VK!AW$2:AW$294)</f>
        <v>142.13548278808594</v>
      </c>
      <c r="AQ209" s="38">
        <f>_xlfn.XLOOKUP($C209,VK!$B$2:$B$294,VK!AX$2:AX$294)</f>
        <v>0</v>
      </c>
      <c r="AR209" s="38">
        <f>_xlfn.XLOOKUP($C209,VK!$B$2:$B$294,VK!AY$2:AY$294)</f>
        <v>0</v>
      </c>
      <c r="AS209" s="38">
        <f>_xlfn.XLOOKUP($C209,VK!$B$2:$B$294,VK!AZ$2:AZ$294)</f>
        <v>0</v>
      </c>
      <c r="AT209" s="38">
        <f>_xlfn.XLOOKUP($C209,VK!$B$2:$B$294,VK!BA$2:BA$294)</f>
        <v>0</v>
      </c>
      <c r="AU209" s="38">
        <f>_xlfn.XLOOKUP($C209,VK!$B$2:$B$294,VK!BB$2:BB$294)</f>
        <v>1</v>
      </c>
      <c r="AV209" s="38">
        <f>_xlfn.XLOOKUP($C209,VK!$B$2:$B$294,VK!BC$2:BC$294)</f>
        <v>100</v>
      </c>
      <c r="AW209" s="38">
        <f>_xlfn.XLOOKUP($C209,VK!$B$2:$B$294,VK!BD$2:BD$294)</f>
        <v>100</v>
      </c>
      <c r="AX209" s="38">
        <f>_xlfn.XLOOKUP($C209,VK!$B$2:$B$294,VK!BF$2:BF$294)</f>
        <v>14028.1611328125</v>
      </c>
      <c r="AY209" s="38">
        <f>_xlfn.XLOOKUP($C209,VK!$B$2:$B$294,VK!BG$2:BG$294)</f>
        <v>15475.720703125</v>
      </c>
      <c r="AZ209" s="38">
        <f>_xlfn.XLOOKUP($C209,VK!$B$2:$B$294,VK!BH$2:BH$294)</f>
        <v>2.9870281219482422</v>
      </c>
      <c r="BA209" s="38">
        <f>_xlfn.XLOOKUP($C209,VK!$B$2:$B$294,VK!BI$2:BI$294)</f>
        <v>-11.594307899475098</v>
      </c>
      <c r="BB209" s="38">
        <f>_xlfn.XLOOKUP($C209,VK!$B$2:$B$294,VK!BJ$2:BJ$294)</f>
        <v>16</v>
      </c>
      <c r="BC209" s="38">
        <f>_xlfn.XLOOKUP($C209,VK!$B$2:$B$294,VK!BK$2:BK$294)</f>
        <v>-15.384614944458008</v>
      </c>
      <c r="BD209" s="38">
        <f>_xlfn.XLOOKUP($C209,VK!$B$2:$B$294,VK!BL$2:BL$294)</f>
        <v>99</v>
      </c>
      <c r="BE209" s="38">
        <f>_xlfn.XLOOKUP($C209,VK!$B$2:$B$294,VK!BM$2:BM$294)</f>
        <v>-2.4096386432647705</v>
      </c>
      <c r="BF209" s="37">
        <f>_xlfn.XLOOKUP($C209,VK!$B$2:$B$294,VK!BN$2:BN$294)</f>
        <v>21386.779296875</v>
      </c>
      <c r="BG209" s="12">
        <f>_xlfn.XLOOKUP($C209,VK!$B$2:$B$294,VK!BO$2:BO$294)</f>
        <v>54.999191284179688</v>
      </c>
      <c r="BH209" s="12"/>
      <c r="BI209" s="12">
        <f>_xlfn.XLOOKUP($C209,VK!$B$2:$B$294,VK!BQ$2:BQ$294)</f>
        <v>0.64701259136199951</v>
      </c>
      <c r="BJ209" s="12">
        <f>_xlfn.XLOOKUP($C209,VK!$B$2:$B$294,VK!BR$2:BR$294)</f>
        <v>0</v>
      </c>
      <c r="BK209" s="12">
        <f>_xlfn.XLOOKUP($C209,VK!$B$2:$B$294,VK!BS$2:BS$294)</f>
        <v>1.1792452335357666</v>
      </c>
      <c r="BL209" s="12">
        <f>_xlfn.XLOOKUP($C209,VK!$B$2:$B$294,VK!BT$2:BT$294)</f>
        <v>114.77987670898438</v>
      </c>
      <c r="BM209" s="12">
        <f>_xlfn.XLOOKUP($C209,VK!$B$2:$B$294,VK!BU$2:BU$294)</f>
        <v>440.2515869140625</v>
      </c>
      <c r="BN209" s="12">
        <f>_xlfn.XLOOKUP($C209,VK!$B$2:$B$294,VK!BV$2:BV$294)</f>
        <v>0</v>
      </c>
      <c r="BO209" s="12">
        <f>_xlfn.XLOOKUP($C209,VK!$B$2:$B$294,VK!BW$2:BW$294)</f>
        <v>0</v>
      </c>
      <c r="BP209" s="12">
        <f>_xlfn.XLOOKUP($C209,VK!$B$2:$B$294,VK!BX$2:BX$294)</f>
        <v>11529.412109375</v>
      </c>
      <c r="BQ209" s="12">
        <f>_xlfn.XLOOKUP($C209,VK!$B$2:$B$294,VK!BY$2:BY$294)</f>
        <v>10450.98046875</v>
      </c>
      <c r="BR209" s="12">
        <f>_xlfn.XLOOKUP($C209,VK!$B$2:$B$294,VK!BZ$2:BZ$294)</f>
        <v>0.86477988958358765</v>
      </c>
      <c r="BS209" s="12">
        <f>_xlfn.XLOOKUP($C209,VK!$B$2:$B$294,VK!CA$2:CA$294)</f>
        <v>6.367924690246582</v>
      </c>
      <c r="BT209" s="12">
        <f>_xlfn.XLOOKUP($C209,VK!$B$2:$B$294,VK!CB$2:CB$294)</f>
        <v>72.727272033691406</v>
      </c>
      <c r="BU209" s="12">
        <f>_xlfn.XLOOKUP($C209,VK!$B$2:$B$294,VK!CC$2:CC$294)</f>
        <v>8.6419754028320313</v>
      </c>
      <c r="BV209" s="12">
        <f>_xlfn.XLOOKUP($C209,VK!$B$2:$B$294,VK!CD$2:CD$294)</f>
        <v>12.34567928314209</v>
      </c>
      <c r="BW209" s="12">
        <f>_xlfn.XLOOKUP($C209,VK!$B$2:$B$294,VK!CE$2:CE$294)</f>
        <v>0</v>
      </c>
      <c r="BX209" s="12">
        <f>_xlfn.XLOOKUP($C209,VK!$B$2:$B$294,VK!CF$2:CF$294)</f>
        <v>3.7037036418914795</v>
      </c>
      <c r="BY209" s="12">
        <f>_xlfn.XLOOKUP($C209,VK!$B$2:$B$294,VK!CG$2:CG$294)</f>
        <v>13715.3701171875</v>
      </c>
      <c r="BZ209" s="12"/>
      <c r="CA209" s="27">
        <f>_xlfn.XLOOKUP(C209,VK!$B$2:$B$294,VK!$BX$2:$BX$294)</f>
        <v>11529.412109375</v>
      </c>
      <c r="CD209" s="37">
        <f>_xlfn.XLOOKUP($C209,VK!$B$2:$B$294,VK!M$2:M$294)</f>
        <v>1272</v>
      </c>
      <c r="CE209" s="38"/>
    </row>
    <row r="210" spans="1:83" hidden="1">
      <c r="A210" s="21">
        <v>200</v>
      </c>
      <c r="B210" s="30">
        <f>1-_xlfn.XLOOKUP(C210,VK!$B$2:$B$294,VK!$ID$2:$ID$294)/SUM($D$5:$BY$5)</f>
        <v>0.25370179448401053</v>
      </c>
      <c r="C210" t="str">
        <f>_xlfn.XLOOKUP(A210,VK!$IE$2:$IE$294,VK!$B$2:$B$294)</f>
        <v>Sodankylä</v>
      </c>
      <c r="D210" s="12">
        <f>_xlfn.XLOOKUP($C210,VK!$B$2:$B$294,VK!J$2:J$294)</f>
        <v>47.599998474121094</v>
      </c>
      <c r="E210" s="12">
        <f>_xlfn.XLOOKUP($C210,VK!$B$2:$B$294,VK!K$2:K$294)</f>
        <v>11691.7001953125</v>
      </c>
      <c r="F210" s="38">
        <f>_xlfn.XLOOKUP($C210,VK!$B$2:$B$294,VK!L$2:L$294)</f>
        <v>131.5</v>
      </c>
      <c r="G210" s="38">
        <f>_xlfn.XLOOKUP($C210,VK!$B$2:$B$294,VK!N$2:N$294)</f>
        <v>0.69999998807907104</v>
      </c>
      <c r="H210" s="40">
        <f>_xlfn.XLOOKUP($C210,VK!$B$2:$B$294,VK!O$2:O$294)</f>
        <v>-1.7000000476837158</v>
      </c>
      <c r="I210" s="38">
        <f>_xlfn.XLOOKUP($C210,VK!$B$2:$B$294,VK!P$2:P$294)</f>
        <v>-118</v>
      </c>
      <c r="J210" s="38">
        <f>_xlfn.XLOOKUP($C210,VK!$B$2:$B$294,VK!Q$2:Q$294)</f>
        <v>60.5</v>
      </c>
      <c r="K210" s="38">
        <f>_xlfn.XLOOKUP($C210,VK!$B$2:$B$294,VK!R$2:R$294)</f>
        <v>7.9</v>
      </c>
      <c r="L210" s="38">
        <f>_xlfn.XLOOKUP($C210,VK!$B$2:$B$294,VK!S$2:S$294)</f>
        <v>652</v>
      </c>
      <c r="M210" s="38">
        <f>_xlfn.XLOOKUP($C210,VK!$B$2:$B$294,VK!T$2:T$294)</f>
        <v>0</v>
      </c>
      <c r="N210" s="38">
        <f>_xlfn.XLOOKUP($C210,VK!$B$2:$B$294,VK!U$2:U$294)</f>
        <v>4490.8999999999996</v>
      </c>
      <c r="O210" s="38">
        <f>_xlfn.XLOOKUP($C210,VK!$B$2:$B$294,VK!V$2:V$294)</f>
        <v>11.36</v>
      </c>
      <c r="P210" s="38">
        <f>_xlfn.XLOOKUP($C210,VK!$B$2:$B$294,VK!W$2:W$294)</f>
        <v>1165</v>
      </c>
      <c r="Q210" s="38">
        <f>_xlfn.XLOOKUP($C210,VK!$B$2:$B$294,VK!X$2:X$294)</f>
        <v>278</v>
      </c>
      <c r="R210" s="38">
        <f>_xlfn.XLOOKUP($C210,VK!$B$2:$B$294,VK!Y$2:Y$294)</f>
        <v>646</v>
      </c>
      <c r="S210" s="38">
        <f>_xlfn.XLOOKUP($C210,VK!$B$2:$B$294,VK!Z$2:Z$294)</f>
        <v>860</v>
      </c>
      <c r="T210" s="38">
        <f>_xlfn.XLOOKUP($C210,VK!$B$2:$B$294,VK!AA$2:AA$294)</f>
        <v>760</v>
      </c>
      <c r="U210" s="38">
        <f>_xlfn.XLOOKUP($C210,VK!$B$2:$B$294,VK!AB$2:AB$294)</f>
        <v>13.724832534790039</v>
      </c>
      <c r="V210" s="38">
        <f>_xlfn.XLOOKUP($C210,VK!$B$2:$B$294,VK!AC$2:AC$294)</f>
        <v>0</v>
      </c>
      <c r="W210" s="38">
        <f>_xlfn.XLOOKUP($C210,VK!$B$2:$B$294,VK!AD$2:AD$294)</f>
        <v>0</v>
      </c>
      <c r="X210" s="38">
        <f>_xlfn.XLOOKUP($C210,VK!$B$2:$B$294,VK!AE$2:AE$294)</f>
        <v>0</v>
      </c>
      <c r="Y210" s="38">
        <f>_xlfn.XLOOKUP($C210,VK!$B$2:$B$294,VK!AF$2:AF$294)</f>
        <v>8.6999999999999993</v>
      </c>
      <c r="Z210" s="38">
        <f>_xlfn.XLOOKUP($C210,VK!$B$2:$B$294,VK!AG$2:AG$294)</f>
        <v>1</v>
      </c>
      <c r="AA210" s="38">
        <f>_xlfn.XLOOKUP($C210,VK!$B$2:$B$294,VK!AH$2:AH$294)</f>
        <v>20</v>
      </c>
      <c r="AB210" s="38">
        <f>_xlfn.XLOOKUP($C210,VK!$B$2:$B$294,VK!AI$2:AI$294)</f>
        <v>1.4</v>
      </c>
      <c r="AC210" s="38">
        <f>_xlfn.XLOOKUP($C210,VK!$B$2:$B$294,VK!AJ$2:AJ$294)</f>
        <v>0.45</v>
      </c>
      <c r="AD210" s="38">
        <f>_xlfn.XLOOKUP($C210,VK!$B$2:$B$294,VK!AK$2:AK$294)</f>
        <v>1.1499999999999999</v>
      </c>
      <c r="AE210" s="38">
        <f>_xlfn.XLOOKUP($C210,VK!$B$2:$B$294,VK!AL$2:AL$294)</f>
        <v>76.599999999999994</v>
      </c>
      <c r="AF210" s="38">
        <f>_xlfn.XLOOKUP($C210,VK!$B$2:$B$294,VK!AM$2:AM$294)</f>
        <v>324.60000000000002</v>
      </c>
      <c r="AG210" s="38">
        <f>_xlfn.XLOOKUP($C210,VK!$B$2:$B$294,VK!AN$2:AN$294)</f>
        <v>49.4</v>
      </c>
      <c r="AH210" s="38">
        <f>_xlfn.XLOOKUP($C210,VK!$B$2:$B$294,VK!AO$2:AO$294)</f>
        <v>24.2</v>
      </c>
      <c r="AI210" s="38">
        <f>_xlfn.XLOOKUP($C210,VK!$B$2:$B$294,VK!AP$2:AP$294)</f>
        <v>163</v>
      </c>
      <c r="AJ210" s="38">
        <f>_xlfn.XLOOKUP($C210,VK!$B$2:$B$294,VK!AQ$2:AQ$294)</f>
        <v>179</v>
      </c>
      <c r="AK210" s="38">
        <f>_xlfn.XLOOKUP($C210,VK!$B$2:$B$294,VK!AR$2:AR$294)</f>
        <v>1634</v>
      </c>
      <c r="AL210" s="38">
        <f>_xlfn.XLOOKUP($C210,VK!$B$2:$B$294,VK!AS$2:AS$294)</f>
        <v>5</v>
      </c>
      <c r="AM210" s="38">
        <f>_xlfn.XLOOKUP($C210,VK!$B$2:$B$294,VK!AT$2:AT$294)</f>
        <v>9771</v>
      </c>
      <c r="AN210" s="38">
        <f>_xlfn.XLOOKUP($C210,VK!$B$2:$B$294,VK!AU$2:AU$294)</f>
        <v>13400</v>
      </c>
      <c r="AO210" s="38">
        <f>_xlfn.XLOOKUP($C210,VK!$B$2:$B$294,VK!AV$2:AV$294)</f>
        <v>1</v>
      </c>
      <c r="AP210" s="38">
        <f>_xlfn.XLOOKUP($C210,VK!$B$2:$B$294,VK!AW$2:AW$294)</f>
        <v>108.42990112304688</v>
      </c>
      <c r="AQ210" s="38">
        <f>_xlfn.XLOOKUP($C210,VK!$B$2:$B$294,VK!AX$2:AX$294)</f>
        <v>0</v>
      </c>
      <c r="AR210" s="38">
        <f>_xlfn.XLOOKUP($C210,VK!$B$2:$B$294,VK!AY$2:AY$294)</f>
        <v>0</v>
      </c>
      <c r="AS210" s="38">
        <f>_xlfn.XLOOKUP($C210,VK!$B$2:$B$294,VK!AZ$2:AZ$294)</f>
        <v>0</v>
      </c>
      <c r="AT210" s="38">
        <f>_xlfn.XLOOKUP($C210,VK!$B$2:$B$294,VK!BA$2:BA$294)</f>
        <v>0</v>
      </c>
      <c r="AU210" s="38">
        <f>_xlfn.XLOOKUP($C210,VK!$B$2:$B$294,VK!BB$2:BB$294)</f>
        <v>1</v>
      </c>
      <c r="AV210" s="38">
        <f>_xlfn.XLOOKUP($C210,VK!$B$2:$B$294,VK!BC$2:BC$294)</f>
        <v>79.615386962890625</v>
      </c>
      <c r="AW210" s="38">
        <f>_xlfn.XLOOKUP($C210,VK!$B$2:$B$294,VK!BD$2:BD$294)</f>
        <v>100</v>
      </c>
      <c r="AX210" s="38">
        <f>_xlfn.XLOOKUP($C210,VK!$B$2:$B$294,VK!BF$2:BF$294)</f>
        <v>10547.8134765625</v>
      </c>
      <c r="AY210" s="38">
        <f>_xlfn.XLOOKUP($C210,VK!$B$2:$B$294,VK!BG$2:BG$294)</f>
        <v>14549.8681640625</v>
      </c>
      <c r="AZ210" s="38">
        <f>_xlfn.XLOOKUP($C210,VK!$B$2:$B$294,VK!BH$2:BH$294)</f>
        <v>3.9393231868743896</v>
      </c>
      <c r="BA210" s="38">
        <f>_xlfn.XLOOKUP($C210,VK!$B$2:$B$294,VK!BI$2:BI$294)</f>
        <v>-3.227311372756958</v>
      </c>
      <c r="BB210" s="38">
        <f>_xlfn.XLOOKUP($C210,VK!$B$2:$B$294,VK!BJ$2:BJ$294)</f>
        <v>27.131782531738281</v>
      </c>
      <c r="BC210" s="38">
        <f>_xlfn.XLOOKUP($C210,VK!$B$2:$B$294,VK!BK$2:BK$294)</f>
        <v>8.9743585586547852</v>
      </c>
      <c r="BD210" s="38">
        <f>_xlfn.XLOOKUP($C210,VK!$B$2:$B$294,VK!BL$2:BL$294)</f>
        <v>117.83333587646484</v>
      </c>
      <c r="BE210" s="38">
        <f>_xlfn.XLOOKUP($C210,VK!$B$2:$B$294,VK!BM$2:BM$294)</f>
        <v>1.8957345485687256</v>
      </c>
      <c r="BF210" s="37">
        <f>_xlfn.XLOOKUP($C210,VK!$B$2:$B$294,VK!BN$2:BN$294)</f>
        <v>24508.681640625</v>
      </c>
      <c r="BG210" s="12">
        <f>_xlfn.XLOOKUP($C210,VK!$B$2:$B$294,VK!BO$2:BO$294)</f>
        <v>40.424770355224609</v>
      </c>
      <c r="BH210" s="12"/>
      <c r="BI210" s="12">
        <f>_xlfn.XLOOKUP($C210,VK!$B$2:$B$294,VK!BQ$2:BQ$294)</f>
        <v>0.58689630031585693</v>
      </c>
      <c r="BJ210" s="12">
        <f>_xlfn.XLOOKUP($C210,VK!$B$2:$B$294,VK!BR$2:BR$294)</f>
        <v>0.18065759539604187</v>
      </c>
      <c r="BK210" s="12">
        <f>_xlfn.XLOOKUP($C210,VK!$B$2:$B$294,VK!BS$2:BS$294)</f>
        <v>1.5416114330291748</v>
      </c>
      <c r="BL210" s="12">
        <f>_xlfn.XLOOKUP($C210,VK!$B$2:$B$294,VK!BT$2:BT$294)</f>
        <v>174.03347778320313</v>
      </c>
      <c r="BM210" s="12">
        <f>_xlfn.XLOOKUP($C210,VK!$B$2:$B$294,VK!BU$2:BU$294)</f>
        <v>384.198486328125</v>
      </c>
      <c r="BN210" s="12">
        <f>_xlfn.XLOOKUP($C210,VK!$B$2:$B$294,VK!BV$2:BV$294)</f>
        <v>0</v>
      </c>
      <c r="BO210" s="12">
        <f>_xlfn.XLOOKUP($C210,VK!$B$2:$B$294,VK!BW$2:BW$294)</f>
        <v>1</v>
      </c>
      <c r="BP210" s="12">
        <f>_xlfn.XLOOKUP($C210,VK!$B$2:$B$294,VK!BX$2:BX$294)</f>
        <v>11145.19921875</v>
      </c>
      <c r="BQ210" s="12">
        <f>_xlfn.XLOOKUP($C210,VK!$B$2:$B$294,VK!BY$2:BY$294)</f>
        <v>8079.62548828125</v>
      </c>
      <c r="BR210" s="12">
        <f>_xlfn.XLOOKUP($C210,VK!$B$2:$B$294,VK!BZ$2:BZ$294)</f>
        <v>1.0237263441085815</v>
      </c>
      <c r="BS210" s="12">
        <f>_xlfn.XLOOKUP($C210,VK!$B$2:$B$294,VK!CA$2:CA$294)</f>
        <v>7.7682766914367676</v>
      </c>
      <c r="BT210" s="12">
        <f>_xlfn.XLOOKUP($C210,VK!$B$2:$B$294,VK!CB$2:CB$294)</f>
        <v>54.117645263671875</v>
      </c>
      <c r="BU210" s="12">
        <f>_xlfn.XLOOKUP($C210,VK!$B$2:$B$294,VK!CC$2:CC$294)</f>
        <v>7.1317830085754395</v>
      </c>
      <c r="BV210" s="12">
        <f>_xlfn.XLOOKUP($C210,VK!$B$2:$B$294,VK!CD$2:CD$294)</f>
        <v>11.317829132080078</v>
      </c>
      <c r="BW210" s="12">
        <f>_xlfn.XLOOKUP($C210,VK!$B$2:$B$294,VK!CE$2:CE$294)</f>
        <v>0.15503875911235809</v>
      </c>
      <c r="BX210" s="12">
        <f>_xlfn.XLOOKUP($C210,VK!$B$2:$B$294,VK!CF$2:CF$294)</f>
        <v>2.4806201457977295</v>
      </c>
      <c r="BY210" s="12">
        <f>_xlfn.XLOOKUP($C210,VK!$B$2:$B$294,VK!CG$2:CG$294)</f>
        <v>13552.001953125</v>
      </c>
      <c r="BZ210" s="12"/>
      <c r="CA210" s="27">
        <f>_xlfn.XLOOKUP(C210,VK!$B$2:$B$294,VK!$BX$2:$BX$294)</f>
        <v>11145.19921875</v>
      </c>
      <c r="CD210" s="37">
        <f>_xlfn.XLOOKUP($C210,VK!$B$2:$B$294,VK!M$2:M$294)</f>
        <v>8303</v>
      </c>
      <c r="CE210" s="38"/>
    </row>
    <row r="211" spans="1:83" hidden="1">
      <c r="A211" s="21">
        <v>201</v>
      </c>
      <c r="B211" s="30">
        <f>1-_xlfn.XLOOKUP(C211,VK!$B$2:$B$294,VK!$ID$2:$ID$294)/SUM($D$5:$BY$5)</f>
        <v>0.24897850435320601</v>
      </c>
      <c r="C211" t="str">
        <f>_xlfn.XLOOKUP(A211,VK!$IE$2:$IE$294,VK!$B$2:$B$294)</f>
        <v>Savonlinna</v>
      </c>
      <c r="D211" s="12">
        <f>_xlfn.XLOOKUP($C211,VK!$B$2:$B$294,VK!J$2:J$294)</f>
        <v>49.400001525878906</v>
      </c>
      <c r="E211" s="12">
        <f>_xlfn.XLOOKUP($C211,VK!$B$2:$B$294,VK!K$2:K$294)</f>
        <v>2238.090087890625</v>
      </c>
      <c r="F211" s="38">
        <f>_xlfn.XLOOKUP($C211,VK!$B$2:$B$294,VK!L$2:L$294)</f>
        <v>173.39999389648438</v>
      </c>
      <c r="G211" s="38">
        <f>_xlfn.XLOOKUP($C211,VK!$B$2:$B$294,VK!N$2:N$294)</f>
        <v>14.699999809265137</v>
      </c>
      <c r="H211" s="40">
        <f>_xlfn.XLOOKUP($C211,VK!$B$2:$B$294,VK!O$2:O$294)</f>
        <v>-1.8999999761581421</v>
      </c>
      <c r="I211" s="38">
        <f>_xlfn.XLOOKUP($C211,VK!$B$2:$B$294,VK!P$2:P$294)</f>
        <v>-314</v>
      </c>
      <c r="J211" s="38">
        <f>_xlfn.XLOOKUP($C211,VK!$B$2:$B$294,VK!Q$2:Q$294)</f>
        <v>77.300000000000011</v>
      </c>
      <c r="K211" s="38">
        <f>_xlfn.XLOOKUP($C211,VK!$B$2:$B$294,VK!R$2:R$294)</f>
        <v>13.8</v>
      </c>
      <c r="L211" s="38">
        <f>_xlfn.XLOOKUP($C211,VK!$B$2:$B$294,VK!S$2:S$294)</f>
        <v>740</v>
      </c>
      <c r="M211" s="38">
        <f>_xlfn.XLOOKUP($C211,VK!$B$2:$B$294,VK!T$2:T$294)</f>
        <v>1</v>
      </c>
      <c r="N211" s="38">
        <f>_xlfn.XLOOKUP($C211,VK!$B$2:$B$294,VK!U$2:U$294)</f>
        <v>3992.6</v>
      </c>
      <c r="O211" s="38">
        <f>_xlfn.XLOOKUP($C211,VK!$B$2:$B$294,VK!V$2:V$294)</f>
        <v>11.04</v>
      </c>
      <c r="P211" s="38">
        <f>_xlfn.XLOOKUP($C211,VK!$B$2:$B$294,VK!W$2:W$294)</f>
        <v>606</v>
      </c>
      <c r="Q211" s="38">
        <f>_xlfn.XLOOKUP($C211,VK!$B$2:$B$294,VK!X$2:X$294)</f>
        <v>374</v>
      </c>
      <c r="R211" s="38">
        <f>_xlfn.XLOOKUP($C211,VK!$B$2:$B$294,VK!Y$2:Y$294)</f>
        <v>497</v>
      </c>
      <c r="S211" s="38">
        <f>_xlfn.XLOOKUP($C211,VK!$B$2:$B$294,VK!Z$2:Z$294)</f>
        <v>523</v>
      </c>
      <c r="T211" s="38">
        <f>_xlfn.XLOOKUP($C211,VK!$B$2:$B$294,VK!AA$2:AA$294)</f>
        <v>496</v>
      </c>
      <c r="U211" s="38">
        <f>_xlfn.XLOOKUP($C211,VK!$B$2:$B$294,VK!AB$2:AB$294)</f>
        <v>16.992633819580078</v>
      </c>
      <c r="V211" s="38">
        <f>_xlfn.XLOOKUP($C211,VK!$B$2:$B$294,VK!AC$2:AC$294)</f>
        <v>1.4</v>
      </c>
      <c r="W211" s="38">
        <f>_xlfn.XLOOKUP($C211,VK!$B$2:$B$294,VK!AD$2:AD$294)</f>
        <v>1.3</v>
      </c>
      <c r="X211" s="38">
        <f>_xlfn.XLOOKUP($C211,VK!$B$2:$B$294,VK!AE$2:AE$294)</f>
        <v>1.7</v>
      </c>
      <c r="Y211" s="38">
        <f>_xlfn.XLOOKUP($C211,VK!$B$2:$B$294,VK!AF$2:AF$294)</f>
        <v>3.8</v>
      </c>
      <c r="Z211" s="38">
        <f>_xlfn.XLOOKUP($C211,VK!$B$2:$B$294,VK!AG$2:AG$294)</f>
        <v>0</v>
      </c>
      <c r="AA211" s="38">
        <f>_xlfn.XLOOKUP($C211,VK!$B$2:$B$294,VK!AH$2:AH$294)</f>
        <v>22.25</v>
      </c>
      <c r="AB211" s="38">
        <f>_xlfn.XLOOKUP($C211,VK!$B$2:$B$294,VK!AI$2:AI$294)</f>
        <v>1.4</v>
      </c>
      <c r="AC211" s="38">
        <f>_xlfn.XLOOKUP($C211,VK!$B$2:$B$294,VK!AJ$2:AJ$294)</f>
        <v>0.56000000000000005</v>
      </c>
      <c r="AD211" s="38">
        <f>_xlfn.XLOOKUP($C211,VK!$B$2:$B$294,VK!AK$2:AK$294)</f>
        <v>1.52</v>
      </c>
      <c r="AE211" s="38">
        <f>_xlfn.XLOOKUP($C211,VK!$B$2:$B$294,VK!AL$2:AL$294)</f>
        <v>78.599999999999994</v>
      </c>
      <c r="AF211" s="38">
        <f>_xlfn.XLOOKUP($C211,VK!$B$2:$B$294,VK!AM$2:AM$294)</f>
        <v>329.8</v>
      </c>
      <c r="AG211" s="38">
        <f>_xlfn.XLOOKUP($C211,VK!$B$2:$B$294,VK!AN$2:AN$294)</f>
        <v>45.9</v>
      </c>
      <c r="AH211" s="38">
        <f>_xlfn.XLOOKUP($C211,VK!$B$2:$B$294,VK!AO$2:AO$294)</f>
        <v>25.8</v>
      </c>
      <c r="AI211" s="38">
        <f>_xlfn.XLOOKUP($C211,VK!$B$2:$B$294,VK!AP$2:AP$294)</f>
        <v>23</v>
      </c>
      <c r="AJ211" s="38">
        <f>_xlfn.XLOOKUP($C211,VK!$B$2:$B$294,VK!AQ$2:AQ$294)</f>
        <v>10</v>
      </c>
      <c r="AK211" s="38">
        <f>_xlfn.XLOOKUP($C211,VK!$B$2:$B$294,VK!AR$2:AR$294)</f>
        <v>946</v>
      </c>
      <c r="AL211" s="38">
        <f>_xlfn.XLOOKUP($C211,VK!$B$2:$B$294,VK!AS$2:AS$294)</f>
        <v>3.3330000000000002</v>
      </c>
      <c r="AM211" s="38">
        <f>_xlfn.XLOOKUP($C211,VK!$B$2:$B$294,VK!AT$2:AT$294)</f>
        <v>6544</v>
      </c>
      <c r="AN211" s="38">
        <f>_xlfn.XLOOKUP($C211,VK!$B$2:$B$294,VK!AU$2:AU$294)</f>
        <v>10163</v>
      </c>
      <c r="AO211" s="38">
        <f>_xlfn.XLOOKUP($C211,VK!$B$2:$B$294,VK!AV$2:AV$294)</f>
        <v>1</v>
      </c>
      <c r="AP211" s="38">
        <f>_xlfn.XLOOKUP($C211,VK!$B$2:$B$294,VK!AW$2:AW$294)</f>
        <v>97.564826965332031</v>
      </c>
      <c r="AQ211" s="38">
        <f>_xlfn.XLOOKUP($C211,VK!$B$2:$B$294,VK!AX$2:AX$294)</f>
        <v>0</v>
      </c>
      <c r="AR211" s="38">
        <f>_xlfn.XLOOKUP($C211,VK!$B$2:$B$294,VK!AY$2:AY$294)</f>
        <v>1</v>
      </c>
      <c r="AS211" s="38">
        <f>_xlfn.XLOOKUP($C211,VK!$B$2:$B$294,VK!AZ$2:AZ$294)</f>
        <v>1</v>
      </c>
      <c r="AT211" s="38">
        <f>_xlfn.XLOOKUP($C211,VK!$B$2:$B$294,VK!BA$2:BA$294)</f>
        <v>1</v>
      </c>
      <c r="AU211" s="38">
        <f>_xlfn.XLOOKUP($C211,VK!$B$2:$B$294,VK!BB$2:BB$294)</f>
        <v>1</v>
      </c>
      <c r="AV211" s="38">
        <f>_xlfn.XLOOKUP($C211,VK!$B$2:$B$294,VK!BC$2:BC$294)</f>
        <v>94.5054931640625</v>
      </c>
      <c r="AW211" s="38">
        <f>_xlfn.XLOOKUP($C211,VK!$B$2:$B$294,VK!BD$2:BD$294)</f>
        <v>80.353202819824219</v>
      </c>
      <c r="AX211" s="38">
        <f>_xlfn.XLOOKUP($C211,VK!$B$2:$B$294,VK!BF$2:BF$294)</f>
        <v>9365.6083984375</v>
      </c>
      <c r="AY211" s="38">
        <f>_xlfn.XLOOKUP($C211,VK!$B$2:$B$294,VK!BG$2:BG$294)</f>
        <v>12173.115234375</v>
      </c>
      <c r="AZ211" s="38">
        <f>_xlfn.XLOOKUP($C211,VK!$B$2:$B$294,VK!BH$2:BH$294)</f>
        <v>3.3443260192871094</v>
      </c>
      <c r="BA211" s="38">
        <f>_xlfn.XLOOKUP($C211,VK!$B$2:$B$294,VK!BI$2:BI$294)</f>
        <v>21.10740852355957</v>
      </c>
      <c r="BB211" s="38">
        <f>_xlfn.XLOOKUP($C211,VK!$B$2:$B$294,VK!BJ$2:BJ$294)</f>
        <v>26.166902542114258</v>
      </c>
      <c r="BC211" s="38">
        <f>_xlfn.XLOOKUP($C211,VK!$B$2:$B$294,VK!BK$2:BK$294)</f>
        <v>-8.0419578552246094</v>
      </c>
      <c r="BD211" s="38">
        <f>_xlfn.XLOOKUP($C211,VK!$B$2:$B$294,VK!BL$2:BL$294)</f>
        <v>195.07142639160156</v>
      </c>
      <c r="BE211" s="38">
        <f>_xlfn.XLOOKUP($C211,VK!$B$2:$B$294,VK!BM$2:BM$294)</f>
        <v>-3.7207517623901367</v>
      </c>
      <c r="BF211" s="37">
        <f>_xlfn.XLOOKUP($C211,VK!$B$2:$B$294,VK!BN$2:BN$294)</f>
        <v>22193.228515625</v>
      </c>
      <c r="BG211" s="12">
        <f>_xlfn.XLOOKUP($C211,VK!$B$2:$B$294,VK!BO$2:BO$294)</f>
        <v>39.034034729003906</v>
      </c>
      <c r="BH211" s="12"/>
      <c r="BI211" s="12">
        <f>_xlfn.XLOOKUP($C211,VK!$B$2:$B$294,VK!BQ$2:BQ$294)</f>
        <v>0.5879177451133728</v>
      </c>
      <c r="BJ211" s="12">
        <f>_xlfn.XLOOKUP($C211,VK!$B$2:$B$294,VK!BR$2:BR$294)</f>
        <v>0.12434039264917374</v>
      </c>
      <c r="BK211" s="12">
        <f>_xlfn.XLOOKUP($C211,VK!$B$2:$B$294,VK!BS$2:BS$294)</f>
        <v>3.7120156288146973</v>
      </c>
      <c r="BL211" s="12">
        <f>_xlfn.XLOOKUP($C211,VK!$B$2:$B$294,VK!BT$2:BT$294)</f>
        <v>114.78740692138672</v>
      </c>
      <c r="BM211" s="12">
        <f>_xlfn.XLOOKUP($C211,VK!$B$2:$B$294,VK!BU$2:BU$294)</f>
        <v>404.19723510742188</v>
      </c>
      <c r="BN211" s="12">
        <f>_xlfn.XLOOKUP($C211,VK!$B$2:$B$294,VK!BV$2:BV$294)</f>
        <v>0</v>
      </c>
      <c r="BO211" s="12">
        <f>_xlfn.XLOOKUP($C211,VK!$B$2:$B$294,VK!BW$2:BW$294)</f>
        <v>3</v>
      </c>
      <c r="BP211" s="12">
        <f>_xlfn.XLOOKUP($C211,VK!$B$2:$B$294,VK!BX$2:BX$294)</f>
        <v>9568.068359375</v>
      </c>
      <c r="BQ211" s="12">
        <f>_xlfn.XLOOKUP($C211,VK!$B$2:$B$294,VK!BY$2:BY$294)</f>
        <v>7361.36865234375</v>
      </c>
      <c r="BR211" s="12">
        <f>_xlfn.XLOOKUP($C211,VK!$B$2:$B$294,VK!BZ$2:BZ$294)</f>
        <v>0.79759812355041504</v>
      </c>
      <c r="BS211" s="12">
        <f>_xlfn.XLOOKUP($C211,VK!$B$2:$B$294,VK!CA$2:CA$294)</f>
        <v>7.612058162689209</v>
      </c>
      <c r="BT211" s="12">
        <f>_xlfn.XLOOKUP($C211,VK!$B$2:$B$294,VK!CB$2:CB$294)</f>
        <v>82.129280090332031</v>
      </c>
      <c r="BU211" s="12">
        <f>_xlfn.XLOOKUP($C211,VK!$B$2:$B$294,VK!CC$2:CC$294)</f>
        <v>8.5657367706298828</v>
      </c>
      <c r="BV211" s="12">
        <f>_xlfn.XLOOKUP($C211,VK!$B$2:$B$294,VK!CD$2:CD$294)</f>
        <v>8.9243030548095703</v>
      </c>
      <c r="BW211" s="12">
        <f>_xlfn.XLOOKUP($C211,VK!$B$2:$B$294,VK!CE$2:CE$294)</f>
        <v>0.35856574773788452</v>
      </c>
      <c r="BX211" s="12">
        <f>_xlfn.XLOOKUP($C211,VK!$B$2:$B$294,VK!CF$2:CF$294)</f>
        <v>2.1115536689758301</v>
      </c>
      <c r="BY211" s="12">
        <f>_xlfn.XLOOKUP($C211,VK!$B$2:$B$294,VK!CG$2:CG$294)</f>
        <v>10416.1923828125</v>
      </c>
      <c r="BZ211" s="12"/>
      <c r="CA211" s="27">
        <f>_xlfn.XLOOKUP(C211,VK!$B$2:$B$294,VK!$BX$2:$BX$294)</f>
        <v>9568.068359375</v>
      </c>
      <c r="CD211" s="37">
        <f>_xlfn.XLOOKUP($C211,VK!$B$2:$B$294,VK!M$2:M$294)</f>
        <v>32974</v>
      </c>
      <c r="CE211" s="38"/>
    </row>
    <row r="212" spans="1:83" hidden="1">
      <c r="A212" s="21">
        <v>202</v>
      </c>
      <c r="B212" s="30">
        <f>1-_xlfn.XLOOKUP(C212,VK!$B$2:$B$294,VK!$ID$2:$ID$294)/SUM($D$5:$BY$5)</f>
        <v>0.24836686745270542</v>
      </c>
      <c r="C212" t="str">
        <f>_xlfn.XLOOKUP(A212,VK!$IE$2:$IE$294,VK!$B$2:$B$294)</f>
        <v>Sonkajärvi</v>
      </c>
      <c r="D212" s="12">
        <f>_xlfn.XLOOKUP($C212,VK!$B$2:$B$294,VK!J$2:J$294)</f>
        <v>50.700000762939453</v>
      </c>
      <c r="E212" s="12">
        <f>_xlfn.XLOOKUP($C212,VK!$B$2:$B$294,VK!K$2:K$294)</f>
        <v>1465.9100341796875</v>
      </c>
      <c r="F212" s="38">
        <f>_xlfn.XLOOKUP($C212,VK!$B$2:$B$294,VK!L$2:L$294)</f>
        <v>187.89999389648438</v>
      </c>
      <c r="G212" s="38">
        <f>_xlfn.XLOOKUP($C212,VK!$B$2:$B$294,VK!N$2:N$294)</f>
        <v>2.7000000476837158</v>
      </c>
      <c r="H212" s="40">
        <f>_xlfn.XLOOKUP($C212,VK!$B$2:$B$294,VK!O$2:O$294)</f>
        <v>-1.7999999523162842</v>
      </c>
      <c r="I212" s="38">
        <f>_xlfn.XLOOKUP($C212,VK!$B$2:$B$294,VK!P$2:P$294)</f>
        <v>-21</v>
      </c>
      <c r="J212" s="38">
        <f>_xlfn.XLOOKUP($C212,VK!$B$2:$B$294,VK!Q$2:Q$294)</f>
        <v>43</v>
      </c>
      <c r="K212" s="38">
        <f>_xlfn.XLOOKUP($C212,VK!$B$2:$B$294,VK!R$2:R$294)</f>
        <v>13.8</v>
      </c>
      <c r="L212" s="38">
        <f>_xlfn.XLOOKUP($C212,VK!$B$2:$B$294,VK!S$2:S$294)</f>
        <v>360</v>
      </c>
      <c r="M212" s="38">
        <f>_xlfn.XLOOKUP($C212,VK!$B$2:$B$294,VK!T$2:T$294)</f>
        <v>0</v>
      </c>
      <c r="N212" s="38">
        <f>_xlfn.XLOOKUP($C212,VK!$B$2:$B$294,VK!U$2:U$294)</f>
        <v>3266.1</v>
      </c>
      <c r="O212" s="38">
        <f>_xlfn.XLOOKUP($C212,VK!$B$2:$B$294,VK!V$2:V$294)</f>
        <v>12.35</v>
      </c>
      <c r="P212" s="38">
        <f>_xlfn.XLOOKUP($C212,VK!$B$2:$B$294,VK!W$2:W$294)</f>
        <v>1424</v>
      </c>
      <c r="Q212" s="38">
        <f>_xlfn.XLOOKUP($C212,VK!$B$2:$B$294,VK!X$2:X$294)</f>
        <v>636</v>
      </c>
      <c r="R212" s="38">
        <f>_xlfn.XLOOKUP($C212,VK!$B$2:$B$294,VK!Y$2:Y$294)</f>
        <v>970</v>
      </c>
      <c r="S212" s="38">
        <f>_xlfn.XLOOKUP($C212,VK!$B$2:$B$294,VK!Z$2:Z$294)</f>
        <v>865</v>
      </c>
      <c r="T212" s="38">
        <f>_xlfn.XLOOKUP($C212,VK!$B$2:$B$294,VK!AA$2:AA$294)</f>
        <v>774</v>
      </c>
      <c r="U212" s="38">
        <f>_xlfn.XLOOKUP($C212,VK!$B$2:$B$294,VK!AB$2:AB$294)</f>
        <v>16.027778625488281</v>
      </c>
      <c r="V212" s="38">
        <f>_xlfn.XLOOKUP($C212,VK!$B$2:$B$294,VK!AC$2:AC$294)</f>
        <v>0</v>
      </c>
      <c r="W212" s="38">
        <f>_xlfn.XLOOKUP($C212,VK!$B$2:$B$294,VK!AD$2:AD$294)</f>
        <v>0</v>
      </c>
      <c r="X212" s="38">
        <f>_xlfn.XLOOKUP($C212,VK!$B$2:$B$294,VK!AE$2:AE$294)</f>
        <v>0</v>
      </c>
      <c r="Y212" s="38">
        <f>_xlfn.XLOOKUP($C212,VK!$B$2:$B$294,VK!AF$2:AF$294)</f>
        <v>5.6</v>
      </c>
      <c r="Z212" s="38">
        <f>_xlfn.XLOOKUP($C212,VK!$B$2:$B$294,VK!AG$2:AG$294)</f>
        <v>0</v>
      </c>
      <c r="AA212" s="38">
        <f>_xlfn.XLOOKUP($C212,VK!$B$2:$B$294,VK!AH$2:AH$294)</f>
        <v>20.5</v>
      </c>
      <c r="AB212" s="38">
        <f>_xlfn.XLOOKUP($C212,VK!$B$2:$B$294,VK!AI$2:AI$294)</f>
        <v>0.93</v>
      </c>
      <c r="AC212" s="38">
        <f>_xlfn.XLOOKUP($C212,VK!$B$2:$B$294,VK!AJ$2:AJ$294)</f>
        <v>0.41</v>
      </c>
      <c r="AD212" s="38">
        <f>_xlfn.XLOOKUP($C212,VK!$B$2:$B$294,VK!AK$2:AK$294)</f>
        <v>0.93</v>
      </c>
      <c r="AE212" s="38">
        <f>_xlfn.XLOOKUP($C212,VK!$B$2:$B$294,VK!AL$2:AL$294)</f>
        <v>75.7</v>
      </c>
      <c r="AF212" s="38">
        <f>_xlfn.XLOOKUP($C212,VK!$B$2:$B$294,VK!AM$2:AM$294)</f>
        <v>268.10000000000002</v>
      </c>
      <c r="AG212" s="38">
        <f>_xlfn.XLOOKUP($C212,VK!$B$2:$B$294,VK!AN$2:AN$294)</f>
        <v>50.2</v>
      </c>
      <c r="AH212" s="38">
        <f>_xlfn.XLOOKUP($C212,VK!$B$2:$B$294,VK!AO$2:AO$294)</f>
        <v>16.399999999999999</v>
      </c>
      <c r="AI212" s="38">
        <f>_xlfn.XLOOKUP($C212,VK!$B$2:$B$294,VK!AP$2:AP$294)</f>
        <v>88</v>
      </c>
      <c r="AJ212" s="38">
        <f>_xlfn.XLOOKUP($C212,VK!$B$2:$B$294,VK!AQ$2:AQ$294)</f>
        <v>102</v>
      </c>
      <c r="AK212" s="38">
        <f>_xlfn.XLOOKUP($C212,VK!$B$2:$B$294,VK!AR$2:AR$294)</f>
        <v>840</v>
      </c>
      <c r="AL212" s="38">
        <f>_xlfn.XLOOKUP($C212,VK!$B$2:$B$294,VK!AS$2:AS$294)</f>
        <v>2.8330000000000002</v>
      </c>
      <c r="AM212" s="38">
        <f>_xlfn.XLOOKUP($C212,VK!$B$2:$B$294,VK!AT$2:AT$294)</f>
        <v>7500</v>
      </c>
      <c r="AN212" s="38">
        <f>_xlfn.XLOOKUP($C212,VK!$B$2:$B$294,VK!AU$2:AU$294)</f>
        <v>10215</v>
      </c>
      <c r="AO212" s="38">
        <f>_xlfn.XLOOKUP($C212,VK!$B$2:$B$294,VK!AV$2:AV$294)</f>
        <v>1</v>
      </c>
      <c r="AP212" s="38">
        <f>_xlfn.XLOOKUP($C212,VK!$B$2:$B$294,VK!AW$2:AW$294)</f>
        <v>86.880294799804688</v>
      </c>
      <c r="AQ212" s="38">
        <f>_xlfn.XLOOKUP($C212,VK!$B$2:$B$294,VK!AX$2:AX$294)</f>
        <v>0</v>
      </c>
      <c r="AR212" s="38">
        <f>_xlfn.XLOOKUP($C212,VK!$B$2:$B$294,VK!AY$2:AY$294)</f>
        <v>0</v>
      </c>
      <c r="AS212" s="38">
        <f>_xlfn.XLOOKUP($C212,VK!$B$2:$B$294,VK!AZ$2:AZ$294)</f>
        <v>0</v>
      </c>
      <c r="AT212" s="38">
        <f>_xlfn.XLOOKUP($C212,VK!$B$2:$B$294,VK!BA$2:BA$294)</f>
        <v>0</v>
      </c>
      <c r="AU212" s="38">
        <f>_xlfn.XLOOKUP($C212,VK!$B$2:$B$294,VK!BB$2:BB$294)</f>
        <v>1</v>
      </c>
      <c r="AV212" s="38">
        <f>_xlfn.XLOOKUP($C212,VK!$B$2:$B$294,VK!BC$2:BC$294)</f>
        <v>89.393936157226563</v>
      </c>
      <c r="AW212" s="38">
        <f>_xlfn.XLOOKUP($C212,VK!$B$2:$B$294,VK!BD$2:BD$294)</f>
        <v>100</v>
      </c>
      <c r="AX212" s="38">
        <f>_xlfn.XLOOKUP($C212,VK!$B$2:$B$294,VK!BF$2:BF$294)</f>
        <v>11717.0703125</v>
      </c>
      <c r="AY212" s="38">
        <f>_xlfn.XLOOKUP($C212,VK!$B$2:$B$294,VK!BG$2:BG$294)</f>
        <v>13092.791015625</v>
      </c>
      <c r="AZ212" s="38">
        <f>_xlfn.XLOOKUP($C212,VK!$B$2:$B$294,VK!BH$2:BH$294)</f>
        <v>3.2828586101531982</v>
      </c>
      <c r="BA212" s="38">
        <f>_xlfn.XLOOKUP($C212,VK!$B$2:$B$294,VK!BI$2:BI$294)</f>
        <v>3.1077437400817871</v>
      </c>
      <c r="BB212" s="38">
        <f>_xlfn.XLOOKUP($C212,VK!$B$2:$B$294,VK!BJ$2:BJ$294)</f>
        <v>36.363636016845703</v>
      </c>
      <c r="BC212" s="38">
        <f>_xlfn.XLOOKUP($C212,VK!$B$2:$B$294,VK!BK$2:BK$294)</f>
        <v>18.181818008422852</v>
      </c>
      <c r="BD212" s="38">
        <f>_xlfn.XLOOKUP($C212,VK!$B$2:$B$294,VK!BL$2:BL$294)</f>
        <v>125.33333587646484</v>
      </c>
      <c r="BE212" s="38">
        <f>_xlfn.XLOOKUP($C212,VK!$B$2:$B$294,VK!BM$2:BM$294)</f>
        <v>-5.5727553367614746</v>
      </c>
      <c r="BF212" s="37">
        <f>_xlfn.XLOOKUP($C212,VK!$B$2:$B$294,VK!BN$2:BN$294)</f>
        <v>20081.84765625</v>
      </c>
      <c r="BG212" s="12">
        <f>_xlfn.XLOOKUP($C212,VK!$B$2:$B$294,VK!BO$2:BO$294)</f>
        <v>54.492763519287109</v>
      </c>
      <c r="BH212" s="12"/>
      <c r="BI212" s="12">
        <f>_xlfn.XLOOKUP($C212,VK!$B$2:$B$294,VK!BQ$2:BQ$294)</f>
        <v>0.63022840023040771</v>
      </c>
      <c r="BJ212" s="12">
        <f>_xlfn.XLOOKUP($C212,VK!$B$2:$B$294,VK!BR$2:BR$294)</f>
        <v>0.10264305770397186</v>
      </c>
      <c r="BK212" s="12">
        <f>_xlfn.XLOOKUP($C212,VK!$B$2:$B$294,VK!BS$2:BS$294)</f>
        <v>0.64151912927627563</v>
      </c>
      <c r="BL212" s="12">
        <f>_xlfn.XLOOKUP($C212,VK!$B$2:$B$294,VK!BT$2:BT$294)</f>
        <v>113.16397094726563</v>
      </c>
      <c r="BM212" s="12">
        <f>_xlfn.XLOOKUP($C212,VK!$B$2:$B$294,VK!BU$2:BU$294)</f>
        <v>285.86093139648438</v>
      </c>
      <c r="BN212" s="12">
        <f>_xlfn.XLOOKUP($C212,VK!$B$2:$B$294,VK!BV$2:BV$294)</f>
        <v>0</v>
      </c>
      <c r="BO212" s="12">
        <f>_xlfn.XLOOKUP($C212,VK!$B$2:$B$294,VK!BW$2:BW$294)</f>
        <v>1</v>
      </c>
      <c r="BP212" s="12">
        <f>_xlfn.XLOOKUP($C212,VK!$B$2:$B$294,VK!BX$2:BX$294)</f>
        <v>9911.2421875</v>
      </c>
      <c r="BQ212" s="12">
        <f>_xlfn.XLOOKUP($C212,VK!$B$2:$B$294,VK!BY$2:BY$294)</f>
        <v>8869.822265625</v>
      </c>
      <c r="BR212" s="12">
        <f>_xlfn.XLOOKUP($C212,VK!$B$2:$B$294,VK!BZ$2:BZ$294)</f>
        <v>1.0007698535919189</v>
      </c>
      <c r="BS212" s="12">
        <f>_xlfn.XLOOKUP($C212,VK!$B$2:$B$294,VK!CA$2:CA$294)</f>
        <v>7.826533317565918</v>
      </c>
      <c r="BT212" s="12">
        <f>_xlfn.XLOOKUP($C212,VK!$B$2:$B$294,VK!CB$2:CB$294)</f>
        <v>89.74359130859375</v>
      </c>
      <c r="BU212" s="12">
        <f>_xlfn.XLOOKUP($C212,VK!$B$2:$B$294,VK!CC$2:CC$294)</f>
        <v>10.491803169250488</v>
      </c>
      <c r="BV212" s="12">
        <f>_xlfn.XLOOKUP($C212,VK!$B$2:$B$294,VK!CD$2:CD$294)</f>
        <v>7.2131147384643555</v>
      </c>
      <c r="BW212" s="12">
        <f>_xlfn.XLOOKUP($C212,VK!$B$2:$B$294,VK!CE$2:CE$294)</f>
        <v>0</v>
      </c>
      <c r="BX212" s="12">
        <f>_xlfn.XLOOKUP($C212,VK!$B$2:$B$294,VK!CF$2:CF$294)</f>
        <v>2.2950818538665771</v>
      </c>
      <c r="BY212" s="12">
        <f>_xlfn.XLOOKUP($C212,VK!$B$2:$B$294,VK!CG$2:CG$294)</f>
        <v>10296.6474609375</v>
      </c>
      <c r="BZ212" s="12"/>
      <c r="CA212" s="27">
        <f>_xlfn.XLOOKUP(C212,VK!$B$2:$B$294,VK!$BX$2:$BX$294)</f>
        <v>9911.2421875</v>
      </c>
      <c r="CD212" s="37">
        <f>_xlfn.XLOOKUP($C212,VK!$B$2:$B$294,VK!M$2:M$294)</f>
        <v>3897</v>
      </c>
      <c r="CE212" s="38"/>
    </row>
    <row r="213" spans="1:83" hidden="1">
      <c r="A213" s="21">
        <v>203</v>
      </c>
      <c r="B213" s="30">
        <f>1-_xlfn.XLOOKUP(C213,VK!$B$2:$B$294,VK!$ID$2:$ID$294)/SUM($D$5:$BY$5)</f>
        <v>0.2479499832367984</v>
      </c>
      <c r="C213" t="str">
        <f>_xlfn.XLOOKUP(A213,VK!$IE$2:$IE$294,VK!$B$2:$B$294)</f>
        <v>Utajärvi</v>
      </c>
      <c r="D213" s="12">
        <f>_xlfn.XLOOKUP($C213,VK!$B$2:$B$294,VK!J$2:J$294)</f>
        <v>48.200000762939453</v>
      </c>
      <c r="E213" s="12">
        <f>_xlfn.XLOOKUP($C213,VK!$B$2:$B$294,VK!K$2:K$294)</f>
        <v>1671.1500244140625</v>
      </c>
      <c r="F213" s="38">
        <f>_xlfn.XLOOKUP($C213,VK!$B$2:$B$294,VK!L$2:L$294)</f>
        <v>192.69999694824219</v>
      </c>
      <c r="G213" s="38">
        <f>_xlfn.XLOOKUP($C213,VK!$B$2:$B$294,VK!N$2:N$294)</f>
        <v>1.6000000238418579</v>
      </c>
      <c r="H213" s="40">
        <f>_xlfn.XLOOKUP($C213,VK!$B$2:$B$294,VK!O$2:O$294)</f>
        <v>-1</v>
      </c>
      <c r="I213" s="38">
        <f>_xlfn.XLOOKUP($C213,VK!$B$2:$B$294,VK!P$2:P$294)</f>
        <v>-14</v>
      </c>
      <c r="J213" s="38">
        <f>_xlfn.XLOOKUP($C213,VK!$B$2:$B$294,VK!Q$2:Q$294)</f>
        <v>48.800000000000004</v>
      </c>
      <c r="K213" s="38">
        <f>_xlfn.XLOOKUP($C213,VK!$B$2:$B$294,VK!R$2:R$294)</f>
        <v>11</v>
      </c>
      <c r="L213" s="38">
        <f>_xlfn.XLOOKUP($C213,VK!$B$2:$B$294,VK!S$2:S$294)</f>
        <v>267</v>
      </c>
      <c r="M213" s="38">
        <f>_xlfn.XLOOKUP($C213,VK!$B$2:$B$294,VK!T$2:T$294)</f>
        <v>0</v>
      </c>
      <c r="N213" s="38">
        <f>_xlfn.XLOOKUP($C213,VK!$B$2:$B$294,VK!U$2:U$294)</f>
        <v>3837.4</v>
      </c>
      <c r="O213" s="38">
        <f>_xlfn.XLOOKUP($C213,VK!$B$2:$B$294,VK!V$2:V$294)</f>
        <v>11.72</v>
      </c>
      <c r="P213" s="38">
        <f>_xlfn.XLOOKUP($C213,VK!$B$2:$B$294,VK!W$2:W$294)</f>
        <v>622</v>
      </c>
      <c r="Q213" s="38">
        <f>_xlfn.XLOOKUP($C213,VK!$B$2:$B$294,VK!X$2:X$294)</f>
        <v>811</v>
      </c>
      <c r="R213" s="38">
        <f>_xlfn.XLOOKUP($C213,VK!$B$2:$B$294,VK!Y$2:Y$294)</f>
        <v>324</v>
      </c>
      <c r="S213" s="38">
        <f>_xlfn.XLOOKUP($C213,VK!$B$2:$B$294,VK!Z$2:Z$294)</f>
        <v>1115</v>
      </c>
      <c r="T213" s="38">
        <f>_xlfn.XLOOKUP($C213,VK!$B$2:$B$294,VK!AA$2:AA$294)</f>
        <v>455</v>
      </c>
      <c r="U213" s="38">
        <f>_xlfn.XLOOKUP($C213,VK!$B$2:$B$294,VK!AB$2:AB$294)</f>
        <v>15.674418449401855</v>
      </c>
      <c r="V213" s="38">
        <f>_xlfn.XLOOKUP($C213,VK!$B$2:$B$294,VK!AC$2:AC$294)</f>
        <v>0</v>
      </c>
      <c r="W213" s="38">
        <f>_xlfn.XLOOKUP($C213,VK!$B$2:$B$294,VK!AD$2:AD$294)</f>
        <v>0</v>
      </c>
      <c r="X213" s="38">
        <f>_xlfn.XLOOKUP($C213,VK!$B$2:$B$294,VK!AE$2:AE$294)</f>
        <v>0</v>
      </c>
      <c r="Y213" s="38">
        <f>_xlfn.XLOOKUP($C213,VK!$B$2:$B$294,VK!AF$2:AF$294)</f>
        <v>8.4</v>
      </c>
      <c r="Z213" s="38">
        <f>_xlfn.XLOOKUP($C213,VK!$B$2:$B$294,VK!AG$2:AG$294)</f>
        <v>1</v>
      </c>
      <c r="AA213" s="38">
        <f>_xlfn.XLOOKUP($C213,VK!$B$2:$B$294,VK!AH$2:AH$294)</f>
        <v>20.5</v>
      </c>
      <c r="AB213" s="38">
        <f>_xlfn.XLOOKUP($C213,VK!$B$2:$B$294,VK!AI$2:AI$294)</f>
        <v>1.1000000000000001</v>
      </c>
      <c r="AC213" s="38">
        <f>_xlfn.XLOOKUP($C213,VK!$B$2:$B$294,VK!AJ$2:AJ$294)</f>
        <v>0.45</v>
      </c>
      <c r="AD213" s="38">
        <f>_xlfn.XLOOKUP($C213,VK!$B$2:$B$294,VK!AK$2:AK$294)</f>
        <v>1.25</v>
      </c>
      <c r="AE213" s="38">
        <f>_xlfn.XLOOKUP($C213,VK!$B$2:$B$294,VK!AL$2:AL$294)</f>
        <v>67.400000000000006</v>
      </c>
      <c r="AF213" s="38">
        <f>_xlfn.XLOOKUP($C213,VK!$B$2:$B$294,VK!AM$2:AM$294)</f>
        <v>273.5</v>
      </c>
      <c r="AG213" s="38">
        <f>_xlfn.XLOOKUP($C213,VK!$B$2:$B$294,VK!AN$2:AN$294)</f>
        <v>50.9</v>
      </c>
      <c r="AH213" s="38">
        <f>_xlfn.XLOOKUP($C213,VK!$B$2:$B$294,VK!AO$2:AO$294)</f>
        <v>15.6</v>
      </c>
      <c r="AI213" s="38">
        <f>_xlfn.XLOOKUP($C213,VK!$B$2:$B$294,VK!AP$2:AP$294)</f>
        <v>64</v>
      </c>
      <c r="AJ213" s="38">
        <f>_xlfn.XLOOKUP($C213,VK!$B$2:$B$294,VK!AQ$2:AQ$294)</f>
        <v>66</v>
      </c>
      <c r="AK213" s="38">
        <f>_xlfn.XLOOKUP($C213,VK!$B$2:$B$294,VK!AR$2:AR$294)</f>
        <v>849</v>
      </c>
      <c r="AL213" s="38">
        <f>_xlfn.XLOOKUP($C213,VK!$B$2:$B$294,VK!AS$2:AS$294)</f>
        <v>5</v>
      </c>
      <c r="AM213" s="38">
        <f>_xlfn.XLOOKUP($C213,VK!$B$2:$B$294,VK!AT$2:AT$294)</f>
        <v>7667</v>
      </c>
      <c r="AN213" s="38">
        <f>_xlfn.XLOOKUP($C213,VK!$B$2:$B$294,VK!AU$2:AU$294)</f>
        <v>12387</v>
      </c>
      <c r="AO213" s="38">
        <f>_xlfn.XLOOKUP($C213,VK!$B$2:$B$294,VK!AV$2:AV$294)</f>
        <v>0</v>
      </c>
      <c r="AP213" s="38">
        <f>_xlfn.XLOOKUP($C213,VK!$B$2:$B$294,VK!AW$2:AW$294)</f>
        <v>52.83123779296875</v>
      </c>
      <c r="AQ213" s="38">
        <f>_xlfn.XLOOKUP($C213,VK!$B$2:$B$294,VK!AX$2:AX$294)</f>
        <v>0</v>
      </c>
      <c r="AR213" s="38">
        <f>_xlfn.XLOOKUP($C213,VK!$B$2:$B$294,VK!AY$2:AY$294)</f>
        <v>0</v>
      </c>
      <c r="AS213" s="38">
        <f>_xlfn.XLOOKUP($C213,VK!$B$2:$B$294,VK!AZ$2:AZ$294)</f>
        <v>0</v>
      </c>
      <c r="AT213" s="38">
        <f>_xlfn.XLOOKUP($C213,VK!$B$2:$B$294,VK!BA$2:BA$294)</f>
        <v>0</v>
      </c>
      <c r="AU213" s="38">
        <f>_xlfn.XLOOKUP($C213,VK!$B$2:$B$294,VK!BB$2:BB$294)</f>
        <v>1</v>
      </c>
      <c r="AV213" s="38">
        <f>_xlfn.XLOOKUP($C213,VK!$B$2:$B$294,VK!BC$2:BC$294)</f>
        <v>100</v>
      </c>
      <c r="AW213" s="38">
        <f>_xlfn.XLOOKUP($C213,VK!$B$2:$B$294,VK!BD$2:BD$294)</f>
        <v>100</v>
      </c>
      <c r="AX213" s="38">
        <f>_xlfn.XLOOKUP($C213,VK!$B$2:$B$294,VK!BF$2:BF$294)</f>
        <v>14181.2158203125</v>
      </c>
      <c r="AY213" s="38">
        <f>_xlfn.XLOOKUP($C213,VK!$B$2:$B$294,VK!BG$2:BG$294)</f>
        <v>15273.84765625</v>
      </c>
      <c r="AZ213" s="38">
        <f>_xlfn.XLOOKUP($C213,VK!$B$2:$B$294,VK!BH$2:BH$294)</f>
        <v>3.2491030693054199</v>
      </c>
      <c r="BA213" s="38">
        <f>_xlfn.XLOOKUP($C213,VK!$B$2:$B$294,VK!BI$2:BI$294)</f>
        <v>1.1670506000518799</v>
      </c>
      <c r="BB213" s="38">
        <f>_xlfn.XLOOKUP($C213,VK!$B$2:$B$294,VK!BJ$2:BJ$294)</f>
        <v>26.388889312744141</v>
      </c>
      <c r="BC213" s="38">
        <f>_xlfn.XLOOKUP($C213,VK!$B$2:$B$294,VK!BK$2:BK$294)</f>
        <v>-14.285714149475098</v>
      </c>
      <c r="BD213" s="38">
        <f>_xlfn.XLOOKUP($C213,VK!$B$2:$B$294,VK!BL$2:BL$294)</f>
        <v>356</v>
      </c>
      <c r="BE213" s="38">
        <f>_xlfn.XLOOKUP($C213,VK!$B$2:$B$294,VK!BM$2:BM$294)</f>
        <v>3.1690139770507813</v>
      </c>
      <c r="BF213" s="37">
        <f>_xlfn.XLOOKUP($C213,VK!$B$2:$B$294,VK!BN$2:BN$294)</f>
        <v>19525.181640625</v>
      </c>
      <c r="BG213" s="12">
        <f>_xlfn.XLOOKUP($C213,VK!$B$2:$B$294,VK!BO$2:BO$294)</f>
        <v>52.946514129638672</v>
      </c>
      <c r="BH213" s="12"/>
      <c r="BI213" s="12">
        <f>_xlfn.XLOOKUP($C213,VK!$B$2:$B$294,VK!BQ$2:BQ$294)</f>
        <v>0.59977579116821289</v>
      </c>
      <c r="BJ213" s="12">
        <f>_xlfn.XLOOKUP($C213,VK!$B$2:$B$294,VK!BR$2:BR$294)</f>
        <v>0</v>
      </c>
      <c r="BK213" s="12">
        <f>_xlfn.XLOOKUP($C213,VK!$B$2:$B$294,VK!BS$2:BS$294)</f>
        <v>1.6816143989562988</v>
      </c>
      <c r="BL213" s="12">
        <f>_xlfn.XLOOKUP($C213,VK!$B$2:$B$294,VK!BT$2:BT$294)</f>
        <v>116.21823883056641</v>
      </c>
      <c r="BM213" s="12">
        <f>_xlfn.XLOOKUP($C213,VK!$B$2:$B$294,VK!BU$2:BU$294)</f>
        <v>401.34530639648438</v>
      </c>
      <c r="BN213" s="12">
        <f>_xlfn.XLOOKUP($C213,VK!$B$2:$B$294,VK!BV$2:BV$294)</f>
        <v>0</v>
      </c>
      <c r="BO213" s="12">
        <f>_xlfn.XLOOKUP($C213,VK!$B$2:$B$294,VK!BW$2:BW$294)</f>
        <v>1</v>
      </c>
      <c r="BP213" s="12">
        <f>_xlfn.XLOOKUP($C213,VK!$B$2:$B$294,VK!BX$2:BX$294)</f>
        <v>10294.5732421875</v>
      </c>
      <c r="BQ213" s="12">
        <f>_xlfn.XLOOKUP($C213,VK!$B$2:$B$294,VK!BY$2:BY$294)</f>
        <v>9558.1396484375</v>
      </c>
      <c r="BR213" s="12">
        <f>_xlfn.XLOOKUP($C213,VK!$B$2:$B$294,VK!BZ$2:BZ$294)</f>
        <v>1.3452914953231812</v>
      </c>
      <c r="BS213" s="12">
        <f>_xlfn.XLOOKUP($C213,VK!$B$2:$B$294,VK!CA$2:CA$294)</f>
        <v>10.949177742004395</v>
      </c>
      <c r="BT213" s="12">
        <f>_xlfn.XLOOKUP($C213,VK!$B$2:$B$294,VK!CB$2:CB$294)</f>
        <v>83.333335876464844</v>
      </c>
      <c r="BU213" s="12">
        <f>_xlfn.XLOOKUP($C213,VK!$B$2:$B$294,VK!CC$2:CC$294)</f>
        <v>9.2150173187255859</v>
      </c>
      <c r="BV213" s="12">
        <f>_xlfn.XLOOKUP($C213,VK!$B$2:$B$294,VK!CD$2:CD$294)</f>
        <v>8.8737201690673828</v>
      </c>
      <c r="BW213" s="12">
        <f>_xlfn.XLOOKUP($C213,VK!$B$2:$B$294,VK!CE$2:CE$294)</f>
        <v>0</v>
      </c>
      <c r="BX213" s="12">
        <f>_xlfn.XLOOKUP($C213,VK!$B$2:$B$294,VK!CF$2:CF$294)</f>
        <v>4.4368600845336914</v>
      </c>
      <c r="BY213" s="12">
        <f>_xlfn.XLOOKUP($C213,VK!$B$2:$B$294,VK!CG$2:CG$294)</f>
        <v>12221.888671875</v>
      </c>
      <c r="BZ213" s="12"/>
      <c r="CA213" s="27">
        <f>_xlfn.XLOOKUP(C213,VK!$B$2:$B$294,VK!$BX$2:$BX$294)</f>
        <v>10294.5732421875</v>
      </c>
      <c r="CD213" s="37">
        <f>_xlfn.XLOOKUP($C213,VK!$B$2:$B$294,VK!M$2:M$294)</f>
        <v>2676</v>
      </c>
      <c r="CE213" s="38"/>
    </row>
    <row r="214" spans="1:83" hidden="1">
      <c r="A214" s="21">
        <v>204</v>
      </c>
      <c r="B214" s="30">
        <f>1-_xlfn.XLOOKUP(C214,VK!$B$2:$B$294,VK!$ID$2:$ID$294)/SUM($D$5:$BY$5)</f>
        <v>0.2479434674566654</v>
      </c>
      <c r="C214" t="str">
        <f>_xlfn.XLOOKUP(A214,VK!$IE$2:$IE$294,VK!$B$2:$B$294)</f>
        <v>Kyyjärvi</v>
      </c>
      <c r="D214" s="12">
        <f>_xlfn.XLOOKUP($C214,VK!$B$2:$B$294,VK!J$2:J$294)</f>
        <v>49.299999237060547</v>
      </c>
      <c r="E214" s="12">
        <f>_xlfn.XLOOKUP($C214,VK!$B$2:$B$294,VK!K$2:K$294)</f>
        <v>448.20001220703125</v>
      </c>
      <c r="F214" s="38">
        <f>_xlfn.XLOOKUP($C214,VK!$B$2:$B$294,VK!L$2:L$294)</f>
        <v>192.60000610351563</v>
      </c>
      <c r="G214" s="38">
        <f>_xlfn.XLOOKUP($C214,VK!$B$2:$B$294,VK!N$2:N$294)</f>
        <v>2.9000000953674316</v>
      </c>
      <c r="H214" s="40">
        <f>_xlfn.XLOOKUP($C214,VK!$B$2:$B$294,VK!O$2:O$294)</f>
        <v>-2.2000000476837158</v>
      </c>
      <c r="I214" s="38">
        <f>_xlfn.XLOOKUP($C214,VK!$B$2:$B$294,VK!P$2:P$294)</f>
        <v>-26</v>
      </c>
      <c r="J214" s="38">
        <f>_xlfn.XLOOKUP($C214,VK!$B$2:$B$294,VK!Q$2:Q$294)</f>
        <v>57.800000000000004</v>
      </c>
      <c r="K214" s="38">
        <f>_xlfn.XLOOKUP($C214,VK!$B$2:$B$294,VK!R$2:R$294)</f>
        <v>11</v>
      </c>
      <c r="L214" s="38">
        <f>_xlfn.XLOOKUP($C214,VK!$B$2:$B$294,VK!S$2:S$294)</f>
        <v>121</v>
      </c>
      <c r="M214" s="38">
        <f>_xlfn.XLOOKUP($C214,VK!$B$2:$B$294,VK!T$2:T$294)</f>
        <v>0</v>
      </c>
      <c r="N214" s="38">
        <f>_xlfn.XLOOKUP($C214,VK!$B$2:$B$294,VK!U$2:U$294)</f>
        <v>3362.5</v>
      </c>
      <c r="O214" s="38">
        <f>_xlfn.XLOOKUP($C214,VK!$B$2:$B$294,VK!V$2:V$294)</f>
        <v>12.53</v>
      </c>
      <c r="P214" s="38">
        <f>_xlfn.XLOOKUP($C214,VK!$B$2:$B$294,VK!W$2:W$294)</f>
        <v>789</v>
      </c>
      <c r="Q214" s="38">
        <f>_xlfn.XLOOKUP($C214,VK!$B$2:$B$294,VK!X$2:X$294)</f>
        <v>1474</v>
      </c>
      <c r="R214" s="38">
        <f>_xlfn.XLOOKUP($C214,VK!$B$2:$B$294,VK!Y$2:Y$294)</f>
        <v>737</v>
      </c>
      <c r="S214" s="38">
        <f>_xlfn.XLOOKUP($C214,VK!$B$2:$B$294,VK!Z$2:Z$294)</f>
        <v>1344</v>
      </c>
      <c r="T214" s="38">
        <f>_xlfn.XLOOKUP($C214,VK!$B$2:$B$294,VK!AA$2:AA$294)</f>
        <v>649</v>
      </c>
      <c r="U214" s="38">
        <f>_xlfn.XLOOKUP($C214,VK!$B$2:$B$294,VK!AB$2:AB$294)</f>
        <v>14.115385055541992</v>
      </c>
      <c r="V214" s="38">
        <f>_xlfn.XLOOKUP($C214,VK!$B$2:$B$294,VK!AC$2:AC$294)</f>
        <v>0</v>
      </c>
      <c r="W214" s="38">
        <f>_xlfn.XLOOKUP($C214,VK!$B$2:$B$294,VK!AD$2:AD$294)</f>
        <v>0</v>
      </c>
      <c r="X214" s="38">
        <f>_xlfn.XLOOKUP($C214,VK!$B$2:$B$294,VK!AE$2:AE$294)</f>
        <v>0</v>
      </c>
      <c r="Y214" s="38">
        <f>_xlfn.XLOOKUP($C214,VK!$B$2:$B$294,VK!AF$2:AF$294)</f>
        <v>0</v>
      </c>
      <c r="Z214" s="38">
        <f>_xlfn.XLOOKUP($C214,VK!$B$2:$B$294,VK!AG$2:AG$294)</f>
        <v>0</v>
      </c>
      <c r="AA214" s="38">
        <f>_xlfn.XLOOKUP($C214,VK!$B$2:$B$294,VK!AH$2:AH$294)</f>
        <v>21.75</v>
      </c>
      <c r="AB214" s="38">
        <f>_xlfn.XLOOKUP($C214,VK!$B$2:$B$294,VK!AI$2:AI$294)</f>
        <v>1.1499999999999999</v>
      </c>
      <c r="AC214" s="38">
        <f>_xlfn.XLOOKUP($C214,VK!$B$2:$B$294,VK!AJ$2:AJ$294)</f>
        <v>0.65</v>
      </c>
      <c r="AD214" s="38">
        <f>_xlfn.XLOOKUP($C214,VK!$B$2:$B$294,VK!AK$2:AK$294)</f>
        <v>1.3</v>
      </c>
      <c r="AE214" s="38">
        <f>_xlfn.XLOOKUP($C214,VK!$B$2:$B$294,VK!AL$2:AL$294)</f>
        <v>67.5</v>
      </c>
      <c r="AF214" s="38">
        <f>_xlfn.XLOOKUP($C214,VK!$B$2:$B$294,VK!AM$2:AM$294)</f>
        <v>241</v>
      </c>
      <c r="AG214" s="38">
        <f>_xlfn.XLOOKUP($C214,VK!$B$2:$B$294,VK!AN$2:AN$294)</f>
        <v>43.9</v>
      </c>
      <c r="AH214" s="38">
        <f>_xlfn.XLOOKUP($C214,VK!$B$2:$B$294,VK!AO$2:AO$294)</f>
        <v>15.3</v>
      </c>
      <c r="AI214" s="38">
        <f>_xlfn.XLOOKUP($C214,VK!$B$2:$B$294,VK!AP$2:AP$294)</f>
        <v>142</v>
      </c>
      <c r="AJ214" s="38">
        <f>_xlfn.XLOOKUP($C214,VK!$B$2:$B$294,VK!AQ$2:AQ$294)</f>
        <v>124</v>
      </c>
      <c r="AK214" s="38">
        <f>_xlfn.XLOOKUP($C214,VK!$B$2:$B$294,VK!AR$2:AR$294)</f>
        <v>945</v>
      </c>
      <c r="AL214" s="38">
        <f>_xlfn.XLOOKUP($C214,VK!$B$2:$B$294,VK!AS$2:AS$294)</f>
        <v>3.3330000000000002</v>
      </c>
      <c r="AM214" s="38">
        <f>_xlfn.XLOOKUP($C214,VK!$B$2:$B$294,VK!AT$2:AT$294)</f>
        <v>8050</v>
      </c>
      <c r="AN214" s="38">
        <f>_xlfn.XLOOKUP($C214,VK!$B$2:$B$294,VK!AU$2:AU$294)</f>
        <v>12508</v>
      </c>
      <c r="AO214" s="38">
        <f>_xlfn.XLOOKUP($C214,VK!$B$2:$B$294,VK!AV$2:AV$294)</f>
        <v>0</v>
      </c>
      <c r="AP214" s="38">
        <f>_xlfn.XLOOKUP($C214,VK!$B$2:$B$294,VK!AW$2:AW$294)</f>
        <v>107.97875213623047</v>
      </c>
      <c r="AQ214" s="38">
        <f>_xlfn.XLOOKUP($C214,VK!$B$2:$B$294,VK!AX$2:AX$294)</f>
        <v>0</v>
      </c>
      <c r="AR214" s="38">
        <f>_xlfn.XLOOKUP($C214,VK!$B$2:$B$294,VK!AY$2:AY$294)</f>
        <v>0</v>
      </c>
      <c r="AS214" s="38">
        <f>_xlfn.XLOOKUP($C214,VK!$B$2:$B$294,VK!AZ$2:AZ$294)</f>
        <v>0</v>
      </c>
      <c r="AT214" s="38">
        <f>_xlfn.XLOOKUP($C214,VK!$B$2:$B$294,VK!BA$2:BA$294)</f>
        <v>0</v>
      </c>
      <c r="AU214" s="38">
        <f>_xlfn.XLOOKUP($C214,VK!$B$2:$B$294,VK!BB$2:BB$294)</f>
        <v>1</v>
      </c>
      <c r="AV214" s="38">
        <f>_xlfn.XLOOKUP($C214,VK!$B$2:$B$294,VK!BC$2:BC$294)</f>
        <v>100</v>
      </c>
      <c r="AW214" s="38">
        <f>_xlfn.XLOOKUP($C214,VK!$B$2:$B$294,VK!BD$2:BD$294)</f>
        <v>100</v>
      </c>
      <c r="AX214" s="38">
        <f>_xlfn.XLOOKUP($C214,VK!$B$2:$B$294,VK!BF$2:BF$294)</f>
        <v>11759.2587890625</v>
      </c>
      <c r="AY214" s="38">
        <f>_xlfn.XLOOKUP($C214,VK!$B$2:$B$294,VK!BG$2:BG$294)</f>
        <v>12611.111328125</v>
      </c>
      <c r="AZ214" s="38">
        <f>_xlfn.XLOOKUP($C214,VK!$B$2:$B$294,VK!BH$2:BH$294)</f>
        <v>4.1127190589904785</v>
      </c>
      <c r="BA214" s="38">
        <f>_xlfn.XLOOKUP($C214,VK!$B$2:$B$294,VK!BI$2:BI$294)</f>
        <v>-18.163219451904297</v>
      </c>
      <c r="BB214" s="38">
        <f>_xlfn.XLOOKUP($C214,VK!$B$2:$B$294,VK!BJ$2:BJ$294)</f>
        <v>25.714284896850586</v>
      </c>
      <c r="BC214" s="38">
        <f>_xlfn.XLOOKUP($C214,VK!$B$2:$B$294,VK!BK$2:BK$294)</f>
        <v>11.111110687255859</v>
      </c>
      <c r="BD214" s="38">
        <f>_xlfn.XLOOKUP($C214,VK!$B$2:$B$294,VK!BL$2:BL$294)</f>
        <v>155</v>
      </c>
      <c r="BE214" s="38">
        <f>_xlfn.XLOOKUP($C214,VK!$B$2:$B$294,VK!BM$2:BM$294)</f>
        <v>4.838709831237793</v>
      </c>
      <c r="BF214" s="37">
        <f>_xlfn.XLOOKUP($C214,VK!$B$2:$B$294,VK!BN$2:BN$294)</f>
        <v>19417.958984375</v>
      </c>
      <c r="BG214" s="12">
        <f>_xlfn.XLOOKUP($C214,VK!$B$2:$B$294,VK!BO$2:BO$294)</f>
        <v>49.583171844482422</v>
      </c>
      <c r="BH214" s="12"/>
      <c r="BI214" s="12">
        <f>_xlfn.XLOOKUP($C214,VK!$B$2:$B$294,VK!BQ$2:BQ$294)</f>
        <v>0.62604719400405884</v>
      </c>
      <c r="BJ214" s="12">
        <f>_xlfn.XLOOKUP($C214,VK!$B$2:$B$294,VK!BR$2:BR$294)</f>
        <v>7.61614590883255E-2</v>
      </c>
      <c r="BK214" s="12">
        <f>_xlfn.XLOOKUP($C214,VK!$B$2:$B$294,VK!BS$2:BS$294)</f>
        <v>1.7517136335372925</v>
      </c>
      <c r="BL214" s="12">
        <f>_xlfn.XLOOKUP($C214,VK!$B$2:$B$294,VK!BT$2:BT$294)</f>
        <v>104.34120178222656</v>
      </c>
      <c r="BM214" s="12">
        <f>_xlfn.XLOOKUP($C214,VK!$B$2:$B$294,VK!BU$2:BU$294)</f>
        <v>170.60166931152344</v>
      </c>
      <c r="BN214" s="12">
        <f>_xlfn.XLOOKUP($C214,VK!$B$2:$B$294,VK!BV$2:BV$294)</f>
        <v>0</v>
      </c>
      <c r="BO214" s="12">
        <f>_xlfn.XLOOKUP($C214,VK!$B$2:$B$294,VK!BW$2:BW$294)</f>
        <v>0</v>
      </c>
      <c r="BP214" s="12">
        <f>_xlfn.XLOOKUP($C214,VK!$B$2:$B$294,VK!BX$2:BX$294)</f>
        <v>8512.5</v>
      </c>
      <c r="BQ214" s="12">
        <f>_xlfn.XLOOKUP($C214,VK!$B$2:$B$294,VK!BY$2:BY$294)</f>
        <v>7937.5</v>
      </c>
      <c r="BR214" s="12">
        <f>_xlfn.XLOOKUP($C214,VK!$B$2:$B$294,VK!BZ$2:BZ$294)</f>
        <v>1.5232292413711548</v>
      </c>
      <c r="BS214" s="12">
        <f>_xlfn.XLOOKUP($C214,VK!$B$2:$B$294,VK!CA$2:CA$294)</f>
        <v>9.9009904861450195</v>
      </c>
      <c r="BT214" s="12">
        <f>_xlfn.XLOOKUP($C214,VK!$B$2:$B$294,VK!CB$2:CB$294)</f>
        <v>25</v>
      </c>
      <c r="BU214" s="12">
        <f>_xlfn.XLOOKUP($C214,VK!$B$2:$B$294,VK!CC$2:CC$294)</f>
        <v>3.846153736114502</v>
      </c>
      <c r="BV214" s="12">
        <f>_xlfn.XLOOKUP($C214,VK!$B$2:$B$294,VK!CD$2:CD$294)</f>
        <v>17.69230842590332</v>
      </c>
      <c r="BW214" s="12">
        <f>_xlfn.XLOOKUP($C214,VK!$B$2:$B$294,VK!CE$2:CE$294)</f>
        <v>0</v>
      </c>
      <c r="BX214" s="12">
        <f>_xlfn.XLOOKUP($C214,VK!$B$2:$B$294,VK!CF$2:CF$294)</f>
        <v>0</v>
      </c>
      <c r="BY214" s="12">
        <f>_xlfn.XLOOKUP($C214,VK!$B$2:$B$294,VK!CG$2:CG$294)</f>
        <v>13127.7880859375</v>
      </c>
      <c r="BZ214" s="12"/>
      <c r="CA214" s="27">
        <f>_xlfn.XLOOKUP(C214,VK!$B$2:$B$294,VK!$BX$2:$BX$294)</f>
        <v>8512.5</v>
      </c>
      <c r="CD214" s="37">
        <f>_xlfn.XLOOKUP($C214,VK!$B$2:$B$294,VK!M$2:M$294)</f>
        <v>1313</v>
      </c>
      <c r="CE214" s="38"/>
    </row>
    <row r="215" spans="1:83" hidden="1">
      <c r="A215" s="21">
        <v>205</v>
      </c>
      <c r="B215" s="30">
        <f>1-_xlfn.XLOOKUP(C215,VK!$B$2:$B$294,VK!$ID$2:$ID$294)/SUM($D$5:$BY$5)</f>
        <v>0.24577409259666594</v>
      </c>
      <c r="C215" t="str">
        <f>_xlfn.XLOOKUP(A215,VK!$IE$2:$IE$294,VK!$B$2:$B$294)</f>
        <v>Parikkala</v>
      </c>
      <c r="D215" s="12">
        <f>_xlfn.XLOOKUP($C215,VK!$B$2:$B$294,VK!J$2:J$294)</f>
        <v>54.099998474121094</v>
      </c>
      <c r="E215" s="12">
        <f>_xlfn.XLOOKUP($C215,VK!$B$2:$B$294,VK!K$2:K$294)</f>
        <v>592.010009765625</v>
      </c>
      <c r="F215" s="38">
        <f>_xlfn.XLOOKUP($C215,VK!$B$2:$B$294,VK!L$2:L$294)</f>
        <v>197.39999389648438</v>
      </c>
      <c r="G215" s="38">
        <f>_xlfn.XLOOKUP($C215,VK!$B$2:$B$294,VK!N$2:N$294)</f>
        <v>8</v>
      </c>
      <c r="H215" s="40">
        <f>_xlfn.XLOOKUP($C215,VK!$B$2:$B$294,VK!O$2:O$294)</f>
        <v>-2.2000000476837158</v>
      </c>
      <c r="I215" s="38">
        <f>_xlfn.XLOOKUP($C215,VK!$B$2:$B$294,VK!P$2:P$294)</f>
        <v>-38</v>
      </c>
      <c r="J215" s="38">
        <f>_xlfn.XLOOKUP($C215,VK!$B$2:$B$294,VK!Q$2:Q$294)</f>
        <v>45</v>
      </c>
      <c r="K215" s="38">
        <f>_xlfn.XLOOKUP($C215,VK!$B$2:$B$294,VK!R$2:R$294)</f>
        <v>12</v>
      </c>
      <c r="L215" s="38">
        <f>_xlfn.XLOOKUP($C215,VK!$B$2:$B$294,VK!S$2:S$294)</f>
        <v>284</v>
      </c>
      <c r="M215" s="38">
        <f>_xlfn.XLOOKUP($C215,VK!$B$2:$B$294,VK!T$2:T$294)</f>
        <v>0</v>
      </c>
      <c r="N215" s="38">
        <f>_xlfn.XLOOKUP($C215,VK!$B$2:$B$294,VK!U$2:U$294)</f>
        <v>3179.8</v>
      </c>
      <c r="O215" s="38">
        <f>_xlfn.XLOOKUP($C215,VK!$B$2:$B$294,VK!V$2:V$294)</f>
        <v>11.95</v>
      </c>
      <c r="P215" s="38">
        <f>_xlfn.XLOOKUP($C215,VK!$B$2:$B$294,VK!W$2:W$294)</f>
        <v>838</v>
      </c>
      <c r="Q215" s="38">
        <f>_xlfn.XLOOKUP($C215,VK!$B$2:$B$294,VK!X$2:X$294)</f>
        <v>1189</v>
      </c>
      <c r="R215" s="38">
        <f>_xlfn.XLOOKUP($C215,VK!$B$2:$B$294,VK!Y$2:Y$294)</f>
        <v>1162</v>
      </c>
      <c r="S215" s="38">
        <f>_xlfn.XLOOKUP($C215,VK!$B$2:$B$294,VK!Z$2:Z$294)</f>
        <v>2020</v>
      </c>
      <c r="T215" s="38">
        <f>_xlfn.XLOOKUP($C215,VK!$B$2:$B$294,VK!AA$2:AA$294)</f>
        <v>906</v>
      </c>
      <c r="U215" s="38">
        <f>_xlfn.XLOOKUP($C215,VK!$B$2:$B$294,VK!AB$2:AB$294)</f>
        <v>14.287234306335449</v>
      </c>
      <c r="V215" s="38">
        <f>_xlfn.XLOOKUP($C215,VK!$B$2:$B$294,VK!AC$2:AC$294)</f>
        <v>0</v>
      </c>
      <c r="W215" s="38">
        <f>_xlfn.XLOOKUP($C215,VK!$B$2:$B$294,VK!AD$2:AD$294)</f>
        <v>0</v>
      </c>
      <c r="X215" s="38">
        <f>_xlfn.XLOOKUP($C215,VK!$B$2:$B$294,VK!AE$2:AE$294)</f>
        <v>0</v>
      </c>
      <c r="Y215" s="38">
        <f>_xlfn.XLOOKUP($C215,VK!$B$2:$B$294,VK!AF$2:AF$294)</f>
        <v>3</v>
      </c>
      <c r="Z215" s="38">
        <f>_xlfn.XLOOKUP($C215,VK!$B$2:$B$294,VK!AG$2:AG$294)</f>
        <v>1</v>
      </c>
      <c r="AA215" s="38">
        <f>_xlfn.XLOOKUP($C215,VK!$B$2:$B$294,VK!AH$2:AH$294)</f>
        <v>19.5</v>
      </c>
      <c r="AB215" s="38">
        <f>_xlfn.XLOOKUP($C215,VK!$B$2:$B$294,VK!AI$2:AI$294)</f>
        <v>1</v>
      </c>
      <c r="AC215" s="38">
        <f>_xlfn.XLOOKUP($C215,VK!$B$2:$B$294,VK!AJ$2:AJ$294)</f>
        <v>0.5</v>
      </c>
      <c r="AD215" s="38">
        <f>_xlfn.XLOOKUP($C215,VK!$B$2:$B$294,VK!AK$2:AK$294)</f>
        <v>1.1000000000000001</v>
      </c>
      <c r="AE215" s="38">
        <f>_xlfn.XLOOKUP($C215,VK!$B$2:$B$294,VK!AL$2:AL$294)</f>
        <v>61.8</v>
      </c>
      <c r="AF215" s="38">
        <f>_xlfn.XLOOKUP($C215,VK!$B$2:$B$294,VK!AM$2:AM$294)</f>
        <v>273.60000000000002</v>
      </c>
      <c r="AG215" s="38">
        <f>_xlfn.XLOOKUP($C215,VK!$B$2:$B$294,VK!AN$2:AN$294)</f>
        <v>46.8</v>
      </c>
      <c r="AH215" s="38">
        <f>_xlfn.XLOOKUP($C215,VK!$B$2:$B$294,VK!AO$2:AO$294)</f>
        <v>19.100000000000001</v>
      </c>
      <c r="AI215" s="38">
        <f>_xlfn.XLOOKUP($C215,VK!$B$2:$B$294,VK!AP$2:AP$294)</f>
        <v>61</v>
      </c>
      <c r="AJ215" s="38">
        <f>_xlfn.XLOOKUP($C215,VK!$B$2:$B$294,VK!AQ$2:AQ$294)</f>
        <v>52</v>
      </c>
      <c r="AK215" s="38">
        <f>_xlfn.XLOOKUP($C215,VK!$B$2:$B$294,VK!AR$2:AR$294)</f>
        <v>953</v>
      </c>
      <c r="AL215" s="38">
        <f>_xlfn.XLOOKUP($C215,VK!$B$2:$B$294,VK!AS$2:AS$294)</f>
        <v>2.1669999999999998</v>
      </c>
      <c r="AM215" s="38">
        <f>_xlfn.XLOOKUP($C215,VK!$B$2:$B$294,VK!AT$2:AT$294)</f>
        <v>7750</v>
      </c>
      <c r="AN215" s="38">
        <f>_xlfn.XLOOKUP($C215,VK!$B$2:$B$294,VK!AU$2:AU$294)</f>
        <v>13469</v>
      </c>
      <c r="AO215" s="38">
        <f>_xlfn.XLOOKUP($C215,VK!$B$2:$B$294,VK!AV$2:AV$294)</f>
        <v>0</v>
      </c>
      <c r="AP215" s="38">
        <f>_xlfn.XLOOKUP($C215,VK!$B$2:$B$294,VK!AW$2:AW$294)</f>
        <v>89.484786987304688</v>
      </c>
      <c r="AQ215" s="38">
        <f>_xlfn.XLOOKUP($C215,VK!$B$2:$B$294,VK!AX$2:AX$294)</f>
        <v>0</v>
      </c>
      <c r="AR215" s="38">
        <f>_xlfn.XLOOKUP($C215,VK!$B$2:$B$294,VK!AY$2:AY$294)</f>
        <v>1</v>
      </c>
      <c r="AS215" s="38">
        <f>_xlfn.XLOOKUP($C215,VK!$B$2:$B$294,VK!AZ$2:AZ$294)</f>
        <v>0</v>
      </c>
      <c r="AT215" s="38">
        <f>_xlfn.XLOOKUP($C215,VK!$B$2:$B$294,VK!BA$2:BA$294)</f>
        <v>0</v>
      </c>
      <c r="AU215" s="38">
        <f>_xlfn.XLOOKUP($C215,VK!$B$2:$B$294,VK!BB$2:BB$294)</f>
        <v>1</v>
      </c>
      <c r="AV215" s="38">
        <f>_xlfn.XLOOKUP($C215,VK!$B$2:$B$294,VK!BC$2:BC$294)</f>
        <v>100</v>
      </c>
      <c r="AW215" s="38">
        <f>_xlfn.XLOOKUP($C215,VK!$B$2:$B$294,VK!BD$2:BD$294)</f>
        <v>100</v>
      </c>
      <c r="AX215" s="38">
        <f>_xlfn.XLOOKUP($C215,VK!$B$2:$B$294,VK!BF$2:BF$294)</f>
        <v>11387.7578125</v>
      </c>
      <c r="AY215" s="38">
        <f>_xlfn.XLOOKUP($C215,VK!$B$2:$B$294,VK!BG$2:BG$294)</f>
        <v>13588.7529296875</v>
      </c>
      <c r="AZ215" s="38">
        <f>_xlfn.XLOOKUP($C215,VK!$B$2:$B$294,VK!BH$2:BH$294)</f>
        <v>2.4281368255615234</v>
      </c>
      <c r="BA215" s="38">
        <f>_xlfn.XLOOKUP($C215,VK!$B$2:$B$294,VK!BI$2:BI$294)</f>
        <v>-2.5798349380493164</v>
      </c>
      <c r="BB215" s="38">
        <f>_xlfn.XLOOKUP($C215,VK!$B$2:$B$294,VK!BJ$2:BJ$294)</f>
        <v>26.086956024169922</v>
      </c>
      <c r="BC215" s="38">
        <f>_xlfn.XLOOKUP($C215,VK!$B$2:$B$294,VK!BK$2:BK$294)</f>
        <v>2.5641026496887207</v>
      </c>
      <c r="BD215" s="38">
        <f>_xlfn.XLOOKUP($C215,VK!$B$2:$B$294,VK!BL$2:BL$294)</f>
        <v>152</v>
      </c>
      <c r="BE215" s="38">
        <f>_xlfn.XLOOKUP($C215,VK!$B$2:$B$294,VK!BM$2:BM$294)</f>
        <v>-2.7874565124511719</v>
      </c>
      <c r="BF215" s="37">
        <f>_xlfn.XLOOKUP($C215,VK!$B$2:$B$294,VK!BN$2:BN$294)</f>
        <v>21059.431640625</v>
      </c>
      <c r="BG215" s="12">
        <f>_xlfn.XLOOKUP($C215,VK!$B$2:$B$294,VK!BO$2:BO$294)</f>
        <v>51.723194122314453</v>
      </c>
      <c r="BH215" s="12"/>
      <c r="BI215" s="12">
        <f>_xlfn.XLOOKUP($C215,VK!$B$2:$B$294,VK!BQ$2:BQ$294)</f>
        <v>0.68018591403961182</v>
      </c>
      <c r="BJ215" s="12">
        <f>_xlfn.XLOOKUP($C215,VK!$B$2:$B$294,VK!BR$2:BR$294)</f>
        <v>0.19011406600475311</v>
      </c>
      <c r="BK215" s="12">
        <f>_xlfn.XLOOKUP($C215,VK!$B$2:$B$294,VK!BS$2:BS$294)</f>
        <v>2.091254711151123</v>
      </c>
      <c r="BL215" s="12">
        <f>_xlfn.XLOOKUP($C215,VK!$B$2:$B$294,VK!BT$2:BT$294)</f>
        <v>97.380653381347656</v>
      </c>
      <c r="BM215" s="12">
        <f>_xlfn.XLOOKUP($C215,VK!$B$2:$B$294,VK!BU$2:BU$294)</f>
        <v>231.09420776367188</v>
      </c>
      <c r="BN215" s="12">
        <f>_xlfn.XLOOKUP($C215,VK!$B$2:$B$294,VK!BV$2:BV$294)</f>
        <v>0</v>
      </c>
      <c r="BO215" s="12">
        <f>_xlfn.XLOOKUP($C215,VK!$B$2:$B$294,VK!BW$2:BW$294)</f>
        <v>1</v>
      </c>
      <c r="BP215" s="12">
        <f>_xlfn.XLOOKUP($C215,VK!$B$2:$B$294,VK!BX$2:BX$294)</f>
        <v>8397.849609375</v>
      </c>
      <c r="BQ215" s="12">
        <f>_xlfn.XLOOKUP($C215,VK!$B$2:$B$294,VK!BY$2:BY$294)</f>
        <v>7037.63427734375</v>
      </c>
      <c r="BR215" s="12">
        <f>_xlfn.XLOOKUP($C215,VK!$B$2:$B$294,VK!BZ$2:BZ$294)</f>
        <v>0.84495139122009277</v>
      </c>
      <c r="BS215" s="12">
        <f>_xlfn.XLOOKUP($C215,VK!$B$2:$B$294,VK!CA$2:CA$294)</f>
        <v>5.8935360908508301</v>
      </c>
      <c r="BT215" s="12">
        <f>_xlfn.XLOOKUP($C215,VK!$B$2:$B$294,VK!CB$2:CB$294)</f>
        <v>62.5</v>
      </c>
      <c r="BU215" s="12">
        <f>_xlfn.XLOOKUP($C215,VK!$B$2:$B$294,VK!CC$2:CC$294)</f>
        <v>8.9605731964111328</v>
      </c>
      <c r="BV215" s="12">
        <f>_xlfn.XLOOKUP($C215,VK!$B$2:$B$294,VK!CD$2:CD$294)</f>
        <v>16.845878601074219</v>
      </c>
      <c r="BW215" s="12">
        <f>_xlfn.XLOOKUP($C215,VK!$B$2:$B$294,VK!CE$2:CE$294)</f>
        <v>0</v>
      </c>
      <c r="BX215" s="12">
        <f>_xlfn.XLOOKUP($C215,VK!$B$2:$B$294,VK!CF$2:CF$294)</f>
        <v>1.4336917400360107</v>
      </c>
      <c r="BY215" s="12">
        <f>_xlfn.XLOOKUP($C215,VK!$B$2:$B$294,VK!CG$2:CG$294)</f>
        <v>13450.375</v>
      </c>
      <c r="BZ215" s="12"/>
      <c r="CA215" s="27">
        <f>_xlfn.XLOOKUP(C215,VK!$B$2:$B$294,VK!$BX$2:$BX$294)</f>
        <v>8397.849609375</v>
      </c>
      <c r="CD215" s="37">
        <f>_xlfn.XLOOKUP($C215,VK!$B$2:$B$294,VK!M$2:M$294)</f>
        <v>4734</v>
      </c>
      <c r="CE215" s="38"/>
    </row>
    <row r="216" spans="1:83" hidden="1">
      <c r="A216" s="21">
        <v>206</v>
      </c>
      <c r="B216" s="30">
        <f>1-_xlfn.XLOOKUP(C216,VK!$B$2:$B$294,VK!$ID$2:$ID$294)/SUM($D$5:$BY$5)</f>
        <v>0.24549619808852596</v>
      </c>
      <c r="C216" t="str">
        <f>_xlfn.XLOOKUP(A216,VK!$IE$2:$IE$294,VK!$B$2:$B$294)</f>
        <v>Sievi</v>
      </c>
      <c r="D216" s="12">
        <f>_xlfn.XLOOKUP($C216,VK!$B$2:$B$294,VK!J$2:J$294)</f>
        <v>38.599998474121094</v>
      </c>
      <c r="E216" s="12">
        <f>_xlfn.XLOOKUP($C216,VK!$B$2:$B$294,VK!K$2:K$294)</f>
        <v>786.97998046875</v>
      </c>
      <c r="F216" s="38">
        <f>_xlfn.XLOOKUP($C216,VK!$B$2:$B$294,VK!L$2:L$294)</f>
        <v>177</v>
      </c>
      <c r="G216" s="38">
        <f>_xlfn.XLOOKUP($C216,VK!$B$2:$B$294,VK!N$2:N$294)</f>
        <v>6.1999998092651367</v>
      </c>
      <c r="H216" s="40">
        <f>_xlfn.XLOOKUP($C216,VK!$B$2:$B$294,VK!O$2:O$294)</f>
        <v>-1.3999999761581421</v>
      </c>
      <c r="I216" s="38">
        <f>_xlfn.XLOOKUP($C216,VK!$B$2:$B$294,VK!P$2:P$294)</f>
        <v>-84</v>
      </c>
      <c r="J216" s="38">
        <f>_xlfn.XLOOKUP($C216,VK!$B$2:$B$294,VK!Q$2:Q$294)</f>
        <v>50.1</v>
      </c>
      <c r="K216" s="38">
        <f>_xlfn.XLOOKUP($C216,VK!$B$2:$B$294,VK!R$2:R$294)</f>
        <v>8.8000000000000007</v>
      </c>
      <c r="L216" s="38">
        <f>_xlfn.XLOOKUP($C216,VK!$B$2:$B$294,VK!S$2:S$294)</f>
        <v>159</v>
      </c>
      <c r="M216" s="38">
        <f>_xlfn.XLOOKUP($C216,VK!$B$2:$B$294,VK!T$2:T$294)</f>
        <v>0</v>
      </c>
      <c r="N216" s="38">
        <f>_xlfn.XLOOKUP($C216,VK!$B$2:$B$294,VK!U$2:U$294)</f>
        <v>3143</v>
      </c>
      <c r="O216" s="38">
        <f>_xlfn.XLOOKUP($C216,VK!$B$2:$B$294,VK!V$2:V$294)</f>
        <v>11.72</v>
      </c>
      <c r="P216" s="38">
        <f>_xlfn.XLOOKUP($C216,VK!$B$2:$B$294,VK!W$2:W$294)</f>
        <v>1254</v>
      </c>
      <c r="Q216" s="38">
        <f>_xlfn.XLOOKUP($C216,VK!$B$2:$B$294,VK!X$2:X$294)</f>
        <v>1112</v>
      </c>
      <c r="R216" s="38">
        <f>_xlfn.XLOOKUP($C216,VK!$B$2:$B$294,VK!Y$2:Y$294)</f>
        <v>663</v>
      </c>
      <c r="S216" s="38">
        <f>_xlfn.XLOOKUP($C216,VK!$B$2:$B$294,VK!Z$2:Z$294)</f>
        <v>421</v>
      </c>
      <c r="T216" s="38">
        <f>_xlfn.XLOOKUP($C216,VK!$B$2:$B$294,VK!AA$2:AA$294)</f>
        <v>600</v>
      </c>
      <c r="U216" s="38">
        <f>_xlfn.XLOOKUP($C216,VK!$B$2:$B$294,VK!AB$2:AB$294)</f>
        <v>16.963235855102539</v>
      </c>
      <c r="V216" s="38">
        <f>_xlfn.XLOOKUP($C216,VK!$B$2:$B$294,VK!AC$2:AC$294)</f>
        <v>0</v>
      </c>
      <c r="W216" s="38">
        <f>_xlfn.XLOOKUP($C216,VK!$B$2:$B$294,VK!AD$2:AD$294)</f>
        <v>0</v>
      </c>
      <c r="X216" s="38">
        <f>_xlfn.XLOOKUP($C216,VK!$B$2:$B$294,VK!AE$2:AE$294)</f>
        <v>0</v>
      </c>
      <c r="Y216" s="38">
        <f>_xlfn.XLOOKUP($C216,VK!$B$2:$B$294,VK!AF$2:AF$294)</f>
        <v>6.7</v>
      </c>
      <c r="Z216" s="38">
        <f>_xlfn.XLOOKUP($C216,VK!$B$2:$B$294,VK!AG$2:AG$294)</f>
        <v>0</v>
      </c>
      <c r="AA216" s="38">
        <f>_xlfn.XLOOKUP($C216,VK!$B$2:$B$294,VK!AH$2:AH$294)</f>
        <v>21.75</v>
      </c>
      <c r="AB216" s="38">
        <f>_xlfn.XLOOKUP($C216,VK!$B$2:$B$294,VK!AI$2:AI$294)</f>
        <v>0.93</v>
      </c>
      <c r="AC216" s="38">
        <f>_xlfn.XLOOKUP($C216,VK!$B$2:$B$294,VK!AJ$2:AJ$294)</f>
        <v>0.7</v>
      </c>
      <c r="AD216" s="38">
        <f>_xlfn.XLOOKUP($C216,VK!$B$2:$B$294,VK!AK$2:AK$294)</f>
        <v>1.3</v>
      </c>
      <c r="AE216" s="38">
        <f>_xlfn.XLOOKUP($C216,VK!$B$2:$B$294,VK!AL$2:AL$294)</f>
        <v>53</v>
      </c>
      <c r="AF216" s="38">
        <f>_xlfn.XLOOKUP($C216,VK!$B$2:$B$294,VK!AM$2:AM$294)</f>
        <v>296.5</v>
      </c>
      <c r="AG216" s="38">
        <f>_xlfn.XLOOKUP($C216,VK!$B$2:$B$294,VK!AN$2:AN$294)</f>
        <v>50.1</v>
      </c>
      <c r="AH216" s="38">
        <f>_xlfn.XLOOKUP($C216,VK!$B$2:$B$294,VK!AO$2:AO$294)</f>
        <v>17.399999999999999</v>
      </c>
      <c r="AI216" s="38">
        <f>_xlfn.XLOOKUP($C216,VK!$B$2:$B$294,VK!AP$2:AP$294)</f>
        <v>89</v>
      </c>
      <c r="AJ216" s="38">
        <f>_xlfn.XLOOKUP($C216,VK!$B$2:$B$294,VK!AQ$2:AQ$294)</f>
        <v>68</v>
      </c>
      <c r="AK216" s="38">
        <f>_xlfn.XLOOKUP($C216,VK!$B$2:$B$294,VK!AR$2:AR$294)</f>
        <v>803</v>
      </c>
      <c r="AL216" s="38">
        <f>_xlfn.XLOOKUP($C216,VK!$B$2:$B$294,VK!AS$2:AS$294)</f>
        <v>4.6669999999999998</v>
      </c>
      <c r="AM216" s="38">
        <f>_xlfn.XLOOKUP($C216,VK!$B$2:$B$294,VK!AT$2:AT$294)</f>
        <v>8465</v>
      </c>
      <c r="AN216" s="38">
        <f>_xlfn.XLOOKUP($C216,VK!$B$2:$B$294,VK!AU$2:AU$294)</f>
        <v>9068</v>
      </c>
      <c r="AO216" s="38">
        <f>_xlfn.XLOOKUP($C216,VK!$B$2:$B$294,VK!AV$2:AV$294)</f>
        <v>0</v>
      </c>
      <c r="AP216" s="38">
        <f>_xlfn.XLOOKUP($C216,VK!$B$2:$B$294,VK!AW$2:AW$294)</f>
        <v>131.63673400878906</v>
      </c>
      <c r="AQ216" s="38">
        <f>_xlfn.XLOOKUP($C216,VK!$B$2:$B$294,VK!AX$2:AX$294)</f>
        <v>0</v>
      </c>
      <c r="AR216" s="38">
        <f>_xlfn.XLOOKUP($C216,VK!$B$2:$B$294,VK!AY$2:AY$294)</f>
        <v>0</v>
      </c>
      <c r="AS216" s="38">
        <f>_xlfn.XLOOKUP($C216,VK!$B$2:$B$294,VK!AZ$2:AZ$294)</f>
        <v>0</v>
      </c>
      <c r="AT216" s="38">
        <f>_xlfn.XLOOKUP($C216,VK!$B$2:$B$294,VK!BA$2:BA$294)</f>
        <v>0</v>
      </c>
      <c r="AU216" s="38">
        <f>_xlfn.XLOOKUP($C216,VK!$B$2:$B$294,VK!BB$2:BB$294)</f>
        <v>1</v>
      </c>
      <c r="AV216" s="38">
        <f>_xlfn.XLOOKUP($C216,VK!$B$2:$B$294,VK!BC$2:BC$294)</f>
        <v>70.689651489257813</v>
      </c>
      <c r="AW216" s="38">
        <f>_xlfn.XLOOKUP($C216,VK!$B$2:$B$294,VK!BD$2:BD$294)</f>
        <v>93.9271240234375</v>
      </c>
      <c r="AX216" s="38">
        <f>_xlfn.XLOOKUP($C216,VK!$B$2:$B$294,VK!BF$2:BF$294)</f>
        <v>10099.1220703125</v>
      </c>
      <c r="AY216" s="38">
        <f>_xlfn.XLOOKUP($C216,VK!$B$2:$B$294,VK!BG$2:BG$294)</f>
        <v>12120.685546875</v>
      </c>
      <c r="AZ216" s="38">
        <f>_xlfn.XLOOKUP($C216,VK!$B$2:$B$294,VK!BH$2:BH$294)</f>
        <v>4.684725284576416</v>
      </c>
      <c r="BA216" s="38">
        <f>_xlfn.XLOOKUP($C216,VK!$B$2:$B$294,VK!BI$2:BI$294)</f>
        <v>2.2456536293029785</v>
      </c>
      <c r="BB216" s="38">
        <f>_xlfn.XLOOKUP($C216,VK!$B$2:$B$294,VK!BJ$2:BJ$294)</f>
        <v>28.873239517211914</v>
      </c>
      <c r="BC216" s="38">
        <f>_xlfn.XLOOKUP($C216,VK!$B$2:$B$294,VK!BK$2:BK$294)</f>
        <v>-6.5217390060424805</v>
      </c>
      <c r="BD216" s="38">
        <f>_xlfn.XLOOKUP($C216,VK!$B$2:$B$294,VK!BL$2:BL$294)</f>
        <v>120.625</v>
      </c>
      <c r="BE216" s="38">
        <f>_xlfn.XLOOKUP($C216,VK!$B$2:$B$294,VK!BM$2:BM$294)</f>
        <v>0.12285012006759644</v>
      </c>
      <c r="BF216" s="37">
        <f>_xlfn.XLOOKUP($C216,VK!$B$2:$B$294,VK!BN$2:BN$294)</f>
        <v>18408.013671875</v>
      </c>
      <c r="BG216" s="12">
        <f>_xlfn.XLOOKUP($C216,VK!$B$2:$B$294,VK!BO$2:BO$294)</f>
        <v>53.732463836669922</v>
      </c>
      <c r="BH216" s="12"/>
      <c r="BI216" s="12">
        <f>_xlfn.XLOOKUP($C216,VK!$B$2:$B$294,VK!BQ$2:BQ$294)</f>
        <v>0.54704684019088745</v>
      </c>
      <c r="BJ216" s="12">
        <f>_xlfn.XLOOKUP($C216,VK!$B$2:$B$294,VK!BR$2:BR$294)</f>
        <v>0.16293278336524963</v>
      </c>
      <c r="BK216" s="12">
        <f>_xlfn.XLOOKUP($C216,VK!$B$2:$B$294,VK!BS$2:BS$294)</f>
        <v>1.5885946750640869</v>
      </c>
      <c r="BL216" s="12">
        <f>_xlfn.XLOOKUP($C216,VK!$B$2:$B$294,VK!BT$2:BT$294)</f>
        <v>80.855400085449219</v>
      </c>
      <c r="BM216" s="12">
        <f>_xlfn.XLOOKUP($C216,VK!$B$2:$B$294,VK!BU$2:BU$294)</f>
        <v>232.38288879394531</v>
      </c>
      <c r="BN216" s="12">
        <f>_xlfn.XLOOKUP($C216,VK!$B$2:$B$294,VK!BV$2:BV$294)</f>
        <v>0</v>
      </c>
      <c r="BO216" s="12">
        <f>_xlfn.XLOOKUP($C216,VK!$B$2:$B$294,VK!BW$2:BW$294)</f>
        <v>1</v>
      </c>
      <c r="BP216" s="12">
        <f>_xlfn.XLOOKUP($C216,VK!$B$2:$B$294,VK!BX$2:BX$294)</f>
        <v>6423.962890625</v>
      </c>
      <c r="BQ216" s="12">
        <f>_xlfn.XLOOKUP($C216,VK!$B$2:$B$294,VK!BY$2:BY$294)</f>
        <v>5352.53466796875</v>
      </c>
      <c r="BR216" s="12">
        <f>_xlfn.XLOOKUP($C216,VK!$B$2:$B$294,VK!BZ$2:BZ$294)</f>
        <v>1.7515275478363037</v>
      </c>
      <c r="BS216" s="12">
        <f>_xlfn.XLOOKUP($C216,VK!$B$2:$B$294,VK!CA$2:CA$294)</f>
        <v>16.598777770996094</v>
      </c>
      <c r="BT216" s="12">
        <f>_xlfn.XLOOKUP($C216,VK!$B$2:$B$294,VK!CB$2:CB$294)</f>
        <v>82.558135986328125</v>
      </c>
      <c r="BU216" s="12">
        <f>_xlfn.XLOOKUP($C216,VK!$B$2:$B$294,VK!CC$2:CC$294)</f>
        <v>7.8527607917785645</v>
      </c>
      <c r="BV216" s="12">
        <f>_xlfn.XLOOKUP($C216,VK!$B$2:$B$294,VK!CD$2:CD$294)</f>
        <v>8.3435583114624023</v>
      </c>
      <c r="BW216" s="12">
        <f>_xlfn.XLOOKUP($C216,VK!$B$2:$B$294,VK!CE$2:CE$294)</f>
        <v>0.12269938737154007</v>
      </c>
      <c r="BX216" s="12">
        <f>_xlfn.XLOOKUP($C216,VK!$B$2:$B$294,VK!CF$2:CF$294)</f>
        <v>2.3312883377075195</v>
      </c>
      <c r="BY216" s="12">
        <f>_xlfn.XLOOKUP($C216,VK!$B$2:$B$294,VK!CG$2:CG$294)</f>
        <v>9272.7373046875</v>
      </c>
      <c r="BZ216" s="12"/>
      <c r="CA216" s="27">
        <f>_xlfn.XLOOKUP(C216,VK!$B$2:$B$294,VK!$BX$2:$BX$294)</f>
        <v>6423.962890625</v>
      </c>
      <c r="CD216" s="37">
        <f>_xlfn.XLOOKUP($C216,VK!$B$2:$B$294,VK!M$2:M$294)</f>
        <v>4910</v>
      </c>
      <c r="CE216" s="38"/>
    </row>
    <row r="217" spans="1:83" hidden="1">
      <c r="A217" s="21">
        <v>207</v>
      </c>
      <c r="B217" s="30">
        <f>1-_xlfn.XLOOKUP(C217,VK!$B$2:$B$294,VK!$ID$2:$ID$294)/SUM($D$5:$BY$5)</f>
        <v>0.24245795157703787</v>
      </c>
      <c r="C217" t="str">
        <f>_xlfn.XLOOKUP(A217,VK!$IE$2:$IE$294,VK!$B$2:$B$294)</f>
        <v>Oripää</v>
      </c>
      <c r="D217" s="12">
        <f>_xlfn.XLOOKUP($C217,VK!$B$2:$B$294,VK!J$2:J$294)</f>
        <v>45.5</v>
      </c>
      <c r="E217" s="12">
        <f>_xlfn.XLOOKUP($C217,VK!$B$2:$B$294,VK!K$2:K$294)</f>
        <v>117.63999938964844</v>
      </c>
      <c r="F217" s="38">
        <f>_xlfn.XLOOKUP($C217,VK!$B$2:$B$294,VK!L$2:L$294)</f>
        <v>152.60000610351563</v>
      </c>
      <c r="G217" s="38">
        <f>_xlfn.XLOOKUP($C217,VK!$B$2:$B$294,VK!N$2:N$294)</f>
        <v>11.300000190734863</v>
      </c>
      <c r="H217" s="40">
        <f>_xlfn.XLOOKUP($C217,VK!$B$2:$B$294,VK!O$2:O$294)</f>
        <v>-2.5999999046325684</v>
      </c>
      <c r="I217" s="38">
        <f>_xlfn.XLOOKUP($C217,VK!$B$2:$B$294,VK!P$2:P$294)</f>
        <v>-33</v>
      </c>
      <c r="J217" s="38">
        <f>_xlfn.XLOOKUP($C217,VK!$B$2:$B$294,VK!Q$2:Q$294)</f>
        <v>54</v>
      </c>
      <c r="K217" s="38">
        <f>_xlfn.XLOOKUP($C217,VK!$B$2:$B$294,VK!R$2:R$294)</f>
        <v>6.7</v>
      </c>
      <c r="L217" s="38">
        <f>_xlfn.XLOOKUP($C217,VK!$B$2:$B$294,VK!S$2:S$294)</f>
        <v>70</v>
      </c>
      <c r="M217" s="38">
        <f>_xlfn.XLOOKUP($C217,VK!$B$2:$B$294,VK!T$2:T$294)</f>
        <v>0</v>
      </c>
      <c r="N217" s="38">
        <f>_xlfn.XLOOKUP($C217,VK!$B$2:$B$294,VK!U$2:U$294)</f>
        <v>3524.5</v>
      </c>
      <c r="O217" s="38">
        <f>_xlfn.XLOOKUP($C217,VK!$B$2:$B$294,VK!V$2:V$294)</f>
        <v>12.51</v>
      </c>
      <c r="P217" s="38">
        <f>_xlfn.XLOOKUP($C217,VK!$B$2:$B$294,VK!W$2:W$294)</f>
        <v>483</v>
      </c>
      <c r="Q217" s="38">
        <f>_xlfn.XLOOKUP($C217,VK!$B$2:$B$294,VK!X$2:X$294)</f>
        <v>207</v>
      </c>
      <c r="R217" s="38">
        <f>_xlfn.XLOOKUP($C217,VK!$B$2:$B$294,VK!Y$2:Y$294)</f>
        <v>897</v>
      </c>
      <c r="S217" s="38">
        <f>_xlfn.XLOOKUP($C217,VK!$B$2:$B$294,VK!Z$2:Z$294)</f>
        <v>847</v>
      </c>
      <c r="T217" s="38">
        <f>_xlfn.XLOOKUP($C217,VK!$B$2:$B$294,VK!AA$2:AA$294)</f>
        <v>808</v>
      </c>
      <c r="U217" s="38">
        <f>_xlfn.XLOOKUP($C217,VK!$B$2:$B$294,VK!AB$2:AB$294)</f>
        <v>16</v>
      </c>
      <c r="V217" s="38">
        <f>_xlfn.XLOOKUP($C217,VK!$B$2:$B$294,VK!AC$2:AC$294)</f>
        <v>0</v>
      </c>
      <c r="W217" s="38">
        <f>_xlfn.XLOOKUP($C217,VK!$B$2:$B$294,VK!AD$2:AD$294)</f>
        <v>0</v>
      </c>
      <c r="X217" s="38">
        <f>_xlfn.XLOOKUP($C217,VK!$B$2:$B$294,VK!AE$2:AE$294)</f>
        <v>0</v>
      </c>
      <c r="Y217" s="38">
        <f>_xlfn.XLOOKUP($C217,VK!$B$2:$B$294,VK!AF$2:AF$294)</f>
        <v>0</v>
      </c>
      <c r="Z217" s="38">
        <f>_xlfn.XLOOKUP($C217,VK!$B$2:$B$294,VK!AG$2:AG$294)</f>
        <v>0</v>
      </c>
      <c r="AA217" s="38">
        <f>_xlfn.XLOOKUP($C217,VK!$B$2:$B$294,VK!AH$2:AH$294)</f>
        <v>21</v>
      </c>
      <c r="AB217" s="38">
        <f>_xlfn.XLOOKUP($C217,VK!$B$2:$B$294,VK!AI$2:AI$294)</f>
        <v>1.1000000000000001</v>
      </c>
      <c r="AC217" s="38">
        <f>_xlfn.XLOOKUP($C217,VK!$B$2:$B$294,VK!AJ$2:AJ$294)</f>
        <v>0.55000000000000004</v>
      </c>
      <c r="AD217" s="38">
        <f>_xlfn.XLOOKUP($C217,VK!$B$2:$B$294,VK!AK$2:AK$294)</f>
        <v>1.2</v>
      </c>
      <c r="AE217" s="38">
        <f>_xlfn.XLOOKUP($C217,VK!$B$2:$B$294,VK!AL$2:AL$294)</f>
        <v>81.7</v>
      </c>
      <c r="AF217" s="38">
        <f>_xlfn.XLOOKUP($C217,VK!$B$2:$B$294,VK!AM$2:AM$294)</f>
        <v>262.60000000000002</v>
      </c>
      <c r="AG217" s="38">
        <f>_xlfn.XLOOKUP($C217,VK!$B$2:$B$294,VK!AN$2:AN$294)</f>
        <v>43.1</v>
      </c>
      <c r="AH217" s="38">
        <f>_xlfn.XLOOKUP($C217,VK!$B$2:$B$294,VK!AO$2:AO$294)</f>
        <v>17.8</v>
      </c>
      <c r="AI217" s="38">
        <f>_xlfn.XLOOKUP($C217,VK!$B$2:$B$294,VK!AP$2:AP$294)</f>
        <v>59</v>
      </c>
      <c r="AJ217" s="38">
        <f>_xlfn.XLOOKUP($C217,VK!$B$2:$B$294,VK!AQ$2:AQ$294)</f>
        <v>53</v>
      </c>
      <c r="AK217" s="38">
        <f>_xlfn.XLOOKUP($C217,VK!$B$2:$B$294,VK!AR$2:AR$294)</f>
        <v>456</v>
      </c>
      <c r="AL217" s="38">
        <f>_xlfn.XLOOKUP($C217,VK!$B$2:$B$294,VK!AS$2:AS$294)</f>
        <v>3</v>
      </c>
      <c r="AM217" s="38">
        <f>_xlfn.XLOOKUP($C217,VK!$B$2:$B$294,VK!AT$2:AT$294)</f>
        <v>6455</v>
      </c>
      <c r="AN217" s="38">
        <f>_xlfn.XLOOKUP($C217,VK!$B$2:$B$294,VK!AU$2:AU$294)</f>
        <v>8887</v>
      </c>
      <c r="AO217" s="38">
        <f>_xlfn.XLOOKUP($C217,VK!$B$2:$B$294,VK!AV$2:AV$294)</f>
        <v>0</v>
      </c>
      <c r="AP217" s="38">
        <f>_xlfn.XLOOKUP($C217,VK!$B$2:$B$294,VK!AW$2:AW$294)</f>
        <v>50.885246276855469</v>
      </c>
      <c r="AQ217" s="38">
        <f>_xlfn.XLOOKUP($C217,VK!$B$2:$B$294,VK!AX$2:AX$294)</f>
        <v>0</v>
      </c>
      <c r="AR217" s="38">
        <f>_xlfn.XLOOKUP($C217,VK!$B$2:$B$294,VK!AY$2:AY$294)</f>
        <v>0</v>
      </c>
      <c r="AS217" s="38">
        <f>_xlfn.XLOOKUP($C217,VK!$B$2:$B$294,VK!AZ$2:AZ$294)</f>
        <v>0</v>
      </c>
      <c r="AT217" s="38">
        <f>_xlfn.XLOOKUP($C217,VK!$B$2:$B$294,VK!BA$2:BA$294)</f>
        <v>0</v>
      </c>
      <c r="AU217" s="38">
        <f>_xlfn.XLOOKUP($C217,VK!$B$2:$B$294,VK!BB$2:BB$294)</f>
        <v>1</v>
      </c>
      <c r="AV217" s="38">
        <f>_xlfn.XLOOKUP($C217,VK!$B$2:$B$294,VK!BC$2:BC$294)</f>
        <v>82.758621215820313</v>
      </c>
      <c r="AW217" s="38">
        <f>_xlfn.XLOOKUP($C217,VK!$B$2:$B$294,VK!BD$2:BD$294)</f>
        <v>100</v>
      </c>
      <c r="AX217" s="38">
        <f>_xlfn.XLOOKUP($C217,VK!$B$2:$B$294,VK!BF$2:BF$294)</f>
        <v>8688.6064453125</v>
      </c>
      <c r="AY217" s="38">
        <f>_xlfn.XLOOKUP($C217,VK!$B$2:$B$294,VK!BG$2:BG$294)</f>
        <v>9843.6396484375</v>
      </c>
      <c r="AZ217" s="38">
        <f>_xlfn.XLOOKUP($C217,VK!$B$2:$B$294,VK!BH$2:BH$294)</f>
        <v>4.3647103309631348</v>
      </c>
      <c r="BA217" s="38">
        <f>_xlfn.XLOOKUP($C217,VK!$B$2:$B$294,VK!BI$2:BI$294)</f>
        <v>9.4389066696166992</v>
      </c>
      <c r="BB217" s="38">
        <f>_xlfn.XLOOKUP($C217,VK!$B$2:$B$294,VK!BJ$2:BJ$294)</f>
        <v>31.578947067260742</v>
      </c>
      <c r="BC217" s="38">
        <f>_xlfn.XLOOKUP($C217,VK!$B$2:$B$294,VK!BK$2:BK$294)</f>
        <v>-38.888889312744141</v>
      </c>
      <c r="BD217" s="38">
        <f>_xlfn.XLOOKUP($C217,VK!$B$2:$B$294,VK!BL$2:BL$294)</f>
        <v>101</v>
      </c>
      <c r="BE217" s="38">
        <f>_xlfn.XLOOKUP($C217,VK!$B$2:$B$294,VK!BM$2:BM$294)</f>
        <v>3.2608695030212402</v>
      </c>
      <c r="BF217" s="37">
        <f>_xlfn.XLOOKUP($C217,VK!$B$2:$B$294,VK!BN$2:BN$294)</f>
        <v>21513.78125</v>
      </c>
      <c r="BG217" s="12">
        <f>_xlfn.XLOOKUP($C217,VK!$B$2:$B$294,VK!BO$2:BO$294)</f>
        <v>46.541786193847656</v>
      </c>
      <c r="BH217" s="12"/>
      <c r="BI217" s="12">
        <f>_xlfn.XLOOKUP($C217,VK!$B$2:$B$294,VK!BQ$2:BQ$294)</f>
        <v>0.72385251522064209</v>
      </c>
      <c r="BJ217" s="12">
        <f>_xlfn.XLOOKUP($C217,VK!$B$2:$B$294,VK!BR$2:BR$294)</f>
        <v>0.15048909187316895</v>
      </c>
      <c r="BK217" s="12">
        <f>_xlfn.XLOOKUP($C217,VK!$B$2:$B$294,VK!BS$2:BS$294)</f>
        <v>6.9224982261657715</v>
      </c>
      <c r="BL217" s="12">
        <f>_xlfn.XLOOKUP($C217,VK!$B$2:$B$294,VK!BT$2:BT$294)</f>
        <v>86.531227111816406</v>
      </c>
      <c r="BM217" s="12">
        <f>_xlfn.XLOOKUP($C217,VK!$B$2:$B$294,VK!BU$2:BU$294)</f>
        <v>190.36869812011719</v>
      </c>
      <c r="BN217" s="12">
        <f>_xlfn.XLOOKUP($C217,VK!$B$2:$B$294,VK!BV$2:BV$294)</f>
        <v>0</v>
      </c>
      <c r="BO217" s="12">
        <f>_xlfn.XLOOKUP($C217,VK!$B$2:$B$294,VK!BW$2:BW$294)</f>
        <v>0</v>
      </c>
      <c r="BP217" s="12">
        <f>_xlfn.XLOOKUP($C217,VK!$B$2:$B$294,VK!BX$2:BX$294)</f>
        <v>8042.25341796875</v>
      </c>
      <c r="BQ217" s="12">
        <f>_xlfn.XLOOKUP($C217,VK!$B$2:$B$294,VK!BY$2:BY$294)</f>
        <v>7098.59130859375</v>
      </c>
      <c r="BR217" s="12">
        <f>_xlfn.XLOOKUP($C217,VK!$B$2:$B$294,VK!BZ$2:BZ$294)</f>
        <v>0.8276900053024292</v>
      </c>
      <c r="BS217" s="12">
        <f>_xlfn.XLOOKUP($C217,VK!$B$2:$B$294,VK!CA$2:CA$294)</f>
        <v>7.1482319831848145</v>
      </c>
      <c r="BT217" s="12">
        <f>_xlfn.XLOOKUP($C217,VK!$B$2:$B$294,VK!CB$2:CB$294)</f>
        <v>54.545455932617188</v>
      </c>
      <c r="BU217" s="12">
        <f>_xlfn.XLOOKUP($C217,VK!$B$2:$B$294,VK!CC$2:CC$294)</f>
        <v>6.3157896995544434</v>
      </c>
      <c r="BV217" s="12">
        <f>_xlfn.XLOOKUP($C217,VK!$B$2:$B$294,VK!CD$2:CD$294)</f>
        <v>12.631579399108887</v>
      </c>
      <c r="BW217" s="12">
        <f>_xlfn.XLOOKUP($C217,VK!$B$2:$B$294,VK!CE$2:CE$294)</f>
        <v>0</v>
      </c>
      <c r="BX217" s="12">
        <f>_xlfn.XLOOKUP($C217,VK!$B$2:$B$294,VK!CF$2:CF$294)</f>
        <v>1.0526316165924072</v>
      </c>
      <c r="BY217" s="12">
        <f>_xlfn.XLOOKUP($C217,VK!$B$2:$B$294,VK!CG$2:CG$294)</f>
        <v>8929.7138671875</v>
      </c>
      <c r="BZ217" s="12"/>
      <c r="CA217" s="27">
        <f>_xlfn.XLOOKUP(C217,VK!$B$2:$B$294,VK!$BX$2:$BX$294)</f>
        <v>8042.25341796875</v>
      </c>
      <c r="CD217" s="37">
        <f>_xlfn.XLOOKUP($C217,VK!$B$2:$B$294,VK!M$2:M$294)</f>
        <v>1329</v>
      </c>
      <c r="CE217" s="38"/>
    </row>
    <row r="218" spans="1:83" hidden="1">
      <c r="A218" s="21">
        <v>208</v>
      </c>
      <c r="B218" s="30">
        <f>1-_xlfn.XLOOKUP(C218,VK!$B$2:$B$294,VK!$ID$2:$ID$294)/SUM($D$5:$BY$5)</f>
        <v>0.2374386968558807</v>
      </c>
      <c r="C218" t="str">
        <f>_xlfn.XLOOKUP(A218,VK!$IE$2:$IE$294,VK!$B$2:$B$294)</f>
        <v>Ii</v>
      </c>
      <c r="D218" s="12">
        <f>_xlfn.XLOOKUP($C218,VK!$B$2:$B$294,VK!J$2:J$294)</f>
        <v>40.799999237060547</v>
      </c>
      <c r="E218" s="12">
        <f>_xlfn.XLOOKUP($C218,VK!$B$2:$B$294,VK!K$2:K$294)</f>
        <v>1614.0999755859375</v>
      </c>
      <c r="F218" s="38">
        <f>_xlfn.XLOOKUP($C218,VK!$B$2:$B$294,VK!L$2:L$294)</f>
        <v>166.89999389648438</v>
      </c>
      <c r="G218" s="38">
        <f>_xlfn.XLOOKUP($C218,VK!$B$2:$B$294,VK!N$2:N$294)</f>
        <v>6.0999999046325684</v>
      </c>
      <c r="H218" s="40">
        <f>_xlfn.XLOOKUP($C218,VK!$B$2:$B$294,VK!O$2:O$294)</f>
        <v>-0.20000000298023224</v>
      </c>
      <c r="I218" s="38">
        <f>_xlfn.XLOOKUP($C218,VK!$B$2:$B$294,VK!P$2:P$294)</f>
        <v>-15</v>
      </c>
      <c r="J218" s="38">
        <f>_xlfn.XLOOKUP($C218,VK!$B$2:$B$294,VK!Q$2:Q$294)</f>
        <v>77.800000000000011</v>
      </c>
      <c r="K218" s="38">
        <f>_xlfn.XLOOKUP($C218,VK!$B$2:$B$294,VK!R$2:R$294)</f>
        <v>12.100000000000001</v>
      </c>
      <c r="L218" s="38">
        <f>_xlfn.XLOOKUP($C218,VK!$B$2:$B$294,VK!S$2:S$294)</f>
        <v>348</v>
      </c>
      <c r="M218" s="38">
        <f>_xlfn.XLOOKUP($C218,VK!$B$2:$B$294,VK!T$2:T$294)</f>
        <v>0</v>
      </c>
      <c r="N218" s="38">
        <f>_xlfn.XLOOKUP($C218,VK!$B$2:$B$294,VK!U$2:U$294)</f>
        <v>3442.3</v>
      </c>
      <c r="O218" s="38">
        <f>_xlfn.XLOOKUP($C218,VK!$B$2:$B$294,VK!V$2:V$294)</f>
        <v>11.72</v>
      </c>
      <c r="P218" s="38">
        <f>_xlfn.XLOOKUP($C218,VK!$B$2:$B$294,VK!W$2:W$294)</f>
        <v>1390</v>
      </c>
      <c r="Q218" s="38">
        <f>_xlfn.XLOOKUP($C218,VK!$B$2:$B$294,VK!X$2:X$294)</f>
        <v>629</v>
      </c>
      <c r="R218" s="38">
        <f>_xlfn.XLOOKUP($C218,VK!$B$2:$B$294,VK!Y$2:Y$294)</f>
        <v>876</v>
      </c>
      <c r="S218" s="38">
        <f>_xlfn.XLOOKUP($C218,VK!$B$2:$B$294,VK!Z$2:Z$294)</f>
        <v>487</v>
      </c>
      <c r="T218" s="38">
        <f>_xlfn.XLOOKUP($C218,VK!$B$2:$B$294,VK!AA$2:AA$294)</f>
        <v>666</v>
      </c>
      <c r="U218" s="38">
        <f>_xlfn.XLOOKUP($C218,VK!$B$2:$B$294,VK!AB$2:AB$294)</f>
        <v>17.346456527709961</v>
      </c>
      <c r="V218" s="38">
        <f>_xlfn.XLOOKUP($C218,VK!$B$2:$B$294,VK!AC$2:AC$294)</f>
        <v>0</v>
      </c>
      <c r="W218" s="38">
        <f>_xlfn.XLOOKUP($C218,VK!$B$2:$B$294,VK!AD$2:AD$294)</f>
        <v>0</v>
      </c>
      <c r="X218" s="38">
        <f>_xlfn.XLOOKUP($C218,VK!$B$2:$B$294,VK!AE$2:AE$294)</f>
        <v>0</v>
      </c>
      <c r="Y218" s="38">
        <f>_xlfn.XLOOKUP($C218,VK!$B$2:$B$294,VK!AF$2:AF$294)</f>
        <v>7.2</v>
      </c>
      <c r="Z218" s="38">
        <f>_xlfn.XLOOKUP($C218,VK!$B$2:$B$294,VK!AG$2:AG$294)</f>
        <v>0</v>
      </c>
      <c r="AA218" s="38">
        <f>_xlfn.XLOOKUP($C218,VK!$B$2:$B$294,VK!AH$2:AH$294)</f>
        <v>21.25</v>
      </c>
      <c r="AB218" s="38">
        <f>_xlfn.XLOOKUP($C218,VK!$B$2:$B$294,VK!AI$2:AI$294)</f>
        <v>1.2</v>
      </c>
      <c r="AC218" s="38">
        <f>_xlfn.XLOOKUP($C218,VK!$B$2:$B$294,VK!AJ$2:AJ$294)</f>
        <v>0.55000000000000004</v>
      </c>
      <c r="AD218" s="38">
        <f>_xlfn.XLOOKUP($C218,VK!$B$2:$B$294,VK!AK$2:AK$294)</f>
        <v>1.1000000000000001</v>
      </c>
      <c r="AE218" s="38">
        <f>_xlfn.XLOOKUP($C218,VK!$B$2:$B$294,VK!AL$2:AL$294)</f>
        <v>43</v>
      </c>
      <c r="AF218" s="38">
        <f>_xlfn.XLOOKUP($C218,VK!$B$2:$B$294,VK!AM$2:AM$294)</f>
        <v>328.1</v>
      </c>
      <c r="AG218" s="38">
        <f>_xlfn.XLOOKUP($C218,VK!$B$2:$B$294,VK!AN$2:AN$294)</f>
        <v>49</v>
      </c>
      <c r="AH218" s="38">
        <f>_xlfn.XLOOKUP($C218,VK!$B$2:$B$294,VK!AO$2:AO$294)</f>
        <v>22.6</v>
      </c>
      <c r="AI218" s="38">
        <f>_xlfn.XLOOKUP($C218,VK!$B$2:$B$294,VK!AP$2:AP$294)</f>
        <v>79</v>
      </c>
      <c r="AJ218" s="38">
        <f>_xlfn.XLOOKUP($C218,VK!$B$2:$B$294,VK!AQ$2:AQ$294)</f>
        <v>64</v>
      </c>
      <c r="AK218" s="38">
        <f>_xlfn.XLOOKUP($C218,VK!$B$2:$B$294,VK!AR$2:AR$294)</f>
        <v>838</v>
      </c>
      <c r="AL218" s="38">
        <f>_xlfn.XLOOKUP($C218,VK!$B$2:$B$294,VK!AS$2:AS$294)</f>
        <v>5</v>
      </c>
      <c r="AM218" s="38">
        <f>_xlfn.XLOOKUP($C218,VK!$B$2:$B$294,VK!AT$2:AT$294)</f>
        <v>8313</v>
      </c>
      <c r="AN218" s="38">
        <f>_xlfn.XLOOKUP($C218,VK!$B$2:$B$294,VK!AU$2:AU$294)</f>
        <v>9375</v>
      </c>
      <c r="AO218" s="38">
        <f>_xlfn.XLOOKUP($C218,VK!$B$2:$B$294,VK!AV$2:AV$294)</f>
        <v>1</v>
      </c>
      <c r="AP218" s="38">
        <f>_xlfn.XLOOKUP($C218,VK!$B$2:$B$294,VK!AW$2:AW$294)</f>
        <v>34.721157073974609</v>
      </c>
      <c r="AQ218" s="38">
        <f>_xlfn.XLOOKUP($C218,VK!$B$2:$B$294,VK!AX$2:AX$294)</f>
        <v>0</v>
      </c>
      <c r="AR218" s="38">
        <f>_xlfn.XLOOKUP($C218,VK!$B$2:$B$294,VK!AY$2:AY$294)</f>
        <v>0</v>
      </c>
      <c r="AS218" s="38">
        <f>_xlfn.XLOOKUP($C218,VK!$B$2:$B$294,VK!AZ$2:AZ$294)</f>
        <v>0</v>
      </c>
      <c r="AT218" s="38">
        <f>_xlfn.XLOOKUP($C218,VK!$B$2:$B$294,VK!BA$2:BA$294)</f>
        <v>0</v>
      </c>
      <c r="AU218" s="38">
        <f>_xlfn.XLOOKUP($C218,VK!$B$2:$B$294,VK!BB$2:BB$294)</f>
        <v>1</v>
      </c>
      <c r="AV218" s="38">
        <f>_xlfn.XLOOKUP($C218,VK!$B$2:$B$294,VK!BC$2:BC$294)</f>
        <v>83.423912048339844</v>
      </c>
      <c r="AW218" s="38">
        <f>_xlfn.XLOOKUP($C218,VK!$B$2:$B$294,VK!BD$2:BD$294)</f>
        <v>68.4014892578125</v>
      </c>
      <c r="AX218" s="38">
        <f>_xlfn.XLOOKUP($C218,VK!$B$2:$B$294,VK!BF$2:BF$294)</f>
        <v>13926.1611328125</v>
      </c>
      <c r="AY218" s="38">
        <f>_xlfn.XLOOKUP($C218,VK!$B$2:$B$294,VK!BG$2:BG$294)</f>
        <v>18525.400390625</v>
      </c>
      <c r="AZ218" s="38">
        <f>_xlfn.XLOOKUP($C218,VK!$B$2:$B$294,VK!BH$2:BH$294)</f>
        <v>3.7172896862030029</v>
      </c>
      <c r="BA218" s="38">
        <f>_xlfn.XLOOKUP($C218,VK!$B$2:$B$294,VK!BI$2:BI$294)</f>
        <v>6.589411735534668</v>
      </c>
      <c r="BB218" s="38">
        <f>_xlfn.XLOOKUP($C218,VK!$B$2:$B$294,VK!BJ$2:BJ$294)</f>
        <v>24.398626327514648</v>
      </c>
      <c r="BC218" s="38">
        <f>_xlfn.XLOOKUP($C218,VK!$B$2:$B$294,VK!BK$2:BK$294)</f>
        <v>3.1055901050567627</v>
      </c>
      <c r="BD218" s="38">
        <f>_xlfn.XLOOKUP($C218,VK!$B$2:$B$294,VK!BL$2:BL$294)</f>
        <v>169.77777099609375</v>
      </c>
      <c r="BE218" s="38">
        <f>_xlfn.XLOOKUP($C218,VK!$B$2:$B$294,VK!BM$2:BM$294)</f>
        <v>-7.4074074625968933E-2</v>
      </c>
      <c r="BF218" s="37">
        <f>_xlfn.XLOOKUP($C218,VK!$B$2:$B$294,VK!BN$2:BN$294)</f>
        <v>20520.875</v>
      </c>
      <c r="BG218" s="12">
        <f>_xlfn.XLOOKUP($C218,VK!$B$2:$B$294,VK!BO$2:BO$294)</f>
        <v>44.934654235839844</v>
      </c>
      <c r="BH218" s="12"/>
      <c r="BI218" s="12">
        <f>_xlfn.XLOOKUP($C218,VK!$B$2:$B$294,VK!BQ$2:BQ$294)</f>
        <v>0.56592845916748047</v>
      </c>
      <c r="BJ218" s="12">
        <f>_xlfn.XLOOKUP($C218,VK!$B$2:$B$294,VK!BR$2:BR$294)</f>
        <v>0.14221860468387604</v>
      </c>
      <c r="BK218" s="12">
        <f>_xlfn.XLOOKUP($C218,VK!$B$2:$B$294,VK!BS$2:BS$294)</f>
        <v>0.71109306812286377</v>
      </c>
      <c r="BL218" s="12">
        <f>_xlfn.XLOOKUP($C218,VK!$B$2:$B$294,VK!BT$2:BT$294)</f>
        <v>124.74604034423828</v>
      </c>
      <c r="BM218" s="12">
        <f>_xlfn.XLOOKUP($C218,VK!$B$2:$B$294,VK!BU$2:BU$294)</f>
        <v>204.18528747558594</v>
      </c>
      <c r="BN218" s="12">
        <f>_xlfn.XLOOKUP($C218,VK!$B$2:$B$294,VK!BV$2:BV$294)</f>
        <v>0</v>
      </c>
      <c r="BO218" s="12">
        <f>_xlfn.XLOOKUP($C218,VK!$B$2:$B$294,VK!BW$2:BW$294)</f>
        <v>1</v>
      </c>
      <c r="BP218" s="12">
        <f>_xlfn.XLOOKUP($C218,VK!$B$2:$B$294,VK!BX$2:BX$294)</f>
        <v>7965.92236328125</v>
      </c>
      <c r="BQ218" s="12">
        <f>_xlfn.XLOOKUP($C218,VK!$B$2:$B$294,VK!BY$2:BY$294)</f>
        <v>5988.2490234375</v>
      </c>
      <c r="BR218" s="12">
        <f>_xlfn.XLOOKUP($C218,VK!$B$2:$B$294,VK!BZ$2:BZ$294)</f>
        <v>1.686306357383728</v>
      </c>
      <c r="BS218" s="12">
        <f>_xlfn.XLOOKUP($C218,VK!$B$2:$B$294,VK!CA$2:CA$294)</f>
        <v>13.703779220581055</v>
      </c>
      <c r="BT218" s="12">
        <f>_xlfn.XLOOKUP($C218,VK!$B$2:$B$294,VK!CB$2:CB$294)</f>
        <v>66.867469787597656</v>
      </c>
      <c r="BU218" s="12">
        <f>_xlfn.XLOOKUP($C218,VK!$B$2:$B$294,VK!CC$2:CC$294)</f>
        <v>7.9318013191223145</v>
      </c>
      <c r="BV218" s="12">
        <f>_xlfn.XLOOKUP($C218,VK!$B$2:$B$294,VK!CD$2:CD$294)</f>
        <v>12.824314117431641</v>
      </c>
      <c r="BW218" s="12">
        <f>_xlfn.XLOOKUP($C218,VK!$B$2:$B$294,VK!CE$2:CE$294)</f>
        <v>0</v>
      </c>
      <c r="BX218" s="12">
        <f>_xlfn.XLOOKUP($C218,VK!$B$2:$B$294,VK!CF$2:CF$294)</f>
        <v>2.14974045753479</v>
      </c>
      <c r="BY218" s="12">
        <f>_xlfn.XLOOKUP($C218,VK!$B$2:$B$294,VK!CG$2:CG$294)</f>
        <v>9415.5693359375</v>
      </c>
      <c r="BZ218" s="12"/>
      <c r="CA218" s="27">
        <f>_xlfn.XLOOKUP(C218,VK!$B$2:$B$294,VK!$BX$2:$BX$294)</f>
        <v>7965.92236328125</v>
      </c>
      <c r="CD218" s="37">
        <f>_xlfn.XLOOKUP($C218,VK!$B$2:$B$294,VK!M$2:M$294)</f>
        <v>9844</v>
      </c>
      <c r="CE218" s="38"/>
    </row>
    <row r="219" spans="1:83" hidden="1">
      <c r="A219" s="21">
        <v>209</v>
      </c>
      <c r="B219" s="30">
        <f>1-_xlfn.XLOOKUP(C219,VK!$B$2:$B$294,VK!$ID$2:$ID$294)/SUM($D$5:$BY$5)</f>
        <v>0.23715732598850414</v>
      </c>
      <c r="C219" t="str">
        <f>_xlfn.XLOOKUP(A219,VK!$IE$2:$IE$294,VK!$B$2:$B$294)</f>
        <v>Uurainen</v>
      </c>
      <c r="D219" s="12">
        <f>_xlfn.XLOOKUP($C219,VK!$B$2:$B$294,VK!J$2:J$294)</f>
        <v>39.5</v>
      </c>
      <c r="E219" s="12">
        <f>_xlfn.XLOOKUP($C219,VK!$B$2:$B$294,VK!K$2:K$294)</f>
        <v>347.98001098632813</v>
      </c>
      <c r="F219" s="38">
        <f>_xlfn.XLOOKUP($C219,VK!$B$2:$B$294,VK!L$2:L$294)</f>
        <v>158.39999389648438</v>
      </c>
      <c r="G219" s="38">
        <f>_xlfn.XLOOKUP($C219,VK!$B$2:$B$294,VK!N$2:N$294)</f>
        <v>10.600000381469727</v>
      </c>
      <c r="H219" s="40">
        <f>_xlfn.XLOOKUP($C219,VK!$B$2:$B$294,VK!O$2:O$294)</f>
        <v>-2.7000000476837158</v>
      </c>
      <c r="I219" s="38">
        <f>_xlfn.XLOOKUP($C219,VK!$B$2:$B$294,VK!P$2:P$294)</f>
        <v>-111</v>
      </c>
      <c r="J219" s="38">
        <f>_xlfn.XLOOKUP($C219,VK!$B$2:$B$294,VK!Q$2:Q$294)</f>
        <v>45.900000000000006</v>
      </c>
      <c r="K219" s="38">
        <f>_xlfn.XLOOKUP($C219,VK!$B$2:$B$294,VK!R$2:R$294)</f>
        <v>9.5</v>
      </c>
      <c r="L219" s="38">
        <f>_xlfn.XLOOKUP($C219,VK!$B$2:$B$294,VK!S$2:S$294)</f>
        <v>120</v>
      </c>
      <c r="M219" s="38">
        <f>_xlfn.XLOOKUP($C219,VK!$B$2:$B$294,VK!T$2:T$294)</f>
        <v>0</v>
      </c>
      <c r="N219" s="38">
        <f>_xlfn.XLOOKUP($C219,VK!$B$2:$B$294,VK!U$2:U$294)</f>
        <v>3085</v>
      </c>
      <c r="O219" s="38">
        <f>_xlfn.XLOOKUP($C219,VK!$B$2:$B$294,VK!V$2:V$294)</f>
        <v>12.53</v>
      </c>
      <c r="P219" s="38">
        <f>_xlfn.XLOOKUP($C219,VK!$B$2:$B$294,VK!W$2:W$294)</f>
        <v>986</v>
      </c>
      <c r="Q219" s="38">
        <f>_xlfn.XLOOKUP($C219,VK!$B$2:$B$294,VK!X$2:X$294)</f>
        <v>419</v>
      </c>
      <c r="R219" s="38">
        <f>_xlfn.XLOOKUP($C219,VK!$B$2:$B$294,VK!Y$2:Y$294)</f>
        <v>824</v>
      </c>
      <c r="S219" s="38">
        <f>_xlfn.XLOOKUP($C219,VK!$B$2:$B$294,VK!Z$2:Z$294)</f>
        <v>652</v>
      </c>
      <c r="T219" s="38">
        <f>_xlfn.XLOOKUP($C219,VK!$B$2:$B$294,VK!AA$2:AA$294)</f>
        <v>748</v>
      </c>
      <c r="U219" s="38">
        <f>_xlfn.XLOOKUP($C219,VK!$B$2:$B$294,VK!AB$2:AB$294)</f>
        <v>16.819671630859375</v>
      </c>
      <c r="V219" s="38">
        <f>_xlfn.XLOOKUP($C219,VK!$B$2:$B$294,VK!AC$2:AC$294)</f>
        <v>0</v>
      </c>
      <c r="W219" s="38">
        <f>_xlfn.XLOOKUP($C219,VK!$B$2:$B$294,VK!AD$2:AD$294)</f>
        <v>0</v>
      </c>
      <c r="X219" s="38">
        <f>_xlfn.XLOOKUP($C219,VK!$B$2:$B$294,VK!AE$2:AE$294)</f>
        <v>0</v>
      </c>
      <c r="Y219" s="38">
        <f>_xlfn.XLOOKUP($C219,VK!$B$2:$B$294,VK!AF$2:AF$294)</f>
        <v>6.7</v>
      </c>
      <c r="Z219" s="38">
        <f>_xlfn.XLOOKUP($C219,VK!$B$2:$B$294,VK!AG$2:AG$294)</f>
        <v>0</v>
      </c>
      <c r="AA219" s="38">
        <f>_xlfn.XLOOKUP($C219,VK!$B$2:$B$294,VK!AH$2:AH$294)</f>
        <v>21.5</v>
      </c>
      <c r="AB219" s="38">
        <f>_xlfn.XLOOKUP($C219,VK!$B$2:$B$294,VK!AI$2:AI$294)</f>
        <v>1.05</v>
      </c>
      <c r="AC219" s="38">
        <f>_xlfn.XLOOKUP($C219,VK!$B$2:$B$294,VK!AJ$2:AJ$294)</f>
        <v>0.43</v>
      </c>
      <c r="AD219" s="38">
        <f>_xlfn.XLOOKUP($C219,VK!$B$2:$B$294,VK!AK$2:AK$294)</f>
        <v>1.1000000000000001</v>
      </c>
      <c r="AE219" s="38">
        <f>_xlfn.XLOOKUP($C219,VK!$B$2:$B$294,VK!AL$2:AL$294)</f>
        <v>53.9</v>
      </c>
      <c r="AF219" s="38">
        <f>_xlfn.XLOOKUP($C219,VK!$B$2:$B$294,VK!AM$2:AM$294)</f>
        <v>332</v>
      </c>
      <c r="AG219" s="38">
        <f>_xlfn.XLOOKUP($C219,VK!$B$2:$B$294,VK!AN$2:AN$294)</f>
        <v>48.8</v>
      </c>
      <c r="AH219" s="38">
        <f>_xlfn.XLOOKUP($C219,VK!$B$2:$B$294,VK!AO$2:AO$294)</f>
        <v>23.5</v>
      </c>
      <c r="AI219" s="38">
        <f>_xlfn.XLOOKUP($C219,VK!$B$2:$B$294,VK!AP$2:AP$294)</f>
        <v>61</v>
      </c>
      <c r="AJ219" s="38">
        <f>_xlfn.XLOOKUP($C219,VK!$B$2:$B$294,VK!AQ$2:AQ$294)</f>
        <v>42</v>
      </c>
      <c r="AK219" s="38">
        <f>_xlfn.XLOOKUP($C219,VK!$B$2:$B$294,VK!AR$2:AR$294)</f>
        <v>546</v>
      </c>
      <c r="AL219" s="38">
        <f>_xlfn.XLOOKUP($C219,VK!$B$2:$B$294,VK!AS$2:AS$294)</f>
        <v>1.833</v>
      </c>
      <c r="AM219" s="38">
        <f>_xlfn.XLOOKUP($C219,VK!$B$2:$B$294,VK!AT$2:AT$294)</f>
        <v>6471</v>
      </c>
      <c r="AN219" s="38">
        <f>_xlfn.XLOOKUP($C219,VK!$B$2:$B$294,VK!AU$2:AU$294)</f>
        <v>9800</v>
      </c>
      <c r="AO219" s="38">
        <f>_xlfn.XLOOKUP($C219,VK!$B$2:$B$294,VK!AV$2:AV$294)</f>
        <v>1</v>
      </c>
      <c r="AP219" s="38">
        <f>_xlfn.XLOOKUP($C219,VK!$B$2:$B$294,VK!AW$2:AW$294)</f>
        <v>33.051731109619141</v>
      </c>
      <c r="AQ219" s="38">
        <f>_xlfn.XLOOKUP($C219,VK!$B$2:$B$294,VK!AX$2:AX$294)</f>
        <v>0</v>
      </c>
      <c r="AR219" s="38">
        <f>_xlfn.XLOOKUP($C219,VK!$B$2:$B$294,VK!AY$2:AY$294)</f>
        <v>0</v>
      </c>
      <c r="AS219" s="38">
        <f>_xlfn.XLOOKUP($C219,VK!$B$2:$B$294,VK!AZ$2:AZ$294)</f>
        <v>0</v>
      </c>
      <c r="AT219" s="38">
        <f>_xlfn.XLOOKUP($C219,VK!$B$2:$B$294,VK!BA$2:BA$294)</f>
        <v>0</v>
      </c>
      <c r="AU219" s="38">
        <f>_xlfn.XLOOKUP($C219,VK!$B$2:$B$294,VK!BB$2:BB$294)</f>
        <v>1</v>
      </c>
      <c r="AV219" s="38">
        <f>_xlfn.XLOOKUP($C219,VK!$B$2:$B$294,VK!BC$2:BC$294)</f>
        <v>95.918365478515625</v>
      </c>
      <c r="AW219" s="38">
        <f>_xlfn.XLOOKUP($C219,VK!$B$2:$B$294,VK!BD$2:BD$294)</f>
        <v>73.408241271972656</v>
      </c>
      <c r="AX219" s="38">
        <f>_xlfn.XLOOKUP($C219,VK!$B$2:$B$294,VK!BF$2:BF$294)</f>
        <v>8970.677734375</v>
      </c>
      <c r="AY219" s="38">
        <f>_xlfn.XLOOKUP($C219,VK!$B$2:$B$294,VK!BG$2:BG$294)</f>
        <v>13463.791015625</v>
      </c>
      <c r="AZ219" s="38">
        <f>_xlfn.XLOOKUP($C219,VK!$B$2:$B$294,VK!BH$2:BH$294)</f>
        <v>5.2421083450317383</v>
      </c>
      <c r="BA219" s="38">
        <f>_xlfn.XLOOKUP($C219,VK!$B$2:$B$294,VK!BI$2:BI$294)</f>
        <v>18.515386581420898</v>
      </c>
      <c r="BB219" s="38">
        <f>_xlfn.XLOOKUP($C219,VK!$B$2:$B$294,VK!BJ$2:BJ$294)</f>
        <v>32.5</v>
      </c>
      <c r="BC219" s="38">
        <f>_xlfn.XLOOKUP($C219,VK!$B$2:$B$294,VK!BK$2:BK$294)</f>
        <v>-14.634146690368652</v>
      </c>
      <c r="BD219" s="38">
        <f>_xlfn.XLOOKUP($C219,VK!$B$2:$B$294,VK!BL$2:BL$294)</f>
        <v>154</v>
      </c>
      <c r="BE219" s="38">
        <f>_xlfn.XLOOKUP($C219,VK!$B$2:$B$294,VK!BM$2:BM$294)</f>
        <v>3.0575540065765381</v>
      </c>
      <c r="BF219" s="37">
        <f>_xlfn.XLOOKUP($C219,VK!$B$2:$B$294,VK!BN$2:BN$294)</f>
        <v>20001.970703125</v>
      </c>
      <c r="BG219" s="12">
        <f>_xlfn.XLOOKUP($C219,VK!$B$2:$B$294,VK!BO$2:BO$294)</f>
        <v>45.007930755615234</v>
      </c>
      <c r="BH219" s="12"/>
      <c r="BI219" s="12">
        <f>_xlfn.XLOOKUP($C219,VK!$B$2:$B$294,VK!BQ$2:BQ$294)</f>
        <v>0.59440368413925171</v>
      </c>
      <c r="BJ219" s="12">
        <f>_xlfn.XLOOKUP($C219,VK!$B$2:$B$294,VK!BR$2:BR$294)</f>
        <v>0.13583265244960785</v>
      </c>
      <c r="BK219" s="12">
        <f>_xlfn.XLOOKUP($C219,VK!$B$2:$B$294,VK!BS$2:BS$294)</f>
        <v>1.1138277053833008</v>
      </c>
      <c r="BL219" s="12">
        <f>_xlfn.XLOOKUP($C219,VK!$B$2:$B$294,VK!BT$2:BT$294)</f>
        <v>71.991310119628906</v>
      </c>
      <c r="BM219" s="12">
        <f>_xlfn.XLOOKUP($C219,VK!$B$2:$B$294,VK!BU$2:BU$294)</f>
        <v>240.42379760742188</v>
      </c>
      <c r="BN219" s="12">
        <f>_xlfn.XLOOKUP($C219,VK!$B$2:$B$294,VK!BV$2:BV$294)</f>
        <v>0</v>
      </c>
      <c r="BO219" s="12">
        <f>_xlfn.XLOOKUP($C219,VK!$B$2:$B$294,VK!BW$2:BW$294)</f>
        <v>0</v>
      </c>
      <c r="BP219" s="12">
        <f>_xlfn.XLOOKUP($C219,VK!$B$2:$B$294,VK!BX$2:BX$294)</f>
        <v>7256.9833984375</v>
      </c>
      <c r="BQ219" s="12">
        <f>_xlfn.XLOOKUP($C219,VK!$B$2:$B$294,VK!BY$2:BY$294)</f>
        <v>4835.1953125</v>
      </c>
      <c r="BR219" s="12">
        <f>_xlfn.XLOOKUP($C219,VK!$B$2:$B$294,VK!BZ$2:BZ$294)</f>
        <v>1.9016571044921875</v>
      </c>
      <c r="BS219" s="12">
        <f>_xlfn.XLOOKUP($C219,VK!$B$2:$B$294,VK!CA$2:CA$294)</f>
        <v>15.566422462463379</v>
      </c>
      <c r="BT219" s="12">
        <f>_xlfn.XLOOKUP($C219,VK!$B$2:$B$294,VK!CB$2:CB$294)</f>
        <v>61.428569793701172</v>
      </c>
      <c r="BU219" s="12">
        <f>_xlfn.XLOOKUP($C219,VK!$B$2:$B$294,VK!CC$2:CC$294)</f>
        <v>7.5043630599975586</v>
      </c>
      <c r="BV219" s="12">
        <f>_xlfn.XLOOKUP($C219,VK!$B$2:$B$294,VK!CD$2:CD$294)</f>
        <v>15.881326675415039</v>
      </c>
      <c r="BW219" s="12">
        <f>_xlfn.XLOOKUP($C219,VK!$B$2:$B$294,VK!CE$2:CE$294)</f>
        <v>0</v>
      </c>
      <c r="BX219" s="12">
        <f>_xlfn.XLOOKUP($C219,VK!$B$2:$B$294,VK!CF$2:CF$294)</f>
        <v>1.3961606025695801</v>
      </c>
      <c r="BY219" s="12">
        <f>_xlfn.XLOOKUP($C219,VK!$B$2:$B$294,VK!CG$2:CG$294)</f>
        <v>9894.5810546875</v>
      </c>
      <c r="BZ219" s="12"/>
      <c r="CA219" s="27">
        <f>_xlfn.XLOOKUP(C219,VK!$B$2:$B$294,VK!$BX$2:$BX$294)</f>
        <v>7256.9833984375</v>
      </c>
      <c r="CD219" s="37">
        <f>_xlfn.XLOOKUP($C219,VK!$B$2:$B$294,VK!M$2:M$294)</f>
        <v>3681</v>
      </c>
      <c r="CE219" s="38"/>
    </row>
    <row r="220" spans="1:83" hidden="1">
      <c r="A220" s="21">
        <v>210</v>
      </c>
      <c r="B220" s="30">
        <f>1-_xlfn.XLOOKUP(C220,VK!$B$2:$B$294,VK!$ID$2:$ID$294)/SUM($D$5:$BY$5)</f>
        <v>0.23682086211534603</v>
      </c>
      <c r="C220" t="str">
        <f>_xlfn.XLOOKUP(A220,VK!$IE$2:$IE$294,VK!$B$2:$B$294)</f>
        <v>Sipoo</v>
      </c>
      <c r="D220" s="12">
        <f>_xlfn.XLOOKUP($C220,VK!$B$2:$B$294,VK!J$2:J$294)</f>
        <v>41.5</v>
      </c>
      <c r="E220" s="12">
        <f>_xlfn.XLOOKUP($C220,VK!$B$2:$B$294,VK!K$2:K$294)</f>
        <v>339.70001220703125</v>
      </c>
      <c r="F220" s="38">
        <f>_xlfn.XLOOKUP($C220,VK!$B$2:$B$294,VK!L$2:L$294)</f>
        <v>104</v>
      </c>
      <c r="G220" s="38">
        <f>_xlfn.XLOOKUP($C220,VK!$B$2:$B$294,VK!N$2:N$294)</f>
        <v>62.299999237060547</v>
      </c>
      <c r="H220" s="40">
        <f>_xlfn.XLOOKUP($C220,VK!$B$2:$B$294,VK!O$2:O$294)</f>
        <v>2.4000000953674316</v>
      </c>
      <c r="I220" s="38">
        <f>_xlfn.XLOOKUP($C220,VK!$B$2:$B$294,VK!P$2:P$294)</f>
        <v>461</v>
      </c>
      <c r="J220" s="38">
        <f>_xlfn.XLOOKUP($C220,VK!$B$2:$B$294,VK!Q$2:Q$294)</f>
        <v>83.5</v>
      </c>
      <c r="K220" s="38">
        <f>_xlfn.XLOOKUP($C220,VK!$B$2:$B$294,VK!R$2:R$294)</f>
        <v>5.5</v>
      </c>
      <c r="L220" s="38">
        <f>_xlfn.XLOOKUP($C220,VK!$B$2:$B$294,VK!S$2:S$294)</f>
        <v>192</v>
      </c>
      <c r="M220" s="38">
        <f>_xlfn.XLOOKUP($C220,VK!$B$2:$B$294,VK!T$2:T$294)</f>
        <v>0</v>
      </c>
      <c r="N220" s="38">
        <f>_xlfn.XLOOKUP($C220,VK!$B$2:$B$294,VK!U$2:U$294)</f>
        <v>4875.8</v>
      </c>
      <c r="O220" s="38">
        <f>_xlfn.XLOOKUP($C220,VK!$B$2:$B$294,VK!V$2:V$294)</f>
        <v>16.3</v>
      </c>
      <c r="P220" s="38">
        <f>_xlfn.XLOOKUP($C220,VK!$B$2:$B$294,VK!W$2:W$294)</f>
        <v>2385</v>
      </c>
      <c r="Q220" s="38">
        <f>_xlfn.XLOOKUP($C220,VK!$B$2:$B$294,VK!X$2:X$294)</f>
        <v>25</v>
      </c>
      <c r="R220" s="38">
        <f>_xlfn.XLOOKUP($C220,VK!$B$2:$B$294,VK!Y$2:Y$294)</f>
        <v>774</v>
      </c>
      <c r="S220" s="38">
        <f>_xlfn.XLOOKUP($C220,VK!$B$2:$B$294,VK!Z$2:Z$294)</f>
        <v>366</v>
      </c>
      <c r="T220" s="38">
        <f>_xlfn.XLOOKUP($C220,VK!$B$2:$B$294,VK!AA$2:AA$294)</f>
        <v>577</v>
      </c>
      <c r="U220" s="38">
        <f>_xlfn.XLOOKUP($C220,VK!$B$2:$B$294,VK!AB$2:AB$294)</f>
        <v>16.022727966308594</v>
      </c>
      <c r="V220" s="38">
        <f>_xlfn.XLOOKUP($C220,VK!$B$2:$B$294,VK!AC$2:AC$294)</f>
        <v>0</v>
      </c>
      <c r="W220" s="38">
        <f>_xlfn.XLOOKUP($C220,VK!$B$2:$B$294,VK!AD$2:AD$294)</f>
        <v>0.5</v>
      </c>
      <c r="X220" s="38">
        <f>_xlfn.XLOOKUP($C220,VK!$B$2:$B$294,VK!AE$2:AE$294)</f>
        <v>0</v>
      </c>
      <c r="Y220" s="38">
        <f>_xlfn.XLOOKUP($C220,VK!$B$2:$B$294,VK!AF$2:AF$294)</f>
        <v>4.9000000000000004</v>
      </c>
      <c r="Z220" s="38">
        <f>_xlfn.XLOOKUP($C220,VK!$B$2:$B$294,VK!AG$2:AG$294)</f>
        <v>1</v>
      </c>
      <c r="AA220" s="38">
        <f>_xlfn.XLOOKUP($C220,VK!$B$2:$B$294,VK!AH$2:AH$294)</f>
        <v>19.25</v>
      </c>
      <c r="AB220" s="38">
        <f>_xlfn.XLOOKUP($C220,VK!$B$2:$B$294,VK!AI$2:AI$294)</f>
        <v>1.03</v>
      </c>
      <c r="AC220" s="38">
        <f>_xlfn.XLOOKUP($C220,VK!$B$2:$B$294,VK!AJ$2:AJ$294)</f>
        <v>0.5</v>
      </c>
      <c r="AD220" s="38">
        <f>_xlfn.XLOOKUP($C220,VK!$B$2:$B$294,VK!AK$2:AK$294)</f>
        <v>1.1000000000000001</v>
      </c>
      <c r="AE220" s="38">
        <f>_xlfn.XLOOKUP($C220,VK!$B$2:$B$294,VK!AL$2:AL$294)</f>
        <v>55.6</v>
      </c>
      <c r="AF220" s="38">
        <f>_xlfn.XLOOKUP($C220,VK!$B$2:$B$294,VK!AM$2:AM$294)</f>
        <v>402.3</v>
      </c>
      <c r="AG220" s="38">
        <f>_xlfn.XLOOKUP($C220,VK!$B$2:$B$294,VK!AN$2:AN$294)</f>
        <v>37.200000000000003</v>
      </c>
      <c r="AH220" s="38">
        <f>_xlfn.XLOOKUP($C220,VK!$B$2:$B$294,VK!AO$2:AO$294)</f>
        <v>36.1</v>
      </c>
      <c r="AI220" s="38">
        <f>_xlfn.XLOOKUP($C220,VK!$B$2:$B$294,VK!AP$2:AP$294)</f>
        <v>45</v>
      </c>
      <c r="AJ220" s="38">
        <f>_xlfn.XLOOKUP($C220,VK!$B$2:$B$294,VK!AQ$2:AQ$294)</f>
        <v>39</v>
      </c>
      <c r="AK220" s="38">
        <f>_xlfn.XLOOKUP($C220,VK!$B$2:$B$294,VK!AR$2:AR$294)</f>
        <v>328</v>
      </c>
      <c r="AL220" s="38">
        <f>_xlfn.XLOOKUP($C220,VK!$B$2:$B$294,VK!AS$2:AS$294)</f>
        <v>3</v>
      </c>
      <c r="AM220" s="38">
        <f>_xlfn.XLOOKUP($C220,VK!$B$2:$B$294,VK!AT$2:AT$294)</f>
        <v>7243</v>
      </c>
      <c r="AN220" s="38">
        <f>_xlfn.XLOOKUP($C220,VK!$B$2:$B$294,VK!AU$2:AU$294)</f>
        <v>11336</v>
      </c>
      <c r="AO220" s="38">
        <f>_xlfn.XLOOKUP($C220,VK!$B$2:$B$294,VK!AV$2:AV$294)</f>
        <v>0</v>
      </c>
      <c r="AP220" s="38">
        <f>_xlfn.XLOOKUP($C220,VK!$B$2:$B$294,VK!AW$2:AW$294)</f>
        <v>29.522165298461914</v>
      </c>
      <c r="AQ220" s="38">
        <f>_xlfn.XLOOKUP($C220,VK!$B$2:$B$294,VK!AX$2:AX$294)</f>
        <v>0</v>
      </c>
      <c r="AR220" s="38">
        <f>_xlfn.XLOOKUP($C220,VK!$B$2:$B$294,VK!AY$2:AY$294)</f>
        <v>1</v>
      </c>
      <c r="AS220" s="38">
        <f>_xlfn.XLOOKUP($C220,VK!$B$2:$B$294,VK!AZ$2:AZ$294)</f>
        <v>0</v>
      </c>
      <c r="AT220" s="38">
        <f>_xlfn.XLOOKUP($C220,VK!$B$2:$B$294,VK!BA$2:BA$294)</f>
        <v>1</v>
      </c>
      <c r="AU220" s="38">
        <f>_xlfn.XLOOKUP($C220,VK!$B$2:$B$294,VK!BB$2:BB$294)</f>
        <v>1</v>
      </c>
      <c r="AV220" s="38">
        <f>_xlfn.XLOOKUP($C220,VK!$B$2:$B$294,VK!BC$2:BC$294)</f>
        <v>96.649482727050781</v>
      </c>
      <c r="AW220" s="38">
        <f>_xlfn.XLOOKUP($C220,VK!$B$2:$B$294,VK!BD$2:BD$294)</f>
        <v>72.591209411621094</v>
      </c>
      <c r="AX220" s="38">
        <f>_xlfn.XLOOKUP($C220,VK!$B$2:$B$294,VK!BF$2:BF$294)</f>
        <v>14405.3349609375</v>
      </c>
      <c r="AY220" s="38">
        <f>_xlfn.XLOOKUP($C220,VK!$B$2:$B$294,VK!BG$2:BG$294)</f>
        <v>19221.798828125</v>
      </c>
      <c r="AZ220" s="38">
        <f>_xlfn.XLOOKUP($C220,VK!$B$2:$B$294,VK!BH$2:BH$294)</f>
        <v>3.6453850269317627</v>
      </c>
      <c r="BA220" s="38">
        <f>_xlfn.XLOOKUP($C220,VK!$B$2:$B$294,VK!BI$2:BI$294)</f>
        <v>0.47312349081039429</v>
      </c>
      <c r="BB220" s="38">
        <f>_xlfn.XLOOKUP($C220,VK!$B$2:$B$294,VK!BJ$2:BJ$294)</f>
        <v>25.719425201416016</v>
      </c>
      <c r="BC220" s="38">
        <f>_xlfn.XLOOKUP($C220,VK!$B$2:$B$294,VK!BK$2:BK$294)</f>
        <v>-45.986984252929688</v>
      </c>
      <c r="BD220" s="38">
        <f>_xlfn.XLOOKUP($C220,VK!$B$2:$B$294,VK!BL$2:BL$294)</f>
        <v>174.26666259765625</v>
      </c>
      <c r="BE220" s="38">
        <f>_xlfn.XLOOKUP($C220,VK!$B$2:$B$294,VK!BM$2:BM$294)</f>
        <v>-1.5410245656967163</v>
      </c>
      <c r="BF220" s="37">
        <f>_xlfn.XLOOKUP($C220,VK!$B$2:$B$294,VK!BN$2:BN$294)</f>
        <v>28743.888671875</v>
      </c>
      <c r="BG220" s="12">
        <f>_xlfn.XLOOKUP($C220,VK!$B$2:$B$294,VK!BO$2:BO$294)</f>
        <v>12.77170467376709</v>
      </c>
      <c r="BH220" s="12"/>
      <c r="BI220" s="12">
        <f>_xlfn.XLOOKUP($C220,VK!$B$2:$B$294,VK!BQ$2:BQ$294)</f>
        <v>0.64690601825714111</v>
      </c>
      <c r="BJ220" s="12">
        <f>_xlfn.XLOOKUP($C220,VK!$B$2:$B$294,VK!BR$2:BR$294)</f>
        <v>30.722721099853516</v>
      </c>
      <c r="BK220" s="12">
        <f>_xlfn.XLOOKUP($C220,VK!$B$2:$B$294,VK!BS$2:BS$294)</f>
        <v>5.1440715789794922</v>
      </c>
      <c r="BL220" s="12">
        <f>_xlfn.XLOOKUP($C220,VK!$B$2:$B$294,VK!BT$2:BT$294)</f>
        <v>90.316482543945313</v>
      </c>
      <c r="BM220" s="12">
        <f>_xlfn.XLOOKUP($C220,VK!$B$2:$B$294,VK!BU$2:BU$294)</f>
        <v>435.75814819335938</v>
      </c>
      <c r="BN220" s="12">
        <f>_xlfn.XLOOKUP($C220,VK!$B$2:$B$294,VK!BV$2:BV$294)</f>
        <v>0</v>
      </c>
      <c r="BO220" s="12">
        <f>_xlfn.XLOOKUP($C220,VK!$B$2:$B$294,VK!BW$2:BW$294)</f>
        <v>2</v>
      </c>
      <c r="BP220" s="12">
        <f>_xlfn.XLOOKUP($C220,VK!$B$2:$B$294,VK!BX$2:BX$294)</f>
        <v>10687.3203125</v>
      </c>
      <c r="BQ220" s="12">
        <f>_xlfn.XLOOKUP($C220,VK!$B$2:$B$294,VK!BY$2:BY$294)</f>
        <v>8009.3662109375</v>
      </c>
      <c r="BR220" s="12">
        <f>_xlfn.XLOOKUP($C220,VK!$B$2:$B$294,VK!BZ$2:BZ$294)</f>
        <v>1.1761927604675293</v>
      </c>
      <c r="BS220" s="12">
        <f>_xlfn.XLOOKUP($C220,VK!$B$2:$B$294,VK!CA$2:CA$294)</f>
        <v>11.166745185852051</v>
      </c>
      <c r="BT220" s="12">
        <f>_xlfn.XLOOKUP($C220,VK!$B$2:$B$294,VK!CB$2:CB$294)</f>
        <v>91.566261291503906</v>
      </c>
      <c r="BU220" s="12">
        <f>_xlfn.XLOOKUP($C220,VK!$B$2:$B$294,VK!CC$2:CC$294)</f>
        <v>9.6446704864501953</v>
      </c>
      <c r="BV220" s="12">
        <f>_xlfn.XLOOKUP($C220,VK!$B$2:$B$294,VK!CD$2:CD$294)</f>
        <v>10.871404647827148</v>
      </c>
      <c r="BW220" s="12">
        <f>_xlfn.XLOOKUP($C220,VK!$B$2:$B$294,VK!CE$2:CE$294)</f>
        <v>0.29610830545425415</v>
      </c>
      <c r="BX220" s="12">
        <f>_xlfn.XLOOKUP($C220,VK!$B$2:$B$294,VK!CF$2:CF$294)</f>
        <v>0.50761419534683228</v>
      </c>
      <c r="BY220" s="12">
        <f>_xlfn.XLOOKUP($C220,VK!$B$2:$B$294,VK!CG$2:CG$294)</f>
        <v>11243.681640625</v>
      </c>
      <c r="BZ220" s="12"/>
      <c r="CA220" s="27">
        <f>_xlfn.XLOOKUP(C220,VK!$B$2:$B$294,VK!$BX$2:$BX$294)</f>
        <v>10687.3203125</v>
      </c>
      <c r="CD220" s="37">
        <f>_xlfn.XLOOKUP($C220,VK!$B$2:$B$294,VK!M$2:M$294)</f>
        <v>21170</v>
      </c>
      <c r="CE220" s="38"/>
    </row>
    <row r="221" spans="1:83" hidden="1">
      <c r="A221" s="21">
        <v>211</v>
      </c>
      <c r="B221" s="30">
        <f>1-_xlfn.XLOOKUP(C221,VK!$B$2:$B$294,VK!$ID$2:$ID$294)/SUM($D$5:$BY$5)</f>
        <v>0.23433184389055772</v>
      </c>
      <c r="C221" t="str">
        <f>_xlfn.XLOOKUP(A221,VK!$IE$2:$IE$294,VK!$B$2:$B$294)</f>
        <v>Ranua</v>
      </c>
      <c r="D221" s="12">
        <f>_xlfn.XLOOKUP($C221,VK!$B$2:$B$294,VK!J$2:J$294)</f>
        <v>46.400001525878906</v>
      </c>
      <c r="E221" s="12">
        <f>_xlfn.XLOOKUP($C221,VK!$B$2:$B$294,VK!K$2:K$294)</f>
        <v>3453.610107421875</v>
      </c>
      <c r="F221" s="38">
        <f>_xlfn.XLOOKUP($C221,VK!$B$2:$B$294,VK!L$2:L$294)</f>
        <v>212.19999694824219</v>
      </c>
      <c r="G221" s="38">
        <f>_xlfn.XLOOKUP($C221,VK!$B$2:$B$294,VK!N$2:N$294)</f>
        <v>1.1000000238418579</v>
      </c>
      <c r="H221" s="40">
        <f>_xlfn.XLOOKUP($C221,VK!$B$2:$B$294,VK!O$2:O$294)</f>
        <v>-2.9000000953674316</v>
      </c>
      <c r="I221" s="38">
        <f>_xlfn.XLOOKUP($C221,VK!$B$2:$B$294,VK!P$2:P$294)</f>
        <v>-92</v>
      </c>
      <c r="J221" s="38">
        <f>_xlfn.XLOOKUP($C221,VK!$B$2:$B$294,VK!Q$2:Q$294)</f>
        <v>50.2</v>
      </c>
      <c r="K221" s="38">
        <f>_xlfn.XLOOKUP($C221,VK!$B$2:$B$294,VK!R$2:R$294)</f>
        <v>14.5</v>
      </c>
      <c r="L221" s="38">
        <f>_xlfn.XLOOKUP($C221,VK!$B$2:$B$294,VK!S$2:S$294)</f>
        <v>541</v>
      </c>
      <c r="M221" s="38">
        <f>_xlfn.XLOOKUP($C221,VK!$B$2:$B$294,VK!T$2:T$294)</f>
        <v>0</v>
      </c>
      <c r="N221" s="38">
        <f>_xlfn.XLOOKUP($C221,VK!$B$2:$B$294,VK!U$2:U$294)</f>
        <v>2583.1</v>
      </c>
      <c r="O221" s="38">
        <f>_xlfn.XLOOKUP($C221,VK!$B$2:$B$294,VK!V$2:V$294)</f>
        <v>11.36</v>
      </c>
      <c r="P221" s="38">
        <f>_xlfn.XLOOKUP($C221,VK!$B$2:$B$294,VK!W$2:W$294)</f>
        <v>1814</v>
      </c>
      <c r="Q221" s="38">
        <f>_xlfn.XLOOKUP($C221,VK!$B$2:$B$294,VK!X$2:X$294)</f>
        <v>948</v>
      </c>
      <c r="R221" s="38">
        <f>_xlfn.XLOOKUP($C221,VK!$B$2:$B$294,VK!Y$2:Y$294)</f>
        <v>474</v>
      </c>
      <c r="S221" s="38">
        <f>_xlfn.XLOOKUP($C221,VK!$B$2:$B$294,VK!Z$2:Z$294)</f>
        <v>917</v>
      </c>
      <c r="T221" s="38">
        <f>_xlfn.XLOOKUP($C221,VK!$B$2:$B$294,VK!AA$2:AA$294)</f>
        <v>605</v>
      </c>
      <c r="U221" s="38">
        <f>_xlfn.XLOOKUP($C221,VK!$B$2:$B$294,VK!AB$2:AB$294)</f>
        <v>15.450819969177246</v>
      </c>
      <c r="V221" s="38">
        <f>_xlfn.XLOOKUP($C221,VK!$B$2:$B$294,VK!AC$2:AC$294)</f>
        <v>0</v>
      </c>
      <c r="W221" s="38">
        <f>_xlfn.XLOOKUP($C221,VK!$B$2:$B$294,VK!AD$2:AD$294)</f>
        <v>0</v>
      </c>
      <c r="X221" s="38">
        <f>_xlfn.XLOOKUP($C221,VK!$B$2:$B$294,VK!AE$2:AE$294)</f>
        <v>0</v>
      </c>
      <c r="Y221" s="38">
        <f>_xlfn.XLOOKUP($C221,VK!$B$2:$B$294,VK!AF$2:AF$294)</f>
        <v>3.9</v>
      </c>
      <c r="Z221" s="38">
        <f>_xlfn.XLOOKUP($C221,VK!$B$2:$B$294,VK!AG$2:AG$294)</f>
        <v>0</v>
      </c>
      <c r="AA221" s="38">
        <f>_xlfn.XLOOKUP($C221,VK!$B$2:$B$294,VK!AH$2:AH$294)</f>
        <v>19.75</v>
      </c>
      <c r="AB221" s="38">
        <f>_xlfn.XLOOKUP($C221,VK!$B$2:$B$294,VK!AI$2:AI$294)</f>
        <v>1.1000000000000001</v>
      </c>
      <c r="AC221" s="38">
        <f>_xlfn.XLOOKUP($C221,VK!$B$2:$B$294,VK!AJ$2:AJ$294)</f>
        <v>0.5</v>
      </c>
      <c r="AD221" s="38">
        <f>_xlfn.XLOOKUP($C221,VK!$B$2:$B$294,VK!AK$2:AK$294)</f>
        <v>1.1499999999999999</v>
      </c>
      <c r="AE221" s="38">
        <f>_xlfn.XLOOKUP($C221,VK!$B$2:$B$294,VK!AL$2:AL$294)</f>
        <v>62.2</v>
      </c>
      <c r="AF221" s="38">
        <f>_xlfn.XLOOKUP($C221,VK!$B$2:$B$294,VK!AM$2:AM$294)</f>
        <v>277.60000000000002</v>
      </c>
      <c r="AG221" s="38">
        <f>_xlfn.XLOOKUP($C221,VK!$B$2:$B$294,VK!AN$2:AN$294)</f>
        <v>47.5</v>
      </c>
      <c r="AH221" s="38">
        <f>_xlfn.XLOOKUP($C221,VK!$B$2:$B$294,VK!AO$2:AO$294)</f>
        <v>17</v>
      </c>
      <c r="AI221" s="38">
        <f>_xlfn.XLOOKUP($C221,VK!$B$2:$B$294,VK!AP$2:AP$294)</f>
        <v>132</v>
      </c>
      <c r="AJ221" s="38">
        <f>_xlfn.XLOOKUP($C221,VK!$B$2:$B$294,VK!AQ$2:AQ$294)</f>
        <v>118</v>
      </c>
      <c r="AK221" s="38">
        <f>_xlfn.XLOOKUP($C221,VK!$B$2:$B$294,VK!AR$2:AR$294)</f>
        <v>1171</v>
      </c>
      <c r="AL221" s="38">
        <f>_xlfn.XLOOKUP($C221,VK!$B$2:$B$294,VK!AS$2:AS$294)</f>
        <v>3.3330000000000002</v>
      </c>
      <c r="AM221" s="38">
        <f>_xlfn.XLOOKUP($C221,VK!$B$2:$B$294,VK!AT$2:AT$294)</f>
        <v>9554</v>
      </c>
      <c r="AN221" s="38">
        <f>_xlfn.XLOOKUP($C221,VK!$B$2:$B$294,VK!AU$2:AU$294)</f>
        <v>12515</v>
      </c>
      <c r="AO221" s="38">
        <f>_xlfn.XLOOKUP($C221,VK!$B$2:$B$294,VK!AV$2:AV$294)</f>
        <v>0</v>
      </c>
      <c r="AP221" s="38">
        <f>_xlfn.XLOOKUP($C221,VK!$B$2:$B$294,VK!AW$2:AW$294)</f>
        <v>73.319755554199219</v>
      </c>
      <c r="AQ221" s="38">
        <f>_xlfn.XLOOKUP($C221,VK!$B$2:$B$294,VK!AX$2:AX$294)</f>
        <v>0</v>
      </c>
      <c r="AR221" s="38">
        <f>_xlfn.XLOOKUP($C221,VK!$B$2:$B$294,VK!AY$2:AY$294)</f>
        <v>0</v>
      </c>
      <c r="AS221" s="38">
        <f>_xlfn.XLOOKUP($C221,VK!$B$2:$B$294,VK!AZ$2:AZ$294)</f>
        <v>0</v>
      </c>
      <c r="AT221" s="38">
        <f>_xlfn.XLOOKUP($C221,VK!$B$2:$B$294,VK!BA$2:BA$294)</f>
        <v>0</v>
      </c>
      <c r="AU221" s="38">
        <f>_xlfn.XLOOKUP($C221,VK!$B$2:$B$294,VK!BB$2:BB$294)</f>
        <v>1</v>
      </c>
      <c r="AV221" s="38">
        <f>_xlfn.XLOOKUP($C221,VK!$B$2:$B$294,VK!BC$2:BC$294)</f>
        <v>31.884057998657227</v>
      </c>
      <c r="AW221" s="38">
        <f>_xlfn.XLOOKUP($C221,VK!$B$2:$B$294,VK!BD$2:BD$294)</f>
        <v>100</v>
      </c>
      <c r="AX221" s="38">
        <f>_xlfn.XLOOKUP($C221,VK!$B$2:$B$294,VK!BF$2:BF$294)</f>
        <v>9046.1865234375</v>
      </c>
      <c r="AY221" s="38">
        <f>_xlfn.XLOOKUP($C221,VK!$B$2:$B$294,VK!BG$2:BG$294)</f>
        <v>10646.4951171875</v>
      </c>
      <c r="AZ221" s="38">
        <f>_xlfn.XLOOKUP($C221,VK!$B$2:$B$294,VK!BH$2:BH$294)</f>
        <v>3.5679090023040771</v>
      </c>
      <c r="BA221" s="38">
        <f>_xlfn.XLOOKUP($C221,VK!$B$2:$B$294,VK!BI$2:BI$294)</f>
        <v>22.752735137939453</v>
      </c>
      <c r="BB221" s="38">
        <f>_xlfn.XLOOKUP($C221,VK!$B$2:$B$294,VK!BJ$2:BJ$294)</f>
        <v>30.681818008422852</v>
      </c>
      <c r="BC221" s="38">
        <f>_xlfn.XLOOKUP($C221,VK!$B$2:$B$294,VK!BK$2:BK$294)</f>
        <v>-16.363636016845703</v>
      </c>
      <c r="BD221" s="38">
        <f>_xlfn.XLOOKUP($C221,VK!$B$2:$B$294,VK!BL$2:BL$294)</f>
        <v>174.33332824707031</v>
      </c>
      <c r="BE221" s="38">
        <f>_xlfn.XLOOKUP($C221,VK!$B$2:$B$294,VK!BM$2:BM$294)</f>
        <v>-5.9548254013061523</v>
      </c>
      <c r="BF221" s="37">
        <f>_xlfn.XLOOKUP($C221,VK!$B$2:$B$294,VK!BN$2:BN$294)</f>
        <v>18732.609375</v>
      </c>
      <c r="BG221" s="12">
        <f>_xlfn.XLOOKUP($C221,VK!$B$2:$B$294,VK!BO$2:BO$294)</f>
        <v>67.910606384277344</v>
      </c>
      <c r="BH221" s="12"/>
      <c r="BI221" s="12">
        <f>_xlfn.XLOOKUP($C221,VK!$B$2:$B$294,VK!BQ$2:BQ$294)</f>
        <v>0.59423738718032837</v>
      </c>
      <c r="BJ221" s="12">
        <f>_xlfn.XLOOKUP($C221,VK!$B$2:$B$294,VK!BR$2:BR$294)</f>
        <v>7.9302139580249786E-2</v>
      </c>
      <c r="BK221" s="12">
        <f>_xlfn.XLOOKUP($C221,VK!$B$2:$B$294,VK!BS$2:BS$294)</f>
        <v>0.95162570476531982</v>
      </c>
      <c r="BL221" s="12">
        <f>_xlfn.XLOOKUP($C221,VK!$B$2:$B$294,VK!BT$2:BT$294)</f>
        <v>108.11524963378906</v>
      </c>
      <c r="BM221" s="12">
        <f>_xlfn.XLOOKUP($C221,VK!$B$2:$B$294,VK!BU$2:BU$294)</f>
        <v>291.03884887695313</v>
      </c>
      <c r="BN221" s="12">
        <f>_xlfn.XLOOKUP($C221,VK!$B$2:$B$294,VK!BV$2:BV$294)</f>
        <v>0</v>
      </c>
      <c r="BO221" s="12">
        <f>_xlfn.XLOOKUP($C221,VK!$B$2:$B$294,VK!BW$2:BW$294)</f>
        <v>1</v>
      </c>
      <c r="BP221" s="12">
        <f>_xlfn.XLOOKUP($C221,VK!$B$2:$B$294,VK!BX$2:BX$294)</f>
        <v>6622.11962890625</v>
      </c>
      <c r="BQ221" s="12">
        <f>_xlfn.XLOOKUP($C221,VK!$B$2:$B$294,VK!BY$2:BY$294)</f>
        <v>5626.72802734375</v>
      </c>
      <c r="BR221" s="12">
        <f>_xlfn.XLOOKUP($C221,VK!$B$2:$B$294,VK!BZ$2:BZ$294)</f>
        <v>1.2159661054611206</v>
      </c>
      <c r="BS221" s="12">
        <f>_xlfn.XLOOKUP($C221,VK!$B$2:$B$294,VK!CA$2:CA$294)</f>
        <v>12.106793403625488</v>
      </c>
      <c r="BT221" s="12">
        <f>_xlfn.XLOOKUP($C221,VK!$B$2:$B$294,VK!CB$2:CB$294)</f>
        <v>108.69565582275391</v>
      </c>
      <c r="BU221" s="12">
        <f>_xlfn.XLOOKUP($C221,VK!$B$2:$B$294,VK!CC$2:CC$294)</f>
        <v>10.917030334472656</v>
      </c>
      <c r="BV221" s="12">
        <f>_xlfn.XLOOKUP($C221,VK!$B$2:$B$294,VK!CD$2:CD$294)</f>
        <v>7.8602619171142578</v>
      </c>
      <c r="BW221" s="12">
        <f>_xlfn.XLOOKUP($C221,VK!$B$2:$B$294,VK!CE$2:CE$294)</f>
        <v>0</v>
      </c>
      <c r="BX221" s="12">
        <f>_xlfn.XLOOKUP($C221,VK!$B$2:$B$294,VK!CF$2:CF$294)</f>
        <v>3.9301309585571289</v>
      </c>
      <c r="BY221" s="12">
        <f>_xlfn.XLOOKUP($C221,VK!$B$2:$B$294,VK!CG$2:CG$294)</f>
        <v>12757.71875</v>
      </c>
      <c r="BZ221" s="12"/>
      <c r="CA221" s="27">
        <f>_xlfn.XLOOKUP(C221,VK!$B$2:$B$294,VK!$BX$2:$BX$294)</f>
        <v>6622.11962890625</v>
      </c>
      <c r="CD221" s="37">
        <f>_xlfn.XLOOKUP($C221,VK!$B$2:$B$294,VK!M$2:M$294)</f>
        <v>3783</v>
      </c>
      <c r="CE221" s="38"/>
    </row>
    <row r="222" spans="1:83" hidden="1">
      <c r="A222" s="21">
        <v>212</v>
      </c>
      <c r="B222" s="30">
        <f>1-_xlfn.XLOOKUP(C222,VK!$B$2:$B$294,VK!$ID$2:$ID$294)/SUM($D$5:$BY$5)</f>
        <v>0.23327260389148541</v>
      </c>
      <c r="C222" t="str">
        <f>_xlfn.XLOOKUP(A222,VK!$IE$2:$IE$294,VK!$B$2:$B$294)</f>
        <v>Laukaa</v>
      </c>
      <c r="D222" s="12">
        <f>_xlfn.XLOOKUP($C222,VK!$B$2:$B$294,VK!J$2:J$294)</f>
        <v>40.700000762939453</v>
      </c>
      <c r="E222" s="12">
        <f>_xlfn.XLOOKUP($C222,VK!$B$2:$B$294,VK!K$2:K$294)</f>
        <v>648.489990234375</v>
      </c>
      <c r="F222" s="38">
        <f>_xlfn.XLOOKUP($C222,VK!$B$2:$B$294,VK!L$2:L$294)</f>
        <v>147.30000305175781</v>
      </c>
      <c r="G222" s="38">
        <f>_xlfn.XLOOKUP($C222,VK!$B$2:$B$294,VK!N$2:N$294)</f>
        <v>29.100000381469727</v>
      </c>
      <c r="H222" s="40">
        <f>_xlfn.XLOOKUP($C222,VK!$B$2:$B$294,VK!O$2:O$294)</f>
        <v>-0.10000000149011612</v>
      </c>
      <c r="I222" s="38">
        <f>_xlfn.XLOOKUP($C222,VK!$B$2:$B$294,VK!P$2:P$294)</f>
        <v>-58</v>
      </c>
      <c r="J222" s="38">
        <f>_xlfn.XLOOKUP($C222,VK!$B$2:$B$294,VK!Q$2:Q$294)</f>
        <v>72.5</v>
      </c>
      <c r="K222" s="38">
        <f>_xlfn.XLOOKUP($C222,VK!$B$2:$B$294,VK!R$2:R$294)</f>
        <v>10.600000000000001</v>
      </c>
      <c r="L222" s="38">
        <f>_xlfn.XLOOKUP($C222,VK!$B$2:$B$294,VK!S$2:S$294)</f>
        <v>270</v>
      </c>
      <c r="M222" s="38">
        <f>_xlfn.XLOOKUP($C222,VK!$B$2:$B$294,VK!T$2:T$294)</f>
        <v>0</v>
      </c>
      <c r="N222" s="38">
        <f>_xlfn.XLOOKUP($C222,VK!$B$2:$B$294,VK!U$2:U$294)</f>
        <v>3575.1</v>
      </c>
      <c r="O222" s="38">
        <f>_xlfn.XLOOKUP($C222,VK!$B$2:$B$294,VK!V$2:V$294)</f>
        <v>12.53</v>
      </c>
      <c r="P222" s="38">
        <f>_xlfn.XLOOKUP($C222,VK!$B$2:$B$294,VK!W$2:W$294)</f>
        <v>1288</v>
      </c>
      <c r="Q222" s="38">
        <f>_xlfn.XLOOKUP($C222,VK!$B$2:$B$294,VK!X$2:X$294)</f>
        <v>195</v>
      </c>
      <c r="R222" s="38">
        <f>_xlfn.XLOOKUP($C222,VK!$B$2:$B$294,VK!Y$2:Y$294)</f>
        <v>685</v>
      </c>
      <c r="S222" s="38">
        <f>_xlfn.XLOOKUP($C222,VK!$B$2:$B$294,VK!Z$2:Z$294)</f>
        <v>547</v>
      </c>
      <c r="T222" s="38">
        <f>_xlfn.XLOOKUP($C222,VK!$B$2:$B$294,VK!AA$2:AA$294)</f>
        <v>608</v>
      </c>
      <c r="U222" s="38">
        <f>_xlfn.XLOOKUP($C222,VK!$B$2:$B$294,VK!AB$2:AB$294)</f>
        <v>17.933193206787109</v>
      </c>
      <c r="V222" s="38">
        <f>_xlfn.XLOOKUP($C222,VK!$B$2:$B$294,VK!AC$2:AC$294)</f>
        <v>0</v>
      </c>
      <c r="W222" s="38">
        <f>_xlfn.XLOOKUP($C222,VK!$B$2:$B$294,VK!AD$2:AD$294)</f>
        <v>0</v>
      </c>
      <c r="X222" s="38">
        <f>_xlfn.XLOOKUP($C222,VK!$B$2:$B$294,VK!AE$2:AE$294)</f>
        <v>0.7</v>
      </c>
      <c r="Y222" s="38">
        <f>_xlfn.XLOOKUP($C222,VK!$B$2:$B$294,VK!AF$2:AF$294)</f>
        <v>5.9</v>
      </c>
      <c r="Z222" s="38">
        <f>_xlfn.XLOOKUP($C222,VK!$B$2:$B$294,VK!AG$2:AG$294)</f>
        <v>0</v>
      </c>
      <c r="AA222" s="38">
        <f>_xlfn.XLOOKUP($C222,VK!$B$2:$B$294,VK!AH$2:AH$294)</f>
        <v>21.5</v>
      </c>
      <c r="AB222" s="38">
        <f>_xlfn.XLOOKUP($C222,VK!$B$2:$B$294,VK!AI$2:AI$294)</f>
        <v>1.1000000000000001</v>
      </c>
      <c r="AC222" s="38">
        <f>_xlfn.XLOOKUP($C222,VK!$B$2:$B$294,VK!AJ$2:AJ$294)</f>
        <v>0.6</v>
      </c>
      <c r="AD222" s="38">
        <f>_xlfn.XLOOKUP($C222,VK!$B$2:$B$294,VK!AK$2:AK$294)</f>
        <v>1.2</v>
      </c>
      <c r="AE222" s="38">
        <f>_xlfn.XLOOKUP($C222,VK!$B$2:$B$294,VK!AL$2:AL$294)</f>
        <v>36.1</v>
      </c>
      <c r="AF222" s="38">
        <f>_xlfn.XLOOKUP($C222,VK!$B$2:$B$294,VK!AM$2:AM$294)</f>
        <v>362.6</v>
      </c>
      <c r="AG222" s="38">
        <f>_xlfn.XLOOKUP($C222,VK!$B$2:$B$294,VK!AN$2:AN$294)</f>
        <v>46.7</v>
      </c>
      <c r="AH222" s="38">
        <f>_xlfn.XLOOKUP($C222,VK!$B$2:$B$294,VK!AO$2:AO$294)</f>
        <v>28.1</v>
      </c>
      <c r="AI222" s="38">
        <f>_xlfn.XLOOKUP($C222,VK!$B$2:$B$294,VK!AP$2:AP$294)</f>
        <v>44</v>
      </c>
      <c r="AJ222" s="38">
        <f>_xlfn.XLOOKUP($C222,VK!$B$2:$B$294,VK!AQ$2:AQ$294)</f>
        <v>28</v>
      </c>
      <c r="AK222" s="38">
        <f>_xlfn.XLOOKUP($C222,VK!$B$2:$B$294,VK!AR$2:AR$294)</f>
        <v>528</v>
      </c>
      <c r="AL222" s="38">
        <f>_xlfn.XLOOKUP($C222,VK!$B$2:$B$294,VK!AS$2:AS$294)</f>
        <v>2.3330000000000002</v>
      </c>
      <c r="AM222" s="38">
        <f>_xlfn.XLOOKUP($C222,VK!$B$2:$B$294,VK!AT$2:AT$294)</f>
        <v>5876</v>
      </c>
      <c r="AN222" s="38">
        <f>_xlfn.XLOOKUP($C222,VK!$B$2:$B$294,VK!AU$2:AU$294)</f>
        <v>9092</v>
      </c>
      <c r="AO222" s="38">
        <f>_xlfn.XLOOKUP($C222,VK!$B$2:$B$294,VK!AV$2:AV$294)</f>
        <v>1</v>
      </c>
      <c r="AP222" s="38">
        <f>_xlfn.XLOOKUP($C222,VK!$B$2:$B$294,VK!AW$2:AW$294)</f>
        <v>21.977973937988281</v>
      </c>
      <c r="AQ222" s="38">
        <f>_xlfn.XLOOKUP($C222,VK!$B$2:$B$294,VK!AX$2:AX$294)</f>
        <v>0</v>
      </c>
      <c r="AR222" s="38">
        <f>_xlfn.XLOOKUP($C222,VK!$B$2:$B$294,VK!AY$2:AY$294)</f>
        <v>0</v>
      </c>
      <c r="AS222" s="38">
        <f>_xlfn.XLOOKUP($C222,VK!$B$2:$B$294,VK!AZ$2:AZ$294)</f>
        <v>0</v>
      </c>
      <c r="AT222" s="38">
        <f>_xlfn.XLOOKUP($C222,VK!$B$2:$B$294,VK!BA$2:BA$294)</f>
        <v>0</v>
      </c>
      <c r="AU222" s="38">
        <f>_xlfn.XLOOKUP($C222,VK!$B$2:$B$294,VK!BB$2:BB$294)</f>
        <v>1</v>
      </c>
      <c r="AV222" s="38">
        <f>_xlfn.XLOOKUP($C222,VK!$B$2:$B$294,VK!BC$2:BC$294)</f>
        <v>76.094886779785156</v>
      </c>
      <c r="AW222" s="38">
        <f>_xlfn.XLOOKUP($C222,VK!$B$2:$B$294,VK!BD$2:BD$294)</f>
        <v>50.553504943847656</v>
      </c>
      <c r="AX222" s="38">
        <f>_xlfn.XLOOKUP($C222,VK!$B$2:$B$294,VK!BF$2:BF$294)</f>
        <v>11413.2177734375</v>
      </c>
      <c r="AY222" s="38">
        <f>_xlfn.XLOOKUP($C222,VK!$B$2:$B$294,VK!BG$2:BG$294)</f>
        <v>20757.791015625</v>
      </c>
      <c r="AZ222" s="38">
        <f>_xlfn.XLOOKUP($C222,VK!$B$2:$B$294,VK!BH$2:BH$294)</f>
        <v>3.1148018836975098</v>
      </c>
      <c r="BA222" s="38">
        <f>_xlfn.XLOOKUP($C222,VK!$B$2:$B$294,VK!BI$2:BI$294)</f>
        <v>-7.9248690605163574</v>
      </c>
      <c r="BB222" s="38">
        <f>_xlfn.XLOOKUP($C222,VK!$B$2:$B$294,VK!BJ$2:BJ$294)</f>
        <v>22.888282775878906</v>
      </c>
      <c r="BC222" s="38">
        <f>_xlfn.XLOOKUP($C222,VK!$B$2:$B$294,VK!BK$2:BK$294)</f>
        <v>3.5928144454956055</v>
      </c>
      <c r="BD222" s="38">
        <f>_xlfn.XLOOKUP($C222,VK!$B$2:$B$294,VK!BL$2:BL$294)</f>
        <v>235.41667175292969</v>
      </c>
      <c r="BE222" s="38">
        <f>_xlfn.XLOOKUP($C222,VK!$B$2:$B$294,VK!BM$2:BM$294)</f>
        <v>1.1421819925308228</v>
      </c>
      <c r="BF222" s="37">
        <f>_xlfn.XLOOKUP($C222,VK!$B$2:$B$294,VK!BN$2:BN$294)</f>
        <v>21664.03515625</v>
      </c>
      <c r="BG222" s="12">
        <f>_xlfn.XLOOKUP($C222,VK!$B$2:$B$294,VK!BO$2:BO$294)</f>
        <v>36.0252685546875</v>
      </c>
      <c r="BH222" s="12"/>
      <c r="BI222" s="12">
        <f>_xlfn.XLOOKUP($C222,VK!$B$2:$B$294,VK!BQ$2:BQ$294)</f>
        <v>0.5989525318145752</v>
      </c>
      <c r="BJ222" s="12">
        <f>_xlfn.XLOOKUP($C222,VK!$B$2:$B$294,VK!BR$2:BR$294)</f>
        <v>0.13225413858890533</v>
      </c>
      <c r="BK222" s="12">
        <f>_xlfn.XLOOKUP($C222,VK!$B$2:$B$294,VK!BS$2:BS$294)</f>
        <v>1.3754431009292603</v>
      </c>
      <c r="BL222" s="12">
        <f>_xlfn.XLOOKUP($C222,VK!$B$2:$B$294,VK!BT$2:BT$294)</f>
        <v>59.302757263183594</v>
      </c>
      <c r="BM222" s="12">
        <f>_xlfn.XLOOKUP($C222,VK!$B$2:$B$294,VK!BU$2:BU$294)</f>
        <v>311.43203735351563</v>
      </c>
      <c r="BN222" s="12">
        <f>_xlfn.XLOOKUP($C222,VK!$B$2:$B$294,VK!BV$2:BV$294)</f>
        <v>0</v>
      </c>
      <c r="BO222" s="12">
        <f>_xlfn.XLOOKUP($C222,VK!$B$2:$B$294,VK!BW$2:BW$294)</f>
        <v>1</v>
      </c>
      <c r="BP222" s="12">
        <f>_xlfn.XLOOKUP($C222,VK!$B$2:$B$294,VK!BX$2:BX$294)</f>
        <v>7493.56201171875</v>
      </c>
      <c r="BQ222" s="12">
        <f>_xlfn.XLOOKUP($C222,VK!$B$2:$B$294,VK!BY$2:BY$294)</f>
        <v>4120.171875</v>
      </c>
      <c r="BR222" s="12">
        <f>_xlfn.XLOOKUP($C222,VK!$B$2:$B$294,VK!BZ$2:BZ$294)</f>
        <v>1.8303972482681274</v>
      </c>
      <c r="BS222" s="12">
        <f>_xlfn.XLOOKUP($C222,VK!$B$2:$B$294,VK!CA$2:CA$294)</f>
        <v>13.585144996643066</v>
      </c>
      <c r="BT222" s="12">
        <f>_xlfn.XLOOKUP($C222,VK!$B$2:$B$294,VK!CB$2:CB$294)</f>
        <v>46.531791687011719</v>
      </c>
      <c r="BU222" s="12">
        <f>_xlfn.XLOOKUP($C222,VK!$B$2:$B$294,VK!CC$2:CC$294)</f>
        <v>6.1915888786315918</v>
      </c>
      <c r="BV222" s="12">
        <f>_xlfn.XLOOKUP($C222,VK!$B$2:$B$294,VK!CD$2:CD$294)</f>
        <v>14.018692016601563</v>
      </c>
      <c r="BW222" s="12">
        <f>_xlfn.XLOOKUP($C222,VK!$B$2:$B$294,VK!CE$2:CE$294)</f>
        <v>3.8940809667110443E-2</v>
      </c>
      <c r="BX222" s="12">
        <f>_xlfn.XLOOKUP($C222,VK!$B$2:$B$294,VK!CF$2:CF$294)</f>
        <v>0.89563864469528198</v>
      </c>
      <c r="BY222" s="12">
        <f>_xlfn.XLOOKUP($C222,VK!$B$2:$B$294,VK!CG$2:CG$294)</f>
        <v>9055.248046875</v>
      </c>
      <c r="BZ222" s="12"/>
      <c r="CA222" s="27">
        <f>_xlfn.XLOOKUP(C222,VK!$B$2:$B$294,VK!$BX$2:$BX$294)</f>
        <v>7493.56201171875</v>
      </c>
      <c r="CD222" s="37">
        <f>_xlfn.XLOOKUP($C222,VK!$B$2:$B$294,VK!M$2:M$294)</f>
        <v>18903</v>
      </c>
      <c r="CE222" s="38"/>
    </row>
    <row r="223" spans="1:83" hidden="1">
      <c r="A223" s="21">
        <v>213</v>
      </c>
      <c r="B223" s="30">
        <f>1-_xlfn.XLOOKUP(C223,VK!$B$2:$B$294,VK!$ID$2:$ID$294)/SUM($D$5:$BY$5)</f>
        <v>0.23214734077288224</v>
      </c>
      <c r="C223" t="str">
        <f>_xlfn.XLOOKUP(A223,VK!$IE$2:$IE$294,VK!$B$2:$B$294)</f>
        <v>Kangasniemi</v>
      </c>
      <c r="D223" s="12">
        <f>_xlfn.XLOOKUP($C223,VK!$B$2:$B$294,VK!J$2:J$294)</f>
        <v>51.799999237060547</v>
      </c>
      <c r="E223" s="12">
        <f>_xlfn.XLOOKUP($C223,VK!$B$2:$B$294,VK!K$2:K$294)</f>
        <v>1068.8399658203125</v>
      </c>
      <c r="F223" s="38">
        <f>_xlfn.XLOOKUP($C223,VK!$B$2:$B$294,VK!L$2:L$294)</f>
        <v>189.19999694824219</v>
      </c>
      <c r="G223" s="38">
        <f>_xlfn.XLOOKUP($C223,VK!$B$2:$B$294,VK!N$2:N$294)</f>
        <v>5</v>
      </c>
      <c r="H223" s="40">
        <f>_xlfn.XLOOKUP($C223,VK!$B$2:$B$294,VK!O$2:O$294)</f>
        <v>-1.7999999523162842</v>
      </c>
      <c r="I223" s="38">
        <f>_xlfn.XLOOKUP($C223,VK!$B$2:$B$294,VK!P$2:P$294)</f>
        <v>-6</v>
      </c>
      <c r="J223" s="38">
        <f>_xlfn.XLOOKUP($C223,VK!$B$2:$B$294,VK!Q$2:Q$294)</f>
        <v>50.6</v>
      </c>
      <c r="K223" s="38">
        <f>_xlfn.XLOOKUP($C223,VK!$B$2:$B$294,VK!R$2:R$294)</f>
        <v>10</v>
      </c>
      <c r="L223" s="38">
        <f>_xlfn.XLOOKUP($C223,VK!$B$2:$B$294,VK!S$2:S$294)</f>
        <v>378</v>
      </c>
      <c r="M223" s="38">
        <f>_xlfn.XLOOKUP($C223,VK!$B$2:$B$294,VK!T$2:T$294)</f>
        <v>0</v>
      </c>
      <c r="N223" s="38">
        <f>_xlfn.XLOOKUP($C223,VK!$B$2:$B$294,VK!U$2:U$294)</f>
        <v>3456.5</v>
      </c>
      <c r="O223" s="38">
        <f>_xlfn.XLOOKUP($C223,VK!$B$2:$B$294,VK!V$2:V$294)</f>
        <v>11.04</v>
      </c>
      <c r="P223" s="38">
        <f>_xlfn.XLOOKUP($C223,VK!$B$2:$B$294,VK!W$2:W$294)</f>
        <v>1383</v>
      </c>
      <c r="Q223" s="38">
        <f>_xlfn.XLOOKUP($C223,VK!$B$2:$B$294,VK!X$2:X$294)</f>
        <v>1012</v>
      </c>
      <c r="R223" s="38">
        <f>_xlfn.XLOOKUP($C223,VK!$B$2:$B$294,VK!Y$2:Y$294)</f>
        <v>593</v>
      </c>
      <c r="S223" s="38">
        <f>_xlfn.XLOOKUP($C223,VK!$B$2:$B$294,VK!Z$2:Z$294)</f>
        <v>1134</v>
      </c>
      <c r="T223" s="38">
        <f>_xlfn.XLOOKUP($C223,VK!$B$2:$B$294,VK!AA$2:AA$294)</f>
        <v>623</v>
      </c>
      <c r="U223" s="38">
        <f>_xlfn.XLOOKUP($C223,VK!$B$2:$B$294,VK!AB$2:AB$294)</f>
        <v>11.55555534362793</v>
      </c>
      <c r="V223" s="38">
        <f>_xlfn.XLOOKUP($C223,VK!$B$2:$B$294,VK!AC$2:AC$294)</f>
        <v>0</v>
      </c>
      <c r="W223" s="38">
        <f>_xlfn.XLOOKUP($C223,VK!$B$2:$B$294,VK!AD$2:AD$294)</f>
        <v>0</v>
      </c>
      <c r="X223" s="38">
        <f>_xlfn.XLOOKUP($C223,VK!$B$2:$B$294,VK!AE$2:AE$294)</f>
        <v>0</v>
      </c>
      <c r="Y223" s="38">
        <f>_xlfn.XLOOKUP($C223,VK!$B$2:$B$294,VK!AF$2:AF$294)</f>
        <v>4.8</v>
      </c>
      <c r="Z223" s="38">
        <f>_xlfn.XLOOKUP($C223,VK!$B$2:$B$294,VK!AG$2:AG$294)</f>
        <v>0</v>
      </c>
      <c r="AA223" s="38">
        <f>_xlfn.XLOOKUP($C223,VK!$B$2:$B$294,VK!AH$2:AH$294)</f>
        <v>20.75</v>
      </c>
      <c r="AB223" s="38">
        <f>_xlfn.XLOOKUP($C223,VK!$B$2:$B$294,VK!AI$2:AI$294)</f>
        <v>0.93</v>
      </c>
      <c r="AC223" s="38">
        <f>_xlfn.XLOOKUP($C223,VK!$B$2:$B$294,VK!AJ$2:AJ$294)</f>
        <v>0.45</v>
      </c>
      <c r="AD223" s="38">
        <f>_xlfn.XLOOKUP($C223,VK!$B$2:$B$294,VK!AK$2:AK$294)</f>
        <v>1.05</v>
      </c>
      <c r="AE223" s="38">
        <f>_xlfn.XLOOKUP($C223,VK!$B$2:$B$294,VK!AL$2:AL$294)</f>
        <v>75.3</v>
      </c>
      <c r="AF223" s="38">
        <f>_xlfn.XLOOKUP($C223,VK!$B$2:$B$294,VK!AM$2:AM$294)</f>
        <v>291.3</v>
      </c>
      <c r="AG223" s="38">
        <f>_xlfn.XLOOKUP($C223,VK!$B$2:$B$294,VK!AN$2:AN$294)</f>
        <v>45</v>
      </c>
      <c r="AH223" s="38">
        <f>_xlfn.XLOOKUP($C223,VK!$B$2:$B$294,VK!AO$2:AO$294)</f>
        <v>21.7</v>
      </c>
      <c r="AI223" s="38">
        <f>_xlfn.XLOOKUP($C223,VK!$B$2:$B$294,VK!AP$2:AP$294)</f>
        <v>100</v>
      </c>
      <c r="AJ223" s="38">
        <f>_xlfn.XLOOKUP($C223,VK!$B$2:$B$294,VK!AQ$2:AQ$294)</f>
        <v>41</v>
      </c>
      <c r="AK223" s="38">
        <f>_xlfn.XLOOKUP($C223,VK!$B$2:$B$294,VK!AR$2:AR$294)</f>
        <v>638</v>
      </c>
      <c r="AL223" s="38">
        <f>_xlfn.XLOOKUP($C223,VK!$B$2:$B$294,VK!AS$2:AS$294)</f>
        <v>2.1669999999999998</v>
      </c>
      <c r="AM223" s="38">
        <f>_xlfn.XLOOKUP($C223,VK!$B$2:$B$294,VK!AT$2:AT$294)</f>
        <v>11103</v>
      </c>
      <c r="AN223" s="38">
        <f>_xlfn.XLOOKUP($C223,VK!$B$2:$B$294,VK!AU$2:AU$294)</f>
        <v>11672</v>
      </c>
      <c r="AO223" s="38">
        <f>_xlfn.XLOOKUP($C223,VK!$B$2:$B$294,VK!AV$2:AV$294)</f>
        <v>1</v>
      </c>
      <c r="AP223" s="38">
        <f>_xlfn.XLOOKUP($C223,VK!$B$2:$B$294,VK!AW$2:AW$294)</f>
        <v>54.458999633789063</v>
      </c>
      <c r="AQ223" s="38">
        <f>_xlfn.XLOOKUP($C223,VK!$B$2:$B$294,VK!AX$2:AX$294)</f>
        <v>0</v>
      </c>
      <c r="AR223" s="38">
        <f>_xlfn.XLOOKUP($C223,VK!$B$2:$B$294,VK!AY$2:AY$294)</f>
        <v>0</v>
      </c>
      <c r="AS223" s="38">
        <f>_xlfn.XLOOKUP($C223,VK!$B$2:$B$294,VK!AZ$2:AZ$294)</f>
        <v>0</v>
      </c>
      <c r="AT223" s="38">
        <f>_xlfn.XLOOKUP($C223,VK!$B$2:$B$294,VK!BA$2:BA$294)</f>
        <v>0</v>
      </c>
      <c r="AU223" s="38">
        <f>_xlfn.XLOOKUP($C223,VK!$B$2:$B$294,VK!BB$2:BB$294)</f>
        <v>1</v>
      </c>
      <c r="AV223" s="38">
        <f>_xlfn.XLOOKUP($C223,VK!$B$2:$B$294,VK!BC$2:BC$294)</f>
        <v>82.911392211914063</v>
      </c>
      <c r="AW223" s="38">
        <f>_xlfn.XLOOKUP($C223,VK!$B$2:$B$294,VK!BD$2:BD$294)</f>
        <v>100</v>
      </c>
      <c r="AX223" s="38">
        <f>_xlfn.XLOOKUP($C223,VK!$B$2:$B$294,VK!BF$2:BF$294)</f>
        <v>8617.25</v>
      </c>
      <c r="AY223" s="38">
        <f>_xlfn.XLOOKUP($C223,VK!$B$2:$B$294,VK!BG$2:BG$294)</f>
        <v>9855.9423828125</v>
      </c>
      <c r="AZ223" s="38">
        <f>_xlfn.XLOOKUP($C223,VK!$B$2:$B$294,VK!BH$2:BH$294)</f>
        <v>3.1351568698883057</v>
      </c>
      <c r="BA223" s="38">
        <f>_xlfn.XLOOKUP($C223,VK!$B$2:$B$294,VK!BI$2:BI$294)</f>
        <v>-1.8143845796585083</v>
      </c>
      <c r="BB223" s="38">
        <f>_xlfn.XLOOKUP($C223,VK!$B$2:$B$294,VK!BJ$2:BJ$294)</f>
        <v>23.333333969116211</v>
      </c>
      <c r="BC223" s="38">
        <f>_xlfn.XLOOKUP($C223,VK!$B$2:$B$294,VK!BK$2:BK$294)</f>
        <v>-11.363636016845703</v>
      </c>
      <c r="BD223" s="38">
        <f>_xlfn.XLOOKUP($C223,VK!$B$2:$B$294,VK!BL$2:BL$294)</f>
        <v>78.5</v>
      </c>
      <c r="BE223" s="38">
        <f>_xlfn.XLOOKUP($C223,VK!$B$2:$B$294,VK!BM$2:BM$294)</f>
        <v>0</v>
      </c>
      <c r="BF223" s="37">
        <f>_xlfn.XLOOKUP($C223,VK!$B$2:$B$294,VK!BN$2:BN$294)</f>
        <v>20361.076171875</v>
      </c>
      <c r="BG223" s="12">
        <f>_xlfn.XLOOKUP($C223,VK!$B$2:$B$294,VK!BO$2:BO$294)</f>
        <v>49.809051513671875</v>
      </c>
      <c r="BH223" s="12"/>
      <c r="BI223" s="12">
        <f>_xlfn.XLOOKUP($C223,VK!$B$2:$B$294,VK!BQ$2:BQ$294)</f>
        <v>0.60866320133209229</v>
      </c>
      <c r="BJ223" s="12">
        <f>_xlfn.XLOOKUP($C223,VK!$B$2:$B$294,VK!BR$2:BR$294)</f>
        <v>0.13069455325603485</v>
      </c>
      <c r="BK223" s="12">
        <f>_xlfn.XLOOKUP($C223,VK!$B$2:$B$294,VK!BS$2:BS$294)</f>
        <v>1.3442867994308472</v>
      </c>
      <c r="BL223" s="12">
        <f>_xlfn.XLOOKUP($C223,VK!$B$2:$B$294,VK!BT$2:BT$294)</f>
        <v>93.539955139160156</v>
      </c>
      <c r="BM223" s="12">
        <f>_xlfn.XLOOKUP($C223,VK!$B$2:$B$294,VK!BU$2:BU$294)</f>
        <v>321.13516235351563</v>
      </c>
      <c r="BN223" s="12">
        <f>_xlfn.XLOOKUP($C223,VK!$B$2:$B$294,VK!BV$2:BV$294)</f>
        <v>0</v>
      </c>
      <c r="BO223" s="12">
        <f>_xlfn.XLOOKUP($C223,VK!$B$2:$B$294,VK!BW$2:BW$294)</f>
        <v>1</v>
      </c>
      <c r="BP223" s="12">
        <f>_xlfn.XLOOKUP($C223,VK!$B$2:$B$294,VK!BX$2:BX$294)</f>
        <v>7421.52490234375</v>
      </c>
      <c r="BQ223" s="12">
        <f>_xlfn.XLOOKUP($C223,VK!$B$2:$B$294,VK!BY$2:BY$294)</f>
        <v>6488.7890625</v>
      </c>
      <c r="BR223" s="12">
        <f>_xlfn.XLOOKUP($C223,VK!$B$2:$B$294,VK!BZ$2:BZ$294)</f>
        <v>0.72815531492233276</v>
      </c>
      <c r="BS223" s="12">
        <f>_xlfn.XLOOKUP($C223,VK!$B$2:$B$294,VK!CA$2:CA$294)</f>
        <v>7.3188948631286621</v>
      </c>
      <c r="BT223" s="12">
        <f>_xlfn.XLOOKUP($C223,VK!$B$2:$B$294,VK!CB$2:CB$294)</f>
        <v>105.12820434570313</v>
      </c>
      <c r="BU223" s="12">
        <f>_xlfn.XLOOKUP($C223,VK!$B$2:$B$294,VK!CC$2:CC$294)</f>
        <v>10.204081535339355</v>
      </c>
      <c r="BV223" s="12">
        <f>_xlfn.XLOOKUP($C223,VK!$B$2:$B$294,VK!CD$2:CD$294)</f>
        <v>10.204081535339355</v>
      </c>
      <c r="BW223" s="12">
        <f>_xlfn.XLOOKUP($C223,VK!$B$2:$B$294,VK!CE$2:CE$294)</f>
        <v>0</v>
      </c>
      <c r="BX223" s="12">
        <f>_xlfn.XLOOKUP($C223,VK!$B$2:$B$294,VK!CF$2:CF$294)</f>
        <v>2.5510203838348389</v>
      </c>
      <c r="BY223" s="12">
        <f>_xlfn.XLOOKUP($C223,VK!$B$2:$B$294,VK!CG$2:CG$294)</f>
        <v>11498.2958984375</v>
      </c>
      <c r="BZ223" s="12"/>
      <c r="CA223" s="27">
        <f>_xlfn.XLOOKUP(C223,VK!$B$2:$B$294,VK!$BX$2:$BX$294)</f>
        <v>7421.52490234375</v>
      </c>
      <c r="CD223" s="37">
        <f>_xlfn.XLOOKUP($C223,VK!$B$2:$B$294,VK!M$2:M$294)</f>
        <v>5356</v>
      </c>
      <c r="CE223" s="38"/>
    </row>
    <row r="224" spans="1:83" hidden="1">
      <c r="A224" s="21">
        <v>214</v>
      </c>
      <c r="B224" s="30">
        <f>1-_xlfn.XLOOKUP(C224,VK!$B$2:$B$294,VK!$ID$2:$ID$294)/SUM($D$5:$BY$5)</f>
        <v>0.2304462528311978</v>
      </c>
      <c r="C224" t="str">
        <f>_xlfn.XLOOKUP(A224,VK!$IE$2:$IE$294,VK!$B$2:$B$294)</f>
        <v>Hartola</v>
      </c>
      <c r="D224" s="12">
        <f>_xlfn.XLOOKUP($C224,VK!$B$2:$B$294,VK!J$2:J$294)</f>
        <v>54.599998474121094</v>
      </c>
      <c r="E224" s="12">
        <f>_xlfn.XLOOKUP($C224,VK!$B$2:$B$294,VK!K$2:K$294)</f>
        <v>542.71002197265625</v>
      </c>
      <c r="F224" s="38">
        <f>_xlfn.XLOOKUP($C224,VK!$B$2:$B$294,VK!L$2:L$294)</f>
        <v>191.39999389648438</v>
      </c>
      <c r="G224" s="38">
        <f>_xlfn.XLOOKUP($C224,VK!$B$2:$B$294,VK!N$2:N$294)</f>
        <v>5</v>
      </c>
      <c r="H224" s="40">
        <f>_xlfn.XLOOKUP($C224,VK!$B$2:$B$294,VK!O$2:O$294)</f>
        <v>-3</v>
      </c>
      <c r="I224" s="38">
        <f>_xlfn.XLOOKUP($C224,VK!$B$2:$B$294,VK!P$2:P$294)</f>
        <v>-46</v>
      </c>
      <c r="J224" s="38">
        <f>_xlfn.XLOOKUP($C224,VK!$B$2:$B$294,VK!Q$2:Q$294)</f>
        <v>53.800000000000004</v>
      </c>
      <c r="K224" s="38">
        <f>_xlfn.XLOOKUP($C224,VK!$B$2:$B$294,VK!R$2:R$294)</f>
        <v>12.700000000000001</v>
      </c>
      <c r="L224" s="38">
        <f>_xlfn.XLOOKUP($C224,VK!$B$2:$B$294,VK!S$2:S$294)</f>
        <v>213</v>
      </c>
      <c r="M224" s="38">
        <f>_xlfn.XLOOKUP($C224,VK!$B$2:$B$294,VK!T$2:T$294)</f>
        <v>0</v>
      </c>
      <c r="N224" s="38">
        <f>_xlfn.XLOOKUP($C224,VK!$B$2:$B$294,VK!U$2:U$294)</f>
        <v>3468.7</v>
      </c>
      <c r="O224" s="38">
        <f>_xlfn.XLOOKUP($C224,VK!$B$2:$B$294,VK!V$2:V$294)</f>
        <v>12.18</v>
      </c>
      <c r="P224" s="38">
        <f>_xlfn.XLOOKUP($C224,VK!$B$2:$B$294,VK!W$2:W$294)</f>
        <v>1333</v>
      </c>
      <c r="Q224" s="38">
        <f>_xlfn.XLOOKUP($C224,VK!$B$2:$B$294,VK!X$2:X$294)</f>
        <v>1067</v>
      </c>
      <c r="R224" s="38">
        <f>_xlfn.XLOOKUP($C224,VK!$B$2:$B$294,VK!Y$2:Y$294)</f>
        <v>933</v>
      </c>
      <c r="S224" s="38">
        <f>_xlfn.XLOOKUP($C224,VK!$B$2:$B$294,VK!Z$2:Z$294)</f>
        <v>1301</v>
      </c>
      <c r="T224" s="38">
        <f>_xlfn.XLOOKUP($C224,VK!$B$2:$B$294,VK!AA$2:AA$294)</f>
        <v>1117</v>
      </c>
      <c r="U224" s="38">
        <f>_xlfn.XLOOKUP($C224,VK!$B$2:$B$294,VK!AB$2:AB$294)</f>
        <v>12.340909004211426</v>
      </c>
      <c r="V224" s="38">
        <f>_xlfn.XLOOKUP($C224,VK!$B$2:$B$294,VK!AC$2:AC$294)</f>
        <v>0</v>
      </c>
      <c r="W224" s="38">
        <f>_xlfn.XLOOKUP($C224,VK!$B$2:$B$294,VK!AD$2:AD$294)</f>
        <v>0</v>
      </c>
      <c r="X224" s="38">
        <f>_xlfn.XLOOKUP($C224,VK!$B$2:$B$294,VK!AE$2:AE$294)</f>
        <v>0</v>
      </c>
      <c r="Y224" s="38">
        <f>_xlfn.XLOOKUP($C224,VK!$B$2:$B$294,VK!AF$2:AF$294)</f>
        <v>0</v>
      </c>
      <c r="Z224" s="38">
        <f>_xlfn.XLOOKUP($C224,VK!$B$2:$B$294,VK!AG$2:AG$294)</f>
        <v>0</v>
      </c>
      <c r="AA224" s="38">
        <f>_xlfn.XLOOKUP($C224,VK!$B$2:$B$294,VK!AH$2:AH$294)</f>
        <v>21.5</v>
      </c>
      <c r="AB224" s="38">
        <f>_xlfn.XLOOKUP($C224,VK!$B$2:$B$294,VK!AI$2:AI$294)</f>
        <v>1</v>
      </c>
      <c r="AC224" s="38">
        <f>_xlfn.XLOOKUP($C224,VK!$B$2:$B$294,VK!AJ$2:AJ$294)</f>
        <v>0.5</v>
      </c>
      <c r="AD224" s="38">
        <f>_xlfn.XLOOKUP($C224,VK!$B$2:$B$294,VK!AK$2:AK$294)</f>
        <v>1.1000000000000001</v>
      </c>
      <c r="AE224" s="38">
        <f>_xlfn.XLOOKUP($C224,VK!$B$2:$B$294,VK!AL$2:AL$294)</f>
        <v>70.8</v>
      </c>
      <c r="AF224" s="38">
        <f>_xlfn.XLOOKUP($C224,VK!$B$2:$B$294,VK!AM$2:AM$294)</f>
        <v>253.3</v>
      </c>
      <c r="AG224" s="38">
        <f>_xlfn.XLOOKUP($C224,VK!$B$2:$B$294,VK!AN$2:AN$294)</f>
        <v>42.2</v>
      </c>
      <c r="AH224" s="38">
        <f>_xlfn.XLOOKUP($C224,VK!$B$2:$B$294,VK!AO$2:AO$294)</f>
        <v>18.2</v>
      </c>
      <c r="AI224" s="38">
        <f>_xlfn.XLOOKUP($C224,VK!$B$2:$B$294,VK!AP$2:AP$294)</f>
        <v>132</v>
      </c>
      <c r="AJ224" s="38">
        <f>_xlfn.XLOOKUP($C224,VK!$B$2:$B$294,VK!AQ$2:AQ$294)</f>
        <v>60</v>
      </c>
      <c r="AK224" s="38">
        <f>_xlfn.XLOOKUP($C224,VK!$B$2:$B$294,VK!AR$2:AR$294)</f>
        <v>649</v>
      </c>
      <c r="AL224" s="38">
        <f>_xlfn.XLOOKUP($C224,VK!$B$2:$B$294,VK!AS$2:AS$294)</f>
        <v>1.5</v>
      </c>
      <c r="AM224" s="38">
        <f>_xlfn.XLOOKUP($C224,VK!$B$2:$B$294,VK!AT$2:AT$294)</f>
        <v>7500</v>
      </c>
      <c r="AN224" s="38">
        <f>_xlfn.XLOOKUP($C224,VK!$B$2:$B$294,VK!AU$2:AU$294)</f>
        <v>17785</v>
      </c>
      <c r="AO224" s="38">
        <f>_xlfn.XLOOKUP($C224,VK!$B$2:$B$294,VK!AV$2:AV$294)</f>
        <v>0</v>
      </c>
      <c r="AP224" s="38">
        <f>_xlfn.XLOOKUP($C224,VK!$B$2:$B$294,VK!AW$2:AW$294)</f>
        <v>74.678848266601563</v>
      </c>
      <c r="AQ224" s="38">
        <f>_xlfn.XLOOKUP($C224,VK!$B$2:$B$294,VK!AX$2:AX$294)</f>
        <v>0</v>
      </c>
      <c r="AR224" s="38">
        <f>_xlfn.XLOOKUP($C224,VK!$B$2:$B$294,VK!AY$2:AY$294)</f>
        <v>0</v>
      </c>
      <c r="AS224" s="38">
        <f>_xlfn.XLOOKUP($C224,VK!$B$2:$B$294,VK!AZ$2:AZ$294)</f>
        <v>0</v>
      </c>
      <c r="AT224" s="38">
        <f>_xlfn.XLOOKUP($C224,VK!$B$2:$B$294,VK!BA$2:BA$294)</f>
        <v>0</v>
      </c>
      <c r="AU224" s="38">
        <f>_xlfn.XLOOKUP($C224,VK!$B$2:$B$294,VK!BB$2:BB$294)</f>
        <v>1</v>
      </c>
      <c r="AV224" s="38">
        <f>_xlfn.XLOOKUP($C224,VK!$B$2:$B$294,VK!BC$2:BC$294)</f>
        <v>47.142856597900391</v>
      </c>
      <c r="AW224" s="38">
        <f>_xlfn.XLOOKUP($C224,VK!$B$2:$B$294,VK!BD$2:BD$294)</f>
        <v>100</v>
      </c>
      <c r="AX224" s="38">
        <f>_xlfn.XLOOKUP($C224,VK!$B$2:$B$294,VK!BF$2:BF$294)</f>
        <v>11358.2861328125</v>
      </c>
      <c r="AY224" s="38">
        <f>_xlfn.XLOOKUP($C224,VK!$B$2:$B$294,VK!BG$2:BG$294)</f>
        <v>13491.6435546875</v>
      </c>
      <c r="AZ224" s="38">
        <f>_xlfn.XLOOKUP($C224,VK!$B$2:$B$294,VK!BH$2:BH$294)</f>
        <v>2.5201334953308105</v>
      </c>
      <c r="BA224" s="38">
        <f>_xlfn.XLOOKUP($C224,VK!$B$2:$B$294,VK!BI$2:BI$294)</f>
        <v>-2.8931379318237305</v>
      </c>
      <c r="BB224" s="38">
        <f>_xlfn.XLOOKUP($C224,VK!$B$2:$B$294,VK!BJ$2:BJ$294)</f>
        <v>21.052631378173828</v>
      </c>
      <c r="BC224" s="38">
        <f>_xlfn.XLOOKUP($C224,VK!$B$2:$B$294,VK!BK$2:BK$294)</f>
        <v>50</v>
      </c>
      <c r="BD224" s="38">
        <f>_xlfn.XLOOKUP($C224,VK!$B$2:$B$294,VK!BL$2:BL$294)</f>
        <v>171</v>
      </c>
      <c r="BE224" s="38">
        <f>_xlfn.XLOOKUP($C224,VK!$B$2:$B$294,VK!BM$2:BM$294)</f>
        <v>-16.470588684082031</v>
      </c>
      <c r="BF224" s="37">
        <f>_xlfn.XLOOKUP($C224,VK!$B$2:$B$294,VK!BN$2:BN$294)</f>
        <v>20465.96484375</v>
      </c>
      <c r="BG224" s="12">
        <f>_xlfn.XLOOKUP($C224,VK!$B$2:$B$294,VK!BO$2:BO$294)</f>
        <v>47.990043640136719</v>
      </c>
      <c r="BH224" s="12"/>
      <c r="BI224" s="12">
        <f>_xlfn.XLOOKUP($C224,VK!$B$2:$B$294,VK!BQ$2:BQ$294)</f>
        <v>0.6314423680305481</v>
      </c>
      <c r="BJ224" s="12">
        <f>_xlfn.XLOOKUP($C224,VK!$B$2:$B$294,VK!BR$2:BR$294)</f>
        <v>7.4156470596790314E-2</v>
      </c>
      <c r="BK224" s="12">
        <f>_xlfn.XLOOKUP($C224,VK!$B$2:$B$294,VK!BS$2:BS$294)</f>
        <v>2.5954763889312744</v>
      </c>
      <c r="BL224" s="12">
        <f>_xlfn.XLOOKUP($C224,VK!$B$2:$B$294,VK!BT$2:BT$294)</f>
        <v>114.94252777099609</v>
      </c>
      <c r="BM224" s="12">
        <f>_xlfn.XLOOKUP($C224,VK!$B$2:$B$294,VK!BU$2:BU$294)</f>
        <v>286.24398803710938</v>
      </c>
      <c r="BN224" s="12">
        <f>_xlfn.XLOOKUP($C224,VK!$B$2:$B$294,VK!BV$2:BV$294)</f>
        <v>0</v>
      </c>
      <c r="BO224" s="12">
        <f>_xlfn.XLOOKUP($C224,VK!$B$2:$B$294,VK!BW$2:BW$294)</f>
        <v>0</v>
      </c>
      <c r="BP224" s="12">
        <f>_xlfn.XLOOKUP($C224,VK!$B$2:$B$294,VK!BX$2:BX$294)</f>
        <v>9552.0830078125</v>
      </c>
      <c r="BQ224" s="12">
        <f>_xlfn.XLOOKUP($C224,VK!$B$2:$B$294,VK!BY$2:BY$294)</f>
        <v>8041.66650390625</v>
      </c>
      <c r="BR224" s="12">
        <f>_xlfn.XLOOKUP($C224,VK!$B$2:$B$294,VK!BZ$2:BZ$294)</f>
        <v>0.66740822792053223</v>
      </c>
      <c r="BS224" s="12">
        <f>_xlfn.XLOOKUP($C224,VK!$B$2:$B$294,VK!CA$2:CA$294)</f>
        <v>5.2651095390319824</v>
      </c>
      <c r="BT224" s="12">
        <f>_xlfn.XLOOKUP($C224,VK!$B$2:$B$294,VK!CB$2:CB$294)</f>
        <v>61.111110687255859</v>
      </c>
      <c r="BU224" s="12">
        <f>_xlfn.XLOOKUP($C224,VK!$B$2:$B$294,VK!CC$2:CC$294)</f>
        <v>7.7464790344238281</v>
      </c>
      <c r="BV224" s="12">
        <f>_xlfn.XLOOKUP($C224,VK!$B$2:$B$294,VK!CD$2:CD$294)</f>
        <v>19.71830940246582</v>
      </c>
      <c r="BW224" s="12">
        <f>_xlfn.XLOOKUP($C224,VK!$B$2:$B$294,VK!CE$2:CE$294)</f>
        <v>0.70422536134719849</v>
      </c>
      <c r="BX224" s="12">
        <f>_xlfn.XLOOKUP($C224,VK!$B$2:$B$294,VK!CF$2:CF$294)</f>
        <v>4.9295773506164551</v>
      </c>
      <c r="BY224" s="12">
        <f>_xlfn.XLOOKUP($C224,VK!$B$2:$B$294,VK!CG$2:CG$294)</f>
        <v>16580.427734375</v>
      </c>
      <c r="BZ224" s="12"/>
      <c r="CA224" s="27">
        <f>_xlfn.XLOOKUP(C224,VK!$B$2:$B$294,VK!$BX$2:$BX$294)</f>
        <v>9552.0830078125</v>
      </c>
      <c r="CD224" s="37">
        <f>_xlfn.XLOOKUP($C224,VK!$B$2:$B$294,VK!M$2:M$294)</f>
        <v>2697</v>
      </c>
      <c r="CE224" s="38"/>
    </row>
    <row r="225" spans="1:83" hidden="1">
      <c r="A225" s="21">
        <v>215</v>
      </c>
      <c r="B225" s="30">
        <f>1-_xlfn.XLOOKUP(C225,VK!$B$2:$B$294,VK!$ID$2:$ID$294)/SUM($D$5:$BY$5)</f>
        <v>0.22196395560531901</v>
      </c>
      <c r="C225" t="str">
        <f>_xlfn.XLOOKUP(A225,VK!$IE$2:$IE$294,VK!$B$2:$B$294)</f>
        <v>Hattula</v>
      </c>
      <c r="D225" s="12">
        <f>_xlfn.XLOOKUP($C225,VK!$B$2:$B$294,VK!J$2:J$294)</f>
        <v>43.700000762939453</v>
      </c>
      <c r="E225" s="12">
        <f>_xlfn.XLOOKUP($C225,VK!$B$2:$B$294,VK!K$2:K$294)</f>
        <v>357.79000854492188</v>
      </c>
      <c r="F225" s="38">
        <f>_xlfn.XLOOKUP($C225,VK!$B$2:$B$294,VK!L$2:L$294)</f>
        <v>127.09999847412109</v>
      </c>
      <c r="G225" s="38">
        <f>_xlfn.XLOOKUP($C225,VK!$B$2:$B$294,VK!N$2:N$294)</f>
        <v>26.299999237060547</v>
      </c>
      <c r="H225" s="40">
        <f>_xlfn.XLOOKUP($C225,VK!$B$2:$B$294,VK!O$2:O$294)</f>
        <v>-0.60000002384185791</v>
      </c>
      <c r="I225" s="38">
        <f>_xlfn.XLOOKUP($C225,VK!$B$2:$B$294,VK!P$2:P$294)</f>
        <v>-32</v>
      </c>
      <c r="J225" s="38">
        <f>_xlfn.XLOOKUP($C225,VK!$B$2:$B$294,VK!Q$2:Q$294)</f>
        <v>75.7</v>
      </c>
      <c r="K225" s="38">
        <f>_xlfn.XLOOKUP($C225,VK!$B$2:$B$294,VK!R$2:R$294)</f>
        <v>6.8000000000000007</v>
      </c>
      <c r="L225" s="38">
        <f>_xlfn.XLOOKUP($C225,VK!$B$2:$B$294,VK!S$2:S$294)</f>
        <v>142</v>
      </c>
      <c r="M225" s="38">
        <f>_xlfn.XLOOKUP($C225,VK!$B$2:$B$294,VK!T$2:T$294)</f>
        <v>0</v>
      </c>
      <c r="N225" s="38">
        <f>_xlfn.XLOOKUP($C225,VK!$B$2:$B$294,VK!U$2:U$294)</f>
        <v>3915.4</v>
      </c>
      <c r="O225" s="38">
        <f>_xlfn.XLOOKUP($C225,VK!$B$2:$B$294,VK!V$2:V$294)</f>
        <v>12.98</v>
      </c>
      <c r="P225" s="38">
        <f>_xlfn.XLOOKUP($C225,VK!$B$2:$B$294,VK!W$2:W$294)</f>
        <v>694</v>
      </c>
      <c r="Q225" s="38">
        <f>_xlfn.XLOOKUP($C225,VK!$B$2:$B$294,VK!X$2:X$294)</f>
        <v>90</v>
      </c>
      <c r="R225" s="38">
        <f>_xlfn.XLOOKUP($C225,VK!$B$2:$B$294,VK!Y$2:Y$294)</f>
        <v>874</v>
      </c>
      <c r="S225" s="38">
        <f>_xlfn.XLOOKUP($C225,VK!$B$2:$B$294,VK!Z$2:Z$294)</f>
        <v>473</v>
      </c>
      <c r="T225" s="38">
        <f>_xlfn.XLOOKUP($C225,VK!$B$2:$B$294,VK!AA$2:AA$294)</f>
        <v>751</v>
      </c>
      <c r="U225" s="38">
        <f>_xlfn.XLOOKUP($C225,VK!$B$2:$B$294,VK!AB$2:AB$294)</f>
        <v>17.291337966918945</v>
      </c>
      <c r="V225" s="38">
        <f>_xlfn.XLOOKUP($C225,VK!$B$2:$B$294,VK!AC$2:AC$294)</f>
        <v>0</v>
      </c>
      <c r="W225" s="38">
        <f>_xlfn.XLOOKUP($C225,VK!$B$2:$B$294,VK!AD$2:AD$294)</f>
        <v>0</v>
      </c>
      <c r="X225" s="38">
        <f>_xlfn.XLOOKUP($C225,VK!$B$2:$B$294,VK!AE$2:AE$294)</f>
        <v>0</v>
      </c>
      <c r="Y225" s="38">
        <f>_xlfn.XLOOKUP($C225,VK!$B$2:$B$294,VK!AF$2:AF$294)</f>
        <v>6.5</v>
      </c>
      <c r="Z225" s="38">
        <f>_xlfn.XLOOKUP($C225,VK!$B$2:$B$294,VK!AG$2:AG$294)</f>
        <v>1</v>
      </c>
      <c r="AA225" s="38">
        <f>_xlfn.XLOOKUP($C225,VK!$B$2:$B$294,VK!AH$2:AH$294)</f>
        <v>20.5</v>
      </c>
      <c r="AB225" s="38">
        <f>_xlfn.XLOOKUP($C225,VK!$B$2:$B$294,VK!AI$2:AI$294)</f>
        <v>1</v>
      </c>
      <c r="AC225" s="38">
        <f>_xlfn.XLOOKUP($C225,VK!$B$2:$B$294,VK!AJ$2:AJ$294)</f>
        <v>0.45</v>
      </c>
      <c r="AD225" s="38">
        <f>_xlfn.XLOOKUP($C225,VK!$B$2:$B$294,VK!AK$2:AK$294)</f>
        <v>1</v>
      </c>
      <c r="AE225" s="38">
        <f>_xlfn.XLOOKUP($C225,VK!$B$2:$B$294,VK!AL$2:AL$294)</f>
        <v>74.099999999999994</v>
      </c>
      <c r="AF225" s="38">
        <f>_xlfn.XLOOKUP($C225,VK!$B$2:$B$294,VK!AM$2:AM$294)</f>
        <v>368.7</v>
      </c>
      <c r="AG225" s="38">
        <f>_xlfn.XLOOKUP($C225,VK!$B$2:$B$294,VK!AN$2:AN$294)</f>
        <v>44.5</v>
      </c>
      <c r="AH225" s="38">
        <f>_xlfn.XLOOKUP($C225,VK!$B$2:$B$294,VK!AO$2:AO$294)</f>
        <v>31.3</v>
      </c>
      <c r="AI225" s="38">
        <f>_xlfn.XLOOKUP($C225,VK!$B$2:$B$294,VK!AP$2:AP$294)</f>
        <v>60</v>
      </c>
      <c r="AJ225" s="38">
        <f>_xlfn.XLOOKUP($C225,VK!$B$2:$B$294,VK!AQ$2:AQ$294)</f>
        <v>47</v>
      </c>
      <c r="AK225" s="38">
        <f>_xlfn.XLOOKUP($C225,VK!$B$2:$B$294,VK!AR$2:AR$294)</f>
        <v>186</v>
      </c>
      <c r="AL225" s="38">
        <f>_xlfn.XLOOKUP($C225,VK!$B$2:$B$294,VK!AS$2:AS$294)</f>
        <v>3</v>
      </c>
      <c r="AM225" s="38">
        <f>_xlfn.XLOOKUP($C225,VK!$B$2:$B$294,VK!AT$2:AT$294)</f>
        <v>3905</v>
      </c>
      <c r="AN225" s="38">
        <f>_xlfn.XLOOKUP($C225,VK!$B$2:$B$294,VK!AU$2:AU$294)</f>
        <v>8798</v>
      </c>
      <c r="AO225" s="38">
        <f>_xlfn.XLOOKUP($C225,VK!$B$2:$B$294,VK!AV$2:AV$294)</f>
        <v>1</v>
      </c>
      <c r="AP225" s="38">
        <f>_xlfn.XLOOKUP($C225,VK!$B$2:$B$294,VK!AW$2:AW$294)</f>
        <v>59.177089691162109</v>
      </c>
      <c r="AQ225" s="38">
        <f>_xlfn.XLOOKUP($C225,VK!$B$2:$B$294,VK!AX$2:AX$294)</f>
        <v>0</v>
      </c>
      <c r="AR225" s="38">
        <f>_xlfn.XLOOKUP($C225,VK!$B$2:$B$294,VK!AY$2:AY$294)</f>
        <v>0</v>
      </c>
      <c r="AS225" s="38">
        <f>_xlfn.XLOOKUP($C225,VK!$B$2:$B$294,VK!AZ$2:AZ$294)</f>
        <v>0</v>
      </c>
      <c r="AT225" s="38">
        <f>_xlfn.XLOOKUP($C225,VK!$B$2:$B$294,VK!BA$2:BA$294)</f>
        <v>0</v>
      </c>
      <c r="AU225" s="38">
        <f>_xlfn.XLOOKUP($C225,VK!$B$2:$B$294,VK!BB$2:BB$294)</f>
        <v>1</v>
      </c>
      <c r="AV225" s="38">
        <f>_xlfn.XLOOKUP($C225,VK!$B$2:$B$294,VK!BC$2:BC$294)</f>
        <v>98.451324462890625</v>
      </c>
      <c r="AW225" s="38">
        <f>_xlfn.XLOOKUP($C225,VK!$B$2:$B$294,VK!BD$2:BD$294)</f>
        <v>94.5606689453125</v>
      </c>
      <c r="AX225" s="38">
        <f>_xlfn.XLOOKUP($C225,VK!$B$2:$B$294,VK!BF$2:BF$294)</f>
        <v>10692.2412109375</v>
      </c>
      <c r="AY225" s="38">
        <f>_xlfn.XLOOKUP($C225,VK!$B$2:$B$294,VK!BG$2:BG$294)</f>
        <v>12570.5185546875</v>
      </c>
      <c r="AZ225" s="38">
        <f>_xlfn.XLOOKUP($C225,VK!$B$2:$B$294,VK!BH$2:BH$294)</f>
        <v>4.797389030456543</v>
      </c>
      <c r="BA225" s="38">
        <f>_xlfn.XLOOKUP($C225,VK!$B$2:$B$294,VK!BI$2:BI$294)</f>
        <v>11.528925895690918</v>
      </c>
      <c r="BB225" s="38">
        <f>_xlfn.XLOOKUP($C225,VK!$B$2:$B$294,VK!BJ$2:BJ$294)</f>
        <v>24.183006286621094</v>
      </c>
      <c r="BC225" s="38">
        <f>_xlfn.XLOOKUP($C225,VK!$B$2:$B$294,VK!BK$2:BK$294)</f>
        <v>0.86956518888473511</v>
      </c>
      <c r="BD225" s="38">
        <f>_xlfn.XLOOKUP($C225,VK!$B$2:$B$294,VK!BL$2:BL$294)</f>
        <v>186.83332824707031</v>
      </c>
      <c r="BE225" s="38">
        <f>_xlfn.XLOOKUP($C225,VK!$B$2:$B$294,VK!BM$2:BM$294)</f>
        <v>0</v>
      </c>
      <c r="BF225" s="37">
        <f>_xlfn.XLOOKUP($C225,VK!$B$2:$B$294,VK!BN$2:BN$294)</f>
        <v>24773.673828125</v>
      </c>
      <c r="BG225" s="12">
        <f>_xlfn.XLOOKUP($C225,VK!$B$2:$B$294,VK!BO$2:BO$294)</f>
        <v>20.854642868041992</v>
      </c>
      <c r="BH225" s="12"/>
      <c r="BI225" s="12">
        <f>_xlfn.XLOOKUP($C225,VK!$B$2:$B$294,VK!BQ$2:BQ$294)</f>
        <v>0.69358944892883301</v>
      </c>
      <c r="BJ225" s="12">
        <f>_xlfn.XLOOKUP($C225,VK!$B$2:$B$294,VK!BR$2:BR$294)</f>
        <v>0.40331140160560608</v>
      </c>
      <c r="BK225" s="12">
        <f>_xlfn.XLOOKUP($C225,VK!$B$2:$B$294,VK!BS$2:BS$294)</f>
        <v>1.9316493272781372</v>
      </c>
      <c r="BL225" s="12">
        <f>_xlfn.XLOOKUP($C225,VK!$B$2:$B$294,VK!BT$2:BT$294)</f>
        <v>86.605819702148438</v>
      </c>
      <c r="BM225" s="12">
        <f>_xlfn.XLOOKUP($C225,VK!$B$2:$B$294,VK!BU$2:BU$294)</f>
        <v>253.87391662597656</v>
      </c>
      <c r="BN225" s="12">
        <f>_xlfn.XLOOKUP($C225,VK!$B$2:$B$294,VK!BV$2:BV$294)</f>
        <v>0</v>
      </c>
      <c r="BO225" s="12">
        <f>_xlfn.XLOOKUP($C225,VK!$B$2:$B$294,VK!BW$2:BW$294)</f>
        <v>1</v>
      </c>
      <c r="BP225" s="12">
        <f>_xlfn.XLOOKUP($C225,VK!$B$2:$B$294,VK!BX$2:BX$294)</f>
        <v>9314.75390625</v>
      </c>
      <c r="BQ225" s="12">
        <f>_xlfn.XLOOKUP($C225,VK!$B$2:$B$294,VK!BY$2:BY$294)</f>
        <v>7922.95068359375</v>
      </c>
      <c r="BR225" s="12">
        <f>_xlfn.XLOOKUP($C225,VK!$B$2:$B$294,VK!BZ$2:BZ$294)</f>
        <v>1.2311611175537109</v>
      </c>
      <c r="BS225" s="12">
        <f>_xlfn.XLOOKUP($C225,VK!$B$2:$B$294,VK!CA$2:CA$294)</f>
        <v>10.984929084777832</v>
      </c>
      <c r="BT225" s="12">
        <f>_xlfn.XLOOKUP($C225,VK!$B$2:$B$294,VK!CB$2:CB$294)</f>
        <v>73.275863647460938</v>
      </c>
      <c r="BU225" s="12">
        <f>_xlfn.XLOOKUP($C225,VK!$B$2:$B$294,VK!CC$2:CC$294)</f>
        <v>8.2125606536865234</v>
      </c>
      <c r="BV225" s="12">
        <f>_xlfn.XLOOKUP($C225,VK!$B$2:$B$294,VK!CD$2:CD$294)</f>
        <v>11.690821647644043</v>
      </c>
      <c r="BW225" s="12">
        <f>_xlfn.XLOOKUP($C225,VK!$B$2:$B$294,VK!CE$2:CE$294)</f>
        <v>0</v>
      </c>
      <c r="BX225" s="12">
        <f>_xlfn.XLOOKUP($C225,VK!$B$2:$B$294,VK!CF$2:CF$294)</f>
        <v>1.2560386657714844</v>
      </c>
      <c r="BY225" s="12">
        <f>_xlfn.XLOOKUP($C225,VK!$B$2:$B$294,VK!CG$2:CG$294)</f>
        <v>9309.66015625</v>
      </c>
      <c r="BZ225" s="12"/>
      <c r="CA225" s="27">
        <f>_xlfn.XLOOKUP(C225,VK!$B$2:$B$294,VK!$BX$2:$BX$294)</f>
        <v>9314.75390625</v>
      </c>
      <c r="CD225" s="37">
        <f>_xlfn.XLOOKUP($C225,VK!$B$2:$B$294,VK!M$2:M$294)</f>
        <v>9422</v>
      </c>
      <c r="CE225" s="38"/>
    </row>
    <row r="226" spans="1:83" hidden="1">
      <c r="A226" s="21">
        <v>216</v>
      </c>
      <c r="B226" s="30">
        <f>1-_xlfn.XLOOKUP(C226,VK!$B$2:$B$294,VK!$ID$2:$ID$294)/SUM($D$5:$BY$5)</f>
        <v>0.22072221057154928</v>
      </c>
      <c r="C226" t="str">
        <f>_xlfn.XLOOKUP(A226,VK!$IE$2:$IE$294,VK!$B$2:$B$294)</f>
        <v>Rautjärvi</v>
      </c>
      <c r="D226" s="12">
        <f>_xlfn.XLOOKUP($C226,VK!$B$2:$B$294,VK!J$2:J$294)</f>
        <v>54.299999237060547</v>
      </c>
      <c r="E226" s="12">
        <f>_xlfn.XLOOKUP($C226,VK!$B$2:$B$294,VK!K$2:K$294)</f>
        <v>351.510009765625</v>
      </c>
      <c r="F226" s="38">
        <f>_xlfn.XLOOKUP($C226,VK!$B$2:$B$294,VK!L$2:L$294)</f>
        <v>214.89999389648438</v>
      </c>
      <c r="G226" s="38">
        <f>_xlfn.XLOOKUP($C226,VK!$B$2:$B$294,VK!N$2:N$294)</f>
        <v>9.1999998092651367</v>
      </c>
      <c r="H226" s="40">
        <f>_xlfn.XLOOKUP($C226,VK!$B$2:$B$294,VK!O$2:O$294)</f>
        <v>-3.2999999523162842</v>
      </c>
      <c r="I226" s="38">
        <f>_xlfn.XLOOKUP($C226,VK!$B$2:$B$294,VK!P$2:P$294)</f>
        <v>-48</v>
      </c>
      <c r="J226" s="38">
        <f>_xlfn.XLOOKUP($C226,VK!$B$2:$B$294,VK!Q$2:Q$294)</f>
        <v>49.800000000000004</v>
      </c>
      <c r="K226" s="38">
        <f>_xlfn.XLOOKUP($C226,VK!$B$2:$B$294,VK!R$2:R$294)</f>
        <v>15.3</v>
      </c>
      <c r="L226" s="38">
        <f>_xlfn.XLOOKUP($C226,VK!$B$2:$B$294,VK!S$2:S$294)</f>
        <v>188</v>
      </c>
      <c r="M226" s="38">
        <f>_xlfn.XLOOKUP($C226,VK!$B$2:$B$294,VK!T$2:T$294)</f>
        <v>0</v>
      </c>
      <c r="N226" s="38">
        <f>_xlfn.XLOOKUP($C226,VK!$B$2:$B$294,VK!U$2:U$294)</f>
        <v>3905.5</v>
      </c>
      <c r="O226" s="38">
        <f>_xlfn.XLOOKUP($C226,VK!$B$2:$B$294,VK!V$2:V$294)</f>
        <v>11.95</v>
      </c>
      <c r="P226" s="38">
        <f>_xlfn.XLOOKUP($C226,VK!$B$2:$B$294,VK!W$2:W$294)</f>
        <v>1149</v>
      </c>
      <c r="Q226" s="38">
        <f>_xlfn.XLOOKUP($C226,VK!$B$2:$B$294,VK!X$2:X$294)</f>
        <v>1021</v>
      </c>
      <c r="R226" s="38">
        <f>_xlfn.XLOOKUP($C226,VK!$B$2:$B$294,VK!Y$2:Y$294)</f>
        <v>0</v>
      </c>
      <c r="S226" s="38">
        <f>_xlfn.XLOOKUP($C226,VK!$B$2:$B$294,VK!Z$2:Z$294)</f>
        <v>1799</v>
      </c>
      <c r="T226" s="38">
        <f>_xlfn.XLOOKUP($C226,VK!$B$2:$B$294,VK!AA$2:AA$294)</f>
        <v>0</v>
      </c>
      <c r="U226" s="38">
        <f>_xlfn.XLOOKUP($C226,VK!$B$2:$B$294,VK!AB$2:AB$294)</f>
        <v>12.5</v>
      </c>
      <c r="V226" s="38">
        <f>_xlfn.XLOOKUP($C226,VK!$B$2:$B$294,VK!AC$2:AC$294)</f>
        <v>0</v>
      </c>
      <c r="W226" s="38">
        <f>_xlfn.XLOOKUP($C226,VK!$B$2:$B$294,VK!AD$2:AD$294)</f>
        <v>0</v>
      </c>
      <c r="X226" s="38">
        <f>_xlfn.XLOOKUP($C226,VK!$B$2:$B$294,VK!AE$2:AE$294)</f>
        <v>0</v>
      </c>
      <c r="Y226" s="38">
        <f>_xlfn.XLOOKUP($C226,VK!$B$2:$B$294,VK!AF$2:AF$294)</f>
        <v>0</v>
      </c>
      <c r="Z226" s="38">
        <f>_xlfn.XLOOKUP($C226,VK!$B$2:$B$294,VK!AG$2:AG$294)</f>
        <v>0</v>
      </c>
      <c r="AA226" s="38">
        <f>_xlfn.XLOOKUP($C226,VK!$B$2:$B$294,VK!AH$2:AH$294)</f>
        <v>20.25</v>
      </c>
      <c r="AB226" s="38">
        <f>_xlfn.XLOOKUP($C226,VK!$B$2:$B$294,VK!AI$2:AI$294)</f>
        <v>0.93</v>
      </c>
      <c r="AC226" s="38">
        <f>_xlfn.XLOOKUP($C226,VK!$B$2:$B$294,VK!AJ$2:AJ$294)</f>
        <v>0.49</v>
      </c>
      <c r="AD226" s="38">
        <f>_xlfn.XLOOKUP($C226,VK!$B$2:$B$294,VK!AK$2:AK$294)</f>
        <v>1.0900000000000001</v>
      </c>
      <c r="AE226" s="38">
        <f>_xlfn.XLOOKUP($C226,VK!$B$2:$B$294,VK!AL$2:AL$294)</f>
        <v>65.7</v>
      </c>
      <c r="AF226" s="38">
        <f>_xlfn.XLOOKUP($C226,VK!$B$2:$B$294,VK!AM$2:AM$294)</f>
        <v>257.3</v>
      </c>
      <c r="AG226" s="38">
        <f>_xlfn.XLOOKUP($C226,VK!$B$2:$B$294,VK!AN$2:AN$294)</f>
        <v>47.9</v>
      </c>
      <c r="AH226" s="38">
        <f>_xlfn.XLOOKUP($C226,VK!$B$2:$B$294,VK!AO$2:AO$294)</f>
        <v>16.600000000000001</v>
      </c>
      <c r="AI226" s="38">
        <f>_xlfn.XLOOKUP($C226,VK!$B$2:$B$294,VK!AP$2:AP$294)</f>
        <v>73</v>
      </c>
      <c r="AJ226" s="38">
        <f>_xlfn.XLOOKUP($C226,VK!$B$2:$B$294,VK!AQ$2:AQ$294)</f>
        <v>77</v>
      </c>
      <c r="AK226" s="38">
        <f>_xlfn.XLOOKUP($C226,VK!$B$2:$B$294,VK!AR$2:AR$294)</f>
        <v>896</v>
      </c>
      <c r="AL226" s="38">
        <f>_xlfn.XLOOKUP($C226,VK!$B$2:$B$294,VK!AS$2:AS$294)</f>
        <v>1.667</v>
      </c>
      <c r="AM226" s="38">
        <f>_xlfn.XLOOKUP($C226,VK!$B$2:$B$294,VK!AT$2:AT$294)</f>
        <v>6261</v>
      </c>
      <c r="AN226" s="38">
        <f>_xlfn.XLOOKUP($C226,VK!$B$2:$B$294,VK!AU$2:AU$294)</f>
        <v>17368</v>
      </c>
      <c r="AO226" s="38">
        <f>_xlfn.XLOOKUP($C226,VK!$B$2:$B$294,VK!AV$2:AV$294)</f>
        <v>1</v>
      </c>
      <c r="AP226" s="38">
        <f>_xlfn.XLOOKUP($C226,VK!$B$2:$B$294,VK!AW$2:AW$294)</f>
        <v>75.862167358398438</v>
      </c>
      <c r="AQ226" s="38">
        <f>_xlfn.XLOOKUP($C226,VK!$B$2:$B$294,VK!AX$2:AX$294)</f>
        <v>0</v>
      </c>
      <c r="AR226" s="38">
        <f>_xlfn.XLOOKUP($C226,VK!$B$2:$B$294,VK!AY$2:AY$294)</f>
        <v>0</v>
      </c>
      <c r="AS226" s="38">
        <f>_xlfn.XLOOKUP($C226,VK!$B$2:$B$294,VK!AZ$2:AZ$294)</f>
        <v>0</v>
      </c>
      <c r="AT226" s="38">
        <f>_xlfn.XLOOKUP($C226,VK!$B$2:$B$294,VK!BA$2:BA$294)</f>
        <v>0</v>
      </c>
      <c r="AU226" s="38">
        <f>_xlfn.XLOOKUP($C226,VK!$B$2:$B$294,VK!BB$2:BB$294)</f>
        <v>1</v>
      </c>
      <c r="AV226" s="38">
        <f>_xlfn.XLOOKUP($C226,VK!$B$2:$B$294,VK!BC$2:BC$294)</f>
        <v>90.909088134765625</v>
      </c>
      <c r="AW226" s="38">
        <f>_xlfn.XLOOKUP($C226,VK!$B$2:$B$294,VK!BD$2:BD$294)</f>
        <v>100</v>
      </c>
      <c r="AX226" s="38">
        <f>_xlfn.XLOOKUP($C226,VK!$B$2:$B$294,VK!BF$2:BF$294)</f>
        <v>14082.9912109375</v>
      </c>
      <c r="AY226" s="38">
        <f>_xlfn.XLOOKUP($C226,VK!$B$2:$B$294,VK!BG$2:BG$294)</f>
        <v>15512.814453125</v>
      </c>
      <c r="AZ226" s="38">
        <f>_xlfn.XLOOKUP($C226,VK!$B$2:$B$294,VK!BH$2:BH$294)</f>
        <v>2.016211986541748</v>
      </c>
      <c r="BA226" s="38">
        <f>_xlfn.XLOOKUP($C226,VK!$B$2:$B$294,VK!BI$2:BI$294)</f>
        <v>-5.6691670417785645</v>
      </c>
      <c r="BB226" s="38">
        <f>_xlfn.XLOOKUP($C226,VK!$B$2:$B$294,VK!BJ$2:BJ$294)</f>
        <v>21.276596069335938</v>
      </c>
      <c r="BC226" s="38">
        <f>_xlfn.XLOOKUP($C226,VK!$B$2:$B$294,VK!BK$2:BK$294)</f>
        <v>-4.1666665077209473</v>
      </c>
      <c r="BD226" s="38">
        <f>_xlfn.XLOOKUP($C226,VK!$B$2:$B$294,VK!BL$2:BL$294)</f>
        <v>109</v>
      </c>
      <c r="BE226" s="38">
        <f>_xlfn.XLOOKUP($C226,VK!$B$2:$B$294,VK!BM$2:BM$294)</f>
        <v>-4.9261083602905273</v>
      </c>
      <c r="BF226" s="37">
        <f>_xlfn.XLOOKUP($C226,VK!$B$2:$B$294,VK!BN$2:BN$294)</f>
        <v>22728.4765625</v>
      </c>
      <c r="BG226" s="12">
        <f>_xlfn.XLOOKUP($C226,VK!$B$2:$B$294,VK!BO$2:BO$294)</f>
        <v>44.709495544433594</v>
      </c>
      <c r="BH226" s="12"/>
      <c r="BI226" s="12">
        <f>_xlfn.XLOOKUP($C226,VK!$B$2:$B$294,VK!BQ$2:BQ$294)</f>
        <v>0.69621825218200684</v>
      </c>
      <c r="BJ226" s="12">
        <f>_xlfn.XLOOKUP($C226,VK!$B$2:$B$294,VK!BR$2:BR$294)</f>
        <v>9.2994421720504761E-2</v>
      </c>
      <c r="BK226" s="12">
        <f>_xlfn.XLOOKUP($C226,VK!$B$2:$B$294,VK!BS$2:BS$294)</f>
        <v>2.4178550243377686</v>
      </c>
      <c r="BL226" s="12">
        <f>_xlfn.XLOOKUP($C226,VK!$B$2:$B$294,VK!BT$2:BT$294)</f>
        <v>95.164291381835938</v>
      </c>
      <c r="BM226" s="12">
        <f>_xlfn.XLOOKUP($C226,VK!$B$2:$B$294,VK!BU$2:BU$294)</f>
        <v>285.49285888671875</v>
      </c>
      <c r="BN226" s="12">
        <f>_xlfn.XLOOKUP($C226,VK!$B$2:$B$294,VK!BV$2:BV$294)</f>
        <v>0</v>
      </c>
      <c r="BO226" s="12">
        <f>_xlfn.XLOOKUP($C226,VK!$B$2:$B$294,VK!BW$2:BW$294)</f>
        <v>1</v>
      </c>
      <c r="BP226" s="12">
        <f>_xlfn.XLOOKUP($C226,VK!$B$2:$B$294,VK!BX$2:BX$294)</f>
        <v>10191.9189453125</v>
      </c>
      <c r="BQ226" s="12">
        <f>_xlfn.XLOOKUP($C226,VK!$B$2:$B$294,VK!BY$2:BY$294)</f>
        <v>9252.525390625</v>
      </c>
      <c r="BR226" s="12">
        <f>_xlfn.XLOOKUP($C226,VK!$B$2:$B$294,VK!BZ$2:BZ$294)</f>
        <v>0.71295720338821411</v>
      </c>
      <c r="BS226" s="12">
        <f>_xlfn.XLOOKUP($C226,VK!$B$2:$B$294,VK!CA$2:CA$294)</f>
        <v>5.9826412200927734</v>
      </c>
      <c r="BT226" s="12">
        <f>_xlfn.XLOOKUP($C226,VK!$B$2:$B$294,VK!CB$2:CB$294)</f>
        <v>108.69565582275391</v>
      </c>
      <c r="BU226" s="12">
        <f>_xlfn.XLOOKUP($C226,VK!$B$2:$B$294,VK!CC$2:CC$294)</f>
        <v>12.953368186950684</v>
      </c>
      <c r="BV226" s="12">
        <f>_xlfn.XLOOKUP($C226,VK!$B$2:$B$294,VK!CD$2:CD$294)</f>
        <v>20.72538948059082</v>
      </c>
      <c r="BW226" s="12">
        <f>_xlfn.XLOOKUP($C226,VK!$B$2:$B$294,VK!CE$2:CE$294)</f>
        <v>1.5544041395187378</v>
      </c>
      <c r="BX226" s="12">
        <f>_xlfn.XLOOKUP($C226,VK!$B$2:$B$294,VK!CF$2:CF$294)</f>
        <v>1.0362694263458252</v>
      </c>
      <c r="BY226" s="12">
        <f>_xlfn.XLOOKUP($C226,VK!$B$2:$B$294,VK!CG$2:CG$294)</f>
        <v>18022.26953125</v>
      </c>
      <c r="BZ226" s="12"/>
      <c r="CA226" s="27">
        <f>_xlfn.XLOOKUP(C226,VK!$B$2:$B$294,VK!$BX$2:$BX$294)</f>
        <v>10191.9189453125</v>
      </c>
      <c r="CD226" s="37">
        <f>_xlfn.XLOOKUP($C226,VK!$B$2:$B$294,VK!M$2:M$294)</f>
        <v>3226</v>
      </c>
      <c r="CE226" s="38"/>
    </row>
    <row r="227" spans="1:83" hidden="1">
      <c r="A227" s="21">
        <v>217</v>
      </c>
      <c r="B227" s="30">
        <f>1-_xlfn.XLOOKUP(C227,VK!$B$2:$B$294,VK!$ID$2:$ID$294)/SUM($D$5:$BY$5)</f>
        <v>0.21546893755739782</v>
      </c>
      <c r="C227" t="str">
        <f>_xlfn.XLOOKUP(A227,VK!$IE$2:$IE$294,VK!$B$2:$B$294)</f>
        <v>Enonkoski</v>
      </c>
      <c r="D227" s="12">
        <f>_xlfn.XLOOKUP($C227,VK!$B$2:$B$294,VK!J$2:J$294)</f>
        <v>52.400001525878906</v>
      </c>
      <c r="E227" s="12">
        <f>_xlfn.XLOOKUP($C227,VK!$B$2:$B$294,VK!K$2:K$294)</f>
        <v>305.57998657226563</v>
      </c>
      <c r="F227" s="38">
        <f>_xlfn.XLOOKUP($C227,VK!$B$2:$B$294,VK!L$2:L$294)</f>
        <v>191.5</v>
      </c>
      <c r="G227" s="38">
        <f>_xlfn.XLOOKUP($C227,VK!$B$2:$B$294,VK!N$2:N$294)</f>
        <v>4.5</v>
      </c>
      <c r="H227" s="40">
        <f>_xlfn.XLOOKUP($C227,VK!$B$2:$B$294,VK!O$2:O$294)</f>
        <v>-3.0999999046325684</v>
      </c>
      <c r="I227" s="38">
        <f>_xlfn.XLOOKUP($C227,VK!$B$2:$B$294,VK!P$2:P$294)</f>
        <v>-18</v>
      </c>
      <c r="J227" s="38">
        <f>_xlfn.XLOOKUP($C227,VK!$B$2:$B$294,VK!Q$2:Q$294)</f>
        <v>39.400000000000006</v>
      </c>
      <c r="K227" s="38">
        <f>_xlfn.XLOOKUP($C227,VK!$B$2:$B$294,VK!R$2:R$294)</f>
        <v>12.8</v>
      </c>
      <c r="L227" s="38">
        <f>_xlfn.XLOOKUP($C227,VK!$B$2:$B$294,VK!S$2:S$294)</f>
        <v>101</v>
      </c>
      <c r="M227" s="38">
        <f>_xlfn.XLOOKUP($C227,VK!$B$2:$B$294,VK!T$2:T$294)</f>
        <v>0</v>
      </c>
      <c r="N227" s="38">
        <f>_xlfn.XLOOKUP($C227,VK!$B$2:$B$294,VK!U$2:U$294)</f>
        <v>3462.9</v>
      </c>
      <c r="O227" s="38">
        <f>_xlfn.XLOOKUP($C227,VK!$B$2:$B$294,VK!V$2:V$294)</f>
        <v>11.04</v>
      </c>
      <c r="P227" s="38">
        <f>_xlfn.XLOOKUP($C227,VK!$B$2:$B$294,VK!W$2:W$294)</f>
        <v>467</v>
      </c>
      <c r="Q227" s="38">
        <f>_xlfn.XLOOKUP($C227,VK!$B$2:$B$294,VK!X$2:X$294)</f>
        <v>1533</v>
      </c>
      <c r="R227" s="38">
        <f>_xlfn.XLOOKUP($C227,VK!$B$2:$B$294,VK!Y$2:Y$294)</f>
        <v>1000</v>
      </c>
      <c r="S227" s="38">
        <f>_xlfn.XLOOKUP($C227,VK!$B$2:$B$294,VK!Z$2:Z$294)</f>
        <v>1056</v>
      </c>
      <c r="T227" s="38">
        <f>_xlfn.XLOOKUP($C227,VK!$B$2:$B$294,VK!AA$2:AA$294)</f>
        <v>903</v>
      </c>
      <c r="U227" s="38">
        <f>_xlfn.XLOOKUP($C227,VK!$B$2:$B$294,VK!AB$2:AB$294)</f>
        <v>14</v>
      </c>
      <c r="V227" s="38">
        <f>_xlfn.XLOOKUP($C227,VK!$B$2:$B$294,VK!AC$2:AC$294)</f>
        <v>0</v>
      </c>
      <c r="W227" s="38">
        <f>_xlfn.XLOOKUP($C227,VK!$B$2:$B$294,VK!AD$2:AD$294)</f>
        <v>0</v>
      </c>
      <c r="X227" s="38">
        <f>_xlfn.XLOOKUP($C227,VK!$B$2:$B$294,VK!AE$2:AE$294)</f>
        <v>0</v>
      </c>
      <c r="Y227" s="38">
        <f>_xlfn.XLOOKUP($C227,VK!$B$2:$B$294,VK!AF$2:AF$294)</f>
        <v>0</v>
      </c>
      <c r="Z227" s="38">
        <f>_xlfn.XLOOKUP($C227,VK!$B$2:$B$294,VK!AG$2:AG$294)</f>
        <v>0</v>
      </c>
      <c r="AA227" s="38">
        <f>_xlfn.XLOOKUP($C227,VK!$B$2:$B$294,VK!AH$2:AH$294)</f>
        <v>21</v>
      </c>
      <c r="AB227" s="38">
        <f>_xlfn.XLOOKUP($C227,VK!$B$2:$B$294,VK!AI$2:AI$294)</f>
        <v>1</v>
      </c>
      <c r="AC227" s="38">
        <f>_xlfn.XLOOKUP($C227,VK!$B$2:$B$294,VK!AJ$2:AJ$294)</f>
        <v>0.7</v>
      </c>
      <c r="AD227" s="38">
        <f>_xlfn.XLOOKUP($C227,VK!$B$2:$B$294,VK!AK$2:AK$294)</f>
        <v>1.3</v>
      </c>
      <c r="AE227" s="38">
        <f>_xlfn.XLOOKUP($C227,VK!$B$2:$B$294,VK!AL$2:AL$294)</f>
        <v>78.599999999999994</v>
      </c>
      <c r="AF227" s="38">
        <f>_xlfn.XLOOKUP($C227,VK!$B$2:$B$294,VK!AM$2:AM$294)</f>
        <v>273.10000000000002</v>
      </c>
      <c r="AG227" s="38">
        <f>_xlfn.XLOOKUP($C227,VK!$B$2:$B$294,VK!AN$2:AN$294)</f>
        <v>46.8</v>
      </c>
      <c r="AH227" s="38">
        <f>_xlfn.XLOOKUP($C227,VK!$B$2:$B$294,VK!AO$2:AO$294)</f>
        <v>18</v>
      </c>
      <c r="AI227" s="38">
        <f>_xlfn.XLOOKUP($C227,VK!$B$2:$B$294,VK!AP$2:AP$294)</f>
        <v>46</v>
      </c>
      <c r="AJ227" s="38">
        <f>_xlfn.XLOOKUP($C227,VK!$B$2:$B$294,VK!AQ$2:AQ$294)</f>
        <v>57</v>
      </c>
      <c r="AK227" s="38">
        <f>_xlfn.XLOOKUP($C227,VK!$B$2:$B$294,VK!AR$2:AR$294)</f>
        <v>1126</v>
      </c>
      <c r="AL227" s="38">
        <f>_xlfn.XLOOKUP($C227,VK!$B$2:$B$294,VK!AS$2:AS$294)</f>
        <v>1.833</v>
      </c>
      <c r="AM227" s="38">
        <f>_xlfn.XLOOKUP($C227,VK!$B$2:$B$294,VK!AT$2:AT$294)</f>
        <v>7294</v>
      </c>
      <c r="AN227" s="38">
        <f>_xlfn.XLOOKUP($C227,VK!$B$2:$B$294,VK!AU$2:AU$294)</f>
        <v>11157</v>
      </c>
      <c r="AO227" s="38">
        <f>_xlfn.XLOOKUP($C227,VK!$B$2:$B$294,VK!AV$2:AV$294)</f>
        <v>0</v>
      </c>
      <c r="AP227" s="38">
        <f>_xlfn.XLOOKUP($C227,VK!$B$2:$B$294,VK!AW$2:AW$294)</f>
        <v>109.64747619628906</v>
      </c>
      <c r="AQ227" s="38">
        <f>_xlfn.XLOOKUP($C227,VK!$B$2:$B$294,VK!AX$2:AX$294)</f>
        <v>1</v>
      </c>
      <c r="AR227" s="38">
        <f>_xlfn.XLOOKUP($C227,VK!$B$2:$B$294,VK!AY$2:AY$294)</f>
        <v>0</v>
      </c>
      <c r="AS227" s="38">
        <f>_xlfn.XLOOKUP($C227,VK!$B$2:$B$294,VK!AZ$2:AZ$294)</f>
        <v>0</v>
      </c>
      <c r="AT227" s="38">
        <f>_xlfn.XLOOKUP($C227,VK!$B$2:$B$294,VK!BA$2:BA$294)</f>
        <v>0</v>
      </c>
      <c r="AU227" s="38">
        <f>_xlfn.XLOOKUP($C227,VK!$B$2:$B$294,VK!BB$2:BB$294)</f>
        <v>1</v>
      </c>
      <c r="AV227" s="38">
        <f>_xlfn.XLOOKUP($C227,VK!$B$2:$B$294,VK!BC$2:BC$294)</f>
        <v>100</v>
      </c>
      <c r="AW227" s="38">
        <f>_xlfn.XLOOKUP($C227,VK!$B$2:$B$294,VK!BD$2:BD$294)</f>
        <v>100</v>
      </c>
      <c r="AX227" s="38">
        <f>_xlfn.XLOOKUP($C227,VK!$B$2:$B$294,VK!BF$2:BF$294)</f>
        <v>10609.7783203125</v>
      </c>
      <c r="AY227" s="38">
        <f>_xlfn.XLOOKUP($C227,VK!$B$2:$B$294,VK!BG$2:BG$294)</f>
        <v>12109.2333984375</v>
      </c>
      <c r="AZ227" s="38">
        <f>_xlfn.XLOOKUP($C227,VK!$B$2:$B$294,VK!BH$2:BH$294)</f>
        <v>3.2340924739837646</v>
      </c>
      <c r="BA227" s="38">
        <f>_xlfn.XLOOKUP($C227,VK!$B$2:$B$294,VK!BI$2:BI$294)</f>
        <v>7.3927650451660156</v>
      </c>
      <c r="BB227" s="38">
        <f>_xlfn.XLOOKUP($C227,VK!$B$2:$B$294,VK!BJ$2:BJ$294)</f>
        <v>20.833333969116211</v>
      </c>
      <c r="BC227" s="38">
        <f>_xlfn.XLOOKUP($C227,VK!$B$2:$B$294,VK!BK$2:BK$294)</f>
        <v>30.769229888916016</v>
      </c>
      <c r="BD227" s="38">
        <f>_xlfn.XLOOKUP($C227,VK!$B$2:$B$294,VK!BL$2:BL$294)</f>
        <v>145</v>
      </c>
      <c r="BE227" s="38">
        <f>_xlfn.XLOOKUP($C227,VK!$B$2:$B$294,VK!BM$2:BM$294)</f>
        <v>-0.80645161867141724</v>
      </c>
      <c r="BF227" s="37">
        <f>_xlfn.XLOOKUP($C227,VK!$B$2:$B$294,VK!BN$2:BN$294)</f>
        <v>20383.705078125</v>
      </c>
      <c r="BG227" s="12">
        <f>_xlfn.XLOOKUP($C227,VK!$B$2:$B$294,VK!BO$2:BO$294)</f>
        <v>52.680988311767578</v>
      </c>
      <c r="BH227" s="12"/>
      <c r="BI227" s="12">
        <f>_xlfn.XLOOKUP($C227,VK!$B$2:$B$294,VK!BQ$2:BQ$294)</f>
        <v>0.66348272562026978</v>
      </c>
      <c r="BJ227" s="12">
        <f>_xlfn.XLOOKUP($C227,VK!$B$2:$B$294,VK!BR$2:BR$294)</f>
        <v>0.14695076644420624</v>
      </c>
      <c r="BK227" s="12">
        <f>_xlfn.XLOOKUP($C227,VK!$B$2:$B$294,VK!BS$2:BS$294)</f>
        <v>3.1594414710998535</v>
      </c>
      <c r="BL227" s="12">
        <f>_xlfn.XLOOKUP($C227,VK!$B$2:$B$294,VK!BT$2:BT$294)</f>
        <v>93.313743591308594</v>
      </c>
      <c r="BM227" s="12">
        <f>_xlfn.XLOOKUP($C227,VK!$B$2:$B$294,VK!BU$2:BU$294)</f>
        <v>445.99560546875</v>
      </c>
      <c r="BN227" s="12">
        <f>_xlfn.XLOOKUP($C227,VK!$B$2:$B$294,VK!BV$2:BV$294)</f>
        <v>0</v>
      </c>
      <c r="BO227" s="12">
        <f>_xlfn.XLOOKUP($C227,VK!$B$2:$B$294,VK!BW$2:BW$294)</f>
        <v>0</v>
      </c>
      <c r="BP227" s="12">
        <f>_xlfn.XLOOKUP($C227,VK!$B$2:$B$294,VK!BX$2:BX$294)</f>
        <v>9517.857421875</v>
      </c>
      <c r="BQ227" s="12">
        <f>_xlfn.XLOOKUP($C227,VK!$B$2:$B$294,VK!BY$2:BY$294)</f>
        <v>8339.2861328125</v>
      </c>
      <c r="BR227" s="12">
        <f>_xlfn.XLOOKUP($C227,VK!$B$2:$B$294,VK!BZ$2:BZ$294)</f>
        <v>1.2490816116333008</v>
      </c>
      <c r="BS227" s="12">
        <f>_xlfn.XLOOKUP($C227,VK!$B$2:$B$294,VK!CA$2:CA$294)</f>
        <v>9.0374727249145508</v>
      </c>
      <c r="BT227" s="12">
        <f>_xlfn.XLOOKUP($C227,VK!$B$2:$B$294,VK!CB$2:CB$294)</f>
        <v>29.411764144897461</v>
      </c>
      <c r="BU227" s="12">
        <f>_xlfn.XLOOKUP($C227,VK!$B$2:$B$294,VK!CC$2:CC$294)</f>
        <v>4.0650405883789063</v>
      </c>
      <c r="BV227" s="12">
        <f>_xlfn.XLOOKUP($C227,VK!$B$2:$B$294,VK!CD$2:CD$294)</f>
        <v>35.772357940673828</v>
      </c>
      <c r="BW227" s="12">
        <f>_xlfn.XLOOKUP($C227,VK!$B$2:$B$294,VK!CE$2:CE$294)</f>
        <v>0</v>
      </c>
      <c r="BX227" s="12">
        <f>_xlfn.XLOOKUP($C227,VK!$B$2:$B$294,VK!CF$2:CF$294)</f>
        <v>0</v>
      </c>
      <c r="BY227" s="12">
        <f>_xlfn.XLOOKUP($C227,VK!$B$2:$B$294,VK!CG$2:CG$294)</f>
        <v>12437.41015625</v>
      </c>
      <c r="BZ227" s="12"/>
      <c r="CA227" s="27">
        <f>_xlfn.XLOOKUP(C227,VK!$B$2:$B$294,VK!$BX$2:$BX$294)</f>
        <v>9517.857421875</v>
      </c>
      <c r="CD227" s="37">
        <f>_xlfn.XLOOKUP($C227,VK!$B$2:$B$294,VK!M$2:M$294)</f>
        <v>1361</v>
      </c>
      <c r="CE227" s="38"/>
    </row>
    <row r="228" spans="1:83" hidden="1">
      <c r="A228" s="21">
        <v>218</v>
      </c>
      <c r="B228" s="30">
        <f>1-_xlfn.XLOOKUP(C228,VK!$B$2:$B$294,VK!$ID$2:$ID$294)/SUM($D$5:$BY$5)</f>
        <v>0.21107334228225783</v>
      </c>
      <c r="C228" t="str">
        <f>_xlfn.XLOOKUP(A228,VK!$IE$2:$IE$294,VK!$B$2:$B$294)</f>
        <v>Kannonkoski</v>
      </c>
      <c r="D228" s="12">
        <f>_xlfn.XLOOKUP($C228,VK!$B$2:$B$294,VK!J$2:J$294)</f>
        <v>51.5</v>
      </c>
      <c r="E228" s="12">
        <f>_xlfn.XLOOKUP($C228,VK!$B$2:$B$294,VK!K$2:K$294)</f>
        <v>445.010009765625</v>
      </c>
      <c r="F228" s="38">
        <f>_xlfn.XLOOKUP($C228,VK!$B$2:$B$294,VK!L$2:L$294)</f>
        <v>208.19999694824219</v>
      </c>
      <c r="G228" s="38">
        <f>_xlfn.XLOOKUP($C228,VK!$B$2:$B$294,VK!N$2:N$294)</f>
        <v>3</v>
      </c>
      <c r="H228" s="40">
        <f>_xlfn.XLOOKUP($C228,VK!$B$2:$B$294,VK!O$2:O$294)</f>
        <v>-1</v>
      </c>
      <c r="I228" s="38">
        <f>_xlfn.XLOOKUP($C228,VK!$B$2:$B$294,VK!P$2:P$294)</f>
        <v>5</v>
      </c>
      <c r="J228" s="38">
        <f>_xlfn.XLOOKUP($C228,VK!$B$2:$B$294,VK!Q$2:Q$294)</f>
        <v>37.1</v>
      </c>
      <c r="K228" s="38">
        <f>_xlfn.XLOOKUP($C228,VK!$B$2:$B$294,VK!R$2:R$294)</f>
        <v>13.600000000000001</v>
      </c>
      <c r="L228" s="38">
        <f>_xlfn.XLOOKUP($C228,VK!$B$2:$B$294,VK!S$2:S$294)</f>
        <v>135</v>
      </c>
      <c r="M228" s="38">
        <f>_xlfn.XLOOKUP($C228,VK!$B$2:$B$294,VK!T$2:T$294)</f>
        <v>0</v>
      </c>
      <c r="N228" s="38">
        <f>_xlfn.XLOOKUP($C228,VK!$B$2:$B$294,VK!U$2:U$294)</f>
        <v>3214.3</v>
      </c>
      <c r="O228" s="38">
        <f>_xlfn.XLOOKUP($C228,VK!$B$2:$B$294,VK!V$2:V$294)</f>
        <v>12.53</v>
      </c>
      <c r="P228" s="38">
        <f>_xlfn.XLOOKUP($C228,VK!$B$2:$B$294,VK!W$2:W$294)</f>
        <v>0</v>
      </c>
      <c r="Q228" s="38">
        <f>_xlfn.XLOOKUP($C228,VK!$B$2:$B$294,VK!X$2:X$294)</f>
        <v>1600</v>
      </c>
      <c r="R228" s="38">
        <f>_xlfn.XLOOKUP($C228,VK!$B$2:$B$294,VK!Y$2:Y$294)</f>
        <v>800</v>
      </c>
      <c r="S228" s="38">
        <f>_xlfn.XLOOKUP($C228,VK!$B$2:$B$294,VK!Z$2:Z$294)</f>
        <v>1628</v>
      </c>
      <c r="T228" s="38">
        <f>_xlfn.XLOOKUP($C228,VK!$B$2:$B$294,VK!AA$2:AA$294)</f>
        <v>796</v>
      </c>
      <c r="U228" s="38">
        <f>_xlfn.XLOOKUP($C228,VK!$B$2:$B$294,VK!AB$2:AB$294)</f>
        <v>13.448275566101074</v>
      </c>
      <c r="V228" s="38">
        <f>_xlfn.XLOOKUP($C228,VK!$B$2:$B$294,VK!AC$2:AC$294)</f>
        <v>0</v>
      </c>
      <c r="W228" s="38">
        <f>_xlfn.XLOOKUP($C228,VK!$B$2:$B$294,VK!AD$2:AD$294)</f>
        <v>0</v>
      </c>
      <c r="X228" s="38">
        <f>_xlfn.XLOOKUP($C228,VK!$B$2:$B$294,VK!AE$2:AE$294)</f>
        <v>0</v>
      </c>
      <c r="Y228" s="38">
        <f>_xlfn.XLOOKUP($C228,VK!$B$2:$B$294,VK!AF$2:AF$294)</f>
        <v>0</v>
      </c>
      <c r="Z228" s="38">
        <f>_xlfn.XLOOKUP($C228,VK!$B$2:$B$294,VK!AG$2:AG$294)</f>
        <v>0</v>
      </c>
      <c r="AA228" s="38">
        <f>_xlfn.XLOOKUP($C228,VK!$B$2:$B$294,VK!AH$2:AH$294)</f>
        <v>21</v>
      </c>
      <c r="AB228" s="38">
        <f>_xlfn.XLOOKUP($C228,VK!$B$2:$B$294,VK!AI$2:AI$294)</f>
        <v>0.95</v>
      </c>
      <c r="AC228" s="38">
        <f>_xlfn.XLOOKUP($C228,VK!$B$2:$B$294,VK!AJ$2:AJ$294)</f>
        <v>0.5</v>
      </c>
      <c r="AD228" s="38">
        <f>_xlfn.XLOOKUP($C228,VK!$B$2:$B$294,VK!AK$2:AK$294)</f>
        <v>1.1000000000000001</v>
      </c>
      <c r="AE228" s="38">
        <f>_xlfn.XLOOKUP($C228,VK!$B$2:$B$294,VK!AL$2:AL$294)</f>
        <v>62.7</v>
      </c>
      <c r="AF228" s="38">
        <f>_xlfn.XLOOKUP($C228,VK!$B$2:$B$294,VK!AM$2:AM$294)</f>
        <v>257.3</v>
      </c>
      <c r="AG228" s="38">
        <f>_xlfn.XLOOKUP($C228,VK!$B$2:$B$294,VK!AN$2:AN$294)</f>
        <v>45.5</v>
      </c>
      <c r="AH228" s="38">
        <f>_xlfn.XLOOKUP($C228,VK!$B$2:$B$294,VK!AO$2:AO$294)</f>
        <v>16.600000000000001</v>
      </c>
      <c r="AI228" s="38">
        <f>_xlfn.XLOOKUP($C228,VK!$B$2:$B$294,VK!AP$2:AP$294)</f>
        <v>144</v>
      </c>
      <c r="AJ228" s="38">
        <f>_xlfn.XLOOKUP($C228,VK!$B$2:$B$294,VK!AQ$2:AQ$294)</f>
        <v>99</v>
      </c>
      <c r="AK228" s="38">
        <f>_xlfn.XLOOKUP($C228,VK!$B$2:$B$294,VK!AR$2:AR$294)</f>
        <v>945</v>
      </c>
      <c r="AL228" s="38">
        <f>_xlfn.XLOOKUP($C228,VK!$B$2:$B$294,VK!AS$2:AS$294)</f>
        <v>3.3330000000000002</v>
      </c>
      <c r="AM228" s="38">
        <f>_xlfn.XLOOKUP($C228,VK!$B$2:$B$294,VK!AT$2:AT$294)</f>
        <v>7385</v>
      </c>
      <c r="AN228" s="38">
        <f>_xlfn.XLOOKUP($C228,VK!$B$2:$B$294,VK!AU$2:AU$294)</f>
        <v>15545</v>
      </c>
      <c r="AO228" s="38">
        <f>_xlfn.XLOOKUP($C228,VK!$B$2:$B$294,VK!AV$2:AV$294)</f>
        <v>0</v>
      </c>
      <c r="AP228" s="38">
        <f>_xlfn.XLOOKUP($C228,VK!$B$2:$B$294,VK!AW$2:AW$294)</f>
        <v>85.597526550292969</v>
      </c>
      <c r="AQ228" s="38">
        <f>_xlfn.XLOOKUP($C228,VK!$B$2:$B$294,VK!AX$2:AX$294)</f>
        <v>0</v>
      </c>
      <c r="AR228" s="38">
        <f>_xlfn.XLOOKUP($C228,VK!$B$2:$B$294,VK!AY$2:AY$294)</f>
        <v>0</v>
      </c>
      <c r="AS228" s="38">
        <f>_xlfn.XLOOKUP($C228,VK!$B$2:$B$294,VK!AZ$2:AZ$294)</f>
        <v>0</v>
      </c>
      <c r="AT228" s="38">
        <f>_xlfn.XLOOKUP($C228,VK!$B$2:$B$294,VK!BA$2:BA$294)</f>
        <v>0</v>
      </c>
      <c r="AU228" s="38">
        <f>_xlfn.XLOOKUP($C228,VK!$B$2:$B$294,VK!BB$2:BB$294)</f>
        <v>1</v>
      </c>
      <c r="AV228" s="38">
        <f>_xlfn.XLOOKUP($C228,VK!$B$2:$B$294,VK!BC$2:BC$294)</f>
        <v>100</v>
      </c>
      <c r="AW228" s="38">
        <f>_xlfn.XLOOKUP($C228,VK!$B$2:$B$294,VK!BD$2:BD$294)</f>
        <v>100</v>
      </c>
      <c r="AX228" s="38">
        <f>_xlfn.XLOOKUP($C228,VK!$B$2:$B$294,VK!BF$2:BF$294)</f>
        <v>9100.291015625</v>
      </c>
      <c r="AY228" s="38">
        <f>_xlfn.XLOOKUP($C228,VK!$B$2:$B$294,VK!BG$2:BG$294)</f>
        <v>10226.099609375</v>
      </c>
      <c r="AZ228" s="38">
        <f>_xlfn.XLOOKUP($C228,VK!$B$2:$B$294,VK!BH$2:BH$294)</f>
        <v>2.3881254196166992</v>
      </c>
      <c r="BA228" s="38">
        <f>_xlfn.XLOOKUP($C228,VK!$B$2:$B$294,VK!BI$2:BI$294)</f>
        <v>-7.1877241134643555E-2</v>
      </c>
      <c r="BB228" s="38">
        <f>_xlfn.XLOOKUP($C228,VK!$B$2:$B$294,VK!BJ$2:BJ$294)</f>
        <v>15.384614944458008</v>
      </c>
      <c r="BC228" s="38">
        <f>_xlfn.XLOOKUP($C228,VK!$B$2:$B$294,VK!BK$2:BK$294)</f>
        <v>0</v>
      </c>
      <c r="BD228" s="38">
        <f>_xlfn.XLOOKUP($C228,VK!$B$2:$B$294,VK!BL$2:BL$294)</f>
        <v>143</v>
      </c>
      <c r="BE228" s="38">
        <f>_xlfn.XLOOKUP($C228,VK!$B$2:$B$294,VK!BM$2:BM$294)</f>
        <v>-8</v>
      </c>
      <c r="BF228" s="37">
        <f>_xlfn.XLOOKUP($C228,VK!$B$2:$B$294,VK!BN$2:BN$294)</f>
        <v>19096.091796875</v>
      </c>
      <c r="BG228" s="12">
        <f>_xlfn.XLOOKUP($C228,VK!$B$2:$B$294,VK!BO$2:BO$294)</f>
        <v>57.102058410644531</v>
      </c>
      <c r="BH228" s="12"/>
      <c r="BI228" s="12">
        <f>_xlfn.XLOOKUP($C228,VK!$B$2:$B$294,VK!BQ$2:BQ$294)</f>
        <v>0.63405525684356689</v>
      </c>
      <c r="BJ228" s="12">
        <f>_xlfn.XLOOKUP($C228,VK!$B$2:$B$294,VK!BR$2:BR$294)</f>
        <v>7.4682600796222687E-2</v>
      </c>
      <c r="BK228" s="12">
        <f>_xlfn.XLOOKUP($C228,VK!$B$2:$B$294,VK!BS$2:BS$294)</f>
        <v>1.8670649528503418</v>
      </c>
      <c r="BL228" s="12">
        <f>_xlfn.XLOOKUP($C228,VK!$B$2:$B$294,VK!BT$2:BT$294)</f>
        <v>126.21359252929688</v>
      </c>
      <c r="BM228" s="12">
        <f>_xlfn.XLOOKUP($C228,VK!$B$2:$B$294,VK!BU$2:BU$294)</f>
        <v>218.07319641113281</v>
      </c>
      <c r="BN228" s="12">
        <f>_xlfn.XLOOKUP($C228,VK!$B$2:$B$294,VK!BV$2:BV$294)</f>
        <v>0</v>
      </c>
      <c r="BO228" s="12">
        <f>_xlfn.XLOOKUP($C228,VK!$B$2:$B$294,VK!BW$2:BW$294)</f>
        <v>0</v>
      </c>
      <c r="BP228" s="12">
        <f>_xlfn.XLOOKUP($C228,VK!$B$2:$B$294,VK!BX$2:BX$294)</f>
        <v>6411.7646484375</v>
      </c>
      <c r="BQ228" s="12">
        <f>_xlfn.XLOOKUP($C228,VK!$B$2:$B$294,VK!BY$2:BY$294)</f>
        <v>5705.88232421875</v>
      </c>
      <c r="BR228" s="12">
        <f>_xlfn.XLOOKUP($C228,VK!$B$2:$B$294,VK!BZ$2:BZ$294)</f>
        <v>0.97087377309799194</v>
      </c>
      <c r="BS228" s="12">
        <f>_xlfn.XLOOKUP($C228,VK!$B$2:$B$294,VK!CA$2:CA$294)</f>
        <v>8.5884990692138672</v>
      </c>
      <c r="BT228" s="12">
        <f>_xlfn.XLOOKUP($C228,VK!$B$2:$B$294,VK!CB$2:CB$294)</f>
        <v>115.38461303710938</v>
      </c>
      <c r="BU228" s="12">
        <f>_xlfn.XLOOKUP($C228,VK!$B$2:$B$294,VK!CC$2:CC$294)</f>
        <v>13.043478012084961</v>
      </c>
      <c r="BV228" s="12">
        <f>_xlfn.XLOOKUP($C228,VK!$B$2:$B$294,VK!CD$2:CD$294)</f>
        <v>20</v>
      </c>
      <c r="BW228" s="12">
        <f>_xlfn.XLOOKUP($C228,VK!$B$2:$B$294,VK!CE$2:CE$294)</f>
        <v>0</v>
      </c>
      <c r="BX228" s="12">
        <f>_xlfn.XLOOKUP($C228,VK!$B$2:$B$294,VK!CF$2:CF$294)</f>
        <v>2.6086957454681396</v>
      </c>
      <c r="BY228" s="12">
        <f>_xlfn.XLOOKUP($C228,VK!$B$2:$B$294,VK!CG$2:CG$294)</f>
        <v>14841.0302734375</v>
      </c>
      <c r="BZ228" s="12"/>
      <c r="CA228" s="27">
        <f>_xlfn.XLOOKUP(C228,VK!$B$2:$B$294,VK!$BX$2:$BX$294)</f>
        <v>6411.7646484375</v>
      </c>
      <c r="CD228" s="37">
        <f>_xlfn.XLOOKUP($C228,VK!$B$2:$B$294,VK!M$2:M$294)</f>
        <v>1339</v>
      </c>
      <c r="CE228" s="38"/>
    </row>
    <row r="229" spans="1:83" hidden="1">
      <c r="A229" s="21">
        <v>219</v>
      </c>
      <c r="B229" s="30">
        <f>1-_xlfn.XLOOKUP(C229,VK!$B$2:$B$294,VK!$ID$2:$ID$294)/SUM($D$5:$BY$5)</f>
        <v>0.20890668316468963</v>
      </c>
      <c r="C229" t="str">
        <f>_xlfn.XLOOKUP(A229,VK!$IE$2:$IE$294,VK!$B$2:$B$294)</f>
        <v>Korsnäs</v>
      </c>
      <c r="D229" s="12">
        <f>_xlfn.XLOOKUP($C229,VK!$B$2:$B$294,VK!J$2:J$294)</f>
        <v>46.799999237060547</v>
      </c>
      <c r="E229" s="12">
        <f>_xlfn.XLOOKUP($C229,VK!$B$2:$B$294,VK!K$2:K$294)</f>
        <v>236</v>
      </c>
      <c r="F229" s="38">
        <f>_xlfn.XLOOKUP($C229,VK!$B$2:$B$294,VK!L$2:L$294)</f>
        <v>127.90000152587891</v>
      </c>
      <c r="G229" s="38">
        <f>_xlfn.XLOOKUP($C229,VK!$B$2:$B$294,VK!N$2:N$294)</f>
        <v>8.8000001907348633</v>
      </c>
      <c r="H229" s="40">
        <f>_xlfn.XLOOKUP($C229,VK!$B$2:$B$294,VK!O$2:O$294)</f>
        <v>-2.0999999046325684</v>
      </c>
      <c r="I229" s="38">
        <f>_xlfn.XLOOKUP($C229,VK!$B$2:$B$294,VK!P$2:P$294)</f>
        <v>-26</v>
      </c>
      <c r="J229" s="38">
        <f>_xlfn.XLOOKUP($C229,VK!$B$2:$B$294,VK!Q$2:Q$294)</f>
        <v>67.7</v>
      </c>
      <c r="K229" s="38">
        <f>_xlfn.XLOOKUP($C229,VK!$B$2:$B$294,VK!R$2:R$294)</f>
        <v>6.2</v>
      </c>
      <c r="L229" s="38">
        <f>_xlfn.XLOOKUP($C229,VK!$B$2:$B$294,VK!S$2:S$294)</f>
        <v>84</v>
      </c>
      <c r="M229" s="38">
        <f>_xlfn.XLOOKUP($C229,VK!$B$2:$B$294,VK!T$2:T$294)</f>
        <v>0</v>
      </c>
      <c r="N229" s="38">
        <f>_xlfn.XLOOKUP($C229,VK!$B$2:$B$294,VK!U$2:U$294)</f>
        <v>3330.3</v>
      </c>
      <c r="O229" s="38">
        <f>_xlfn.XLOOKUP($C229,VK!$B$2:$B$294,VK!V$2:V$294)</f>
        <v>11.43</v>
      </c>
      <c r="P229" s="38">
        <f>_xlfn.XLOOKUP($C229,VK!$B$2:$B$294,VK!W$2:W$294)</f>
        <v>938</v>
      </c>
      <c r="Q229" s="38">
        <f>_xlfn.XLOOKUP($C229,VK!$B$2:$B$294,VK!X$2:X$294)</f>
        <v>250</v>
      </c>
      <c r="R229" s="38">
        <f>_xlfn.XLOOKUP($C229,VK!$B$2:$B$294,VK!Y$2:Y$294)</f>
        <v>375</v>
      </c>
      <c r="S229" s="38">
        <f>_xlfn.XLOOKUP($C229,VK!$B$2:$B$294,VK!Z$2:Z$294)</f>
        <v>748</v>
      </c>
      <c r="T229" s="38">
        <f>_xlfn.XLOOKUP($C229,VK!$B$2:$B$294,VK!AA$2:AA$294)</f>
        <v>1325</v>
      </c>
      <c r="U229" s="38">
        <f>_xlfn.XLOOKUP($C229,VK!$B$2:$B$294,VK!AB$2:AB$294)</f>
        <v>8.8333330154418945</v>
      </c>
      <c r="V229" s="38">
        <f>_xlfn.XLOOKUP($C229,VK!$B$2:$B$294,VK!AC$2:AC$294)</f>
        <v>0</v>
      </c>
      <c r="W229" s="38">
        <f>_xlfn.XLOOKUP($C229,VK!$B$2:$B$294,VK!AD$2:AD$294)</f>
        <v>0</v>
      </c>
      <c r="X229" s="38">
        <f>_xlfn.XLOOKUP($C229,VK!$B$2:$B$294,VK!AE$2:AE$294)</f>
        <v>0</v>
      </c>
      <c r="Y229" s="38">
        <f>_xlfn.XLOOKUP($C229,VK!$B$2:$B$294,VK!AF$2:AF$294)</f>
        <v>0</v>
      </c>
      <c r="Z229" s="38">
        <f>_xlfn.XLOOKUP($C229,VK!$B$2:$B$294,VK!AG$2:AG$294)</f>
        <v>0</v>
      </c>
      <c r="AA229" s="38">
        <f>_xlfn.XLOOKUP($C229,VK!$B$2:$B$294,VK!AH$2:AH$294)</f>
        <v>21.5</v>
      </c>
      <c r="AB229" s="38">
        <f>_xlfn.XLOOKUP($C229,VK!$B$2:$B$294,VK!AI$2:AI$294)</f>
        <v>0.93</v>
      </c>
      <c r="AC229" s="38">
        <f>_xlfn.XLOOKUP($C229,VK!$B$2:$B$294,VK!AJ$2:AJ$294)</f>
        <v>0.5</v>
      </c>
      <c r="AD229" s="38">
        <f>_xlfn.XLOOKUP($C229,VK!$B$2:$B$294,VK!AK$2:AK$294)</f>
        <v>1.3</v>
      </c>
      <c r="AE229" s="38">
        <f>_xlfn.XLOOKUP($C229,VK!$B$2:$B$294,VK!AL$2:AL$294)</f>
        <v>80.5</v>
      </c>
      <c r="AF229" s="38">
        <f>_xlfn.XLOOKUP($C229,VK!$B$2:$B$294,VK!AM$2:AM$294)</f>
        <v>311.39999999999998</v>
      </c>
      <c r="AG229" s="38">
        <f>_xlfn.XLOOKUP($C229,VK!$B$2:$B$294,VK!AN$2:AN$294)</f>
        <v>44.8</v>
      </c>
      <c r="AH229" s="38">
        <f>_xlfn.XLOOKUP($C229,VK!$B$2:$B$294,VK!AO$2:AO$294)</f>
        <v>24.2</v>
      </c>
      <c r="AI229" s="38">
        <f>_xlfn.XLOOKUP($C229,VK!$B$2:$B$294,VK!AP$2:AP$294)</f>
        <v>81</v>
      </c>
      <c r="AJ229" s="38">
        <f>_xlfn.XLOOKUP($C229,VK!$B$2:$B$294,VK!AQ$2:AQ$294)</f>
        <v>74</v>
      </c>
      <c r="AK229" s="38">
        <f>_xlfn.XLOOKUP($C229,VK!$B$2:$B$294,VK!AR$2:AR$294)</f>
        <v>875</v>
      </c>
      <c r="AL229" s="38">
        <f>_xlfn.XLOOKUP($C229,VK!$B$2:$B$294,VK!AS$2:AS$294)</f>
        <v>3.3330000000000002</v>
      </c>
      <c r="AM229" s="38">
        <f>_xlfn.XLOOKUP($C229,VK!$B$2:$B$294,VK!AT$2:AT$294)</f>
        <v>11917</v>
      </c>
      <c r="AN229" s="38">
        <f>_xlfn.XLOOKUP($C229,VK!$B$2:$B$294,VK!AU$2:AU$294)</f>
        <v>12884</v>
      </c>
      <c r="AO229" s="38">
        <f>_xlfn.XLOOKUP($C229,VK!$B$2:$B$294,VK!AV$2:AV$294)</f>
        <v>0</v>
      </c>
      <c r="AP229" s="38">
        <f>_xlfn.XLOOKUP($C229,VK!$B$2:$B$294,VK!AW$2:AW$294)</f>
        <v>40.587604522705078</v>
      </c>
      <c r="AQ229" s="38">
        <f>_xlfn.XLOOKUP($C229,VK!$B$2:$B$294,VK!AX$2:AX$294)</f>
        <v>0</v>
      </c>
      <c r="AR229" s="38">
        <f>_xlfn.XLOOKUP($C229,VK!$B$2:$B$294,VK!AY$2:AY$294)</f>
        <v>0</v>
      </c>
      <c r="AS229" s="38">
        <f>_xlfn.XLOOKUP($C229,VK!$B$2:$B$294,VK!AZ$2:AZ$294)</f>
        <v>0</v>
      </c>
      <c r="AT229" s="38">
        <f>_xlfn.XLOOKUP($C229,VK!$B$2:$B$294,VK!BA$2:BA$294)</f>
        <v>0</v>
      </c>
      <c r="AU229" s="38">
        <f>_xlfn.XLOOKUP($C229,VK!$B$2:$B$294,VK!BB$2:BB$294)</f>
        <v>1</v>
      </c>
      <c r="AV229" s="38">
        <f>_xlfn.XLOOKUP($C229,VK!$B$2:$B$294,VK!BC$2:BC$294)</f>
        <v>92.631576538085938</v>
      </c>
      <c r="AW229" s="38">
        <f>_xlfn.XLOOKUP($C229,VK!$B$2:$B$294,VK!BD$2:BD$294)</f>
        <v>100</v>
      </c>
      <c r="AX229" s="38">
        <f>_xlfn.XLOOKUP($C229,VK!$B$2:$B$294,VK!BF$2:BF$294)</f>
        <v>13306.6640625</v>
      </c>
      <c r="AY229" s="38">
        <f>_xlfn.XLOOKUP($C229,VK!$B$2:$B$294,VK!BG$2:BG$294)</f>
        <v>14359.40625</v>
      </c>
      <c r="AZ229" s="38">
        <f>_xlfn.XLOOKUP($C229,VK!$B$2:$B$294,VK!BH$2:BH$294)</f>
        <v>4.573422908782959</v>
      </c>
      <c r="BA229" s="38">
        <f>_xlfn.XLOOKUP($C229,VK!$B$2:$B$294,VK!BI$2:BI$294)</f>
        <v>1.0832990407943726</v>
      </c>
      <c r="BB229" s="38">
        <f>_xlfn.XLOOKUP($C229,VK!$B$2:$B$294,VK!BJ$2:BJ$294)</f>
        <v>25</v>
      </c>
      <c r="BC229" s="38">
        <f>_xlfn.XLOOKUP($C229,VK!$B$2:$B$294,VK!BK$2:BK$294)</f>
        <v>-47.826087951660156</v>
      </c>
      <c r="BD229" s="38">
        <f>_xlfn.XLOOKUP($C229,VK!$B$2:$B$294,VK!BL$2:BL$294)</f>
        <v>49.666667938232422</v>
      </c>
      <c r="BE229" s="38">
        <f>_xlfn.XLOOKUP($C229,VK!$B$2:$B$294,VK!BM$2:BM$294)</f>
        <v>3.2520325183868408</v>
      </c>
      <c r="BF229" s="37">
        <f>_xlfn.XLOOKUP($C229,VK!$B$2:$B$294,VK!BN$2:BN$294)</f>
        <v>20704.62890625</v>
      </c>
      <c r="BG229" s="12">
        <f>_xlfn.XLOOKUP($C229,VK!$B$2:$B$294,VK!BO$2:BO$294)</f>
        <v>50.279930114746094</v>
      </c>
      <c r="BH229" s="12"/>
      <c r="BI229" s="12">
        <f>_xlfn.XLOOKUP($C229,VK!$B$2:$B$294,VK!BQ$2:BQ$294)</f>
        <v>0.66634571552276611</v>
      </c>
      <c r="BJ229" s="12">
        <f>_xlfn.XLOOKUP($C229,VK!$B$2:$B$294,VK!BR$2:BR$294)</f>
        <v>85.748672485351563</v>
      </c>
      <c r="BK229" s="12">
        <f>_xlfn.XLOOKUP($C229,VK!$B$2:$B$294,VK!BS$2:BS$294)</f>
        <v>10.736639022827148</v>
      </c>
      <c r="BL229" s="12">
        <f>_xlfn.XLOOKUP($C229,VK!$B$2:$B$294,VK!BT$2:BT$294)</f>
        <v>120.36591339111328</v>
      </c>
      <c r="BM229" s="12">
        <f>_xlfn.XLOOKUP($C229,VK!$B$2:$B$294,VK!BU$2:BU$294)</f>
        <v>285.98941040039063</v>
      </c>
      <c r="BN229" s="12">
        <f>_xlfn.XLOOKUP($C229,VK!$B$2:$B$294,VK!BV$2:BV$294)</f>
        <v>0</v>
      </c>
      <c r="BO229" s="12">
        <f>_xlfn.XLOOKUP($C229,VK!$B$2:$B$294,VK!BW$2:BW$294)</f>
        <v>0</v>
      </c>
      <c r="BP229" s="12">
        <f>_xlfn.XLOOKUP($C229,VK!$B$2:$B$294,VK!BX$2:BX$294)</f>
        <v>11559.322265625</v>
      </c>
      <c r="BQ229" s="12">
        <f>_xlfn.XLOOKUP($C229,VK!$B$2:$B$294,VK!BY$2:BY$294)</f>
        <v>10711.8642578125</v>
      </c>
      <c r="BR229" s="12">
        <f>_xlfn.XLOOKUP($C229,VK!$B$2:$B$294,VK!BZ$2:BZ$294)</f>
        <v>0.57775640487670898</v>
      </c>
      <c r="BS229" s="12">
        <f>_xlfn.XLOOKUP($C229,VK!$B$2:$B$294,VK!CA$2:CA$294)</f>
        <v>6.1145882606506348</v>
      </c>
      <c r="BT229" s="12">
        <f>_xlfn.XLOOKUP($C229,VK!$B$2:$B$294,VK!CB$2:CB$294)</f>
        <v>91.666664123535156</v>
      </c>
      <c r="BU229" s="12">
        <f>_xlfn.XLOOKUP($C229,VK!$B$2:$B$294,VK!CC$2:CC$294)</f>
        <v>7.8740158081054688</v>
      </c>
      <c r="BV229" s="12">
        <f>_xlfn.XLOOKUP($C229,VK!$B$2:$B$294,VK!CD$2:CD$294)</f>
        <v>15.748031616210938</v>
      </c>
      <c r="BW229" s="12">
        <f>_xlfn.XLOOKUP($C229,VK!$B$2:$B$294,VK!CE$2:CE$294)</f>
        <v>0</v>
      </c>
      <c r="BX229" s="12">
        <f>_xlfn.XLOOKUP($C229,VK!$B$2:$B$294,VK!CF$2:CF$294)</f>
        <v>6.2992124557495117</v>
      </c>
      <c r="BY229" s="12">
        <f>_xlfn.XLOOKUP($C229,VK!$B$2:$B$294,VK!CG$2:CG$294)</f>
        <v>14210.37109375</v>
      </c>
      <c r="BZ229" s="12"/>
      <c r="CA229" s="27">
        <f>_xlfn.XLOOKUP(C229,VK!$B$2:$B$294,VK!$BX$2:$BX$294)</f>
        <v>11559.322265625</v>
      </c>
      <c r="CD229" s="37">
        <f>_xlfn.XLOOKUP($C229,VK!$B$2:$B$294,VK!M$2:M$294)</f>
        <v>2077</v>
      </c>
      <c r="CE229" s="38"/>
    </row>
    <row r="230" spans="1:83" hidden="1">
      <c r="A230" s="21">
        <v>220</v>
      </c>
      <c r="B230" s="30">
        <f>1-_xlfn.XLOOKUP(C230,VK!$B$2:$B$294,VK!$ID$2:$ID$294)/SUM($D$5:$BY$5)</f>
        <v>0.20743697021311147</v>
      </c>
      <c r="C230" t="str">
        <f>_xlfn.XLOOKUP(A230,VK!$IE$2:$IE$294,VK!$B$2:$B$294)</f>
        <v>Tervo</v>
      </c>
      <c r="D230" s="12">
        <f>_xlfn.XLOOKUP($C230,VK!$B$2:$B$294,VK!J$2:J$294)</f>
        <v>54.099998474121094</v>
      </c>
      <c r="E230" s="12">
        <f>_xlfn.XLOOKUP($C230,VK!$B$2:$B$294,VK!K$2:K$294)</f>
        <v>347.75</v>
      </c>
      <c r="F230" s="38">
        <f>_xlfn.XLOOKUP($C230,VK!$B$2:$B$294,VK!L$2:L$294)</f>
        <v>190.69999694824219</v>
      </c>
      <c r="G230" s="38">
        <f>_xlfn.XLOOKUP($C230,VK!$B$2:$B$294,VK!N$2:N$294)</f>
        <v>4.4000000953674316</v>
      </c>
      <c r="H230" s="40">
        <f>_xlfn.XLOOKUP($C230,VK!$B$2:$B$294,VK!O$2:O$294)</f>
        <v>-3</v>
      </c>
      <c r="I230" s="38">
        <f>_xlfn.XLOOKUP($C230,VK!$B$2:$B$294,VK!P$2:P$294)</f>
        <v>-20</v>
      </c>
      <c r="J230" s="38">
        <f>_xlfn.XLOOKUP($C230,VK!$B$2:$B$294,VK!Q$2:Q$294)</f>
        <v>35.5</v>
      </c>
      <c r="K230" s="38">
        <f>_xlfn.XLOOKUP($C230,VK!$B$2:$B$294,VK!R$2:R$294)</f>
        <v>11.8</v>
      </c>
      <c r="L230" s="38">
        <f>_xlfn.XLOOKUP($C230,VK!$B$2:$B$294,VK!S$2:S$294)</f>
        <v>142</v>
      </c>
      <c r="M230" s="38">
        <f>_xlfn.XLOOKUP($C230,VK!$B$2:$B$294,VK!T$2:T$294)</f>
        <v>0</v>
      </c>
      <c r="N230" s="38">
        <f>_xlfn.XLOOKUP($C230,VK!$B$2:$B$294,VK!U$2:U$294)</f>
        <v>2897.4</v>
      </c>
      <c r="O230" s="38">
        <f>_xlfn.XLOOKUP($C230,VK!$B$2:$B$294,VK!V$2:V$294)</f>
        <v>12.35</v>
      </c>
      <c r="P230" s="38">
        <f>_xlfn.XLOOKUP($C230,VK!$B$2:$B$294,VK!W$2:W$294)</f>
        <v>348</v>
      </c>
      <c r="Q230" s="38">
        <f>_xlfn.XLOOKUP($C230,VK!$B$2:$B$294,VK!X$2:X$294)</f>
        <v>1565</v>
      </c>
      <c r="R230" s="38">
        <f>_xlfn.XLOOKUP($C230,VK!$B$2:$B$294,VK!Y$2:Y$294)</f>
        <v>783</v>
      </c>
      <c r="S230" s="38">
        <f>_xlfn.XLOOKUP($C230,VK!$B$2:$B$294,VK!Z$2:Z$294)</f>
        <v>1686</v>
      </c>
      <c r="T230" s="38">
        <f>_xlfn.XLOOKUP($C230,VK!$B$2:$B$294,VK!AA$2:AA$294)</f>
        <v>628</v>
      </c>
      <c r="U230" s="38">
        <f>_xlfn.XLOOKUP($C230,VK!$B$2:$B$294,VK!AB$2:AB$294)</f>
        <v>8.625</v>
      </c>
      <c r="V230" s="38">
        <f>_xlfn.XLOOKUP($C230,VK!$B$2:$B$294,VK!AC$2:AC$294)</f>
        <v>0</v>
      </c>
      <c r="W230" s="38">
        <f>_xlfn.XLOOKUP($C230,VK!$B$2:$B$294,VK!AD$2:AD$294)</f>
        <v>0</v>
      </c>
      <c r="X230" s="38">
        <f>_xlfn.XLOOKUP($C230,VK!$B$2:$B$294,VK!AE$2:AE$294)</f>
        <v>0</v>
      </c>
      <c r="Y230" s="38">
        <f>_xlfn.XLOOKUP($C230,VK!$B$2:$B$294,VK!AF$2:AF$294)</f>
        <v>0</v>
      </c>
      <c r="Z230" s="38">
        <f>_xlfn.XLOOKUP($C230,VK!$B$2:$B$294,VK!AG$2:AG$294)</f>
        <v>0</v>
      </c>
      <c r="AA230" s="38">
        <f>_xlfn.XLOOKUP($C230,VK!$B$2:$B$294,VK!AH$2:AH$294)</f>
        <v>20.75</v>
      </c>
      <c r="AB230" s="38">
        <f>_xlfn.XLOOKUP($C230,VK!$B$2:$B$294,VK!AI$2:AI$294)</f>
        <v>0.93</v>
      </c>
      <c r="AC230" s="38">
        <f>_xlfn.XLOOKUP($C230,VK!$B$2:$B$294,VK!AJ$2:AJ$294)</f>
        <v>0.48</v>
      </c>
      <c r="AD230" s="38">
        <f>_xlfn.XLOOKUP($C230,VK!$B$2:$B$294,VK!AK$2:AK$294)</f>
        <v>1</v>
      </c>
      <c r="AE230" s="38">
        <f>_xlfn.XLOOKUP($C230,VK!$B$2:$B$294,VK!AL$2:AL$294)</f>
        <v>70</v>
      </c>
      <c r="AF230" s="38">
        <f>_xlfn.XLOOKUP($C230,VK!$B$2:$B$294,VK!AM$2:AM$294)</f>
        <v>270.60000000000002</v>
      </c>
      <c r="AG230" s="38">
        <f>_xlfn.XLOOKUP($C230,VK!$B$2:$B$294,VK!AN$2:AN$294)</f>
        <v>47.2</v>
      </c>
      <c r="AH230" s="38">
        <f>_xlfn.XLOOKUP($C230,VK!$B$2:$B$294,VK!AO$2:AO$294)</f>
        <v>17.899999999999999</v>
      </c>
      <c r="AI230" s="38">
        <f>_xlfn.XLOOKUP($C230,VK!$B$2:$B$294,VK!AP$2:AP$294)</f>
        <v>98</v>
      </c>
      <c r="AJ230" s="38">
        <f>_xlfn.XLOOKUP($C230,VK!$B$2:$B$294,VK!AQ$2:AQ$294)</f>
        <v>76</v>
      </c>
      <c r="AK230" s="38">
        <f>_xlfn.XLOOKUP($C230,VK!$B$2:$B$294,VK!AR$2:AR$294)</f>
        <v>910</v>
      </c>
      <c r="AL230" s="38">
        <f>_xlfn.XLOOKUP($C230,VK!$B$2:$B$294,VK!AS$2:AS$294)</f>
        <v>1.5</v>
      </c>
      <c r="AM230" s="38">
        <f>_xlfn.XLOOKUP($C230,VK!$B$2:$B$294,VK!AT$2:AT$294)</f>
        <v>14083</v>
      </c>
      <c r="AN230" s="38">
        <f>_xlfn.XLOOKUP($C230,VK!$B$2:$B$294,VK!AU$2:AU$294)</f>
        <v>16991</v>
      </c>
      <c r="AO230" s="38">
        <f>_xlfn.XLOOKUP($C230,VK!$B$2:$B$294,VK!AV$2:AV$294)</f>
        <v>0</v>
      </c>
      <c r="AP230" s="38">
        <f>_xlfn.XLOOKUP($C230,VK!$B$2:$B$294,VK!AW$2:AW$294)</f>
        <v>47.940803527832031</v>
      </c>
      <c r="AQ230" s="38">
        <f>_xlfn.XLOOKUP($C230,VK!$B$2:$B$294,VK!AX$2:AX$294)</f>
        <v>0</v>
      </c>
      <c r="AR230" s="38">
        <f>_xlfn.XLOOKUP($C230,VK!$B$2:$B$294,VK!AY$2:AY$294)</f>
        <v>1</v>
      </c>
      <c r="AS230" s="38">
        <f>_xlfn.XLOOKUP($C230,VK!$B$2:$B$294,VK!AZ$2:AZ$294)</f>
        <v>0</v>
      </c>
      <c r="AT230" s="38">
        <f>_xlfn.XLOOKUP($C230,VK!$B$2:$B$294,VK!BA$2:BA$294)</f>
        <v>0</v>
      </c>
      <c r="AU230" s="38">
        <f>_xlfn.XLOOKUP($C230,VK!$B$2:$B$294,VK!BB$2:BB$294)</f>
        <v>1</v>
      </c>
      <c r="AV230" s="38">
        <f>_xlfn.XLOOKUP($C230,VK!$B$2:$B$294,VK!BC$2:BC$294)</f>
        <v>100</v>
      </c>
      <c r="AW230" s="38">
        <f>_xlfn.XLOOKUP($C230,VK!$B$2:$B$294,VK!BD$2:BD$294)</f>
        <v>100</v>
      </c>
      <c r="AX230" s="38">
        <f>_xlfn.XLOOKUP($C230,VK!$B$2:$B$294,VK!BF$2:BF$294)</f>
        <v>13028.5712890625</v>
      </c>
      <c r="AY230" s="38">
        <f>_xlfn.XLOOKUP($C230,VK!$B$2:$B$294,VK!BG$2:BG$294)</f>
        <v>14600</v>
      </c>
      <c r="AZ230" s="38">
        <f>_xlfn.XLOOKUP($C230,VK!$B$2:$B$294,VK!BH$2:BH$294)</f>
        <v>2.3026316165924072</v>
      </c>
      <c r="BA230" s="38">
        <f>_xlfn.XLOOKUP($C230,VK!$B$2:$B$294,VK!BI$2:BI$294)</f>
        <v>29.524093627929688</v>
      </c>
      <c r="BB230" s="38">
        <f>_xlfn.XLOOKUP($C230,VK!$B$2:$B$294,VK!BJ$2:BJ$294)</f>
        <v>19.354839324951172</v>
      </c>
      <c r="BC230" s="38">
        <f>_xlfn.XLOOKUP($C230,VK!$B$2:$B$294,VK!BK$2:BK$294)</f>
        <v>-64.705879211425781</v>
      </c>
      <c r="BD230" s="38">
        <f>_xlfn.XLOOKUP($C230,VK!$B$2:$B$294,VK!BL$2:BL$294)</f>
        <v>92</v>
      </c>
      <c r="BE230" s="38">
        <f>_xlfn.XLOOKUP($C230,VK!$B$2:$B$294,VK!BM$2:BM$294)</f>
        <v>-6.0240964889526367</v>
      </c>
      <c r="BF230" s="37">
        <f>_xlfn.XLOOKUP($C230,VK!$B$2:$B$294,VK!BN$2:BN$294)</f>
        <v>20183.599609375</v>
      </c>
      <c r="BG230" s="12">
        <f>_xlfn.XLOOKUP($C230,VK!$B$2:$B$294,VK!BO$2:BO$294)</f>
        <v>60.043025970458984</v>
      </c>
      <c r="BH230" s="12"/>
      <c r="BI230" s="12">
        <f>_xlfn.XLOOKUP($C230,VK!$B$2:$B$294,VK!BQ$2:BQ$294)</f>
        <v>0.62960523366928101</v>
      </c>
      <c r="BJ230" s="12">
        <f>_xlfn.XLOOKUP($C230,VK!$B$2:$B$294,VK!BR$2:BR$294)</f>
        <v>6.5789476037025452E-2</v>
      </c>
      <c r="BK230" s="12">
        <f>_xlfn.XLOOKUP($C230,VK!$B$2:$B$294,VK!BS$2:BS$294)</f>
        <v>1.5789474248886108</v>
      </c>
      <c r="BL230" s="12">
        <f>_xlfn.XLOOKUP($C230,VK!$B$2:$B$294,VK!BT$2:BT$294)</f>
        <v>119.73683929443359</v>
      </c>
      <c r="BM230" s="12">
        <f>_xlfn.XLOOKUP($C230,VK!$B$2:$B$294,VK!BU$2:BU$294)</f>
        <v>342.76315307617188</v>
      </c>
      <c r="BN230" s="12">
        <f>_xlfn.XLOOKUP($C230,VK!$B$2:$B$294,VK!BV$2:BV$294)</f>
        <v>0</v>
      </c>
      <c r="BO230" s="12">
        <f>_xlfn.XLOOKUP($C230,VK!$B$2:$B$294,VK!BW$2:BW$294)</f>
        <v>0</v>
      </c>
      <c r="BP230" s="12">
        <f>_xlfn.XLOOKUP($C230,VK!$B$2:$B$294,VK!BX$2:BX$294)</f>
        <v>10220</v>
      </c>
      <c r="BQ230" s="12">
        <f>_xlfn.XLOOKUP($C230,VK!$B$2:$B$294,VK!BY$2:BY$294)</f>
        <v>9120</v>
      </c>
      <c r="BR230" s="12">
        <f>_xlfn.XLOOKUP($C230,VK!$B$2:$B$294,VK!BZ$2:BZ$294)</f>
        <v>0.39473685622215271</v>
      </c>
      <c r="BS230" s="12">
        <f>_xlfn.XLOOKUP($C230,VK!$B$2:$B$294,VK!CA$2:CA$294)</f>
        <v>5.1315789222717285</v>
      </c>
      <c r="BT230" s="12">
        <f>_xlfn.XLOOKUP($C230,VK!$B$2:$B$294,VK!CB$2:CB$294)</f>
        <v>133.33332824707031</v>
      </c>
      <c r="BU230" s="12">
        <f>_xlfn.XLOOKUP($C230,VK!$B$2:$B$294,VK!CC$2:CC$294)</f>
        <v>10.256410598754883</v>
      </c>
      <c r="BV230" s="12">
        <f>_xlfn.XLOOKUP($C230,VK!$B$2:$B$294,VK!CD$2:CD$294)</f>
        <v>14.102563858032227</v>
      </c>
      <c r="BW230" s="12">
        <f>_xlfn.XLOOKUP($C230,VK!$B$2:$B$294,VK!CE$2:CE$294)</f>
        <v>0</v>
      </c>
      <c r="BX230" s="12">
        <f>_xlfn.XLOOKUP($C230,VK!$B$2:$B$294,VK!CF$2:CF$294)</f>
        <v>3.846153736114502</v>
      </c>
      <c r="BY230" s="12">
        <f>_xlfn.XLOOKUP($C230,VK!$B$2:$B$294,VK!CG$2:CG$294)</f>
        <v>16004.0224609375</v>
      </c>
      <c r="BZ230" s="12"/>
      <c r="CA230" s="27">
        <f>_xlfn.XLOOKUP(C230,VK!$B$2:$B$294,VK!$BX$2:$BX$294)</f>
        <v>10220</v>
      </c>
      <c r="CD230" s="37">
        <f>_xlfn.XLOOKUP($C230,VK!$B$2:$B$294,VK!M$2:M$294)</f>
        <v>1520</v>
      </c>
      <c r="CE230" s="38"/>
    </row>
    <row r="231" spans="1:83" hidden="1">
      <c r="A231" s="21">
        <v>221</v>
      </c>
      <c r="B231" s="30">
        <f>1-_xlfn.XLOOKUP(C231,VK!$B$2:$B$294,VK!$ID$2:$ID$294)/SUM($D$5:$BY$5)</f>
        <v>0.19956515445629774</v>
      </c>
      <c r="C231" t="str">
        <f>_xlfn.XLOOKUP(A231,VK!$IE$2:$IE$294,VK!$B$2:$B$294)</f>
        <v>Pudasjärvi</v>
      </c>
      <c r="D231" s="12">
        <f>_xlfn.XLOOKUP($C231,VK!$B$2:$B$294,VK!J$2:J$294)</f>
        <v>48.299999237060547</v>
      </c>
      <c r="E231" s="12">
        <f>_xlfn.XLOOKUP($C231,VK!$B$2:$B$294,VK!K$2:K$294)</f>
        <v>5638.27978515625</v>
      </c>
      <c r="F231" s="38">
        <f>_xlfn.XLOOKUP($C231,VK!$B$2:$B$294,VK!L$2:L$294)</f>
        <v>209.30000305175781</v>
      </c>
      <c r="G231" s="38">
        <f>_xlfn.XLOOKUP($C231,VK!$B$2:$B$294,VK!N$2:N$294)</f>
        <v>1.3999999761581421</v>
      </c>
      <c r="H231" s="40">
        <f>_xlfn.XLOOKUP($C231,VK!$B$2:$B$294,VK!O$2:O$294)</f>
        <v>-1.5</v>
      </c>
      <c r="I231" s="38">
        <f>_xlfn.XLOOKUP($C231,VK!$B$2:$B$294,VK!P$2:P$294)</f>
        <v>-106</v>
      </c>
      <c r="J231" s="38">
        <f>_xlfn.XLOOKUP($C231,VK!$B$2:$B$294,VK!Q$2:Q$294)</f>
        <v>50.7</v>
      </c>
      <c r="K231" s="38">
        <f>_xlfn.XLOOKUP($C231,VK!$B$2:$B$294,VK!R$2:R$294)</f>
        <v>12.9</v>
      </c>
      <c r="L231" s="38">
        <f>_xlfn.XLOOKUP($C231,VK!$B$2:$B$294,VK!S$2:S$294)</f>
        <v>834</v>
      </c>
      <c r="M231" s="38">
        <f>_xlfn.XLOOKUP($C231,VK!$B$2:$B$294,VK!T$2:T$294)</f>
        <v>0</v>
      </c>
      <c r="N231" s="38">
        <f>_xlfn.XLOOKUP($C231,VK!$B$2:$B$294,VK!U$2:U$294)</f>
        <v>2909.4</v>
      </c>
      <c r="O231" s="38">
        <f>_xlfn.XLOOKUP($C231,VK!$B$2:$B$294,VK!V$2:V$294)</f>
        <v>11.72</v>
      </c>
      <c r="P231" s="38">
        <f>_xlfn.XLOOKUP($C231,VK!$B$2:$B$294,VK!W$2:W$294)</f>
        <v>1444</v>
      </c>
      <c r="Q231" s="38">
        <f>_xlfn.XLOOKUP($C231,VK!$B$2:$B$294,VK!X$2:X$294)</f>
        <v>1049</v>
      </c>
      <c r="R231" s="38">
        <f>_xlfn.XLOOKUP($C231,VK!$B$2:$B$294,VK!Y$2:Y$294)</f>
        <v>938</v>
      </c>
      <c r="S231" s="38">
        <f>_xlfn.XLOOKUP($C231,VK!$B$2:$B$294,VK!Z$2:Z$294)</f>
        <v>1195</v>
      </c>
      <c r="T231" s="38">
        <f>_xlfn.XLOOKUP($C231,VK!$B$2:$B$294,VK!AA$2:AA$294)</f>
        <v>1131</v>
      </c>
      <c r="U231" s="38">
        <f>_xlfn.XLOOKUP($C231,VK!$B$2:$B$294,VK!AB$2:AB$294)</f>
        <v>16.727272033691406</v>
      </c>
      <c r="V231" s="38">
        <f>_xlfn.XLOOKUP($C231,VK!$B$2:$B$294,VK!AC$2:AC$294)</f>
        <v>0</v>
      </c>
      <c r="W231" s="38">
        <f>_xlfn.XLOOKUP($C231,VK!$B$2:$B$294,VK!AD$2:AD$294)</f>
        <v>0.9</v>
      </c>
      <c r="X231" s="38">
        <f>_xlfn.XLOOKUP($C231,VK!$B$2:$B$294,VK!AE$2:AE$294)</f>
        <v>0</v>
      </c>
      <c r="Y231" s="38">
        <f>_xlfn.XLOOKUP($C231,VK!$B$2:$B$294,VK!AF$2:AF$294)</f>
        <v>3.9</v>
      </c>
      <c r="Z231" s="38">
        <f>_xlfn.XLOOKUP($C231,VK!$B$2:$B$294,VK!AG$2:AG$294)</f>
        <v>0</v>
      </c>
      <c r="AA231" s="38">
        <f>_xlfn.XLOOKUP($C231,VK!$B$2:$B$294,VK!AH$2:AH$294)</f>
        <v>20.5</v>
      </c>
      <c r="AB231" s="38">
        <f>_xlfn.XLOOKUP($C231,VK!$B$2:$B$294,VK!AI$2:AI$294)</f>
        <v>0.98</v>
      </c>
      <c r="AC231" s="38">
        <f>_xlfn.XLOOKUP($C231,VK!$B$2:$B$294,VK!AJ$2:AJ$294)</f>
        <v>0.41</v>
      </c>
      <c r="AD231" s="38">
        <f>_xlfn.XLOOKUP($C231,VK!$B$2:$B$294,VK!AK$2:AK$294)</f>
        <v>1.05</v>
      </c>
      <c r="AE231" s="38">
        <f>_xlfn.XLOOKUP($C231,VK!$B$2:$B$294,VK!AL$2:AL$294)</f>
        <v>61.1</v>
      </c>
      <c r="AF231" s="38">
        <f>_xlfn.XLOOKUP($C231,VK!$B$2:$B$294,VK!AM$2:AM$294)</f>
        <v>265.10000000000002</v>
      </c>
      <c r="AG231" s="38">
        <f>_xlfn.XLOOKUP($C231,VK!$B$2:$B$294,VK!AN$2:AN$294)</f>
        <v>48.6</v>
      </c>
      <c r="AH231" s="38">
        <f>_xlfn.XLOOKUP($C231,VK!$B$2:$B$294,VK!AO$2:AO$294)</f>
        <v>16</v>
      </c>
      <c r="AI231" s="38">
        <f>_xlfn.XLOOKUP($C231,VK!$B$2:$B$294,VK!AP$2:AP$294)</f>
        <v>198</v>
      </c>
      <c r="AJ231" s="38">
        <f>_xlfn.XLOOKUP($C231,VK!$B$2:$B$294,VK!AQ$2:AQ$294)</f>
        <v>112</v>
      </c>
      <c r="AK231" s="38">
        <f>_xlfn.XLOOKUP($C231,VK!$B$2:$B$294,VK!AR$2:AR$294)</f>
        <v>1037</v>
      </c>
      <c r="AL231" s="38">
        <f>_xlfn.XLOOKUP($C231,VK!$B$2:$B$294,VK!AS$2:AS$294)</f>
        <v>5</v>
      </c>
      <c r="AM231" s="38">
        <f>_xlfn.XLOOKUP($C231,VK!$B$2:$B$294,VK!AT$2:AT$294)</f>
        <v>9950</v>
      </c>
      <c r="AN231" s="38">
        <f>_xlfn.XLOOKUP($C231,VK!$B$2:$B$294,VK!AU$2:AU$294)</f>
        <v>13095</v>
      </c>
      <c r="AO231" s="38">
        <f>_xlfn.XLOOKUP($C231,VK!$B$2:$B$294,VK!AV$2:AV$294)</f>
        <v>0</v>
      </c>
      <c r="AP231" s="38">
        <f>_xlfn.XLOOKUP($C231,VK!$B$2:$B$294,VK!AW$2:AW$294)</f>
        <v>81.305381774902344</v>
      </c>
      <c r="AQ231" s="38">
        <f>_xlfn.XLOOKUP($C231,VK!$B$2:$B$294,VK!AX$2:AX$294)</f>
        <v>0</v>
      </c>
      <c r="AR231" s="38">
        <f>_xlfn.XLOOKUP($C231,VK!$B$2:$B$294,VK!AY$2:AY$294)</f>
        <v>0</v>
      </c>
      <c r="AS231" s="38">
        <f>_xlfn.XLOOKUP($C231,VK!$B$2:$B$294,VK!AZ$2:AZ$294)</f>
        <v>0</v>
      </c>
      <c r="AT231" s="38">
        <f>_xlfn.XLOOKUP($C231,VK!$B$2:$B$294,VK!BA$2:BA$294)</f>
        <v>0</v>
      </c>
      <c r="AU231" s="38">
        <f>_xlfn.XLOOKUP($C231,VK!$B$2:$B$294,VK!BB$2:BB$294)</f>
        <v>1</v>
      </c>
      <c r="AV231" s="38">
        <f>_xlfn.XLOOKUP($C231,VK!$B$2:$B$294,VK!BC$2:BC$294)</f>
        <v>69.396553039550781</v>
      </c>
      <c r="AW231" s="38">
        <f>_xlfn.XLOOKUP($C231,VK!$B$2:$B$294,VK!BD$2:BD$294)</f>
        <v>85.294120788574219</v>
      </c>
      <c r="AX231" s="38">
        <f>_xlfn.XLOOKUP($C231,VK!$B$2:$B$294,VK!BF$2:BF$294)</f>
        <v>9616.2939453125</v>
      </c>
      <c r="AY231" s="38">
        <f>_xlfn.XLOOKUP($C231,VK!$B$2:$B$294,VK!BG$2:BG$294)</f>
        <v>11860.337890625</v>
      </c>
      <c r="AZ231" s="38">
        <f>_xlfn.XLOOKUP($C231,VK!$B$2:$B$294,VK!BH$2:BH$294)</f>
        <v>3.4923157691955566</v>
      </c>
      <c r="BA231" s="38">
        <f>_xlfn.XLOOKUP($C231,VK!$B$2:$B$294,VK!BI$2:BI$294)</f>
        <v>9.0361871719360352</v>
      </c>
      <c r="BB231" s="38">
        <f>_xlfn.XLOOKUP($C231,VK!$B$2:$B$294,VK!BJ$2:BJ$294)</f>
        <v>27.272727966308594</v>
      </c>
      <c r="BC231" s="38">
        <f>_xlfn.XLOOKUP($C231,VK!$B$2:$B$294,VK!BK$2:BK$294)</f>
        <v>-8.0459766387939453</v>
      </c>
      <c r="BD231" s="38">
        <f>_xlfn.XLOOKUP($C231,VK!$B$2:$B$294,VK!BL$2:BL$294)</f>
        <v>154.66667175292969</v>
      </c>
      <c r="BE231" s="38">
        <f>_xlfn.XLOOKUP($C231,VK!$B$2:$B$294,VK!BM$2:BM$294)</f>
        <v>3.457106351852417</v>
      </c>
      <c r="BF231" s="37">
        <f>_xlfn.XLOOKUP($C231,VK!$B$2:$B$294,VK!BN$2:BN$294)</f>
        <v>18852.416015625</v>
      </c>
      <c r="BG231" s="12">
        <f>_xlfn.XLOOKUP($C231,VK!$B$2:$B$294,VK!BO$2:BO$294)</f>
        <v>61.40509033203125</v>
      </c>
      <c r="BH231" s="12"/>
      <c r="BI231" s="12">
        <f>_xlfn.XLOOKUP($C231,VK!$B$2:$B$294,VK!BQ$2:BQ$294)</f>
        <v>0.54959988594055176</v>
      </c>
      <c r="BJ231" s="12">
        <f>_xlfn.XLOOKUP($C231,VK!$B$2:$B$294,VK!BR$2:BR$294)</f>
        <v>0.11431474983692169</v>
      </c>
      <c r="BK231" s="12">
        <f>_xlfn.XLOOKUP($C231,VK!$B$2:$B$294,VK!BS$2:BS$294)</f>
        <v>2.4768195152282715</v>
      </c>
      <c r="BL231" s="12">
        <f>_xlfn.XLOOKUP($C231,VK!$B$2:$B$294,VK!BT$2:BT$294)</f>
        <v>91.324783325195313</v>
      </c>
      <c r="BM231" s="12">
        <f>_xlfn.XLOOKUP($C231,VK!$B$2:$B$294,VK!BU$2:BU$294)</f>
        <v>562.301513671875</v>
      </c>
      <c r="BN231" s="12">
        <f>_xlfn.XLOOKUP($C231,VK!$B$2:$B$294,VK!BV$2:BV$294)</f>
        <v>0</v>
      </c>
      <c r="BO231" s="12">
        <f>_xlfn.XLOOKUP($C231,VK!$B$2:$B$294,VK!BW$2:BW$294)</f>
        <v>1</v>
      </c>
      <c r="BP231" s="12">
        <f>_xlfn.XLOOKUP($C231,VK!$B$2:$B$294,VK!BX$2:BX$294)</f>
        <v>7246.66650390625</v>
      </c>
      <c r="BQ231" s="12">
        <f>_xlfn.XLOOKUP($C231,VK!$B$2:$B$294,VK!BY$2:BY$294)</f>
        <v>5875.5556640625</v>
      </c>
      <c r="BR231" s="12">
        <f>_xlfn.XLOOKUP($C231,VK!$B$2:$B$294,VK!BZ$2:BZ$294)</f>
        <v>1.0161310434341431</v>
      </c>
      <c r="BS231" s="12">
        <f>_xlfn.XLOOKUP($C231,VK!$B$2:$B$294,VK!CA$2:CA$294)</f>
        <v>10.262924194335938</v>
      </c>
      <c r="BT231" s="12">
        <f>_xlfn.XLOOKUP($C231,VK!$B$2:$B$294,VK!CB$2:CB$294)</f>
        <v>52.5</v>
      </c>
      <c r="BU231" s="12">
        <f>_xlfn.XLOOKUP($C231,VK!$B$2:$B$294,VK!CC$2:CC$294)</f>
        <v>4.9504952430725098</v>
      </c>
      <c r="BV231" s="12">
        <f>_xlfn.XLOOKUP($C231,VK!$B$2:$B$294,VK!CD$2:CD$294)</f>
        <v>12.747525215148926</v>
      </c>
      <c r="BW231" s="12">
        <f>_xlfn.XLOOKUP($C231,VK!$B$2:$B$294,VK!CE$2:CE$294)</f>
        <v>0.8663366436958313</v>
      </c>
      <c r="BX231" s="12">
        <f>_xlfn.XLOOKUP($C231,VK!$B$2:$B$294,VK!CF$2:CF$294)</f>
        <v>1.6089109182357788</v>
      </c>
      <c r="BY231" s="12">
        <f>_xlfn.XLOOKUP($C231,VK!$B$2:$B$294,VK!CG$2:CG$294)</f>
        <v>13638.0380859375</v>
      </c>
      <c r="BZ231" s="12"/>
      <c r="CA231" s="27">
        <f>_xlfn.XLOOKUP(C231,VK!$B$2:$B$294,VK!$BX$2:$BX$294)</f>
        <v>7246.66650390625</v>
      </c>
      <c r="CD231" s="37">
        <f>_xlfn.XLOOKUP($C231,VK!$B$2:$B$294,VK!M$2:M$294)</f>
        <v>7873</v>
      </c>
      <c r="CE231" s="38"/>
    </row>
    <row r="232" spans="1:83" hidden="1">
      <c r="A232" s="21">
        <v>222</v>
      </c>
      <c r="B232" s="30">
        <f>1-_xlfn.XLOOKUP(C232,VK!$B$2:$B$294,VK!$ID$2:$ID$294)/SUM($D$5:$BY$5)</f>
        <v>0.18658734125203413</v>
      </c>
      <c r="C232" t="str">
        <f>_xlfn.XLOOKUP(A232,VK!$IE$2:$IE$294,VK!$B$2:$B$294)</f>
        <v>Iisalmi</v>
      </c>
      <c r="D232" s="12">
        <f>_xlfn.XLOOKUP($C232,VK!$B$2:$B$294,VK!J$2:J$294)</f>
        <v>45.599998474121094</v>
      </c>
      <c r="E232" s="12">
        <f>_xlfn.XLOOKUP($C232,VK!$B$2:$B$294,VK!K$2:K$294)</f>
        <v>763.02001953125</v>
      </c>
      <c r="F232" s="38">
        <f>_xlfn.XLOOKUP($C232,VK!$B$2:$B$294,VK!L$2:L$294)</f>
        <v>154.19999694824219</v>
      </c>
      <c r="G232" s="38">
        <f>_xlfn.XLOOKUP($C232,VK!$B$2:$B$294,VK!N$2:N$294)</f>
        <v>28</v>
      </c>
      <c r="H232" s="40">
        <f>_xlfn.XLOOKUP($C232,VK!$B$2:$B$294,VK!O$2:O$294)</f>
        <v>-0.5</v>
      </c>
      <c r="I232" s="38">
        <f>_xlfn.XLOOKUP($C232,VK!$B$2:$B$294,VK!P$2:P$294)</f>
        <v>-49</v>
      </c>
      <c r="J232" s="38">
        <f>_xlfn.XLOOKUP($C232,VK!$B$2:$B$294,VK!Q$2:Q$294)</f>
        <v>75.3</v>
      </c>
      <c r="K232" s="38">
        <f>_xlfn.XLOOKUP($C232,VK!$B$2:$B$294,VK!R$2:R$294)</f>
        <v>12.3</v>
      </c>
      <c r="L232" s="38">
        <f>_xlfn.XLOOKUP($C232,VK!$B$2:$B$294,VK!S$2:S$294)</f>
        <v>371</v>
      </c>
      <c r="M232" s="38">
        <f>_xlfn.XLOOKUP($C232,VK!$B$2:$B$294,VK!T$2:T$294)</f>
        <v>1</v>
      </c>
      <c r="N232" s="38">
        <f>_xlfn.XLOOKUP($C232,VK!$B$2:$B$294,VK!U$2:U$294)</f>
        <v>3607.1</v>
      </c>
      <c r="O232" s="38">
        <f>_xlfn.XLOOKUP($C232,VK!$B$2:$B$294,VK!V$2:V$294)</f>
        <v>12.35</v>
      </c>
      <c r="P232" s="38">
        <f>_xlfn.XLOOKUP($C232,VK!$B$2:$B$294,VK!W$2:W$294)</f>
        <v>1193</v>
      </c>
      <c r="Q232" s="38">
        <f>_xlfn.XLOOKUP($C232,VK!$B$2:$B$294,VK!X$2:X$294)</f>
        <v>205</v>
      </c>
      <c r="R232" s="38">
        <f>_xlfn.XLOOKUP($C232,VK!$B$2:$B$294,VK!Y$2:Y$294)</f>
        <v>506</v>
      </c>
      <c r="S232" s="38">
        <f>_xlfn.XLOOKUP($C232,VK!$B$2:$B$294,VK!Z$2:Z$294)</f>
        <v>489</v>
      </c>
      <c r="T232" s="38">
        <f>_xlfn.XLOOKUP($C232,VK!$B$2:$B$294,VK!AA$2:AA$294)</f>
        <v>508</v>
      </c>
      <c r="U232" s="38">
        <f>_xlfn.XLOOKUP($C232,VK!$B$2:$B$294,VK!AB$2:AB$294)</f>
        <v>17.441860198974609</v>
      </c>
      <c r="V232" s="38">
        <f>_xlfn.XLOOKUP($C232,VK!$B$2:$B$294,VK!AC$2:AC$294)</f>
        <v>1</v>
      </c>
      <c r="W232" s="38">
        <f>_xlfn.XLOOKUP($C232,VK!$B$2:$B$294,VK!AD$2:AD$294)</f>
        <v>1</v>
      </c>
      <c r="X232" s="38">
        <f>_xlfn.XLOOKUP($C232,VK!$B$2:$B$294,VK!AE$2:AE$294)</f>
        <v>1</v>
      </c>
      <c r="Y232" s="38">
        <f>_xlfn.XLOOKUP($C232,VK!$B$2:$B$294,VK!AF$2:AF$294)</f>
        <v>4.7</v>
      </c>
      <c r="Z232" s="38">
        <f>_xlfn.XLOOKUP($C232,VK!$B$2:$B$294,VK!AG$2:AG$294)</f>
        <v>0</v>
      </c>
      <c r="AA232" s="38">
        <f>_xlfn.XLOOKUP($C232,VK!$B$2:$B$294,VK!AH$2:AH$294)</f>
        <v>20.5</v>
      </c>
      <c r="AB232" s="38">
        <f>_xlfn.XLOOKUP($C232,VK!$B$2:$B$294,VK!AI$2:AI$294)</f>
        <v>1.1000000000000001</v>
      </c>
      <c r="AC232" s="38">
        <f>_xlfn.XLOOKUP($C232,VK!$B$2:$B$294,VK!AJ$2:AJ$294)</f>
        <v>0.55000000000000004</v>
      </c>
      <c r="AD232" s="38">
        <f>_xlfn.XLOOKUP($C232,VK!$B$2:$B$294,VK!AK$2:AK$294)</f>
        <v>0.93</v>
      </c>
      <c r="AE232" s="38">
        <f>_xlfn.XLOOKUP($C232,VK!$B$2:$B$294,VK!AL$2:AL$294)</f>
        <v>42</v>
      </c>
      <c r="AF232" s="38">
        <f>_xlfn.XLOOKUP($C232,VK!$B$2:$B$294,VK!AM$2:AM$294)</f>
        <v>332.1</v>
      </c>
      <c r="AG232" s="38">
        <f>_xlfn.XLOOKUP($C232,VK!$B$2:$B$294,VK!AN$2:AN$294)</f>
        <v>48.8</v>
      </c>
      <c r="AH232" s="38">
        <f>_xlfn.XLOOKUP($C232,VK!$B$2:$B$294,VK!AO$2:AO$294)</f>
        <v>24.8</v>
      </c>
      <c r="AI232" s="38">
        <f>_xlfn.XLOOKUP($C232,VK!$B$2:$B$294,VK!AP$2:AP$294)</f>
        <v>72</v>
      </c>
      <c r="AJ232" s="38">
        <f>_xlfn.XLOOKUP($C232,VK!$B$2:$B$294,VK!AQ$2:AQ$294)</f>
        <v>70</v>
      </c>
      <c r="AK232" s="38">
        <f>_xlfn.XLOOKUP($C232,VK!$B$2:$B$294,VK!AR$2:AR$294)</f>
        <v>772</v>
      </c>
      <c r="AL232" s="38">
        <f>_xlfn.XLOOKUP($C232,VK!$B$2:$B$294,VK!AS$2:AS$294)</f>
        <v>3.6669999999999998</v>
      </c>
      <c r="AM232" s="38">
        <f>_xlfn.XLOOKUP($C232,VK!$B$2:$B$294,VK!AT$2:AT$294)</f>
        <v>6275</v>
      </c>
      <c r="AN232" s="38">
        <f>_xlfn.XLOOKUP($C232,VK!$B$2:$B$294,VK!AU$2:AU$294)</f>
        <v>9153</v>
      </c>
      <c r="AO232" s="38">
        <f>_xlfn.XLOOKUP($C232,VK!$B$2:$B$294,VK!AV$2:AV$294)</f>
        <v>1</v>
      </c>
      <c r="AP232" s="38">
        <f>_xlfn.XLOOKUP($C232,VK!$B$2:$B$294,VK!AW$2:AW$294)</f>
        <v>78.451797485351563</v>
      </c>
      <c r="AQ232" s="38">
        <f>_xlfn.XLOOKUP($C232,VK!$B$2:$B$294,VK!AX$2:AX$294)</f>
        <v>0</v>
      </c>
      <c r="AR232" s="38">
        <f>_xlfn.XLOOKUP($C232,VK!$B$2:$B$294,VK!AY$2:AY$294)</f>
        <v>0</v>
      </c>
      <c r="AS232" s="38">
        <f>_xlfn.XLOOKUP($C232,VK!$B$2:$B$294,VK!AZ$2:AZ$294)</f>
        <v>0</v>
      </c>
      <c r="AT232" s="38">
        <f>_xlfn.XLOOKUP($C232,VK!$B$2:$B$294,VK!BA$2:BA$294)</f>
        <v>0</v>
      </c>
      <c r="AU232" s="38">
        <f>_xlfn.XLOOKUP($C232,VK!$B$2:$B$294,VK!BB$2:BB$294)</f>
        <v>1</v>
      </c>
      <c r="AV232" s="38">
        <f>_xlfn.XLOOKUP($C232,VK!$B$2:$B$294,VK!BC$2:BC$294)</f>
        <v>81.644355773925781</v>
      </c>
      <c r="AW232" s="38">
        <f>_xlfn.XLOOKUP($C232,VK!$B$2:$B$294,VK!BD$2:BD$294)</f>
        <v>51.1241455078125</v>
      </c>
      <c r="AX232" s="38">
        <f>_xlfn.XLOOKUP($C232,VK!$B$2:$B$294,VK!BF$2:BF$294)</f>
        <v>16414.54296875</v>
      </c>
      <c r="AY232" s="38">
        <f>_xlfn.XLOOKUP($C232,VK!$B$2:$B$294,VK!BG$2:BG$294)</f>
        <v>26190.4765625</v>
      </c>
      <c r="AZ232" s="38">
        <f>_xlfn.XLOOKUP($C232,VK!$B$2:$B$294,VK!BH$2:BH$294)</f>
        <v>2.468738317489624</v>
      </c>
      <c r="BA232" s="38">
        <f>_xlfn.XLOOKUP($C232,VK!$B$2:$B$294,VK!BI$2:BI$294)</f>
        <v>-3.6978585720062256</v>
      </c>
      <c r="BB232" s="38">
        <f>_xlfn.XLOOKUP($C232,VK!$B$2:$B$294,VK!BJ$2:BJ$294)</f>
        <v>26.490066528320313</v>
      </c>
      <c r="BC232" s="38">
        <f>_xlfn.XLOOKUP($C232,VK!$B$2:$B$294,VK!BK$2:BK$294)</f>
        <v>19.796955108642578</v>
      </c>
      <c r="BD232" s="38">
        <f>_xlfn.XLOOKUP($C232,VK!$B$2:$B$294,VK!BL$2:BL$294)</f>
        <v>192.36363220214844</v>
      </c>
      <c r="BE232" s="38">
        <f>_xlfn.XLOOKUP($C232,VK!$B$2:$B$294,VK!BM$2:BM$294)</f>
        <v>0.15243902802467346</v>
      </c>
      <c r="BF232" s="37">
        <f>_xlfn.XLOOKUP($C232,VK!$B$2:$B$294,VK!BN$2:BN$294)</f>
        <v>21991.015625</v>
      </c>
      <c r="BG232" s="12">
        <f>_xlfn.XLOOKUP($C232,VK!$B$2:$B$294,VK!BO$2:BO$294)</f>
        <v>41.388946533203125</v>
      </c>
      <c r="BH232" s="12"/>
      <c r="BI232" s="12">
        <f>_xlfn.XLOOKUP($C232,VK!$B$2:$B$294,VK!BQ$2:BQ$294)</f>
        <v>0.58639085292816162</v>
      </c>
      <c r="BJ232" s="12">
        <f>_xlfn.XLOOKUP($C232,VK!$B$2:$B$294,VK!BR$2:BR$294)</f>
        <v>3.2759267836809158E-2</v>
      </c>
      <c r="BK232" s="12">
        <f>_xlfn.XLOOKUP($C232,VK!$B$2:$B$294,VK!BS$2:BS$294)</f>
        <v>2.8453762531280518</v>
      </c>
      <c r="BL232" s="12">
        <f>_xlfn.XLOOKUP($C232,VK!$B$2:$B$294,VK!BT$2:BT$294)</f>
        <v>103.42568206787109</v>
      </c>
      <c r="BM232" s="12">
        <f>_xlfn.XLOOKUP($C232,VK!$B$2:$B$294,VK!BU$2:BU$294)</f>
        <v>453.71585083007813</v>
      </c>
      <c r="BN232" s="12">
        <f>_xlfn.XLOOKUP($C232,VK!$B$2:$B$294,VK!BV$2:BV$294)</f>
        <v>0</v>
      </c>
      <c r="BO232" s="12">
        <f>_xlfn.XLOOKUP($C232,VK!$B$2:$B$294,VK!BW$2:BW$294)</f>
        <v>2</v>
      </c>
      <c r="BP232" s="12">
        <f>_xlfn.XLOOKUP($C232,VK!$B$2:$B$294,VK!BX$2:BX$294)</f>
        <v>11000</v>
      </c>
      <c r="BQ232" s="12">
        <f>_xlfn.XLOOKUP($C232,VK!$B$2:$B$294,VK!BY$2:BY$294)</f>
        <v>6894.1083984375</v>
      </c>
      <c r="BR232" s="12">
        <f>_xlfn.XLOOKUP($C232,VK!$B$2:$B$294,VK!BZ$2:BZ$294)</f>
        <v>1.1044552326202393</v>
      </c>
      <c r="BS232" s="12">
        <f>_xlfn.XLOOKUP($C232,VK!$B$2:$B$294,VK!CA$2:CA$294)</f>
        <v>9.2240734100341797</v>
      </c>
      <c r="BT232" s="12">
        <f>_xlfn.XLOOKUP($C232,VK!$B$2:$B$294,VK!CB$2:CB$294)</f>
        <v>58.898303985595703</v>
      </c>
      <c r="BU232" s="12">
        <f>_xlfn.XLOOKUP($C232,VK!$B$2:$B$294,VK!CC$2:CC$294)</f>
        <v>7.0522575378417969</v>
      </c>
      <c r="BV232" s="12">
        <f>_xlfn.XLOOKUP($C232,VK!$B$2:$B$294,VK!CD$2:CD$294)</f>
        <v>13.800101280212402</v>
      </c>
      <c r="BW232" s="12">
        <f>_xlfn.XLOOKUP($C232,VK!$B$2:$B$294,VK!CE$2:CE$294)</f>
        <v>0.45662099123001099</v>
      </c>
      <c r="BX232" s="12">
        <f>_xlfn.XLOOKUP($C232,VK!$B$2:$B$294,VK!CF$2:CF$294)</f>
        <v>1.572805643081665</v>
      </c>
      <c r="BY232" s="12">
        <f>_xlfn.XLOOKUP($C232,VK!$B$2:$B$294,VK!CG$2:CG$294)</f>
        <v>9389.3603515625</v>
      </c>
      <c r="BZ232" s="12"/>
      <c r="CA232" s="27">
        <f>_xlfn.XLOOKUP(C232,VK!$B$2:$B$294,VK!$BX$2:$BX$294)</f>
        <v>11000</v>
      </c>
      <c r="CD232" s="37">
        <f>_xlfn.XLOOKUP($C232,VK!$B$2:$B$294,VK!M$2:M$294)</f>
        <v>21368</v>
      </c>
      <c r="CE232" s="38"/>
    </row>
    <row r="233" spans="1:83" hidden="1">
      <c r="A233" s="21">
        <v>223</v>
      </c>
      <c r="B233" s="30">
        <f>1-_xlfn.XLOOKUP(C233,VK!$B$2:$B$294,VK!$ID$2:$ID$294)/SUM($D$5:$BY$5)</f>
        <v>0.18590629968425854</v>
      </c>
      <c r="C233" t="str">
        <f>_xlfn.XLOOKUP(A233,VK!$IE$2:$IE$294,VK!$B$2:$B$294)</f>
        <v>Vantaa</v>
      </c>
      <c r="D233" s="12">
        <f>_xlfn.XLOOKUP($C233,VK!$B$2:$B$294,VK!J$2:J$294)</f>
        <v>39.299999237060547</v>
      </c>
      <c r="E233" s="12">
        <f>_xlfn.XLOOKUP($C233,VK!$B$2:$B$294,VK!K$2:K$294)</f>
        <v>238.3699951171875</v>
      </c>
      <c r="F233" s="38">
        <f>_xlfn.XLOOKUP($C233,VK!$B$2:$B$294,VK!L$2:L$294)</f>
        <v>104.80000305175781</v>
      </c>
      <c r="G233" s="38">
        <f>_xlfn.XLOOKUP($C233,VK!$B$2:$B$294,VK!N$2:N$294)</f>
        <v>980.70001220703125</v>
      </c>
      <c r="H233" s="40">
        <f>_xlfn.XLOOKUP($C233,VK!$B$2:$B$294,VK!O$2:O$294)</f>
        <v>2.5</v>
      </c>
      <c r="I233" s="38">
        <f>_xlfn.XLOOKUP($C233,VK!$B$2:$B$294,VK!P$2:P$294)</f>
        <v>3033</v>
      </c>
      <c r="J233" s="38">
        <f>_xlfn.XLOOKUP($C233,VK!$B$2:$B$294,VK!Q$2:Q$294)</f>
        <v>99.7</v>
      </c>
      <c r="K233" s="38">
        <f>_xlfn.XLOOKUP($C233,VK!$B$2:$B$294,VK!R$2:R$294)</f>
        <v>8.5</v>
      </c>
      <c r="L233" s="38">
        <f>_xlfn.XLOOKUP($C233,VK!$B$2:$B$294,VK!S$2:S$294)</f>
        <v>135</v>
      </c>
      <c r="M233" s="38">
        <f>_xlfn.XLOOKUP($C233,VK!$B$2:$B$294,VK!T$2:T$294)</f>
        <v>0</v>
      </c>
      <c r="N233" s="38">
        <f>_xlfn.XLOOKUP($C233,VK!$B$2:$B$294,VK!U$2:U$294)</f>
        <v>4340.1000000000004</v>
      </c>
      <c r="O233" s="38">
        <f>_xlfn.XLOOKUP($C233,VK!$B$2:$B$294,VK!V$2:V$294)</f>
        <v>16.3</v>
      </c>
      <c r="P233" s="38">
        <f>_xlfn.XLOOKUP($C233,VK!$B$2:$B$294,VK!W$2:W$294)</f>
        <v>1525</v>
      </c>
      <c r="Q233" s="38">
        <f>_xlfn.XLOOKUP($C233,VK!$B$2:$B$294,VK!X$2:X$294)</f>
        <v>6</v>
      </c>
      <c r="R233" s="38">
        <f>_xlfn.XLOOKUP($C233,VK!$B$2:$B$294,VK!Y$2:Y$294)</f>
        <v>575</v>
      </c>
      <c r="S233" s="38">
        <f>_xlfn.XLOOKUP($C233,VK!$B$2:$B$294,VK!Z$2:Z$294)</f>
        <v>62</v>
      </c>
      <c r="T233" s="38">
        <f>_xlfn.XLOOKUP($C233,VK!$B$2:$B$294,VK!AA$2:AA$294)</f>
        <v>331</v>
      </c>
      <c r="U233" s="38">
        <f>_xlfn.XLOOKUP($C233,VK!$B$2:$B$294,VK!AB$2:AB$294)</f>
        <v>18.519063949584961</v>
      </c>
      <c r="V233" s="38">
        <f>_xlfn.XLOOKUP($C233,VK!$B$2:$B$294,VK!AC$2:AC$294)</f>
        <v>0.7</v>
      </c>
      <c r="W233" s="38">
        <f>_xlfn.XLOOKUP($C233,VK!$B$2:$B$294,VK!AD$2:AD$294)</f>
        <v>1.2</v>
      </c>
      <c r="X233" s="38">
        <f>_xlfn.XLOOKUP($C233,VK!$B$2:$B$294,VK!AE$2:AE$294)</f>
        <v>2.2000000000000002</v>
      </c>
      <c r="Y233" s="38">
        <f>_xlfn.XLOOKUP($C233,VK!$B$2:$B$294,VK!AF$2:AF$294)</f>
        <v>4.5</v>
      </c>
      <c r="Z233" s="38">
        <f>_xlfn.XLOOKUP($C233,VK!$B$2:$B$294,VK!AG$2:AG$294)</f>
        <v>1</v>
      </c>
      <c r="AA233" s="38">
        <f>_xlfn.XLOOKUP($C233,VK!$B$2:$B$294,VK!AH$2:AH$294)</f>
        <v>19</v>
      </c>
      <c r="AB233" s="38">
        <f>_xlfn.XLOOKUP($C233,VK!$B$2:$B$294,VK!AI$2:AI$294)</f>
        <v>1</v>
      </c>
      <c r="AC233" s="38">
        <f>_xlfn.XLOOKUP($C233,VK!$B$2:$B$294,VK!AJ$2:AJ$294)</f>
        <v>0.41</v>
      </c>
      <c r="AD233" s="38">
        <f>_xlfn.XLOOKUP($C233,VK!$B$2:$B$294,VK!AK$2:AK$294)</f>
        <v>1</v>
      </c>
      <c r="AE233" s="38">
        <f>_xlfn.XLOOKUP($C233,VK!$B$2:$B$294,VK!AL$2:AL$294)</f>
        <v>65.5</v>
      </c>
      <c r="AF233" s="38">
        <f>_xlfn.XLOOKUP($C233,VK!$B$2:$B$294,VK!AM$2:AM$294)</f>
        <v>365.2</v>
      </c>
      <c r="AG233" s="38">
        <f>_xlfn.XLOOKUP($C233,VK!$B$2:$B$294,VK!AN$2:AN$294)</f>
        <v>38.799999999999997</v>
      </c>
      <c r="AH233" s="38">
        <f>_xlfn.XLOOKUP($C233,VK!$B$2:$B$294,VK!AO$2:AO$294)</f>
        <v>31.4</v>
      </c>
      <c r="AI233" s="38">
        <f>_xlfn.XLOOKUP($C233,VK!$B$2:$B$294,VK!AP$2:AP$294)</f>
        <v>20</v>
      </c>
      <c r="AJ233" s="38">
        <f>_xlfn.XLOOKUP($C233,VK!$B$2:$B$294,VK!AQ$2:AQ$294)</f>
        <v>18</v>
      </c>
      <c r="AK233" s="38">
        <f>_xlfn.XLOOKUP($C233,VK!$B$2:$B$294,VK!AR$2:AR$294)</f>
        <v>253</v>
      </c>
      <c r="AL233" s="38">
        <f>_xlfn.XLOOKUP($C233,VK!$B$2:$B$294,VK!AS$2:AS$294)</f>
        <v>4.5</v>
      </c>
      <c r="AM233" s="38">
        <f>_xlfn.XLOOKUP($C233,VK!$B$2:$B$294,VK!AT$2:AT$294)</f>
        <v>7003</v>
      </c>
      <c r="AN233" s="38">
        <f>_xlfn.XLOOKUP($C233,VK!$B$2:$B$294,VK!AU$2:AU$294)</f>
        <v>9087</v>
      </c>
      <c r="AO233" s="38">
        <f>_xlfn.XLOOKUP($C233,VK!$B$2:$B$294,VK!AV$2:AV$294)</f>
        <v>1</v>
      </c>
      <c r="AP233" s="38">
        <f>_xlfn.XLOOKUP($C233,VK!$B$2:$B$294,VK!AW$2:AW$294)</f>
        <v>15.058479309082031</v>
      </c>
      <c r="AQ233" s="38">
        <f>_xlfn.XLOOKUP($C233,VK!$B$2:$B$294,VK!AX$2:AX$294)</f>
        <v>0</v>
      </c>
      <c r="AR233" s="38">
        <f>_xlfn.XLOOKUP($C233,VK!$B$2:$B$294,VK!AY$2:AY$294)</f>
        <v>0</v>
      </c>
      <c r="AS233" s="38">
        <f>_xlfn.XLOOKUP($C233,VK!$B$2:$B$294,VK!AZ$2:AZ$294)</f>
        <v>1</v>
      </c>
      <c r="AT233" s="38">
        <f>_xlfn.XLOOKUP($C233,VK!$B$2:$B$294,VK!BA$2:BA$294)</f>
        <v>0</v>
      </c>
      <c r="AU233" s="38">
        <f>_xlfn.XLOOKUP($C233,VK!$B$2:$B$294,VK!BB$2:BB$294)</f>
        <v>1</v>
      </c>
      <c r="AV233" s="38">
        <f>_xlfn.XLOOKUP($C233,VK!$B$2:$B$294,VK!BC$2:BC$294)</f>
        <v>97.694900512695313</v>
      </c>
      <c r="AW233" s="38">
        <f>_xlfn.XLOOKUP($C233,VK!$B$2:$B$294,VK!BD$2:BD$294)</f>
        <v>84.758956909179688</v>
      </c>
      <c r="AX233" s="38">
        <f>_xlfn.XLOOKUP($C233,VK!$B$2:$B$294,VK!BF$2:BF$294)</f>
        <v>12420.6162109375</v>
      </c>
      <c r="AY233" s="38">
        <f>_xlfn.XLOOKUP($C233,VK!$B$2:$B$294,VK!BG$2:BG$294)</f>
        <v>15473.109375</v>
      </c>
      <c r="AZ233" s="38">
        <f>_xlfn.XLOOKUP($C233,VK!$B$2:$B$294,VK!BH$2:BH$294)</f>
        <v>4.5448637008666992</v>
      </c>
      <c r="BA233" s="38">
        <f>_xlfn.XLOOKUP($C233,VK!$B$2:$B$294,VK!BI$2:BI$294)</f>
        <v>0.18925893306732178</v>
      </c>
      <c r="BB233" s="38">
        <f>_xlfn.XLOOKUP($C233,VK!$B$2:$B$294,VK!BJ$2:BJ$294)</f>
        <v>24.549896240234375</v>
      </c>
      <c r="BC233" s="38">
        <f>_xlfn.XLOOKUP($C233,VK!$B$2:$B$294,VK!BK$2:BK$294)</f>
        <v>4.2979941368103027</v>
      </c>
      <c r="BD233" s="38">
        <f>_xlfn.XLOOKUP($C233,VK!$B$2:$B$294,VK!BL$2:BL$294)</f>
        <v>523.5777587890625</v>
      </c>
      <c r="BE233" s="38">
        <f>_xlfn.XLOOKUP($C233,VK!$B$2:$B$294,VK!BM$2:BM$294)</f>
        <v>1.7491590976715088</v>
      </c>
      <c r="BF233" s="37">
        <f>_xlfn.XLOOKUP($C233,VK!$B$2:$B$294,VK!BN$2:BN$294)</f>
        <v>26407.376953125</v>
      </c>
      <c r="BG233" s="12">
        <f>_xlfn.XLOOKUP($C233,VK!$B$2:$B$294,VK!BO$2:BO$294)</f>
        <v>15.372916221618652</v>
      </c>
      <c r="BH233" s="12"/>
      <c r="BI233" s="12">
        <f>_xlfn.XLOOKUP($C233,VK!$B$2:$B$294,VK!BQ$2:BQ$294)</f>
        <v>0.50206393003463745</v>
      </c>
      <c r="BJ233" s="12">
        <f>_xlfn.XLOOKUP($C233,VK!$B$2:$B$294,VK!BR$2:BR$294)</f>
        <v>2.3847715854644775</v>
      </c>
      <c r="BK233" s="12">
        <f>_xlfn.XLOOKUP($C233,VK!$B$2:$B$294,VK!BS$2:BS$294)</f>
        <v>20.222864151000977</v>
      </c>
      <c r="BL233" s="12">
        <f>_xlfn.XLOOKUP($C233,VK!$B$2:$B$294,VK!BT$2:BT$294)</f>
        <v>97.148971557617188</v>
      </c>
      <c r="BM233" s="12">
        <f>_xlfn.XLOOKUP($C233,VK!$B$2:$B$294,VK!BU$2:BU$294)</f>
        <v>763.4349365234375</v>
      </c>
      <c r="BN233" s="12">
        <f>_xlfn.XLOOKUP($C233,VK!$B$2:$B$294,VK!BV$2:BV$294)</f>
        <v>1</v>
      </c>
      <c r="BO233" s="12">
        <f>_xlfn.XLOOKUP($C233,VK!$B$2:$B$294,VK!BW$2:BW$294)</f>
        <v>8</v>
      </c>
      <c r="BP233" s="12">
        <f>_xlfn.XLOOKUP($C233,VK!$B$2:$B$294,VK!BX$2:BX$294)</f>
        <v>10134.88671875</v>
      </c>
      <c r="BQ233" s="12">
        <f>_xlfn.XLOOKUP($C233,VK!$B$2:$B$294,VK!BY$2:BY$294)</f>
        <v>8135.50341796875</v>
      </c>
      <c r="BR233" s="12">
        <f>_xlfn.XLOOKUP($C233,VK!$B$2:$B$294,VK!BZ$2:BZ$294)</f>
        <v>1.0899368524551392</v>
      </c>
      <c r="BS233" s="12">
        <f>_xlfn.XLOOKUP($C233,VK!$B$2:$B$294,VK!CA$2:CA$294)</f>
        <v>9.0574274063110352</v>
      </c>
      <c r="BT233" s="12">
        <f>_xlfn.XLOOKUP($C233,VK!$B$2:$B$294,VK!CB$2:CB$294)</f>
        <v>93.171112060546875</v>
      </c>
      <c r="BU233" s="12">
        <f>_xlfn.XLOOKUP($C233,VK!$B$2:$B$294,VK!CC$2:CC$294)</f>
        <v>11.21186351776123</v>
      </c>
      <c r="BV233" s="12">
        <f>_xlfn.XLOOKUP($C233,VK!$B$2:$B$294,VK!CD$2:CD$294)</f>
        <v>12.293378829956055</v>
      </c>
      <c r="BW233" s="12">
        <f>_xlfn.XLOOKUP($C233,VK!$B$2:$B$294,VK!CE$2:CE$294)</f>
        <v>1.2420893907546997</v>
      </c>
      <c r="BX233" s="12">
        <f>_xlfn.XLOOKUP($C233,VK!$B$2:$B$294,VK!CF$2:CF$294)</f>
        <v>1.1948616504669189</v>
      </c>
      <c r="BY233" s="12">
        <f>_xlfn.XLOOKUP($C233,VK!$B$2:$B$294,VK!CG$2:CG$294)</f>
        <v>8979.818359375</v>
      </c>
      <c r="BZ233" s="12"/>
      <c r="CA233" s="27">
        <f>_xlfn.XLOOKUP(C233,VK!$B$2:$B$294,VK!$BX$2:$BX$294)</f>
        <v>10134.88671875</v>
      </c>
      <c r="CD233" s="37">
        <f>_xlfn.XLOOKUP($C233,VK!$B$2:$B$294,VK!M$2:M$294)</f>
        <v>233775</v>
      </c>
      <c r="CE233" s="38"/>
    </row>
    <row r="234" spans="1:83" hidden="1">
      <c r="A234" s="21">
        <v>224</v>
      </c>
      <c r="B234" s="30">
        <f>1-_xlfn.XLOOKUP(C234,VK!$B$2:$B$294,VK!$ID$2:$ID$294)/SUM($D$5:$BY$5)</f>
        <v>0.18500357899458064</v>
      </c>
      <c r="C234" t="str">
        <f>_xlfn.XLOOKUP(A234,VK!$IE$2:$IE$294,VK!$B$2:$B$294)</f>
        <v>Pyhäjoki</v>
      </c>
      <c r="D234" s="12">
        <f>_xlfn.XLOOKUP($C234,VK!$B$2:$B$294,VK!J$2:J$294)</f>
        <v>45.700000762939453</v>
      </c>
      <c r="E234" s="12">
        <f>_xlfn.XLOOKUP($C234,VK!$B$2:$B$294,VK!K$2:K$294)</f>
        <v>543.1099853515625</v>
      </c>
      <c r="F234" s="38">
        <f>_xlfn.XLOOKUP($C234,VK!$B$2:$B$294,VK!L$2:L$294)</f>
        <v>173.30000305175781</v>
      </c>
      <c r="G234" s="38">
        <f>_xlfn.XLOOKUP($C234,VK!$B$2:$B$294,VK!N$2:N$294)</f>
        <v>5.6999998092651367</v>
      </c>
      <c r="H234" s="40">
        <f>_xlfn.XLOOKUP($C234,VK!$B$2:$B$294,VK!O$2:O$294)</f>
        <v>-2.2000000476837158</v>
      </c>
      <c r="I234" s="38">
        <f>_xlfn.XLOOKUP($C234,VK!$B$2:$B$294,VK!P$2:P$294)</f>
        <v>-57</v>
      </c>
      <c r="J234" s="38">
        <f>_xlfn.XLOOKUP($C234,VK!$B$2:$B$294,VK!Q$2:Q$294)</f>
        <v>70.100000000000009</v>
      </c>
      <c r="K234" s="38">
        <f>_xlfn.XLOOKUP($C234,VK!$B$2:$B$294,VK!R$2:R$294)</f>
        <v>8.9</v>
      </c>
      <c r="L234" s="38">
        <f>_xlfn.XLOOKUP($C234,VK!$B$2:$B$294,VK!S$2:S$294)</f>
        <v>122</v>
      </c>
      <c r="M234" s="38">
        <f>_xlfn.XLOOKUP($C234,VK!$B$2:$B$294,VK!T$2:T$294)</f>
        <v>0</v>
      </c>
      <c r="N234" s="38">
        <f>_xlfn.XLOOKUP($C234,VK!$B$2:$B$294,VK!U$2:U$294)</f>
        <v>3649.7</v>
      </c>
      <c r="O234" s="38">
        <f>_xlfn.XLOOKUP($C234,VK!$B$2:$B$294,VK!V$2:V$294)</f>
        <v>11.72</v>
      </c>
      <c r="P234" s="38">
        <f>_xlfn.XLOOKUP($C234,VK!$B$2:$B$294,VK!W$2:W$294)</f>
        <v>756</v>
      </c>
      <c r="Q234" s="38">
        <f>_xlfn.XLOOKUP($C234,VK!$B$2:$B$294,VK!X$2:X$294)</f>
        <v>927</v>
      </c>
      <c r="R234" s="38">
        <f>_xlfn.XLOOKUP($C234,VK!$B$2:$B$294,VK!Y$2:Y$294)</f>
        <v>585</v>
      </c>
      <c r="S234" s="38">
        <f>_xlfn.XLOOKUP($C234,VK!$B$2:$B$294,VK!Z$2:Z$294)</f>
        <v>728</v>
      </c>
      <c r="T234" s="38">
        <f>_xlfn.XLOOKUP($C234,VK!$B$2:$B$294,VK!AA$2:AA$294)</f>
        <v>618</v>
      </c>
      <c r="U234" s="38">
        <f>_xlfn.XLOOKUP($C234,VK!$B$2:$B$294,VK!AB$2:AB$294)</f>
        <v>16.527273178100586</v>
      </c>
      <c r="V234" s="38">
        <f>_xlfn.XLOOKUP($C234,VK!$B$2:$B$294,VK!AC$2:AC$294)</f>
        <v>0</v>
      </c>
      <c r="W234" s="38">
        <f>_xlfn.XLOOKUP($C234,VK!$B$2:$B$294,VK!AD$2:AD$294)</f>
        <v>0</v>
      </c>
      <c r="X234" s="38">
        <f>_xlfn.XLOOKUP($C234,VK!$B$2:$B$294,VK!AE$2:AE$294)</f>
        <v>0</v>
      </c>
      <c r="Y234" s="38">
        <f>_xlfn.XLOOKUP($C234,VK!$B$2:$B$294,VK!AF$2:AF$294)</f>
        <v>0</v>
      </c>
      <c r="Z234" s="38">
        <f>_xlfn.XLOOKUP($C234,VK!$B$2:$B$294,VK!AG$2:AG$294)</f>
        <v>0</v>
      </c>
      <c r="AA234" s="38">
        <f>_xlfn.XLOOKUP($C234,VK!$B$2:$B$294,VK!AH$2:AH$294)</f>
        <v>20.75</v>
      </c>
      <c r="AB234" s="38">
        <f>_xlfn.XLOOKUP($C234,VK!$B$2:$B$294,VK!AI$2:AI$294)</f>
        <v>1.1499999999999999</v>
      </c>
      <c r="AC234" s="38">
        <f>_xlfn.XLOOKUP($C234,VK!$B$2:$B$294,VK!AJ$2:AJ$294)</f>
        <v>0.5</v>
      </c>
      <c r="AD234" s="38">
        <f>_xlfn.XLOOKUP($C234,VK!$B$2:$B$294,VK!AK$2:AK$294)</f>
        <v>1.3</v>
      </c>
      <c r="AE234" s="38">
        <f>_xlfn.XLOOKUP($C234,VK!$B$2:$B$294,VK!AL$2:AL$294)</f>
        <v>76.400000000000006</v>
      </c>
      <c r="AF234" s="38">
        <f>_xlfn.XLOOKUP($C234,VK!$B$2:$B$294,VK!AM$2:AM$294)</f>
        <v>308.2</v>
      </c>
      <c r="AG234" s="38">
        <f>_xlfn.XLOOKUP($C234,VK!$B$2:$B$294,VK!AN$2:AN$294)</f>
        <v>50.8</v>
      </c>
      <c r="AH234" s="38">
        <f>_xlfn.XLOOKUP($C234,VK!$B$2:$B$294,VK!AO$2:AO$294)</f>
        <v>20.399999999999999</v>
      </c>
      <c r="AI234" s="38">
        <f>_xlfn.XLOOKUP($C234,VK!$B$2:$B$294,VK!AP$2:AP$294)</f>
        <v>114</v>
      </c>
      <c r="AJ234" s="38">
        <f>_xlfn.XLOOKUP($C234,VK!$B$2:$B$294,VK!AQ$2:AQ$294)</f>
        <v>99</v>
      </c>
      <c r="AK234" s="38">
        <f>_xlfn.XLOOKUP($C234,VK!$B$2:$B$294,VK!AR$2:AR$294)</f>
        <v>765</v>
      </c>
      <c r="AL234" s="38">
        <f>_xlfn.XLOOKUP($C234,VK!$B$2:$B$294,VK!AS$2:AS$294)</f>
        <v>2.1669999999999998</v>
      </c>
      <c r="AM234" s="38">
        <f>_xlfn.XLOOKUP($C234,VK!$B$2:$B$294,VK!AT$2:AT$294)</f>
        <v>7255</v>
      </c>
      <c r="AN234" s="38">
        <f>_xlfn.XLOOKUP($C234,VK!$B$2:$B$294,VK!AU$2:AU$294)</f>
        <v>13975</v>
      </c>
      <c r="AO234" s="38">
        <f>_xlfn.XLOOKUP($C234,VK!$B$2:$B$294,VK!AV$2:AV$294)</f>
        <v>0</v>
      </c>
      <c r="AP234" s="38">
        <f>_xlfn.XLOOKUP($C234,VK!$B$2:$B$294,VK!AW$2:AW$294)</f>
        <v>84.112442016601563</v>
      </c>
      <c r="AQ234" s="38">
        <f>_xlfn.XLOOKUP($C234,VK!$B$2:$B$294,VK!AX$2:AX$294)</f>
        <v>0</v>
      </c>
      <c r="AR234" s="38">
        <f>_xlfn.XLOOKUP($C234,VK!$B$2:$B$294,VK!AY$2:AY$294)</f>
        <v>0</v>
      </c>
      <c r="AS234" s="38">
        <f>_xlfn.XLOOKUP($C234,VK!$B$2:$B$294,VK!AZ$2:AZ$294)</f>
        <v>0</v>
      </c>
      <c r="AT234" s="38">
        <f>_xlfn.XLOOKUP($C234,VK!$B$2:$B$294,VK!BA$2:BA$294)</f>
        <v>0</v>
      </c>
      <c r="AU234" s="38">
        <f>_xlfn.XLOOKUP($C234,VK!$B$2:$B$294,VK!BB$2:BB$294)</f>
        <v>1</v>
      </c>
      <c r="AV234" s="38">
        <f>_xlfn.XLOOKUP($C234,VK!$B$2:$B$294,VK!BC$2:BC$294)</f>
        <v>38.255035400390625</v>
      </c>
      <c r="AW234" s="38">
        <f>_xlfn.XLOOKUP($C234,VK!$B$2:$B$294,VK!BD$2:BD$294)</f>
        <v>100</v>
      </c>
      <c r="AX234" s="38">
        <f>_xlfn.XLOOKUP($C234,VK!$B$2:$B$294,VK!BF$2:BF$294)</f>
        <v>9497.9189453125</v>
      </c>
      <c r="AY234" s="38">
        <f>_xlfn.XLOOKUP($C234,VK!$B$2:$B$294,VK!BG$2:BG$294)</f>
        <v>10437.642578125</v>
      </c>
      <c r="AZ234" s="38">
        <f>_xlfn.XLOOKUP($C234,VK!$B$2:$B$294,VK!BH$2:BH$294)</f>
        <v>4.841728687286377</v>
      </c>
      <c r="BA234" s="38">
        <f>_xlfn.XLOOKUP($C234,VK!$B$2:$B$294,VK!BI$2:BI$294)</f>
        <v>26.216793060302734</v>
      </c>
      <c r="BB234" s="38">
        <f>_xlfn.XLOOKUP($C234,VK!$B$2:$B$294,VK!BJ$2:BJ$294)</f>
        <v>18.75</v>
      </c>
      <c r="BC234" s="38">
        <f>_xlfn.XLOOKUP($C234,VK!$B$2:$B$294,VK!BK$2:BK$294)</f>
        <v>50</v>
      </c>
      <c r="BD234" s="38">
        <f>_xlfn.XLOOKUP($C234,VK!$B$2:$B$294,VK!BL$2:BL$294)</f>
        <v>101</v>
      </c>
      <c r="BE234" s="38">
        <f>_xlfn.XLOOKUP($C234,VK!$B$2:$B$294,VK!BM$2:BM$294)</f>
        <v>-10.249307632446289</v>
      </c>
      <c r="BF234" s="37">
        <f>_xlfn.XLOOKUP($C234,VK!$B$2:$B$294,VK!BN$2:BN$294)</f>
        <v>22114.9765625</v>
      </c>
      <c r="BG234" s="12">
        <f>_xlfn.XLOOKUP($C234,VK!$B$2:$B$294,VK!BO$2:BO$294)</f>
        <v>47.582115173339844</v>
      </c>
      <c r="BH234" s="12"/>
      <c r="BI234" s="12">
        <f>_xlfn.XLOOKUP($C234,VK!$B$2:$B$294,VK!BQ$2:BQ$294)</f>
        <v>0.62268441915512085</v>
      </c>
      <c r="BJ234" s="12">
        <f>_xlfn.XLOOKUP($C234,VK!$B$2:$B$294,VK!BR$2:BR$294)</f>
        <v>0.25999349355697632</v>
      </c>
      <c r="BK234" s="12">
        <f>_xlfn.XLOOKUP($C234,VK!$B$2:$B$294,VK!BS$2:BS$294)</f>
        <v>2.4699382781982422</v>
      </c>
      <c r="BL234" s="12">
        <f>_xlfn.XLOOKUP($C234,VK!$B$2:$B$294,VK!BT$2:BT$294)</f>
        <v>131.6217041015625</v>
      </c>
      <c r="BM234" s="12">
        <f>_xlfn.XLOOKUP($C234,VK!$B$2:$B$294,VK!BU$2:BU$294)</f>
        <v>437.11407470703125</v>
      </c>
      <c r="BN234" s="12">
        <f>_xlfn.XLOOKUP($C234,VK!$B$2:$B$294,VK!BV$2:BV$294)</f>
        <v>0</v>
      </c>
      <c r="BO234" s="12">
        <f>_xlfn.XLOOKUP($C234,VK!$B$2:$B$294,VK!BW$2:BW$294)</f>
        <v>1</v>
      </c>
      <c r="BP234" s="12">
        <f>_xlfn.XLOOKUP($C234,VK!$B$2:$B$294,VK!BX$2:BX$294)</f>
        <v>7974.35888671875</v>
      </c>
      <c r="BQ234" s="12">
        <f>_xlfn.XLOOKUP($C234,VK!$B$2:$B$294,VK!BY$2:BY$294)</f>
        <v>7256.41015625</v>
      </c>
      <c r="BR234" s="12">
        <f>_xlfn.XLOOKUP($C234,VK!$B$2:$B$294,VK!BZ$2:BZ$294)</f>
        <v>1.6574585437774658</v>
      </c>
      <c r="BS234" s="12">
        <f>_xlfn.XLOOKUP($C234,VK!$B$2:$B$294,VK!CA$2:CA$294)</f>
        <v>10.529736518859863</v>
      </c>
      <c r="BT234" s="12">
        <f>_xlfn.XLOOKUP($C234,VK!$B$2:$B$294,VK!CB$2:CB$294)</f>
        <v>60.784313201904297</v>
      </c>
      <c r="BU234" s="12">
        <f>_xlfn.XLOOKUP($C234,VK!$B$2:$B$294,VK!CC$2:CC$294)</f>
        <v>8.9506168365478516</v>
      </c>
      <c r="BV234" s="12">
        <f>_xlfn.XLOOKUP($C234,VK!$B$2:$B$294,VK!CD$2:CD$294)</f>
        <v>20.061727523803711</v>
      </c>
      <c r="BW234" s="12">
        <f>_xlfn.XLOOKUP($C234,VK!$B$2:$B$294,VK!CE$2:CE$294)</f>
        <v>0</v>
      </c>
      <c r="BX234" s="12">
        <f>_xlfn.XLOOKUP($C234,VK!$B$2:$B$294,VK!CF$2:CF$294)</f>
        <v>3.7037036418914795</v>
      </c>
      <c r="BY234" s="12">
        <f>_xlfn.XLOOKUP($C234,VK!$B$2:$B$294,VK!CG$2:CG$294)</f>
        <v>13450.1103515625</v>
      </c>
      <c r="BZ234" s="12"/>
      <c r="CA234" s="27">
        <f>_xlfn.XLOOKUP(C234,VK!$B$2:$B$294,VK!$BX$2:$BX$294)</f>
        <v>7974.35888671875</v>
      </c>
      <c r="CD234" s="37">
        <f>_xlfn.XLOOKUP($C234,VK!$B$2:$B$294,VK!M$2:M$294)</f>
        <v>3077</v>
      </c>
      <c r="CE234" s="38"/>
    </row>
    <row r="235" spans="1:83" hidden="1">
      <c r="A235" s="21">
        <v>225</v>
      </c>
      <c r="B235" s="30">
        <f>1-_xlfn.XLOOKUP(C235,VK!$B$2:$B$294,VK!$ID$2:$ID$294)/SUM($D$5:$BY$5)</f>
        <v>0.18477671001221518</v>
      </c>
      <c r="C235" t="str">
        <f>_xlfn.XLOOKUP(A235,VK!$IE$2:$IE$294,VK!$B$2:$B$294)</f>
        <v>Kinnula</v>
      </c>
      <c r="D235" s="12">
        <f>_xlfn.XLOOKUP($C235,VK!$B$2:$B$294,VK!J$2:J$294)</f>
        <v>47.599998474121094</v>
      </c>
      <c r="E235" s="12">
        <f>_xlfn.XLOOKUP($C235,VK!$B$2:$B$294,VK!K$2:K$294)</f>
        <v>460.20001220703125</v>
      </c>
      <c r="F235" s="38">
        <f>_xlfn.XLOOKUP($C235,VK!$B$2:$B$294,VK!L$2:L$294)</f>
        <v>211.80000305175781</v>
      </c>
      <c r="G235" s="38">
        <f>_xlfn.XLOOKUP($C235,VK!$B$2:$B$294,VK!N$2:N$294)</f>
        <v>3.5</v>
      </c>
      <c r="H235" s="40">
        <f>_xlfn.XLOOKUP($C235,VK!$B$2:$B$294,VK!O$2:O$294)</f>
        <v>0.30000001192092896</v>
      </c>
      <c r="I235" s="38">
        <f>_xlfn.XLOOKUP($C235,VK!$B$2:$B$294,VK!P$2:P$294)</f>
        <v>0</v>
      </c>
      <c r="J235" s="38">
        <f>_xlfn.XLOOKUP($C235,VK!$B$2:$B$294,VK!Q$2:Q$294)</f>
        <v>51.900000000000006</v>
      </c>
      <c r="K235" s="38">
        <f>_xlfn.XLOOKUP($C235,VK!$B$2:$B$294,VK!R$2:R$294)</f>
        <v>13.100000000000001</v>
      </c>
      <c r="L235" s="38">
        <f>_xlfn.XLOOKUP($C235,VK!$B$2:$B$294,VK!S$2:S$294)</f>
        <v>81</v>
      </c>
      <c r="M235" s="38">
        <f>_xlfn.XLOOKUP($C235,VK!$B$2:$B$294,VK!T$2:T$294)</f>
        <v>0</v>
      </c>
      <c r="N235" s="38">
        <f>_xlfn.XLOOKUP($C235,VK!$B$2:$B$294,VK!U$2:U$294)</f>
        <v>2738.9</v>
      </c>
      <c r="O235" s="38">
        <f>_xlfn.XLOOKUP($C235,VK!$B$2:$B$294,VK!V$2:V$294)</f>
        <v>12.53</v>
      </c>
      <c r="P235" s="38">
        <f>_xlfn.XLOOKUP($C235,VK!$B$2:$B$294,VK!W$2:W$294)</f>
        <v>455</v>
      </c>
      <c r="Q235" s="38">
        <f>_xlfn.XLOOKUP($C235,VK!$B$2:$B$294,VK!X$2:X$294)</f>
        <v>455</v>
      </c>
      <c r="R235" s="38">
        <f>_xlfn.XLOOKUP($C235,VK!$B$2:$B$294,VK!Y$2:Y$294)</f>
        <v>545</v>
      </c>
      <c r="S235" s="38">
        <f>_xlfn.XLOOKUP($C235,VK!$B$2:$B$294,VK!Z$2:Z$294)</f>
        <v>499</v>
      </c>
      <c r="T235" s="38">
        <f>_xlfn.XLOOKUP($C235,VK!$B$2:$B$294,VK!AA$2:AA$294)</f>
        <v>598</v>
      </c>
      <c r="U235" s="38">
        <f>_xlfn.XLOOKUP($C235,VK!$B$2:$B$294,VK!AB$2:AB$294)</f>
        <v>15.149999618530273</v>
      </c>
      <c r="V235" s="38">
        <f>_xlfn.XLOOKUP($C235,VK!$B$2:$B$294,VK!AC$2:AC$294)</f>
        <v>0</v>
      </c>
      <c r="W235" s="38">
        <f>_xlfn.XLOOKUP($C235,VK!$B$2:$B$294,VK!AD$2:AD$294)</f>
        <v>0</v>
      </c>
      <c r="X235" s="38">
        <f>_xlfn.XLOOKUP($C235,VK!$B$2:$B$294,VK!AE$2:AE$294)</f>
        <v>0</v>
      </c>
      <c r="Y235" s="38">
        <f>_xlfn.XLOOKUP($C235,VK!$B$2:$B$294,VK!AF$2:AF$294)</f>
        <v>0</v>
      </c>
      <c r="Z235" s="38">
        <f>_xlfn.XLOOKUP($C235,VK!$B$2:$B$294,VK!AG$2:AG$294)</f>
        <v>0</v>
      </c>
      <c r="AA235" s="38">
        <f>_xlfn.XLOOKUP($C235,VK!$B$2:$B$294,VK!AH$2:AH$294)</f>
        <v>21</v>
      </c>
      <c r="AB235" s="38">
        <f>_xlfn.XLOOKUP($C235,VK!$B$2:$B$294,VK!AI$2:AI$294)</f>
        <v>1.1000000000000001</v>
      </c>
      <c r="AC235" s="38">
        <f>_xlfn.XLOOKUP($C235,VK!$B$2:$B$294,VK!AJ$2:AJ$294)</f>
        <v>0.6</v>
      </c>
      <c r="AD235" s="38">
        <f>_xlfn.XLOOKUP($C235,VK!$B$2:$B$294,VK!AK$2:AK$294)</f>
        <v>1.2</v>
      </c>
      <c r="AE235" s="38">
        <f>_xlfn.XLOOKUP($C235,VK!$B$2:$B$294,VK!AL$2:AL$294)</f>
        <v>58.3</v>
      </c>
      <c r="AF235" s="38">
        <f>_xlfn.XLOOKUP($C235,VK!$B$2:$B$294,VK!AM$2:AM$294)</f>
        <v>256.39999999999998</v>
      </c>
      <c r="AG235" s="38">
        <f>_xlfn.XLOOKUP($C235,VK!$B$2:$B$294,VK!AN$2:AN$294)</f>
        <v>42.7</v>
      </c>
      <c r="AH235" s="38">
        <f>_xlfn.XLOOKUP($C235,VK!$B$2:$B$294,VK!AO$2:AO$294)</f>
        <v>17</v>
      </c>
      <c r="AI235" s="38">
        <f>_xlfn.XLOOKUP($C235,VK!$B$2:$B$294,VK!AP$2:AP$294)</f>
        <v>164</v>
      </c>
      <c r="AJ235" s="38">
        <f>_xlfn.XLOOKUP($C235,VK!$B$2:$B$294,VK!AQ$2:AQ$294)</f>
        <v>118</v>
      </c>
      <c r="AK235" s="38">
        <f>_xlfn.XLOOKUP($C235,VK!$B$2:$B$294,VK!AR$2:AR$294)</f>
        <v>1116</v>
      </c>
      <c r="AL235" s="38">
        <f>_xlfn.XLOOKUP($C235,VK!$B$2:$B$294,VK!AS$2:AS$294)</f>
        <v>2.1669999999999998</v>
      </c>
      <c r="AM235" s="38">
        <f>_xlfn.XLOOKUP($C235,VK!$B$2:$B$294,VK!AT$2:AT$294)</f>
        <v>8091</v>
      </c>
      <c r="AN235" s="38">
        <f>_xlfn.XLOOKUP($C235,VK!$B$2:$B$294,VK!AU$2:AU$294)</f>
        <v>9923</v>
      </c>
      <c r="AO235" s="38">
        <f>_xlfn.XLOOKUP($C235,VK!$B$2:$B$294,VK!AV$2:AV$294)</f>
        <v>0</v>
      </c>
      <c r="AP235" s="38">
        <f>_xlfn.XLOOKUP($C235,VK!$B$2:$B$294,VK!AW$2:AW$294)</f>
        <v>131.56437683105469</v>
      </c>
      <c r="AQ235" s="38">
        <f>_xlfn.XLOOKUP($C235,VK!$B$2:$B$294,VK!AX$2:AX$294)</f>
        <v>0</v>
      </c>
      <c r="AR235" s="38">
        <f>_xlfn.XLOOKUP($C235,VK!$B$2:$B$294,VK!AY$2:AY$294)</f>
        <v>0</v>
      </c>
      <c r="AS235" s="38">
        <f>_xlfn.XLOOKUP($C235,VK!$B$2:$B$294,VK!AZ$2:AZ$294)</f>
        <v>0</v>
      </c>
      <c r="AT235" s="38">
        <f>_xlfn.XLOOKUP($C235,VK!$B$2:$B$294,VK!BA$2:BA$294)</f>
        <v>0</v>
      </c>
      <c r="AU235" s="38">
        <f>_xlfn.XLOOKUP($C235,VK!$B$2:$B$294,VK!BB$2:BB$294)</f>
        <v>1</v>
      </c>
      <c r="AV235" s="38">
        <f>_xlfn.XLOOKUP($C235,VK!$B$2:$B$294,VK!BC$2:BC$294)</f>
        <v>100</v>
      </c>
      <c r="AW235" s="38">
        <f>_xlfn.XLOOKUP($C235,VK!$B$2:$B$294,VK!BD$2:BD$294)</f>
        <v>100</v>
      </c>
      <c r="AX235" s="38">
        <f>_xlfn.XLOOKUP($C235,VK!$B$2:$B$294,VK!BF$2:BF$294)</f>
        <v>8862.20703125</v>
      </c>
      <c r="AY235" s="38">
        <f>_xlfn.XLOOKUP($C235,VK!$B$2:$B$294,VK!BG$2:BG$294)</f>
        <v>10048.599609375</v>
      </c>
      <c r="AZ235" s="38">
        <f>_xlfn.XLOOKUP($C235,VK!$B$2:$B$294,VK!BH$2:BH$294)</f>
        <v>4.3185186386108398</v>
      </c>
      <c r="BA235" s="38">
        <f>_xlfn.XLOOKUP($C235,VK!$B$2:$B$294,VK!BI$2:BI$294)</f>
        <v>20.706014633178711</v>
      </c>
      <c r="BB235" s="38">
        <f>_xlfn.XLOOKUP($C235,VK!$B$2:$B$294,VK!BJ$2:BJ$294)</f>
        <v>33.898303985595703</v>
      </c>
      <c r="BC235" s="38">
        <f>_xlfn.XLOOKUP($C235,VK!$B$2:$B$294,VK!BK$2:BK$294)</f>
        <v>-12</v>
      </c>
      <c r="BD235" s="38">
        <f>_xlfn.XLOOKUP($C235,VK!$B$2:$B$294,VK!BL$2:BL$294)</f>
        <v>97.5</v>
      </c>
      <c r="BE235" s="38">
        <f>_xlfn.XLOOKUP($C235,VK!$B$2:$B$294,VK!BM$2:BM$294)</f>
        <v>0.63291138410568237</v>
      </c>
      <c r="BF235" s="37">
        <f>_xlfn.XLOOKUP($C235,VK!$B$2:$B$294,VK!BN$2:BN$294)</f>
        <v>17965.00390625</v>
      </c>
      <c r="BG235" s="12">
        <f>_xlfn.XLOOKUP($C235,VK!$B$2:$B$294,VK!BO$2:BO$294)</f>
        <v>59.553134918212891</v>
      </c>
      <c r="BH235" s="12"/>
      <c r="BI235" s="12">
        <f>_xlfn.XLOOKUP($C235,VK!$B$2:$B$294,VK!BQ$2:BQ$294)</f>
        <v>0.59320986270904541</v>
      </c>
      <c r="BJ235" s="12">
        <f>_xlfn.XLOOKUP($C235,VK!$B$2:$B$294,VK!BR$2:BR$294)</f>
        <v>6.1728395521640778E-2</v>
      </c>
      <c r="BK235" s="12">
        <f>_xlfn.XLOOKUP($C235,VK!$B$2:$B$294,VK!BS$2:BS$294)</f>
        <v>0.67901235818862915</v>
      </c>
      <c r="BL235" s="12">
        <f>_xlfn.XLOOKUP($C235,VK!$B$2:$B$294,VK!BT$2:BT$294)</f>
        <v>79.012344360351563</v>
      </c>
      <c r="BM235" s="12">
        <f>_xlfn.XLOOKUP($C235,VK!$B$2:$B$294,VK!BU$2:BU$294)</f>
        <v>287.65432739257813</v>
      </c>
      <c r="BN235" s="12">
        <f>_xlfn.XLOOKUP($C235,VK!$B$2:$B$294,VK!BV$2:BV$294)</f>
        <v>0</v>
      </c>
      <c r="BO235" s="12">
        <f>_xlfn.XLOOKUP($C235,VK!$B$2:$B$294,VK!BW$2:BW$294)</f>
        <v>1</v>
      </c>
      <c r="BP235" s="12">
        <f>_xlfn.XLOOKUP($C235,VK!$B$2:$B$294,VK!BX$2:BX$294)</f>
        <v>5858.33349609375</v>
      </c>
      <c r="BQ235" s="12">
        <f>_xlfn.XLOOKUP($C235,VK!$B$2:$B$294,VK!BY$2:BY$294)</f>
        <v>5166.66650390625</v>
      </c>
      <c r="BR235" s="12">
        <f>_xlfn.XLOOKUP($C235,VK!$B$2:$B$294,VK!BZ$2:BZ$294)</f>
        <v>1.3580247163772583</v>
      </c>
      <c r="BS235" s="12">
        <f>_xlfn.XLOOKUP($C235,VK!$B$2:$B$294,VK!CA$2:CA$294)</f>
        <v>9.814814567565918</v>
      </c>
      <c r="BT235" s="12">
        <f>_xlfn.XLOOKUP($C235,VK!$B$2:$B$294,VK!CB$2:CB$294)</f>
        <v>72.727272033691406</v>
      </c>
      <c r="BU235" s="12">
        <f>_xlfn.XLOOKUP($C235,VK!$B$2:$B$294,VK!CC$2:CC$294)</f>
        <v>8.8050317764282227</v>
      </c>
      <c r="BV235" s="12">
        <f>_xlfn.XLOOKUP($C235,VK!$B$2:$B$294,VK!CD$2:CD$294)</f>
        <v>7.5471696853637695</v>
      </c>
      <c r="BW235" s="12">
        <f>_xlfn.XLOOKUP($C235,VK!$B$2:$B$294,VK!CE$2:CE$294)</f>
        <v>0</v>
      </c>
      <c r="BX235" s="12">
        <f>_xlfn.XLOOKUP($C235,VK!$B$2:$B$294,VK!CF$2:CF$294)</f>
        <v>1.8867924213409424</v>
      </c>
      <c r="BY235" s="12">
        <f>_xlfn.XLOOKUP($C235,VK!$B$2:$B$294,VK!CG$2:CG$294)</f>
        <v>10184.859375</v>
      </c>
      <c r="BZ235" s="12"/>
      <c r="CA235" s="27">
        <f>_xlfn.XLOOKUP(C235,VK!$B$2:$B$294,VK!$BX$2:$BX$294)</f>
        <v>5858.33349609375</v>
      </c>
      <c r="CD235" s="37">
        <f>_xlfn.XLOOKUP($C235,VK!$B$2:$B$294,VK!M$2:M$294)</f>
        <v>1620</v>
      </c>
      <c r="CE235" s="38"/>
    </row>
    <row r="236" spans="1:83" hidden="1">
      <c r="A236" s="21">
        <v>226</v>
      </c>
      <c r="B236" s="30">
        <f>1-_xlfn.XLOOKUP(C236,VK!$B$2:$B$294,VK!$ID$2:$ID$294)/SUM($D$5:$BY$5)</f>
        <v>0.17808985247914422</v>
      </c>
      <c r="C236" t="str">
        <f>_xlfn.XLOOKUP(A236,VK!$IE$2:$IE$294,VK!$B$2:$B$294)</f>
        <v>Kiuruvesi</v>
      </c>
      <c r="D236" s="12">
        <f>_xlfn.XLOOKUP($C236,VK!$B$2:$B$294,VK!J$2:J$294)</f>
        <v>48.099998474121094</v>
      </c>
      <c r="E236" s="12">
        <f>_xlfn.XLOOKUP($C236,VK!$B$2:$B$294,VK!K$2:K$294)</f>
        <v>1328.1400146484375</v>
      </c>
      <c r="F236" s="38">
        <f>_xlfn.XLOOKUP($C236,VK!$B$2:$B$294,VK!L$2:L$294)</f>
        <v>178.5</v>
      </c>
      <c r="G236" s="38">
        <f>_xlfn.XLOOKUP($C236,VK!$B$2:$B$294,VK!N$2:N$294)</f>
        <v>6</v>
      </c>
      <c r="H236" s="40">
        <f>_xlfn.XLOOKUP($C236,VK!$B$2:$B$294,VK!O$2:O$294)</f>
        <v>-1.8999999761581421</v>
      </c>
      <c r="I236" s="38">
        <f>_xlfn.XLOOKUP($C236,VK!$B$2:$B$294,VK!P$2:P$294)</f>
        <v>-78</v>
      </c>
      <c r="J236" s="38">
        <f>_xlfn.XLOOKUP($C236,VK!$B$2:$B$294,VK!Q$2:Q$294)</f>
        <v>50.900000000000006</v>
      </c>
      <c r="K236" s="38">
        <f>_xlfn.XLOOKUP($C236,VK!$B$2:$B$294,VK!R$2:R$294)</f>
        <v>12.9</v>
      </c>
      <c r="L236" s="38">
        <f>_xlfn.XLOOKUP($C236,VK!$B$2:$B$294,VK!S$2:S$294)</f>
        <v>467</v>
      </c>
      <c r="M236" s="38">
        <f>_xlfn.XLOOKUP($C236,VK!$B$2:$B$294,VK!T$2:T$294)</f>
        <v>0</v>
      </c>
      <c r="N236" s="38">
        <f>_xlfn.XLOOKUP($C236,VK!$B$2:$B$294,VK!U$2:U$294)</f>
        <v>2944</v>
      </c>
      <c r="O236" s="38">
        <f>_xlfn.XLOOKUP($C236,VK!$B$2:$B$294,VK!V$2:V$294)</f>
        <v>12.35</v>
      </c>
      <c r="P236" s="38">
        <f>_xlfn.XLOOKUP($C236,VK!$B$2:$B$294,VK!W$2:W$294)</f>
        <v>1785</v>
      </c>
      <c r="Q236" s="38">
        <f>_xlfn.XLOOKUP($C236,VK!$B$2:$B$294,VK!X$2:X$294)</f>
        <v>1168</v>
      </c>
      <c r="R236" s="38">
        <f>_xlfn.XLOOKUP($C236,VK!$B$2:$B$294,VK!Y$2:Y$294)</f>
        <v>926</v>
      </c>
      <c r="S236" s="38">
        <f>_xlfn.XLOOKUP($C236,VK!$B$2:$B$294,VK!Z$2:Z$294)</f>
        <v>722</v>
      </c>
      <c r="T236" s="38">
        <f>_xlfn.XLOOKUP($C236,VK!$B$2:$B$294,VK!AA$2:AA$294)</f>
        <v>753</v>
      </c>
      <c r="U236" s="38">
        <f>_xlfn.XLOOKUP($C236,VK!$B$2:$B$294,VK!AB$2:AB$294)</f>
        <v>19.791208267211914</v>
      </c>
      <c r="V236" s="38">
        <f>_xlfn.XLOOKUP($C236,VK!$B$2:$B$294,VK!AC$2:AC$294)</f>
        <v>0</v>
      </c>
      <c r="W236" s="38">
        <f>_xlfn.XLOOKUP($C236,VK!$B$2:$B$294,VK!AD$2:AD$294)</f>
        <v>1</v>
      </c>
      <c r="X236" s="38">
        <f>_xlfn.XLOOKUP($C236,VK!$B$2:$B$294,VK!AE$2:AE$294)</f>
        <v>0</v>
      </c>
      <c r="Y236" s="38">
        <f>_xlfn.XLOOKUP($C236,VK!$B$2:$B$294,VK!AF$2:AF$294)</f>
        <v>6.2</v>
      </c>
      <c r="Z236" s="38">
        <f>_xlfn.XLOOKUP($C236,VK!$B$2:$B$294,VK!AG$2:AG$294)</f>
        <v>0</v>
      </c>
      <c r="AA236" s="38">
        <f>_xlfn.XLOOKUP($C236,VK!$B$2:$B$294,VK!AH$2:AH$294)</f>
        <v>20.75</v>
      </c>
      <c r="AB236" s="38">
        <f>_xlfn.XLOOKUP($C236,VK!$B$2:$B$294,VK!AI$2:AI$294)</f>
        <v>0.93</v>
      </c>
      <c r="AC236" s="38">
        <f>_xlfn.XLOOKUP($C236,VK!$B$2:$B$294,VK!AJ$2:AJ$294)</f>
        <v>0.55000000000000004</v>
      </c>
      <c r="AD236" s="38">
        <f>_xlfn.XLOOKUP($C236,VK!$B$2:$B$294,VK!AK$2:AK$294)</f>
        <v>1</v>
      </c>
      <c r="AE236" s="38">
        <f>_xlfn.XLOOKUP($C236,VK!$B$2:$B$294,VK!AL$2:AL$294)</f>
        <v>72.8</v>
      </c>
      <c r="AF236" s="38">
        <f>_xlfn.XLOOKUP($C236,VK!$B$2:$B$294,VK!AM$2:AM$294)</f>
        <v>283.39999999999998</v>
      </c>
      <c r="AG236" s="38">
        <f>_xlfn.XLOOKUP($C236,VK!$B$2:$B$294,VK!AN$2:AN$294)</f>
        <v>50.1</v>
      </c>
      <c r="AH236" s="38">
        <f>_xlfn.XLOOKUP($C236,VK!$B$2:$B$294,VK!AO$2:AO$294)</f>
        <v>17.899999999999999</v>
      </c>
      <c r="AI236" s="38">
        <f>_xlfn.XLOOKUP($C236,VK!$B$2:$B$294,VK!AP$2:AP$294)</f>
        <v>99</v>
      </c>
      <c r="AJ236" s="38">
        <f>_xlfn.XLOOKUP($C236,VK!$B$2:$B$294,VK!AQ$2:AQ$294)</f>
        <v>93</v>
      </c>
      <c r="AK236" s="38">
        <f>_xlfn.XLOOKUP($C236,VK!$B$2:$B$294,VK!AR$2:AR$294)</f>
        <v>895</v>
      </c>
      <c r="AL236" s="38">
        <f>_xlfn.XLOOKUP($C236,VK!$B$2:$B$294,VK!AS$2:AS$294)</f>
        <v>1.833</v>
      </c>
      <c r="AM236" s="38">
        <f>_xlfn.XLOOKUP($C236,VK!$B$2:$B$294,VK!AT$2:AT$294)</f>
        <v>10274</v>
      </c>
      <c r="AN236" s="38">
        <f>_xlfn.XLOOKUP($C236,VK!$B$2:$B$294,VK!AU$2:AU$294)</f>
        <v>9864</v>
      </c>
      <c r="AO236" s="38">
        <f>_xlfn.XLOOKUP($C236,VK!$B$2:$B$294,VK!AV$2:AV$294)</f>
        <v>0</v>
      </c>
      <c r="AP236" s="38">
        <f>_xlfn.XLOOKUP($C236,VK!$B$2:$B$294,VK!AW$2:AW$294)</f>
        <v>100.02713775634766</v>
      </c>
      <c r="AQ236" s="38">
        <f>_xlfn.XLOOKUP($C236,VK!$B$2:$B$294,VK!AX$2:AX$294)</f>
        <v>0</v>
      </c>
      <c r="AR236" s="38">
        <f>_xlfn.XLOOKUP($C236,VK!$B$2:$B$294,VK!AY$2:AY$294)</f>
        <v>0</v>
      </c>
      <c r="AS236" s="38">
        <f>_xlfn.XLOOKUP($C236,VK!$B$2:$B$294,VK!AZ$2:AZ$294)</f>
        <v>0</v>
      </c>
      <c r="AT236" s="38">
        <f>_xlfn.XLOOKUP($C236,VK!$B$2:$B$294,VK!BA$2:BA$294)</f>
        <v>0</v>
      </c>
      <c r="AU236" s="38">
        <f>_xlfn.XLOOKUP($C236,VK!$B$2:$B$294,VK!BB$2:BB$294)</f>
        <v>1</v>
      </c>
      <c r="AV236" s="38">
        <f>_xlfn.XLOOKUP($C236,VK!$B$2:$B$294,VK!BC$2:BC$294)</f>
        <v>68.488746643066406</v>
      </c>
      <c r="AW236" s="38">
        <f>_xlfn.XLOOKUP($C236,VK!$B$2:$B$294,VK!BD$2:BD$294)</f>
        <v>83.155082702636719</v>
      </c>
      <c r="AX236" s="38">
        <f>_xlfn.XLOOKUP($C236,VK!$B$2:$B$294,VK!BF$2:BF$294)</f>
        <v>12576.66796875</v>
      </c>
      <c r="AY236" s="38">
        <f>_xlfn.XLOOKUP($C236,VK!$B$2:$B$294,VK!BG$2:BG$294)</f>
        <v>15087.5283203125</v>
      </c>
      <c r="AZ236" s="38">
        <f>_xlfn.XLOOKUP($C236,VK!$B$2:$B$294,VK!BH$2:BH$294)</f>
        <v>3.9139785766601563</v>
      </c>
      <c r="BA236" s="38">
        <f>_xlfn.XLOOKUP($C236,VK!$B$2:$B$294,VK!BI$2:BI$294)</f>
        <v>23.788963317871094</v>
      </c>
      <c r="BB236" s="38">
        <f>_xlfn.XLOOKUP($C236,VK!$B$2:$B$294,VK!BJ$2:BJ$294)</f>
        <v>32.989688873291016</v>
      </c>
      <c r="BC236" s="38">
        <f>_xlfn.XLOOKUP($C236,VK!$B$2:$B$294,VK!BK$2:BK$294)</f>
        <v>-17.045454025268555</v>
      </c>
      <c r="BD236" s="38">
        <f>_xlfn.XLOOKUP($C236,VK!$B$2:$B$294,VK!BL$2:BL$294)</f>
        <v>132.33332824707031</v>
      </c>
      <c r="BE236" s="38">
        <f>_xlfn.XLOOKUP($C236,VK!$B$2:$B$294,VK!BM$2:BM$294)</f>
        <v>0</v>
      </c>
      <c r="BF236" s="37">
        <f>_xlfn.XLOOKUP($C236,VK!$B$2:$B$294,VK!BN$2:BN$294)</f>
        <v>19683.87890625</v>
      </c>
      <c r="BG236" s="12">
        <f>_xlfn.XLOOKUP($C236,VK!$B$2:$B$294,VK!BO$2:BO$294)</f>
        <v>56.068881988525391</v>
      </c>
      <c r="BH236" s="12"/>
      <c r="BI236" s="12">
        <f>_xlfn.XLOOKUP($C236,VK!$B$2:$B$294,VK!BQ$2:BQ$294)</f>
        <v>0.58352088928222656</v>
      </c>
      <c r="BJ236" s="12">
        <f>_xlfn.XLOOKUP($C236,VK!$B$2:$B$294,VK!BR$2:BR$294)</f>
        <v>2.5006251409649849E-2</v>
      </c>
      <c r="BK236" s="12">
        <f>_xlfn.XLOOKUP($C236,VK!$B$2:$B$294,VK!BS$2:BS$294)</f>
        <v>1.2503125667572021</v>
      </c>
      <c r="BL236" s="12">
        <f>_xlfn.XLOOKUP($C236,VK!$B$2:$B$294,VK!BT$2:BT$294)</f>
        <v>107.9019775390625</v>
      </c>
      <c r="BM236" s="12">
        <f>_xlfn.XLOOKUP($C236,VK!$B$2:$B$294,VK!BU$2:BU$294)</f>
        <v>391.0977783203125</v>
      </c>
      <c r="BN236" s="12">
        <f>_xlfn.XLOOKUP($C236,VK!$B$2:$B$294,VK!BV$2:BV$294)</f>
        <v>0</v>
      </c>
      <c r="BO236" s="12">
        <f>_xlfn.XLOOKUP($C236,VK!$B$2:$B$294,VK!BW$2:BW$294)</f>
        <v>1</v>
      </c>
      <c r="BP236" s="12">
        <f>_xlfn.XLOOKUP($C236,VK!$B$2:$B$294,VK!BX$2:BX$294)</f>
        <v>10983.720703125</v>
      </c>
      <c r="BQ236" s="12">
        <f>_xlfn.XLOOKUP($C236,VK!$B$2:$B$294,VK!BY$2:BY$294)</f>
        <v>9155.8134765625</v>
      </c>
      <c r="BR236" s="12">
        <f>_xlfn.XLOOKUP($C236,VK!$B$2:$B$294,VK!BZ$2:BZ$294)</f>
        <v>0.91272819042205811</v>
      </c>
      <c r="BS236" s="12">
        <f>_xlfn.XLOOKUP($C236,VK!$B$2:$B$294,VK!CA$2:CA$294)</f>
        <v>8.8272066116333008</v>
      </c>
      <c r="BT236" s="12">
        <f>_xlfn.XLOOKUP($C236,VK!$B$2:$B$294,VK!CB$2:CB$294)</f>
        <v>89.041099548339844</v>
      </c>
      <c r="BU236" s="12">
        <f>_xlfn.XLOOKUP($C236,VK!$B$2:$B$294,VK!CC$2:CC$294)</f>
        <v>8.7818698883056641</v>
      </c>
      <c r="BV236" s="12">
        <f>_xlfn.XLOOKUP($C236,VK!$B$2:$B$294,VK!CD$2:CD$294)</f>
        <v>10.198300361633301</v>
      </c>
      <c r="BW236" s="12">
        <f>_xlfn.XLOOKUP($C236,VK!$B$2:$B$294,VK!CE$2:CE$294)</f>
        <v>0</v>
      </c>
      <c r="BX236" s="12">
        <f>_xlfn.XLOOKUP($C236,VK!$B$2:$B$294,VK!CF$2:CF$294)</f>
        <v>1.8413597345352173</v>
      </c>
      <c r="BY236" s="12">
        <f>_xlfn.XLOOKUP($C236,VK!$B$2:$B$294,VK!CG$2:CG$294)</f>
        <v>9701.435546875</v>
      </c>
      <c r="BZ236" s="12"/>
      <c r="CA236" s="27">
        <f>_xlfn.XLOOKUP(C236,VK!$B$2:$B$294,VK!$BX$2:$BX$294)</f>
        <v>10983.720703125</v>
      </c>
      <c r="CD236" s="37">
        <f>_xlfn.XLOOKUP($C236,VK!$B$2:$B$294,VK!M$2:M$294)</f>
        <v>7998</v>
      </c>
      <c r="CE236" s="38"/>
    </row>
    <row r="237" spans="1:83" hidden="1">
      <c r="A237" s="21">
        <v>227</v>
      </c>
      <c r="B237" s="30">
        <f>1-_xlfn.XLOOKUP(C237,VK!$B$2:$B$294,VK!$ID$2:$ID$294)/SUM($D$5:$BY$5)</f>
        <v>0.17743275751863175</v>
      </c>
      <c r="C237" t="str">
        <f>_xlfn.XLOOKUP(A237,VK!$IE$2:$IE$294,VK!$B$2:$B$294)</f>
        <v>Luoto</v>
      </c>
      <c r="D237" s="12">
        <f>_xlfn.XLOOKUP($C237,VK!$B$2:$B$294,VK!J$2:J$294)</f>
        <v>34.200000762939453</v>
      </c>
      <c r="E237" s="12">
        <f>_xlfn.XLOOKUP($C237,VK!$B$2:$B$294,VK!K$2:K$294)</f>
        <v>142.44999694824219</v>
      </c>
      <c r="F237" s="38">
        <f>_xlfn.XLOOKUP($C237,VK!$B$2:$B$294,VK!L$2:L$294)</f>
        <v>127.69999694824219</v>
      </c>
      <c r="G237" s="38">
        <f>_xlfn.XLOOKUP($C237,VK!$B$2:$B$294,VK!N$2:N$294)</f>
        <v>38</v>
      </c>
      <c r="H237" s="40">
        <f>_xlfn.XLOOKUP($C237,VK!$B$2:$B$294,VK!O$2:O$294)</f>
        <v>1.3999999761581421</v>
      </c>
      <c r="I237" s="38">
        <f>_xlfn.XLOOKUP($C237,VK!$B$2:$B$294,VK!P$2:P$294)</f>
        <v>3</v>
      </c>
      <c r="J237" s="38">
        <f>_xlfn.XLOOKUP($C237,VK!$B$2:$B$294,VK!Q$2:Q$294)</f>
        <v>88.7</v>
      </c>
      <c r="K237" s="38">
        <f>_xlfn.XLOOKUP($C237,VK!$B$2:$B$294,VK!R$2:R$294)</f>
        <v>2.7</v>
      </c>
      <c r="L237" s="38">
        <f>_xlfn.XLOOKUP($C237,VK!$B$2:$B$294,VK!S$2:S$294)</f>
        <v>47</v>
      </c>
      <c r="M237" s="38">
        <f>_xlfn.XLOOKUP($C237,VK!$B$2:$B$294,VK!T$2:T$294)</f>
        <v>0</v>
      </c>
      <c r="N237" s="38">
        <f>_xlfn.XLOOKUP($C237,VK!$B$2:$B$294,VK!U$2:U$294)</f>
        <v>2911</v>
      </c>
      <c r="O237" s="38">
        <f>_xlfn.XLOOKUP($C237,VK!$B$2:$B$294,VK!V$2:V$294)</f>
        <v>11.43</v>
      </c>
      <c r="P237" s="38">
        <f>_xlfn.XLOOKUP($C237,VK!$B$2:$B$294,VK!W$2:W$294)</f>
        <v>1030</v>
      </c>
      <c r="Q237" s="38">
        <f>_xlfn.XLOOKUP($C237,VK!$B$2:$B$294,VK!X$2:X$294)</f>
        <v>255</v>
      </c>
      <c r="R237" s="38">
        <f>_xlfn.XLOOKUP($C237,VK!$B$2:$B$294,VK!Y$2:Y$294)</f>
        <v>545</v>
      </c>
      <c r="S237" s="38">
        <f>_xlfn.XLOOKUP($C237,VK!$B$2:$B$294,VK!Z$2:Z$294)</f>
        <v>215</v>
      </c>
      <c r="T237" s="38">
        <f>_xlfn.XLOOKUP($C237,VK!$B$2:$B$294,VK!AA$2:AA$294)</f>
        <v>508</v>
      </c>
      <c r="U237" s="38">
        <f>_xlfn.XLOOKUP($C237,VK!$B$2:$B$294,VK!AB$2:AB$294)</f>
        <v>17.100774765014648</v>
      </c>
      <c r="V237" s="38">
        <f>_xlfn.XLOOKUP($C237,VK!$B$2:$B$294,VK!AC$2:AC$294)</f>
        <v>0</v>
      </c>
      <c r="W237" s="38">
        <f>_xlfn.XLOOKUP($C237,VK!$B$2:$B$294,VK!AD$2:AD$294)</f>
        <v>0</v>
      </c>
      <c r="X237" s="38">
        <f>_xlfn.XLOOKUP($C237,VK!$B$2:$B$294,VK!AE$2:AE$294)</f>
        <v>0</v>
      </c>
      <c r="Y237" s="38">
        <f>_xlfn.XLOOKUP($C237,VK!$B$2:$B$294,VK!AF$2:AF$294)</f>
        <v>9.1</v>
      </c>
      <c r="Z237" s="38">
        <f>_xlfn.XLOOKUP($C237,VK!$B$2:$B$294,VK!AG$2:AG$294)</f>
        <v>0</v>
      </c>
      <c r="AA237" s="38">
        <f>_xlfn.XLOOKUP($C237,VK!$B$2:$B$294,VK!AH$2:AH$294)</f>
        <v>19.5</v>
      </c>
      <c r="AB237" s="38">
        <f>_xlfn.XLOOKUP($C237,VK!$B$2:$B$294,VK!AI$2:AI$294)</f>
        <v>1.3</v>
      </c>
      <c r="AC237" s="38">
        <f>_xlfn.XLOOKUP($C237,VK!$B$2:$B$294,VK!AJ$2:AJ$294)</f>
        <v>0.42</v>
      </c>
      <c r="AD237" s="38">
        <f>_xlfn.XLOOKUP($C237,VK!$B$2:$B$294,VK!AK$2:AK$294)</f>
        <v>1.1499999999999999</v>
      </c>
      <c r="AE237" s="38">
        <f>_xlfn.XLOOKUP($C237,VK!$B$2:$B$294,VK!AL$2:AL$294)</f>
        <v>42.4</v>
      </c>
      <c r="AF237" s="38">
        <f>_xlfn.XLOOKUP($C237,VK!$B$2:$B$294,VK!AM$2:AM$294)</f>
        <v>339.3</v>
      </c>
      <c r="AG237" s="38">
        <f>_xlfn.XLOOKUP($C237,VK!$B$2:$B$294,VK!AN$2:AN$294)</f>
        <v>48.1</v>
      </c>
      <c r="AH237" s="38">
        <f>_xlfn.XLOOKUP($C237,VK!$B$2:$B$294,VK!AO$2:AO$294)</f>
        <v>23.3</v>
      </c>
      <c r="AI237" s="38">
        <f>_xlfn.XLOOKUP($C237,VK!$B$2:$B$294,VK!AP$2:AP$294)</f>
        <v>48</v>
      </c>
      <c r="AJ237" s="38">
        <f>_xlfn.XLOOKUP($C237,VK!$B$2:$B$294,VK!AQ$2:AQ$294)</f>
        <v>47</v>
      </c>
      <c r="AK237" s="38">
        <f>_xlfn.XLOOKUP($C237,VK!$B$2:$B$294,VK!AR$2:AR$294)</f>
        <v>766</v>
      </c>
      <c r="AL237" s="38">
        <f>_xlfn.XLOOKUP($C237,VK!$B$2:$B$294,VK!AS$2:AS$294)</f>
        <v>4.1669999999999998</v>
      </c>
      <c r="AM237" s="38">
        <f>_xlfn.XLOOKUP($C237,VK!$B$2:$B$294,VK!AT$2:AT$294)</f>
        <v>5656</v>
      </c>
      <c r="AN237" s="38">
        <f>_xlfn.XLOOKUP($C237,VK!$B$2:$B$294,VK!AU$2:AU$294)</f>
        <v>9463</v>
      </c>
      <c r="AO237" s="38">
        <f>_xlfn.XLOOKUP($C237,VK!$B$2:$B$294,VK!AV$2:AV$294)</f>
        <v>0</v>
      </c>
      <c r="AP237" s="38">
        <f>_xlfn.XLOOKUP($C237,VK!$B$2:$B$294,VK!AW$2:AW$294)</f>
        <v>93.025619506835938</v>
      </c>
      <c r="AQ237" s="38">
        <f>_xlfn.XLOOKUP($C237,VK!$B$2:$B$294,VK!AX$2:AX$294)</f>
        <v>0</v>
      </c>
      <c r="AR237" s="38">
        <f>_xlfn.XLOOKUP($C237,VK!$B$2:$B$294,VK!AY$2:AY$294)</f>
        <v>1</v>
      </c>
      <c r="AS237" s="38">
        <f>_xlfn.XLOOKUP($C237,VK!$B$2:$B$294,VK!AZ$2:AZ$294)</f>
        <v>0</v>
      </c>
      <c r="AT237" s="38">
        <f>_xlfn.XLOOKUP($C237,VK!$B$2:$B$294,VK!BA$2:BA$294)</f>
        <v>0</v>
      </c>
      <c r="AU237" s="38">
        <f>_xlfn.XLOOKUP($C237,VK!$B$2:$B$294,VK!BB$2:BB$294)</f>
        <v>1</v>
      </c>
      <c r="AV237" s="38">
        <f>_xlfn.XLOOKUP($C237,VK!$B$2:$B$294,VK!BC$2:BC$294)</f>
        <v>95.636360168457031</v>
      </c>
      <c r="AW237" s="38">
        <f>_xlfn.XLOOKUP($C237,VK!$B$2:$B$294,VK!BD$2:BD$294)</f>
        <v>98.566307067871094</v>
      </c>
      <c r="AX237" s="38">
        <f>_xlfn.XLOOKUP($C237,VK!$B$2:$B$294,VK!BF$2:BF$294)</f>
        <v>10616.8134765625</v>
      </c>
      <c r="AY237" s="38">
        <f>_xlfn.XLOOKUP($C237,VK!$B$2:$B$294,VK!BG$2:BG$294)</f>
        <v>13581.1552734375</v>
      </c>
      <c r="AZ237" s="38">
        <f>_xlfn.XLOOKUP($C237,VK!$B$2:$B$294,VK!BH$2:BH$294)</f>
        <v>5.1189956665039063</v>
      </c>
      <c r="BA237" s="38">
        <f>_xlfn.XLOOKUP($C237,VK!$B$2:$B$294,VK!BI$2:BI$294)</f>
        <v>7.8494267463684082</v>
      </c>
      <c r="BB237" s="38">
        <f>_xlfn.XLOOKUP($C237,VK!$B$2:$B$294,VK!BJ$2:BJ$294)</f>
        <v>25.563909530639648</v>
      </c>
      <c r="BC237" s="38">
        <f>_xlfn.XLOOKUP($C237,VK!$B$2:$B$294,VK!BK$2:BK$294)</f>
        <v>19.626167297363281</v>
      </c>
      <c r="BD237" s="38">
        <f>_xlfn.XLOOKUP($C237,VK!$B$2:$B$294,VK!BL$2:BL$294)</f>
        <v>205.39999389648438</v>
      </c>
      <c r="BE237" s="38">
        <f>_xlfn.XLOOKUP($C237,VK!$B$2:$B$294,VK!BM$2:BM$294)</f>
        <v>0.71005916595458984</v>
      </c>
      <c r="BF237" s="37">
        <f>_xlfn.XLOOKUP($C237,VK!$B$2:$B$294,VK!BN$2:BN$294)</f>
        <v>20101.85546875</v>
      </c>
      <c r="BG237" s="12">
        <f>_xlfn.XLOOKUP($C237,VK!$B$2:$B$294,VK!BO$2:BO$294)</f>
        <v>45.457271575927734</v>
      </c>
      <c r="BH237" s="12"/>
      <c r="BI237" s="12">
        <f>_xlfn.XLOOKUP($C237,VK!$B$2:$B$294,VK!BQ$2:BQ$294)</f>
        <v>0.57282626628875732</v>
      </c>
      <c r="BJ237" s="12">
        <f>_xlfn.XLOOKUP($C237,VK!$B$2:$B$294,VK!BR$2:BR$294)</f>
        <v>91.840499877929688</v>
      </c>
      <c r="BK237" s="12">
        <f>_xlfn.XLOOKUP($C237,VK!$B$2:$B$294,VK!BS$2:BS$294)</f>
        <v>2.5475354194641113</v>
      </c>
      <c r="BL237" s="12">
        <f>_xlfn.XLOOKUP($C237,VK!$B$2:$B$294,VK!BT$2:BT$294)</f>
        <v>109.10097503662109</v>
      </c>
      <c r="BM237" s="12">
        <f>_xlfn.XLOOKUP($C237,VK!$B$2:$B$294,VK!BU$2:BU$294)</f>
        <v>242.38508605957031</v>
      </c>
      <c r="BN237" s="12">
        <f>_xlfn.XLOOKUP($C237,VK!$B$2:$B$294,VK!BV$2:BV$294)</f>
        <v>0</v>
      </c>
      <c r="BO237" s="12">
        <f>_xlfn.XLOOKUP($C237,VK!$B$2:$B$294,VK!BW$2:BW$294)</f>
        <v>0</v>
      </c>
      <c r="BP237" s="12">
        <f>_xlfn.XLOOKUP($C237,VK!$B$2:$B$294,VK!BX$2:BX$294)</f>
        <v>5758.40966796875</v>
      </c>
      <c r="BQ237" s="12">
        <f>_xlfn.XLOOKUP($C237,VK!$B$2:$B$294,VK!BY$2:BY$294)</f>
        <v>4501.52880859375</v>
      </c>
      <c r="BR237" s="12">
        <f>_xlfn.XLOOKUP($C237,VK!$B$2:$B$294,VK!BZ$2:BZ$294)</f>
        <v>2.362931489944458</v>
      </c>
      <c r="BS237" s="12">
        <f>_xlfn.XLOOKUP($C237,VK!$B$2:$B$294,VK!CA$2:CA$294)</f>
        <v>15.709802627563477</v>
      </c>
      <c r="BT237" s="12">
        <f>_xlfn.XLOOKUP($C237,VK!$B$2:$B$294,VK!CB$2:CB$294)</f>
        <v>37.5</v>
      </c>
      <c r="BU237" s="12">
        <f>_xlfn.XLOOKUP($C237,VK!$B$2:$B$294,VK!CC$2:CC$294)</f>
        <v>5.6404228210449219</v>
      </c>
      <c r="BV237" s="12">
        <f>_xlfn.XLOOKUP($C237,VK!$B$2:$B$294,VK!CD$2:CD$294)</f>
        <v>12.455934524536133</v>
      </c>
      <c r="BW237" s="12">
        <f>_xlfn.XLOOKUP($C237,VK!$B$2:$B$294,VK!CE$2:CE$294)</f>
        <v>0.47003525495529175</v>
      </c>
      <c r="BX237" s="12">
        <f>_xlfn.XLOOKUP($C237,VK!$B$2:$B$294,VK!CF$2:CF$294)</f>
        <v>0.47003525495529175</v>
      </c>
      <c r="BY237" s="12">
        <f>_xlfn.XLOOKUP($C237,VK!$B$2:$B$294,VK!CG$2:CG$294)</f>
        <v>9416.5283203125</v>
      </c>
      <c r="BZ237" s="12"/>
      <c r="CA237" s="27">
        <f>_xlfn.XLOOKUP(C237,VK!$B$2:$B$294,VK!$BX$2:$BX$294)</f>
        <v>5758.40966796875</v>
      </c>
      <c r="CD237" s="37">
        <f>_xlfn.XLOOKUP($C237,VK!$B$2:$B$294,VK!M$2:M$294)</f>
        <v>5417</v>
      </c>
      <c r="CE237" s="38"/>
    </row>
    <row r="238" spans="1:83" hidden="1">
      <c r="A238" s="21">
        <v>228</v>
      </c>
      <c r="B238" s="30">
        <f>1-_xlfn.XLOOKUP(C238,VK!$B$2:$B$294,VK!$ID$2:$ID$294)/SUM($D$5:$BY$5)</f>
        <v>0.1716440805530397</v>
      </c>
      <c r="C238" t="str">
        <f>_xlfn.XLOOKUP(A238,VK!$IE$2:$IE$294,VK!$B$2:$B$294)</f>
        <v>Kaustinen</v>
      </c>
      <c r="D238" s="12">
        <f>_xlfn.XLOOKUP($C238,VK!$B$2:$B$294,VK!J$2:J$294)</f>
        <v>42.799999237060547</v>
      </c>
      <c r="E238" s="12">
        <f>_xlfn.XLOOKUP($C238,VK!$B$2:$B$294,VK!K$2:K$294)</f>
        <v>353.92001342773438</v>
      </c>
      <c r="F238" s="38">
        <f>_xlfn.XLOOKUP($C238,VK!$B$2:$B$294,VK!L$2:L$294)</f>
        <v>126.40000152587891</v>
      </c>
      <c r="G238" s="38">
        <f>_xlfn.XLOOKUP($C238,VK!$B$2:$B$294,VK!N$2:N$294)</f>
        <v>12</v>
      </c>
      <c r="H238" s="40">
        <f>_xlfn.XLOOKUP($C238,VK!$B$2:$B$294,VK!O$2:O$294)</f>
        <v>-0.30000001192092896</v>
      </c>
      <c r="I238" s="38">
        <f>_xlfn.XLOOKUP($C238,VK!$B$2:$B$294,VK!P$2:P$294)</f>
        <v>-16</v>
      </c>
      <c r="J238" s="38">
        <f>_xlfn.XLOOKUP($C238,VK!$B$2:$B$294,VK!Q$2:Q$294)</f>
        <v>66.600000000000009</v>
      </c>
      <c r="K238" s="38">
        <f>_xlfn.XLOOKUP($C238,VK!$B$2:$B$294,VK!R$2:R$294)</f>
        <v>6.9</v>
      </c>
      <c r="L238" s="38">
        <f>_xlfn.XLOOKUP($C238,VK!$B$2:$B$294,VK!S$2:S$294)</f>
        <v>95</v>
      </c>
      <c r="M238" s="38">
        <f>_xlfn.XLOOKUP($C238,VK!$B$2:$B$294,VK!T$2:T$294)</f>
        <v>0</v>
      </c>
      <c r="N238" s="38">
        <f>_xlfn.XLOOKUP($C238,VK!$B$2:$B$294,VK!U$2:U$294)</f>
        <v>3250.6</v>
      </c>
      <c r="O238" s="38">
        <f>_xlfn.XLOOKUP($C238,VK!$B$2:$B$294,VK!V$2:V$294)</f>
        <v>10.61</v>
      </c>
      <c r="P238" s="38">
        <f>_xlfn.XLOOKUP($C238,VK!$B$2:$B$294,VK!W$2:W$294)</f>
        <v>701</v>
      </c>
      <c r="Q238" s="38">
        <f>_xlfn.XLOOKUP($C238,VK!$B$2:$B$294,VK!X$2:X$294)</f>
        <v>299</v>
      </c>
      <c r="R238" s="38">
        <f>_xlfn.XLOOKUP($C238,VK!$B$2:$B$294,VK!Y$2:Y$294)</f>
        <v>506</v>
      </c>
      <c r="S238" s="38">
        <f>_xlfn.XLOOKUP($C238,VK!$B$2:$B$294,VK!Z$2:Z$294)</f>
        <v>597</v>
      </c>
      <c r="T238" s="38">
        <f>_xlfn.XLOOKUP($C238,VK!$B$2:$B$294,VK!AA$2:AA$294)</f>
        <v>543</v>
      </c>
      <c r="U238" s="38">
        <f>_xlfn.XLOOKUP($C238,VK!$B$2:$B$294,VK!AB$2:AB$294)</f>
        <v>16.944953918457031</v>
      </c>
      <c r="V238" s="38">
        <f>_xlfn.XLOOKUP($C238,VK!$B$2:$B$294,VK!AC$2:AC$294)</f>
        <v>0</v>
      </c>
      <c r="W238" s="38">
        <f>_xlfn.XLOOKUP($C238,VK!$B$2:$B$294,VK!AD$2:AD$294)</f>
        <v>0</v>
      </c>
      <c r="X238" s="38">
        <f>_xlfn.XLOOKUP($C238,VK!$B$2:$B$294,VK!AE$2:AE$294)</f>
        <v>0</v>
      </c>
      <c r="Y238" s="38">
        <f>_xlfn.XLOOKUP($C238,VK!$B$2:$B$294,VK!AF$2:AF$294)</f>
        <v>9.5</v>
      </c>
      <c r="Z238" s="38">
        <f>_xlfn.XLOOKUP($C238,VK!$B$2:$B$294,VK!AG$2:AG$294)</f>
        <v>1</v>
      </c>
      <c r="AA238" s="38">
        <f>_xlfn.XLOOKUP($C238,VK!$B$2:$B$294,VK!AH$2:AH$294)</f>
        <v>21.5</v>
      </c>
      <c r="AB238" s="38">
        <f>_xlfn.XLOOKUP($C238,VK!$B$2:$B$294,VK!AI$2:AI$294)</f>
        <v>1.03</v>
      </c>
      <c r="AC238" s="38">
        <f>_xlfn.XLOOKUP($C238,VK!$B$2:$B$294,VK!AJ$2:AJ$294)</f>
        <v>0.5</v>
      </c>
      <c r="AD238" s="38">
        <f>_xlfn.XLOOKUP($C238,VK!$B$2:$B$294,VK!AK$2:AK$294)</f>
        <v>1.03</v>
      </c>
      <c r="AE238" s="38">
        <f>_xlfn.XLOOKUP($C238,VK!$B$2:$B$294,VK!AL$2:AL$294)</f>
        <v>69.900000000000006</v>
      </c>
      <c r="AF238" s="38">
        <f>_xlfn.XLOOKUP($C238,VK!$B$2:$B$294,VK!AM$2:AM$294)</f>
        <v>314.5</v>
      </c>
      <c r="AG238" s="38">
        <f>_xlfn.XLOOKUP($C238,VK!$B$2:$B$294,VK!AN$2:AN$294)</f>
        <v>45.7</v>
      </c>
      <c r="AH238" s="38">
        <f>_xlfn.XLOOKUP($C238,VK!$B$2:$B$294,VK!AO$2:AO$294)</f>
        <v>23.1</v>
      </c>
      <c r="AI238" s="38">
        <f>_xlfn.XLOOKUP($C238,VK!$B$2:$B$294,VK!AP$2:AP$294)</f>
        <v>66</v>
      </c>
      <c r="AJ238" s="38">
        <f>_xlfn.XLOOKUP($C238,VK!$B$2:$B$294,VK!AQ$2:AQ$294)</f>
        <v>51</v>
      </c>
      <c r="AK238" s="38">
        <f>_xlfn.XLOOKUP($C238,VK!$B$2:$B$294,VK!AR$2:AR$294)</f>
        <v>834</v>
      </c>
      <c r="AL238" s="38">
        <f>_xlfn.XLOOKUP($C238,VK!$B$2:$B$294,VK!AS$2:AS$294)</f>
        <v>2.5</v>
      </c>
      <c r="AM238" s="38">
        <f>_xlfn.XLOOKUP($C238,VK!$B$2:$B$294,VK!AT$2:AT$294)</f>
        <v>5529</v>
      </c>
      <c r="AN238" s="38">
        <f>_xlfn.XLOOKUP($C238,VK!$B$2:$B$294,VK!AU$2:AU$294)</f>
        <v>7878</v>
      </c>
      <c r="AO238" s="38">
        <f>_xlfn.XLOOKUP($C238,VK!$B$2:$B$294,VK!AV$2:AV$294)</f>
        <v>0</v>
      </c>
      <c r="AP238" s="38">
        <f>_xlfn.XLOOKUP($C238,VK!$B$2:$B$294,VK!AW$2:AW$294)</f>
        <v>116.14598083496094</v>
      </c>
      <c r="AQ238" s="38">
        <f>_xlfn.XLOOKUP($C238,VK!$B$2:$B$294,VK!AX$2:AX$294)</f>
        <v>0</v>
      </c>
      <c r="AR238" s="38">
        <f>_xlfn.XLOOKUP($C238,VK!$B$2:$B$294,VK!AY$2:AY$294)</f>
        <v>0</v>
      </c>
      <c r="AS238" s="38">
        <f>_xlfn.XLOOKUP($C238,VK!$B$2:$B$294,VK!AZ$2:AZ$294)</f>
        <v>0</v>
      </c>
      <c r="AT238" s="38">
        <f>_xlfn.XLOOKUP($C238,VK!$B$2:$B$294,VK!BA$2:BA$294)</f>
        <v>0</v>
      </c>
      <c r="AU238" s="38">
        <f>_xlfn.XLOOKUP($C238,VK!$B$2:$B$294,VK!BB$2:BB$294)</f>
        <v>1</v>
      </c>
      <c r="AV238" s="38">
        <f>_xlfn.XLOOKUP($C238,VK!$B$2:$B$294,VK!BC$2:BC$294)</f>
        <v>75.784751892089844</v>
      </c>
      <c r="AW238" s="38">
        <f>_xlfn.XLOOKUP($C238,VK!$B$2:$B$294,VK!BD$2:BD$294)</f>
        <v>100</v>
      </c>
      <c r="AX238" s="38">
        <f>_xlfn.XLOOKUP($C238,VK!$B$2:$B$294,VK!BF$2:BF$294)</f>
        <v>9538.9296875</v>
      </c>
      <c r="AY238" s="38">
        <f>_xlfn.XLOOKUP($C238,VK!$B$2:$B$294,VK!BG$2:BG$294)</f>
        <v>11418.013671875</v>
      </c>
      <c r="AZ238" s="38">
        <f>_xlfn.XLOOKUP($C238,VK!$B$2:$B$294,VK!BH$2:BH$294)</f>
        <v>5.233067512512207</v>
      </c>
      <c r="BA238" s="38">
        <f>_xlfn.XLOOKUP($C238,VK!$B$2:$B$294,VK!BI$2:BI$294)</f>
        <v>1.3084924221038818</v>
      </c>
      <c r="BB238" s="38">
        <f>_xlfn.XLOOKUP($C238,VK!$B$2:$B$294,VK!BJ$2:BJ$294)</f>
        <v>26.845638275146484</v>
      </c>
      <c r="BC238" s="38">
        <f>_xlfn.XLOOKUP($C238,VK!$B$2:$B$294,VK!BK$2:BK$294)</f>
        <v>8.8607597351074219</v>
      </c>
      <c r="BD238" s="38">
        <f>_xlfn.XLOOKUP($C238,VK!$B$2:$B$294,VK!BL$2:BL$294)</f>
        <v>107.40000152587891</v>
      </c>
      <c r="BE238" s="38">
        <f>_xlfn.XLOOKUP($C238,VK!$B$2:$B$294,VK!BM$2:BM$294)</f>
        <v>2.9723992347717285</v>
      </c>
      <c r="BF238" s="37">
        <f>_xlfn.XLOOKUP($C238,VK!$B$2:$B$294,VK!BN$2:BN$294)</f>
        <v>20838.849609375</v>
      </c>
      <c r="BG238" s="12">
        <f>_xlfn.XLOOKUP($C238,VK!$B$2:$B$294,VK!BO$2:BO$294)</f>
        <v>44.404727935791016</v>
      </c>
      <c r="BH238" s="12"/>
      <c r="BI238" s="12">
        <f>_xlfn.XLOOKUP($C238,VK!$B$2:$B$294,VK!BQ$2:BQ$294)</f>
        <v>0.63435810804367065</v>
      </c>
      <c r="BJ238" s="12">
        <f>_xlfn.XLOOKUP($C238,VK!$B$2:$B$294,VK!BR$2:BR$294)</f>
        <v>1.9713681936264038</v>
      </c>
      <c r="BK238" s="12">
        <f>_xlfn.XLOOKUP($C238,VK!$B$2:$B$294,VK!BS$2:BS$294)</f>
        <v>2.1356489658355713</v>
      </c>
      <c r="BL238" s="12">
        <f>_xlfn.XLOOKUP($C238,VK!$B$2:$B$294,VK!BT$2:BT$294)</f>
        <v>122.03707885742188</v>
      </c>
      <c r="BM238" s="12">
        <f>_xlfn.XLOOKUP($C238,VK!$B$2:$B$294,VK!BU$2:BU$294)</f>
        <v>216.38113403320313</v>
      </c>
      <c r="BN238" s="12">
        <f>_xlfn.XLOOKUP($C238,VK!$B$2:$B$294,VK!BV$2:BV$294)</f>
        <v>0</v>
      </c>
      <c r="BO238" s="12">
        <f>_xlfn.XLOOKUP($C238,VK!$B$2:$B$294,VK!BW$2:BW$294)</f>
        <v>1</v>
      </c>
      <c r="BP238" s="12">
        <f>_xlfn.XLOOKUP($C238,VK!$B$2:$B$294,VK!BX$2:BX$294)</f>
        <v>7981.19140625</v>
      </c>
      <c r="BQ238" s="12">
        <f>_xlfn.XLOOKUP($C238,VK!$B$2:$B$294,VK!BY$2:BY$294)</f>
        <v>6667.71142578125</v>
      </c>
      <c r="BR238" s="12">
        <f>_xlfn.XLOOKUP($C238,VK!$B$2:$B$294,VK!BZ$2:BZ$294)</f>
        <v>2.0183055400848389</v>
      </c>
      <c r="BS238" s="12">
        <f>_xlfn.XLOOKUP($C238,VK!$B$2:$B$294,VK!CA$2:CA$294)</f>
        <v>11.382304191589355</v>
      </c>
      <c r="BT238" s="12">
        <f>_xlfn.XLOOKUP($C238,VK!$B$2:$B$294,VK!CB$2:CB$294)</f>
        <v>51.162792205810547</v>
      </c>
      <c r="BU238" s="12">
        <f>_xlfn.XLOOKUP($C238,VK!$B$2:$B$294,VK!CC$2:CC$294)</f>
        <v>8.6597938537597656</v>
      </c>
      <c r="BV238" s="12">
        <f>_xlfn.XLOOKUP($C238,VK!$B$2:$B$294,VK!CD$2:CD$294)</f>
        <v>12.989690780639648</v>
      </c>
      <c r="BW238" s="12">
        <f>_xlfn.XLOOKUP($C238,VK!$B$2:$B$294,VK!CE$2:CE$294)</f>
        <v>0</v>
      </c>
      <c r="BX238" s="12">
        <f>_xlfn.XLOOKUP($C238,VK!$B$2:$B$294,VK!CF$2:CF$294)</f>
        <v>3.5051546096801758</v>
      </c>
      <c r="BY238" s="12">
        <f>_xlfn.XLOOKUP($C238,VK!$B$2:$B$294,VK!CG$2:CG$294)</f>
        <v>8775.88671875</v>
      </c>
      <c r="BZ238" s="12"/>
      <c r="CA238" s="27">
        <f>_xlfn.XLOOKUP(C238,VK!$B$2:$B$294,VK!$BX$2:$BX$294)</f>
        <v>7981.19140625</v>
      </c>
      <c r="CD238" s="37">
        <f>_xlfn.XLOOKUP($C238,VK!$B$2:$B$294,VK!M$2:M$294)</f>
        <v>4261</v>
      </c>
      <c r="CE238" s="38"/>
    </row>
    <row r="239" spans="1:83" hidden="1">
      <c r="A239" s="21">
        <v>229</v>
      </c>
      <c r="B239" s="30">
        <f>1-_xlfn.XLOOKUP(C239,VK!$B$2:$B$294,VK!$ID$2:$ID$294)/SUM($D$5:$BY$5)</f>
        <v>0.17149681908207948</v>
      </c>
      <c r="C239" t="str">
        <f>_xlfn.XLOOKUP(A239,VK!$IE$2:$IE$294,VK!$B$2:$B$294)</f>
        <v>Multia</v>
      </c>
      <c r="D239" s="12">
        <f>_xlfn.XLOOKUP($C239,VK!$B$2:$B$294,VK!J$2:J$294)</f>
        <v>51.5</v>
      </c>
      <c r="E239" s="12">
        <f>_xlfn.XLOOKUP($C239,VK!$B$2:$B$294,VK!K$2:K$294)</f>
        <v>733.239990234375</v>
      </c>
      <c r="F239" s="38">
        <f>_xlfn.XLOOKUP($C239,VK!$B$2:$B$294,VK!L$2:L$294)</f>
        <v>202.89999389648438</v>
      </c>
      <c r="G239" s="38">
        <f>_xlfn.XLOOKUP($C239,VK!$B$2:$B$294,VK!N$2:N$294)</f>
        <v>2.0999999046325684</v>
      </c>
      <c r="H239" s="40">
        <f>_xlfn.XLOOKUP($C239,VK!$B$2:$B$294,VK!O$2:O$294)</f>
        <v>-1.1000000238418579</v>
      </c>
      <c r="I239" s="38">
        <f>_xlfn.XLOOKUP($C239,VK!$B$2:$B$294,VK!P$2:P$294)</f>
        <v>-5</v>
      </c>
      <c r="J239" s="38">
        <f>_xlfn.XLOOKUP($C239,VK!$B$2:$B$294,VK!Q$2:Q$294)</f>
        <v>48</v>
      </c>
      <c r="K239" s="38">
        <f>_xlfn.XLOOKUP($C239,VK!$B$2:$B$294,VK!R$2:R$294)</f>
        <v>9.7000000000000011</v>
      </c>
      <c r="L239" s="38">
        <f>_xlfn.XLOOKUP($C239,VK!$B$2:$B$294,VK!S$2:S$294)</f>
        <v>176</v>
      </c>
      <c r="M239" s="38">
        <f>_xlfn.XLOOKUP($C239,VK!$B$2:$B$294,VK!T$2:T$294)</f>
        <v>0</v>
      </c>
      <c r="N239" s="38">
        <f>_xlfn.XLOOKUP($C239,VK!$B$2:$B$294,VK!U$2:U$294)</f>
        <v>3606</v>
      </c>
      <c r="O239" s="38">
        <f>_xlfn.XLOOKUP($C239,VK!$B$2:$B$294,VK!V$2:V$294)</f>
        <v>12.53</v>
      </c>
      <c r="P239" s="38">
        <f>_xlfn.XLOOKUP($C239,VK!$B$2:$B$294,VK!W$2:W$294)</f>
        <v>1871</v>
      </c>
      <c r="Q239" s="38">
        <f>_xlfn.XLOOKUP($C239,VK!$B$2:$B$294,VK!X$2:X$294)</f>
        <v>645</v>
      </c>
      <c r="R239" s="38">
        <f>_xlfn.XLOOKUP($C239,VK!$B$2:$B$294,VK!Y$2:Y$294)</f>
        <v>645</v>
      </c>
      <c r="S239" s="38">
        <f>_xlfn.XLOOKUP($C239,VK!$B$2:$B$294,VK!Z$2:Z$294)</f>
        <v>1175</v>
      </c>
      <c r="T239" s="38">
        <f>_xlfn.XLOOKUP($C239,VK!$B$2:$B$294,VK!AA$2:AA$294)</f>
        <v>762</v>
      </c>
      <c r="U239" s="38">
        <f>_xlfn.XLOOKUP($C239,VK!$B$2:$B$294,VK!AB$2:AB$294)</f>
        <v>13.037735939025879</v>
      </c>
      <c r="V239" s="38">
        <f>_xlfn.XLOOKUP($C239,VK!$B$2:$B$294,VK!AC$2:AC$294)</f>
        <v>0</v>
      </c>
      <c r="W239" s="38">
        <f>_xlfn.XLOOKUP($C239,VK!$B$2:$B$294,VK!AD$2:AD$294)</f>
        <v>0</v>
      </c>
      <c r="X239" s="38">
        <f>_xlfn.XLOOKUP($C239,VK!$B$2:$B$294,VK!AE$2:AE$294)</f>
        <v>0</v>
      </c>
      <c r="Y239" s="38">
        <f>_xlfn.XLOOKUP($C239,VK!$B$2:$B$294,VK!AF$2:AF$294)</f>
        <v>7.9</v>
      </c>
      <c r="Z239" s="38">
        <f>_xlfn.XLOOKUP($C239,VK!$B$2:$B$294,VK!AG$2:AG$294)</f>
        <v>0</v>
      </c>
      <c r="AA239" s="38">
        <f>_xlfn.XLOOKUP($C239,VK!$B$2:$B$294,VK!AH$2:AH$294)</f>
        <v>22</v>
      </c>
      <c r="AB239" s="38">
        <f>_xlfn.XLOOKUP($C239,VK!$B$2:$B$294,VK!AI$2:AI$294)</f>
        <v>1</v>
      </c>
      <c r="AC239" s="38">
        <f>_xlfn.XLOOKUP($C239,VK!$B$2:$B$294,VK!AJ$2:AJ$294)</f>
        <v>0.45</v>
      </c>
      <c r="AD239" s="38">
        <f>_xlfn.XLOOKUP($C239,VK!$B$2:$B$294,VK!AK$2:AK$294)</f>
        <v>1.05</v>
      </c>
      <c r="AE239" s="38">
        <f>_xlfn.XLOOKUP($C239,VK!$B$2:$B$294,VK!AL$2:AL$294)</f>
        <v>51.4</v>
      </c>
      <c r="AF239" s="38">
        <f>_xlfn.XLOOKUP($C239,VK!$B$2:$B$294,VK!AM$2:AM$294)</f>
        <v>277.8</v>
      </c>
      <c r="AG239" s="38">
        <f>_xlfn.XLOOKUP($C239,VK!$B$2:$B$294,VK!AN$2:AN$294)</f>
        <v>47.7</v>
      </c>
      <c r="AH239" s="38">
        <f>_xlfn.XLOOKUP($C239,VK!$B$2:$B$294,VK!AO$2:AO$294)</f>
        <v>18.5</v>
      </c>
      <c r="AI239" s="38">
        <f>_xlfn.XLOOKUP($C239,VK!$B$2:$B$294,VK!AP$2:AP$294)</f>
        <v>73</v>
      </c>
      <c r="AJ239" s="38">
        <f>_xlfn.XLOOKUP($C239,VK!$B$2:$B$294,VK!AQ$2:AQ$294)</f>
        <v>38</v>
      </c>
      <c r="AK239" s="38">
        <f>_xlfn.XLOOKUP($C239,VK!$B$2:$B$294,VK!AR$2:AR$294)</f>
        <v>533</v>
      </c>
      <c r="AL239" s="38">
        <f>_xlfn.XLOOKUP($C239,VK!$B$2:$B$294,VK!AS$2:AS$294)</f>
        <v>3.3330000000000002</v>
      </c>
      <c r="AM239" s="38">
        <f>_xlfn.XLOOKUP($C239,VK!$B$2:$B$294,VK!AT$2:AT$294)</f>
        <v>6696</v>
      </c>
      <c r="AN239" s="38">
        <f>_xlfn.XLOOKUP($C239,VK!$B$2:$B$294,VK!AU$2:AU$294)</f>
        <v>13132</v>
      </c>
      <c r="AO239" s="38">
        <f>_xlfn.XLOOKUP($C239,VK!$B$2:$B$294,VK!AV$2:AV$294)</f>
        <v>0</v>
      </c>
      <c r="AP239" s="38">
        <f>_xlfn.XLOOKUP($C239,VK!$B$2:$B$294,VK!AW$2:AW$294)</f>
        <v>52.867462158203125</v>
      </c>
      <c r="AQ239" s="38">
        <f>_xlfn.XLOOKUP($C239,VK!$B$2:$B$294,VK!AX$2:AX$294)</f>
        <v>0</v>
      </c>
      <c r="AR239" s="38">
        <f>_xlfn.XLOOKUP($C239,VK!$B$2:$B$294,VK!AY$2:AY$294)</f>
        <v>0</v>
      </c>
      <c r="AS239" s="38">
        <f>_xlfn.XLOOKUP($C239,VK!$B$2:$B$294,VK!AZ$2:AZ$294)</f>
        <v>0</v>
      </c>
      <c r="AT239" s="38">
        <f>_xlfn.XLOOKUP($C239,VK!$B$2:$B$294,VK!BA$2:BA$294)</f>
        <v>0</v>
      </c>
      <c r="AU239" s="38">
        <f>_xlfn.XLOOKUP($C239,VK!$B$2:$B$294,VK!BB$2:BB$294)</f>
        <v>1</v>
      </c>
      <c r="AV239" s="38">
        <f>_xlfn.XLOOKUP($C239,VK!$B$2:$B$294,VK!BC$2:BC$294)</f>
        <v>100</v>
      </c>
      <c r="AW239" s="38">
        <f>_xlfn.XLOOKUP($C239,VK!$B$2:$B$294,VK!BD$2:BD$294)</f>
        <v>100</v>
      </c>
      <c r="AX239" s="38">
        <f>_xlfn.XLOOKUP($C239,VK!$B$2:$B$294,VK!BF$2:BF$294)</f>
        <v>14035.5751953125</v>
      </c>
      <c r="AY239" s="38">
        <f>_xlfn.XLOOKUP($C239,VK!$B$2:$B$294,VK!BG$2:BG$294)</f>
        <v>15814.3408203125</v>
      </c>
      <c r="AZ239" s="38">
        <f>_xlfn.XLOOKUP($C239,VK!$B$2:$B$294,VK!BH$2:BH$294)</f>
        <v>2.2975733280181885</v>
      </c>
      <c r="BA239" s="38">
        <f>_xlfn.XLOOKUP($C239,VK!$B$2:$B$294,VK!BI$2:BI$294)</f>
        <v>-12.21392822265625</v>
      </c>
      <c r="BB239" s="38">
        <f>_xlfn.XLOOKUP($C239,VK!$B$2:$B$294,VK!BJ$2:BJ$294)</f>
        <v>22.727272033691406</v>
      </c>
      <c r="BC239" s="38">
        <f>_xlfn.XLOOKUP($C239,VK!$B$2:$B$294,VK!BK$2:BK$294)</f>
        <v>155.55555725097656</v>
      </c>
      <c r="BD239" s="38">
        <f>_xlfn.XLOOKUP($C239,VK!$B$2:$B$294,VK!BL$2:BL$294)</f>
        <v>144</v>
      </c>
      <c r="BE239" s="38">
        <f>_xlfn.XLOOKUP($C239,VK!$B$2:$B$294,VK!BM$2:BM$294)</f>
        <v>-8.3333330154418945</v>
      </c>
      <c r="BF239" s="37">
        <f>_xlfn.XLOOKUP($C239,VK!$B$2:$B$294,VK!BN$2:BN$294)</f>
        <v>19366.31640625</v>
      </c>
      <c r="BG239" s="12">
        <f>_xlfn.XLOOKUP($C239,VK!$B$2:$B$294,VK!BO$2:BO$294)</f>
        <v>50.814304351806641</v>
      </c>
      <c r="BH239" s="12"/>
      <c r="BI239" s="12">
        <f>_xlfn.XLOOKUP($C239,VK!$B$2:$B$294,VK!BQ$2:BQ$294)</f>
        <v>0.63601529598236084</v>
      </c>
      <c r="BJ239" s="12">
        <f>_xlfn.XLOOKUP($C239,VK!$B$2:$B$294,VK!BR$2:BR$294)</f>
        <v>6.3856959342956543E-2</v>
      </c>
      <c r="BK239" s="12">
        <f>_xlfn.XLOOKUP($C239,VK!$B$2:$B$294,VK!BS$2:BS$294)</f>
        <v>1.2771391868591309</v>
      </c>
      <c r="BL239" s="12">
        <f>_xlfn.XLOOKUP($C239,VK!$B$2:$B$294,VK!BT$2:BT$294)</f>
        <v>109.19540405273438</v>
      </c>
      <c r="BM239" s="12">
        <f>_xlfn.XLOOKUP($C239,VK!$B$2:$B$294,VK!BU$2:BU$294)</f>
        <v>247.12643432617188</v>
      </c>
      <c r="BN239" s="12">
        <f>_xlfn.XLOOKUP($C239,VK!$B$2:$B$294,VK!BV$2:BV$294)</f>
        <v>0</v>
      </c>
      <c r="BO239" s="12">
        <f>_xlfn.XLOOKUP($C239,VK!$B$2:$B$294,VK!BW$2:BW$294)</f>
        <v>0</v>
      </c>
      <c r="BP239" s="12">
        <f>_xlfn.XLOOKUP($C239,VK!$B$2:$B$294,VK!BX$2:BX$294)</f>
        <v>8128.5712890625</v>
      </c>
      <c r="BQ239" s="12">
        <f>_xlfn.XLOOKUP($C239,VK!$B$2:$B$294,VK!BY$2:BY$294)</f>
        <v>7214.28564453125</v>
      </c>
      <c r="BR239" s="12">
        <f>_xlfn.XLOOKUP($C239,VK!$B$2:$B$294,VK!BZ$2:BZ$294)</f>
        <v>1.4687100648880005</v>
      </c>
      <c r="BS239" s="12">
        <f>_xlfn.XLOOKUP($C239,VK!$B$2:$B$294,VK!CA$2:CA$294)</f>
        <v>8.4291191101074219</v>
      </c>
      <c r="BT239" s="12">
        <f>_xlfn.XLOOKUP($C239,VK!$B$2:$B$294,VK!CB$2:CB$294)</f>
        <v>52.173912048339844</v>
      </c>
      <c r="BU239" s="12">
        <f>_xlfn.XLOOKUP($C239,VK!$B$2:$B$294,VK!CC$2:CC$294)</f>
        <v>9.0909090042114258</v>
      </c>
      <c r="BV239" s="12">
        <f>_xlfn.XLOOKUP($C239,VK!$B$2:$B$294,VK!CD$2:CD$294)</f>
        <v>3.0303030014038086</v>
      </c>
      <c r="BW239" s="12">
        <f>_xlfn.XLOOKUP($C239,VK!$B$2:$B$294,VK!CE$2:CE$294)</f>
        <v>0</v>
      </c>
      <c r="BX239" s="12">
        <f>_xlfn.XLOOKUP($C239,VK!$B$2:$B$294,VK!CF$2:CF$294)</f>
        <v>0.75757575035095215</v>
      </c>
      <c r="BY239" s="12">
        <f>_xlfn.XLOOKUP($C239,VK!$B$2:$B$294,VK!CG$2:CG$294)</f>
        <v>12696.9228515625</v>
      </c>
      <c r="BZ239" s="12"/>
      <c r="CA239" s="27">
        <f>_xlfn.XLOOKUP(C239,VK!$B$2:$B$294,VK!$BX$2:$BX$294)</f>
        <v>8128.5712890625</v>
      </c>
      <c r="CD239" s="37">
        <f>_xlfn.XLOOKUP($C239,VK!$B$2:$B$294,VK!M$2:M$294)</f>
        <v>1566</v>
      </c>
      <c r="CE239" s="38"/>
    </row>
    <row r="240" spans="1:83" hidden="1">
      <c r="A240" s="21">
        <v>230</v>
      </c>
      <c r="B240" s="30">
        <f>1-_xlfn.XLOOKUP(C240,VK!$B$2:$B$294,VK!$ID$2:$ID$294)/SUM($D$5:$BY$5)</f>
        <v>0.16500099970520044</v>
      </c>
      <c r="C240" t="str">
        <f>_xlfn.XLOOKUP(A240,VK!$IE$2:$IE$294,VK!$B$2:$B$294)</f>
        <v>Kirkkonummi</v>
      </c>
      <c r="D240" s="12">
        <f>_xlfn.XLOOKUP($C240,VK!$B$2:$B$294,VK!J$2:J$294)</f>
        <v>40.200000762939453</v>
      </c>
      <c r="E240" s="12">
        <f>_xlfn.XLOOKUP($C240,VK!$B$2:$B$294,VK!K$2:K$294)</f>
        <v>366.23001098632813</v>
      </c>
      <c r="F240" s="38">
        <f>_xlfn.XLOOKUP($C240,VK!$B$2:$B$294,VK!L$2:L$294)</f>
        <v>113.5</v>
      </c>
      <c r="G240" s="38">
        <f>_xlfn.XLOOKUP($C240,VK!$B$2:$B$294,VK!N$2:N$294)</f>
        <v>108.09999847412109</v>
      </c>
      <c r="H240" s="40">
        <f>_xlfn.XLOOKUP($C240,VK!$B$2:$B$294,VK!O$2:O$294)</f>
        <v>0.80000001192092896</v>
      </c>
      <c r="I240" s="38">
        <f>_xlfn.XLOOKUP($C240,VK!$B$2:$B$294,VK!P$2:P$294)</f>
        <v>253</v>
      </c>
      <c r="J240" s="38">
        <f>_xlfn.XLOOKUP($C240,VK!$B$2:$B$294,VK!Q$2:Q$294)</f>
        <v>90.100000000000009</v>
      </c>
      <c r="K240" s="38">
        <f>_xlfn.XLOOKUP($C240,VK!$B$2:$B$294,VK!R$2:R$294)</f>
        <v>7.2</v>
      </c>
      <c r="L240" s="38">
        <f>_xlfn.XLOOKUP($C240,VK!$B$2:$B$294,VK!S$2:S$294)</f>
        <v>192</v>
      </c>
      <c r="M240" s="38">
        <f>_xlfn.XLOOKUP($C240,VK!$B$2:$B$294,VK!T$2:T$294)</f>
        <v>0</v>
      </c>
      <c r="N240" s="38">
        <f>_xlfn.XLOOKUP($C240,VK!$B$2:$B$294,VK!U$2:U$294)</f>
        <v>4798</v>
      </c>
      <c r="O240" s="38">
        <f>_xlfn.XLOOKUP($C240,VK!$B$2:$B$294,VK!V$2:V$294)</f>
        <v>16.3</v>
      </c>
      <c r="P240" s="38">
        <f>_xlfn.XLOOKUP($C240,VK!$B$2:$B$294,VK!W$2:W$294)</f>
        <v>1609</v>
      </c>
      <c r="Q240" s="38">
        <f>_xlfn.XLOOKUP($C240,VK!$B$2:$B$294,VK!X$2:X$294)</f>
        <v>11</v>
      </c>
      <c r="R240" s="38">
        <f>_xlfn.XLOOKUP($C240,VK!$B$2:$B$294,VK!Y$2:Y$294)</f>
        <v>691</v>
      </c>
      <c r="S240" s="38">
        <f>_xlfn.XLOOKUP($C240,VK!$B$2:$B$294,VK!Z$2:Z$294)</f>
        <v>262</v>
      </c>
      <c r="T240" s="38">
        <f>_xlfn.XLOOKUP($C240,VK!$B$2:$B$294,VK!AA$2:AA$294)</f>
        <v>465</v>
      </c>
      <c r="U240" s="38">
        <f>_xlfn.XLOOKUP($C240,VK!$B$2:$B$294,VK!AB$2:AB$294)</f>
        <v>18.661483764648438</v>
      </c>
      <c r="V240" s="38">
        <f>_xlfn.XLOOKUP($C240,VK!$B$2:$B$294,VK!AC$2:AC$294)</f>
        <v>0.4</v>
      </c>
      <c r="W240" s="38">
        <f>_xlfn.XLOOKUP($C240,VK!$B$2:$B$294,VK!AD$2:AD$294)</f>
        <v>0.6</v>
      </c>
      <c r="X240" s="38">
        <f>_xlfn.XLOOKUP($C240,VK!$B$2:$B$294,VK!AE$2:AE$294)</f>
        <v>1.2</v>
      </c>
      <c r="Y240" s="38">
        <f>_xlfn.XLOOKUP($C240,VK!$B$2:$B$294,VK!AF$2:AF$294)</f>
        <v>4.5</v>
      </c>
      <c r="Z240" s="38">
        <f>_xlfn.XLOOKUP($C240,VK!$B$2:$B$294,VK!AG$2:AG$294)</f>
        <v>1</v>
      </c>
      <c r="AA240" s="38">
        <f>_xlfn.XLOOKUP($C240,VK!$B$2:$B$294,VK!AH$2:AH$294)</f>
        <v>19.75</v>
      </c>
      <c r="AB240" s="38">
        <f>_xlfn.XLOOKUP($C240,VK!$B$2:$B$294,VK!AI$2:AI$294)</f>
        <v>0.93</v>
      </c>
      <c r="AC240" s="38">
        <f>_xlfn.XLOOKUP($C240,VK!$B$2:$B$294,VK!AJ$2:AJ$294)</f>
        <v>0.41</v>
      </c>
      <c r="AD240" s="38">
        <f>_xlfn.XLOOKUP($C240,VK!$B$2:$B$294,VK!AK$2:AK$294)</f>
        <v>1.4</v>
      </c>
      <c r="AE240" s="38">
        <f>_xlfn.XLOOKUP($C240,VK!$B$2:$B$294,VK!AL$2:AL$294)</f>
        <v>61.9</v>
      </c>
      <c r="AF240" s="38">
        <f>_xlfn.XLOOKUP($C240,VK!$B$2:$B$294,VK!AM$2:AM$294)</f>
        <v>430.2</v>
      </c>
      <c r="AG240" s="38">
        <f>_xlfn.XLOOKUP($C240,VK!$B$2:$B$294,VK!AN$2:AN$294)</f>
        <v>34.200000000000003</v>
      </c>
      <c r="AH240" s="38">
        <f>_xlfn.XLOOKUP($C240,VK!$B$2:$B$294,VK!AO$2:AO$294)</f>
        <v>39.5</v>
      </c>
      <c r="AI240" s="38">
        <f>_xlfn.XLOOKUP($C240,VK!$B$2:$B$294,VK!AP$2:AP$294)</f>
        <v>46</v>
      </c>
      <c r="AJ240" s="38">
        <f>_xlfn.XLOOKUP($C240,VK!$B$2:$B$294,VK!AQ$2:AQ$294)</f>
        <v>30</v>
      </c>
      <c r="AK240" s="38">
        <f>_xlfn.XLOOKUP($C240,VK!$B$2:$B$294,VK!AR$2:AR$294)</f>
        <v>322</v>
      </c>
      <c r="AL240" s="38">
        <f>_xlfn.XLOOKUP($C240,VK!$B$2:$B$294,VK!AS$2:AS$294)</f>
        <v>3.6669999999999998</v>
      </c>
      <c r="AM240" s="38">
        <f>_xlfn.XLOOKUP($C240,VK!$B$2:$B$294,VK!AT$2:AT$294)</f>
        <v>6145</v>
      </c>
      <c r="AN240" s="38">
        <f>_xlfn.XLOOKUP($C240,VK!$B$2:$B$294,VK!AU$2:AU$294)</f>
        <v>9862</v>
      </c>
      <c r="AO240" s="38">
        <f>_xlfn.XLOOKUP($C240,VK!$B$2:$B$294,VK!AV$2:AV$294)</f>
        <v>1</v>
      </c>
      <c r="AP240" s="38">
        <f>_xlfn.XLOOKUP($C240,VK!$B$2:$B$294,VK!AW$2:AW$294)</f>
        <v>15.407722473144531</v>
      </c>
      <c r="AQ240" s="38">
        <f>_xlfn.XLOOKUP($C240,VK!$B$2:$B$294,VK!AX$2:AX$294)</f>
        <v>0</v>
      </c>
      <c r="AR240" s="38">
        <f>_xlfn.XLOOKUP($C240,VK!$B$2:$B$294,VK!AY$2:AY$294)</f>
        <v>1</v>
      </c>
      <c r="AS240" s="38">
        <f>_xlfn.XLOOKUP($C240,VK!$B$2:$B$294,VK!AZ$2:AZ$294)</f>
        <v>0</v>
      </c>
      <c r="AT240" s="38">
        <f>_xlfn.XLOOKUP($C240,VK!$B$2:$B$294,VK!BA$2:BA$294)</f>
        <v>1</v>
      </c>
      <c r="AU240" s="38">
        <f>_xlfn.XLOOKUP($C240,VK!$B$2:$B$294,VK!BB$2:BB$294)</f>
        <v>1</v>
      </c>
      <c r="AV240" s="38">
        <f>_xlfn.XLOOKUP($C240,VK!$B$2:$B$294,VK!BC$2:BC$294)</f>
        <v>95.907470703125</v>
      </c>
      <c r="AW240" s="38">
        <f>_xlfn.XLOOKUP($C240,VK!$B$2:$B$294,VK!BD$2:BD$294)</f>
        <v>76.532005310058594</v>
      </c>
      <c r="AX240" s="38">
        <f>_xlfn.XLOOKUP($C240,VK!$B$2:$B$294,VK!BF$2:BF$294)</f>
        <v>14170.5068359375</v>
      </c>
      <c r="AY240" s="38">
        <f>_xlfn.XLOOKUP($C240,VK!$B$2:$B$294,VK!BG$2:BG$294)</f>
        <v>18299.029296875</v>
      </c>
      <c r="AZ240" s="38">
        <f>_xlfn.XLOOKUP($C240,VK!$B$2:$B$294,VK!BH$2:BH$294)</f>
        <v>4.2641663551330566</v>
      </c>
      <c r="BA240" s="38">
        <f>_xlfn.XLOOKUP($C240,VK!$B$2:$B$294,VK!BI$2:BI$294)</f>
        <v>-1.0827517509460449</v>
      </c>
      <c r="BB240" s="38">
        <f>_xlfn.XLOOKUP($C240,VK!$B$2:$B$294,VK!BJ$2:BJ$294)</f>
        <v>23.173803329467773</v>
      </c>
      <c r="BC240" s="38">
        <f>_xlfn.XLOOKUP($C240,VK!$B$2:$B$294,VK!BK$2:BK$294)</f>
        <v>-16.861434936523438</v>
      </c>
      <c r="BD240" s="38">
        <f>_xlfn.XLOOKUP($C240,VK!$B$2:$B$294,VK!BL$2:BL$294)</f>
        <v>370.14285278320313</v>
      </c>
      <c r="BE240" s="38">
        <f>_xlfn.XLOOKUP($C240,VK!$B$2:$B$294,VK!BM$2:BM$294)</f>
        <v>-1.658476710319519</v>
      </c>
      <c r="BF240" s="37">
        <f>_xlfn.XLOOKUP($C240,VK!$B$2:$B$294,VK!BN$2:BN$294)</f>
        <v>29425.033203125</v>
      </c>
      <c r="BG240" s="12">
        <f>_xlfn.XLOOKUP($C240,VK!$B$2:$B$294,VK!BO$2:BO$294)</f>
        <v>10.466700553894043</v>
      </c>
      <c r="BH240" s="12"/>
      <c r="BI240" s="12">
        <f>_xlfn.XLOOKUP($C240,VK!$B$2:$B$294,VK!BQ$2:BQ$294)</f>
        <v>0.54392969608306885</v>
      </c>
      <c r="BJ240" s="12">
        <f>_xlfn.XLOOKUP($C240,VK!$B$2:$B$294,VK!BR$2:BR$294)</f>
        <v>16.250694274902344</v>
      </c>
      <c r="BK240" s="12">
        <f>_xlfn.XLOOKUP($C240,VK!$B$2:$B$294,VK!BS$2:BS$294)</f>
        <v>8.6091041564941406</v>
      </c>
      <c r="BL240" s="12">
        <f>_xlfn.XLOOKUP($C240,VK!$B$2:$B$294,VK!BT$2:BT$294)</f>
        <v>66.513412475585938</v>
      </c>
      <c r="BM240" s="12">
        <f>_xlfn.XLOOKUP($C240,VK!$B$2:$B$294,VK!BU$2:BU$294)</f>
        <v>497.95382690429688</v>
      </c>
      <c r="BN240" s="12">
        <f>_xlfn.XLOOKUP($C240,VK!$B$2:$B$294,VK!BV$2:BV$294)</f>
        <v>0</v>
      </c>
      <c r="BO240" s="12">
        <f>_xlfn.XLOOKUP($C240,VK!$B$2:$B$294,VK!BW$2:BW$294)</f>
        <v>2</v>
      </c>
      <c r="BP240" s="12">
        <f>_xlfn.XLOOKUP($C240,VK!$B$2:$B$294,VK!BX$2:BX$294)</f>
        <v>11327.099609375</v>
      </c>
      <c r="BQ240" s="12">
        <f>_xlfn.XLOOKUP($C240,VK!$B$2:$B$294,VK!BY$2:BY$294)</f>
        <v>8771.5439453125</v>
      </c>
      <c r="BR240" s="12">
        <f>_xlfn.XLOOKUP($C240,VK!$B$2:$B$294,VK!BZ$2:BZ$294)</f>
        <v>1.2580205202102661</v>
      </c>
      <c r="BS240" s="12">
        <f>_xlfn.XLOOKUP($C240,VK!$B$2:$B$294,VK!CA$2:CA$294)</f>
        <v>12.133077621459961</v>
      </c>
      <c r="BT240" s="12">
        <f>_xlfn.XLOOKUP($C240,VK!$B$2:$B$294,VK!CB$2:CB$294)</f>
        <v>72.088356018066406</v>
      </c>
      <c r="BU240" s="12">
        <f>_xlfn.XLOOKUP($C240,VK!$B$2:$B$294,VK!CC$2:CC$294)</f>
        <v>7.4744949340820313</v>
      </c>
      <c r="BV240" s="12">
        <f>_xlfn.XLOOKUP($C240,VK!$B$2:$B$294,VK!CD$2:CD$294)</f>
        <v>12.533832550048828</v>
      </c>
      <c r="BW240" s="12">
        <f>_xlfn.XLOOKUP($C240,VK!$B$2:$B$294,VK!CE$2:CE$294)</f>
        <v>0.2290235310792923</v>
      </c>
      <c r="BX240" s="12">
        <f>_xlfn.XLOOKUP($C240,VK!$B$2:$B$294,VK!CF$2:CF$294)</f>
        <v>1.0410159826278687</v>
      </c>
      <c r="BY240" s="12">
        <f>_xlfn.XLOOKUP($C240,VK!$B$2:$B$294,VK!CG$2:CG$294)</f>
        <v>9221.8359375</v>
      </c>
      <c r="BZ240" s="12"/>
      <c r="CA240" s="27">
        <f>_xlfn.XLOOKUP(C240,VK!$B$2:$B$294,VK!$BX$2:$BX$294)</f>
        <v>11327.099609375</v>
      </c>
      <c r="CD240" s="37">
        <f>_xlfn.XLOOKUP($C240,VK!$B$2:$B$294,VK!M$2:M$294)</f>
        <v>39586</v>
      </c>
      <c r="CE240" s="38"/>
    </row>
    <row r="241" spans="1:83" hidden="1">
      <c r="A241" s="21">
        <v>231</v>
      </c>
      <c r="B241" s="30">
        <f>1-_xlfn.XLOOKUP(C241,VK!$B$2:$B$294,VK!$ID$2:$ID$294)/SUM($D$5:$BY$5)</f>
        <v>0.15793444302634574</v>
      </c>
      <c r="C241" t="str">
        <f>_xlfn.XLOOKUP(A241,VK!$IE$2:$IE$294,VK!$B$2:$B$294)</f>
        <v>Siikainen</v>
      </c>
      <c r="D241" s="12">
        <f>_xlfn.XLOOKUP($C241,VK!$B$2:$B$294,VK!J$2:J$294)</f>
        <v>52</v>
      </c>
      <c r="E241" s="12">
        <f>_xlfn.XLOOKUP($C241,VK!$B$2:$B$294,VK!K$2:K$294)</f>
        <v>463.29000854492188</v>
      </c>
      <c r="F241" s="38">
        <f>_xlfn.XLOOKUP($C241,VK!$B$2:$B$294,VK!L$2:L$294)</f>
        <v>210.19999694824219</v>
      </c>
      <c r="G241" s="38">
        <f>_xlfn.XLOOKUP($C241,VK!$B$2:$B$294,VK!N$2:N$294)</f>
        <v>3.0999999046325684</v>
      </c>
      <c r="H241" s="40">
        <f>_xlfn.XLOOKUP($C241,VK!$B$2:$B$294,VK!O$2:O$294)</f>
        <v>-1.3999999761581421</v>
      </c>
      <c r="I241" s="38">
        <f>_xlfn.XLOOKUP($C241,VK!$B$2:$B$294,VK!P$2:P$294)</f>
        <v>-10</v>
      </c>
      <c r="J241" s="38">
        <f>_xlfn.XLOOKUP($C241,VK!$B$2:$B$294,VK!Q$2:Q$294)</f>
        <v>29.3</v>
      </c>
      <c r="K241" s="38">
        <f>_xlfn.XLOOKUP($C241,VK!$B$2:$B$294,VK!R$2:R$294)</f>
        <v>14.4</v>
      </c>
      <c r="L241" s="38">
        <f>_xlfn.XLOOKUP($C241,VK!$B$2:$B$294,VK!S$2:S$294)</f>
        <v>125</v>
      </c>
      <c r="M241" s="38">
        <f>_xlfn.XLOOKUP($C241,VK!$B$2:$B$294,VK!T$2:T$294)</f>
        <v>0</v>
      </c>
      <c r="N241" s="38">
        <f>_xlfn.XLOOKUP($C241,VK!$B$2:$B$294,VK!U$2:U$294)</f>
        <v>3329.9</v>
      </c>
      <c r="O241" s="38">
        <f>_xlfn.XLOOKUP($C241,VK!$B$2:$B$294,VK!V$2:V$294)</f>
        <v>10.29</v>
      </c>
      <c r="P241" s="38">
        <f>_xlfn.XLOOKUP($C241,VK!$B$2:$B$294,VK!W$2:W$294)</f>
        <v>696</v>
      </c>
      <c r="Q241" s="38">
        <f>_xlfn.XLOOKUP($C241,VK!$B$2:$B$294,VK!X$2:X$294)</f>
        <v>870</v>
      </c>
      <c r="R241" s="38">
        <f>_xlfn.XLOOKUP($C241,VK!$B$2:$B$294,VK!Y$2:Y$294)</f>
        <v>696</v>
      </c>
      <c r="S241" s="38">
        <f>_xlfn.XLOOKUP($C241,VK!$B$2:$B$294,VK!Z$2:Z$294)</f>
        <v>1926</v>
      </c>
      <c r="T241" s="38">
        <f>_xlfn.XLOOKUP($C241,VK!$B$2:$B$294,VK!AA$2:AA$294)</f>
        <v>824</v>
      </c>
      <c r="U241" s="38">
        <f>_xlfn.XLOOKUP($C241,VK!$B$2:$B$294,VK!AB$2:AB$294)</f>
        <v>10.740740776062012</v>
      </c>
      <c r="V241" s="38">
        <f>_xlfn.XLOOKUP($C241,VK!$B$2:$B$294,VK!AC$2:AC$294)</f>
        <v>0</v>
      </c>
      <c r="W241" s="38">
        <f>_xlfn.XLOOKUP($C241,VK!$B$2:$B$294,VK!AD$2:AD$294)</f>
        <v>0</v>
      </c>
      <c r="X241" s="38">
        <f>_xlfn.XLOOKUP($C241,VK!$B$2:$B$294,VK!AE$2:AE$294)</f>
        <v>0</v>
      </c>
      <c r="Y241" s="38">
        <f>_xlfn.XLOOKUP($C241,VK!$B$2:$B$294,VK!AF$2:AF$294)</f>
        <v>0</v>
      </c>
      <c r="Z241" s="38">
        <f>_xlfn.XLOOKUP($C241,VK!$B$2:$B$294,VK!AG$2:AG$294)</f>
        <v>0</v>
      </c>
      <c r="AA241" s="38">
        <f>_xlfn.XLOOKUP($C241,VK!$B$2:$B$294,VK!AH$2:AH$294)</f>
        <v>22</v>
      </c>
      <c r="AB241" s="38">
        <f>_xlfn.XLOOKUP($C241,VK!$B$2:$B$294,VK!AI$2:AI$294)</f>
        <v>1.1000000000000001</v>
      </c>
      <c r="AC241" s="38">
        <f>_xlfn.XLOOKUP($C241,VK!$B$2:$B$294,VK!AJ$2:AJ$294)</f>
        <v>0.5</v>
      </c>
      <c r="AD241" s="38">
        <f>_xlfn.XLOOKUP($C241,VK!$B$2:$B$294,VK!AK$2:AK$294)</f>
        <v>1.3</v>
      </c>
      <c r="AE241" s="38">
        <f>_xlfn.XLOOKUP($C241,VK!$B$2:$B$294,VK!AL$2:AL$294)</f>
        <v>55</v>
      </c>
      <c r="AF241" s="38">
        <f>_xlfn.XLOOKUP($C241,VK!$B$2:$B$294,VK!AM$2:AM$294)</f>
        <v>252.1</v>
      </c>
      <c r="AG241" s="38">
        <f>_xlfn.XLOOKUP($C241,VK!$B$2:$B$294,VK!AN$2:AN$294)</f>
        <v>47.1</v>
      </c>
      <c r="AH241" s="38">
        <f>_xlfn.XLOOKUP($C241,VK!$B$2:$B$294,VK!AO$2:AO$294)</f>
        <v>15.5</v>
      </c>
      <c r="AI241" s="38">
        <f>_xlfn.XLOOKUP($C241,VK!$B$2:$B$294,VK!AP$2:AP$294)</f>
        <v>90</v>
      </c>
      <c r="AJ241" s="38">
        <f>_xlfn.XLOOKUP($C241,VK!$B$2:$B$294,VK!AQ$2:AQ$294)</f>
        <v>62</v>
      </c>
      <c r="AK241" s="38">
        <f>_xlfn.XLOOKUP($C241,VK!$B$2:$B$294,VK!AR$2:AR$294)</f>
        <v>526</v>
      </c>
      <c r="AL241" s="38">
        <f>_xlfn.XLOOKUP($C241,VK!$B$2:$B$294,VK!AS$2:AS$294)</f>
        <v>2.3330000000000002</v>
      </c>
      <c r="AM241" s="38">
        <f>_xlfn.XLOOKUP($C241,VK!$B$2:$B$294,VK!AT$2:AT$294)</f>
        <v>12556</v>
      </c>
      <c r="AN241" s="38">
        <f>_xlfn.XLOOKUP($C241,VK!$B$2:$B$294,VK!AU$2:AU$294)</f>
        <v>16776</v>
      </c>
      <c r="AO241" s="38">
        <f>_xlfn.XLOOKUP($C241,VK!$B$2:$B$294,VK!AV$2:AV$294)</f>
        <v>1</v>
      </c>
      <c r="AP241" s="38">
        <f>_xlfn.XLOOKUP($C241,VK!$B$2:$B$294,VK!AW$2:AW$294)</f>
        <v>111.00492095947266</v>
      </c>
      <c r="AQ241" s="38">
        <f>_xlfn.XLOOKUP($C241,VK!$B$2:$B$294,VK!AX$2:AX$294)</f>
        <v>0</v>
      </c>
      <c r="AR241" s="38">
        <f>_xlfn.XLOOKUP($C241,VK!$B$2:$B$294,VK!AY$2:AY$294)</f>
        <v>0</v>
      </c>
      <c r="AS241" s="38">
        <f>_xlfn.XLOOKUP($C241,VK!$B$2:$B$294,VK!AZ$2:AZ$294)</f>
        <v>0</v>
      </c>
      <c r="AT241" s="38">
        <f>_xlfn.XLOOKUP($C241,VK!$B$2:$B$294,VK!BA$2:BA$294)</f>
        <v>0</v>
      </c>
      <c r="AU241" s="38">
        <f>_xlfn.XLOOKUP($C241,VK!$B$2:$B$294,VK!BB$2:BB$294)</f>
        <v>1</v>
      </c>
      <c r="AV241" s="38">
        <f>_xlfn.XLOOKUP($C241,VK!$B$2:$B$294,VK!BC$2:BC$294)</f>
        <v>100</v>
      </c>
      <c r="AW241" s="38">
        <f>_xlfn.XLOOKUP($C241,VK!$B$2:$B$294,VK!BD$2:BD$294)</f>
        <v>100</v>
      </c>
      <c r="AX241" s="38">
        <f>_xlfn.XLOOKUP($C241,VK!$B$2:$B$294,VK!BF$2:BF$294)</f>
        <v>13575.7578125</v>
      </c>
      <c r="AY241" s="38">
        <f>_xlfn.XLOOKUP($C241,VK!$B$2:$B$294,VK!BG$2:BG$294)</f>
        <v>15545.4541015625</v>
      </c>
      <c r="AZ241" s="38">
        <f>_xlfn.XLOOKUP($C241,VK!$B$2:$B$294,VK!BH$2:BH$294)</f>
        <v>2.2964508533477783</v>
      </c>
      <c r="BA241" s="38">
        <f>_xlfn.XLOOKUP($C241,VK!$B$2:$B$294,VK!BI$2:BI$294)</f>
        <v>-2.9268980026245117</v>
      </c>
      <c r="BB241" s="38">
        <f>_xlfn.XLOOKUP($C241,VK!$B$2:$B$294,VK!BJ$2:BJ$294)</f>
        <v>19.354839324951172</v>
      </c>
      <c r="BC241" s="38">
        <f>_xlfn.XLOOKUP($C241,VK!$B$2:$B$294,VK!BK$2:BK$294)</f>
        <v>-47.058822631835938</v>
      </c>
      <c r="BD241" s="38">
        <f>_xlfn.XLOOKUP($C241,VK!$B$2:$B$294,VK!BL$2:BL$294)</f>
        <v>123</v>
      </c>
      <c r="BE241" s="38">
        <f>_xlfn.XLOOKUP($C241,VK!$B$2:$B$294,VK!BM$2:BM$294)</f>
        <v>0</v>
      </c>
      <c r="BF241" s="37">
        <f>_xlfn.XLOOKUP($C241,VK!$B$2:$B$294,VK!BN$2:BN$294)</f>
        <v>18507.77734375</v>
      </c>
      <c r="BG241" s="12">
        <f>_xlfn.XLOOKUP($C241,VK!$B$2:$B$294,VK!BO$2:BO$294)</f>
        <v>51.347126007080078</v>
      </c>
      <c r="BH241" s="12"/>
      <c r="BI241" s="12">
        <f>_xlfn.XLOOKUP($C241,VK!$B$2:$B$294,VK!BQ$2:BQ$294)</f>
        <v>0.66666668653488159</v>
      </c>
      <c r="BJ241" s="12">
        <f>_xlfn.XLOOKUP($C241,VK!$B$2:$B$294,VK!BR$2:BR$294)</f>
        <v>0.20876826345920563</v>
      </c>
      <c r="BK241" s="12">
        <f>_xlfn.XLOOKUP($C241,VK!$B$2:$B$294,VK!BS$2:BS$294)</f>
        <v>1.2526096105575562</v>
      </c>
      <c r="BL241" s="12">
        <f>_xlfn.XLOOKUP($C241,VK!$B$2:$B$294,VK!BT$2:BT$294)</f>
        <v>93.945716857910156</v>
      </c>
      <c r="BM241" s="12">
        <f>_xlfn.XLOOKUP($C241,VK!$B$2:$B$294,VK!BU$2:BU$294)</f>
        <v>253.30549621582031</v>
      </c>
      <c r="BN241" s="12">
        <f>_xlfn.XLOOKUP($C241,VK!$B$2:$B$294,VK!BV$2:BV$294)</f>
        <v>0</v>
      </c>
      <c r="BO241" s="12">
        <f>_xlfn.XLOOKUP($C241,VK!$B$2:$B$294,VK!BW$2:BW$294)</f>
        <v>0</v>
      </c>
      <c r="BP241" s="12">
        <f>_xlfn.XLOOKUP($C241,VK!$B$2:$B$294,VK!BX$2:BX$294)</f>
        <v>8550</v>
      </c>
      <c r="BQ241" s="12">
        <f>_xlfn.XLOOKUP($C241,VK!$B$2:$B$294,VK!BY$2:BY$294)</f>
        <v>7466.66650390625</v>
      </c>
      <c r="BR241" s="12">
        <f>_xlfn.XLOOKUP($C241,VK!$B$2:$B$294,VK!BZ$2:BZ$294)</f>
        <v>0.62630480527877808</v>
      </c>
      <c r="BS241" s="12">
        <f>_xlfn.XLOOKUP($C241,VK!$B$2:$B$294,VK!CA$2:CA$294)</f>
        <v>6.7501740455627441</v>
      </c>
      <c r="BT241" s="12">
        <f>_xlfn.XLOOKUP($C241,VK!$B$2:$B$294,VK!CB$2:CB$294)</f>
        <v>211.11111450195313</v>
      </c>
      <c r="BU241" s="12">
        <f>_xlfn.XLOOKUP($C241,VK!$B$2:$B$294,VK!CC$2:CC$294)</f>
        <v>17.525774002075195</v>
      </c>
      <c r="BV241" s="12">
        <f>_xlfn.XLOOKUP($C241,VK!$B$2:$B$294,VK!CD$2:CD$294)</f>
        <v>9.278350830078125</v>
      </c>
      <c r="BW241" s="12">
        <f>_xlfn.XLOOKUP($C241,VK!$B$2:$B$294,VK!CE$2:CE$294)</f>
        <v>0</v>
      </c>
      <c r="BX241" s="12">
        <f>_xlfn.XLOOKUP($C241,VK!$B$2:$B$294,VK!CF$2:CF$294)</f>
        <v>6.1855669021606445</v>
      </c>
      <c r="BY241" s="12">
        <f>_xlfn.XLOOKUP($C241,VK!$B$2:$B$294,VK!CG$2:CG$294)</f>
        <v>16027.3154296875</v>
      </c>
      <c r="BZ241" s="12"/>
      <c r="CA241" s="27">
        <f>_xlfn.XLOOKUP(C241,VK!$B$2:$B$294,VK!$BX$2:$BX$294)</f>
        <v>8550</v>
      </c>
      <c r="CD241" s="37">
        <f>_xlfn.XLOOKUP($C241,VK!$B$2:$B$294,VK!M$2:M$294)</f>
        <v>1437</v>
      </c>
      <c r="CE241" s="38"/>
    </row>
    <row r="242" spans="1:83" hidden="1">
      <c r="A242" s="21">
        <v>232</v>
      </c>
      <c r="B242" s="30">
        <f>1-_xlfn.XLOOKUP(C242,VK!$B$2:$B$294,VK!$ID$2:$ID$294)/SUM($D$5:$BY$5)</f>
        <v>0.15604320922008996</v>
      </c>
      <c r="C242" t="str">
        <f>_xlfn.XLOOKUP(A242,VK!$IE$2:$IE$294,VK!$B$2:$B$294)</f>
        <v>Ylitornio</v>
      </c>
      <c r="D242" s="12">
        <f>_xlfn.XLOOKUP($C242,VK!$B$2:$B$294,VK!J$2:J$294)</f>
        <v>53.200000762939453</v>
      </c>
      <c r="E242" s="12">
        <f>_xlfn.XLOOKUP($C242,VK!$B$2:$B$294,VK!K$2:K$294)</f>
        <v>2028.0400390625</v>
      </c>
      <c r="F242" s="38">
        <f>_xlfn.XLOOKUP($C242,VK!$B$2:$B$294,VK!L$2:L$294)</f>
        <v>194</v>
      </c>
      <c r="G242" s="38">
        <f>_xlfn.XLOOKUP($C242,VK!$B$2:$B$294,VK!N$2:N$294)</f>
        <v>1.8999999761581421</v>
      </c>
      <c r="H242" s="40">
        <f>_xlfn.XLOOKUP($C242,VK!$B$2:$B$294,VK!O$2:O$294)</f>
        <v>-2.5999999046325684</v>
      </c>
      <c r="I242" s="38">
        <f>_xlfn.XLOOKUP($C242,VK!$B$2:$B$294,VK!P$2:P$294)</f>
        <v>-60</v>
      </c>
      <c r="J242" s="38">
        <f>_xlfn.XLOOKUP($C242,VK!$B$2:$B$294,VK!Q$2:Q$294)</f>
        <v>47.2</v>
      </c>
      <c r="K242" s="38">
        <f>_xlfn.XLOOKUP($C242,VK!$B$2:$B$294,VK!R$2:R$294)</f>
        <v>13.5</v>
      </c>
      <c r="L242" s="38">
        <f>_xlfn.XLOOKUP($C242,VK!$B$2:$B$294,VK!S$2:S$294)</f>
        <v>382</v>
      </c>
      <c r="M242" s="38">
        <f>_xlfn.XLOOKUP($C242,VK!$B$2:$B$294,VK!T$2:T$294)</f>
        <v>0</v>
      </c>
      <c r="N242" s="38">
        <f>_xlfn.XLOOKUP($C242,VK!$B$2:$B$294,VK!U$2:U$294)</f>
        <v>3208</v>
      </c>
      <c r="O242" s="38">
        <f>_xlfn.XLOOKUP($C242,VK!$B$2:$B$294,VK!V$2:V$294)</f>
        <v>11.36</v>
      </c>
      <c r="P242" s="38">
        <f>_xlfn.XLOOKUP($C242,VK!$B$2:$B$294,VK!W$2:W$294)</f>
        <v>1385</v>
      </c>
      <c r="Q242" s="38">
        <f>_xlfn.XLOOKUP($C242,VK!$B$2:$B$294,VK!X$2:X$294)</f>
        <v>1385</v>
      </c>
      <c r="R242" s="38">
        <f>_xlfn.XLOOKUP($C242,VK!$B$2:$B$294,VK!Y$2:Y$294)</f>
        <v>769</v>
      </c>
      <c r="S242" s="38">
        <f>_xlfn.XLOOKUP($C242,VK!$B$2:$B$294,VK!Z$2:Z$294)</f>
        <v>1566</v>
      </c>
      <c r="T242" s="38">
        <f>_xlfn.XLOOKUP($C242,VK!$B$2:$B$294,VK!AA$2:AA$294)</f>
        <v>1120</v>
      </c>
      <c r="U242" s="38">
        <f>_xlfn.XLOOKUP($C242,VK!$B$2:$B$294,VK!AB$2:AB$294)</f>
        <v>14.047618865966797</v>
      </c>
      <c r="V242" s="38">
        <f>_xlfn.XLOOKUP($C242,VK!$B$2:$B$294,VK!AC$2:AC$294)</f>
        <v>0</v>
      </c>
      <c r="W242" s="38">
        <f>_xlfn.XLOOKUP($C242,VK!$B$2:$B$294,VK!AD$2:AD$294)</f>
        <v>0</v>
      </c>
      <c r="X242" s="38">
        <f>_xlfn.XLOOKUP($C242,VK!$B$2:$B$294,VK!AE$2:AE$294)</f>
        <v>0</v>
      </c>
      <c r="Y242" s="38">
        <f>_xlfn.XLOOKUP($C242,VK!$B$2:$B$294,VK!AF$2:AF$294)</f>
        <v>3.7</v>
      </c>
      <c r="Z242" s="38">
        <f>_xlfn.XLOOKUP($C242,VK!$B$2:$B$294,VK!AG$2:AG$294)</f>
        <v>0</v>
      </c>
      <c r="AA242" s="38">
        <f>_xlfn.XLOOKUP($C242,VK!$B$2:$B$294,VK!AH$2:AH$294)</f>
        <v>20</v>
      </c>
      <c r="AB242" s="38">
        <f>_xlfn.XLOOKUP($C242,VK!$B$2:$B$294,VK!AI$2:AI$294)</f>
        <v>1.1000000000000001</v>
      </c>
      <c r="AC242" s="38">
        <f>_xlfn.XLOOKUP($C242,VK!$B$2:$B$294,VK!AJ$2:AJ$294)</f>
        <v>0.5</v>
      </c>
      <c r="AD242" s="38">
        <f>_xlfn.XLOOKUP($C242,VK!$B$2:$B$294,VK!AK$2:AK$294)</f>
        <v>1.3</v>
      </c>
      <c r="AE242" s="38">
        <f>_xlfn.XLOOKUP($C242,VK!$B$2:$B$294,VK!AL$2:AL$294)</f>
        <v>78.099999999999994</v>
      </c>
      <c r="AF242" s="38">
        <f>_xlfn.XLOOKUP($C242,VK!$B$2:$B$294,VK!AM$2:AM$294)</f>
        <v>279.5</v>
      </c>
      <c r="AG242" s="38">
        <f>_xlfn.XLOOKUP($C242,VK!$B$2:$B$294,VK!AN$2:AN$294)</f>
        <v>47.2</v>
      </c>
      <c r="AH242" s="38">
        <f>_xlfn.XLOOKUP($C242,VK!$B$2:$B$294,VK!AO$2:AO$294)</f>
        <v>19.2</v>
      </c>
      <c r="AI242" s="38">
        <f>_xlfn.XLOOKUP($C242,VK!$B$2:$B$294,VK!AP$2:AP$294)</f>
        <v>66</v>
      </c>
      <c r="AJ242" s="38">
        <f>_xlfn.XLOOKUP($C242,VK!$B$2:$B$294,VK!AQ$2:AQ$294)</f>
        <v>111</v>
      </c>
      <c r="AK242" s="38">
        <f>_xlfn.XLOOKUP($C242,VK!$B$2:$B$294,VK!AR$2:AR$294)</f>
        <v>1237</v>
      </c>
      <c r="AL242" s="38">
        <f>_xlfn.XLOOKUP($C242,VK!$B$2:$B$294,VK!AS$2:AS$294)</f>
        <v>2.6669999999999998</v>
      </c>
      <c r="AM242" s="38">
        <f>_xlfn.XLOOKUP($C242,VK!$B$2:$B$294,VK!AT$2:AT$294)</f>
        <v>8839</v>
      </c>
      <c r="AN242" s="38">
        <f>_xlfn.XLOOKUP($C242,VK!$B$2:$B$294,VK!AU$2:AU$294)</f>
        <v>15421</v>
      </c>
      <c r="AO242" s="38">
        <f>_xlfn.XLOOKUP($C242,VK!$B$2:$B$294,VK!AV$2:AV$294)</f>
        <v>1</v>
      </c>
      <c r="AP242" s="38">
        <f>_xlfn.XLOOKUP($C242,VK!$B$2:$B$294,VK!AW$2:AW$294)</f>
        <v>93.949600219726563</v>
      </c>
      <c r="AQ242" s="38">
        <f>_xlfn.XLOOKUP($C242,VK!$B$2:$B$294,VK!AX$2:AX$294)</f>
        <v>0</v>
      </c>
      <c r="AR242" s="38">
        <f>_xlfn.XLOOKUP($C242,VK!$B$2:$B$294,VK!AY$2:AY$294)</f>
        <v>0</v>
      </c>
      <c r="AS242" s="38">
        <f>_xlfn.XLOOKUP($C242,VK!$B$2:$B$294,VK!AZ$2:AZ$294)</f>
        <v>0</v>
      </c>
      <c r="AT242" s="38">
        <f>_xlfn.XLOOKUP($C242,VK!$B$2:$B$294,VK!BA$2:BA$294)</f>
        <v>0</v>
      </c>
      <c r="AU242" s="38">
        <f>_xlfn.XLOOKUP($C242,VK!$B$2:$B$294,VK!BB$2:BB$294)</f>
        <v>1</v>
      </c>
      <c r="AV242" s="38">
        <f>_xlfn.XLOOKUP($C242,VK!$B$2:$B$294,VK!BC$2:BC$294)</f>
        <v>80.952377319335938</v>
      </c>
      <c r="AW242" s="38">
        <f>_xlfn.XLOOKUP($C242,VK!$B$2:$B$294,VK!BD$2:BD$294)</f>
        <v>100</v>
      </c>
      <c r="AX242" s="38">
        <f>_xlfn.XLOOKUP($C242,VK!$B$2:$B$294,VK!BF$2:BF$294)</f>
        <v>11065.73046875</v>
      </c>
      <c r="AY242" s="38">
        <f>_xlfn.XLOOKUP($C242,VK!$B$2:$B$294,VK!BG$2:BG$294)</f>
        <v>12168.5654296875</v>
      </c>
      <c r="AZ242" s="38">
        <f>_xlfn.XLOOKUP($C242,VK!$B$2:$B$294,VK!BH$2:BH$294)</f>
        <v>2.7309086322784424</v>
      </c>
      <c r="BA242" s="38">
        <f>_xlfn.XLOOKUP($C242,VK!$B$2:$B$294,VK!BI$2:BI$294)</f>
        <v>17.615312576293945</v>
      </c>
      <c r="BB242" s="38">
        <f>_xlfn.XLOOKUP($C242,VK!$B$2:$B$294,VK!BJ$2:BJ$294)</f>
        <v>27.63157844543457</v>
      </c>
      <c r="BC242" s="38">
        <f>_xlfn.XLOOKUP($C242,VK!$B$2:$B$294,VK!BK$2:BK$294)</f>
        <v>29.166666030883789</v>
      </c>
      <c r="BD242" s="38">
        <f>_xlfn.XLOOKUP($C242,VK!$B$2:$B$294,VK!BL$2:BL$294)</f>
        <v>133.5</v>
      </c>
      <c r="BE242" s="38">
        <f>_xlfn.XLOOKUP($C242,VK!$B$2:$B$294,VK!BM$2:BM$294)</f>
        <v>-2.734375</v>
      </c>
      <c r="BF242" s="37">
        <f>_xlfn.XLOOKUP($C242,VK!$B$2:$B$294,VK!BN$2:BN$294)</f>
        <v>21876.326171875</v>
      </c>
      <c r="BG242" s="12">
        <f>_xlfn.XLOOKUP($C242,VK!$B$2:$B$294,VK!BO$2:BO$294)</f>
        <v>59.029373168945313</v>
      </c>
      <c r="BH242" s="12"/>
      <c r="BI242" s="12">
        <f>_xlfn.XLOOKUP($C242,VK!$B$2:$B$294,VK!BQ$2:BQ$294)</f>
        <v>0.59724348783493042</v>
      </c>
      <c r="BJ242" s="12">
        <f>_xlfn.XLOOKUP($C242,VK!$B$2:$B$294,VK!BR$2:BR$294)</f>
        <v>0.79122000932693481</v>
      </c>
      <c r="BK242" s="12">
        <f>_xlfn.XLOOKUP($C242,VK!$B$2:$B$294,VK!BS$2:BS$294)</f>
        <v>2.5012762546539307</v>
      </c>
      <c r="BL242" s="12">
        <f>_xlfn.XLOOKUP($C242,VK!$B$2:$B$294,VK!BT$2:BT$294)</f>
        <v>150.07656860351563</v>
      </c>
      <c r="BM242" s="12">
        <f>_xlfn.XLOOKUP($C242,VK!$B$2:$B$294,VK!BU$2:BU$294)</f>
        <v>359.11178588867188</v>
      </c>
      <c r="BN242" s="12">
        <f>_xlfn.XLOOKUP($C242,VK!$B$2:$B$294,VK!BV$2:BV$294)</f>
        <v>0</v>
      </c>
      <c r="BO242" s="12">
        <f>_xlfn.XLOOKUP($C242,VK!$B$2:$B$294,VK!BW$2:BW$294)</f>
        <v>1</v>
      </c>
      <c r="BP242" s="12">
        <f>_xlfn.XLOOKUP($C242,VK!$B$2:$B$294,VK!BX$2:BX$294)</f>
        <v>9503.6494140625</v>
      </c>
      <c r="BQ242" s="12">
        <f>_xlfn.XLOOKUP($C242,VK!$B$2:$B$294,VK!BY$2:BY$294)</f>
        <v>8642.3359375</v>
      </c>
      <c r="BR242" s="12">
        <f>_xlfn.XLOOKUP($C242,VK!$B$2:$B$294,VK!BZ$2:BZ$294)</f>
        <v>0.79122000932693481</v>
      </c>
      <c r="BS242" s="12">
        <f>_xlfn.XLOOKUP($C242,VK!$B$2:$B$294,VK!CA$2:CA$294)</f>
        <v>6.355283260345459</v>
      </c>
      <c r="BT242" s="12">
        <f>_xlfn.XLOOKUP($C242,VK!$B$2:$B$294,VK!CB$2:CB$294)</f>
        <v>41.935482025146484</v>
      </c>
      <c r="BU242" s="12">
        <f>_xlfn.XLOOKUP($C242,VK!$B$2:$B$294,VK!CC$2:CC$294)</f>
        <v>5.2208833694458008</v>
      </c>
      <c r="BV242" s="12">
        <f>_xlfn.XLOOKUP($C242,VK!$B$2:$B$294,VK!CD$2:CD$294)</f>
        <v>15.662651062011719</v>
      </c>
      <c r="BW242" s="12">
        <f>_xlfn.XLOOKUP($C242,VK!$B$2:$B$294,VK!CE$2:CE$294)</f>
        <v>6.4257030487060547</v>
      </c>
      <c r="BX242" s="12">
        <f>_xlfn.XLOOKUP($C242,VK!$B$2:$B$294,VK!CF$2:CF$294)</f>
        <v>1.6064257621765137</v>
      </c>
      <c r="BY242" s="12">
        <f>_xlfn.XLOOKUP($C242,VK!$B$2:$B$294,VK!CG$2:CG$294)</f>
        <v>14848.0615234375</v>
      </c>
      <c r="BZ242" s="12"/>
      <c r="CA242" s="27">
        <f>_xlfn.XLOOKUP(C242,VK!$B$2:$B$294,VK!$BX$2:$BX$294)</f>
        <v>9503.6494140625</v>
      </c>
      <c r="CD242" s="37">
        <f>_xlfn.XLOOKUP($C242,VK!$B$2:$B$294,VK!M$2:M$294)</f>
        <v>3918</v>
      </c>
      <c r="CE242" s="38"/>
    </row>
    <row r="243" spans="1:83" hidden="1">
      <c r="A243" s="21">
        <v>233</v>
      </c>
      <c r="B243" s="30">
        <f>1-_xlfn.XLOOKUP(C243,VK!$B$2:$B$294,VK!$ID$2:$ID$294)/SUM($D$5:$BY$5)</f>
        <v>0.15536177992001998</v>
      </c>
      <c r="C243" t="str">
        <f>_xlfn.XLOOKUP(A243,VK!$IE$2:$IE$294,VK!$B$2:$B$294)</f>
        <v>Joutsa</v>
      </c>
      <c r="D243" s="12">
        <f>_xlfn.XLOOKUP($C243,VK!$B$2:$B$294,VK!J$2:J$294)</f>
        <v>53.299999237060547</v>
      </c>
      <c r="E243" s="12">
        <f>_xlfn.XLOOKUP($C243,VK!$B$2:$B$294,VK!K$2:K$294)</f>
        <v>867.02001953125</v>
      </c>
      <c r="F243" s="38">
        <f>_xlfn.XLOOKUP($C243,VK!$B$2:$B$294,VK!L$2:L$294)</f>
        <v>191.39999389648438</v>
      </c>
      <c r="G243" s="38">
        <f>_xlfn.XLOOKUP($C243,VK!$B$2:$B$294,VK!N$2:N$294)</f>
        <v>5</v>
      </c>
      <c r="H243" s="40">
        <f>_xlfn.XLOOKUP($C243,VK!$B$2:$B$294,VK!O$2:O$294)</f>
        <v>-2</v>
      </c>
      <c r="I243" s="38">
        <f>_xlfn.XLOOKUP($C243,VK!$B$2:$B$294,VK!P$2:P$294)</f>
        <v>-23</v>
      </c>
      <c r="J243" s="38">
        <f>_xlfn.XLOOKUP($C243,VK!$B$2:$B$294,VK!Q$2:Q$294)</f>
        <v>59.5</v>
      </c>
      <c r="K243" s="38">
        <f>_xlfn.XLOOKUP($C243,VK!$B$2:$B$294,VK!R$2:R$294)</f>
        <v>12.3</v>
      </c>
      <c r="L243" s="38">
        <f>_xlfn.XLOOKUP($C243,VK!$B$2:$B$294,VK!S$2:S$294)</f>
        <v>266</v>
      </c>
      <c r="M243" s="38">
        <f>_xlfn.XLOOKUP($C243,VK!$B$2:$B$294,VK!T$2:T$294)</f>
        <v>0</v>
      </c>
      <c r="N243" s="38">
        <f>_xlfn.XLOOKUP($C243,VK!$B$2:$B$294,VK!U$2:U$294)</f>
        <v>3557.2</v>
      </c>
      <c r="O243" s="38">
        <f>_xlfn.XLOOKUP($C243,VK!$B$2:$B$294,VK!V$2:V$294)</f>
        <v>12.53</v>
      </c>
      <c r="P243" s="38">
        <f>_xlfn.XLOOKUP($C243,VK!$B$2:$B$294,VK!W$2:W$294)</f>
        <v>1586</v>
      </c>
      <c r="Q243" s="38">
        <f>_xlfn.XLOOKUP($C243,VK!$B$2:$B$294,VK!X$2:X$294)</f>
        <v>1138</v>
      </c>
      <c r="R243" s="38">
        <f>_xlfn.XLOOKUP($C243,VK!$B$2:$B$294,VK!Y$2:Y$294)</f>
        <v>1103</v>
      </c>
      <c r="S243" s="38">
        <f>_xlfn.XLOOKUP($C243,VK!$B$2:$B$294,VK!Z$2:Z$294)</f>
        <v>1245</v>
      </c>
      <c r="T243" s="38">
        <f>_xlfn.XLOOKUP($C243,VK!$B$2:$B$294,VK!AA$2:AA$294)</f>
        <v>697</v>
      </c>
      <c r="U243" s="38">
        <f>_xlfn.XLOOKUP($C243,VK!$B$2:$B$294,VK!AB$2:AB$294)</f>
        <v>17.914894104003906</v>
      </c>
      <c r="V243" s="38">
        <f>_xlfn.XLOOKUP($C243,VK!$B$2:$B$294,VK!AC$2:AC$294)</f>
        <v>0</v>
      </c>
      <c r="W243" s="38">
        <f>_xlfn.XLOOKUP($C243,VK!$B$2:$B$294,VK!AD$2:AD$294)</f>
        <v>2.8</v>
      </c>
      <c r="X243" s="38">
        <f>_xlfn.XLOOKUP($C243,VK!$B$2:$B$294,VK!AE$2:AE$294)</f>
        <v>0</v>
      </c>
      <c r="Y243" s="38">
        <f>_xlfn.XLOOKUP($C243,VK!$B$2:$B$294,VK!AF$2:AF$294)</f>
        <v>4.4000000000000004</v>
      </c>
      <c r="Z243" s="38">
        <f>_xlfn.XLOOKUP($C243,VK!$B$2:$B$294,VK!AG$2:AG$294)</f>
        <v>0</v>
      </c>
      <c r="AA243" s="38">
        <f>_xlfn.XLOOKUP($C243,VK!$B$2:$B$294,VK!AH$2:AH$294)</f>
        <v>21</v>
      </c>
      <c r="AB243" s="38">
        <f>_xlfn.XLOOKUP($C243,VK!$B$2:$B$294,VK!AI$2:AI$294)</f>
        <v>1.1000000000000001</v>
      </c>
      <c r="AC243" s="38">
        <f>_xlfn.XLOOKUP($C243,VK!$B$2:$B$294,VK!AJ$2:AJ$294)</f>
        <v>0.6</v>
      </c>
      <c r="AD243" s="38">
        <f>_xlfn.XLOOKUP($C243,VK!$B$2:$B$294,VK!AK$2:AK$294)</f>
        <v>1.2</v>
      </c>
      <c r="AE243" s="38">
        <f>_xlfn.XLOOKUP($C243,VK!$B$2:$B$294,VK!AL$2:AL$294)</f>
        <v>76.3</v>
      </c>
      <c r="AF243" s="38">
        <f>_xlfn.XLOOKUP($C243,VK!$B$2:$B$294,VK!AM$2:AM$294)</f>
        <v>270.5</v>
      </c>
      <c r="AG243" s="38">
        <f>_xlfn.XLOOKUP($C243,VK!$B$2:$B$294,VK!AN$2:AN$294)</f>
        <v>44.3</v>
      </c>
      <c r="AH243" s="38">
        <f>_xlfn.XLOOKUP($C243,VK!$B$2:$B$294,VK!AO$2:AO$294)</f>
        <v>19.3</v>
      </c>
      <c r="AI243" s="38">
        <f>_xlfn.XLOOKUP($C243,VK!$B$2:$B$294,VK!AP$2:AP$294)</f>
        <v>115</v>
      </c>
      <c r="AJ243" s="38">
        <f>_xlfn.XLOOKUP($C243,VK!$B$2:$B$294,VK!AQ$2:AQ$294)</f>
        <v>69</v>
      </c>
      <c r="AK243" s="38">
        <f>_xlfn.XLOOKUP($C243,VK!$B$2:$B$294,VK!AR$2:AR$294)</f>
        <v>656</v>
      </c>
      <c r="AL243" s="38">
        <f>_xlfn.XLOOKUP($C243,VK!$B$2:$B$294,VK!AS$2:AS$294)</f>
        <v>2.1669999999999998</v>
      </c>
      <c r="AM243" s="38">
        <f>_xlfn.XLOOKUP($C243,VK!$B$2:$B$294,VK!AT$2:AT$294)</f>
        <v>9419</v>
      </c>
      <c r="AN243" s="38">
        <f>_xlfn.XLOOKUP($C243,VK!$B$2:$B$294,VK!AU$2:AU$294)</f>
        <v>11450</v>
      </c>
      <c r="AO243" s="38">
        <f>_xlfn.XLOOKUP($C243,VK!$B$2:$B$294,VK!AV$2:AV$294)</f>
        <v>0</v>
      </c>
      <c r="AP243" s="38">
        <f>_xlfn.XLOOKUP($C243,VK!$B$2:$B$294,VK!AW$2:AW$294)</f>
        <v>58.982898712158203</v>
      </c>
      <c r="AQ243" s="38">
        <f>_xlfn.XLOOKUP($C243,VK!$B$2:$B$294,VK!AX$2:AX$294)</f>
        <v>0</v>
      </c>
      <c r="AR243" s="38">
        <f>_xlfn.XLOOKUP($C243,VK!$B$2:$B$294,VK!AY$2:AY$294)</f>
        <v>1</v>
      </c>
      <c r="AS243" s="38">
        <f>_xlfn.XLOOKUP($C243,VK!$B$2:$B$294,VK!AZ$2:AZ$294)</f>
        <v>0</v>
      </c>
      <c r="AT243" s="38">
        <f>_xlfn.XLOOKUP($C243,VK!$B$2:$B$294,VK!BA$2:BA$294)</f>
        <v>0</v>
      </c>
      <c r="AU243" s="38">
        <f>_xlfn.XLOOKUP($C243,VK!$B$2:$B$294,VK!BB$2:BB$294)</f>
        <v>1</v>
      </c>
      <c r="AV243" s="38">
        <f>_xlfn.XLOOKUP($C243,VK!$B$2:$B$294,VK!BC$2:BC$294)</f>
        <v>60.344825744628906</v>
      </c>
      <c r="AW243" s="38">
        <f>_xlfn.XLOOKUP($C243,VK!$B$2:$B$294,VK!BD$2:BD$294)</f>
        <v>100</v>
      </c>
      <c r="AX243" s="38">
        <f>_xlfn.XLOOKUP($C243,VK!$B$2:$B$294,VK!BF$2:BF$294)</f>
        <v>9967.5791015625</v>
      </c>
      <c r="AY243" s="38">
        <f>_xlfn.XLOOKUP($C243,VK!$B$2:$B$294,VK!BG$2:BG$294)</f>
        <v>10855.6943359375</v>
      </c>
      <c r="AZ243" s="38">
        <f>_xlfn.XLOOKUP($C243,VK!$B$2:$B$294,VK!BH$2:BH$294)</f>
        <v>2.6496686935424805</v>
      </c>
      <c r="BA243" s="38">
        <f>_xlfn.XLOOKUP($C243,VK!$B$2:$B$294,VK!BI$2:BI$294)</f>
        <v>10.482792854309082</v>
      </c>
      <c r="BB243" s="38">
        <f>_xlfn.XLOOKUP($C243,VK!$B$2:$B$294,VK!BJ$2:BJ$294)</f>
        <v>25</v>
      </c>
      <c r="BC243" s="38">
        <f>_xlfn.XLOOKUP($C243,VK!$B$2:$B$294,VK!BK$2:BK$294)</f>
        <v>6.8965516090393066</v>
      </c>
      <c r="BD243" s="38">
        <f>_xlfn.XLOOKUP($C243,VK!$B$2:$B$294,VK!BL$2:BL$294)</f>
        <v>116.66666412353516</v>
      </c>
      <c r="BE243" s="38">
        <f>_xlfn.XLOOKUP($C243,VK!$B$2:$B$294,VK!BM$2:BM$294)</f>
        <v>-0.30769231915473938</v>
      </c>
      <c r="BF243" s="37">
        <f>_xlfn.XLOOKUP($C243,VK!$B$2:$B$294,VK!BN$2:BN$294)</f>
        <v>20678.435546875</v>
      </c>
      <c r="BG243" s="12">
        <f>_xlfn.XLOOKUP($C243,VK!$B$2:$B$294,VK!BO$2:BO$294)</f>
        <v>49.37451171875</v>
      </c>
      <c r="BH243" s="12"/>
      <c r="BI243" s="12">
        <f>_xlfn.XLOOKUP($C243,VK!$B$2:$B$294,VK!BQ$2:BQ$294)</f>
        <v>0.63582360744476318</v>
      </c>
      <c r="BJ243" s="12">
        <f>_xlfn.XLOOKUP($C243,VK!$B$2:$B$294,VK!BR$2:BR$294)</f>
        <v>0.20562028884887695</v>
      </c>
      <c r="BK243" s="12">
        <f>_xlfn.XLOOKUP($C243,VK!$B$2:$B$294,VK!BS$2:BS$294)</f>
        <v>1.9876627922058105</v>
      </c>
      <c r="BL243" s="12">
        <f>_xlfn.XLOOKUP($C243,VK!$B$2:$B$294,VK!BT$2:BT$294)</f>
        <v>100.29700469970703</v>
      </c>
      <c r="BM243" s="12">
        <f>_xlfn.XLOOKUP($C243,VK!$B$2:$B$294,VK!BU$2:BU$294)</f>
        <v>326.47930908203125</v>
      </c>
      <c r="BN243" s="12">
        <f>_xlfn.XLOOKUP($C243,VK!$B$2:$B$294,VK!BV$2:BV$294)</f>
        <v>0</v>
      </c>
      <c r="BO243" s="12">
        <f>_xlfn.XLOOKUP($C243,VK!$B$2:$B$294,VK!BW$2:BW$294)</f>
        <v>1</v>
      </c>
      <c r="BP243" s="12">
        <f>_xlfn.XLOOKUP($C243,VK!$B$2:$B$294,VK!BX$2:BX$294)</f>
        <v>8282.89453125</v>
      </c>
      <c r="BQ243" s="12">
        <f>_xlfn.XLOOKUP($C243,VK!$B$2:$B$294,VK!BY$2:BY$294)</f>
        <v>7605.26318359375</v>
      </c>
      <c r="BR243" s="12">
        <f>_xlfn.XLOOKUP($C243,VK!$B$2:$B$294,VK!BZ$2:BZ$294)</f>
        <v>0.70824766159057617</v>
      </c>
      <c r="BS243" s="12">
        <f>_xlfn.XLOOKUP($C243,VK!$B$2:$B$294,VK!CA$2:CA$294)</f>
        <v>7.4023303985595703</v>
      </c>
      <c r="BT243" s="12">
        <f>_xlfn.XLOOKUP($C243,VK!$B$2:$B$294,VK!CB$2:CB$294)</f>
        <v>54.838710784912109</v>
      </c>
      <c r="BU243" s="12">
        <f>_xlfn.XLOOKUP($C243,VK!$B$2:$B$294,VK!CC$2:CC$294)</f>
        <v>5.2469134330749512</v>
      </c>
      <c r="BV243" s="12">
        <f>_xlfn.XLOOKUP($C243,VK!$B$2:$B$294,VK!CD$2:CD$294)</f>
        <v>13.888889312744141</v>
      </c>
      <c r="BW243" s="12">
        <f>_xlfn.XLOOKUP($C243,VK!$B$2:$B$294,VK!CE$2:CE$294)</f>
        <v>0</v>
      </c>
      <c r="BX243" s="12">
        <f>_xlfn.XLOOKUP($C243,VK!$B$2:$B$294,VK!CF$2:CF$294)</f>
        <v>2.4691357612609863</v>
      </c>
      <c r="BY243" s="12">
        <f>_xlfn.XLOOKUP($C243,VK!$B$2:$B$294,VK!CG$2:CG$294)</f>
        <v>11418.7373046875</v>
      </c>
      <c r="BZ243" s="12"/>
      <c r="CA243" s="27">
        <f>_xlfn.XLOOKUP(C243,VK!$B$2:$B$294,VK!$BX$2:$BX$294)</f>
        <v>8282.89453125</v>
      </c>
      <c r="CD243" s="37">
        <f>_xlfn.XLOOKUP($C243,VK!$B$2:$B$294,VK!M$2:M$294)</f>
        <v>4377</v>
      </c>
      <c r="CE243" s="38"/>
    </row>
    <row r="244" spans="1:83" hidden="1">
      <c r="A244" s="21">
        <v>234</v>
      </c>
      <c r="B244" s="30">
        <f>1-_xlfn.XLOOKUP(C244,VK!$B$2:$B$294,VK!$ID$2:$ID$294)/SUM($D$5:$BY$5)</f>
        <v>0.14856447637490666</v>
      </c>
      <c r="C244" t="str">
        <f>_xlfn.XLOOKUP(A244,VK!$IE$2:$IE$294,VK!$B$2:$B$294)</f>
        <v>Puumala</v>
      </c>
      <c r="D244" s="12">
        <f>_xlfn.XLOOKUP($C244,VK!$B$2:$B$294,VK!J$2:J$294)</f>
        <v>56.200000762939453</v>
      </c>
      <c r="E244" s="12">
        <f>_xlfn.XLOOKUP($C244,VK!$B$2:$B$294,VK!K$2:K$294)</f>
        <v>794.17999267578125</v>
      </c>
      <c r="F244" s="38">
        <f>_xlfn.XLOOKUP($C244,VK!$B$2:$B$294,VK!L$2:L$294)</f>
        <v>191.39999389648438</v>
      </c>
      <c r="G244" s="38">
        <f>_xlfn.XLOOKUP($C244,VK!$B$2:$B$294,VK!N$2:N$294)</f>
        <v>2.7000000476837158</v>
      </c>
      <c r="H244" s="40">
        <f>_xlfn.XLOOKUP($C244,VK!$B$2:$B$294,VK!O$2:O$294)</f>
        <v>-2.0999999046325684</v>
      </c>
      <c r="I244" s="38">
        <f>_xlfn.XLOOKUP($C244,VK!$B$2:$B$294,VK!P$2:P$294)</f>
        <v>-16</v>
      </c>
      <c r="J244" s="38">
        <f>_xlfn.XLOOKUP($C244,VK!$B$2:$B$294,VK!Q$2:Q$294)</f>
        <v>50.400000000000006</v>
      </c>
      <c r="K244" s="38">
        <f>_xlfn.XLOOKUP($C244,VK!$B$2:$B$294,VK!R$2:R$294)</f>
        <v>11.200000000000001</v>
      </c>
      <c r="L244" s="38">
        <f>_xlfn.XLOOKUP($C244,VK!$B$2:$B$294,VK!S$2:S$294)</f>
        <v>249</v>
      </c>
      <c r="M244" s="38">
        <f>_xlfn.XLOOKUP($C244,VK!$B$2:$B$294,VK!T$2:T$294)</f>
        <v>0</v>
      </c>
      <c r="N244" s="38">
        <f>_xlfn.XLOOKUP($C244,VK!$B$2:$B$294,VK!U$2:U$294)</f>
        <v>4354.3</v>
      </c>
      <c r="O244" s="38">
        <f>_xlfn.XLOOKUP($C244,VK!$B$2:$B$294,VK!V$2:V$294)</f>
        <v>11.04</v>
      </c>
      <c r="P244" s="38">
        <f>_xlfn.XLOOKUP($C244,VK!$B$2:$B$294,VK!W$2:W$294)</f>
        <v>1263</v>
      </c>
      <c r="Q244" s="38">
        <f>_xlfn.XLOOKUP($C244,VK!$B$2:$B$294,VK!X$2:X$294)</f>
        <v>2105</v>
      </c>
      <c r="R244" s="38">
        <f>_xlfn.XLOOKUP($C244,VK!$B$2:$B$294,VK!Y$2:Y$294)</f>
        <v>947</v>
      </c>
      <c r="S244" s="38">
        <f>_xlfn.XLOOKUP($C244,VK!$B$2:$B$294,VK!Z$2:Z$294)</f>
        <v>1342</v>
      </c>
      <c r="T244" s="38">
        <f>_xlfn.XLOOKUP($C244,VK!$B$2:$B$294,VK!AA$2:AA$294)</f>
        <v>1158</v>
      </c>
      <c r="U244" s="38">
        <f>_xlfn.XLOOKUP($C244,VK!$B$2:$B$294,VK!AB$2:AB$294)</f>
        <v>12.913043022155762</v>
      </c>
      <c r="V244" s="38">
        <f>_xlfn.XLOOKUP($C244,VK!$B$2:$B$294,VK!AC$2:AC$294)</f>
        <v>0</v>
      </c>
      <c r="W244" s="38">
        <f>_xlfn.XLOOKUP($C244,VK!$B$2:$B$294,VK!AD$2:AD$294)</f>
        <v>0</v>
      </c>
      <c r="X244" s="38">
        <f>_xlfn.XLOOKUP($C244,VK!$B$2:$B$294,VK!AE$2:AE$294)</f>
        <v>0</v>
      </c>
      <c r="Y244" s="38">
        <f>_xlfn.XLOOKUP($C244,VK!$B$2:$B$294,VK!AF$2:AF$294)</f>
        <v>0</v>
      </c>
      <c r="Z244" s="38">
        <f>_xlfn.XLOOKUP($C244,VK!$B$2:$B$294,VK!AG$2:AG$294)</f>
        <v>0</v>
      </c>
      <c r="AA244" s="38">
        <f>_xlfn.XLOOKUP($C244,VK!$B$2:$B$294,VK!AH$2:AH$294)</f>
        <v>20</v>
      </c>
      <c r="AB244" s="38">
        <f>_xlfn.XLOOKUP($C244,VK!$B$2:$B$294,VK!AI$2:AI$294)</f>
        <v>0.95</v>
      </c>
      <c r="AC244" s="38">
        <f>_xlfn.XLOOKUP($C244,VK!$B$2:$B$294,VK!AJ$2:AJ$294)</f>
        <v>0.48</v>
      </c>
      <c r="AD244" s="38">
        <f>_xlfn.XLOOKUP($C244,VK!$B$2:$B$294,VK!AK$2:AK$294)</f>
        <v>1.08</v>
      </c>
      <c r="AE244" s="38">
        <f>_xlfn.XLOOKUP($C244,VK!$B$2:$B$294,VK!AL$2:AL$294)</f>
        <v>65</v>
      </c>
      <c r="AF244" s="38">
        <f>_xlfn.XLOOKUP($C244,VK!$B$2:$B$294,VK!AM$2:AM$294)</f>
        <v>292</v>
      </c>
      <c r="AG244" s="38">
        <f>_xlfn.XLOOKUP($C244,VK!$B$2:$B$294,VK!AN$2:AN$294)</f>
        <v>43.5</v>
      </c>
      <c r="AH244" s="38">
        <f>_xlfn.XLOOKUP($C244,VK!$B$2:$B$294,VK!AO$2:AO$294)</f>
        <v>22.5</v>
      </c>
      <c r="AI244" s="38">
        <f>_xlfn.XLOOKUP($C244,VK!$B$2:$B$294,VK!AP$2:AP$294)</f>
        <v>121</v>
      </c>
      <c r="AJ244" s="38">
        <f>_xlfn.XLOOKUP($C244,VK!$B$2:$B$294,VK!AQ$2:AQ$294)</f>
        <v>66</v>
      </c>
      <c r="AK244" s="38">
        <f>_xlfn.XLOOKUP($C244,VK!$B$2:$B$294,VK!AR$2:AR$294)</f>
        <v>895</v>
      </c>
      <c r="AL244" s="38">
        <f>_xlfn.XLOOKUP($C244,VK!$B$2:$B$294,VK!AS$2:AS$294)</f>
        <v>1.667</v>
      </c>
      <c r="AM244" s="38">
        <f>_xlfn.XLOOKUP($C244,VK!$B$2:$B$294,VK!AT$2:AT$294)</f>
        <v>14714</v>
      </c>
      <c r="AN244" s="38">
        <f>_xlfn.XLOOKUP($C244,VK!$B$2:$B$294,VK!AU$2:AU$294)</f>
        <v>19610</v>
      </c>
      <c r="AO244" s="38">
        <f>_xlfn.XLOOKUP($C244,VK!$B$2:$B$294,VK!AV$2:AV$294)</f>
        <v>0</v>
      </c>
      <c r="AP244" s="38">
        <f>_xlfn.XLOOKUP($C244,VK!$B$2:$B$294,VK!AW$2:AW$294)</f>
        <v>51.589126586914063</v>
      </c>
      <c r="AQ244" s="38">
        <f>_xlfn.XLOOKUP($C244,VK!$B$2:$B$294,VK!AX$2:AX$294)</f>
        <v>1</v>
      </c>
      <c r="AR244" s="38">
        <f>_xlfn.XLOOKUP($C244,VK!$B$2:$B$294,VK!AY$2:AY$294)</f>
        <v>0</v>
      </c>
      <c r="AS244" s="38">
        <f>_xlfn.XLOOKUP($C244,VK!$B$2:$B$294,VK!AZ$2:AZ$294)</f>
        <v>0</v>
      </c>
      <c r="AT244" s="38">
        <f>_xlfn.XLOOKUP($C244,VK!$B$2:$B$294,VK!BA$2:BA$294)</f>
        <v>0</v>
      </c>
      <c r="AU244" s="38">
        <f>_xlfn.XLOOKUP($C244,VK!$B$2:$B$294,VK!BB$2:BB$294)</f>
        <v>1</v>
      </c>
      <c r="AV244" s="38">
        <f>_xlfn.XLOOKUP($C244,VK!$B$2:$B$294,VK!BC$2:BC$294)</f>
        <v>100</v>
      </c>
      <c r="AW244" s="38">
        <f>_xlfn.XLOOKUP($C244,VK!$B$2:$B$294,VK!BD$2:BD$294)</f>
        <v>100</v>
      </c>
      <c r="AX244" s="38">
        <f>_xlfn.XLOOKUP($C244,VK!$B$2:$B$294,VK!BF$2:BF$294)</f>
        <v>18346.154296875</v>
      </c>
      <c r="AY244" s="38">
        <f>_xlfn.XLOOKUP($C244,VK!$B$2:$B$294,VK!BG$2:BG$294)</f>
        <v>21192.30859375</v>
      </c>
      <c r="AZ244" s="38">
        <f>_xlfn.XLOOKUP($C244,VK!$B$2:$B$294,VK!BH$2:BH$294)</f>
        <v>1.2087401151657104</v>
      </c>
      <c r="BA244" s="38">
        <f>_xlfn.XLOOKUP($C244,VK!$B$2:$B$294,VK!BI$2:BI$294)</f>
        <v>-25.697303771972656</v>
      </c>
      <c r="BB244" s="38">
        <f>_xlfn.XLOOKUP($C244,VK!$B$2:$B$294,VK!BJ$2:BJ$294)</f>
        <v>19.047618865966797</v>
      </c>
      <c r="BC244" s="38">
        <f>_xlfn.XLOOKUP($C244,VK!$B$2:$B$294,VK!BK$2:BK$294)</f>
        <v>-41.666667938232422</v>
      </c>
      <c r="BD244" s="38">
        <f>_xlfn.XLOOKUP($C244,VK!$B$2:$B$294,VK!BL$2:BL$294)</f>
        <v>121</v>
      </c>
      <c r="BE244" s="38">
        <f>_xlfn.XLOOKUP($C244,VK!$B$2:$B$294,VK!BM$2:BM$294)</f>
        <v>-8.3333330154418945</v>
      </c>
      <c r="BF244" s="37">
        <f>_xlfn.XLOOKUP($C244,VK!$B$2:$B$294,VK!BN$2:BN$294)</f>
        <v>21609.634765625</v>
      </c>
      <c r="BG244" s="12">
        <f>_xlfn.XLOOKUP($C244,VK!$B$2:$B$294,VK!BO$2:BO$294)</f>
        <v>46.458038330078125</v>
      </c>
      <c r="BH244" s="12"/>
      <c r="BI244" s="12">
        <f>_xlfn.XLOOKUP($C244,VK!$B$2:$B$294,VK!BQ$2:BQ$294)</f>
        <v>0.62064158916473389</v>
      </c>
      <c r="BJ244" s="12">
        <f>_xlfn.XLOOKUP($C244,VK!$B$2:$B$294,VK!BR$2:BR$294)</f>
        <v>0.18596002459526062</v>
      </c>
      <c r="BK244" s="12">
        <f>_xlfn.XLOOKUP($C244,VK!$B$2:$B$294,VK!BS$2:BS$294)</f>
        <v>1.8596001863479614</v>
      </c>
      <c r="BL244" s="12">
        <f>_xlfn.XLOOKUP($C244,VK!$B$2:$B$294,VK!BT$2:BT$294)</f>
        <v>132.0316162109375</v>
      </c>
      <c r="BM244" s="12">
        <f>_xlfn.XLOOKUP($C244,VK!$B$2:$B$294,VK!BU$2:BU$294)</f>
        <v>408.64715576171875</v>
      </c>
      <c r="BN244" s="12">
        <f>_xlfn.XLOOKUP($C244,VK!$B$2:$B$294,VK!BV$2:BV$294)</f>
        <v>0</v>
      </c>
      <c r="BO244" s="12">
        <f>_xlfn.XLOOKUP($C244,VK!$B$2:$B$294,VK!BW$2:BW$294)</f>
        <v>0</v>
      </c>
      <c r="BP244" s="12">
        <f>_xlfn.XLOOKUP($C244,VK!$B$2:$B$294,VK!BX$2:BX$294)</f>
        <v>13775</v>
      </c>
      <c r="BQ244" s="12">
        <f>_xlfn.XLOOKUP($C244,VK!$B$2:$B$294,VK!BY$2:BY$294)</f>
        <v>11925</v>
      </c>
      <c r="BR244" s="12">
        <f>_xlfn.XLOOKUP($C244,VK!$B$2:$B$294,VK!BZ$2:BZ$294)</f>
        <v>0.32543003559112549</v>
      </c>
      <c r="BS244" s="12">
        <f>_xlfn.XLOOKUP($C244,VK!$B$2:$B$294,VK!CA$2:CA$294)</f>
        <v>4.6025104522705078</v>
      </c>
      <c r="BT244" s="12">
        <f>_xlfn.XLOOKUP($C244,VK!$B$2:$B$294,VK!CB$2:CB$294)</f>
        <v>214.28572082519531</v>
      </c>
      <c r="BU244" s="12">
        <f>_xlfn.XLOOKUP($C244,VK!$B$2:$B$294,VK!CC$2:CC$294)</f>
        <v>15.151515007019043</v>
      </c>
      <c r="BV244" s="12">
        <f>_xlfn.XLOOKUP($C244,VK!$B$2:$B$294,VK!CD$2:CD$294)</f>
        <v>6.0606060028076172</v>
      </c>
      <c r="BW244" s="12">
        <f>_xlfn.XLOOKUP($C244,VK!$B$2:$B$294,VK!CE$2:CE$294)</f>
        <v>0</v>
      </c>
      <c r="BX244" s="12">
        <f>_xlfn.XLOOKUP($C244,VK!$B$2:$B$294,VK!CF$2:CF$294)</f>
        <v>7.070706844329834</v>
      </c>
      <c r="BY244" s="12">
        <f>_xlfn.XLOOKUP($C244,VK!$B$2:$B$294,VK!CG$2:CG$294)</f>
        <v>18570.0703125</v>
      </c>
      <c r="BZ244" s="12"/>
      <c r="CA244" s="27">
        <f>_xlfn.XLOOKUP(C244,VK!$B$2:$B$294,VK!$BX$2:$BX$294)</f>
        <v>13775</v>
      </c>
      <c r="CD244" s="37">
        <f>_xlfn.XLOOKUP($C244,VK!$B$2:$B$294,VK!M$2:M$294)</f>
        <v>2151</v>
      </c>
      <c r="CE244" s="38"/>
    </row>
    <row r="245" spans="1:83" hidden="1">
      <c r="A245" s="21">
        <v>235</v>
      </c>
      <c r="B245" s="30">
        <f>1-_xlfn.XLOOKUP(C245,VK!$B$2:$B$294,VK!$ID$2:$ID$294)/SUM($D$5:$BY$5)</f>
        <v>0.14712226293658393</v>
      </c>
      <c r="C245" t="str">
        <f>_xlfn.XLOOKUP(A245,VK!$IE$2:$IE$294,VK!$B$2:$B$294)</f>
        <v>Padasjoki</v>
      </c>
      <c r="D245" s="12">
        <f>_xlfn.XLOOKUP($C245,VK!$B$2:$B$294,VK!J$2:J$294)</f>
        <v>54.099998474121094</v>
      </c>
      <c r="E245" s="12">
        <f>_xlfn.XLOOKUP($C245,VK!$B$2:$B$294,VK!K$2:K$294)</f>
        <v>523.1099853515625</v>
      </c>
      <c r="F245" s="38">
        <f>_xlfn.XLOOKUP($C245,VK!$B$2:$B$294,VK!L$2:L$294)</f>
        <v>201.69999694824219</v>
      </c>
      <c r="G245" s="38">
        <f>_xlfn.XLOOKUP($C245,VK!$B$2:$B$294,VK!N$2:N$294)</f>
        <v>5.5</v>
      </c>
      <c r="H245" s="40">
        <f>_xlfn.XLOOKUP($C245,VK!$B$2:$B$294,VK!O$2:O$294)</f>
        <v>-2.2999999523162842</v>
      </c>
      <c r="I245" s="38">
        <f>_xlfn.XLOOKUP($C245,VK!$B$2:$B$294,VK!P$2:P$294)</f>
        <v>-19</v>
      </c>
      <c r="J245" s="38">
        <f>_xlfn.XLOOKUP($C245,VK!$B$2:$B$294,VK!Q$2:Q$294)</f>
        <v>51.5</v>
      </c>
      <c r="K245" s="38">
        <f>_xlfn.XLOOKUP($C245,VK!$B$2:$B$294,VK!R$2:R$294)</f>
        <v>12.100000000000001</v>
      </c>
      <c r="L245" s="38">
        <f>_xlfn.XLOOKUP($C245,VK!$B$2:$B$294,VK!S$2:S$294)</f>
        <v>195</v>
      </c>
      <c r="M245" s="38">
        <f>_xlfn.XLOOKUP($C245,VK!$B$2:$B$294,VK!T$2:T$294)</f>
        <v>0</v>
      </c>
      <c r="N245" s="38">
        <f>_xlfn.XLOOKUP($C245,VK!$B$2:$B$294,VK!U$2:U$294)</f>
        <v>3561.5</v>
      </c>
      <c r="O245" s="38">
        <f>_xlfn.XLOOKUP($C245,VK!$B$2:$B$294,VK!V$2:V$294)</f>
        <v>12.18</v>
      </c>
      <c r="P245" s="38">
        <f>_xlfn.XLOOKUP($C245,VK!$B$2:$B$294,VK!W$2:W$294)</f>
        <v>1000</v>
      </c>
      <c r="Q245" s="38">
        <f>_xlfn.XLOOKUP($C245,VK!$B$2:$B$294,VK!X$2:X$294)</f>
        <v>259</v>
      </c>
      <c r="R245" s="38">
        <f>_xlfn.XLOOKUP($C245,VK!$B$2:$B$294,VK!Y$2:Y$294)</f>
        <v>556</v>
      </c>
      <c r="S245" s="38">
        <f>_xlfn.XLOOKUP($C245,VK!$B$2:$B$294,VK!Z$2:Z$294)</f>
        <v>1308</v>
      </c>
      <c r="T245" s="38">
        <f>_xlfn.XLOOKUP($C245,VK!$B$2:$B$294,VK!AA$2:AA$294)</f>
        <v>751</v>
      </c>
      <c r="U245" s="38">
        <f>_xlfn.XLOOKUP($C245,VK!$B$2:$B$294,VK!AB$2:AB$294)</f>
        <v>15.402984619140625</v>
      </c>
      <c r="V245" s="38">
        <f>_xlfn.XLOOKUP($C245,VK!$B$2:$B$294,VK!AC$2:AC$294)</f>
        <v>0</v>
      </c>
      <c r="W245" s="38">
        <f>_xlfn.XLOOKUP($C245,VK!$B$2:$B$294,VK!AD$2:AD$294)</f>
        <v>0</v>
      </c>
      <c r="X245" s="38">
        <f>_xlfn.XLOOKUP($C245,VK!$B$2:$B$294,VK!AE$2:AE$294)</f>
        <v>0</v>
      </c>
      <c r="Y245" s="38">
        <f>_xlfn.XLOOKUP($C245,VK!$B$2:$B$294,VK!AF$2:AF$294)</f>
        <v>0</v>
      </c>
      <c r="Z245" s="38">
        <f>_xlfn.XLOOKUP($C245,VK!$B$2:$B$294,VK!AG$2:AG$294)</f>
        <v>0</v>
      </c>
      <c r="AA245" s="38">
        <f>_xlfn.XLOOKUP($C245,VK!$B$2:$B$294,VK!AH$2:AH$294)</f>
        <v>21</v>
      </c>
      <c r="AB245" s="38">
        <f>_xlfn.XLOOKUP($C245,VK!$B$2:$B$294,VK!AI$2:AI$294)</f>
        <v>0.93</v>
      </c>
      <c r="AC245" s="38">
        <f>_xlfn.XLOOKUP($C245,VK!$B$2:$B$294,VK!AJ$2:AJ$294)</f>
        <v>0.6</v>
      </c>
      <c r="AD245" s="38">
        <f>_xlfn.XLOOKUP($C245,VK!$B$2:$B$294,VK!AK$2:AK$294)</f>
        <v>1.2</v>
      </c>
      <c r="AE245" s="38">
        <f>_xlfn.XLOOKUP($C245,VK!$B$2:$B$294,VK!AL$2:AL$294)</f>
        <v>69.8</v>
      </c>
      <c r="AF245" s="38">
        <f>_xlfn.XLOOKUP($C245,VK!$B$2:$B$294,VK!AM$2:AM$294)</f>
        <v>259.3</v>
      </c>
      <c r="AG245" s="38">
        <f>_xlfn.XLOOKUP($C245,VK!$B$2:$B$294,VK!AN$2:AN$294)</f>
        <v>43.5</v>
      </c>
      <c r="AH245" s="38">
        <f>_xlfn.XLOOKUP($C245,VK!$B$2:$B$294,VK!AO$2:AO$294)</f>
        <v>18</v>
      </c>
      <c r="AI245" s="38">
        <f>_xlfn.XLOOKUP($C245,VK!$B$2:$B$294,VK!AP$2:AP$294)</f>
        <v>151</v>
      </c>
      <c r="AJ245" s="38">
        <f>_xlfn.XLOOKUP($C245,VK!$B$2:$B$294,VK!AQ$2:AQ$294)</f>
        <v>49</v>
      </c>
      <c r="AK245" s="38">
        <f>_xlfn.XLOOKUP($C245,VK!$B$2:$B$294,VK!AR$2:AR$294)</f>
        <v>510</v>
      </c>
      <c r="AL245" s="38">
        <f>_xlfn.XLOOKUP($C245,VK!$B$2:$B$294,VK!AS$2:AS$294)</f>
        <v>2.6669999999999998</v>
      </c>
      <c r="AM245" s="38">
        <f>_xlfn.XLOOKUP($C245,VK!$B$2:$B$294,VK!AT$2:AT$294)</f>
        <v>4393</v>
      </c>
      <c r="AN245" s="38">
        <f>_xlfn.XLOOKUP($C245,VK!$B$2:$B$294,VK!AU$2:AU$294)</f>
        <v>12141</v>
      </c>
      <c r="AO245" s="38">
        <f>_xlfn.XLOOKUP($C245,VK!$B$2:$B$294,VK!AV$2:AV$294)</f>
        <v>0</v>
      </c>
      <c r="AP245" s="38">
        <f>_xlfn.XLOOKUP($C245,VK!$B$2:$B$294,VK!AW$2:AW$294)</f>
        <v>82.556304931640625</v>
      </c>
      <c r="AQ245" s="38">
        <f>_xlfn.XLOOKUP($C245,VK!$B$2:$B$294,VK!AX$2:AX$294)</f>
        <v>0</v>
      </c>
      <c r="AR245" s="38">
        <f>_xlfn.XLOOKUP($C245,VK!$B$2:$B$294,VK!AY$2:AY$294)</f>
        <v>0</v>
      </c>
      <c r="AS245" s="38">
        <f>_xlfn.XLOOKUP($C245,VK!$B$2:$B$294,VK!AZ$2:AZ$294)</f>
        <v>0</v>
      </c>
      <c r="AT245" s="38">
        <f>_xlfn.XLOOKUP($C245,VK!$B$2:$B$294,VK!BA$2:BA$294)</f>
        <v>0</v>
      </c>
      <c r="AU245" s="38">
        <f>_xlfn.XLOOKUP($C245,VK!$B$2:$B$294,VK!BB$2:BB$294)</f>
        <v>1</v>
      </c>
      <c r="AV245" s="38">
        <f>_xlfn.XLOOKUP($C245,VK!$B$2:$B$294,VK!BC$2:BC$294)</f>
        <v>80</v>
      </c>
      <c r="AW245" s="38">
        <f>_xlfn.XLOOKUP($C245,VK!$B$2:$B$294,VK!BD$2:BD$294)</f>
        <v>100</v>
      </c>
      <c r="AX245" s="38">
        <f>_xlfn.XLOOKUP($C245,VK!$B$2:$B$294,VK!BF$2:BF$294)</f>
        <v>13110.548828125</v>
      </c>
      <c r="AY245" s="38">
        <f>_xlfn.XLOOKUP($C245,VK!$B$2:$B$294,VK!BG$2:BG$294)</f>
        <v>14260.01171875</v>
      </c>
      <c r="AZ245" s="38">
        <f>_xlfn.XLOOKUP($C245,VK!$B$2:$B$294,VK!BH$2:BH$294)</f>
        <v>2.0727901458740234</v>
      </c>
      <c r="BA245" s="38">
        <f>_xlfn.XLOOKUP($C245,VK!$B$2:$B$294,VK!BI$2:BI$294)</f>
        <v>1.735472559928894</v>
      </c>
      <c r="BB245" s="38">
        <f>_xlfn.XLOOKUP($C245,VK!$B$2:$B$294,VK!BJ$2:BJ$294)</f>
        <v>31.034482955932617</v>
      </c>
      <c r="BC245" s="38">
        <f>_xlfn.XLOOKUP($C245,VK!$B$2:$B$294,VK!BK$2:BK$294)</f>
        <v>-30</v>
      </c>
      <c r="BD245" s="38">
        <f>_xlfn.XLOOKUP($C245,VK!$B$2:$B$294,VK!BL$2:BL$294)</f>
        <v>225</v>
      </c>
      <c r="BE245" s="38">
        <f>_xlfn.XLOOKUP($C245,VK!$B$2:$B$294,VK!BM$2:BM$294)</f>
        <v>-8.4905662536621094</v>
      </c>
      <c r="BF245" s="37">
        <f>_xlfn.XLOOKUP($C245,VK!$B$2:$B$294,VK!BN$2:BN$294)</f>
        <v>21035.3046875</v>
      </c>
      <c r="BG245" s="12">
        <f>_xlfn.XLOOKUP($C245,VK!$B$2:$B$294,VK!BO$2:BO$294)</f>
        <v>47.938137054443359</v>
      </c>
      <c r="BH245" s="12"/>
      <c r="BI245" s="12">
        <f>_xlfn.XLOOKUP($C245,VK!$B$2:$B$294,VK!BQ$2:BQ$294)</f>
        <v>0.65124309062957764</v>
      </c>
      <c r="BJ245" s="12">
        <f>_xlfn.XLOOKUP($C245,VK!$B$2:$B$294,VK!BR$2:BR$294)</f>
        <v>0.34530386328697205</v>
      </c>
      <c r="BK245" s="12">
        <f>_xlfn.XLOOKUP($C245,VK!$B$2:$B$294,VK!BS$2:BS$294)</f>
        <v>1.4157458543777466</v>
      </c>
      <c r="BL245" s="12">
        <f>_xlfn.XLOOKUP($C245,VK!$B$2:$B$294,VK!BT$2:BT$294)</f>
        <v>97.030387878417969</v>
      </c>
      <c r="BM245" s="12">
        <f>_xlfn.XLOOKUP($C245,VK!$B$2:$B$294,VK!BU$2:BU$294)</f>
        <v>402.62429809570313</v>
      </c>
      <c r="BN245" s="12">
        <f>_xlfn.XLOOKUP($C245,VK!$B$2:$B$294,VK!BV$2:BV$294)</f>
        <v>0</v>
      </c>
      <c r="BO245" s="12">
        <f>_xlfn.XLOOKUP($C245,VK!$B$2:$B$294,VK!BW$2:BW$294)</f>
        <v>1</v>
      </c>
      <c r="BP245" s="12">
        <f>_xlfn.XLOOKUP($C245,VK!$B$2:$B$294,VK!BX$2:BX$294)</f>
        <v>9953.48828125</v>
      </c>
      <c r="BQ245" s="12">
        <f>_xlfn.XLOOKUP($C245,VK!$B$2:$B$294,VK!BY$2:BY$294)</f>
        <v>9151.1630859375</v>
      </c>
      <c r="BR245" s="12">
        <f>_xlfn.XLOOKUP($C245,VK!$B$2:$B$294,VK!BZ$2:BZ$294)</f>
        <v>0.96685081720352173</v>
      </c>
      <c r="BS245" s="12">
        <f>_xlfn.XLOOKUP($C245,VK!$B$2:$B$294,VK!CA$2:CA$294)</f>
        <v>6.6988949775695801</v>
      </c>
      <c r="BT245" s="12">
        <f>_xlfn.XLOOKUP($C245,VK!$B$2:$B$294,VK!CB$2:CB$294)</f>
        <v>64.285713195800781</v>
      </c>
      <c r="BU245" s="12">
        <f>_xlfn.XLOOKUP($C245,VK!$B$2:$B$294,VK!CC$2:CC$294)</f>
        <v>8.7628870010375977</v>
      </c>
      <c r="BV245" s="12">
        <f>_xlfn.XLOOKUP($C245,VK!$B$2:$B$294,VK!CD$2:CD$294)</f>
        <v>7.7319588661193848</v>
      </c>
      <c r="BW245" s="12">
        <f>_xlfn.XLOOKUP($C245,VK!$B$2:$B$294,VK!CE$2:CE$294)</f>
        <v>0</v>
      </c>
      <c r="BX245" s="12">
        <f>_xlfn.XLOOKUP($C245,VK!$B$2:$B$294,VK!CF$2:CF$294)</f>
        <v>0.51546388864517212</v>
      </c>
      <c r="BY245" s="12">
        <f>_xlfn.XLOOKUP($C245,VK!$B$2:$B$294,VK!CG$2:CG$294)</f>
        <v>12319.5380859375</v>
      </c>
      <c r="BZ245" s="12"/>
      <c r="CA245" s="27">
        <f>_xlfn.XLOOKUP(C245,VK!$B$2:$B$294,VK!$BX$2:$BX$294)</f>
        <v>9953.48828125</v>
      </c>
      <c r="CD245" s="37">
        <f>_xlfn.XLOOKUP($C245,VK!$B$2:$B$294,VK!M$2:M$294)</f>
        <v>2896</v>
      </c>
      <c r="CE245" s="38"/>
    </row>
    <row r="246" spans="1:83" hidden="1">
      <c r="A246" s="21">
        <v>236</v>
      </c>
      <c r="B246" s="30">
        <f>1-_xlfn.XLOOKUP(C246,VK!$B$2:$B$294,VK!$ID$2:$ID$294)/SUM($D$5:$BY$5)</f>
        <v>0.14091487469913189</v>
      </c>
      <c r="C246" t="str">
        <f>_xlfn.XLOOKUP(A246,VK!$IE$2:$IE$294,VK!$B$2:$B$294)</f>
        <v>Vaala</v>
      </c>
      <c r="D246" s="12">
        <f>_xlfn.XLOOKUP($C246,VK!$B$2:$B$294,VK!J$2:J$294)</f>
        <v>52</v>
      </c>
      <c r="E246" s="12">
        <f>_xlfn.XLOOKUP($C246,VK!$B$2:$B$294,VK!K$2:K$294)</f>
        <v>1302.5899658203125</v>
      </c>
      <c r="F246" s="38">
        <f>_xlfn.XLOOKUP($C246,VK!$B$2:$B$294,VK!L$2:L$294)</f>
        <v>216.69999694824219</v>
      </c>
      <c r="G246" s="38">
        <f>_xlfn.XLOOKUP($C246,VK!$B$2:$B$294,VK!N$2:N$294)</f>
        <v>2.0999999046325684</v>
      </c>
      <c r="H246" s="40">
        <f>_xlfn.XLOOKUP($C246,VK!$B$2:$B$294,VK!O$2:O$294)</f>
        <v>-2.7000000476837158</v>
      </c>
      <c r="I246" s="38">
        <f>_xlfn.XLOOKUP($C246,VK!$B$2:$B$294,VK!P$2:P$294)</f>
        <v>-41</v>
      </c>
      <c r="J246" s="38">
        <f>_xlfn.XLOOKUP($C246,VK!$B$2:$B$294,VK!Q$2:Q$294)</f>
        <v>43.1</v>
      </c>
      <c r="K246" s="38">
        <f>_xlfn.XLOOKUP($C246,VK!$B$2:$B$294,VK!R$2:R$294)</f>
        <v>14.4</v>
      </c>
      <c r="L246" s="38">
        <f>_xlfn.XLOOKUP($C246,VK!$B$2:$B$294,VK!S$2:S$294)</f>
        <v>318</v>
      </c>
      <c r="M246" s="38">
        <f>_xlfn.XLOOKUP($C246,VK!$B$2:$B$294,VK!T$2:T$294)</f>
        <v>0</v>
      </c>
      <c r="N246" s="38">
        <f>_xlfn.XLOOKUP($C246,VK!$B$2:$B$294,VK!U$2:U$294)</f>
        <v>3951.3</v>
      </c>
      <c r="O246" s="38">
        <f>_xlfn.XLOOKUP($C246,VK!$B$2:$B$294,VK!V$2:V$294)</f>
        <v>11.72</v>
      </c>
      <c r="P246" s="38">
        <f>_xlfn.XLOOKUP($C246,VK!$B$2:$B$294,VK!W$2:W$294)</f>
        <v>769</v>
      </c>
      <c r="Q246" s="38">
        <f>_xlfn.XLOOKUP($C246,VK!$B$2:$B$294,VK!X$2:X$294)</f>
        <v>615</v>
      </c>
      <c r="R246" s="38">
        <f>_xlfn.XLOOKUP($C246,VK!$B$2:$B$294,VK!Y$2:Y$294)</f>
        <v>667</v>
      </c>
      <c r="S246" s="38">
        <f>_xlfn.XLOOKUP($C246,VK!$B$2:$B$294,VK!Z$2:Z$294)</f>
        <v>1308</v>
      </c>
      <c r="T246" s="38">
        <f>_xlfn.XLOOKUP($C246,VK!$B$2:$B$294,VK!AA$2:AA$294)</f>
        <v>785</v>
      </c>
      <c r="U246" s="38">
        <f>_xlfn.XLOOKUP($C246,VK!$B$2:$B$294,VK!AB$2:AB$294)</f>
        <v>11.18852424621582</v>
      </c>
      <c r="V246" s="38">
        <f>_xlfn.XLOOKUP($C246,VK!$B$2:$B$294,VK!AC$2:AC$294)</f>
        <v>0</v>
      </c>
      <c r="W246" s="38">
        <f>_xlfn.XLOOKUP($C246,VK!$B$2:$B$294,VK!AD$2:AD$294)</f>
        <v>0</v>
      </c>
      <c r="X246" s="38">
        <f>_xlfn.XLOOKUP($C246,VK!$B$2:$B$294,VK!AE$2:AE$294)</f>
        <v>0</v>
      </c>
      <c r="Y246" s="38">
        <f>_xlfn.XLOOKUP($C246,VK!$B$2:$B$294,VK!AF$2:AF$294)</f>
        <v>3.7</v>
      </c>
      <c r="Z246" s="38">
        <f>_xlfn.XLOOKUP($C246,VK!$B$2:$B$294,VK!AG$2:AG$294)</f>
        <v>0</v>
      </c>
      <c r="AA246" s="38">
        <f>_xlfn.XLOOKUP($C246,VK!$B$2:$B$294,VK!AH$2:AH$294)</f>
        <v>21.5</v>
      </c>
      <c r="AB246" s="38">
        <f>_xlfn.XLOOKUP($C246,VK!$B$2:$B$294,VK!AI$2:AI$294)</f>
        <v>1.1000000000000001</v>
      </c>
      <c r="AC246" s="38">
        <f>_xlfn.XLOOKUP($C246,VK!$B$2:$B$294,VK!AJ$2:AJ$294)</f>
        <v>0.59</v>
      </c>
      <c r="AD246" s="38">
        <f>_xlfn.XLOOKUP($C246,VK!$B$2:$B$294,VK!AK$2:AK$294)</f>
        <v>1.1499999999999999</v>
      </c>
      <c r="AE246" s="38">
        <f>_xlfn.XLOOKUP($C246,VK!$B$2:$B$294,VK!AL$2:AL$294)</f>
        <v>72</v>
      </c>
      <c r="AF246" s="38">
        <f>_xlfn.XLOOKUP($C246,VK!$B$2:$B$294,VK!AM$2:AM$294)</f>
        <v>282.7</v>
      </c>
      <c r="AG246" s="38">
        <f>_xlfn.XLOOKUP($C246,VK!$B$2:$B$294,VK!AN$2:AN$294)</f>
        <v>48.8</v>
      </c>
      <c r="AH246" s="38">
        <f>_xlfn.XLOOKUP($C246,VK!$B$2:$B$294,VK!AO$2:AO$294)</f>
        <v>18.8</v>
      </c>
      <c r="AI246" s="38">
        <f>_xlfn.XLOOKUP($C246,VK!$B$2:$B$294,VK!AP$2:AP$294)</f>
        <v>73</v>
      </c>
      <c r="AJ246" s="38">
        <f>_xlfn.XLOOKUP($C246,VK!$B$2:$B$294,VK!AQ$2:AQ$294)</f>
        <v>89</v>
      </c>
      <c r="AK246" s="38">
        <f>_xlfn.XLOOKUP($C246,VK!$B$2:$B$294,VK!AR$2:AR$294)</f>
        <v>886</v>
      </c>
      <c r="AL246" s="38">
        <f>_xlfn.XLOOKUP($C246,VK!$B$2:$B$294,VK!AS$2:AS$294)</f>
        <v>2.3330000000000002</v>
      </c>
      <c r="AM246" s="38">
        <f>_xlfn.XLOOKUP($C246,VK!$B$2:$B$294,VK!AT$2:AT$294)</f>
        <v>8667</v>
      </c>
      <c r="AN246" s="38">
        <f>_xlfn.XLOOKUP($C246,VK!$B$2:$B$294,VK!AU$2:AU$294)</f>
        <v>16397</v>
      </c>
      <c r="AO246" s="38">
        <f>_xlfn.XLOOKUP($C246,VK!$B$2:$B$294,VK!AV$2:AV$294)</f>
        <v>0</v>
      </c>
      <c r="AP246" s="38">
        <f>_xlfn.XLOOKUP($C246,VK!$B$2:$B$294,VK!AW$2:AW$294)</f>
        <v>82.330009460449219</v>
      </c>
      <c r="AQ246" s="38">
        <f>_xlfn.XLOOKUP($C246,VK!$B$2:$B$294,VK!AX$2:AX$294)</f>
        <v>0</v>
      </c>
      <c r="AR246" s="38">
        <f>_xlfn.XLOOKUP($C246,VK!$B$2:$B$294,VK!AY$2:AY$294)</f>
        <v>1</v>
      </c>
      <c r="AS246" s="38">
        <f>_xlfn.XLOOKUP($C246,VK!$B$2:$B$294,VK!AZ$2:AZ$294)</f>
        <v>0</v>
      </c>
      <c r="AT246" s="38">
        <f>_xlfn.XLOOKUP($C246,VK!$B$2:$B$294,VK!BA$2:BA$294)</f>
        <v>0</v>
      </c>
      <c r="AU246" s="38">
        <f>_xlfn.XLOOKUP($C246,VK!$B$2:$B$294,VK!BB$2:BB$294)</f>
        <v>1</v>
      </c>
      <c r="AV246" s="38">
        <f>_xlfn.XLOOKUP($C246,VK!$B$2:$B$294,VK!BC$2:BC$294)</f>
        <v>74.117645263671875</v>
      </c>
      <c r="AW246" s="38">
        <f>_xlfn.XLOOKUP($C246,VK!$B$2:$B$294,VK!BD$2:BD$294)</f>
        <v>100</v>
      </c>
      <c r="AX246" s="38">
        <f>_xlfn.XLOOKUP($C246,VK!$B$2:$B$294,VK!BF$2:BF$294)</f>
        <v>12076.271484375</v>
      </c>
      <c r="AY246" s="38">
        <f>_xlfn.XLOOKUP($C246,VK!$B$2:$B$294,VK!BG$2:BG$294)</f>
        <v>13076.7421875</v>
      </c>
      <c r="AZ246" s="38">
        <f>_xlfn.XLOOKUP($C246,VK!$B$2:$B$294,VK!BH$2:BH$294)</f>
        <v>3.0429799556732178</v>
      </c>
      <c r="BA246" s="38">
        <f>_xlfn.XLOOKUP($C246,VK!$B$2:$B$294,VK!BI$2:BI$294)</f>
        <v>8.9258670806884766</v>
      </c>
      <c r="BB246" s="38">
        <f>_xlfn.XLOOKUP($C246,VK!$B$2:$B$294,VK!BJ$2:BJ$294)</f>
        <v>23.880596160888672</v>
      </c>
      <c r="BC246" s="38">
        <f>_xlfn.XLOOKUP($C246,VK!$B$2:$B$294,VK!BK$2:BK$294)</f>
        <v>20</v>
      </c>
      <c r="BD246" s="38">
        <f>_xlfn.XLOOKUP($C246,VK!$B$2:$B$294,VK!BL$2:BL$294)</f>
        <v>230</v>
      </c>
      <c r="BE246" s="38">
        <f>_xlfn.XLOOKUP($C246,VK!$B$2:$B$294,VK!BM$2:BM$294)</f>
        <v>-5.8035712242126465</v>
      </c>
      <c r="BF246" s="37">
        <f>_xlfn.XLOOKUP($C246,VK!$B$2:$B$294,VK!BN$2:BN$294)</f>
        <v>20241.83203125</v>
      </c>
      <c r="BG246" s="12">
        <f>_xlfn.XLOOKUP($C246,VK!$B$2:$B$294,VK!BO$2:BO$294)</f>
        <v>53.730766296386719</v>
      </c>
      <c r="BH246" s="12"/>
      <c r="BI246" s="12">
        <f>_xlfn.XLOOKUP($C246,VK!$B$2:$B$294,VK!BQ$2:BQ$294)</f>
        <v>0.61031520366668701</v>
      </c>
      <c r="BJ246" s="12">
        <f>_xlfn.XLOOKUP($C246,VK!$B$2:$B$294,VK!BR$2:BR$294)</f>
        <v>3.581661731004715E-2</v>
      </c>
      <c r="BK246" s="12">
        <f>_xlfn.XLOOKUP($C246,VK!$B$2:$B$294,VK!BS$2:BS$294)</f>
        <v>1.0386819839477539</v>
      </c>
      <c r="BL246" s="12">
        <f>_xlfn.XLOOKUP($C246,VK!$B$2:$B$294,VK!BT$2:BT$294)</f>
        <v>78.438392639160156</v>
      </c>
      <c r="BM246" s="12">
        <f>_xlfn.XLOOKUP($C246,VK!$B$2:$B$294,VK!BU$2:BU$294)</f>
        <v>457.02005004882813</v>
      </c>
      <c r="BN246" s="12">
        <f>_xlfn.XLOOKUP($C246,VK!$B$2:$B$294,VK!BV$2:BV$294)</f>
        <v>0</v>
      </c>
      <c r="BO246" s="12">
        <f>_xlfn.XLOOKUP($C246,VK!$B$2:$B$294,VK!BW$2:BW$294)</f>
        <v>1</v>
      </c>
      <c r="BP246" s="12">
        <f>_xlfn.XLOOKUP($C246,VK!$B$2:$B$294,VK!BX$2:BX$294)</f>
        <v>9415.25390625</v>
      </c>
      <c r="BQ246" s="12">
        <f>_xlfn.XLOOKUP($C246,VK!$B$2:$B$294,VK!BY$2:BY$294)</f>
        <v>8694.9150390625</v>
      </c>
      <c r="BR246" s="12">
        <f>_xlfn.XLOOKUP($C246,VK!$B$2:$B$294,VK!BZ$2:BZ$294)</f>
        <v>0.85959887504577637</v>
      </c>
      <c r="BS246" s="12">
        <f>_xlfn.XLOOKUP($C246,VK!$B$2:$B$294,VK!CA$2:CA$294)</f>
        <v>7.5573067665100098</v>
      </c>
      <c r="BT246" s="12">
        <f>_xlfn.XLOOKUP($C246,VK!$B$2:$B$294,VK!CB$2:CB$294)</f>
        <v>79.166664123535156</v>
      </c>
      <c r="BU246" s="12">
        <f>_xlfn.XLOOKUP($C246,VK!$B$2:$B$294,VK!CC$2:CC$294)</f>
        <v>9.0047397613525391</v>
      </c>
      <c r="BV246" s="12">
        <f>_xlfn.XLOOKUP($C246,VK!$B$2:$B$294,VK!CD$2:CD$294)</f>
        <v>8.0568723678588867</v>
      </c>
      <c r="BW246" s="12">
        <f>_xlfn.XLOOKUP($C246,VK!$B$2:$B$294,VK!CE$2:CE$294)</f>
        <v>0</v>
      </c>
      <c r="BX246" s="12">
        <f>_xlfn.XLOOKUP($C246,VK!$B$2:$B$294,VK!CF$2:CF$294)</f>
        <v>1.8957345485687256</v>
      </c>
      <c r="BY246" s="12">
        <f>_xlfn.XLOOKUP($C246,VK!$B$2:$B$294,VK!CG$2:CG$294)</f>
        <v>15776.859375</v>
      </c>
      <c r="BZ246" s="12"/>
      <c r="CA246" s="27">
        <f>_xlfn.XLOOKUP(C246,VK!$B$2:$B$294,VK!$BX$2:$BX$294)</f>
        <v>9415.25390625</v>
      </c>
      <c r="CD246" s="37">
        <f>_xlfn.XLOOKUP($C246,VK!$B$2:$B$294,VK!M$2:M$294)</f>
        <v>2792</v>
      </c>
      <c r="CE246" s="38"/>
    </row>
    <row r="247" spans="1:83" hidden="1">
      <c r="A247" s="21">
        <v>237</v>
      </c>
      <c r="B247" s="30">
        <f>1-_xlfn.XLOOKUP(C247,VK!$B$2:$B$294,VK!$ID$2:$ID$294)/SUM($D$5:$BY$5)</f>
        <v>0.13905097782060061</v>
      </c>
      <c r="C247" t="str">
        <f>_xlfn.XLOOKUP(A247,VK!$IE$2:$IE$294,VK!$B$2:$B$294)</f>
        <v>Kustavi</v>
      </c>
      <c r="D247" s="12">
        <f>_xlfn.XLOOKUP($C247,VK!$B$2:$B$294,VK!J$2:J$294)</f>
        <v>54.099998474121094</v>
      </c>
      <c r="E247" s="12">
        <f>_xlfn.XLOOKUP($C247,VK!$B$2:$B$294,VK!K$2:K$294)</f>
        <v>165.82000732421875</v>
      </c>
      <c r="F247" s="38">
        <f>_xlfn.XLOOKUP($C247,VK!$B$2:$B$294,VK!L$2:L$294)</f>
        <v>166.10000610351563</v>
      </c>
      <c r="G247" s="38">
        <f>_xlfn.XLOOKUP($C247,VK!$B$2:$B$294,VK!N$2:N$294)</f>
        <v>5.6999998092651367</v>
      </c>
      <c r="H247" s="40">
        <f>_xlfn.XLOOKUP($C247,VK!$B$2:$B$294,VK!O$2:O$294)</f>
        <v>2.5</v>
      </c>
      <c r="I247" s="38">
        <f>_xlfn.XLOOKUP($C247,VK!$B$2:$B$294,VK!P$2:P$294)</f>
        <v>31</v>
      </c>
      <c r="J247" s="38">
        <f>_xlfn.XLOOKUP($C247,VK!$B$2:$B$294,VK!Q$2:Q$294)</f>
        <v>38.6</v>
      </c>
      <c r="K247" s="38">
        <f>_xlfn.XLOOKUP($C247,VK!$B$2:$B$294,VK!R$2:R$294)</f>
        <v>10.3</v>
      </c>
      <c r="L247" s="38">
        <f>_xlfn.XLOOKUP($C247,VK!$B$2:$B$294,VK!S$2:S$294)</f>
        <v>81</v>
      </c>
      <c r="M247" s="38">
        <f>_xlfn.XLOOKUP($C247,VK!$B$2:$B$294,VK!T$2:T$294)</f>
        <v>0</v>
      </c>
      <c r="N247" s="38">
        <f>_xlfn.XLOOKUP($C247,VK!$B$2:$B$294,VK!U$2:U$294)</f>
        <v>4832.5</v>
      </c>
      <c r="O247" s="38">
        <f>_xlfn.XLOOKUP($C247,VK!$B$2:$B$294,VK!V$2:V$294)</f>
        <v>12.51</v>
      </c>
      <c r="P247" s="38">
        <f>_xlfn.XLOOKUP($C247,VK!$B$2:$B$294,VK!W$2:W$294)</f>
        <v>4286</v>
      </c>
      <c r="Q247" s="38">
        <f>_xlfn.XLOOKUP($C247,VK!$B$2:$B$294,VK!X$2:X$294)</f>
        <v>0</v>
      </c>
      <c r="R247" s="38">
        <f>_xlfn.XLOOKUP($C247,VK!$B$2:$B$294,VK!Y$2:Y$294)</f>
        <v>571</v>
      </c>
      <c r="S247" s="38">
        <f>_xlfn.XLOOKUP($C247,VK!$B$2:$B$294,VK!Z$2:Z$294)</f>
        <v>1061</v>
      </c>
      <c r="T247" s="38">
        <f>_xlfn.XLOOKUP($C247,VK!$B$2:$B$294,VK!AA$2:AA$294)</f>
        <v>1606</v>
      </c>
      <c r="U247" s="38">
        <f>_xlfn.XLOOKUP($C247,VK!$B$2:$B$294,VK!AB$2:AB$294)</f>
        <v>15.89707088470459</v>
      </c>
      <c r="V247" s="38">
        <f>_xlfn.XLOOKUP($C247,VK!$B$2:$B$294,VK!AC$2:AC$294)</f>
        <v>0</v>
      </c>
      <c r="W247" s="38">
        <f>_xlfn.XLOOKUP($C247,VK!$B$2:$B$294,VK!AD$2:AD$294)</f>
        <v>0</v>
      </c>
      <c r="X247" s="38">
        <f>_xlfn.XLOOKUP($C247,VK!$B$2:$B$294,VK!AE$2:AE$294)</f>
        <v>0</v>
      </c>
      <c r="Y247" s="38">
        <f>_xlfn.XLOOKUP($C247,VK!$B$2:$B$294,VK!AF$2:AF$294)</f>
        <v>0</v>
      </c>
      <c r="Z247" s="38">
        <f>_xlfn.XLOOKUP($C247,VK!$B$2:$B$294,VK!AG$2:AG$294)</f>
        <v>0</v>
      </c>
      <c r="AA247" s="38">
        <f>_xlfn.XLOOKUP($C247,VK!$B$2:$B$294,VK!AH$2:AH$294)</f>
        <v>18.5</v>
      </c>
      <c r="AB247" s="38">
        <f>_xlfn.XLOOKUP($C247,VK!$B$2:$B$294,VK!AI$2:AI$294)</f>
        <v>0.93</v>
      </c>
      <c r="AC247" s="38">
        <f>_xlfn.XLOOKUP($C247,VK!$B$2:$B$294,VK!AJ$2:AJ$294)</f>
        <v>0.41</v>
      </c>
      <c r="AD247" s="38">
        <f>_xlfn.XLOOKUP($C247,VK!$B$2:$B$294,VK!AK$2:AK$294)</f>
        <v>0.98</v>
      </c>
      <c r="AE247" s="38">
        <f>_xlfn.XLOOKUP($C247,VK!$B$2:$B$294,VK!AL$2:AL$294)</f>
        <v>94.1</v>
      </c>
      <c r="AF247" s="38">
        <f>_xlfn.XLOOKUP($C247,VK!$B$2:$B$294,VK!AM$2:AM$294)</f>
        <v>301.39999999999998</v>
      </c>
      <c r="AG247" s="38">
        <f>_xlfn.XLOOKUP($C247,VK!$B$2:$B$294,VK!AN$2:AN$294)</f>
        <v>41.6</v>
      </c>
      <c r="AH247" s="38">
        <f>_xlfn.XLOOKUP($C247,VK!$B$2:$B$294,VK!AO$2:AO$294)</f>
        <v>26.1</v>
      </c>
      <c r="AI247" s="38">
        <f>_xlfn.XLOOKUP($C247,VK!$B$2:$B$294,VK!AP$2:AP$294)</f>
        <v>118</v>
      </c>
      <c r="AJ247" s="38">
        <f>_xlfn.XLOOKUP($C247,VK!$B$2:$B$294,VK!AQ$2:AQ$294)</f>
        <v>104</v>
      </c>
      <c r="AK247" s="38">
        <f>_xlfn.XLOOKUP($C247,VK!$B$2:$B$294,VK!AR$2:AR$294)</f>
        <v>720</v>
      </c>
      <c r="AL247" s="38">
        <f>_xlfn.XLOOKUP($C247,VK!$B$2:$B$294,VK!AS$2:AS$294)</f>
        <v>5</v>
      </c>
      <c r="AM247" s="38">
        <f>_xlfn.XLOOKUP($C247,VK!$B$2:$B$294,VK!AT$2:AT$294)</f>
        <v>22333</v>
      </c>
      <c r="AN247" s="38">
        <f>_xlfn.XLOOKUP($C247,VK!$B$2:$B$294,VK!AU$2:AU$294)</f>
        <v>17567</v>
      </c>
      <c r="AO247" s="38">
        <f>_xlfn.XLOOKUP($C247,VK!$B$2:$B$294,VK!AV$2:AV$294)</f>
        <v>0</v>
      </c>
      <c r="AP247" s="38">
        <f>_xlfn.XLOOKUP($C247,VK!$B$2:$B$294,VK!AW$2:AW$294)</f>
        <v>51.041244506835938</v>
      </c>
      <c r="AQ247" s="38">
        <f>_xlfn.XLOOKUP($C247,VK!$B$2:$B$294,VK!AX$2:AX$294)</f>
        <v>1</v>
      </c>
      <c r="AR247" s="38">
        <f>_xlfn.XLOOKUP($C247,VK!$B$2:$B$294,VK!AY$2:AY$294)</f>
        <v>0</v>
      </c>
      <c r="AS247" s="38">
        <f>_xlfn.XLOOKUP($C247,VK!$B$2:$B$294,VK!AZ$2:AZ$294)</f>
        <v>0</v>
      </c>
      <c r="AT247" s="38">
        <f>_xlfn.XLOOKUP($C247,VK!$B$2:$B$294,VK!BA$2:BA$294)</f>
        <v>0</v>
      </c>
      <c r="AU247" s="38">
        <f>_xlfn.XLOOKUP($C247,VK!$B$2:$B$294,VK!BB$2:BB$294)</f>
        <v>1</v>
      </c>
      <c r="AV247" s="38">
        <f>_xlfn.XLOOKUP($C247,VK!$B$2:$B$294,VK!BC$2:BC$294)</f>
        <v>100</v>
      </c>
      <c r="AW247" s="38">
        <f>_xlfn.XLOOKUP($C247,VK!$B$2:$B$294,VK!BD$2:BD$294)</f>
        <v>100</v>
      </c>
      <c r="AX247" s="38">
        <f>_xlfn.XLOOKUP($C247,VK!$B$2:$B$294,VK!BF$2:BF$294)</f>
        <v>10220.666015625</v>
      </c>
      <c r="AY247" s="38">
        <f>_xlfn.XLOOKUP($C247,VK!$B$2:$B$294,VK!BG$2:BG$294)</f>
        <v>10877.0390625</v>
      </c>
      <c r="AZ247" s="38">
        <f>_xlfn.XLOOKUP($C247,VK!$B$2:$B$294,VK!BH$2:BH$294)</f>
        <v>3.3713381290435791</v>
      </c>
      <c r="BA247" s="38">
        <f>_xlfn.XLOOKUP($C247,VK!$B$2:$B$294,VK!BI$2:BI$294)</f>
        <v>28.027210235595703</v>
      </c>
      <c r="BB247" s="38">
        <f>_xlfn.XLOOKUP($C247,VK!$B$2:$B$294,VK!BJ$2:BJ$294)</f>
        <v>26.086956024169922</v>
      </c>
      <c r="BC247" s="38">
        <f>_xlfn.XLOOKUP($C247,VK!$B$2:$B$294,VK!BK$2:BK$294)</f>
        <v>-62.5</v>
      </c>
      <c r="BD247" s="38">
        <f>_xlfn.XLOOKUP($C247,VK!$B$2:$B$294,VK!BL$2:BL$294)</f>
        <v>34</v>
      </c>
      <c r="BE247" s="38">
        <f>_xlfn.XLOOKUP($C247,VK!$B$2:$B$294,VK!BM$2:BM$294)</f>
        <v>-6.25</v>
      </c>
      <c r="BF247" s="37">
        <f>_xlfn.XLOOKUP($C247,VK!$B$2:$B$294,VK!BN$2:BN$294)</f>
        <v>24460.447265625</v>
      </c>
      <c r="BG247" s="12">
        <f>_xlfn.XLOOKUP($C247,VK!$B$2:$B$294,VK!BO$2:BO$294)</f>
        <v>31.735671997070313</v>
      </c>
      <c r="BH247" s="12"/>
      <c r="BI247" s="12">
        <f>_xlfn.XLOOKUP($C247,VK!$B$2:$B$294,VK!BQ$2:BQ$294)</f>
        <v>0.71127504110336304</v>
      </c>
      <c r="BJ247" s="12">
        <f>_xlfn.XLOOKUP($C247,VK!$B$2:$B$294,VK!BR$2:BR$294)</f>
        <v>1.4752371311187744</v>
      </c>
      <c r="BK247" s="12">
        <f>_xlfn.XLOOKUP($C247,VK!$B$2:$B$294,VK!BS$2:BS$294)</f>
        <v>2.3182296752929688</v>
      </c>
      <c r="BL247" s="12">
        <f>_xlfn.XLOOKUP($C247,VK!$B$2:$B$294,VK!BT$2:BT$294)</f>
        <v>125.39514923095703</v>
      </c>
      <c r="BM247" s="12">
        <f>_xlfn.XLOOKUP($C247,VK!$B$2:$B$294,VK!BU$2:BU$294)</f>
        <v>306.63858032226563</v>
      </c>
      <c r="BN247" s="12">
        <f>_xlfn.XLOOKUP($C247,VK!$B$2:$B$294,VK!BV$2:BV$294)</f>
        <v>0</v>
      </c>
      <c r="BO247" s="12">
        <f>_xlfn.XLOOKUP($C247,VK!$B$2:$B$294,VK!BW$2:BW$294)</f>
        <v>0</v>
      </c>
      <c r="BP247" s="12">
        <f>_xlfn.XLOOKUP($C247,VK!$B$2:$B$294,VK!BX$2:BX$294)</f>
        <v>10235.2939453125</v>
      </c>
      <c r="BQ247" s="12">
        <f>_xlfn.XLOOKUP($C247,VK!$B$2:$B$294,VK!BY$2:BY$294)</f>
        <v>9617.6474609375</v>
      </c>
      <c r="BR247" s="12">
        <f>_xlfn.XLOOKUP($C247,VK!$B$2:$B$294,VK!BZ$2:BZ$294)</f>
        <v>0.31612223386764526</v>
      </c>
      <c r="BS247" s="12">
        <f>_xlfn.XLOOKUP($C247,VK!$B$2:$B$294,VK!CA$2:CA$294)</f>
        <v>3.1612224578857422</v>
      </c>
      <c r="BT247" s="12">
        <f>_xlfn.XLOOKUP($C247,VK!$B$2:$B$294,VK!CB$2:CB$294)</f>
        <v>133.33332824707031</v>
      </c>
      <c r="BU247" s="12">
        <f>_xlfn.XLOOKUP($C247,VK!$B$2:$B$294,VK!CC$2:CC$294)</f>
        <v>13.333333015441895</v>
      </c>
      <c r="BV247" s="12">
        <f>_xlfn.XLOOKUP($C247,VK!$B$2:$B$294,VK!CD$2:CD$294)</f>
        <v>0</v>
      </c>
      <c r="BW247" s="12">
        <f>_xlfn.XLOOKUP($C247,VK!$B$2:$B$294,VK!CE$2:CE$294)</f>
        <v>0</v>
      </c>
      <c r="BX247" s="12">
        <f>_xlfn.XLOOKUP($C247,VK!$B$2:$B$294,VK!CF$2:CF$294)</f>
        <v>6.6666665077209473</v>
      </c>
      <c r="BY247" s="12">
        <f>_xlfn.XLOOKUP($C247,VK!$B$2:$B$294,VK!CG$2:CG$294)</f>
        <v>15528.9287109375</v>
      </c>
      <c r="BZ247" s="12"/>
      <c r="CA247" s="27">
        <f>_xlfn.XLOOKUP(C247,VK!$B$2:$B$294,VK!$BX$2:$BX$294)</f>
        <v>10235.2939453125</v>
      </c>
      <c r="CD247" s="37">
        <f>_xlfn.XLOOKUP($C247,VK!$B$2:$B$294,VK!M$2:M$294)</f>
        <v>949</v>
      </c>
      <c r="CE247" s="38"/>
    </row>
    <row r="248" spans="1:83" hidden="1">
      <c r="A248" s="21">
        <v>238</v>
      </c>
      <c r="B248" s="30">
        <f>1-_xlfn.XLOOKUP(C248,VK!$B$2:$B$294,VK!$ID$2:$ID$294)/SUM($D$5:$BY$5)</f>
        <v>0.13841220866337423</v>
      </c>
      <c r="C248" t="str">
        <f>_xlfn.XLOOKUP(A248,VK!$IE$2:$IE$294,VK!$B$2:$B$294)</f>
        <v>Joroinen</v>
      </c>
      <c r="D248" s="12">
        <f>_xlfn.XLOOKUP($C248,VK!$B$2:$B$294,VK!J$2:J$294)</f>
        <v>48.5</v>
      </c>
      <c r="E248" s="12">
        <f>_xlfn.XLOOKUP($C248,VK!$B$2:$B$294,VK!K$2:K$294)</f>
        <v>575.1300048828125</v>
      </c>
      <c r="F248" s="38">
        <f>_xlfn.XLOOKUP($C248,VK!$B$2:$B$294,VK!L$2:L$294)</f>
        <v>159.30000305175781</v>
      </c>
      <c r="G248" s="38">
        <f>_xlfn.XLOOKUP($C248,VK!$B$2:$B$294,VK!N$2:N$294)</f>
        <v>8.3000001907348633</v>
      </c>
      <c r="H248" s="40">
        <f>_xlfn.XLOOKUP($C248,VK!$B$2:$B$294,VK!O$2:O$294)</f>
        <v>-0.89999997615814209</v>
      </c>
      <c r="I248" s="38">
        <f>_xlfn.XLOOKUP($C248,VK!$B$2:$B$294,VK!P$2:P$294)</f>
        <v>-27</v>
      </c>
      <c r="J248" s="38">
        <f>_xlfn.XLOOKUP($C248,VK!$B$2:$B$294,VK!Q$2:Q$294)</f>
        <v>57.6</v>
      </c>
      <c r="K248" s="38">
        <f>_xlfn.XLOOKUP($C248,VK!$B$2:$B$294,VK!R$2:R$294)</f>
        <v>9.8000000000000007</v>
      </c>
      <c r="L248" s="38">
        <f>_xlfn.XLOOKUP($C248,VK!$B$2:$B$294,VK!S$2:S$294)</f>
        <v>219</v>
      </c>
      <c r="M248" s="38">
        <f>_xlfn.XLOOKUP($C248,VK!$B$2:$B$294,VK!T$2:T$294)</f>
        <v>0</v>
      </c>
      <c r="N248" s="38">
        <f>_xlfn.XLOOKUP($C248,VK!$B$2:$B$294,VK!U$2:U$294)</f>
        <v>3562.8</v>
      </c>
      <c r="O248" s="38">
        <f>_xlfn.XLOOKUP($C248,VK!$B$2:$B$294,VK!V$2:V$294)</f>
        <v>12.35</v>
      </c>
      <c r="P248" s="38">
        <f>_xlfn.XLOOKUP($C248,VK!$B$2:$B$294,VK!W$2:W$294)</f>
        <v>524</v>
      </c>
      <c r="Q248" s="38">
        <f>_xlfn.XLOOKUP($C248,VK!$B$2:$B$294,VK!X$2:X$294)</f>
        <v>905</v>
      </c>
      <c r="R248" s="38">
        <f>_xlfn.XLOOKUP($C248,VK!$B$2:$B$294,VK!Y$2:Y$294)</f>
        <v>667</v>
      </c>
      <c r="S248" s="38">
        <f>_xlfn.XLOOKUP($C248,VK!$B$2:$B$294,VK!Z$2:Z$294)</f>
        <v>959</v>
      </c>
      <c r="T248" s="38">
        <f>_xlfn.XLOOKUP($C248,VK!$B$2:$B$294,VK!AA$2:AA$294)</f>
        <v>552</v>
      </c>
      <c r="U248" s="38">
        <f>_xlfn.XLOOKUP($C248,VK!$B$2:$B$294,VK!AB$2:AB$294)</f>
        <v>15.817307472229004</v>
      </c>
      <c r="V248" s="38">
        <f>_xlfn.XLOOKUP($C248,VK!$B$2:$B$294,VK!AC$2:AC$294)</f>
        <v>0</v>
      </c>
      <c r="W248" s="38">
        <f>_xlfn.XLOOKUP($C248,VK!$B$2:$B$294,VK!AD$2:AD$294)</f>
        <v>0</v>
      </c>
      <c r="X248" s="38">
        <f>_xlfn.XLOOKUP($C248,VK!$B$2:$B$294,VK!AE$2:AE$294)</f>
        <v>0</v>
      </c>
      <c r="Y248" s="38">
        <f>_xlfn.XLOOKUP($C248,VK!$B$2:$B$294,VK!AF$2:AF$294)</f>
        <v>4.2</v>
      </c>
      <c r="Z248" s="38">
        <f>_xlfn.XLOOKUP($C248,VK!$B$2:$B$294,VK!AG$2:AG$294)</f>
        <v>0</v>
      </c>
      <c r="AA248" s="38">
        <f>_xlfn.XLOOKUP($C248,VK!$B$2:$B$294,VK!AH$2:AH$294)</f>
        <v>21.25</v>
      </c>
      <c r="AB248" s="38">
        <f>_xlfn.XLOOKUP($C248,VK!$B$2:$B$294,VK!AI$2:AI$294)</f>
        <v>1.05</v>
      </c>
      <c r="AC248" s="38">
        <f>_xlfn.XLOOKUP($C248,VK!$B$2:$B$294,VK!AJ$2:AJ$294)</f>
        <v>0.5</v>
      </c>
      <c r="AD248" s="38">
        <f>_xlfn.XLOOKUP($C248,VK!$B$2:$B$294,VK!AK$2:AK$294)</f>
        <v>1.1000000000000001</v>
      </c>
      <c r="AE248" s="38">
        <f>_xlfn.XLOOKUP($C248,VK!$B$2:$B$294,VK!AL$2:AL$294)</f>
        <v>88.3</v>
      </c>
      <c r="AF248" s="38">
        <f>_xlfn.XLOOKUP($C248,VK!$B$2:$B$294,VK!AM$2:AM$294)</f>
        <v>317.2</v>
      </c>
      <c r="AG248" s="38">
        <f>_xlfn.XLOOKUP($C248,VK!$B$2:$B$294,VK!AN$2:AN$294)</f>
        <v>48.4</v>
      </c>
      <c r="AH248" s="38">
        <f>_xlfn.XLOOKUP($C248,VK!$B$2:$B$294,VK!AO$2:AO$294)</f>
        <v>23.4</v>
      </c>
      <c r="AI248" s="38">
        <f>_xlfn.XLOOKUP($C248,VK!$B$2:$B$294,VK!AP$2:AP$294)</f>
        <v>27</v>
      </c>
      <c r="AJ248" s="38">
        <f>_xlfn.XLOOKUP($C248,VK!$B$2:$B$294,VK!AQ$2:AQ$294)</f>
        <v>66</v>
      </c>
      <c r="AK248" s="38">
        <f>_xlfn.XLOOKUP($C248,VK!$B$2:$B$294,VK!AR$2:AR$294)</f>
        <v>704</v>
      </c>
      <c r="AL248" s="38">
        <f>_xlfn.XLOOKUP($C248,VK!$B$2:$B$294,VK!AS$2:AS$294)</f>
        <v>2.6669999999999998</v>
      </c>
      <c r="AM248" s="38">
        <f>_xlfn.XLOOKUP($C248,VK!$B$2:$B$294,VK!AT$2:AT$294)</f>
        <v>8122</v>
      </c>
      <c r="AN248" s="38">
        <f>_xlfn.XLOOKUP($C248,VK!$B$2:$B$294,VK!AU$2:AU$294)</f>
        <v>10367</v>
      </c>
      <c r="AO248" s="38">
        <f>_xlfn.XLOOKUP($C248,VK!$B$2:$B$294,VK!AV$2:AV$294)</f>
        <v>0</v>
      </c>
      <c r="AP248" s="38">
        <f>_xlfn.XLOOKUP($C248,VK!$B$2:$B$294,VK!AW$2:AW$294)</f>
        <v>79.80364990234375</v>
      </c>
      <c r="AQ248" s="38">
        <f>_xlfn.XLOOKUP($C248,VK!$B$2:$B$294,VK!AX$2:AX$294)</f>
        <v>0</v>
      </c>
      <c r="AR248" s="38">
        <f>_xlfn.XLOOKUP($C248,VK!$B$2:$B$294,VK!AY$2:AY$294)</f>
        <v>0</v>
      </c>
      <c r="AS248" s="38">
        <f>_xlfn.XLOOKUP($C248,VK!$B$2:$B$294,VK!AZ$2:AZ$294)</f>
        <v>0</v>
      </c>
      <c r="AT248" s="38">
        <f>_xlfn.XLOOKUP($C248,VK!$B$2:$B$294,VK!BA$2:BA$294)</f>
        <v>0</v>
      </c>
      <c r="AU248" s="38">
        <f>_xlfn.XLOOKUP($C248,VK!$B$2:$B$294,VK!BB$2:BB$294)</f>
        <v>1</v>
      </c>
      <c r="AV248" s="38">
        <f>_xlfn.XLOOKUP($C248,VK!$B$2:$B$294,VK!BC$2:BC$294)</f>
        <v>80.975608825683594</v>
      </c>
      <c r="AW248" s="38">
        <f>_xlfn.XLOOKUP($C248,VK!$B$2:$B$294,VK!BD$2:BD$294)</f>
        <v>99.0338134765625</v>
      </c>
      <c r="AX248" s="38">
        <f>_xlfn.XLOOKUP($C248,VK!$B$2:$B$294,VK!BF$2:BF$294)</f>
        <v>9690.28515625</v>
      </c>
      <c r="AY248" s="38">
        <f>_xlfn.XLOOKUP($C248,VK!$B$2:$B$294,VK!BG$2:BG$294)</f>
        <v>10768.625</v>
      </c>
      <c r="AZ248" s="38">
        <f>_xlfn.XLOOKUP($C248,VK!$B$2:$B$294,VK!BH$2:BH$294)</f>
        <v>4.2603311538696289</v>
      </c>
      <c r="BA248" s="38">
        <f>_xlfn.XLOOKUP($C248,VK!$B$2:$B$294,VK!BI$2:BI$294)</f>
        <v>4.1652789115905762</v>
      </c>
      <c r="BB248" s="38">
        <f>_xlfn.XLOOKUP($C248,VK!$B$2:$B$294,VK!BJ$2:BJ$294)</f>
        <v>31.333333969116211</v>
      </c>
      <c r="BC248" s="38">
        <f>_xlfn.XLOOKUP($C248,VK!$B$2:$B$294,VK!BK$2:BK$294)</f>
        <v>-16.326530456542969</v>
      </c>
      <c r="BD248" s="38">
        <f>_xlfn.XLOOKUP($C248,VK!$B$2:$B$294,VK!BL$2:BL$294)</f>
        <v>214</v>
      </c>
      <c r="BE248" s="38">
        <f>_xlfn.XLOOKUP($C248,VK!$B$2:$B$294,VK!BM$2:BM$294)</f>
        <v>-3.6496350765228271</v>
      </c>
      <c r="BF248" s="37">
        <f>_xlfn.XLOOKUP($C248,VK!$B$2:$B$294,VK!BN$2:BN$294)</f>
        <v>21970.896484375</v>
      </c>
      <c r="BG248" s="12">
        <f>_xlfn.XLOOKUP($C248,VK!$B$2:$B$294,VK!BO$2:BO$294)</f>
        <v>42.107830047607422</v>
      </c>
      <c r="BH248" s="12"/>
      <c r="BI248" s="12">
        <f>_xlfn.XLOOKUP($C248,VK!$B$2:$B$294,VK!BQ$2:BQ$294)</f>
        <v>0.67505770921707153</v>
      </c>
      <c r="BJ248" s="12">
        <f>_xlfn.XLOOKUP($C248,VK!$B$2:$B$294,VK!BR$2:BR$294)</f>
        <v>0.41955107450485229</v>
      </c>
      <c r="BK248" s="12">
        <f>_xlfn.XLOOKUP($C248,VK!$B$2:$B$294,VK!BS$2:BS$294)</f>
        <v>3.2095658779144287</v>
      </c>
      <c r="BL248" s="12">
        <f>_xlfn.XLOOKUP($C248,VK!$B$2:$B$294,VK!BT$2:BT$294)</f>
        <v>236.83657836914063</v>
      </c>
      <c r="BM248" s="12">
        <f>_xlfn.XLOOKUP($C248,VK!$B$2:$B$294,VK!BU$2:BU$294)</f>
        <v>217.32745361328125</v>
      </c>
      <c r="BN248" s="12">
        <f>_xlfn.XLOOKUP($C248,VK!$B$2:$B$294,VK!BV$2:BV$294)</f>
        <v>0</v>
      </c>
      <c r="BO248" s="12">
        <f>_xlfn.XLOOKUP($C248,VK!$B$2:$B$294,VK!BW$2:BW$294)</f>
        <v>1</v>
      </c>
      <c r="BP248" s="12">
        <f>_xlfn.XLOOKUP($C248,VK!$B$2:$B$294,VK!BX$2:BX$294)</f>
        <v>9508.6953125</v>
      </c>
      <c r="BQ248" s="12">
        <f>_xlfn.XLOOKUP($C248,VK!$B$2:$B$294,VK!BY$2:BY$294)</f>
        <v>8556.521484375</v>
      </c>
      <c r="BR248" s="12">
        <f>_xlfn.XLOOKUP($C248,VK!$B$2:$B$294,VK!BZ$2:BZ$294)</f>
        <v>0.86007970571517944</v>
      </c>
      <c r="BS248" s="12">
        <f>_xlfn.XLOOKUP($C248,VK!$B$2:$B$294,VK!CA$2:CA$294)</f>
        <v>8.3071117401123047</v>
      </c>
      <c r="BT248" s="12">
        <f>_xlfn.XLOOKUP($C248,VK!$B$2:$B$294,VK!CB$2:CB$294)</f>
        <v>78.048782348632813</v>
      </c>
      <c r="BU248" s="12">
        <f>_xlfn.XLOOKUP($C248,VK!$B$2:$B$294,VK!CC$2:CC$294)</f>
        <v>8.0808076858520508</v>
      </c>
      <c r="BV248" s="12">
        <f>_xlfn.XLOOKUP($C248,VK!$B$2:$B$294,VK!CD$2:CD$294)</f>
        <v>18.939393997192383</v>
      </c>
      <c r="BW248" s="12">
        <f>_xlfn.XLOOKUP($C248,VK!$B$2:$B$294,VK!CE$2:CE$294)</f>
        <v>0.50505048036575317</v>
      </c>
      <c r="BX248" s="12">
        <f>_xlfn.XLOOKUP($C248,VK!$B$2:$B$294,VK!CF$2:CF$294)</f>
        <v>2.7777776718139648</v>
      </c>
      <c r="BY248" s="12">
        <f>_xlfn.XLOOKUP($C248,VK!$B$2:$B$294,VK!CG$2:CG$294)</f>
        <v>10550.103515625</v>
      </c>
      <c r="BZ248" s="12"/>
      <c r="CA248" s="27">
        <f>_xlfn.XLOOKUP(C248,VK!$B$2:$B$294,VK!$BX$2:$BX$294)</f>
        <v>9508.6953125</v>
      </c>
      <c r="CD248" s="37">
        <f>_xlfn.XLOOKUP($C248,VK!$B$2:$B$294,VK!M$2:M$294)</f>
        <v>4767</v>
      </c>
      <c r="CE248" s="38"/>
    </row>
    <row r="249" spans="1:83" hidden="1">
      <c r="A249" s="21">
        <v>239</v>
      </c>
      <c r="B249" s="30">
        <f>1-_xlfn.XLOOKUP(C249,VK!$B$2:$B$294,VK!$ID$2:$ID$294)/SUM($D$5:$BY$5)</f>
        <v>0.13751706363246052</v>
      </c>
      <c r="C249" t="str">
        <f>_xlfn.XLOOKUP(A249,VK!$IE$2:$IE$294,VK!$B$2:$B$294)</f>
        <v>Naantali</v>
      </c>
      <c r="D249" s="12">
        <f>_xlfn.XLOOKUP($C249,VK!$B$2:$B$294,VK!J$2:J$294)</f>
        <v>46</v>
      </c>
      <c r="E249" s="12">
        <f>_xlfn.XLOOKUP($C249,VK!$B$2:$B$294,VK!K$2:K$294)</f>
        <v>312.45999145507813</v>
      </c>
      <c r="F249" s="38">
        <f>_xlfn.XLOOKUP($C249,VK!$B$2:$B$294,VK!L$2:L$294)</f>
        <v>130.89999389648438</v>
      </c>
      <c r="G249" s="38">
        <f>_xlfn.XLOOKUP($C249,VK!$B$2:$B$294,VK!N$2:N$294)</f>
        <v>61.799999237060547</v>
      </c>
      <c r="H249" s="40">
        <f>_xlfn.XLOOKUP($C249,VK!$B$2:$B$294,VK!O$2:O$294)</f>
        <v>0.40000000596046448</v>
      </c>
      <c r="I249" s="38">
        <f>_xlfn.XLOOKUP($C249,VK!$B$2:$B$294,VK!P$2:P$294)</f>
        <v>125</v>
      </c>
      <c r="J249" s="38">
        <f>_xlfn.XLOOKUP($C249,VK!$B$2:$B$294,VK!Q$2:Q$294)</f>
        <v>85.4</v>
      </c>
      <c r="K249" s="38">
        <f>_xlfn.XLOOKUP($C249,VK!$B$2:$B$294,VK!R$2:R$294)</f>
        <v>7.5</v>
      </c>
      <c r="L249" s="38">
        <f>_xlfn.XLOOKUP($C249,VK!$B$2:$B$294,VK!S$2:S$294)</f>
        <v>105</v>
      </c>
      <c r="M249" s="38">
        <f>_xlfn.XLOOKUP($C249,VK!$B$2:$B$294,VK!T$2:T$294)</f>
        <v>0</v>
      </c>
      <c r="N249" s="38">
        <f>_xlfn.XLOOKUP($C249,VK!$B$2:$B$294,VK!U$2:U$294)</f>
        <v>4700.1000000000004</v>
      </c>
      <c r="O249" s="38">
        <f>_xlfn.XLOOKUP($C249,VK!$B$2:$B$294,VK!V$2:V$294)</f>
        <v>12.51</v>
      </c>
      <c r="P249" s="38">
        <f>_xlfn.XLOOKUP($C249,VK!$B$2:$B$294,VK!W$2:W$294)</f>
        <v>429</v>
      </c>
      <c r="Q249" s="38">
        <f>_xlfn.XLOOKUP($C249,VK!$B$2:$B$294,VK!X$2:X$294)</f>
        <v>6</v>
      </c>
      <c r="R249" s="38">
        <f>_xlfn.XLOOKUP($C249,VK!$B$2:$B$294,VK!Y$2:Y$294)</f>
        <v>571</v>
      </c>
      <c r="S249" s="38">
        <f>_xlfn.XLOOKUP($C249,VK!$B$2:$B$294,VK!Z$2:Z$294)</f>
        <v>321</v>
      </c>
      <c r="T249" s="38">
        <f>_xlfn.XLOOKUP($C249,VK!$B$2:$B$294,VK!AA$2:AA$294)</f>
        <v>626</v>
      </c>
      <c r="U249" s="38">
        <f>_xlfn.XLOOKUP($C249,VK!$B$2:$B$294,VK!AB$2:AB$294)</f>
        <v>18.290155410766602</v>
      </c>
      <c r="V249" s="38">
        <f>_xlfn.XLOOKUP($C249,VK!$B$2:$B$294,VK!AC$2:AC$294)</f>
        <v>0</v>
      </c>
      <c r="W249" s="38">
        <f>_xlfn.XLOOKUP($C249,VK!$B$2:$B$294,VK!AD$2:AD$294)</f>
        <v>1</v>
      </c>
      <c r="X249" s="38">
        <f>_xlfn.XLOOKUP($C249,VK!$B$2:$B$294,VK!AE$2:AE$294)</f>
        <v>1</v>
      </c>
      <c r="Y249" s="38">
        <f>_xlfn.XLOOKUP($C249,VK!$B$2:$B$294,VK!AF$2:AF$294)</f>
        <v>5</v>
      </c>
      <c r="Z249" s="38">
        <f>_xlfn.XLOOKUP($C249,VK!$B$2:$B$294,VK!AG$2:AG$294)</f>
        <v>1</v>
      </c>
      <c r="AA249" s="38">
        <f>_xlfn.XLOOKUP($C249,VK!$B$2:$B$294,VK!AH$2:AH$294)</f>
        <v>19</v>
      </c>
      <c r="AB249" s="38">
        <f>_xlfn.XLOOKUP($C249,VK!$B$2:$B$294,VK!AI$2:AI$294)</f>
        <v>1.05</v>
      </c>
      <c r="AC249" s="38">
        <f>_xlfn.XLOOKUP($C249,VK!$B$2:$B$294,VK!AJ$2:AJ$294)</f>
        <v>0.45</v>
      </c>
      <c r="AD249" s="38">
        <f>_xlfn.XLOOKUP($C249,VK!$B$2:$B$294,VK!AK$2:AK$294)</f>
        <v>1.35</v>
      </c>
      <c r="AE249" s="38">
        <f>_xlfn.XLOOKUP($C249,VK!$B$2:$B$294,VK!AL$2:AL$294)</f>
        <v>78.900000000000006</v>
      </c>
      <c r="AF249" s="38">
        <f>_xlfn.XLOOKUP($C249,VK!$B$2:$B$294,VK!AM$2:AM$294)</f>
        <v>389</v>
      </c>
      <c r="AG249" s="38">
        <f>_xlfn.XLOOKUP($C249,VK!$B$2:$B$294,VK!AN$2:AN$294)</f>
        <v>40.700000000000003</v>
      </c>
      <c r="AH249" s="38">
        <f>_xlfn.XLOOKUP($C249,VK!$B$2:$B$294,VK!AO$2:AO$294)</f>
        <v>34.799999999999997</v>
      </c>
      <c r="AI249" s="38">
        <f>_xlfn.XLOOKUP($C249,VK!$B$2:$B$294,VK!AP$2:AP$294)</f>
        <v>41</v>
      </c>
      <c r="AJ249" s="38">
        <f>_xlfn.XLOOKUP($C249,VK!$B$2:$B$294,VK!AQ$2:AQ$294)</f>
        <v>26</v>
      </c>
      <c r="AK249" s="38">
        <f>_xlfn.XLOOKUP($C249,VK!$B$2:$B$294,VK!AR$2:AR$294)</f>
        <v>499</v>
      </c>
      <c r="AL249" s="38">
        <f>_xlfn.XLOOKUP($C249,VK!$B$2:$B$294,VK!AS$2:AS$294)</f>
        <v>4.5</v>
      </c>
      <c r="AM249" s="38">
        <f>_xlfn.XLOOKUP($C249,VK!$B$2:$B$294,VK!AT$2:AT$294)</f>
        <v>4209</v>
      </c>
      <c r="AN249" s="38">
        <f>_xlfn.XLOOKUP($C249,VK!$B$2:$B$294,VK!AU$2:AU$294)</f>
        <v>9623</v>
      </c>
      <c r="AO249" s="38">
        <f>_xlfn.XLOOKUP($C249,VK!$B$2:$B$294,VK!AV$2:AV$294)</f>
        <v>1</v>
      </c>
      <c r="AP249" s="38">
        <f>_xlfn.XLOOKUP($C249,VK!$B$2:$B$294,VK!AW$2:AW$294)</f>
        <v>13.803840637207031</v>
      </c>
      <c r="AQ249" s="38">
        <f>_xlfn.XLOOKUP($C249,VK!$B$2:$B$294,VK!AX$2:AX$294)</f>
        <v>0</v>
      </c>
      <c r="AR249" s="38">
        <f>_xlfn.XLOOKUP($C249,VK!$B$2:$B$294,VK!AY$2:AY$294)</f>
        <v>1</v>
      </c>
      <c r="AS249" s="38">
        <f>_xlfn.XLOOKUP($C249,VK!$B$2:$B$294,VK!AZ$2:AZ$294)</f>
        <v>0</v>
      </c>
      <c r="AT249" s="38">
        <f>_xlfn.XLOOKUP($C249,VK!$B$2:$B$294,VK!BA$2:BA$294)</f>
        <v>1</v>
      </c>
      <c r="AU249" s="38">
        <f>_xlfn.XLOOKUP($C249,VK!$B$2:$B$294,VK!BB$2:BB$294)</f>
        <v>1</v>
      </c>
      <c r="AV249" s="38">
        <f>_xlfn.XLOOKUP($C249,VK!$B$2:$B$294,VK!BC$2:BC$294)</f>
        <v>92.92803955078125</v>
      </c>
      <c r="AW249" s="38">
        <f>_xlfn.XLOOKUP($C249,VK!$B$2:$B$294,VK!BD$2:BD$294)</f>
        <v>97.108436584472656</v>
      </c>
      <c r="AX249" s="38">
        <f>_xlfn.XLOOKUP($C249,VK!$B$2:$B$294,VK!BF$2:BF$294)</f>
        <v>11721.5244140625</v>
      </c>
      <c r="AY249" s="38">
        <f>_xlfn.XLOOKUP($C249,VK!$B$2:$B$294,VK!BG$2:BG$294)</f>
        <v>13117.0625</v>
      </c>
      <c r="AZ249" s="38">
        <f>_xlfn.XLOOKUP($C249,VK!$B$2:$B$294,VK!BH$2:BH$294)</f>
        <v>4.1627368927001953</v>
      </c>
      <c r="BA249" s="38">
        <f>_xlfn.XLOOKUP($C249,VK!$B$2:$B$294,VK!BI$2:BI$294)</f>
        <v>-6.9503273963928223</v>
      </c>
      <c r="BB249" s="38">
        <f>_xlfn.XLOOKUP($C249,VK!$B$2:$B$294,VK!BJ$2:BJ$294)</f>
        <v>23.130434036254883</v>
      </c>
      <c r="BC249" s="38">
        <f>_xlfn.XLOOKUP($C249,VK!$B$2:$B$294,VK!BK$2:BK$294)</f>
        <v>11.363636016845703</v>
      </c>
      <c r="BD249" s="38">
        <f>_xlfn.XLOOKUP($C249,VK!$B$2:$B$294,VK!BL$2:BL$294)</f>
        <v>197.19999694824219</v>
      </c>
      <c r="BE249" s="38">
        <f>_xlfn.XLOOKUP($C249,VK!$B$2:$B$294,VK!BM$2:BM$294)</f>
        <v>-3.8772213459014893</v>
      </c>
      <c r="BF249" s="37">
        <f>_xlfn.XLOOKUP($C249,VK!$B$2:$B$294,VK!BN$2:BN$294)</f>
        <v>27506.033203125</v>
      </c>
      <c r="BG249" s="12">
        <f>_xlfn.XLOOKUP($C249,VK!$B$2:$B$294,VK!BO$2:BO$294)</f>
        <v>14.542082786560059</v>
      </c>
      <c r="BH249" s="12"/>
      <c r="BI249" s="12">
        <f>_xlfn.XLOOKUP($C249,VK!$B$2:$B$294,VK!BQ$2:BQ$294)</f>
        <v>0.62022370100021362</v>
      </c>
      <c r="BJ249" s="12">
        <f>_xlfn.XLOOKUP($C249,VK!$B$2:$B$294,VK!BR$2:BR$294)</f>
        <v>1.3047530651092529</v>
      </c>
      <c r="BK249" s="12">
        <f>_xlfn.XLOOKUP($C249,VK!$B$2:$B$294,VK!BS$2:BS$294)</f>
        <v>2.6819922924041748</v>
      </c>
      <c r="BL249" s="12">
        <f>_xlfn.XLOOKUP($C249,VK!$B$2:$B$294,VK!BT$2:BT$294)</f>
        <v>123.58910369873047</v>
      </c>
      <c r="BM249" s="12">
        <f>_xlfn.XLOOKUP($C249,VK!$B$2:$B$294,VK!BU$2:BU$294)</f>
        <v>501.91571044921875</v>
      </c>
      <c r="BN249" s="12">
        <f>_xlfn.XLOOKUP($C249,VK!$B$2:$B$294,VK!BV$2:BV$294)</f>
        <v>0</v>
      </c>
      <c r="BO249" s="12">
        <f>_xlfn.XLOOKUP($C249,VK!$B$2:$B$294,VK!BW$2:BW$294)</f>
        <v>1</v>
      </c>
      <c r="BP249" s="12">
        <f>_xlfn.XLOOKUP($C249,VK!$B$2:$B$294,VK!BX$2:BX$294)</f>
        <v>10349.3623046875</v>
      </c>
      <c r="BQ249" s="12">
        <f>_xlfn.XLOOKUP($C249,VK!$B$2:$B$294,VK!BY$2:BY$294)</f>
        <v>9248.2822265625</v>
      </c>
      <c r="BR249" s="12">
        <f>_xlfn.XLOOKUP($C249,VK!$B$2:$B$294,VK!BZ$2:BZ$294)</f>
        <v>1.0148079395294189</v>
      </c>
      <c r="BS249" s="12">
        <f>_xlfn.XLOOKUP($C249,VK!$B$2:$B$294,VK!CA$2:CA$294)</f>
        <v>9.2420005798339844</v>
      </c>
      <c r="BT249" s="12">
        <f>_xlfn.XLOOKUP($C249,VK!$B$2:$B$294,VK!CB$2:CB$294)</f>
        <v>93.877548217773438</v>
      </c>
      <c r="BU249" s="12">
        <f>_xlfn.XLOOKUP($C249,VK!$B$2:$B$294,VK!CC$2:CC$294)</f>
        <v>10.308123588562012</v>
      </c>
      <c r="BV249" s="12">
        <f>_xlfn.XLOOKUP($C249,VK!$B$2:$B$294,VK!CD$2:CD$294)</f>
        <v>15.406162261962891</v>
      </c>
      <c r="BW249" s="12">
        <f>_xlfn.XLOOKUP($C249,VK!$B$2:$B$294,VK!CE$2:CE$294)</f>
        <v>0.39215686917304993</v>
      </c>
      <c r="BX249" s="12">
        <f>_xlfn.XLOOKUP($C249,VK!$B$2:$B$294,VK!CF$2:CF$294)</f>
        <v>2.5210084915161133</v>
      </c>
      <c r="BY249" s="12">
        <f>_xlfn.XLOOKUP($C249,VK!$B$2:$B$294,VK!CG$2:CG$294)</f>
        <v>9810.3681640625</v>
      </c>
      <c r="BZ249" s="12"/>
      <c r="CA249" s="27">
        <f>_xlfn.XLOOKUP(C249,VK!$B$2:$B$294,VK!$BX$2:$BX$294)</f>
        <v>10349.3623046875</v>
      </c>
      <c r="CD249" s="37">
        <f>_xlfn.XLOOKUP($C249,VK!$B$2:$B$294,VK!M$2:M$294)</f>
        <v>19314</v>
      </c>
      <c r="CE249" s="38"/>
    </row>
    <row r="250" spans="1:83" hidden="1">
      <c r="A250" s="21">
        <v>240</v>
      </c>
      <c r="B250" s="30">
        <f>1-_xlfn.XLOOKUP(C250,VK!$B$2:$B$294,VK!$ID$2:$ID$294)/SUM($D$5:$BY$5)</f>
        <v>0.13158215270984097</v>
      </c>
      <c r="C250" t="str">
        <f>_xlfn.XLOOKUP(A250,VK!$IE$2:$IE$294,VK!$B$2:$B$294)</f>
        <v>Parainen</v>
      </c>
      <c r="D250" s="12">
        <f>_xlfn.XLOOKUP($C250,VK!$B$2:$B$294,VK!J$2:J$294)</f>
        <v>46.599998474121094</v>
      </c>
      <c r="E250" s="12">
        <f>_xlfn.XLOOKUP($C250,VK!$B$2:$B$294,VK!K$2:K$294)</f>
        <v>883.1199951171875</v>
      </c>
      <c r="F250" s="38">
        <f>_xlfn.XLOOKUP($C250,VK!$B$2:$B$294,VK!L$2:L$294)</f>
        <v>138.19999694824219</v>
      </c>
      <c r="G250" s="38">
        <f>_xlfn.XLOOKUP($C250,VK!$B$2:$B$294,VK!N$2:N$294)</f>
        <v>17.100000381469727</v>
      </c>
      <c r="H250" s="40">
        <f>_xlfn.XLOOKUP($C250,VK!$B$2:$B$294,VK!O$2:O$294)</f>
        <v>-0.60000002384185791</v>
      </c>
      <c r="I250" s="38">
        <f>_xlfn.XLOOKUP($C250,VK!$B$2:$B$294,VK!P$2:P$294)</f>
        <v>-8</v>
      </c>
      <c r="J250" s="38">
        <f>_xlfn.XLOOKUP($C250,VK!$B$2:$B$294,VK!Q$2:Q$294)</f>
        <v>67.600000000000009</v>
      </c>
      <c r="K250" s="38">
        <f>_xlfn.XLOOKUP($C250,VK!$B$2:$B$294,VK!R$2:R$294)</f>
        <v>5.9</v>
      </c>
      <c r="L250" s="38">
        <f>_xlfn.XLOOKUP($C250,VK!$B$2:$B$294,VK!S$2:S$294)</f>
        <v>322</v>
      </c>
      <c r="M250" s="38">
        <f>_xlfn.XLOOKUP($C250,VK!$B$2:$B$294,VK!T$2:T$294)</f>
        <v>0</v>
      </c>
      <c r="N250" s="38">
        <f>_xlfn.XLOOKUP($C250,VK!$B$2:$B$294,VK!U$2:U$294)</f>
        <v>4430.8</v>
      </c>
      <c r="O250" s="38">
        <f>_xlfn.XLOOKUP($C250,VK!$B$2:$B$294,VK!V$2:V$294)</f>
        <v>12.51</v>
      </c>
      <c r="P250" s="38">
        <f>_xlfn.XLOOKUP($C250,VK!$B$2:$B$294,VK!W$2:W$294)</f>
        <v>0</v>
      </c>
      <c r="Q250" s="38">
        <f>_xlfn.XLOOKUP($C250,VK!$B$2:$B$294,VK!X$2:X$294)</f>
        <v>245</v>
      </c>
      <c r="R250" s="38">
        <f>_xlfn.XLOOKUP($C250,VK!$B$2:$B$294,VK!Y$2:Y$294)</f>
        <v>758</v>
      </c>
      <c r="S250" s="38">
        <f>_xlfn.XLOOKUP($C250,VK!$B$2:$B$294,VK!Z$2:Z$294)</f>
        <v>649</v>
      </c>
      <c r="T250" s="38">
        <f>_xlfn.XLOOKUP($C250,VK!$B$2:$B$294,VK!AA$2:AA$294)</f>
        <v>764</v>
      </c>
      <c r="U250" s="38">
        <f>_xlfn.XLOOKUP($C250,VK!$B$2:$B$294,VK!AB$2:AB$294)</f>
        <v>13.667447090148926</v>
      </c>
      <c r="V250" s="38">
        <f>_xlfn.XLOOKUP($C250,VK!$B$2:$B$294,VK!AC$2:AC$294)</f>
        <v>0</v>
      </c>
      <c r="W250" s="38">
        <f>_xlfn.XLOOKUP($C250,VK!$B$2:$B$294,VK!AD$2:AD$294)</f>
        <v>0</v>
      </c>
      <c r="X250" s="38">
        <f>_xlfn.XLOOKUP($C250,VK!$B$2:$B$294,VK!AE$2:AE$294)</f>
        <v>1</v>
      </c>
      <c r="Y250" s="38">
        <f>_xlfn.XLOOKUP($C250,VK!$B$2:$B$294,VK!AF$2:AF$294)</f>
        <v>3.6</v>
      </c>
      <c r="Z250" s="38">
        <f>_xlfn.XLOOKUP($C250,VK!$B$2:$B$294,VK!AG$2:AG$294)</f>
        <v>0</v>
      </c>
      <c r="AA250" s="38">
        <f>_xlfn.XLOOKUP($C250,VK!$B$2:$B$294,VK!AH$2:AH$294)</f>
        <v>19.75</v>
      </c>
      <c r="AB250" s="38">
        <f>_xlfn.XLOOKUP($C250,VK!$B$2:$B$294,VK!AI$2:AI$294)</f>
        <v>1.5</v>
      </c>
      <c r="AC250" s="38">
        <f>_xlfn.XLOOKUP($C250,VK!$B$2:$B$294,VK!AJ$2:AJ$294)</f>
        <v>0.47</v>
      </c>
      <c r="AD250" s="38">
        <f>_xlfn.XLOOKUP($C250,VK!$B$2:$B$294,VK!AK$2:AK$294)</f>
        <v>1.5</v>
      </c>
      <c r="AE250" s="38">
        <f>_xlfn.XLOOKUP($C250,VK!$B$2:$B$294,VK!AL$2:AL$294)</f>
        <v>86</v>
      </c>
      <c r="AF250" s="38">
        <f>_xlfn.XLOOKUP($C250,VK!$B$2:$B$294,VK!AM$2:AM$294)</f>
        <v>384.1</v>
      </c>
      <c r="AG250" s="38">
        <f>_xlfn.XLOOKUP($C250,VK!$B$2:$B$294,VK!AN$2:AN$294)</f>
        <v>38.5</v>
      </c>
      <c r="AH250" s="38">
        <f>_xlfn.XLOOKUP($C250,VK!$B$2:$B$294,VK!AO$2:AO$294)</f>
        <v>34.4</v>
      </c>
      <c r="AI250" s="38">
        <f>_xlfn.XLOOKUP($C250,VK!$B$2:$B$294,VK!AP$2:AP$294)</f>
        <v>61</v>
      </c>
      <c r="AJ250" s="38">
        <f>_xlfn.XLOOKUP($C250,VK!$B$2:$B$294,VK!AQ$2:AQ$294)</f>
        <v>31</v>
      </c>
      <c r="AK250" s="38">
        <f>_xlfn.XLOOKUP($C250,VK!$B$2:$B$294,VK!AR$2:AR$294)</f>
        <v>547</v>
      </c>
      <c r="AL250" s="38">
        <f>_xlfn.XLOOKUP($C250,VK!$B$2:$B$294,VK!AS$2:AS$294)</f>
        <v>2.6669999999999998</v>
      </c>
      <c r="AM250" s="38">
        <f>_xlfn.XLOOKUP($C250,VK!$B$2:$B$294,VK!AT$2:AT$294)</f>
        <v>6409.8076171875</v>
      </c>
      <c r="AN250" s="38">
        <f>_xlfn.XLOOKUP($C250,VK!$B$2:$B$294,VK!AU$2:AU$294)</f>
        <v>14089</v>
      </c>
      <c r="AO250" s="38">
        <f>_xlfn.XLOOKUP($C250,VK!$B$2:$B$294,VK!AV$2:AV$294)</f>
        <v>0</v>
      </c>
      <c r="AP250" s="38">
        <f>_xlfn.XLOOKUP($C250,VK!$B$2:$B$294,VK!AW$2:AW$294)</f>
        <v>17.117761611938477</v>
      </c>
      <c r="AQ250" s="38">
        <f>_xlfn.XLOOKUP($C250,VK!$B$2:$B$294,VK!AX$2:AX$294)</f>
        <v>1</v>
      </c>
      <c r="AR250" s="38">
        <f>_xlfn.XLOOKUP($C250,VK!$B$2:$B$294,VK!AY$2:AY$294)</f>
        <v>0</v>
      </c>
      <c r="AS250" s="38">
        <f>_xlfn.XLOOKUP($C250,VK!$B$2:$B$294,VK!AZ$2:AZ$294)</f>
        <v>0</v>
      </c>
      <c r="AT250" s="38">
        <f>_xlfn.XLOOKUP($C250,VK!$B$2:$B$294,VK!BA$2:BA$294)</f>
        <v>1</v>
      </c>
      <c r="AU250" s="38">
        <f>_xlfn.XLOOKUP($C250,VK!$B$2:$B$294,VK!BB$2:BB$294)</f>
        <v>1</v>
      </c>
      <c r="AV250" s="38">
        <f>_xlfn.XLOOKUP($C250,VK!$B$2:$B$294,VK!BC$2:BC$294)</f>
        <v>82.269500732421875</v>
      </c>
      <c r="AW250" s="38">
        <f>_xlfn.XLOOKUP($C250,VK!$B$2:$B$294,VK!BD$2:BD$294)</f>
        <v>99.2957763671875</v>
      </c>
      <c r="AX250" s="38">
        <f>_xlfn.XLOOKUP($C250,VK!$B$2:$B$294,VK!BF$2:BF$294)</f>
        <v>11708.5966796875</v>
      </c>
      <c r="AY250" s="38">
        <f>_xlfn.XLOOKUP($C250,VK!$B$2:$B$294,VK!BG$2:BG$294)</f>
        <v>14573.0673828125</v>
      </c>
      <c r="AZ250" s="38">
        <f>_xlfn.XLOOKUP($C250,VK!$B$2:$B$294,VK!BH$2:BH$294)</f>
        <v>4.5864396095275879</v>
      </c>
      <c r="BA250" s="38">
        <f>_xlfn.XLOOKUP($C250,VK!$B$2:$B$294,VK!BI$2:BI$294)</f>
        <v>-5.0245237350463867</v>
      </c>
      <c r="BB250" s="38">
        <f>_xlfn.XLOOKUP($C250,VK!$B$2:$B$294,VK!BJ$2:BJ$294)</f>
        <v>28.370222091674805</v>
      </c>
      <c r="BC250" s="38">
        <f>_xlfn.XLOOKUP($C250,VK!$B$2:$B$294,VK!BK$2:BK$294)</f>
        <v>0</v>
      </c>
      <c r="BD250" s="38">
        <f>_xlfn.XLOOKUP($C250,VK!$B$2:$B$294,VK!BL$2:BL$294)</f>
        <v>116.07142639160156</v>
      </c>
      <c r="BE250" s="38">
        <f>_xlfn.XLOOKUP($C250,VK!$B$2:$B$294,VK!BM$2:BM$294)</f>
        <v>-1.3004791736602783</v>
      </c>
      <c r="BF250" s="37">
        <f>_xlfn.XLOOKUP($C250,VK!$B$2:$B$294,VK!BN$2:BN$294)</f>
        <v>25737.853515625</v>
      </c>
      <c r="BG250" s="12">
        <f>_xlfn.XLOOKUP($C250,VK!$B$2:$B$294,VK!BO$2:BO$294)</f>
        <v>29.943395614624023</v>
      </c>
      <c r="BH250" s="12"/>
      <c r="BI250" s="12">
        <f>_xlfn.XLOOKUP($C250,VK!$B$2:$B$294,VK!BQ$2:BQ$294)</f>
        <v>0.6353422999382019</v>
      </c>
      <c r="BJ250" s="12">
        <f>_xlfn.XLOOKUP($C250,VK!$B$2:$B$294,VK!BR$2:BR$294)</f>
        <v>55.148029327392578</v>
      </c>
      <c r="BK250" s="12">
        <f>_xlfn.XLOOKUP($C250,VK!$B$2:$B$294,VK!BS$2:BS$294)</f>
        <v>3.2513878345489502</v>
      </c>
      <c r="BL250" s="12">
        <f>_xlfn.XLOOKUP($C250,VK!$B$2:$B$294,VK!BT$2:BT$294)</f>
        <v>137.2587890625</v>
      </c>
      <c r="BM250" s="12">
        <f>_xlfn.XLOOKUP($C250,VK!$B$2:$B$294,VK!BU$2:BU$294)</f>
        <v>352.56411743164063</v>
      </c>
      <c r="BN250" s="12">
        <f>_xlfn.XLOOKUP($C250,VK!$B$2:$B$294,VK!BV$2:BV$294)</f>
        <v>0</v>
      </c>
      <c r="BO250" s="12">
        <f>_xlfn.XLOOKUP($C250,VK!$B$2:$B$294,VK!BW$2:BW$294)</f>
        <v>3</v>
      </c>
      <c r="BP250" s="12">
        <f>_xlfn.XLOOKUP($C250,VK!$B$2:$B$294,VK!BX$2:BX$294)</f>
        <v>12532.837890625</v>
      </c>
      <c r="BQ250" s="12">
        <f>_xlfn.XLOOKUP($C250,VK!$B$2:$B$294,VK!BY$2:BY$294)</f>
        <v>10069.392578125</v>
      </c>
      <c r="BR250" s="12">
        <f>_xlfn.XLOOKUP($C250,VK!$B$2:$B$294,VK!BZ$2:BZ$294)</f>
        <v>1.2290561199188232</v>
      </c>
      <c r="BS250" s="12">
        <f>_xlfn.XLOOKUP($C250,VK!$B$2:$B$294,VK!CA$2:CA$294)</f>
        <v>9.5294742584228516</v>
      </c>
      <c r="BT250" s="12">
        <f>_xlfn.XLOOKUP($C250,VK!$B$2:$B$294,VK!CB$2:CB$294)</f>
        <v>83.879638671875</v>
      </c>
      <c r="BU250" s="12">
        <f>_xlfn.XLOOKUP($C250,VK!$B$2:$B$294,VK!CC$2:CC$294)</f>
        <v>10.748959541320801</v>
      </c>
      <c r="BV250" s="12">
        <f>_xlfn.XLOOKUP($C250,VK!$B$2:$B$294,VK!CD$2:CD$294)</f>
        <v>15.950069427490234</v>
      </c>
      <c r="BW250" s="12">
        <f>_xlfn.XLOOKUP($C250,VK!$B$2:$B$294,VK!CE$2:CE$294)</f>
        <v>0.34674063324928284</v>
      </c>
      <c r="BX250" s="12">
        <f>_xlfn.XLOOKUP($C250,VK!$B$2:$B$294,VK!CF$2:CF$294)</f>
        <v>2.7739250659942627</v>
      </c>
      <c r="BY250" s="12">
        <f>_xlfn.XLOOKUP($C250,VK!$B$2:$B$294,VK!CG$2:CG$294)</f>
        <v>13325.6669921875</v>
      </c>
      <c r="BZ250" s="12"/>
      <c r="CA250" s="27">
        <f>_xlfn.XLOOKUP(C250,VK!$B$2:$B$294,VK!$BX$2:$BX$294)</f>
        <v>12532.837890625</v>
      </c>
      <c r="CD250" s="37">
        <f>_xlfn.XLOOKUP($C250,VK!$B$2:$B$294,VK!M$2:M$294)</f>
        <v>15132</v>
      </c>
      <c r="CE250" s="38"/>
    </row>
    <row r="251" spans="1:83" hidden="1">
      <c r="A251" s="21">
        <v>241</v>
      </c>
      <c r="B251" s="30">
        <f>1-_xlfn.XLOOKUP(C251,VK!$B$2:$B$294,VK!$ID$2:$ID$294)/SUM($D$5:$BY$5)</f>
        <v>0.12458604625834746</v>
      </c>
      <c r="C251" t="str">
        <f>_xlfn.XLOOKUP(A251,VK!$IE$2:$IE$294,VK!$B$2:$B$294)</f>
        <v>Kitee</v>
      </c>
      <c r="D251" s="12">
        <f>_xlfn.XLOOKUP($C251,VK!$B$2:$B$294,VK!J$2:J$294)</f>
        <v>52</v>
      </c>
      <c r="E251" s="12">
        <f>_xlfn.XLOOKUP($C251,VK!$B$2:$B$294,VK!K$2:K$294)</f>
        <v>1253.6700439453125</v>
      </c>
      <c r="F251" s="38">
        <f>_xlfn.XLOOKUP($C251,VK!$B$2:$B$294,VK!L$2:L$294)</f>
        <v>202.10000610351563</v>
      </c>
      <c r="G251" s="38">
        <f>_xlfn.XLOOKUP($C251,VK!$B$2:$B$294,VK!N$2:N$294)</f>
        <v>8.1000003814697266</v>
      </c>
      <c r="H251" s="40">
        <f>_xlfn.XLOOKUP($C251,VK!$B$2:$B$294,VK!O$2:O$294)</f>
        <v>-2.0999999046325684</v>
      </c>
      <c r="I251" s="38">
        <f>_xlfn.XLOOKUP($C251,VK!$B$2:$B$294,VK!P$2:P$294)</f>
        <v>-108</v>
      </c>
      <c r="J251" s="38">
        <f>_xlfn.XLOOKUP($C251,VK!$B$2:$B$294,VK!Q$2:Q$294)</f>
        <v>54.400000000000006</v>
      </c>
      <c r="K251" s="38">
        <f>_xlfn.XLOOKUP($C251,VK!$B$2:$B$294,VK!R$2:R$294)</f>
        <v>14.700000000000001</v>
      </c>
      <c r="L251" s="38">
        <f>_xlfn.XLOOKUP($C251,VK!$B$2:$B$294,VK!S$2:S$294)</f>
        <v>516</v>
      </c>
      <c r="M251" s="38">
        <f>_xlfn.XLOOKUP($C251,VK!$B$2:$B$294,VK!T$2:T$294)</f>
        <v>0</v>
      </c>
      <c r="N251" s="38">
        <f>_xlfn.XLOOKUP($C251,VK!$B$2:$B$294,VK!U$2:U$294)</f>
        <v>3180.3</v>
      </c>
      <c r="O251" s="38">
        <f>_xlfn.XLOOKUP($C251,VK!$B$2:$B$294,VK!V$2:V$294)</f>
        <v>11.48</v>
      </c>
      <c r="P251" s="38">
        <f>_xlfn.XLOOKUP($C251,VK!$B$2:$B$294,VK!W$2:W$294)</f>
        <v>861</v>
      </c>
      <c r="Q251" s="38">
        <f>_xlfn.XLOOKUP($C251,VK!$B$2:$B$294,VK!X$2:X$294)</f>
        <v>279</v>
      </c>
      <c r="R251" s="38">
        <f>_xlfn.XLOOKUP($C251,VK!$B$2:$B$294,VK!Y$2:Y$294)</f>
        <v>1139</v>
      </c>
      <c r="S251" s="38">
        <f>_xlfn.XLOOKUP($C251,VK!$B$2:$B$294,VK!Z$2:Z$294)</f>
        <v>1697</v>
      </c>
      <c r="T251" s="38">
        <f>_xlfn.XLOOKUP($C251,VK!$B$2:$B$294,VK!AA$2:AA$294)</f>
        <v>701</v>
      </c>
      <c r="U251" s="38">
        <f>_xlfn.XLOOKUP($C251,VK!$B$2:$B$294,VK!AB$2:AB$294)</f>
        <v>14.398963928222656</v>
      </c>
      <c r="V251" s="38">
        <f>_xlfn.XLOOKUP($C251,VK!$B$2:$B$294,VK!AC$2:AC$294)</f>
        <v>0</v>
      </c>
      <c r="W251" s="38">
        <f>_xlfn.XLOOKUP($C251,VK!$B$2:$B$294,VK!AD$2:AD$294)</f>
        <v>0</v>
      </c>
      <c r="X251" s="38">
        <f>_xlfn.XLOOKUP($C251,VK!$B$2:$B$294,VK!AE$2:AE$294)</f>
        <v>2.2000000000000002</v>
      </c>
      <c r="Y251" s="38">
        <f>_xlfn.XLOOKUP($C251,VK!$B$2:$B$294,VK!AF$2:AF$294)</f>
        <v>4</v>
      </c>
      <c r="Z251" s="38">
        <f>_xlfn.XLOOKUP($C251,VK!$B$2:$B$294,VK!AG$2:AG$294)</f>
        <v>0</v>
      </c>
      <c r="AA251" s="38">
        <f>_xlfn.XLOOKUP($C251,VK!$B$2:$B$294,VK!AH$2:AH$294)</f>
        <v>21</v>
      </c>
      <c r="AB251" s="38">
        <f>_xlfn.XLOOKUP($C251,VK!$B$2:$B$294,VK!AI$2:AI$294)</f>
        <v>0.95</v>
      </c>
      <c r="AC251" s="38">
        <f>_xlfn.XLOOKUP($C251,VK!$B$2:$B$294,VK!AJ$2:AJ$294)</f>
        <v>0.55000000000000004</v>
      </c>
      <c r="AD251" s="38">
        <f>_xlfn.XLOOKUP($C251,VK!$B$2:$B$294,VK!AK$2:AK$294)</f>
        <v>1.1000000000000001</v>
      </c>
      <c r="AE251" s="38">
        <f>_xlfn.XLOOKUP($C251,VK!$B$2:$B$294,VK!AL$2:AL$294)</f>
        <v>77.5</v>
      </c>
      <c r="AF251" s="38">
        <f>_xlfn.XLOOKUP($C251,VK!$B$2:$B$294,VK!AM$2:AM$294)</f>
        <v>290.2</v>
      </c>
      <c r="AG251" s="38">
        <f>_xlfn.XLOOKUP($C251,VK!$B$2:$B$294,VK!AN$2:AN$294)</f>
        <v>48.4</v>
      </c>
      <c r="AH251" s="38">
        <f>_xlfn.XLOOKUP($C251,VK!$B$2:$B$294,VK!AO$2:AO$294)</f>
        <v>19.8</v>
      </c>
      <c r="AI251" s="38">
        <f>_xlfn.XLOOKUP($C251,VK!$B$2:$B$294,VK!AP$2:AP$294)</f>
        <v>67</v>
      </c>
      <c r="AJ251" s="38">
        <f>_xlfn.XLOOKUP($C251,VK!$B$2:$B$294,VK!AQ$2:AQ$294)</f>
        <v>68</v>
      </c>
      <c r="AK251" s="38">
        <f>_xlfn.XLOOKUP($C251,VK!$B$2:$B$294,VK!AR$2:AR$294)</f>
        <v>1123</v>
      </c>
      <c r="AL251" s="38">
        <f>_xlfn.XLOOKUP($C251,VK!$B$2:$B$294,VK!AS$2:AS$294)</f>
        <v>1.833</v>
      </c>
      <c r="AM251" s="38">
        <f>_xlfn.XLOOKUP($C251,VK!$B$2:$B$294,VK!AT$2:AT$294)</f>
        <v>8211</v>
      </c>
      <c r="AN251" s="38">
        <f>_xlfn.XLOOKUP($C251,VK!$B$2:$B$294,VK!AU$2:AU$294)</f>
        <v>13462</v>
      </c>
      <c r="AO251" s="38">
        <f>_xlfn.XLOOKUP($C251,VK!$B$2:$B$294,VK!AV$2:AV$294)</f>
        <v>1</v>
      </c>
      <c r="AP251" s="38">
        <f>_xlfn.XLOOKUP($C251,VK!$B$2:$B$294,VK!AW$2:AW$294)</f>
        <v>154.57005310058594</v>
      </c>
      <c r="AQ251" s="38">
        <f>_xlfn.XLOOKUP($C251,VK!$B$2:$B$294,VK!AX$2:AX$294)</f>
        <v>0</v>
      </c>
      <c r="AR251" s="38">
        <f>_xlfn.XLOOKUP($C251,VK!$B$2:$B$294,VK!AY$2:AY$294)</f>
        <v>1</v>
      </c>
      <c r="AS251" s="38">
        <f>_xlfn.XLOOKUP($C251,VK!$B$2:$B$294,VK!AZ$2:AZ$294)</f>
        <v>0</v>
      </c>
      <c r="AT251" s="38">
        <f>_xlfn.XLOOKUP($C251,VK!$B$2:$B$294,VK!BA$2:BA$294)</f>
        <v>1</v>
      </c>
      <c r="AU251" s="38">
        <f>_xlfn.XLOOKUP($C251,VK!$B$2:$B$294,VK!BB$2:BB$294)</f>
        <v>1</v>
      </c>
      <c r="AV251" s="38">
        <f>_xlfn.XLOOKUP($C251,VK!$B$2:$B$294,VK!BC$2:BC$294)</f>
        <v>81.229774475097656</v>
      </c>
      <c r="AW251" s="38">
        <f>_xlfn.XLOOKUP($C251,VK!$B$2:$B$294,VK!BD$2:BD$294)</f>
        <v>100</v>
      </c>
      <c r="AX251" s="38">
        <f>_xlfn.XLOOKUP($C251,VK!$B$2:$B$294,VK!BF$2:BF$294)</f>
        <v>10119.642578125</v>
      </c>
      <c r="AY251" s="38">
        <f>_xlfn.XLOOKUP($C251,VK!$B$2:$B$294,VK!BG$2:BG$294)</f>
        <v>11846.130859375</v>
      </c>
      <c r="AZ251" s="38">
        <f>_xlfn.XLOOKUP($C251,VK!$B$2:$B$294,VK!BH$2:BH$294)</f>
        <v>3.2572019100189209</v>
      </c>
      <c r="BA251" s="38">
        <f>_xlfn.XLOOKUP($C251,VK!$B$2:$B$294,VK!BI$2:BI$294)</f>
        <v>9.020115852355957</v>
      </c>
      <c r="BB251" s="38">
        <f>_xlfn.XLOOKUP($C251,VK!$B$2:$B$294,VK!BJ$2:BJ$294)</f>
        <v>29.651163101196289</v>
      </c>
      <c r="BC251" s="38">
        <f>_xlfn.XLOOKUP($C251,VK!$B$2:$B$294,VK!BK$2:BK$294)</f>
        <v>-1.1904761791229248</v>
      </c>
      <c r="BD251" s="38">
        <f>_xlfn.XLOOKUP($C251,VK!$B$2:$B$294,VK!BL$2:BL$294)</f>
        <v>195.75</v>
      </c>
      <c r="BE251" s="38">
        <f>_xlfn.XLOOKUP($C251,VK!$B$2:$B$294,VK!BM$2:BM$294)</f>
        <v>-2.0297698974609375</v>
      </c>
      <c r="BF251" s="37">
        <f>_xlfn.XLOOKUP($C251,VK!$B$2:$B$294,VK!BN$2:BN$294)</f>
        <v>20424.048828125</v>
      </c>
      <c r="BG251" s="12">
        <f>_xlfn.XLOOKUP($C251,VK!$B$2:$B$294,VK!BO$2:BO$294)</f>
        <v>53.553276062011719</v>
      </c>
      <c r="BH251" s="12"/>
      <c r="BI251" s="12">
        <f>_xlfn.XLOOKUP($C251,VK!$B$2:$B$294,VK!BQ$2:BQ$294)</f>
        <v>0.66288477182388306</v>
      </c>
      <c r="BJ251" s="12">
        <f>_xlfn.XLOOKUP($C251,VK!$B$2:$B$294,VK!BR$2:BR$294)</f>
        <v>9.8658250644803047E-3</v>
      </c>
      <c r="BK251" s="12">
        <f>_xlfn.XLOOKUP($C251,VK!$B$2:$B$294,VK!BS$2:BS$294)</f>
        <v>4.9723758697509766</v>
      </c>
      <c r="BL251" s="12">
        <f>_xlfn.XLOOKUP($C251,VK!$B$2:$B$294,VK!BT$2:BT$294)</f>
        <v>79.715866088867188</v>
      </c>
      <c r="BM251" s="12">
        <f>_xlfn.XLOOKUP($C251,VK!$B$2:$B$294,VK!BU$2:BU$294)</f>
        <v>269.13970947265625</v>
      </c>
      <c r="BN251" s="12">
        <f>_xlfn.XLOOKUP($C251,VK!$B$2:$B$294,VK!BV$2:BV$294)</f>
        <v>0</v>
      </c>
      <c r="BO251" s="12">
        <f>_xlfn.XLOOKUP($C251,VK!$B$2:$B$294,VK!BW$2:BW$294)</f>
        <v>1</v>
      </c>
      <c r="BP251" s="12">
        <f>_xlfn.XLOOKUP($C251,VK!$B$2:$B$294,VK!BX$2:BX$294)</f>
        <v>9180.7509765625</v>
      </c>
      <c r="BQ251" s="12">
        <f>_xlfn.XLOOKUP($C251,VK!$B$2:$B$294,VK!BY$2:BY$294)</f>
        <v>7842.72314453125</v>
      </c>
      <c r="BR251" s="12">
        <f>_xlfn.XLOOKUP($C251,VK!$B$2:$B$294,VK!BZ$2:BZ$294)</f>
        <v>0.81886345148086548</v>
      </c>
      <c r="BS251" s="12">
        <f>_xlfn.XLOOKUP($C251,VK!$B$2:$B$294,VK!CA$2:CA$294)</f>
        <v>7.1428570747375488</v>
      </c>
      <c r="BT251" s="12">
        <f>_xlfn.XLOOKUP($C251,VK!$B$2:$B$294,VK!CB$2:CB$294)</f>
        <v>71.084335327148438</v>
      </c>
      <c r="BU251" s="12">
        <f>_xlfn.XLOOKUP($C251,VK!$B$2:$B$294,VK!CC$2:CC$294)</f>
        <v>8.1491708755493164</v>
      </c>
      <c r="BV251" s="12">
        <f>_xlfn.XLOOKUP($C251,VK!$B$2:$B$294,VK!CD$2:CD$294)</f>
        <v>15.19336986541748</v>
      </c>
      <c r="BW251" s="12">
        <f>_xlfn.XLOOKUP($C251,VK!$B$2:$B$294,VK!CE$2:CE$294)</f>
        <v>2.0718231201171875</v>
      </c>
      <c r="BX251" s="12">
        <f>_xlfn.XLOOKUP($C251,VK!$B$2:$B$294,VK!CF$2:CF$294)</f>
        <v>1.3812154531478882</v>
      </c>
      <c r="BY251" s="12">
        <f>_xlfn.XLOOKUP($C251,VK!$B$2:$B$294,VK!CG$2:CG$294)</f>
        <v>13445.91796875</v>
      </c>
      <c r="BZ251" s="12"/>
      <c r="CA251" s="27">
        <f>_xlfn.XLOOKUP(C251,VK!$B$2:$B$294,VK!$BX$2:$BX$294)</f>
        <v>9180.7509765625</v>
      </c>
      <c r="CD251" s="37">
        <f>_xlfn.XLOOKUP($C251,VK!$B$2:$B$294,VK!M$2:M$294)</f>
        <v>10136</v>
      </c>
      <c r="CE251" s="38"/>
    </row>
    <row r="252" spans="1:83" hidden="1">
      <c r="A252" s="21">
        <v>242</v>
      </c>
      <c r="B252" s="30">
        <f>1-_xlfn.XLOOKUP(C252,VK!$B$2:$B$294,VK!$ID$2:$ID$294)/SUM($D$5:$BY$5)</f>
        <v>0.11991040680826881</v>
      </c>
      <c r="C252" t="str">
        <f>_xlfn.XLOOKUP(A252,VK!$IE$2:$IE$294,VK!$B$2:$B$294)</f>
        <v>Liminka</v>
      </c>
      <c r="D252" s="12">
        <f>_xlfn.XLOOKUP($C252,VK!$B$2:$B$294,VK!J$2:J$294)</f>
        <v>32.400001525878906</v>
      </c>
      <c r="E252" s="12">
        <f>_xlfn.XLOOKUP($C252,VK!$B$2:$B$294,VK!K$2:K$294)</f>
        <v>637.30999755859375</v>
      </c>
      <c r="F252" s="38">
        <f>_xlfn.XLOOKUP($C252,VK!$B$2:$B$294,VK!L$2:L$294)</f>
        <v>148.5</v>
      </c>
      <c r="G252" s="38">
        <f>_xlfn.XLOOKUP($C252,VK!$B$2:$B$294,VK!N$2:N$294)</f>
        <v>16</v>
      </c>
      <c r="H252" s="40">
        <f>_xlfn.XLOOKUP($C252,VK!$B$2:$B$294,VK!O$2:O$294)</f>
        <v>0.30000001192092896</v>
      </c>
      <c r="I252" s="38">
        <f>_xlfn.XLOOKUP($C252,VK!$B$2:$B$294,VK!P$2:P$294)</f>
        <v>-41</v>
      </c>
      <c r="J252" s="38">
        <f>_xlfn.XLOOKUP($C252,VK!$B$2:$B$294,VK!Q$2:Q$294)</f>
        <v>80.100000000000009</v>
      </c>
      <c r="K252" s="38">
        <f>_xlfn.XLOOKUP($C252,VK!$B$2:$B$294,VK!R$2:R$294)</f>
        <v>6.7</v>
      </c>
      <c r="L252" s="38">
        <f>_xlfn.XLOOKUP($C252,VK!$B$2:$B$294,VK!S$2:S$294)</f>
        <v>168</v>
      </c>
      <c r="M252" s="38">
        <f>_xlfn.XLOOKUP($C252,VK!$B$2:$B$294,VK!T$2:T$294)</f>
        <v>0</v>
      </c>
      <c r="N252" s="38">
        <f>_xlfn.XLOOKUP($C252,VK!$B$2:$B$294,VK!U$2:U$294)</f>
        <v>3311.1</v>
      </c>
      <c r="O252" s="38">
        <f>_xlfn.XLOOKUP($C252,VK!$B$2:$B$294,VK!V$2:V$294)</f>
        <v>11.72</v>
      </c>
      <c r="P252" s="38">
        <f>_xlfn.XLOOKUP($C252,VK!$B$2:$B$294,VK!W$2:W$294)</f>
        <v>1076</v>
      </c>
      <c r="Q252" s="38">
        <f>_xlfn.XLOOKUP($C252,VK!$B$2:$B$294,VK!X$2:X$294)</f>
        <v>293</v>
      </c>
      <c r="R252" s="38">
        <f>_xlfn.XLOOKUP($C252,VK!$B$2:$B$294,VK!Y$2:Y$294)</f>
        <v>745</v>
      </c>
      <c r="S252" s="38">
        <f>_xlfn.XLOOKUP($C252,VK!$B$2:$B$294,VK!Z$2:Z$294)</f>
        <v>198</v>
      </c>
      <c r="T252" s="38">
        <f>_xlfn.XLOOKUP($C252,VK!$B$2:$B$294,VK!AA$2:AA$294)</f>
        <v>481</v>
      </c>
      <c r="U252" s="38">
        <f>_xlfn.XLOOKUP($C252,VK!$B$2:$B$294,VK!AB$2:AB$294)</f>
        <v>20.877933502197266</v>
      </c>
      <c r="V252" s="38">
        <f>_xlfn.XLOOKUP($C252,VK!$B$2:$B$294,VK!AC$2:AC$294)</f>
        <v>0</v>
      </c>
      <c r="W252" s="38">
        <f>_xlfn.XLOOKUP($C252,VK!$B$2:$B$294,VK!AD$2:AD$294)</f>
        <v>0</v>
      </c>
      <c r="X252" s="38">
        <f>_xlfn.XLOOKUP($C252,VK!$B$2:$B$294,VK!AE$2:AE$294)</f>
        <v>0</v>
      </c>
      <c r="Y252" s="38">
        <f>_xlfn.XLOOKUP($C252,VK!$B$2:$B$294,VK!AF$2:AF$294)</f>
        <v>7.6</v>
      </c>
      <c r="Z252" s="38">
        <f>_xlfn.XLOOKUP($C252,VK!$B$2:$B$294,VK!AG$2:AG$294)</f>
        <v>0</v>
      </c>
      <c r="AA252" s="38">
        <f>_xlfn.XLOOKUP($C252,VK!$B$2:$B$294,VK!AH$2:AH$294)</f>
        <v>21.5</v>
      </c>
      <c r="AB252" s="38">
        <f>_xlfn.XLOOKUP($C252,VK!$B$2:$B$294,VK!AI$2:AI$294)</f>
        <v>0.94</v>
      </c>
      <c r="AC252" s="38">
        <f>_xlfn.XLOOKUP($C252,VK!$B$2:$B$294,VK!AJ$2:AJ$294)</f>
        <v>0.43</v>
      </c>
      <c r="AD252" s="38">
        <f>_xlfn.XLOOKUP($C252,VK!$B$2:$B$294,VK!AK$2:AK$294)</f>
        <v>1.03</v>
      </c>
      <c r="AE252" s="38">
        <f>_xlfn.XLOOKUP($C252,VK!$B$2:$B$294,VK!AL$2:AL$294)</f>
        <v>43.9</v>
      </c>
      <c r="AF252" s="38">
        <f>_xlfn.XLOOKUP($C252,VK!$B$2:$B$294,VK!AM$2:AM$294)</f>
        <v>423.4</v>
      </c>
      <c r="AG252" s="38">
        <f>_xlfn.XLOOKUP($C252,VK!$B$2:$B$294,VK!AN$2:AN$294)</f>
        <v>42.4</v>
      </c>
      <c r="AH252" s="38">
        <f>_xlfn.XLOOKUP($C252,VK!$B$2:$B$294,VK!AO$2:AO$294)</f>
        <v>33.5</v>
      </c>
      <c r="AI252" s="38">
        <f>_xlfn.XLOOKUP($C252,VK!$B$2:$B$294,VK!AP$2:AP$294)</f>
        <v>55</v>
      </c>
      <c r="AJ252" s="38">
        <f>_xlfn.XLOOKUP($C252,VK!$B$2:$B$294,VK!AQ$2:AQ$294)</f>
        <v>27</v>
      </c>
      <c r="AK252" s="38">
        <f>_xlfn.XLOOKUP($C252,VK!$B$2:$B$294,VK!AR$2:AR$294)</f>
        <v>768</v>
      </c>
      <c r="AL252" s="38">
        <f>_xlfn.XLOOKUP($C252,VK!$B$2:$B$294,VK!AS$2:AS$294)</f>
        <v>4.6669999999999998</v>
      </c>
      <c r="AM252" s="38">
        <f>_xlfn.XLOOKUP($C252,VK!$B$2:$B$294,VK!AT$2:AT$294)</f>
        <v>9768</v>
      </c>
      <c r="AN252" s="38">
        <f>_xlfn.XLOOKUP($C252,VK!$B$2:$B$294,VK!AU$2:AU$294)</f>
        <v>7135</v>
      </c>
      <c r="AO252" s="38">
        <f>_xlfn.XLOOKUP($C252,VK!$B$2:$B$294,VK!AV$2:AV$294)</f>
        <v>0</v>
      </c>
      <c r="AP252" s="38">
        <f>_xlfn.XLOOKUP($C252,VK!$B$2:$B$294,VK!AW$2:AW$294)</f>
        <v>22.912933349609375</v>
      </c>
      <c r="AQ252" s="38">
        <f>_xlfn.XLOOKUP($C252,VK!$B$2:$B$294,VK!AX$2:AX$294)</f>
        <v>0</v>
      </c>
      <c r="AR252" s="38">
        <f>_xlfn.XLOOKUP($C252,VK!$B$2:$B$294,VK!AY$2:AY$294)</f>
        <v>0</v>
      </c>
      <c r="AS252" s="38">
        <f>_xlfn.XLOOKUP($C252,VK!$B$2:$B$294,VK!AZ$2:AZ$294)</f>
        <v>0</v>
      </c>
      <c r="AT252" s="38">
        <f>_xlfn.XLOOKUP($C252,VK!$B$2:$B$294,VK!BA$2:BA$294)</f>
        <v>0</v>
      </c>
      <c r="AU252" s="38">
        <f>_xlfn.XLOOKUP($C252,VK!$B$2:$B$294,VK!BB$2:BB$294)</f>
        <v>1</v>
      </c>
      <c r="AV252" s="38">
        <f>_xlfn.XLOOKUP($C252,VK!$B$2:$B$294,VK!BC$2:BC$294)</f>
        <v>96.346153259277344</v>
      </c>
      <c r="AW252" s="38">
        <f>_xlfn.XLOOKUP($C252,VK!$B$2:$B$294,VK!BD$2:BD$294)</f>
        <v>62.877872467041016</v>
      </c>
      <c r="AX252" s="38">
        <f>_xlfn.XLOOKUP($C252,VK!$B$2:$B$294,VK!BF$2:BF$294)</f>
        <v>10742.2802734375</v>
      </c>
      <c r="AY252" s="38">
        <f>_xlfn.XLOOKUP($C252,VK!$B$2:$B$294,VK!BG$2:BG$294)</f>
        <v>16068.982421875</v>
      </c>
      <c r="AZ252" s="38">
        <f>_xlfn.XLOOKUP($C252,VK!$B$2:$B$294,VK!BH$2:BH$294)</f>
        <v>5.0788049697875977</v>
      </c>
      <c r="BA252" s="38">
        <f>_xlfn.XLOOKUP($C252,VK!$B$2:$B$294,VK!BI$2:BI$294)</f>
        <v>-3.7196590900421143</v>
      </c>
      <c r="BB252" s="38">
        <f>_xlfn.XLOOKUP($C252,VK!$B$2:$B$294,VK!BJ$2:BJ$294)</f>
        <v>27.067668914794922</v>
      </c>
      <c r="BC252" s="38">
        <f>_xlfn.XLOOKUP($C252,VK!$B$2:$B$294,VK!BK$2:BK$294)</f>
        <v>-38.725490570068359</v>
      </c>
      <c r="BD252" s="38">
        <f>_xlfn.XLOOKUP($C252,VK!$B$2:$B$294,VK!BL$2:BL$294)</f>
        <v>744.33331298828125</v>
      </c>
      <c r="BE252" s="38">
        <f>_xlfn.XLOOKUP($C252,VK!$B$2:$B$294,VK!BM$2:BM$294)</f>
        <v>1.449975848197937</v>
      </c>
      <c r="BF252" s="37">
        <f>_xlfn.XLOOKUP($C252,VK!$B$2:$B$294,VK!BN$2:BN$294)</f>
        <v>20495.33203125</v>
      </c>
      <c r="BG252" s="12">
        <f>_xlfn.XLOOKUP($C252,VK!$B$2:$B$294,VK!BO$2:BO$294)</f>
        <v>42.16217041015625</v>
      </c>
      <c r="BH252" s="12"/>
      <c r="BI252" s="12">
        <f>_xlfn.XLOOKUP($C252,VK!$B$2:$B$294,VK!BQ$2:BQ$294)</f>
        <v>0.51035225391387939</v>
      </c>
      <c r="BJ252" s="12">
        <f>_xlfn.XLOOKUP($C252,VK!$B$2:$B$294,VK!BR$2:BR$294)</f>
        <v>0.10793837904930115</v>
      </c>
      <c r="BK252" s="12">
        <f>_xlfn.XLOOKUP($C252,VK!$B$2:$B$294,VK!BS$2:BS$294)</f>
        <v>0.74575603008270264</v>
      </c>
      <c r="BL252" s="12">
        <f>_xlfn.XLOOKUP($C252,VK!$B$2:$B$294,VK!BT$2:BT$294)</f>
        <v>49.455402374267578</v>
      </c>
      <c r="BM252" s="12">
        <f>_xlfn.XLOOKUP($C252,VK!$B$2:$B$294,VK!BU$2:BU$294)</f>
        <v>208.61544799804688</v>
      </c>
      <c r="BN252" s="12">
        <f>_xlfn.XLOOKUP($C252,VK!$B$2:$B$294,VK!BV$2:BV$294)</f>
        <v>0</v>
      </c>
      <c r="BO252" s="12">
        <f>_xlfn.XLOOKUP($C252,VK!$B$2:$B$294,VK!BW$2:BW$294)</f>
        <v>1</v>
      </c>
      <c r="BP252" s="12">
        <f>_xlfn.XLOOKUP($C252,VK!$B$2:$B$294,VK!BX$2:BX$294)</f>
        <v>7054.283203125</v>
      </c>
      <c r="BQ252" s="12">
        <f>_xlfn.XLOOKUP($C252,VK!$B$2:$B$294,VK!BY$2:BY$294)</f>
        <v>4715.86083984375</v>
      </c>
      <c r="BR252" s="12">
        <f>_xlfn.XLOOKUP($C252,VK!$B$2:$B$294,VK!BZ$2:BZ$294)</f>
        <v>1.2265725135803223</v>
      </c>
      <c r="BS252" s="12">
        <f>_xlfn.XLOOKUP($C252,VK!$B$2:$B$294,VK!CA$2:CA$294)</f>
        <v>20.59660530090332</v>
      </c>
      <c r="BT252" s="12">
        <f>_xlfn.XLOOKUP($C252,VK!$B$2:$B$294,VK!CB$2:CB$294)</f>
        <v>107.19999694824219</v>
      </c>
      <c r="BU252" s="12">
        <f>_xlfn.XLOOKUP($C252,VK!$B$2:$B$294,VK!CC$2:CC$294)</f>
        <v>6.2887086868286133</v>
      </c>
      <c r="BV252" s="12">
        <f>_xlfn.XLOOKUP($C252,VK!$B$2:$B$294,VK!CD$2:CD$294)</f>
        <v>10.385897636413574</v>
      </c>
      <c r="BW252" s="12">
        <f>_xlfn.XLOOKUP($C252,VK!$B$2:$B$294,VK!CE$2:CE$294)</f>
        <v>0</v>
      </c>
      <c r="BX252" s="12">
        <f>_xlfn.XLOOKUP($C252,VK!$B$2:$B$294,VK!CF$2:CF$294)</f>
        <v>1.1910433769226074</v>
      </c>
      <c r="BY252" s="12">
        <f>_xlfn.XLOOKUP($C252,VK!$B$2:$B$294,VK!CG$2:CG$294)</f>
        <v>7776.56640625</v>
      </c>
      <c r="BZ252" s="12"/>
      <c r="CA252" s="27">
        <f>_xlfn.XLOOKUP(C252,VK!$B$2:$B$294,VK!$BX$2:$BX$294)</f>
        <v>7054.283203125</v>
      </c>
      <c r="CD252" s="37">
        <f>_xlfn.XLOOKUP($C252,VK!$B$2:$B$294,VK!M$2:M$294)</f>
        <v>10191</v>
      </c>
      <c r="CE252" s="38"/>
    </row>
    <row r="253" spans="1:83" hidden="1">
      <c r="A253" s="21">
        <v>243</v>
      </c>
      <c r="B253" s="30">
        <f>1-_xlfn.XLOOKUP(C253,VK!$B$2:$B$294,VK!$ID$2:$ID$294)/SUM($D$5:$BY$5)</f>
        <v>0.11984066915868463</v>
      </c>
      <c r="C253" t="str">
        <f>_xlfn.XLOOKUP(A253,VK!$IE$2:$IE$294,VK!$B$2:$B$294)</f>
        <v>Keitele</v>
      </c>
      <c r="D253" s="12">
        <f>_xlfn.XLOOKUP($C253,VK!$B$2:$B$294,VK!J$2:J$294)</f>
        <v>52.099998474121094</v>
      </c>
      <c r="E253" s="12">
        <f>_xlfn.XLOOKUP($C253,VK!$B$2:$B$294,VK!K$2:K$294)</f>
        <v>482.91000366210938</v>
      </c>
      <c r="F253" s="38">
        <f>_xlfn.XLOOKUP($C253,VK!$B$2:$B$294,VK!L$2:L$294)</f>
        <v>185.10000610351563</v>
      </c>
      <c r="G253" s="38">
        <f>_xlfn.XLOOKUP($C253,VK!$B$2:$B$294,VK!N$2:N$294)</f>
        <v>4.5999999046325684</v>
      </c>
      <c r="H253" s="40">
        <f>_xlfn.XLOOKUP($C253,VK!$B$2:$B$294,VK!O$2:O$294)</f>
        <v>-1.8999999761581421</v>
      </c>
      <c r="I253" s="38">
        <f>_xlfn.XLOOKUP($C253,VK!$B$2:$B$294,VK!P$2:P$294)</f>
        <v>-25</v>
      </c>
      <c r="J253" s="38">
        <f>_xlfn.XLOOKUP($C253,VK!$B$2:$B$294,VK!Q$2:Q$294)</f>
        <v>48.400000000000006</v>
      </c>
      <c r="K253" s="38">
        <f>_xlfn.XLOOKUP($C253,VK!$B$2:$B$294,VK!R$2:R$294)</f>
        <v>11</v>
      </c>
      <c r="L253" s="38">
        <f>_xlfn.XLOOKUP($C253,VK!$B$2:$B$294,VK!S$2:S$294)</f>
        <v>169</v>
      </c>
      <c r="M253" s="38">
        <f>_xlfn.XLOOKUP($C253,VK!$B$2:$B$294,VK!T$2:T$294)</f>
        <v>0</v>
      </c>
      <c r="N253" s="38">
        <f>_xlfn.XLOOKUP($C253,VK!$B$2:$B$294,VK!U$2:U$294)</f>
        <v>3239.8</v>
      </c>
      <c r="O253" s="38">
        <f>_xlfn.XLOOKUP($C253,VK!$B$2:$B$294,VK!V$2:V$294)</f>
        <v>12.35</v>
      </c>
      <c r="P253" s="38">
        <f>_xlfn.XLOOKUP($C253,VK!$B$2:$B$294,VK!W$2:W$294)</f>
        <v>1056</v>
      </c>
      <c r="Q253" s="38">
        <f>_xlfn.XLOOKUP($C253,VK!$B$2:$B$294,VK!X$2:X$294)</f>
        <v>1333</v>
      </c>
      <c r="R253" s="38">
        <f>_xlfn.XLOOKUP($C253,VK!$B$2:$B$294,VK!Y$2:Y$294)</f>
        <v>556</v>
      </c>
      <c r="S253" s="38">
        <f>_xlfn.XLOOKUP($C253,VK!$B$2:$B$294,VK!Z$2:Z$294)</f>
        <v>1495</v>
      </c>
      <c r="T253" s="38">
        <f>_xlfn.XLOOKUP($C253,VK!$B$2:$B$294,VK!AA$2:AA$294)</f>
        <v>681</v>
      </c>
      <c r="U253" s="38">
        <f>_xlfn.XLOOKUP($C253,VK!$B$2:$B$294,VK!AB$2:AB$294)</f>
        <v>15.714285850524902</v>
      </c>
      <c r="V253" s="38">
        <f>_xlfn.XLOOKUP($C253,VK!$B$2:$B$294,VK!AC$2:AC$294)</f>
        <v>0</v>
      </c>
      <c r="W253" s="38">
        <f>_xlfn.XLOOKUP($C253,VK!$B$2:$B$294,VK!AD$2:AD$294)</f>
        <v>0</v>
      </c>
      <c r="X253" s="38">
        <f>_xlfn.XLOOKUP($C253,VK!$B$2:$B$294,VK!AE$2:AE$294)</f>
        <v>0</v>
      </c>
      <c r="Y253" s="38">
        <f>_xlfn.XLOOKUP($C253,VK!$B$2:$B$294,VK!AF$2:AF$294)</f>
        <v>0</v>
      </c>
      <c r="Z253" s="38">
        <f>_xlfn.XLOOKUP($C253,VK!$B$2:$B$294,VK!AG$2:AG$294)</f>
        <v>1</v>
      </c>
      <c r="AA253" s="38">
        <f>_xlfn.XLOOKUP($C253,VK!$B$2:$B$294,VK!AH$2:AH$294)</f>
        <v>20.5</v>
      </c>
      <c r="AB253" s="38">
        <f>_xlfn.XLOOKUP($C253,VK!$B$2:$B$294,VK!AI$2:AI$294)</f>
        <v>0.95</v>
      </c>
      <c r="AC253" s="38">
        <f>_xlfn.XLOOKUP($C253,VK!$B$2:$B$294,VK!AJ$2:AJ$294)</f>
        <v>0.45</v>
      </c>
      <c r="AD253" s="38">
        <f>_xlfn.XLOOKUP($C253,VK!$B$2:$B$294,VK!AK$2:AK$294)</f>
        <v>1</v>
      </c>
      <c r="AE253" s="38">
        <f>_xlfn.XLOOKUP($C253,VK!$B$2:$B$294,VK!AL$2:AL$294)</f>
        <v>80.2</v>
      </c>
      <c r="AF253" s="38">
        <f>_xlfn.XLOOKUP($C253,VK!$B$2:$B$294,VK!AM$2:AM$294)</f>
        <v>268.89999999999998</v>
      </c>
      <c r="AG253" s="38">
        <f>_xlfn.XLOOKUP($C253,VK!$B$2:$B$294,VK!AN$2:AN$294)</f>
        <v>48.3</v>
      </c>
      <c r="AH253" s="38">
        <f>_xlfn.XLOOKUP($C253,VK!$B$2:$B$294,VK!AO$2:AO$294)</f>
        <v>17.399999999999999</v>
      </c>
      <c r="AI253" s="38">
        <f>_xlfn.XLOOKUP($C253,VK!$B$2:$B$294,VK!AP$2:AP$294)</f>
        <v>135</v>
      </c>
      <c r="AJ253" s="38">
        <f>_xlfn.XLOOKUP($C253,VK!$B$2:$B$294,VK!AQ$2:AQ$294)</f>
        <v>96</v>
      </c>
      <c r="AK253" s="38">
        <f>_xlfn.XLOOKUP($C253,VK!$B$2:$B$294,VK!AR$2:AR$294)</f>
        <v>957</v>
      </c>
      <c r="AL253" s="38">
        <f>_xlfn.XLOOKUP($C253,VK!$B$2:$B$294,VK!AS$2:AS$294)</f>
        <v>1.5</v>
      </c>
      <c r="AM253" s="38">
        <f>_xlfn.XLOOKUP($C253,VK!$B$2:$B$294,VK!AT$2:AT$294)</f>
        <v>8353</v>
      </c>
      <c r="AN253" s="38">
        <f>_xlfn.XLOOKUP($C253,VK!$B$2:$B$294,VK!AU$2:AU$294)</f>
        <v>13397</v>
      </c>
      <c r="AO253" s="38">
        <f>_xlfn.XLOOKUP($C253,VK!$B$2:$B$294,VK!AV$2:AV$294)</f>
        <v>0</v>
      </c>
      <c r="AP253" s="38">
        <f>_xlfn.XLOOKUP($C253,VK!$B$2:$B$294,VK!AW$2:AW$294)</f>
        <v>74.886924743652344</v>
      </c>
      <c r="AQ253" s="38">
        <f>_xlfn.XLOOKUP($C253,VK!$B$2:$B$294,VK!AX$2:AX$294)</f>
        <v>0</v>
      </c>
      <c r="AR253" s="38">
        <f>_xlfn.XLOOKUP($C253,VK!$B$2:$B$294,VK!AY$2:AY$294)</f>
        <v>0</v>
      </c>
      <c r="AS253" s="38">
        <f>_xlfn.XLOOKUP($C253,VK!$B$2:$B$294,VK!AZ$2:AZ$294)</f>
        <v>0</v>
      </c>
      <c r="AT253" s="38">
        <f>_xlfn.XLOOKUP($C253,VK!$B$2:$B$294,VK!BA$2:BA$294)</f>
        <v>0</v>
      </c>
      <c r="AU253" s="38">
        <f>_xlfn.XLOOKUP($C253,VK!$B$2:$B$294,VK!BB$2:BB$294)</f>
        <v>1</v>
      </c>
      <c r="AV253" s="38">
        <f>_xlfn.XLOOKUP($C253,VK!$B$2:$B$294,VK!BC$2:BC$294)</f>
        <v>85.714286804199219</v>
      </c>
      <c r="AW253" s="38">
        <f>_xlfn.XLOOKUP($C253,VK!$B$2:$B$294,VK!BD$2:BD$294)</f>
        <v>100</v>
      </c>
      <c r="AX253" s="38">
        <f>_xlfn.XLOOKUP($C253,VK!$B$2:$B$294,VK!BF$2:BF$294)</f>
        <v>8884.0400390625</v>
      </c>
      <c r="AY253" s="38">
        <f>_xlfn.XLOOKUP($C253,VK!$B$2:$B$294,VK!BG$2:BG$294)</f>
        <v>10598.50390625</v>
      </c>
      <c r="AZ253" s="38">
        <f>_xlfn.XLOOKUP($C253,VK!$B$2:$B$294,VK!BH$2:BH$294)</f>
        <v>3.496457576751709</v>
      </c>
      <c r="BA253" s="38">
        <f>_xlfn.XLOOKUP($C253,VK!$B$2:$B$294,VK!BI$2:BI$294)</f>
        <v>8.5127878189086914</v>
      </c>
      <c r="BB253" s="38">
        <f>_xlfn.XLOOKUP($C253,VK!$B$2:$B$294,VK!BJ$2:BJ$294)</f>
        <v>36.170211791992188</v>
      </c>
      <c r="BC253" s="38">
        <f>_xlfn.XLOOKUP($C253,VK!$B$2:$B$294,VK!BK$2:BK$294)</f>
        <v>-15</v>
      </c>
      <c r="BD253" s="38">
        <f>_xlfn.XLOOKUP($C253,VK!$B$2:$B$294,VK!BL$2:BL$294)</f>
        <v>183</v>
      </c>
      <c r="BE253" s="38">
        <f>_xlfn.XLOOKUP($C253,VK!$B$2:$B$294,VK!BM$2:BM$294)</f>
        <v>-3.7267081737518311</v>
      </c>
      <c r="BF253" s="37">
        <f>_xlfn.XLOOKUP($C253,VK!$B$2:$B$294,VK!BN$2:BN$294)</f>
        <v>20658.744140625</v>
      </c>
      <c r="BG253" s="12">
        <f>_xlfn.XLOOKUP($C253,VK!$B$2:$B$294,VK!BO$2:BO$294)</f>
        <v>53.381488800048828</v>
      </c>
      <c r="BH253" s="12"/>
      <c r="BI253" s="12">
        <f>_xlfn.XLOOKUP($C253,VK!$B$2:$B$294,VK!BQ$2:BQ$294)</f>
        <v>0.59809261560440063</v>
      </c>
      <c r="BJ253" s="12">
        <f>_xlfn.XLOOKUP($C253,VK!$B$2:$B$294,VK!BR$2:BR$294)</f>
        <v>4.5413259416818619E-2</v>
      </c>
      <c r="BK253" s="12">
        <f>_xlfn.XLOOKUP($C253,VK!$B$2:$B$294,VK!BS$2:BS$294)</f>
        <v>1.4532243013381958</v>
      </c>
      <c r="BL253" s="12">
        <f>_xlfn.XLOOKUP($C253,VK!$B$2:$B$294,VK!BT$2:BT$294)</f>
        <v>130.3360595703125</v>
      </c>
      <c r="BM253" s="12">
        <f>_xlfn.XLOOKUP($C253,VK!$B$2:$B$294,VK!BU$2:BU$294)</f>
        <v>214.80471801757813</v>
      </c>
      <c r="BN253" s="12">
        <f>_xlfn.XLOOKUP($C253,VK!$B$2:$B$294,VK!BV$2:BV$294)</f>
        <v>0</v>
      </c>
      <c r="BO253" s="12">
        <f>_xlfn.XLOOKUP($C253,VK!$B$2:$B$294,VK!BW$2:BW$294)</f>
        <v>0</v>
      </c>
      <c r="BP253" s="12">
        <f>_xlfn.XLOOKUP($C253,VK!$B$2:$B$294,VK!BX$2:BX$294)</f>
        <v>8500</v>
      </c>
      <c r="BQ253" s="12">
        <f>_xlfn.XLOOKUP($C253,VK!$B$2:$B$294,VK!BY$2:BY$294)</f>
        <v>7125</v>
      </c>
      <c r="BR253" s="12">
        <f>_xlfn.XLOOKUP($C253,VK!$B$2:$B$294,VK!BZ$2:BZ$294)</f>
        <v>0.77202540636062622</v>
      </c>
      <c r="BS253" s="12">
        <f>_xlfn.XLOOKUP($C253,VK!$B$2:$B$294,VK!CA$2:CA$294)</f>
        <v>7.039055347442627</v>
      </c>
      <c r="BT253" s="12">
        <f>_xlfn.XLOOKUP($C253,VK!$B$2:$B$294,VK!CB$2:CB$294)</f>
        <v>70.588233947753906</v>
      </c>
      <c r="BU253" s="12">
        <f>_xlfn.XLOOKUP($C253,VK!$B$2:$B$294,VK!CC$2:CC$294)</f>
        <v>7.7419352531433105</v>
      </c>
      <c r="BV253" s="12">
        <f>_xlfn.XLOOKUP($C253,VK!$B$2:$B$294,VK!CD$2:CD$294)</f>
        <v>14.193548202514648</v>
      </c>
      <c r="BW253" s="12">
        <f>_xlfn.XLOOKUP($C253,VK!$B$2:$B$294,VK!CE$2:CE$294)</f>
        <v>0</v>
      </c>
      <c r="BX253" s="12">
        <f>_xlfn.XLOOKUP($C253,VK!$B$2:$B$294,VK!CF$2:CF$294)</f>
        <v>1.9354838132858276</v>
      </c>
      <c r="BY253" s="12">
        <f>_xlfn.XLOOKUP($C253,VK!$B$2:$B$294,VK!CG$2:CG$294)</f>
        <v>13605.140625</v>
      </c>
      <c r="BZ253" s="12"/>
      <c r="CA253" s="27">
        <f>_xlfn.XLOOKUP(C253,VK!$B$2:$B$294,VK!$BX$2:$BX$294)</f>
        <v>8500</v>
      </c>
      <c r="CD253" s="37">
        <f>_xlfn.XLOOKUP($C253,VK!$B$2:$B$294,VK!M$2:M$294)</f>
        <v>2202</v>
      </c>
      <c r="CE253" s="38"/>
    </row>
    <row r="254" spans="1:83" hidden="1">
      <c r="A254" s="21">
        <v>244</v>
      </c>
      <c r="B254" s="30">
        <f>1-_xlfn.XLOOKUP(C254,VK!$B$2:$B$294,VK!$ID$2:$ID$294)/SUM($D$5:$BY$5)</f>
        <v>0.11952572146059381</v>
      </c>
      <c r="C254" t="str">
        <f>_xlfn.XLOOKUP(A254,VK!$IE$2:$IE$294,VK!$B$2:$B$294)</f>
        <v>Harjavalta</v>
      </c>
      <c r="D254" s="12">
        <f>_xlfn.XLOOKUP($C254,VK!$B$2:$B$294,VK!J$2:J$294)</f>
        <v>48.299999237060547</v>
      </c>
      <c r="E254" s="12">
        <f>_xlfn.XLOOKUP($C254,VK!$B$2:$B$294,VK!K$2:K$294)</f>
        <v>123.45999908447266</v>
      </c>
      <c r="F254" s="38">
        <f>_xlfn.XLOOKUP($C254,VK!$B$2:$B$294,VK!L$2:L$294)</f>
        <v>176</v>
      </c>
      <c r="G254" s="38">
        <f>_xlfn.XLOOKUP($C254,VK!$B$2:$B$294,VK!N$2:N$294)</f>
        <v>56.099998474121094</v>
      </c>
      <c r="H254" s="40">
        <f>_xlfn.XLOOKUP($C254,VK!$B$2:$B$294,VK!O$2:O$294)</f>
        <v>-1.2000000476837158</v>
      </c>
      <c r="I254" s="38">
        <f>_xlfn.XLOOKUP($C254,VK!$B$2:$B$294,VK!P$2:P$294)</f>
        <v>-37</v>
      </c>
      <c r="J254" s="38">
        <f>_xlfn.XLOOKUP($C254,VK!$B$2:$B$294,VK!Q$2:Q$294)</f>
        <v>92.9</v>
      </c>
      <c r="K254" s="38">
        <f>_xlfn.XLOOKUP($C254,VK!$B$2:$B$294,VK!R$2:R$294)</f>
        <v>11.100000000000001</v>
      </c>
      <c r="L254" s="38">
        <f>_xlfn.XLOOKUP($C254,VK!$B$2:$B$294,VK!S$2:S$294)</f>
        <v>55</v>
      </c>
      <c r="M254" s="38">
        <f>_xlfn.XLOOKUP($C254,VK!$B$2:$B$294,VK!T$2:T$294)</f>
        <v>0</v>
      </c>
      <c r="N254" s="38">
        <f>_xlfn.XLOOKUP($C254,VK!$B$2:$B$294,VK!U$2:U$294)</f>
        <v>4937.7</v>
      </c>
      <c r="O254" s="38">
        <f>_xlfn.XLOOKUP($C254,VK!$B$2:$B$294,VK!V$2:V$294)</f>
        <v>10.29</v>
      </c>
      <c r="P254" s="38">
        <f>_xlfn.XLOOKUP($C254,VK!$B$2:$B$294,VK!W$2:W$294)</f>
        <v>1248</v>
      </c>
      <c r="Q254" s="38">
        <f>_xlfn.XLOOKUP($C254,VK!$B$2:$B$294,VK!X$2:X$294)</f>
        <v>180</v>
      </c>
      <c r="R254" s="38">
        <f>_xlfn.XLOOKUP($C254,VK!$B$2:$B$294,VK!Y$2:Y$294)</f>
        <v>541</v>
      </c>
      <c r="S254" s="38">
        <f>_xlfn.XLOOKUP($C254,VK!$B$2:$B$294,VK!Z$2:Z$294)</f>
        <v>168</v>
      </c>
      <c r="T254" s="38">
        <f>_xlfn.XLOOKUP($C254,VK!$B$2:$B$294,VK!AA$2:AA$294)</f>
        <v>686</v>
      </c>
      <c r="U254" s="38">
        <f>_xlfn.XLOOKUP($C254,VK!$B$2:$B$294,VK!AB$2:AB$294)</f>
        <v>16.202127456665039</v>
      </c>
      <c r="V254" s="38">
        <f>_xlfn.XLOOKUP($C254,VK!$B$2:$B$294,VK!AC$2:AC$294)</f>
        <v>0</v>
      </c>
      <c r="W254" s="38">
        <f>_xlfn.XLOOKUP($C254,VK!$B$2:$B$294,VK!AD$2:AD$294)</f>
        <v>1.5</v>
      </c>
      <c r="X254" s="38">
        <f>_xlfn.XLOOKUP($C254,VK!$B$2:$B$294,VK!AE$2:AE$294)</f>
        <v>2.8</v>
      </c>
      <c r="Y254" s="38">
        <f>_xlfn.XLOOKUP($C254,VK!$B$2:$B$294,VK!AF$2:AF$294)</f>
        <v>5.3</v>
      </c>
      <c r="Z254" s="38">
        <f>_xlfn.XLOOKUP($C254,VK!$B$2:$B$294,VK!AG$2:AG$294)</f>
        <v>0</v>
      </c>
      <c r="AA254" s="38">
        <f>_xlfn.XLOOKUP($C254,VK!$B$2:$B$294,VK!AH$2:AH$294)</f>
        <v>21.5</v>
      </c>
      <c r="AB254" s="38">
        <f>_xlfn.XLOOKUP($C254,VK!$B$2:$B$294,VK!AI$2:AI$294)</f>
        <v>1.2</v>
      </c>
      <c r="AC254" s="38">
        <f>_xlfn.XLOOKUP($C254,VK!$B$2:$B$294,VK!AJ$2:AJ$294)</f>
        <v>0.41</v>
      </c>
      <c r="AD254" s="38">
        <f>_xlfn.XLOOKUP($C254,VK!$B$2:$B$294,VK!AK$2:AK$294)</f>
        <v>0.98</v>
      </c>
      <c r="AE254" s="38">
        <f>_xlfn.XLOOKUP($C254,VK!$B$2:$B$294,VK!AL$2:AL$294)</f>
        <v>83.6</v>
      </c>
      <c r="AF254" s="38">
        <f>_xlfn.XLOOKUP($C254,VK!$B$2:$B$294,VK!AM$2:AM$294)</f>
        <v>300.7</v>
      </c>
      <c r="AG254" s="38">
        <f>_xlfn.XLOOKUP($C254,VK!$B$2:$B$294,VK!AN$2:AN$294)</f>
        <v>44.6</v>
      </c>
      <c r="AH254" s="38">
        <f>_xlfn.XLOOKUP($C254,VK!$B$2:$B$294,VK!AO$2:AO$294)</f>
        <v>23.1</v>
      </c>
      <c r="AI254" s="38">
        <f>_xlfn.XLOOKUP($C254,VK!$B$2:$B$294,VK!AP$2:AP$294)</f>
        <v>23</v>
      </c>
      <c r="AJ254" s="38">
        <f>_xlfn.XLOOKUP($C254,VK!$B$2:$B$294,VK!AQ$2:AQ$294)</f>
        <v>35</v>
      </c>
      <c r="AK254" s="38">
        <f>_xlfn.XLOOKUP($C254,VK!$B$2:$B$294,VK!AR$2:AR$294)</f>
        <v>374</v>
      </c>
      <c r="AL254" s="38">
        <f>_xlfn.XLOOKUP($C254,VK!$B$2:$B$294,VK!AS$2:AS$294)</f>
        <v>3.3330000000000002</v>
      </c>
      <c r="AM254" s="38">
        <f>_xlfn.XLOOKUP($C254,VK!$B$2:$B$294,VK!AT$2:AT$294)</f>
        <v>4573</v>
      </c>
      <c r="AN254" s="38">
        <f>_xlfn.XLOOKUP($C254,VK!$B$2:$B$294,VK!AU$2:AU$294)</f>
        <v>10349</v>
      </c>
      <c r="AO254" s="38">
        <f>_xlfn.XLOOKUP($C254,VK!$B$2:$B$294,VK!AV$2:AV$294)</f>
        <v>1</v>
      </c>
      <c r="AP254" s="38">
        <f>_xlfn.XLOOKUP($C254,VK!$B$2:$B$294,VK!AW$2:AW$294)</f>
        <v>88.949172973632813</v>
      </c>
      <c r="AQ254" s="38">
        <f>_xlfn.XLOOKUP($C254,VK!$B$2:$B$294,VK!AX$2:AX$294)</f>
        <v>0</v>
      </c>
      <c r="AR254" s="38">
        <f>_xlfn.XLOOKUP($C254,VK!$B$2:$B$294,VK!AY$2:AY$294)</f>
        <v>0</v>
      </c>
      <c r="AS254" s="38">
        <f>_xlfn.XLOOKUP($C254,VK!$B$2:$B$294,VK!AZ$2:AZ$294)</f>
        <v>0</v>
      </c>
      <c r="AT254" s="38">
        <f>_xlfn.XLOOKUP($C254,VK!$B$2:$B$294,VK!BA$2:BA$294)</f>
        <v>0</v>
      </c>
      <c r="AU254" s="38">
        <f>_xlfn.XLOOKUP($C254,VK!$B$2:$B$294,VK!BB$2:BB$294)</f>
        <v>1</v>
      </c>
      <c r="AV254" s="38">
        <f>_xlfn.XLOOKUP($C254,VK!$B$2:$B$294,VK!BC$2:BC$294)</f>
        <v>88.709678649902344</v>
      </c>
      <c r="AW254" s="38">
        <f>_xlfn.XLOOKUP($C254,VK!$B$2:$B$294,VK!BD$2:BD$294)</f>
        <v>100</v>
      </c>
      <c r="AX254" s="38">
        <f>_xlfn.XLOOKUP($C254,VK!$B$2:$B$294,VK!BF$2:BF$294)</f>
        <v>10404.44140625</v>
      </c>
      <c r="AY254" s="38">
        <f>_xlfn.XLOOKUP($C254,VK!$B$2:$B$294,VK!BG$2:BG$294)</f>
        <v>11142.779296875</v>
      </c>
      <c r="AZ254" s="38">
        <f>_xlfn.XLOOKUP($C254,VK!$B$2:$B$294,VK!BH$2:BH$294)</f>
        <v>4.474909782409668</v>
      </c>
      <c r="BA254" s="38">
        <f>_xlfn.XLOOKUP($C254,VK!$B$2:$B$294,VK!BI$2:BI$294)</f>
        <v>3.7203500270843506</v>
      </c>
      <c r="BB254" s="38">
        <f>_xlfn.XLOOKUP($C254,VK!$B$2:$B$294,VK!BJ$2:BJ$294)</f>
        <v>27.040817260742188</v>
      </c>
      <c r="BC254" s="38">
        <f>_xlfn.XLOOKUP($C254,VK!$B$2:$B$294,VK!BK$2:BK$294)</f>
        <v>20.967741012573242</v>
      </c>
      <c r="BD254" s="38">
        <f>_xlfn.XLOOKUP($C254,VK!$B$2:$B$294,VK!BL$2:BL$294)</f>
        <v>210.33332824707031</v>
      </c>
      <c r="BE254" s="38">
        <f>_xlfn.XLOOKUP($C254,VK!$B$2:$B$294,VK!BM$2:BM$294)</f>
        <v>-4.363001823425293</v>
      </c>
      <c r="BF254" s="37">
        <f>_xlfn.XLOOKUP($C254,VK!$B$2:$B$294,VK!BN$2:BN$294)</f>
        <v>23499.572265625</v>
      </c>
      <c r="BG254" s="12">
        <f>_xlfn.XLOOKUP($C254,VK!$B$2:$B$294,VK!BO$2:BO$294)</f>
        <v>23.186895370483398</v>
      </c>
      <c r="BH254" s="12"/>
      <c r="BI254" s="12">
        <f>_xlfn.XLOOKUP($C254,VK!$B$2:$B$294,VK!BQ$2:BQ$294)</f>
        <v>0.65473955869674683</v>
      </c>
      <c r="BJ254" s="12">
        <f>_xlfn.XLOOKUP($C254,VK!$B$2:$B$294,VK!BR$2:BR$294)</f>
        <v>0.1731351912021637</v>
      </c>
      <c r="BK254" s="12">
        <f>_xlfn.XLOOKUP($C254,VK!$B$2:$B$294,VK!BS$2:BS$294)</f>
        <v>3.2607126235961914</v>
      </c>
      <c r="BL254" s="12">
        <f>_xlfn.XLOOKUP($C254,VK!$B$2:$B$294,VK!BT$2:BT$294)</f>
        <v>150.05049133300781</v>
      </c>
      <c r="BM254" s="12">
        <f>_xlfn.XLOOKUP($C254,VK!$B$2:$B$294,VK!BU$2:BU$294)</f>
        <v>531.6693115234375</v>
      </c>
      <c r="BN254" s="12">
        <f>_xlfn.XLOOKUP($C254,VK!$B$2:$B$294,VK!BV$2:BV$294)</f>
        <v>0</v>
      </c>
      <c r="BO254" s="12">
        <f>_xlfn.XLOOKUP($C254,VK!$B$2:$B$294,VK!BW$2:BW$294)</f>
        <v>1</v>
      </c>
      <c r="BP254" s="12">
        <f>_xlfn.XLOOKUP($C254,VK!$B$2:$B$294,VK!BX$2:BX$294)</f>
        <v>9315.3642578125</v>
      </c>
      <c r="BQ254" s="12">
        <f>_xlfn.XLOOKUP($C254,VK!$B$2:$B$294,VK!BY$2:BY$294)</f>
        <v>8698.11328125</v>
      </c>
      <c r="BR254" s="12">
        <f>_xlfn.XLOOKUP($C254,VK!$B$2:$B$294,VK!BZ$2:BZ$294)</f>
        <v>1.0820949077606201</v>
      </c>
      <c r="BS254" s="12">
        <f>_xlfn.XLOOKUP($C254,VK!$B$2:$B$294,VK!CA$2:CA$294)</f>
        <v>7.9065070152282715</v>
      </c>
      <c r="BT254" s="12">
        <f>_xlfn.XLOOKUP($C254,VK!$B$2:$B$294,VK!CB$2:CB$294)</f>
        <v>110.66666412353516</v>
      </c>
      <c r="BU254" s="12">
        <f>_xlfn.XLOOKUP($C254,VK!$B$2:$B$294,VK!CC$2:CC$294)</f>
        <v>15.14598560333252</v>
      </c>
      <c r="BV254" s="12">
        <f>_xlfn.XLOOKUP($C254,VK!$B$2:$B$294,VK!CD$2:CD$294)</f>
        <v>18.795619964599609</v>
      </c>
      <c r="BW254" s="12">
        <f>_xlfn.XLOOKUP($C254,VK!$B$2:$B$294,VK!CE$2:CE$294)</f>
        <v>0</v>
      </c>
      <c r="BX254" s="12">
        <f>_xlfn.XLOOKUP($C254,VK!$B$2:$B$294,VK!CF$2:CF$294)</f>
        <v>3.4671533107757568</v>
      </c>
      <c r="BY254" s="12">
        <f>_xlfn.XLOOKUP($C254,VK!$B$2:$B$294,VK!CG$2:CG$294)</f>
        <v>10216.310546875</v>
      </c>
      <c r="BZ254" s="12"/>
      <c r="CA254" s="27">
        <f>_xlfn.XLOOKUP(C254,VK!$B$2:$B$294,VK!$BX$2:$BX$294)</f>
        <v>9315.3642578125</v>
      </c>
      <c r="CD254" s="37">
        <f>_xlfn.XLOOKUP($C254,VK!$B$2:$B$294,VK!M$2:M$294)</f>
        <v>6931</v>
      </c>
      <c r="CE254" s="38"/>
    </row>
    <row r="255" spans="1:83" hidden="1">
      <c r="A255" s="21">
        <v>245</v>
      </c>
      <c r="B255" s="30">
        <f>1-_xlfn.XLOOKUP(C255,VK!$B$2:$B$294,VK!$ID$2:$ID$294)/SUM($D$5:$BY$5)</f>
        <v>0.11381909684989255</v>
      </c>
      <c r="C255" t="str">
        <f>_xlfn.XLOOKUP(A255,VK!$IE$2:$IE$294,VK!$B$2:$B$294)</f>
        <v>Kaskinen</v>
      </c>
      <c r="D255" s="12">
        <f>_xlfn.XLOOKUP($C255,VK!$B$2:$B$294,VK!J$2:J$294)</f>
        <v>53.400001525878906</v>
      </c>
      <c r="E255" s="12">
        <f>_xlfn.XLOOKUP($C255,VK!$B$2:$B$294,VK!K$2:K$294)</f>
        <v>10.630000114440918</v>
      </c>
      <c r="F255" s="38">
        <f>_xlfn.XLOOKUP($C255,VK!$B$2:$B$294,VK!L$2:L$294)</f>
        <v>180.39999389648438</v>
      </c>
      <c r="G255" s="38">
        <f>_xlfn.XLOOKUP($C255,VK!$B$2:$B$294,VK!N$2:N$294)</f>
        <v>117.19999694824219</v>
      </c>
      <c r="H255" s="40">
        <f>_xlfn.XLOOKUP($C255,VK!$B$2:$B$294,VK!O$2:O$294)</f>
        <v>-1.2999999523162842</v>
      </c>
      <c r="I255" s="38">
        <f>_xlfn.XLOOKUP($C255,VK!$B$2:$B$294,VK!P$2:P$294)</f>
        <v>-5</v>
      </c>
      <c r="J255" s="38">
        <f>_xlfn.XLOOKUP($C255,VK!$B$2:$B$294,VK!Q$2:Q$294)</f>
        <v>99.5</v>
      </c>
      <c r="K255" s="38">
        <f>_xlfn.XLOOKUP($C255,VK!$B$2:$B$294,VK!R$2:R$294)</f>
        <v>7.6000000000000005</v>
      </c>
      <c r="L255" s="38">
        <f>_xlfn.XLOOKUP($C255,VK!$B$2:$B$294,VK!S$2:S$294)</f>
        <v>6</v>
      </c>
      <c r="M255" s="38">
        <f>_xlfn.XLOOKUP($C255,VK!$B$2:$B$294,VK!T$2:T$294)</f>
        <v>0</v>
      </c>
      <c r="N255" s="38">
        <f>_xlfn.XLOOKUP($C255,VK!$B$2:$B$294,VK!U$2:U$294)</f>
        <v>5104.3</v>
      </c>
      <c r="O255" s="38">
        <f>_xlfn.XLOOKUP($C255,VK!$B$2:$B$294,VK!V$2:V$294)</f>
        <v>11.43</v>
      </c>
      <c r="P255" s="38">
        <f>_xlfn.XLOOKUP($C255,VK!$B$2:$B$294,VK!W$2:W$294)</f>
        <v>3714</v>
      </c>
      <c r="Q255" s="38">
        <f>_xlfn.XLOOKUP($C255,VK!$B$2:$B$294,VK!X$2:X$294)</f>
        <v>286</v>
      </c>
      <c r="R255" s="38">
        <f>_xlfn.XLOOKUP($C255,VK!$B$2:$B$294,VK!Y$2:Y$294)</f>
        <v>12429</v>
      </c>
      <c r="S255" s="38">
        <f>_xlfn.XLOOKUP($C255,VK!$B$2:$B$294,VK!Z$2:Z$294)</f>
        <v>103</v>
      </c>
      <c r="T255" s="38">
        <f>_xlfn.XLOOKUP($C255,VK!$B$2:$B$294,VK!AA$2:AA$294)</f>
        <v>1590</v>
      </c>
      <c r="U255" s="38">
        <f>_xlfn.XLOOKUP($C255,VK!$B$2:$B$294,VK!AB$2:AB$294)</f>
        <v>15.564479827880859</v>
      </c>
      <c r="V255" s="38">
        <f>_xlfn.XLOOKUP($C255,VK!$B$2:$B$294,VK!AC$2:AC$294)</f>
        <v>0</v>
      </c>
      <c r="W255" s="38">
        <f>_xlfn.XLOOKUP($C255,VK!$B$2:$B$294,VK!AD$2:AD$294)</f>
        <v>0</v>
      </c>
      <c r="X255" s="38">
        <f>_xlfn.XLOOKUP($C255,VK!$B$2:$B$294,VK!AE$2:AE$294)</f>
        <v>0</v>
      </c>
      <c r="Y255" s="38">
        <f>_xlfn.XLOOKUP($C255,VK!$B$2:$B$294,VK!AF$2:AF$294)</f>
        <v>0</v>
      </c>
      <c r="Z255" s="38">
        <f>_xlfn.XLOOKUP($C255,VK!$B$2:$B$294,VK!AG$2:AG$294)</f>
        <v>0</v>
      </c>
      <c r="AA255" s="38">
        <f>_xlfn.XLOOKUP($C255,VK!$B$2:$B$294,VK!AH$2:AH$294)</f>
        <v>22</v>
      </c>
      <c r="AB255" s="38">
        <f>_xlfn.XLOOKUP($C255,VK!$B$2:$B$294,VK!AI$2:AI$294)</f>
        <v>1.8</v>
      </c>
      <c r="AC255" s="38">
        <f>_xlfn.XLOOKUP($C255,VK!$B$2:$B$294,VK!AJ$2:AJ$294)</f>
        <v>0.9</v>
      </c>
      <c r="AD255" s="38">
        <f>_xlfn.XLOOKUP($C255,VK!$B$2:$B$294,VK!AK$2:AK$294)</f>
        <v>2</v>
      </c>
      <c r="AE255" s="38">
        <f>_xlfn.XLOOKUP($C255,VK!$B$2:$B$294,VK!AL$2:AL$294)</f>
        <v>84.2</v>
      </c>
      <c r="AF255" s="38">
        <f>_xlfn.XLOOKUP($C255,VK!$B$2:$B$294,VK!AM$2:AM$294)</f>
        <v>306</v>
      </c>
      <c r="AG255" s="38">
        <f>_xlfn.XLOOKUP($C255,VK!$B$2:$B$294,VK!AN$2:AN$294)</f>
        <v>40.700000000000003</v>
      </c>
      <c r="AH255" s="38">
        <f>_xlfn.XLOOKUP($C255,VK!$B$2:$B$294,VK!AO$2:AO$294)</f>
        <v>26.2</v>
      </c>
      <c r="AI255" s="38">
        <f>_xlfn.XLOOKUP($C255,VK!$B$2:$B$294,VK!AP$2:AP$294)</f>
        <v>132</v>
      </c>
      <c r="AJ255" s="38">
        <f>_xlfn.XLOOKUP($C255,VK!$B$2:$B$294,VK!AQ$2:AQ$294)</f>
        <v>81</v>
      </c>
      <c r="AK255" s="38">
        <f>_xlfn.XLOOKUP($C255,VK!$B$2:$B$294,VK!AR$2:AR$294)</f>
        <v>806</v>
      </c>
      <c r="AL255" s="38">
        <f>_xlfn.XLOOKUP($C255,VK!$B$2:$B$294,VK!AS$2:AS$294)</f>
        <v>4.6669999999999998</v>
      </c>
      <c r="AM255" s="38">
        <f>_xlfn.XLOOKUP($C255,VK!$B$2:$B$294,VK!AT$2:AT$294)</f>
        <v>26571</v>
      </c>
      <c r="AN255" s="38">
        <f>_xlfn.XLOOKUP($C255,VK!$B$2:$B$294,VK!AU$2:AU$294)</f>
        <v>15455</v>
      </c>
      <c r="AO255" s="38">
        <f>_xlfn.XLOOKUP($C255,VK!$B$2:$B$294,VK!AV$2:AV$294)</f>
        <v>1</v>
      </c>
      <c r="AP255" s="38">
        <f>_xlfn.XLOOKUP($C255,VK!$B$2:$B$294,VK!AW$2:AW$294)</f>
        <v>81.631614685058594</v>
      </c>
      <c r="AQ255" s="38">
        <f>_xlfn.XLOOKUP($C255,VK!$B$2:$B$294,VK!AX$2:AX$294)</f>
        <v>0</v>
      </c>
      <c r="AR255" s="38">
        <f>_xlfn.XLOOKUP($C255,VK!$B$2:$B$294,VK!AY$2:AY$294)</f>
        <v>0</v>
      </c>
      <c r="AS255" s="38">
        <f>_xlfn.XLOOKUP($C255,VK!$B$2:$B$294,VK!AZ$2:AZ$294)</f>
        <v>0</v>
      </c>
      <c r="AT255" s="38">
        <f>_xlfn.XLOOKUP($C255,VK!$B$2:$B$294,VK!BA$2:BA$294)</f>
        <v>1</v>
      </c>
      <c r="AU255" s="38">
        <f>_xlfn.XLOOKUP($C255,VK!$B$2:$B$294,VK!BB$2:BB$294)</f>
        <v>1</v>
      </c>
      <c r="AV255" s="38">
        <f>_xlfn.XLOOKUP($C255,VK!$B$2:$B$294,VK!BC$2:BC$294)</f>
        <v>92.307693481445313</v>
      </c>
      <c r="AW255" s="38">
        <f>_xlfn.XLOOKUP($C255,VK!$B$2:$B$294,VK!BD$2:BD$294)</f>
        <v>100</v>
      </c>
      <c r="AX255" s="38">
        <f>_xlfn.XLOOKUP($C255,VK!$B$2:$B$294,VK!BF$2:BF$294)</f>
        <v>11084.71875</v>
      </c>
      <c r="AY255" s="38">
        <f>_xlfn.XLOOKUP($C255,VK!$B$2:$B$294,VK!BG$2:BG$294)</f>
        <v>11730.6328125</v>
      </c>
      <c r="AZ255" s="38">
        <f>_xlfn.XLOOKUP($C255,VK!$B$2:$B$294,VK!BH$2:BH$294)</f>
        <v>3.8518459796905518</v>
      </c>
      <c r="BA255" s="38">
        <f>_xlfn.XLOOKUP($C255,VK!$B$2:$B$294,VK!BI$2:BI$294)</f>
        <v>45.506904602050781</v>
      </c>
      <c r="BB255" s="38">
        <f>_xlfn.XLOOKUP($C255,VK!$B$2:$B$294,VK!BJ$2:BJ$294)</f>
        <v>30</v>
      </c>
      <c r="BC255" s="38">
        <f>_xlfn.XLOOKUP($C255,VK!$B$2:$B$294,VK!BK$2:BK$294)</f>
        <v>-22.222221374511719</v>
      </c>
      <c r="BD255" s="38">
        <f>_xlfn.XLOOKUP($C255,VK!$B$2:$B$294,VK!BL$2:BL$294)</f>
        <v>28.5</v>
      </c>
      <c r="BE255" s="38">
        <f>_xlfn.XLOOKUP($C255,VK!$B$2:$B$294,VK!BM$2:BM$294)</f>
        <v>-1.8181818723678589</v>
      </c>
      <c r="BF255" s="37">
        <f>_xlfn.XLOOKUP($C255,VK!$B$2:$B$294,VK!BN$2:BN$294)</f>
        <v>25077.607421875</v>
      </c>
      <c r="BG255" s="12">
        <f>_xlfn.XLOOKUP($C255,VK!$B$2:$B$294,VK!BO$2:BO$294)</f>
        <v>22.363338470458984</v>
      </c>
      <c r="BH255" s="12"/>
      <c r="BI255" s="12">
        <f>_xlfn.XLOOKUP($C255,VK!$B$2:$B$294,VK!BQ$2:BQ$294)</f>
        <v>0.63964688777923584</v>
      </c>
      <c r="BJ255" s="12">
        <f>_xlfn.XLOOKUP($C255,VK!$B$2:$B$294,VK!BR$2:BR$294)</f>
        <v>28.8924560546875</v>
      </c>
      <c r="BK255" s="12">
        <f>_xlfn.XLOOKUP($C255,VK!$B$2:$B$294,VK!BS$2:BS$294)</f>
        <v>8.1861953735351563</v>
      </c>
      <c r="BL255" s="12">
        <f>_xlfn.XLOOKUP($C255,VK!$B$2:$B$294,VK!BT$2:BT$294)</f>
        <v>97.913322448730469</v>
      </c>
      <c r="BM255" s="12">
        <f>_xlfn.XLOOKUP($C255,VK!$B$2:$B$294,VK!BU$2:BU$294)</f>
        <v>421.34832763671875</v>
      </c>
      <c r="BN255" s="12">
        <f>_xlfn.XLOOKUP($C255,VK!$B$2:$B$294,VK!BV$2:BV$294)</f>
        <v>0</v>
      </c>
      <c r="BO255" s="12">
        <f>_xlfn.XLOOKUP($C255,VK!$B$2:$B$294,VK!BW$2:BW$294)</f>
        <v>0</v>
      </c>
      <c r="BP255" s="12">
        <f>_xlfn.XLOOKUP($C255,VK!$B$2:$B$294,VK!BX$2:BX$294)</f>
        <v>9877.193359375</v>
      </c>
      <c r="BQ255" s="12">
        <f>_xlfn.XLOOKUP($C255,VK!$B$2:$B$294,VK!BY$2:BY$294)</f>
        <v>9333.3330078125</v>
      </c>
      <c r="BR255" s="12">
        <f>_xlfn.XLOOKUP($C255,VK!$B$2:$B$294,VK!BZ$2:BZ$294)</f>
        <v>0.56179773807525635</v>
      </c>
      <c r="BS255" s="12">
        <f>_xlfn.XLOOKUP($C255,VK!$B$2:$B$294,VK!CA$2:CA$294)</f>
        <v>4.3338685035705566</v>
      </c>
      <c r="BT255" s="12">
        <f>_xlfn.XLOOKUP($C255,VK!$B$2:$B$294,VK!CB$2:CB$294)</f>
        <v>42.857143402099609</v>
      </c>
      <c r="BU255" s="12">
        <f>_xlfn.XLOOKUP($C255,VK!$B$2:$B$294,VK!CC$2:CC$294)</f>
        <v>5.5555553436279297</v>
      </c>
      <c r="BV255" s="12">
        <f>_xlfn.XLOOKUP($C255,VK!$B$2:$B$294,VK!CD$2:CD$294)</f>
        <v>16.666666030883789</v>
      </c>
      <c r="BW255" s="12">
        <f>_xlfn.XLOOKUP($C255,VK!$B$2:$B$294,VK!CE$2:CE$294)</f>
        <v>0</v>
      </c>
      <c r="BX255" s="12">
        <f>_xlfn.XLOOKUP($C255,VK!$B$2:$B$294,VK!CF$2:CF$294)</f>
        <v>0</v>
      </c>
      <c r="BY255" s="12">
        <f>_xlfn.XLOOKUP($C255,VK!$B$2:$B$294,VK!CG$2:CG$294)</f>
        <v>16687.484375</v>
      </c>
      <c r="BZ255" s="12"/>
      <c r="CA255" s="27">
        <f>_xlfn.XLOOKUP(C255,VK!$B$2:$B$294,VK!$BX$2:$BX$294)</f>
        <v>9877.193359375</v>
      </c>
      <c r="CD255" s="37">
        <f>_xlfn.XLOOKUP($C255,VK!$B$2:$B$294,VK!M$2:M$294)</f>
        <v>1246</v>
      </c>
      <c r="CE255" s="38"/>
    </row>
    <row r="256" spans="1:83" hidden="1">
      <c r="A256" s="21">
        <v>246</v>
      </c>
      <c r="B256" s="30">
        <f>1-_xlfn.XLOOKUP(C256,VK!$B$2:$B$294,VK!$ID$2:$ID$294)/SUM($D$5:$BY$5)</f>
        <v>0.10497104969008586</v>
      </c>
      <c r="C256" t="str">
        <f>_xlfn.XLOOKUP(A256,VK!$IE$2:$IE$294,VK!$B$2:$B$294)</f>
        <v>Kaavi</v>
      </c>
      <c r="D256" s="12">
        <f>_xlfn.XLOOKUP($C256,VK!$B$2:$B$294,VK!J$2:J$294)</f>
        <v>51.700000762939453</v>
      </c>
      <c r="E256" s="12">
        <f>_xlfn.XLOOKUP($C256,VK!$B$2:$B$294,VK!K$2:K$294)</f>
        <v>674.07000732421875</v>
      </c>
      <c r="F256" s="38">
        <f>_xlfn.XLOOKUP($C256,VK!$B$2:$B$294,VK!L$2:L$294)</f>
        <v>222.5</v>
      </c>
      <c r="G256" s="38">
        <f>_xlfn.XLOOKUP($C256,VK!$B$2:$B$294,VK!N$2:N$294)</f>
        <v>4.3000001907348633</v>
      </c>
      <c r="H256" s="40">
        <f>_xlfn.XLOOKUP($C256,VK!$B$2:$B$294,VK!O$2:O$294)</f>
        <v>-3.2000000476837158</v>
      </c>
      <c r="I256" s="38">
        <f>_xlfn.XLOOKUP($C256,VK!$B$2:$B$294,VK!P$2:P$294)</f>
        <v>-39</v>
      </c>
      <c r="J256" s="38">
        <f>_xlfn.XLOOKUP($C256,VK!$B$2:$B$294,VK!Q$2:Q$294)</f>
        <v>46.400000000000006</v>
      </c>
      <c r="K256" s="38">
        <f>_xlfn.XLOOKUP($C256,VK!$B$2:$B$294,VK!R$2:R$294)</f>
        <v>14.100000000000001</v>
      </c>
      <c r="L256" s="38">
        <f>_xlfn.XLOOKUP($C256,VK!$B$2:$B$294,VK!S$2:S$294)</f>
        <v>185</v>
      </c>
      <c r="M256" s="38">
        <f>_xlfn.XLOOKUP($C256,VK!$B$2:$B$294,VK!T$2:T$294)</f>
        <v>0</v>
      </c>
      <c r="N256" s="38">
        <f>_xlfn.XLOOKUP($C256,VK!$B$2:$B$294,VK!U$2:U$294)</f>
        <v>3263.7</v>
      </c>
      <c r="O256" s="38">
        <f>_xlfn.XLOOKUP($C256,VK!$B$2:$B$294,VK!V$2:V$294)</f>
        <v>12.35</v>
      </c>
      <c r="P256" s="38">
        <f>_xlfn.XLOOKUP($C256,VK!$B$2:$B$294,VK!W$2:W$294)</f>
        <v>1900</v>
      </c>
      <c r="Q256" s="38">
        <f>_xlfn.XLOOKUP($C256,VK!$B$2:$B$294,VK!X$2:X$294)</f>
        <v>750</v>
      </c>
      <c r="R256" s="38">
        <f>_xlfn.XLOOKUP($C256,VK!$B$2:$B$294,VK!Y$2:Y$294)</f>
        <v>950</v>
      </c>
      <c r="S256" s="38">
        <f>_xlfn.XLOOKUP($C256,VK!$B$2:$B$294,VK!Z$2:Z$294)</f>
        <v>1343</v>
      </c>
      <c r="T256" s="38">
        <f>_xlfn.XLOOKUP($C256,VK!$B$2:$B$294,VK!AA$2:AA$294)</f>
        <v>989</v>
      </c>
      <c r="U256" s="38">
        <f>_xlfn.XLOOKUP($C256,VK!$B$2:$B$294,VK!AB$2:AB$294)</f>
        <v>16.875</v>
      </c>
      <c r="V256" s="38">
        <f>_xlfn.XLOOKUP($C256,VK!$B$2:$B$294,VK!AC$2:AC$294)</f>
        <v>0</v>
      </c>
      <c r="W256" s="38">
        <f>_xlfn.XLOOKUP($C256,VK!$B$2:$B$294,VK!AD$2:AD$294)</f>
        <v>0</v>
      </c>
      <c r="X256" s="38">
        <f>_xlfn.XLOOKUP($C256,VK!$B$2:$B$294,VK!AE$2:AE$294)</f>
        <v>0</v>
      </c>
      <c r="Y256" s="38">
        <f>_xlfn.XLOOKUP($C256,VK!$B$2:$B$294,VK!AF$2:AF$294)</f>
        <v>4.7</v>
      </c>
      <c r="Z256" s="38">
        <f>_xlfn.XLOOKUP($C256,VK!$B$2:$B$294,VK!AG$2:AG$294)</f>
        <v>0</v>
      </c>
      <c r="AA256" s="38">
        <f>_xlfn.XLOOKUP($C256,VK!$B$2:$B$294,VK!AH$2:AH$294)</f>
        <v>22</v>
      </c>
      <c r="AB256" s="38">
        <f>_xlfn.XLOOKUP($C256,VK!$B$2:$B$294,VK!AI$2:AI$294)</f>
        <v>1.5</v>
      </c>
      <c r="AC256" s="38">
        <f>_xlfn.XLOOKUP($C256,VK!$B$2:$B$294,VK!AJ$2:AJ$294)</f>
        <v>0.75</v>
      </c>
      <c r="AD256" s="38">
        <f>_xlfn.XLOOKUP($C256,VK!$B$2:$B$294,VK!AK$2:AK$294)</f>
        <v>1.55</v>
      </c>
      <c r="AE256" s="38">
        <f>_xlfn.XLOOKUP($C256,VK!$B$2:$B$294,VK!AL$2:AL$294)</f>
        <v>70.900000000000006</v>
      </c>
      <c r="AF256" s="38">
        <f>_xlfn.XLOOKUP($C256,VK!$B$2:$B$294,VK!AM$2:AM$294)</f>
        <v>249.4</v>
      </c>
      <c r="AG256" s="38">
        <f>_xlfn.XLOOKUP($C256,VK!$B$2:$B$294,VK!AN$2:AN$294)</f>
        <v>48.9</v>
      </c>
      <c r="AH256" s="38">
        <f>_xlfn.XLOOKUP($C256,VK!$B$2:$B$294,VK!AO$2:AO$294)</f>
        <v>14</v>
      </c>
      <c r="AI256" s="38">
        <f>_xlfn.XLOOKUP($C256,VK!$B$2:$B$294,VK!AP$2:AP$294)</f>
        <v>86</v>
      </c>
      <c r="AJ256" s="38">
        <f>_xlfn.XLOOKUP($C256,VK!$B$2:$B$294,VK!AQ$2:AQ$294)</f>
        <v>70</v>
      </c>
      <c r="AK256" s="38">
        <f>_xlfn.XLOOKUP($C256,VK!$B$2:$B$294,VK!AR$2:AR$294)</f>
        <v>908</v>
      </c>
      <c r="AL256" s="38">
        <f>_xlfn.XLOOKUP($C256,VK!$B$2:$B$294,VK!AS$2:AS$294)</f>
        <v>1</v>
      </c>
      <c r="AM256" s="38">
        <f>_xlfn.XLOOKUP($C256,VK!$B$2:$B$294,VK!AT$2:AT$294)</f>
        <v>10130</v>
      </c>
      <c r="AN256" s="38">
        <f>_xlfn.XLOOKUP($C256,VK!$B$2:$B$294,VK!AU$2:AU$294)</f>
        <v>13014</v>
      </c>
      <c r="AO256" s="38">
        <f>_xlfn.XLOOKUP($C256,VK!$B$2:$B$294,VK!AV$2:AV$294)</f>
        <v>0</v>
      </c>
      <c r="AP256" s="38">
        <f>_xlfn.XLOOKUP($C256,VK!$B$2:$B$294,VK!AW$2:AW$294)</f>
        <v>41.228717803955078</v>
      </c>
      <c r="AQ256" s="38">
        <f>_xlfn.XLOOKUP($C256,VK!$B$2:$B$294,VK!AX$2:AX$294)</f>
        <v>0</v>
      </c>
      <c r="AR256" s="38">
        <f>_xlfn.XLOOKUP($C256,VK!$B$2:$B$294,VK!AY$2:AY$294)</f>
        <v>0</v>
      </c>
      <c r="AS256" s="38">
        <f>_xlfn.XLOOKUP($C256,VK!$B$2:$B$294,VK!AZ$2:AZ$294)</f>
        <v>0</v>
      </c>
      <c r="AT256" s="38">
        <f>_xlfn.XLOOKUP($C256,VK!$B$2:$B$294,VK!BA$2:BA$294)</f>
        <v>0</v>
      </c>
      <c r="AU256" s="38">
        <f>_xlfn.XLOOKUP($C256,VK!$B$2:$B$294,VK!BB$2:BB$294)</f>
        <v>1</v>
      </c>
      <c r="AV256" s="38">
        <f>_xlfn.XLOOKUP($C256,VK!$B$2:$B$294,VK!BC$2:BC$294)</f>
        <v>92.771087646484375</v>
      </c>
      <c r="AW256" s="38">
        <f>_xlfn.XLOOKUP($C256,VK!$B$2:$B$294,VK!BD$2:BD$294)</f>
        <v>100</v>
      </c>
      <c r="AX256" s="38">
        <f>_xlfn.XLOOKUP($C256,VK!$B$2:$B$294,VK!BF$2:BF$294)</f>
        <v>11560.763671875</v>
      </c>
      <c r="AY256" s="38">
        <f>_xlfn.XLOOKUP($C256,VK!$B$2:$B$294,VK!BG$2:BG$294)</f>
        <v>12476.9443359375</v>
      </c>
      <c r="AZ256" s="38">
        <f>_xlfn.XLOOKUP($C256,VK!$B$2:$B$294,VK!BH$2:BH$294)</f>
        <v>2.8673696517944336</v>
      </c>
      <c r="BA256" s="38">
        <f>_xlfn.XLOOKUP($C256,VK!$B$2:$B$294,VK!BI$2:BI$294)</f>
        <v>-15.395514488220215</v>
      </c>
      <c r="BB256" s="38">
        <f>_xlfn.XLOOKUP($C256,VK!$B$2:$B$294,VK!BJ$2:BJ$294)</f>
        <v>20.512821197509766</v>
      </c>
      <c r="BC256" s="38">
        <f>_xlfn.XLOOKUP($C256,VK!$B$2:$B$294,VK!BK$2:BK$294)</f>
        <v>-8</v>
      </c>
      <c r="BD256" s="38">
        <f>_xlfn.XLOOKUP($C256,VK!$B$2:$B$294,VK!BL$2:BL$294)</f>
        <v>170</v>
      </c>
      <c r="BE256" s="38">
        <f>_xlfn.XLOOKUP($C256,VK!$B$2:$B$294,VK!BM$2:BM$294)</f>
        <v>4.1666665077209473</v>
      </c>
      <c r="BF256" s="37">
        <f>_xlfn.XLOOKUP($C256,VK!$B$2:$B$294,VK!BN$2:BN$294)</f>
        <v>19765.91015625</v>
      </c>
      <c r="BG256" s="12">
        <f>_xlfn.XLOOKUP($C256,VK!$B$2:$B$294,VK!BO$2:BO$294)</f>
        <v>56.905750274658203</v>
      </c>
      <c r="BH256" s="12"/>
      <c r="BI256" s="12">
        <f>_xlfn.XLOOKUP($C256,VK!$B$2:$B$294,VK!BQ$2:BQ$294)</f>
        <v>0.61251294612884521</v>
      </c>
      <c r="BJ256" s="12">
        <f>_xlfn.XLOOKUP($C256,VK!$B$2:$B$294,VK!BR$2:BR$294)</f>
        <v>3.4566193819046021E-2</v>
      </c>
      <c r="BK256" s="12">
        <f>_xlfn.XLOOKUP($C256,VK!$B$2:$B$294,VK!BS$2:BS$294)</f>
        <v>1.7974420785903931</v>
      </c>
      <c r="BL256" s="12">
        <f>_xlfn.XLOOKUP($C256,VK!$B$2:$B$294,VK!BT$2:BT$294)</f>
        <v>75.008644104003906</v>
      </c>
      <c r="BM256" s="12">
        <f>_xlfn.XLOOKUP($C256,VK!$B$2:$B$294,VK!BU$2:BU$294)</f>
        <v>199.44694519042969</v>
      </c>
      <c r="BN256" s="12">
        <f>_xlfn.XLOOKUP($C256,VK!$B$2:$B$294,VK!BV$2:BV$294)</f>
        <v>0</v>
      </c>
      <c r="BO256" s="12">
        <f>_xlfn.XLOOKUP($C256,VK!$B$2:$B$294,VK!BW$2:BW$294)</f>
        <v>0</v>
      </c>
      <c r="BP256" s="12">
        <f>_xlfn.XLOOKUP($C256,VK!$B$2:$B$294,VK!BX$2:BX$294)</f>
        <v>8846.154296875</v>
      </c>
      <c r="BQ256" s="12">
        <f>_xlfn.XLOOKUP($C256,VK!$B$2:$B$294,VK!BY$2:BY$294)</f>
        <v>8196.5810546875</v>
      </c>
      <c r="BR256" s="12">
        <f>_xlfn.XLOOKUP($C256,VK!$B$2:$B$294,VK!BZ$2:BZ$294)</f>
        <v>0.79502248764038086</v>
      </c>
      <c r="BS256" s="12">
        <f>_xlfn.XLOOKUP($C256,VK!$B$2:$B$294,VK!CA$2:CA$294)</f>
        <v>4.3207740783691406</v>
      </c>
      <c r="BT256" s="12">
        <f>_xlfn.XLOOKUP($C256,VK!$B$2:$B$294,VK!CB$2:CB$294)</f>
        <v>113.04347991943359</v>
      </c>
      <c r="BU256" s="12">
        <f>_xlfn.XLOOKUP($C256,VK!$B$2:$B$294,VK!CC$2:CC$294)</f>
        <v>17.600000381469727</v>
      </c>
      <c r="BV256" s="12">
        <f>_xlfn.XLOOKUP($C256,VK!$B$2:$B$294,VK!CD$2:CD$294)</f>
        <v>12.800000190734863</v>
      </c>
      <c r="BW256" s="12">
        <f>_xlfn.XLOOKUP($C256,VK!$B$2:$B$294,VK!CE$2:CE$294)</f>
        <v>0</v>
      </c>
      <c r="BX256" s="12">
        <f>_xlfn.XLOOKUP($C256,VK!$B$2:$B$294,VK!CF$2:CF$294)</f>
        <v>5.5999999046325684</v>
      </c>
      <c r="BY256" s="12">
        <f>_xlfn.XLOOKUP($C256,VK!$B$2:$B$294,VK!CG$2:CG$294)</f>
        <v>14046.46875</v>
      </c>
      <c r="BZ256" s="12"/>
      <c r="CA256" s="27">
        <f>_xlfn.XLOOKUP(C256,VK!$B$2:$B$294,VK!$BX$2:$BX$294)</f>
        <v>8846.154296875</v>
      </c>
      <c r="CD256" s="37">
        <f>_xlfn.XLOOKUP($C256,VK!$B$2:$B$294,VK!M$2:M$294)</f>
        <v>2893</v>
      </c>
      <c r="CE256" s="38"/>
    </row>
    <row r="257" spans="1:83" hidden="1">
      <c r="A257" s="21">
        <v>247</v>
      </c>
      <c r="B257" s="30">
        <f>1-_xlfn.XLOOKUP(C257,VK!$B$2:$B$294,VK!$ID$2:$ID$294)/SUM($D$5:$BY$5)</f>
        <v>0.10165729698413539</v>
      </c>
      <c r="C257" t="str">
        <f>_xlfn.XLOOKUP(A257,VK!$IE$2:$IE$294,VK!$B$2:$B$294)</f>
        <v>Närpiö</v>
      </c>
      <c r="D257" s="12">
        <f>_xlfn.XLOOKUP($C257,VK!$B$2:$B$294,VK!J$2:J$294)</f>
        <v>46.599998474121094</v>
      </c>
      <c r="E257" s="12">
        <f>_xlfn.XLOOKUP($C257,VK!$B$2:$B$294,VK!K$2:K$294)</f>
        <v>977.71002197265625</v>
      </c>
      <c r="F257" s="38">
        <f>_xlfn.XLOOKUP($C257,VK!$B$2:$B$294,VK!L$2:L$294)</f>
        <v>123.5</v>
      </c>
      <c r="G257" s="38">
        <f>_xlfn.XLOOKUP($C257,VK!$B$2:$B$294,VK!N$2:N$294)</f>
        <v>9.6999998092651367</v>
      </c>
      <c r="H257" s="40">
        <f>_xlfn.XLOOKUP($C257,VK!$B$2:$B$294,VK!O$2:O$294)</f>
        <v>0.10000000149011612</v>
      </c>
      <c r="I257" s="38">
        <f>_xlfn.XLOOKUP($C257,VK!$B$2:$B$294,VK!P$2:P$294)</f>
        <v>-62</v>
      </c>
      <c r="J257" s="38">
        <f>_xlfn.XLOOKUP($C257,VK!$B$2:$B$294,VK!Q$2:Q$294)</f>
        <v>59</v>
      </c>
      <c r="K257" s="38">
        <f>_xlfn.XLOOKUP($C257,VK!$B$2:$B$294,VK!R$2:R$294)</f>
        <v>3.8000000000000003</v>
      </c>
      <c r="L257" s="38">
        <f>_xlfn.XLOOKUP($C257,VK!$B$2:$B$294,VK!S$2:S$294)</f>
        <v>399</v>
      </c>
      <c r="M257" s="38">
        <f>_xlfn.XLOOKUP($C257,VK!$B$2:$B$294,VK!T$2:T$294)</f>
        <v>1</v>
      </c>
      <c r="N257" s="38">
        <f>_xlfn.XLOOKUP($C257,VK!$B$2:$B$294,VK!U$2:U$294)</f>
        <v>3359.1</v>
      </c>
      <c r="O257" s="38">
        <f>_xlfn.XLOOKUP($C257,VK!$B$2:$B$294,VK!V$2:V$294)</f>
        <v>11.43</v>
      </c>
      <c r="P257" s="38">
        <f>_xlfn.XLOOKUP($C257,VK!$B$2:$B$294,VK!W$2:W$294)</f>
        <v>1763</v>
      </c>
      <c r="Q257" s="38">
        <f>_xlfn.XLOOKUP($C257,VK!$B$2:$B$294,VK!X$2:X$294)</f>
        <v>677</v>
      </c>
      <c r="R257" s="38">
        <f>_xlfn.XLOOKUP($C257,VK!$B$2:$B$294,VK!Y$2:Y$294)</f>
        <v>763</v>
      </c>
      <c r="S257" s="38">
        <f>_xlfn.XLOOKUP($C257,VK!$B$2:$B$294,VK!Z$2:Z$294)</f>
        <v>783</v>
      </c>
      <c r="T257" s="38">
        <f>_xlfn.XLOOKUP($C257,VK!$B$2:$B$294,VK!AA$2:AA$294)</f>
        <v>663</v>
      </c>
      <c r="U257" s="38">
        <f>_xlfn.XLOOKUP($C257,VK!$B$2:$B$294,VK!AB$2:AB$294)</f>
        <v>15.888889312744141</v>
      </c>
      <c r="V257" s="38">
        <f>_xlfn.XLOOKUP($C257,VK!$B$2:$B$294,VK!AC$2:AC$294)</f>
        <v>0</v>
      </c>
      <c r="W257" s="38">
        <f>_xlfn.XLOOKUP($C257,VK!$B$2:$B$294,VK!AD$2:AD$294)</f>
        <v>0</v>
      </c>
      <c r="X257" s="38">
        <f>_xlfn.XLOOKUP($C257,VK!$B$2:$B$294,VK!AE$2:AE$294)</f>
        <v>0</v>
      </c>
      <c r="Y257" s="38">
        <f>_xlfn.XLOOKUP($C257,VK!$B$2:$B$294,VK!AF$2:AF$294)</f>
        <v>6.1</v>
      </c>
      <c r="Z257" s="38">
        <f>_xlfn.XLOOKUP($C257,VK!$B$2:$B$294,VK!AG$2:AG$294)</f>
        <v>0</v>
      </c>
      <c r="AA257" s="38">
        <f>_xlfn.XLOOKUP($C257,VK!$B$2:$B$294,VK!AH$2:AH$294)</f>
        <v>21</v>
      </c>
      <c r="AB257" s="38">
        <f>_xlfn.XLOOKUP($C257,VK!$B$2:$B$294,VK!AI$2:AI$294)</f>
        <v>0.93</v>
      </c>
      <c r="AC257" s="38">
        <f>_xlfn.XLOOKUP($C257,VK!$B$2:$B$294,VK!AJ$2:AJ$294)</f>
        <v>0.5</v>
      </c>
      <c r="AD257" s="38">
        <f>_xlfn.XLOOKUP($C257,VK!$B$2:$B$294,VK!AK$2:AK$294)</f>
        <v>1.1000000000000001</v>
      </c>
      <c r="AE257" s="38">
        <f>_xlfn.XLOOKUP($C257,VK!$B$2:$B$294,VK!AL$2:AL$294)</f>
        <v>80</v>
      </c>
      <c r="AF257" s="38">
        <f>_xlfn.XLOOKUP($C257,VK!$B$2:$B$294,VK!AM$2:AM$294)</f>
        <v>288.8</v>
      </c>
      <c r="AG257" s="38">
        <f>_xlfn.XLOOKUP($C257,VK!$B$2:$B$294,VK!AN$2:AN$294)</f>
        <v>40.9</v>
      </c>
      <c r="AH257" s="38">
        <f>_xlfn.XLOOKUP($C257,VK!$B$2:$B$294,VK!AO$2:AO$294)</f>
        <v>22.7</v>
      </c>
      <c r="AI257" s="38">
        <f>_xlfn.XLOOKUP($C257,VK!$B$2:$B$294,VK!AP$2:AP$294)</f>
        <v>116</v>
      </c>
      <c r="AJ257" s="38">
        <f>_xlfn.XLOOKUP($C257,VK!$B$2:$B$294,VK!AQ$2:AQ$294)</f>
        <v>63</v>
      </c>
      <c r="AK257" s="38">
        <f>_xlfn.XLOOKUP($C257,VK!$B$2:$B$294,VK!AR$2:AR$294)</f>
        <v>781</v>
      </c>
      <c r="AL257" s="38">
        <f>_xlfn.XLOOKUP($C257,VK!$B$2:$B$294,VK!AS$2:AS$294)</f>
        <v>1.667</v>
      </c>
      <c r="AM257" s="38">
        <f>_xlfn.XLOOKUP($C257,VK!$B$2:$B$294,VK!AT$2:AT$294)</f>
        <v>8942</v>
      </c>
      <c r="AN257" s="38">
        <f>_xlfn.XLOOKUP($C257,VK!$B$2:$B$294,VK!AU$2:AU$294)</f>
        <v>12296</v>
      </c>
      <c r="AO257" s="38">
        <f>_xlfn.XLOOKUP($C257,VK!$B$2:$B$294,VK!AV$2:AV$294)</f>
        <v>0</v>
      </c>
      <c r="AP257" s="38">
        <f>_xlfn.XLOOKUP($C257,VK!$B$2:$B$294,VK!AW$2:AW$294)</f>
        <v>70.52117919921875</v>
      </c>
      <c r="AQ257" s="38">
        <f>_xlfn.XLOOKUP($C257,VK!$B$2:$B$294,VK!AX$2:AX$294)</f>
        <v>0</v>
      </c>
      <c r="AR257" s="38">
        <f>_xlfn.XLOOKUP($C257,VK!$B$2:$B$294,VK!AY$2:AY$294)</f>
        <v>1</v>
      </c>
      <c r="AS257" s="38">
        <f>_xlfn.XLOOKUP($C257,VK!$B$2:$B$294,VK!AZ$2:AZ$294)</f>
        <v>0</v>
      </c>
      <c r="AT257" s="38">
        <f>_xlfn.XLOOKUP($C257,VK!$B$2:$B$294,VK!BA$2:BA$294)</f>
        <v>0</v>
      </c>
      <c r="AU257" s="38">
        <f>_xlfn.XLOOKUP($C257,VK!$B$2:$B$294,VK!BB$2:BB$294)</f>
        <v>1</v>
      </c>
      <c r="AV257" s="38">
        <f>_xlfn.XLOOKUP($C257,VK!$B$2:$B$294,VK!BC$2:BC$294)</f>
        <v>93.814430236816406</v>
      </c>
      <c r="AW257" s="38">
        <f>_xlfn.XLOOKUP($C257,VK!$B$2:$B$294,VK!BD$2:BD$294)</f>
        <v>95.660751342773438</v>
      </c>
      <c r="AX257" s="38">
        <f>_xlfn.XLOOKUP($C257,VK!$B$2:$B$294,VK!BF$2:BF$294)</f>
        <v>11200.7392578125</v>
      </c>
      <c r="AY257" s="38">
        <f>_xlfn.XLOOKUP($C257,VK!$B$2:$B$294,VK!BG$2:BG$294)</f>
        <v>12282.4306640625</v>
      </c>
      <c r="AZ257" s="38">
        <f>_xlfn.XLOOKUP($C257,VK!$B$2:$B$294,VK!BH$2:BH$294)</f>
        <v>5.1397829055786133</v>
      </c>
      <c r="BA257" s="38">
        <f>_xlfn.XLOOKUP($C257,VK!$B$2:$B$294,VK!BI$2:BI$294)</f>
        <v>5.738121509552002</v>
      </c>
      <c r="BB257" s="38">
        <f>_xlfn.XLOOKUP($C257,VK!$B$2:$B$294,VK!BJ$2:BJ$294)</f>
        <v>32.762836456298828</v>
      </c>
      <c r="BC257" s="38">
        <f>_xlfn.XLOOKUP($C257,VK!$B$2:$B$294,VK!BK$2:BK$294)</f>
        <v>-2.0618555545806885</v>
      </c>
      <c r="BD257" s="38">
        <f>_xlfn.XLOOKUP($C257,VK!$B$2:$B$294,VK!BL$2:BL$294)</f>
        <v>116.875</v>
      </c>
      <c r="BE257" s="38">
        <f>_xlfn.XLOOKUP($C257,VK!$B$2:$B$294,VK!BM$2:BM$294)</f>
        <v>3.8512616157531738</v>
      </c>
      <c r="BF257" s="37">
        <f>_xlfn.XLOOKUP($C257,VK!$B$2:$B$294,VK!BN$2:BN$294)</f>
        <v>21254.837890625</v>
      </c>
      <c r="BG257" s="12">
        <f>_xlfn.XLOOKUP($C257,VK!$B$2:$B$294,VK!BO$2:BO$294)</f>
        <v>48.808254241943359</v>
      </c>
      <c r="BH257" s="12"/>
      <c r="BI257" s="12">
        <f>_xlfn.XLOOKUP($C257,VK!$B$2:$B$294,VK!BQ$2:BQ$294)</f>
        <v>0.65312796831130981</v>
      </c>
      <c r="BJ257" s="12">
        <f>_xlfn.XLOOKUP($C257,VK!$B$2:$B$294,VK!BR$2:BR$294)</f>
        <v>78.974578857421875</v>
      </c>
      <c r="BK257" s="12">
        <f>_xlfn.XLOOKUP($C257,VK!$B$2:$B$294,VK!BS$2:BS$294)</f>
        <v>15.550163269042969</v>
      </c>
      <c r="BL257" s="12">
        <f>_xlfn.XLOOKUP($C257,VK!$B$2:$B$294,VK!BT$2:BT$294)</f>
        <v>121.95379638671875</v>
      </c>
      <c r="BM257" s="12">
        <f>_xlfn.XLOOKUP($C257,VK!$B$2:$B$294,VK!BU$2:BU$294)</f>
        <v>147.48391723632813</v>
      </c>
      <c r="BN257" s="12">
        <f>_xlfn.XLOOKUP($C257,VK!$B$2:$B$294,VK!BV$2:BV$294)</f>
        <v>0</v>
      </c>
      <c r="BO257" s="12">
        <f>_xlfn.XLOOKUP($C257,VK!$B$2:$B$294,VK!BW$2:BW$294)</f>
        <v>1</v>
      </c>
      <c r="BP257" s="12">
        <f>_xlfn.XLOOKUP($C257,VK!$B$2:$B$294,VK!BX$2:BX$294)</f>
        <v>9825.9443359375</v>
      </c>
      <c r="BQ257" s="12">
        <f>_xlfn.XLOOKUP($C257,VK!$B$2:$B$294,VK!BY$2:BY$294)</f>
        <v>8960.5908203125</v>
      </c>
      <c r="BR257" s="12">
        <f>_xlfn.XLOOKUP($C257,VK!$B$2:$B$294,VK!BZ$2:BZ$294)</f>
        <v>1.0022153854370117</v>
      </c>
      <c r="BS257" s="12">
        <f>_xlfn.XLOOKUP($C257,VK!$B$2:$B$294,VK!CA$2:CA$294)</f>
        <v>8.2498149871826172</v>
      </c>
      <c r="BT257" s="12">
        <f>_xlfn.XLOOKUP($C257,VK!$B$2:$B$294,VK!CB$2:CB$294)</f>
        <v>64.210525512695313</v>
      </c>
      <c r="BU257" s="12">
        <f>_xlfn.XLOOKUP($C257,VK!$B$2:$B$294,VK!CC$2:CC$294)</f>
        <v>7.4168796539306641</v>
      </c>
      <c r="BV257" s="12">
        <f>_xlfn.XLOOKUP($C257,VK!$B$2:$B$294,VK!CD$2:CD$294)</f>
        <v>15.089513778686523</v>
      </c>
      <c r="BW257" s="12">
        <f>_xlfn.XLOOKUP($C257,VK!$B$2:$B$294,VK!CE$2:CE$294)</f>
        <v>1.5345268249511719</v>
      </c>
      <c r="BX257" s="12">
        <f>_xlfn.XLOOKUP($C257,VK!$B$2:$B$294,VK!CF$2:CF$294)</f>
        <v>1.9181585311889648</v>
      </c>
      <c r="BY257" s="12">
        <f>_xlfn.XLOOKUP($C257,VK!$B$2:$B$294,VK!CG$2:CG$294)</f>
        <v>11994.85546875</v>
      </c>
      <c r="BZ257" s="12"/>
      <c r="CA257" s="27">
        <f>_xlfn.XLOOKUP(C257,VK!$B$2:$B$294,VK!$BX$2:$BX$294)</f>
        <v>9825.9443359375</v>
      </c>
      <c r="CD257" s="37">
        <f>_xlfn.XLOOKUP($C257,VK!$B$2:$B$294,VK!M$2:M$294)</f>
        <v>9479</v>
      </c>
      <c r="CE257" s="38"/>
    </row>
    <row r="258" spans="1:83" hidden="1">
      <c r="A258" s="21">
        <v>248</v>
      </c>
      <c r="B258" s="30">
        <f>1-_xlfn.XLOOKUP(C258,VK!$B$2:$B$294,VK!$ID$2:$ID$294)/SUM($D$5:$BY$5)</f>
        <v>9.67863925234691E-2</v>
      </c>
      <c r="C258" t="str">
        <f>_xlfn.XLOOKUP(A258,VK!$IE$2:$IE$294,VK!$B$2:$B$294)</f>
        <v>Raisio</v>
      </c>
      <c r="D258" s="12">
        <f>_xlfn.XLOOKUP($C258,VK!$B$2:$B$294,VK!J$2:J$294)</f>
        <v>44.200000762939453</v>
      </c>
      <c r="E258" s="12">
        <f>_xlfn.XLOOKUP($C258,VK!$B$2:$B$294,VK!K$2:K$294)</f>
        <v>48.759998321533203</v>
      </c>
      <c r="F258" s="38">
        <f>_xlfn.XLOOKUP($C258,VK!$B$2:$B$294,VK!L$2:L$294)</f>
        <v>124.80000305175781</v>
      </c>
      <c r="G258" s="38">
        <f>_xlfn.XLOOKUP($C258,VK!$B$2:$B$294,VK!N$2:N$294)</f>
        <v>493.39999389648438</v>
      </c>
      <c r="H258" s="40">
        <f>_xlfn.XLOOKUP($C258,VK!$B$2:$B$294,VK!O$2:O$294)</f>
        <v>-0.5</v>
      </c>
      <c r="I258" s="38">
        <f>_xlfn.XLOOKUP($C258,VK!$B$2:$B$294,VK!P$2:P$294)</f>
        <v>-111</v>
      </c>
      <c r="J258" s="38">
        <f>_xlfn.XLOOKUP($C258,VK!$B$2:$B$294,VK!Q$2:Q$294)</f>
        <v>99.2</v>
      </c>
      <c r="K258" s="38">
        <f>_xlfn.XLOOKUP($C258,VK!$B$2:$B$294,VK!R$2:R$294)</f>
        <v>7.8000000000000007</v>
      </c>
      <c r="L258" s="38">
        <f>_xlfn.XLOOKUP($C258,VK!$B$2:$B$294,VK!S$2:S$294)</f>
        <v>34</v>
      </c>
      <c r="M258" s="38">
        <f>_xlfn.XLOOKUP($C258,VK!$B$2:$B$294,VK!T$2:T$294)</f>
        <v>0</v>
      </c>
      <c r="N258" s="38">
        <f>_xlfn.XLOOKUP($C258,VK!$B$2:$B$294,VK!U$2:U$294)</f>
        <v>4119.6000000000004</v>
      </c>
      <c r="O258" s="38">
        <f>_xlfn.XLOOKUP($C258,VK!$B$2:$B$294,VK!V$2:V$294)</f>
        <v>12.51</v>
      </c>
      <c r="P258" s="38">
        <f>_xlfn.XLOOKUP($C258,VK!$B$2:$B$294,VK!W$2:W$294)</f>
        <v>627</v>
      </c>
      <c r="Q258" s="38">
        <f>_xlfn.XLOOKUP($C258,VK!$B$2:$B$294,VK!X$2:X$294)</f>
        <v>21</v>
      </c>
      <c r="R258" s="38">
        <f>_xlfn.XLOOKUP($C258,VK!$B$2:$B$294,VK!Y$2:Y$294)</f>
        <v>581</v>
      </c>
      <c r="S258" s="38">
        <f>_xlfn.XLOOKUP($C258,VK!$B$2:$B$294,VK!Z$2:Z$294)</f>
        <v>115</v>
      </c>
      <c r="T258" s="38">
        <f>_xlfn.XLOOKUP($C258,VK!$B$2:$B$294,VK!AA$2:AA$294)</f>
        <v>559</v>
      </c>
      <c r="U258" s="38">
        <f>_xlfn.XLOOKUP($C258,VK!$B$2:$B$294,VK!AB$2:AB$294)</f>
        <v>18.040624618530273</v>
      </c>
      <c r="V258" s="38">
        <f>_xlfn.XLOOKUP($C258,VK!$B$2:$B$294,VK!AC$2:AC$294)</f>
        <v>0.8</v>
      </c>
      <c r="W258" s="38">
        <f>_xlfn.XLOOKUP($C258,VK!$B$2:$B$294,VK!AD$2:AD$294)</f>
        <v>1.7</v>
      </c>
      <c r="X258" s="38">
        <f>_xlfn.XLOOKUP($C258,VK!$B$2:$B$294,VK!AE$2:AE$294)</f>
        <v>1.8</v>
      </c>
      <c r="Y258" s="38">
        <f>_xlfn.XLOOKUP($C258,VK!$B$2:$B$294,VK!AF$2:AF$294)</f>
        <v>3.9</v>
      </c>
      <c r="Z258" s="38">
        <f>_xlfn.XLOOKUP($C258,VK!$B$2:$B$294,VK!AG$2:AG$294)</f>
        <v>0</v>
      </c>
      <c r="AA258" s="38">
        <f>_xlfn.XLOOKUP($C258,VK!$B$2:$B$294,VK!AH$2:AH$294)</f>
        <v>19.75</v>
      </c>
      <c r="AB258" s="38">
        <f>_xlfn.XLOOKUP($C258,VK!$B$2:$B$294,VK!AI$2:AI$294)</f>
        <v>1.25</v>
      </c>
      <c r="AC258" s="38">
        <f>_xlfn.XLOOKUP($C258,VK!$B$2:$B$294,VK!AJ$2:AJ$294)</f>
        <v>0.45</v>
      </c>
      <c r="AD258" s="38">
        <f>_xlfn.XLOOKUP($C258,VK!$B$2:$B$294,VK!AK$2:AK$294)</f>
        <v>0.93</v>
      </c>
      <c r="AE258" s="38">
        <f>_xlfn.XLOOKUP($C258,VK!$B$2:$B$294,VK!AL$2:AL$294)</f>
        <v>80.099999999999994</v>
      </c>
      <c r="AF258" s="38">
        <f>_xlfn.XLOOKUP($C258,VK!$B$2:$B$294,VK!AM$2:AM$294)</f>
        <v>358.6</v>
      </c>
      <c r="AG258" s="38">
        <f>_xlfn.XLOOKUP($C258,VK!$B$2:$B$294,VK!AN$2:AN$294)</f>
        <v>43.1</v>
      </c>
      <c r="AH258" s="38">
        <f>_xlfn.XLOOKUP($C258,VK!$B$2:$B$294,VK!AO$2:AO$294)</f>
        <v>30</v>
      </c>
      <c r="AI258" s="38">
        <f>_xlfn.XLOOKUP($C258,VK!$B$2:$B$294,VK!AP$2:AP$294)</f>
        <v>21</v>
      </c>
      <c r="AJ258" s="38">
        <f>_xlfn.XLOOKUP($C258,VK!$B$2:$B$294,VK!AQ$2:AQ$294)</f>
        <v>13</v>
      </c>
      <c r="AK258" s="38">
        <f>_xlfn.XLOOKUP($C258,VK!$B$2:$B$294,VK!AR$2:AR$294)</f>
        <v>406</v>
      </c>
      <c r="AL258" s="38">
        <f>_xlfn.XLOOKUP($C258,VK!$B$2:$B$294,VK!AS$2:AS$294)</f>
        <v>5</v>
      </c>
      <c r="AM258" s="38">
        <f>_xlfn.XLOOKUP($C258,VK!$B$2:$B$294,VK!AT$2:AT$294)</f>
        <v>4109</v>
      </c>
      <c r="AN258" s="38">
        <f>_xlfn.XLOOKUP($C258,VK!$B$2:$B$294,VK!AU$2:AU$294)</f>
        <v>9087</v>
      </c>
      <c r="AO258" s="38">
        <f>_xlfn.XLOOKUP($C258,VK!$B$2:$B$294,VK!AV$2:AV$294)</f>
        <v>1</v>
      </c>
      <c r="AP258" s="38">
        <f>_xlfn.XLOOKUP($C258,VK!$B$2:$B$294,VK!AW$2:AW$294)</f>
        <v>6.518427848815918</v>
      </c>
      <c r="AQ258" s="38">
        <f>_xlfn.XLOOKUP($C258,VK!$B$2:$B$294,VK!AX$2:AX$294)</f>
        <v>0</v>
      </c>
      <c r="AR258" s="38">
        <f>_xlfn.XLOOKUP($C258,VK!$B$2:$B$294,VK!AY$2:AY$294)</f>
        <v>0</v>
      </c>
      <c r="AS258" s="38">
        <f>_xlfn.XLOOKUP($C258,VK!$B$2:$B$294,VK!AZ$2:AZ$294)</f>
        <v>0</v>
      </c>
      <c r="AT258" s="38">
        <f>_xlfn.XLOOKUP($C258,VK!$B$2:$B$294,VK!BA$2:BA$294)</f>
        <v>0</v>
      </c>
      <c r="AU258" s="38">
        <f>_xlfn.XLOOKUP($C258,VK!$B$2:$B$294,VK!BB$2:BB$294)</f>
        <v>1</v>
      </c>
      <c r="AV258" s="38">
        <f>_xlfn.XLOOKUP($C258,VK!$B$2:$B$294,VK!BC$2:BC$294)</f>
        <v>89.10638427734375</v>
      </c>
      <c r="AW258" s="38">
        <f>_xlfn.XLOOKUP($C258,VK!$B$2:$B$294,VK!BD$2:BD$294)</f>
        <v>84.108802795410156</v>
      </c>
      <c r="AX258" s="38">
        <f>_xlfn.XLOOKUP($C258,VK!$B$2:$B$294,VK!BF$2:BF$294)</f>
        <v>10506.634765625</v>
      </c>
      <c r="AY258" s="38">
        <f>_xlfn.XLOOKUP($C258,VK!$B$2:$B$294,VK!BG$2:BG$294)</f>
        <v>12888.626953125</v>
      </c>
      <c r="AZ258" s="38">
        <f>_xlfn.XLOOKUP($C258,VK!$B$2:$B$294,VK!BH$2:BH$294)</f>
        <v>4.8847150802612305</v>
      </c>
      <c r="BA258" s="38">
        <f>_xlfn.XLOOKUP($C258,VK!$B$2:$B$294,VK!BI$2:BI$294)</f>
        <v>0.73009878396987915</v>
      </c>
      <c r="BB258" s="38">
        <f>_xlfn.XLOOKUP($C258,VK!$B$2:$B$294,VK!BJ$2:BJ$294)</f>
        <v>27.699529647827148</v>
      </c>
      <c r="BC258" s="38">
        <f>_xlfn.XLOOKUP($C258,VK!$B$2:$B$294,VK!BK$2:BK$294)</f>
        <v>-1.9083969593048096</v>
      </c>
      <c r="BD258" s="38">
        <f>_xlfn.XLOOKUP($C258,VK!$B$2:$B$294,VK!BL$2:BL$294)</f>
        <v>222.30000305175781</v>
      </c>
      <c r="BE258" s="38">
        <f>_xlfn.XLOOKUP($C258,VK!$B$2:$B$294,VK!BM$2:BM$294)</f>
        <v>0.40261700749397278</v>
      </c>
      <c r="BF258" s="37">
        <f>_xlfn.XLOOKUP($C258,VK!$B$2:$B$294,VK!BN$2:BN$294)</f>
        <v>25549.232421875</v>
      </c>
      <c r="BG258" s="12">
        <f>_xlfn.XLOOKUP($C258,VK!$B$2:$B$294,VK!BO$2:BO$294)</f>
        <v>22.303949356079102</v>
      </c>
      <c r="BH258" s="12"/>
      <c r="BI258" s="12">
        <f>_xlfn.XLOOKUP($C258,VK!$B$2:$B$294,VK!BQ$2:BQ$294)</f>
        <v>0.64499503374099731</v>
      </c>
      <c r="BJ258" s="12">
        <f>_xlfn.XLOOKUP($C258,VK!$B$2:$B$294,VK!BR$2:BR$294)</f>
        <v>1.3759560585021973</v>
      </c>
      <c r="BK258" s="12">
        <f>_xlfn.XLOOKUP($C258,VK!$B$2:$B$294,VK!BS$2:BS$294)</f>
        <v>8.272364616394043</v>
      </c>
      <c r="BL258" s="12">
        <f>_xlfn.XLOOKUP($C258,VK!$B$2:$B$294,VK!BT$2:BT$294)</f>
        <v>82.515792846679688</v>
      </c>
      <c r="BM258" s="12">
        <f>_xlfn.XLOOKUP($C258,VK!$B$2:$B$294,VK!BU$2:BU$294)</f>
        <v>500.95611572265625</v>
      </c>
      <c r="BN258" s="12">
        <f>_xlfn.XLOOKUP($C258,VK!$B$2:$B$294,VK!BV$2:BV$294)</f>
        <v>0</v>
      </c>
      <c r="BO258" s="12">
        <f>_xlfn.XLOOKUP($C258,VK!$B$2:$B$294,VK!BW$2:BW$294)</f>
        <v>2</v>
      </c>
      <c r="BP258" s="12">
        <f>_xlfn.XLOOKUP($C258,VK!$B$2:$B$294,VK!BX$2:BX$294)</f>
        <v>10323.7900390625</v>
      </c>
      <c r="BQ258" s="12">
        <f>_xlfn.XLOOKUP($C258,VK!$B$2:$B$294,VK!BY$2:BY$294)</f>
        <v>8415.814453125</v>
      </c>
      <c r="BR258" s="12">
        <f>_xlfn.XLOOKUP($C258,VK!$B$2:$B$294,VK!BZ$2:BZ$294)</f>
        <v>1.068340539932251</v>
      </c>
      <c r="BS258" s="12">
        <f>_xlfn.XLOOKUP($C258,VK!$B$2:$B$294,VK!CA$2:CA$294)</f>
        <v>8.2931489944458008</v>
      </c>
      <c r="BT258" s="12">
        <f>_xlfn.XLOOKUP($C258,VK!$B$2:$B$294,VK!CB$2:CB$294)</f>
        <v>88.715950012207031</v>
      </c>
      <c r="BU258" s="12">
        <f>_xlfn.XLOOKUP($C258,VK!$B$2:$B$294,VK!CC$2:CC$294)</f>
        <v>11.428571701049805</v>
      </c>
      <c r="BV258" s="12">
        <f>_xlfn.XLOOKUP($C258,VK!$B$2:$B$294,VK!CD$2:CD$294)</f>
        <v>15.839598655700684</v>
      </c>
      <c r="BW258" s="12">
        <f>_xlfn.XLOOKUP($C258,VK!$B$2:$B$294,VK!CE$2:CE$294)</f>
        <v>0.85213035345077515</v>
      </c>
      <c r="BX258" s="12">
        <f>_xlfn.XLOOKUP($C258,VK!$B$2:$B$294,VK!CF$2:CF$294)</f>
        <v>2.0050125122070313</v>
      </c>
      <c r="BY258" s="12">
        <f>_xlfn.XLOOKUP($C258,VK!$B$2:$B$294,VK!CG$2:CG$294)</f>
        <v>9280.3837890625</v>
      </c>
      <c r="BZ258" s="12"/>
      <c r="CA258" s="27">
        <f>_xlfn.XLOOKUP(C258,VK!$B$2:$B$294,VK!$BX$2:$BX$294)</f>
        <v>10323.7900390625</v>
      </c>
      <c r="CD258" s="37">
        <f>_xlfn.XLOOKUP($C258,VK!$B$2:$B$294,VK!M$2:M$294)</f>
        <v>24056</v>
      </c>
      <c r="CE258" s="38"/>
    </row>
    <row r="259" spans="1:83" hidden="1">
      <c r="A259" s="21">
        <v>249</v>
      </c>
      <c r="B259" s="30">
        <f>1-_xlfn.XLOOKUP(C259,VK!$B$2:$B$294,VK!$ID$2:$ID$294)/SUM($D$5:$BY$5)</f>
        <v>9.0637354675453863E-2</v>
      </c>
      <c r="C259" t="str">
        <f>_xlfn.XLOOKUP(A259,VK!$IE$2:$IE$294,VK!$B$2:$B$294)</f>
        <v>Miehikkälä</v>
      </c>
      <c r="D259" s="12">
        <f>_xlfn.XLOOKUP($C259,VK!$B$2:$B$294,VK!J$2:J$294)</f>
        <v>53.099998474121094</v>
      </c>
      <c r="E259" s="12">
        <f>_xlfn.XLOOKUP($C259,VK!$B$2:$B$294,VK!K$2:K$294)</f>
        <v>422.47000122070313</v>
      </c>
      <c r="F259" s="38">
        <f>_xlfn.XLOOKUP($C259,VK!$B$2:$B$294,VK!L$2:L$294)</f>
        <v>188.30000305175781</v>
      </c>
      <c r="G259" s="38">
        <f>_xlfn.XLOOKUP($C259,VK!$B$2:$B$294,VK!N$2:N$294)</f>
        <v>4.4000000953674316</v>
      </c>
      <c r="H259" s="40">
        <f>_xlfn.XLOOKUP($C259,VK!$B$2:$B$294,VK!O$2:O$294)</f>
        <v>-4.3000001907348633</v>
      </c>
      <c r="I259" s="38">
        <f>_xlfn.XLOOKUP($C259,VK!$B$2:$B$294,VK!P$2:P$294)</f>
        <v>-51</v>
      </c>
      <c r="J259" s="38">
        <f>_xlfn.XLOOKUP($C259,VK!$B$2:$B$294,VK!Q$2:Q$294)</f>
        <v>30.3</v>
      </c>
      <c r="K259" s="38">
        <f>_xlfn.XLOOKUP($C259,VK!$B$2:$B$294,VK!R$2:R$294)</f>
        <v>11</v>
      </c>
      <c r="L259" s="38">
        <f>_xlfn.XLOOKUP($C259,VK!$B$2:$B$294,VK!S$2:S$294)</f>
        <v>134</v>
      </c>
      <c r="M259" s="38">
        <f>_xlfn.XLOOKUP($C259,VK!$B$2:$B$294,VK!T$2:T$294)</f>
        <v>0</v>
      </c>
      <c r="N259" s="38">
        <f>_xlfn.XLOOKUP($C259,VK!$B$2:$B$294,VK!U$2:U$294)</f>
        <v>3167.5</v>
      </c>
      <c r="O259" s="38">
        <f>_xlfn.XLOOKUP($C259,VK!$B$2:$B$294,VK!V$2:V$294)</f>
        <v>10.59</v>
      </c>
      <c r="P259" s="38">
        <f>_xlfn.XLOOKUP($C259,VK!$B$2:$B$294,VK!W$2:W$294)</f>
        <v>769</v>
      </c>
      <c r="Q259" s="38">
        <f>_xlfn.XLOOKUP($C259,VK!$B$2:$B$294,VK!X$2:X$294)</f>
        <v>1662</v>
      </c>
      <c r="R259" s="38">
        <f>_xlfn.XLOOKUP($C259,VK!$B$2:$B$294,VK!Y$2:Y$294)</f>
        <v>708</v>
      </c>
      <c r="S259" s="38">
        <f>_xlfn.XLOOKUP($C259,VK!$B$2:$B$294,VK!Z$2:Z$294)</f>
        <v>575.5999755859375</v>
      </c>
      <c r="T259" s="38">
        <f>_xlfn.XLOOKUP($C259,VK!$B$2:$B$294,VK!AA$2:AA$294)</f>
        <v>614.4000244140625</v>
      </c>
      <c r="U259" s="38">
        <f>_xlfn.XLOOKUP($C259,VK!$B$2:$B$294,VK!AB$2:AB$294)</f>
        <v>8.7142858505249023</v>
      </c>
      <c r="V259" s="38">
        <f>_xlfn.XLOOKUP($C259,VK!$B$2:$B$294,VK!AC$2:AC$294)</f>
        <v>0</v>
      </c>
      <c r="W259" s="38">
        <f>_xlfn.XLOOKUP($C259,VK!$B$2:$B$294,VK!AD$2:AD$294)</f>
        <v>0</v>
      </c>
      <c r="X259" s="38">
        <f>_xlfn.XLOOKUP($C259,VK!$B$2:$B$294,VK!AE$2:AE$294)</f>
        <v>0</v>
      </c>
      <c r="Y259" s="38">
        <f>_xlfn.XLOOKUP($C259,VK!$B$2:$B$294,VK!AF$2:AF$294)</f>
        <v>0</v>
      </c>
      <c r="Z259" s="38">
        <f>_xlfn.XLOOKUP($C259,VK!$B$2:$B$294,VK!AG$2:AG$294)</f>
        <v>0</v>
      </c>
      <c r="AA259" s="38">
        <f>_xlfn.XLOOKUP($C259,VK!$B$2:$B$294,VK!AH$2:AH$294)</f>
        <v>20.5</v>
      </c>
      <c r="AB259" s="38">
        <f>_xlfn.XLOOKUP($C259,VK!$B$2:$B$294,VK!AI$2:AI$294)</f>
        <v>1.1000000000000001</v>
      </c>
      <c r="AC259" s="38">
        <f>_xlfn.XLOOKUP($C259,VK!$B$2:$B$294,VK!AJ$2:AJ$294)</f>
        <v>0.5</v>
      </c>
      <c r="AD259" s="38">
        <f>_xlfn.XLOOKUP($C259,VK!$B$2:$B$294,VK!AK$2:AK$294)</f>
        <v>1.1000000000000001</v>
      </c>
      <c r="AE259" s="38">
        <f>_xlfn.XLOOKUP($C259,VK!$B$2:$B$294,VK!AL$2:AL$294)</f>
        <v>78.2</v>
      </c>
      <c r="AF259" s="38">
        <f>_xlfn.XLOOKUP($C259,VK!$B$2:$B$294,VK!AM$2:AM$294)</f>
        <v>242.9</v>
      </c>
      <c r="AG259" s="38">
        <f>_xlfn.XLOOKUP($C259,VK!$B$2:$B$294,VK!AN$2:AN$294)</f>
        <v>43.9</v>
      </c>
      <c r="AH259" s="38">
        <f>_xlfn.XLOOKUP($C259,VK!$B$2:$B$294,VK!AO$2:AO$294)</f>
        <v>15.5</v>
      </c>
      <c r="AI259" s="38">
        <f>_xlfn.XLOOKUP($C259,VK!$B$2:$B$294,VK!AP$2:AP$294)</f>
        <v>88</v>
      </c>
      <c r="AJ259" s="38">
        <f>_xlfn.XLOOKUP($C259,VK!$B$2:$B$294,VK!AQ$2:AQ$294)</f>
        <v>74</v>
      </c>
      <c r="AK259" s="38">
        <f>_xlfn.XLOOKUP($C259,VK!$B$2:$B$294,VK!AR$2:AR$294)</f>
        <v>665</v>
      </c>
      <c r="AL259" s="38">
        <f>_xlfn.XLOOKUP($C259,VK!$B$2:$B$294,VK!AS$2:AS$294)</f>
        <v>2.1669999999999998</v>
      </c>
      <c r="AM259" s="38">
        <f>_xlfn.XLOOKUP($C259,VK!$B$2:$B$294,VK!AT$2:AT$294)</f>
        <v>7943</v>
      </c>
      <c r="AN259" s="38">
        <f>_xlfn.XLOOKUP($C259,VK!$B$2:$B$294,VK!AU$2:AU$294)</f>
        <v>11231.599609375</v>
      </c>
      <c r="AO259" s="38">
        <f>_xlfn.XLOOKUP($C259,VK!$B$2:$B$294,VK!AV$2:AV$294)</f>
        <v>0</v>
      </c>
      <c r="AP259" s="38">
        <f>_xlfn.XLOOKUP($C259,VK!$B$2:$B$294,VK!AW$2:AW$294)</f>
        <v>50.938533782958984</v>
      </c>
      <c r="AQ259" s="38">
        <f>_xlfn.XLOOKUP($C259,VK!$B$2:$B$294,VK!AX$2:AX$294)</f>
        <v>0</v>
      </c>
      <c r="AR259" s="38">
        <f>_xlfn.XLOOKUP($C259,VK!$B$2:$B$294,VK!AY$2:AY$294)</f>
        <v>0</v>
      </c>
      <c r="AS259" s="38">
        <f>_xlfn.XLOOKUP($C259,VK!$B$2:$B$294,VK!AZ$2:AZ$294)</f>
        <v>0</v>
      </c>
      <c r="AT259" s="38">
        <f>_xlfn.XLOOKUP($C259,VK!$B$2:$B$294,VK!BA$2:BA$294)</f>
        <v>0</v>
      </c>
      <c r="AU259" s="38">
        <f>_xlfn.XLOOKUP($C259,VK!$B$2:$B$294,VK!BB$2:BB$294)</f>
        <v>1</v>
      </c>
      <c r="AV259" s="38">
        <f>_xlfn.XLOOKUP($C259,VK!$B$2:$B$294,VK!BC$2:BC$294)</f>
        <v>97.452232360839844</v>
      </c>
      <c r="AW259" s="38">
        <f>_xlfn.XLOOKUP($C259,VK!$B$2:$B$294,VK!BD$2:BD$294)</f>
        <v>100</v>
      </c>
      <c r="AX259" s="38">
        <f>_xlfn.XLOOKUP($C259,VK!$B$2:$B$294,VK!BF$2:BF$294)</f>
        <v>12508.71875</v>
      </c>
      <c r="AY259" s="38">
        <f>_xlfn.XLOOKUP($C259,VK!$B$2:$B$294,VK!BG$2:BG$294)</f>
        <v>15415.01953125</v>
      </c>
      <c r="AZ259" s="38">
        <f>_xlfn.XLOOKUP($C259,VK!$B$2:$B$294,VK!BH$2:BH$294)</f>
        <v>2.31610107421875</v>
      </c>
      <c r="BA259" s="38">
        <f>_xlfn.XLOOKUP($C259,VK!$B$2:$B$294,VK!BI$2:BI$294)</f>
        <v>13.175275802612305</v>
      </c>
      <c r="BB259" s="38">
        <f>_xlfn.XLOOKUP($C259,VK!$B$2:$B$294,VK!BJ$2:BJ$294)</f>
        <v>50</v>
      </c>
      <c r="BC259" s="38">
        <f>_xlfn.XLOOKUP($C259,VK!$B$2:$B$294,VK!BK$2:BK$294)</f>
        <v>6.0606060028076172</v>
      </c>
      <c r="BD259" s="38">
        <f>_xlfn.XLOOKUP($C259,VK!$B$2:$B$294,VK!BL$2:BL$294)</f>
        <v>50.666667938232422</v>
      </c>
      <c r="BE259" s="38">
        <f>_xlfn.XLOOKUP($C259,VK!$B$2:$B$294,VK!BM$2:BM$294)</f>
        <v>0</v>
      </c>
      <c r="BF259" s="37">
        <f>_xlfn.XLOOKUP($C259,VK!$B$2:$B$294,VK!BN$2:BN$294)</f>
        <v>20504.158203125</v>
      </c>
      <c r="BG259" s="12">
        <f>_xlfn.XLOOKUP($C259,VK!$B$2:$B$294,VK!BO$2:BO$294)</f>
        <v>56.930545806884766</v>
      </c>
      <c r="BH259" s="12"/>
      <c r="BI259" s="12">
        <f>_xlfn.XLOOKUP($C259,VK!$B$2:$B$294,VK!BQ$2:BQ$294)</f>
        <v>0.73451805114746094</v>
      </c>
      <c r="BJ259" s="12">
        <f>_xlfn.XLOOKUP($C259,VK!$B$2:$B$294,VK!BR$2:BR$294)</f>
        <v>0.2692514955997467</v>
      </c>
      <c r="BK259" s="12">
        <f>_xlfn.XLOOKUP($C259,VK!$B$2:$B$294,VK!BS$2:BS$294)</f>
        <v>5.2234787940979004</v>
      </c>
      <c r="BL259" s="12">
        <f>_xlfn.XLOOKUP($C259,VK!$B$2:$B$294,VK!BT$2:BT$294)</f>
        <v>271.40548706054688</v>
      </c>
      <c r="BM259" s="12">
        <f>_xlfn.XLOOKUP($C259,VK!$B$2:$B$294,VK!BU$2:BU$294)</f>
        <v>189.55303955078125</v>
      </c>
      <c r="BN259" s="12">
        <f>_xlfn.XLOOKUP($C259,VK!$B$2:$B$294,VK!BV$2:BV$294)</f>
        <v>0</v>
      </c>
      <c r="BO259" s="12">
        <f>_xlfn.XLOOKUP($C259,VK!$B$2:$B$294,VK!BW$2:BW$294)</f>
        <v>0</v>
      </c>
      <c r="BP259" s="12">
        <f>_xlfn.XLOOKUP($C259,VK!$B$2:$B$294,VK!BX$2:BX$294)</f>
        <v>12054.5458984375</v>
      </c>
      <c r="BQ259" s="12">
        <f>_xlfn.XLOOKUP($C259,VK!$B$2:$B$294,VK!BY$2:BY$294)</f>
        <v>9781.818359375</v>
      </c>
      <c r="BR259" s="12">
        <f>_xlfn.XLOOKUP($C259,VK!$B$2:$B$294,VK!BZ$2:BZ$294)</f>
        <v>1.8847603797912598</v>
      </c>
      <c r="BS259" s="12">
        <f>_xlfn.XLOOKUP($C259,VK!$B$2:$B$294,VK!CA$2:CA$294)</f>
        <v>143.96337890625</v>
      </c>
      <c r="BT259" s="12">
        <f>_xlfn.XLOOKUP($C259,VK!$B$2:$B$294,VK!CB$2:CB$294)</f>
        <v>34.285713195800781</v>
      </c>
      <c r="BU259" s="12">
        <f>_xlfn.XLOOKUP($C259,VK!$B$2:$B$294,VK!CC$2:CC$294)</f>
        <v>0.44886663556098938</v>
      </c>
      <c r="BV259" s="12">
        <f>_xlfn.XLOOKUP($C259,VK!$B$2:$B$294,VK!CD$2:CD$294)</f>
        <v>0.67329996824264526</v>
      </c>
      <c r="BW259" s="12">
        <f>_xlfn.XLOOKUP($C259,VK!$B$2:$B$294,VK!CE$2:CE$294)</f>
        <v>0</v>
      </c>
      <c r="BX259" s="12">
        <f>_xlfn.XLOOKUP($C259,VK!$B$2:$B$294,VK!CF$2:CF$294)</f>
        <v>0</v>
      </c>
      <c r="BY259" s="12">
        <f>_xlfn.XLOOKUP($C259,VK!$B$2:$B$294,VK!CG$2:CG$294)</f>
        <v>11407.4375</v>
      </c>
      <c r="BZ259" s="12"/>
      <c r="CA259" s="27">
        <f>_xlfn.XLOOKUP(C259,VK!$B$2:$B$294,VK!$BX$2:$BX$294)</f>
        <v>12054.5458984375</v>
      </c>
      <c r="CD259" s="37">
        <f>_xlfn.XLOOKUP($C259,VK!$B$2:$B$294,VK!M$2:M$294)</f>
        <v>1857</v>
      </c>
      <c r="CE259" s="38"/>
    </row>
    <row r="260" spans="1:83" hidden="1">
      <c r="A260" s="21">
        <v>250</v>
      </c>
      <c r="B260" s="30">
        <f>1-_xlfn.XLOOKUP(C260,VK!$B$2:$B$294,VK!$ID$2:$ID$294)/SUM($D$5:$BY$5)</f>
        <v>8.7503782084015658E-2</v>
      </c>
      <c r="C260" t="str">
        <f>_xlfn.XLOOKUP(A260,VK!$IE$2:$IE$294,VK!$B$2:$B$294)</f>
        <v>Nurmes</v>
      </c>
      <c r="D260" s="12">
        <f>_xlfn.XLOOKUP($C260,VK!$B$2:$B$294,VK!J$2:J$294)</f>
        <v>51.099998474121094</v>
      </c>
      <c r="E260" s="12">
        <f>_xlfn.XLOOKUP($C260,VK!$B$2:$B$294,VK!K$2:K$294)</f>
        <v>2401.3701171875</v>
      </c>
      <c r="F260" s="38">
        <f>_xlfn.XLOOKUP($C260,VK!$B$2:$B$294,VK!L$2:L$294)</f>
        <v>197.19999694824219</v>
      </c>
      <c r="G260" s="38">
        <f>_xlfn.XLOOKUP($C260,VK!$B$2:$B$294,VK!N$2:N$294)</f>
        <v>4</v>
      </c>
      <c r="H260" s="40">
        <f>_xlfn.XLOOKUP($C260,VK!$B$2:$B$294,VK!O$2:O$294)</f>
        <v>-2.4000000953674316</v>
      </c>
      <c r="I260" s="38">
        <f>_xlfn.XLOOKUP($C260,VK!$B$2:$B$294,VK!P$2:P$294)</f>
        <v>-79</v>
      </c>
      <c r="J260" s="38">
        <f>_xlfn.XLOOKUP($C260,VK!$B$2:$B$294,VK!Q$2:Q$294)</f>
        <v>61.1</v>
      </c>
      <c r="K260" s="38">
        <f>_xlfn.XLOOKUP($C260,VK!$B$2:$B$294,VK!R$2:R$294)</f>
        <v>14.600000000000001</v>
      </c>
      <c r="L260" s="38">
        <f>_xlfn.XLOOKUP($C260,VK!$B$2:$B$294,VK!S$2:S$294)</f>
        <v>565</v>
      </c>
      <c r="M260" s="38">
        <f>_xlfn.XLOOKUP($C260,VK!$B$2:$B$294,VK!T$2:T$294)</f>
        <v>1</v>
      </c>
      <c r="N260" s="38">
        <f>_xlfn.XLOOKUP($C260,VK!$B$2:$B$294,VK!U$2:U$294)</f>
        <v>3180.6</v>
      </c>
      <c r="O260" s="38">
        <f>_xlfn.XLOOKUP($C260,VK!$B$2:$B$294,VK!V$2:V$294)</f>
        <v>11.48</v>
      </c>
      <c r="P260" s="38">
        <f>_xlfn.XLOOKUP($C260,VK!$B$2:$B$294,VK!W$2:W$294)</f>
        <v>4040.300048828125</v>
      </c>
      <c r="Q260" s="38">
        <f>_xlfn.XLOOKUP($C260,VK!$B$2:$B$294,VK!X$2:X$294)</f>
        <v>1159.9000244140625</v>
      </c>
      <c r="R260" s="38">
        <f>_xlfn.XLOOKUP($C260,VK!$B$2:$B$294,VK!Y$2:Y$294)</f>
        <v>333.56668090820313</v>
      </c>
      <c r="S260" s="38">
        <f>_xlfn.XLOOKUP($C260,VK!$B$2:$B$294,VK!Z$2:Z$294)</f>
        <v>1086.0157470703125</v>
      </c>
      <c r="T260" s="38">
        <f>_xlfn.XLOOKUP($C260,VK!$B$2:$B$294,VK!AA$2:AA$294)</f>
        <v>723.08514404296875</v>
      </c>
      <c r="U260" s="38">
        <f>_xlfn.XLOOKUP($C260,VK!$B$2:$B$294,VK!AB$2:AB$294)</f>
        <v>14.990825653076172</v>
      </c>
      <c r="V260" s="38">
        <f>_xlfn.XLOOKUP($C260,VK!$B$2:$B$294,VK!AC$2:AC$294)</f>
        <v>0</v>
      </c>
      <c r="W260" s="38">
        <f>_xlfn.XLOOKUP($C260,VK!$B$2:$B$294,VK!AD$2:AD$294)</f>
        <v>0</v>
      </c>
      <c r="X260" s="38">
        <f>_xlfn.XLOOKUP($C260,VK!$B$2:$B$294,VK!AE$2:AE$294)</f>
        <v>2.4</v>
      </c>
      <c r="Y260" s="38">
        <f>_xlfn.XLOOKUP($C260,VK!$B$2:$B$294,VK!AF$2:AF$294)</f>
        <v>2.9</v>
      </c>
      <c r="Z260" s="38">
        <f>_xlfn.XLOOKUP($C260,VK!$B$2:$B$294,VK!AG$2:AG$294)</f>
        <v>1</v>
      </c>
      <c r="AA260" s="38">
        <f>_xlfn.XLOOKUP($C260,VK!$B$2:$B$294,VK!AH$2:AH$294)</f>
        <v>20.5</v>
      </c>
      <c r="AB260" s="38">
        <f>_xlfn.XLOOKUP($C260,VK!$B$2:$B$294,VK!AI$2:AI$294)</f>
        <v>1</v>
      </c>
      <c r="AC260" s="38">
        <f>_xlfn.XLOOKUP($C260,VK!$B$2:$B$294,VK!AJ$2:AJ$294)</f>
        <v>0.47</v>
      </c>
      <c r="AD260" s="38">
        <f>_xlfn.XLOOKUP($C260,VK!$B$2:$B$294,VK!AK$2:AK$294)</f>
        <v>1.04</v>
      </c>
      <c r="AE260" s="38">
        <f>_xlfn.XLOOKUP($C260,VK!$B$2:$B$294,VK!AL$2:AL$294)</f>
        <v>71.099999999999994</v>
      </c>
      <c r="AF260" s="38">
        <f>_xlfn.XLOOKUP($C260,VK!$B$2:$B$294,VK!AM$2:AM$294)</f>
        <v>278</v>
      </c>
      <c r="AG260" s="38">
        <f>_xlfn.XLOOKUP($C260,VK!$B$2:$B$294,VK!AN$2:AN$294)</f>
        <v>47.8</v>
      </c>
      <c r="AH260" s="38">
        <f>_xlfn.XLOOKUP($C260,VK!$B$2:$B$294,VK!AO$2:AO$294)</f>
        <v>18.899999999999999</v>
      </c>
      <c r="AI260" s="38">
        <f>_xlfn.XLOOKUP($C260,VK!$B$2:$B$294,VK!AP$2:AP$294)</f>
        <v>96</v>
      </c>
      <c r="AJ260" s="38">
        <f>_xlfn.XLOOKUP($C260,VK!$B$2:$B$294,VK!AQ$2:AQ$294)</f>
        <v>45</v>
      </c>
      <c r="AK260" s="38">
        <f>_xlfn.XLOOKUP($C260,VK!$B$2:$B$294,VK!AR$2:AR$294)</f>
        <v>1034</v>
      </c>
      <c r="AL260" s="38">
        <f>_xlfn.XLOOKUP($C260,VK!$B$2:$B$294,VK!AS$2:AS$294)</f>
        <v>3.1669999999999998</v>
      </c>
      <c r="AM260" s="38">
        <f>_xlfn.XLOOKUP($C260,VK!$B$2:$B$294,VK!AT$2:AT$294)</f>
        <v>10061</v>
      </c>
      <c r="AN260" s="38">
        <f>_xlfn.XLOOKUP($C260,VK!$B$2:$B$294,VK!AU$2:AU$294)</f>
        <v>13304</v>
      </c>
      <c r="AO260" s="38">
        <f>_xlfn.XLOOKUP($C260,VK!$B$2:$B$294,VK!AV$2:AV$294)</f>
        <v>1</v>
      </c>
      <c r="AP260" s="38">
        <f>_xlfn.XLOOKUP($C260,VK!$B$2:$B$294,VK!AW$2:AW$294)</f>
        <v>102.64888000488281</v>
      </c>
      <c r="AQ260" s="38">
        <f>_xlfn.XLOOKUP($C260,VK!$B$2:$B$294,VK!AX$2:AX$294)</f>
        <v>0</v>
      </c>
      <c r="AR260" s="38">
        <f>_xlfn.XLOOKUP($C260,VK!$B$2:$B$294,VK!AY$2:AY$294)</f>
        <v>0</v>
      </c>
      <c r="AS260" s="38">
        <f>_xlfn.XLOOKUP($C260,VK!$B$2:$B$294,VK!AZ$2:AZ$294)</f>
        <v>0</v>
      </c>
      <c r="AT260" s="38">
        <f>_xlfn.XLOOKUP($C260,VK!$B$2:$B$294,VK!BA$2:BA$294)</f>
        <v>0</v>
      </c>
      <c r="AU260" s="38">
        <f>_xlfn.XLOOKUP($C260,VK!$B$2:$B$294,VK!BB$2:BB$294)</f>
        <v>1</v>
      </c>
      <c r="AV260" s="38">
        <f>_xlfn.XLOOKUP($C260,VK!$B$2:$B$294,VK!BC$2:BC$294)</f>
        <v>72.413795471191406</v>
      </c>
      <c r="AW260" s="38">
        <f>_xlfn.XLOOKUP($C260,VK!$B$2:$B$294,VK!BD$2:BD$294)</f>
        <v>100</v>
      </c>
      <c r="AX260" s="38">
        <f>_xlfn.XLOOKUP($C260,VK!$B$2:$B$294,VK!BF$2:BF$294)</f>
        <v>13891.0595703125</v>
      </c>
      <c r="AY260" s="38">
        <f>_xlfn.XLOOKUP($C260,VK!$B$2:$B$294,VK!BG$2:BG$294)</f>
        <v>15127.36328125</v>
      </c>
      <c r="AZ260" s="38">
        <f>_xlfn.XLOOKUP($C260,VK!$B$2:$B$294,VK!BH$2:BH$294)</f>
        <v>3.0146040916442871</v>
      </c>
      <c r="BA260" s="38">
        <f>_xlfn.XLOOKUP($C260,VK!$B$2:$B$294,VK!BI$2:BI$294)</f>
        <v>1.7145729064941406</v>
      </c>
      <c r="BB260" s="38">
        <f>_xlfn.XLOOKUP($C260,VK!$B$2:$B$294,VK!BJ$2:BJ$294)</f>
        <v>23.976608276367188</v>
      </c>
      <c r="BC260" s="38">
        <f>_xlfn.XLOOKUP($C260,VK!$B$2:$B$294,VK!BK$2:BK$294)</f>
        <v>-10.84337329864502</v>
      </c>
      <c r="BD260" s="38">
        <f>_xlfn.XLOOKUP($C260,VK!$B$2:$B$294,VK!BL$2:BL$294)</f>
        <v>277.66665649414063</v>
      </c>
      <c r="BE260" s="38">
        <f>_xlfn.XLOOKUP($C260,VK!$B$2:$B$294,VK!BM$2:BM$294)</f>
        <v>-2.3415977954864502</v>
      </c>
      <c r="BF260" s="37">
        <f>_xlfn.XLOOKUP($C260,VK!$B$2:$B$294,VK!BN$2:BN$294)</f>
        <v>20134.900390625</v>
      </c>
      <c r="BG260" s="12">
        <f>_xlfn.XLOOKUP($C260,VK!$B$2:$B$294,VK!BO$2:BO$294)</f>
        <v>56.031406402587891</v>
      </c>
      <c r="BH260" s="12"/>
      <c r="BI260" s="12">
        <f>_xlfn.XLOOKUP($C260,VK!$B$2:$B$294,VK!BQ$2:BQ$294)</f>
        <v>0.6033291220664978</v>
      </c>
      <c r="BJ260" s="12">
        <f>_xlfn.XLOOKUP($C260,VK!$B$2:$B$294,VK!BR$2:BR$294)</f>
        <v>7.3283083736896515E-2</v>
      </c>
      <c r="BK260" s="12">
        <f>_xlfn.XLOOKUP($C260,VK!$B$2:$B$294,VK!BS$2:BS$294)</f>
        <v>1.5808207988739014</v>
      </c>
      <c r="BL260" s="12">
        <f>_xlfn.XLOOKUP($C260,VK!$B$2:$B$294,VK!BT$2:BT$294)</f>
        <v>179.43885803222656</v>
      </c>
      <c r="BM260" s="12">
        <f>_xlfn.XLOOKUP($C260,VK!$B$2:$B$294,VK!BU$2:BU$294)</f>
        <v>440.74539184570313</v>
      </c>
      <c r="BN260" s="12">
        <f>_xlfn.XLOOKUP($C260,VK!$B$2:$B$294,VK!BV$2:BV$294)</f>
        <v>0</v>
      </c>
      <c r="BO260" s="12">
        <f>_xlfn.XLOOKUP($C260,VK!$B$2:$B$294,VK!BW$2:BW$294)</f>
        <v>1</v>
      </c>
      <c r="BP260" s="12">
        <f>_xlfn.XLOOKUP($C260,VK!$B$2:$B$294,VK!BX$2:BX$294)</f>
        <v>10755.5556640625</v>
      </c>
      <c r="BQ260" s="12">
        <f>_xlfn.XLOOKUP($C260,VK!$B$2:$B$294,VK!BY$2:BY$294)</f>
        <v>9876.54296875</v>
      </c>
      <c r="BR260" s="12">
        <f>_xlfn.XLOOKUP($C260,VK!$B$2:$B$294,VK!BZ$2:BZ$294)</f>
        <v>0.77470684051513672</v>
      </c>
      <c r="BS260" s="12">
        <f>_xlfn.XLOOKUP($C260,VK!$B$2:$B$294,VK!CA$2:CA$294)</f>
        <v>7.4225292205810547</v>
      </c>
      <c r="BT260" s="12">
        <f>_xlfn.XLOOKUP($C260,VK!$B$2:$B$294,VK!CB$2:CB$294)</f>
        <v>95.945945739746094</v>
      </c>
      <c r="BU260" s="12">
        <f>_xlfn.XLOOKUP($C260,VK!$B$2:$B$294,VK!CC$2:CC$294)</f>
        <v>9.7320165634155273</v>
      </c>
      <c r="BV260" s="12">
        <f>_xlfn.XLOOKUP($C260,VK!$B$2:$B$294,VK!CD$2:CD$294)</f>
        <v>10.155148506164551</v>
      </c>
      <c r="BW260" s="12">
        <f>_xlfn.XLOOKUP($C260,VK!$B$2:$B$294,VK!CE$2:CE$294)</f>
        <v>0.14104372262954712</v>
      </c>
      <c r="BX260" s="12">
        <f>_xlfn.XLOOKUP($C260,VK!$B$2:$B$294,VK!CF$2:CF$294)</f>
        <v>1.2693935632705688</v>
      </c>
      <c r="BY260" s="12">
        <f>_xlfn.XLOOKUP($C260,VK!$B$2:$B$294,VK!CG$2:CG$294)</f>
        <v>12899.31640625</v>
      </c>
      <c r="BZ260" s="12"/>
      <c r="CA260" s="27">
        <f>_xlfn.XLOOKUP(C260,VK!$B$2:$B$294,VK!$BX$2:$BX$294)</f>
        <v>10755.5556640625</v>
      </c>
      <c r="CD260" s="37">
        <f>_xlfn.XLOOKUP($C260,VK!$B$2:$B$294,VK!M$2:M$294)</f>
        <v>9552</v>
      </c>
      <c r="CE260" s="38"/>
    </row>
    <row r="261" spans="1:83" hidden="1">
      <c r="A261" s="21">
        <v>251</v>
      </c>
      <c r="B261" s="30">
        <f>1-_xlfn.XLOOKUP(C261,VK!$B$2:$B$294,VK!$ID$2:$ID$294)/SUM($D$5:$BY$5)</f>
        <v>8.5520867045540072E-2</v>
      </c>
      <c r="C261" t="str">
        <f>_xlfn.XLOOKUP(A261,VK!$IE$2:$IE$294,VK!$B$2:$B$294)</f>
        <v>Karstula</v>
      </c>
      <c r="D261" s="12">
        <f>_xlfn.XLOOKUP($C261,VK!$B$2:$B$294,VK!J$2:J$294)</f>
        <v>50.299999237060547</v>
      </c>
      <c r="E261" s="12">
        <f>_xlfn.XLOOKUP($C261,VK!$B$2:$B$294,VK!K$2:K$294)</f>
        <v>887.07000732421875</v>
      </c>
      <c r="F261" s="38">
        <f>_xlfn.XLOOKUP($C261,VK!$B$2:$B$294,VK!L$2:L$294)</f>
        <v>189.19999694824219</v>
      </c>
      <c r="G261" s="38">
        <f>_xlfn.XLOOKUP($C261,VK!$B$2:$B$294,VK!N$2:N$294)</f>
        <v>4.5</v>
      </c>
      <c r="H261" s="40">
        <f>_xlfn.XLOOKUP($C261,VK!$B$2:$B$294,VK!O$2:O$294)</f>
        <v>-2</v>
      </c>
      <c r="I261" s="38">
        <f>_xlfn.XLOOKUP($C261,VK!$B$2:$B$294,VK!P$2:P$294)</f>
        <v>-63</v>
      </c>
      <c r="J261" s="38">
        <f>_xlfn.XLOOKUP($C261,VK!$B$2:$B$294,VK!Q$2:Q$294)</f>
        <v>50.6</v>
      </c>
      <c r="K261" s="38">
        <f>_xlfn.XLOOKUP($C261,VK!$B$2:$B$294,VK!R$2:R$294)</f>
        <v>14.200000000000001</v>
      </c>
      <c r="L261" s="38">
        <f>_xlfn.XLOOKUP($C261,VK!$B$2:$B$294,VK!S$2:S$294)</f>
        <v>260</v>
      </c>
      <c r="M261" s="38">
        <f>_xlfn.XLOOKUP($C261,VK!$B$2:$B$294,VK!T$2:T$294)</f>
        <v>0</v>
      </c>
      <c r="N261" s="38">
        <f>_xlfn.XLOOKUP($C261,VK!$B$2:$B$294,VK!U$2:U$294)</f>
        <v>3174.7</v>
      </c>
      <c r="O261" s="38">
        <f>_xlfn.XLOOKUP($C261,VK!$B$2:$B$294,VK!V$2:V$294)</f>
        <v>12.53</v>
      </c>
      <c r="P261" s="38">
        <f>_xlfn.XLOOKUP($C261,VK!$B$2:$B$294,VK!W$2:W$294)</f>
        <v>426</v>
      </c>
      <c r="Q261" s="38">
        <f>_xlfn.XLOOKUP($C261,VK!$B$2:$B$294,VK!X$2:X$294)</f>
        <v>262</v>
      </c>
      <c r="R261" s="38">
        <f>_xlfn.XLOOKUP($C261,VK!$B$2:$B$294,VK!Y$2:Y$294)</f>
        <v>656</v>
      </c>
      <c r="S261" s="38">
        <f>_xlfn.XLOOKUP($C261,VK!$B$2:$B$294,VK!Z$2:Z$294)</f>
        <v>873</v>
      </c>
      <c r="T261" s="38">
        <f>_xlfn.XLOOKUP($C261,VK!$B$2:$B$294,VK!AA$2:AA$294)</f>
        <v>611</v>
      </c>
      <c r="U261" s="38">
        <f>_xlfn.XLOOKUP($C261,VK!$B$2:$B$294,VK!AB$2:AB$294)</f>
        <v>15.510638236999512</v>
      </c>
      <c r="V261" s="38">
        <f>_xlfn.XLOOKUP($C261,VK!$B$2:$B$294,VK!AC$2:AC$294)</f>
        <v>0</v>
      </c>
      <c r="W261" s="38">
        <f>_xlfn.XLOOKUP($C261,VK!$B$2:$B$294,VK!AD$2:AD$294)</f>
        <v>0</v>
      </c>
      <c r="X261" s="38">
        <f>_xlfn.XLOOKUP($C261,VK!$B$2:$B$294,VK!AE$2:AE$294)</f>
        <v>0</v>
      </c>
      <c r="Y261" s="38">
        <f>_xlfn.XLOOKUP($C261,VK!$B$2:$B$294,VK!AF$2:AF$294)</f>
        <v>4.5</v>
      </c>
      <c r="Z261" s="38">
        <f>_xlfn.XLOOKUP($C261,VK!$B$2:$B$294,VK!AG$2:AG$294)</f>
        <v>0</v>
      </c>
      <c r="AA261" s="38">
        <f>_xlfn.XLOOKUP($C261,VK!$B$2:$B$294,VK!AH$2:AH$294)</f>
        <v>21.5</v>
      </c>
      <c r="AB261" s="38">
        <f>_xlfn.XLOOKUP($C261,VK!$B$2:$B$294,VK!AI$2:AI$294)</f>
        <v>1.03</v>
      </c>
      <c r="AC261" s="38">
        <f>_xlfn.XLOOKUP($C261,VK!$B$2:$B$294,VK!AJ$2:AJ$294)</f>
        <v>0.48</v>
      </c>
      <c r="AD261" s="38">
        <f>_xlfn.XLOOKUP($C261,VK!$B$2:$B$294,VK!AK$2:AK$294)</f>
        <v>1.36</v>
      </c>
      <c r="AE261" s="38">
        <f>_xlfn.XLOOKUP($C261,VK!$B$2:$B$294,VK!AL$2:AL$294)</f>
        <v>84.4</v>
      </c>
      <c r="AF261" s="38">
        <f>_xlfn.XLOOKUP($C261,VK!$B$2:$B$294,VK!AM$2:AM$294)</f>
        <v>280.39999999999998</v>
      </c>
      <c r="AG261" s="38">
        <f>_xlfn.XLOOKUP($C261,VK!$B$2:$B$294,VK!AN$2:AN$294)</f>
        <v>46.3</v>
      </c>
      <c r="AH261" s="38">
        <f>_xlfn.XLOOKUP($C261,VK!$B$2:$B$294,VK!AO$2:AO$294)</f>
        <v>19.5</v>
      </c>
      <c r="AI261" s="38">
        <f>_xlfn.XLOOKUP($C261,VK!$B$2:$B$294,VK!AP$2:AP$294)</f>
        <v>113</v>
      </c>
      <c r="AJ261" s="38">
        <f>_xlfn.XLOOKUP($C261,VK!$B$2:$B$294,VK!AQ$2:AQ$294)</f>
        <v>95</v>
      </c>
      <c r="AK261" s="38">
        <f>_xlfn.XLOOKUP($C261,VK!$B$2:$B$294,VK!AR$2:AR$294)</f>
        <v>846</v>
      </c>
      <c r="AL261" s="38">
        <f>_xlfn.XLOOKUP($C261,VK!$B$2:$B$294,VK!AS$2:AS$294)</f>
        <v>3.3330000000000002</v>
      </c>
      <c r="AM261" s="38">
        <f>_xlfn.XLOOKUP($C261,VK!$B$2:$B$294,VK!AT$2:AT$294)</f>
        <v>8000</v>
      </c>
      <c r="AN261" s="38">
        <f>_xlfn.XLOOKUP($C261,VK!$B$2:$B$294,VK!AU$2:AU$294)</f>
        <v>11767</v>
      </c>
      <c r="AO261" s="38">
        <f>_xlfn.XLOOKUP($C261,VK!$B$2:$B$294,VK!AV$2:AV$294)</f>
        <v>0</v>
      </c>
      <c r="AP261" s="38">
        <f>_xlfn.XLOOKUP($C261,VK!$B$2:$B$294,VK!AW$2:AW$294)</f>
        <v>85.938804626464844</v>
      </c>
      <c r="AQ261" s="38">
        <f>_xlfn.XLOOKUP($C261,VK!$B$2:$B$294,VK!AX$2:AX$294)</f>
        <v>0</v>
      </c>
      <c r="AR261" s="38">
        <f>_xlfn.XLOOKUP($C261,VK!$B$2:$B$294,VK!AY$2:AY$294)</f>
        <v>0</v>
      </c>
      <c r="AS261" s="38">
        <f>_xlfn.XLOOKUP($C261,VK!$B$2:$B$294,VK!AZ$2:AZ$294)</f>
        <v>0</v>
      </c>
      <c r="AT261" s="38">
        <f>_xlfn.XLOOKUP($C261,VK!$B$2:$B$294,VK!BA$2:BA$294)</f>
        <v>0</v>
      </c>
      <c r="AU261" s="38">
        <f>_xlfn.XLOOKUP($C261,VK!$B$2:$B$294,VK!BB$2:BB$294)</f>
        <v>1</v>
      </c>
      <c r="AV261" s="38">
        <f>_xlfn.XLOOKUP($C261,VK!$B$2:$B$294,VK!BC$2:BC$294)</f>
        <v>37.599998474121094</v>
      </c>
      <c r="AW261" s="38">
        <f>_xlfn.XLOOKUP($C261,VK!$B$2:$B$294,VK!BD$2:BD$294)</f>
        <v>100</v>
      </c>
      <c r="AX261" s="38">
        <f>_xlfn.XLOOKUP($C261,VK!$B$2:$B$294,VK!BF$2:BF$294)</f>
        <v>9524.8349609375</v>
      </c>
      <c r="AY261" s="38">
        <f>_xlfn.XLOOKUP($C261,VK!$B$2:$B$294,VK!BG$2:BG$294)</f>
        <v>10825.0751953125</v>
      </c>
      <c r="AZ261" s="38">
        <f>_xlfn.XLOOKUP($C261,VK!$B$2:$B$294,VK!BH$2:BH$294)</f>
        <v>3.2913649082183838</v>
      </c>
      <c r="BA261" s="38">
        <f>_xlfn.XLOOKUP($C261,VK!$B$2:$B$294,VK!BI$2:BI$294)</f>
        <v>14.026037216186523</v>
      </c>
      <c r="BB261" s="38">
        <f>_xlfn.XLOOKUP($C261,VK!$B$2:$B$294,VK!BJ$2:BJ$294)</f>
        <v>24.285715103149414</v>
      </c>
      <c r="BC261" s="38">
        <f>_xlfn.XLOOKUP($C261,VK!$B$2:$B$294,VK!BK$2:BK$294)</f>
        <v>-24.324323654174805</v>
      </c>
      <c r="BD261" s="38">
        <f>_xlfn.XLOOKUP($C261,VK!$B$2:$B$294,VK!BL$2:BL$294)</f>
        <v>419</v>
      </c>
      <c r="BE261" s="38">
        <f>_xlfn.XLOOKUP($C261,VK!$B$2:$B$294,VK!BM$2:BM$294)</f>
        <v>-4.4736843109130859</v>
      </c>
      <c r="BF261" s="37">
        <f>_xlfn.XLOOKUP($C261,VK!$B$2:$B$294,VK!BN$2:BN$294)</f>
        <v>19543.5</v>
      </c>
      <c r="BG261" s="12">
        <f>_xlfn.XLOOKUP($C261,VK!$B$2:$B$294,VK!BO$2:BO$294)</f>
        <v>53.945804595947266</v>
      </c>
      <c r="BH261" s="12"/>
      <c r="BI261" s="12">
        <f>_xlfn.XLOOKUP($C261,VK!$B$2:$B$294,VK!BQ$2:BQ$294)</f>
        <v>0.62648773193359375</v>
      </c>
      <c r="BJ261" s="12">
        <f>_xlfn.XLOOKUP($C261,VK!$B$2:$B$294,VK!BR$2:BR$294)</f>
        <v>7.5968600809574127E-2</v>
      </c>
      <c r="BK261" s="12">
        <f>_xlfn.XLOOKUP($C261,VK!$B$2:$B$294,VK!BS$2:BS$294)</f>
        <v>1.215497612953186</v>
      </c>
      <c r="BL261" s="12">
        <f>_xlfn.XLOOKUP($C261,VK!$B$2:$B$294,VK!BT$2:BT$294)</f>
        <v>109.39478302001953</v>
      </c>
      <c r="BM261" s="12">
        <f>_xlfn.XLOOKUP($C261,VK!$B$2:$B$294,VK!BU$2:BU$294)</f>
        <v>238.03494262695313</v>
      </c>
      <c r="BN261" s="12">
        <f>_xlfn.XLOOKUP($C261,VK!$B$2:$B$294,VK!BV$2:BV$294)</f>
        <v>0</v>
      </c>
      <c r="BO261" s="12">
        <f>_xlfn.XLOOKUP($C261,VK!$B$2:$B$294,VK!BW$2:BW$294)</f>
        <v>1</v>
      </c>
      <c r="BP261" s="12">
        <f>_xlfn.XLOOKUP($C261,VK!$B$2:$B$294,VK!BX$2:BX$294)</f>
        <v>9136.36328125</v>
      </c>
      <c r="BQ261" s="12">
        <f>_xlfn.XLOOKUP($C261,VK!$B$2:$B$294,VK!BY$2:BY$294)</f>
        <v>8038.9609375</v>
      </c>
      <c r="BR261" s="12">
        <f>_xlfn.XLOOKUP($C261,VK!$B$2:$B$294,VK!BZ$2:BZ$294)</f>
        <v>0.70904028415679932</v>
      </c>
      <c r="BS261" s="12">
        <f>_xlfn.XLOOKUP($C261,VK!$B$2:$B$294,VK!CA$2:CA$294)</f>
        <v>9.1922006607055664</v>
      </c>
      <c r="BT261" s="12">
        <f>_xlfn.XLOOKUP($C261,VK!$B$2:$B$294,VK!CB$2:CB$294)</f>
        <v>103.57142639160156</v>
      </c>
      <c r="BU261" s="12">
        <f>_xlfn.XLOOKUP($C261,VK!$B$2:$B$294,VK!CC$2:CC$294)</f>
        <v>7.713498592376709</v>
      </c>
      <c r="BV261" s="12">
        <f>_xlfn.XLOOKUP($C261,VK!$B$2:$B$294,VK!CD$2:CD$294)</f>
        <v>14.600550651550293</v>
      </c>
      <c r="BW261" s="12">
        <f>_xlfn.XLOOKUP($C261,VK!$B$2:$B$294,VK!CE$2:CE$294)</f>
        <v>0</v>
      </c>
      <c r="BX261" s="12">
        <f>_xlfn.XLOOKUP($C261,VK!$B$2:$B$294,VK!CF$2:CF$294)</f>
        <v>1.3774104118347168</v>
      </c>
      <c r="BY261" s="12">
        <f>_xlfn.XLOOKUP($C261,VK!$B$2:$B$294,VK!CG$2:CG$294)</f>
        <v>10832.51171875</v>
      </c>
      <c r="BZ261" s="12"/>
      <c r="CA261" s="27">
        <f>_xlfn.XLOOKUP(C261,VK!$B$2:$B$294,VK!$BX$2:$BX$294)</f>
        <v>9136.36328125</v>
      </c>
      <c r="CD261" s="37">
        <f>_xlfn.XLOOKUP($C261,VK!$B$2:$B$294,VK!M$2:M$294)</f>
        <v>3949</v>
      </c>
      <c r="CE261" s="38"/>
    </row>
    <row r="262" spans="1:83" hidden="1">
      <c r="A262" s="21">
        <v>252</v>
      </c>
      <c r="B262" s="30">
        <f>1-_xlfn.XLOOKUP(C262,VK!$B$2:$B$294,VK!$ID$2:$ID$294)/SUM($D$5:$BY$5)</f>
        <v>8.2503061060890226E-2</v>
      </c>
      <c r="C262" t="str">
        <f>_xlfn.XLOOKUP(A262,VK!$IE$2:$IE$294,VK!$B$2:$B$294)</f>
        <v>Lumijoki</v>
      </c>
      <c r="D262" s="12">
        <f>_xlfn.XLOOKUP($C262,VK!$B$2:$B$294,VK!J$2:J$294)</f>
        <v>37.299999237060547</v>
      </c>
      <c r="E262" s="12">
        <f>_xlfn.XLOOKUP($C262,VK!$B$2:$B$294,VK!K$2:K$294)</f>
        <v>214.16000366210938</v>
      </c>
      <c r="F262" s="38">
        <f>_xlfn.XLOOKUP($C262,VK!$B$2:$B$294,VK!L$2:L$294)</f>
        <v>187.80000305175781</v>
      </c>
      <c r="G262" s="38">
        <f>_xlfn.XLOOKUP($C262,VK!$B$2:$B$294,VK!N$2:N$294)</f>
        <v>9.3999996185302734</v>
      </c>
      <c r="H262" s="40">
        <f>_xlfn.XLOOKUP($C262,VK!$B$2:$B$294,VK!O$2:O$294)</f>
        <v>-1.6000000238418579</v>
      </c>
      <c r="I262" s="38">
        <f>_xlfn.XLOOKUP($C262,VK!$B$2:$B$294,VK!P$2:P$294)</f>
        <v>-32</v>
      </c>
      <c r="J262" s="38">
        <f>_xlfn.XLOOKUP($C262,VK!$B$2:$B$294,VK!Q$2:Q$294)</f>
        <v>65.5</v>
      </c>
      <c r="K262" s="38">
        <f>_xlfn.XLOOKUP($C262,VK!$B$2:$B$294,VK!R$2:R$294)</f>
        <v>9.9</v>
      </c>
      <c r="L262" s="38">
        <f>_xlfn.XLOOKUP($C262,VK!$B$2:$B$294,VK!S$2:S$294)</f>
        <v>47</v>
      </c>
      <c r="M262" s="38">
        <f>_xlfn.XLOOKUP($C262,VK!$B$2:$B$294,VK!T$2:T$294)</f>
        <v>0</v>
      </c>
      <c r="N262" s="38">
        <f>_xlfn.XLOOKUP($C262,VK!$B$2:$B$294,VK!U$2:U$294)</f>
        <v>2932.2</v>
      </c>
      <c r="O262" s="38">
        <f>_xlfn.XLOOKUP($C262,VK!$B$2:$B$294,VK!V$2:V$294)</f>
        <v>11.72</v>
      </c>
      <c r="P262" s="38">
        <f>_xlfn.XLOOKUP($C262,VK!$B$2:$B$294,VK!W$2:W$294)</f>
        <v>1333</v>
      </c>
      <c r="Q262" s="38">
        <f>_xlfn.XLOOKUP($C262,VK!$B$2:$B$294,VK!X$2:X$294)</f>
        <v>963</v>
      </c>
      <c r="R262" s="38">
        <f>_xlfn.XLOOKUP($C262,VK!$B$2:$B$294,VK!Y$2:Y$294)</f>
        <v>173</v>
      </c>
      <c r="S262" s="38">
        <f>_xlfn.XLOOKUP($C262,VK!$B$2:$B$294,VK!Z$2:Z$294)</f>
        <v>325</v>
      </c>
      <c r="T262" s="38">
        <f>_xlfn.XLOOKUP($C262,VK!$B$2:$B$294,VK!AA$2:AA$294)</f>
        <v>455</v>
      </c>
      <c r="U262" s="38">
        <f>_xlfn.XLOOKUP($C262,VK!$B$2:$B$294,VK!AB$2:AB$294)</f>
        <v>18.305881500244141</v>
      </c>
      <c r="V262" s="38">
        <f>_xlfn.XLOOKUP($C262,VK!$B$2:$B$294,VK!AC$2:AC$294)</f>
        <v>0</v>
      </c>
      <c r="W262" s="38">
        <f>_xlfn.XLOOKUP($C262,VK!$B$2:$B$294,VK!AD$2:AD$294)</f>
        <v>0</v>
      </c>
      <c r="X262" s="38">
        <f>_xlfn.XLOOKUP($C262,VK!$B$2:$B$294,VK!AE$2:AE$294)</f>
        <v>0</v>
      </c>
      <c r="Y262" s="38">
        <f>_xlfn.XLOOKUP($C262,VK!$B$2:$B$294,VK!AF$2:AF$294)</f>
        <v>0</v>
      </c>
      <c r="Z262" s="38">
        <f>_xlfn.XLOOKUP($C262,VK!$B$2:$B$294,VK!AG$2:AG$294)</f>
        <v>0</v>
      </c>
      <c r="AA262" s="38">
        <f>_xlfn.XLOOKUP($C262,VK!$B$2:$B$294,VK!AH$2:AH$294)</f>
        <v>21</v>
      </c>
      <c r="AB262" s="38">
        <f>_xlfn.XLOOKUP($C262,VK!$B$2:$B$294,VK!AI$2:AI$294)</f>
        <v>0.95</v>
      </c>
      <c r="AC262" s="38">
        <f>_xlfn.XLOOKUP($C262,VK!$B$2:$B$294,VK!AJ$2:AJ$294)</f>
        <v>0.5</v>
      </c>
      <c r="AD262" s="38">
        <f>_xlfn.XLOOKUP($C262,VK!$B$2:$B$294,VK!AK$2:AK$294)</f>
        <v>1.1499999999999999</v>
      </c>
      <c r="AE262" s="38">
        <f>_xlfn.XLOOKUP($C262,VK!$B$2:$B$294,VK!AL$2:AL$294)</f>
        <v>34.700000000000003</v>
      </c>
      <c r="AF262" s="38">
        <f>_xlfn.XLOOKUP($C262,VK!$B$2:$B$294,VK!AM$2:AM$294)</f>
        <v>322.10000000000002</v>
      </c>
      <c r="AG262" s="38">
        <f>_xlfn.XLOOKUP($C262,VK!$B$2:$B$294,VK!AN$2:AN$294)</f>
        <v>47.4</v>
      </c>
      <c r="AH262" s="38">
        <f>_xlfn.XLOOKUP($C262,VK!$B$2:$B$294,VK!AO$2:AO$294)</f>
        <v>21.1</v>
      </c>
      <c r="AI262" s="38">
        <f>_xlfn.XLOOKUP($C262,VK!$B$2:$B$294,VK!AP$2:AP$294)</f>
        <v>74</v>
      </c>
      <c r="AJ262" s="38">
        <f>_xlfn.XLOOKUP($C262,VK!$B$2:$B$294,VK!AQ$2:AQ$294)</f>
        <v>45</v>
      </c>
      <c r="AK262" s="38">
        <f>_xlfn.XLOOKUP($C262,VK!$B$2:$B$294,VK!AR$2:AR$294)</f>
        <v>850</v>
      </c>
      <c r="AL262" s="38">
        <f>_xlfn.XLOOKUP($C262,VK!$B$2:$B$294,VK!AS$2:AS$294)</f>
        <v>4.3330000000000002</v>
      </c>
      <c r="AM262" s="38">
        <f>_xlfn.XLOOKUP($C262,VK!$B$2:$B$294,VK!AT$2:AT$294)</f>
        <v>6195</v>
      </c>
      <c r="AN262" s="38">
        <f>_xlfn.XLOOKUP($C262,VK!$B$2:$B$294,VK!AU$2:AU$294)</f>
        <v>8428</v>
      </c>
      <c r="AO262" s="38">
        <f>_xlfn.XLOOKUP($C262,VK!$B$2:$B$294,VK!AV$2:AV$294)</f>
        <v>0</v>
      </c>
      <c r="AP262" s="38">
        <f>_xlfn.XLOOKUP($C262,VK!$B$2:$B$294,VK!AW$2:AW$294)</f>
        <v>23.814750671386719</v>
      </c>
      <c r="AQ262" s="38">
        <f>_xlfn.XLOOKUP($C262,VK!$B$2:$B$294,VK!AX$2:AX$294)</f>
        <v>0</v>
      </c>
      <c r="AR262" s="38">
        <f>_xlfn.XLOOKUP($C262,VK!$B$2:$B$294,VK!AY$2:AY$294)</f>
        <v>0</v>
      </c>
      <c r="AS262" s="38">
        <f>_xlfn.XLOOKUP($C262,VK!$B$2:$B$294,VK!AZ$2:AZ$294)</f>
        <v>0</v>
      </c>
      <c r="AT262" s="38">
        <f>_xlfn.XLOOKUP($C262,VK!$B$2:$B$294,VK!BA$2:BA$294)</f>
        <v>0</v>
      </c>
      <c r="AU262" s="38">
        <f>_xlfn.XLOOKUP($C262,VK!$B$2:$B$294,VK!BB$2:BB$294)</f>
        <v>1</v>
      </c>
      <c r="AV262" s="38">
        <f>_xlfn.XLOOKUP($C262,VK!$B$2:$B$294,VK!BC$2:BC$294)</f>
        <v>76.670585632324219</v>
      </c>
      <c r="AW262" s="38">
        <f>_xlfn.XLOOKUP($C262,VK!$B$2:$B$294,VK!BD$2:BD$294)</f>
        <v>86.2244873046875</v>
      </c>
      <c r="AX262" s="38">
        <f>_xlfn.XLOOKUP($C262,VK!$B$2:$B$294,VK!BF$2:BF$294)</f>
        <v>13513.3115234375</v>
      </c>
      <c r="AY262" s="38">
        <f>_xlfn.XLOOKUP($C262,VK!$B$2:$B$294,VK!BG$2:BG$294)</f>
        <v>16320.4970703125</v>
      </c>
      <c r="AZ262" s="38">
        <f>_xlfn.XLOOKUP($C262,VK!$B$2:$B$294,VK!BH$2:BH$294)</f>
        <v>3.3153960704803467</v>
      </c>
      <c r="BA262" s="38">
        <f>_xlfn.XLOOKUP($C262,VK!$B$2:$B$294,VK!BI$2:BI$294)</f>
        <v>-8.1846990585327148</v>
      </c>
      <c r="BB262" s="38">
        <f>_xlfn.XLOOKUP($C262,VK!$B$2:$B$294,VK!BJ$2:BJ$294)</f>
        <v>25.757575988769531</v>
      </c>
      <c r="BC262" s="38">
        <f>_xlfn.XLOOKUP($C262,VK!$B$2:$B$294,VK!BK$2:BK$294)</f>
        <v>2.5</v>
      </c>
      <c r="BD262" s="38">
        <f>_xlfn.XLOOKUP($C262,VK!$B$2:$B$294,VK!BL$2:BL$294)</f>
        <v>430</v>
      </c>
      <c r="BE262" s="38">
        <f>_xlfn.XLOOKUP($C262,VK!$B$2:$B$294,VK!BM$2:BM$294)</f>
        <v>-0.27027025818824768</v>
      </c>
      <c r="BF262" s="37">
        <f>_xlfn.XLOOKUP($C262,VK!$B$2:$B$294,VK!BN$2:BN$294)</f>
        <v>19188.916015625</v>
      </c>
      <c r="BG262" s="12">
        <f>_xlfn.XLOOKUP($C262,VK!$B$2:$B$294,VK!BO$2:BO$294)</f>
        <v>50.891002655029297</v>
      </c>
      <c r="BH262" s="12"/>
      <c r="BI262" s="12">
        <f>_xlfn.XLOOKUP($C262,VK!$B$2:$B$294,VK!BQ$2:BQ$294)</f>
        <v>0.54207921028137207</v>
      </c>
      <c r="BJ262" s="12">
        <f>_xlfn.XLOOKUP($C262,VK!$B$2:$B$294,VK!BR$2:BR$294)</f>
        <v>0.14851485192775726</v>
      </c>
      <c r="BK262" s="12">
        <f>_xlfn.XLOOKUP($C262,VK!$B$2:$B$294,VK!BS$2:BS$294)</f>
        <v>0.64356434345245361</v>
      </c>
      <c r="BL262" s="12">
        <f>_xlfn.XLOOKUP($C262,VK!$B$2:$B$294,VK!BT$2:BT$294)</f>
        <v>100.99009704589844</v>
      </c>
      <c r="BM262" s="12">
        <f>_xlfn.XLOOKUP($C262,VK!$B$2:$B$294,VK!BU$2:BU$294)</f>
        <v>180.69306945800781</v>
      </c>
      <c r="BN262" s="12">
        <f>_xlfn.XLOOKUP($C262,VK!$B$2:$B$294,VK!BV$2:BV$294)</f>
        <v>0</v>
      </c>
      <c r="BO262" s="12">
        <f>_xlfn.XLOOKUP($C262,VK!$B$2:$B$294,VK!BW$2:BW$294)</f>
        <v>0</v>
      </c>
      <c r="BP262" s="12">
        <f>_xlfn.XLOOKUP($C262,VK!$B$2:$B$294,VK!BX$2:BX$294)</f>
        <v>5663.21240234375</v>
      </c>
      <c r="BQ262" s="12">
        <f>_xlfn.XLOOKUP($C262,VK!$B$2:$B$294,VK!BY$2:BY$294)</f>
        <v>4689.119140625</v>
      </c>
      <c r="BR262" s="12">
        <f>_xlfn.XLOOKUP($C262,VK!$B$2:$B$294,VK!BZ$2:BZ$294)</f>
        <v>2.02970290184021</v>
      </c>
      <c r="BS262" s="12">
        <f>_xlfn.XLOOKUP($C262,VK!$B$2:$B$294,VK!CA$2:CA$294)</f>
        <v>18.267326354980469</v>
      </c>
      <c r="BT262" s="12">
        <f>_xlfn.XLOOKUP($C262,VK!$B$2:$B$294,VK!CB$2:CB$294)</f>
        <v>48.780487060546875</v>
      </c>
      <c r="BU262" s="12">
        <f>_xlfn.XLOOKUP($C262,VK!$B$2:$B$294,VK!CC$2:CC$294)</f>
        <v>5.4200544357299805</v>
      </c>
      <c r="BV262" s="12">
        <f>_xlfn.XLOOKUP($C262,VK!$B$2:$B$294,VK!CD$2:CD$294)</f>
        <v>9.2140922546386719</v>
      </c>
      <c r="BW262" s="12">
        <f>_xlfn.XLOOKUP($C262,VK!$B$2:$B$294,VK!CE$2:CE$294)</f>
        <v>0</v>
      </c>
      <c r="BX262" s="12">
        <f>_xlfn.XLOOKUP($C262,VK!$B$2:$B$294,VK!CF$2:CF$294)</f>
        <v>1.8970190286636353</v>
      </c>
      <c r="BY262" s="12">
        <f>_xlfn.XLOOKUP($C262,VK!$B$2:$B$294,VK!CG$2:CG$294)</f>
        <v>8065.45556640625</v>
      </c>
      <c r="BZ262" s="12"/>
      <c r="CA262" s="27">
        <f>_xlfn.XLOOKUP(C262,VK!$B$2:$B$294,VK!$BX$2:$BX$294)</f>
        <v>5663.21240234375</v>
      </c>
      <c r="CD262" s="37">
        <f>_xlfn.XLOOKUP($C262,VK!$B$2:$B$294,VK!M$2:M$294)</f>
        <v>2020</v>
      </c>
      <c r="CE262" s="38"/>
    </row>
    <row r="263" spans="1:83" hidden="1">
      <c r="A263" s="21">
        <v>253</v>
      </c>
      <c r="B263" s="30">
        <f>1-_xlfn.XLOOKUP(C263,VK!$B$2:$B$294,VK!$ID$2:$ID$294)/SUM($D$5:$BY$5)</f>
        <v>6.5193346750423209E-2</v>
      </c>
      <c r="C263" t="str">
        <f>_xlfn.XLOOKUP(A263,VK!$IE$2:$IE$294,VK!$B$2:$B$294)</f>
        <v>Petäjävesi</v>
      </c>
      <c r="D263" s="12">
        <f>_xlfn.XLOOKUP($C263,VK!$B$2:$B$294,VK!J$2:J$294)</f>
        <v>43.900001525878906</v>
      </c>
      <c r="E263" s="12">
        <f>_xlfn.XLOOKUP($C263,VK!$B$2:$B$294,VK!K$2:K$294)</f>
        <v>456.39999389648438</v>
      </c>
      <c r="F263" s="38">
        <f>_xlfn.XLOOKUP($C263,VK!$B$2:$B$294,VK!L$2:L$294)</f>
        <v>158.10000610351563</v>
      </c>
      <c r="G263" s="38">
        <f>_xlfn.XLOOKUP($C263,VK!$B$2:$B$294,VK!N$2:N$294)</f>
        <v>8.3999996185302734</v>
      </c>
      <c r="H263" s="40">
        <f>_xlfn.XLOOKUP($C263,VK!$B$2:$B$294,VK!O$2:O$294)</f>
        <v>-1.5</v>
      </c>
      <c r="I263" s="38">
        <f>_xlfn.XLOOKUP($C263,VK!$B$2:$B$294,VK!P$2:P$294)</f>
        <v>-42</v>
      </c>
      <c r="J263" s="38">
        <f>_xlfn.XLOOKUP($C263,VK!$B$2:$B$294,VK!Q$2:Q$294)</f>
        <v>61.7</v>
      </c>
      <c r="K263" s="38">
        <f>_xlfn.XLOOKUP($C263,VK!$B$2:$B$294,VK!R$2:R$294)</f>
        <v>11.200000000000001</v>
      </c>
      <c r="L263" s="38">
        <f>_xlfn.XLOOKUP($C263,VK!$B$2:$B$294,VK!S$2:S$294)</f>
        <v>153</v>
      </c>
      <c r="M263" s="38">
        <f>_xlfn.XLOOKUP($C263,VK!$B$2:$B$294,VK!T$2:T$294)</f>
        <v>0</v>
      </c>
      <c r="N263" s="38">
        <f>_xlfn.XLOOKUP($C263,VK!$B$2:$B$294,VK!U$2:U$294)</f>
        <v>3479.3</v>
      </c>
      <c r="O263" s="38">
        <f>_xlfn.XLOOKUP($C263,VK!$B$2:$B$294,VK!V$2:V$294)</f>
        <v>12.53</v>
      </c>
      <c r="P263" s="38">
        <f>_xlfn.XLOOKUP($C263,VK!$B$2:$B$294,VK!W$2:W$294)</f>
        <v>1620</v>
      </c>
      <c r="Q263" s="38">
        <f>_xlfn.XLOOKUP($C263,VK!$B$2:$B$294,VK!X$2:X$294)</f>
        <v>740</v>
      </c>
      <c r="R263" s="38">
        <f>_xlfn.XLOOKUP($C263,VK!$B$2:$B$294,VK!Y$2:Y$294)</f>
        <v>680</v>
      </c>
      <c r="S263" s="38">
        <f>_xlfn.XLOOKUP($C263,VK!$B$2:$B$294,VK!Z$2:Z$294)</f>
        <v>907</v>
      </c>
      <c r="T263" s="38">
        <f>_xlfn.XLOOKUP($C263,VK!$B$2:$B$294,VK!AA$2:AA$294)</f>
        <v>696</v>
      </c>
      <c r="U263" s="38">
        <f>_xlfn.XLOOKUP($C263,VK!$B$2:$B$294,VK!AB$2:AB$294)</f>
        <v>14.657142639160156</v>
      </c>
      <c r="V263" s="38">
        <f>_xlfn.XLOOKUP($C263,VK!$B$2:$B$294,VK!AC$2:AC$294)</f>
        <v>0</v>
      </c>
      <c r="W263" s="38">
        <f>_xlfn.XLOOKUP($C263,VK!$B$2:$B$294,VK!AD$2:AD$294)</f>
        <v>0</v>
      </c>
      <c r="X263" s="38">
        <f>_xlfn.XLOOKUP($C263,VK!$B$2:$B$294,VK!AE$2:AE$294)</f>
        <v>0</v>
      </c>
      <c r="Y263" s="38">
        <f>_xlfn.XLOOKUP($C263,VK!$B$2:$B$294,VK!AF$2:AF$294)</f>
        <v>6.8</v>
      </c>
      <c r="Z263" s="38">
        <f>_xlfn.XLOOKUP($C263,VK!$B$2:$B$294,VK!AG$2:AG$294)</f>
        <v>0</v>
      </c>
      <c r="AA263" s="38">
        <f>_xlfn.XLOOKUP($C263,VK!$B$2:$B$294,VK!AH$2:AH$294)</f>
        <v>21.75</v>
      </c>
      <c r="AB263" s="38">
        <f>_xlfn.XLOOKUP($C263,VK!$B$2:$B$294,VK!AI$2:AI$294)</f>
        <v>1.2</v>
      </c>
      <c r="AC263" s="38">
        <f>_xlfn.XLOOKUP($C263,VK!$B$2:$B$294,VK!AJ$2:AJ$294)</f>
        <v>0.55000000000000004</v>
      </c>
      <c r="AD263" s="38">
        <f>_xlfn.XLOOKUP($C263,VK!$B$2:$B$294,VK!AK$2:AK$294)</f>
        <v>1.2</v>
      </c>
      <c r="AE263" s="38">
        <f>_xlfn.XLOOKUP($C263,VK!$B$2:$B$294,VK!AL$2:AL$294)</f>
        <v>79.8</v>
      </c>
      <c r="AF263" s="38">
        <f>_xlfn.XLOOKUP($C263,VK!$B$2:$B$294,VK!AM$2:AM$294)</f>
        <v>343.1</v>
      </c>
      <c r="AG263" s="38">
        <f>_xlfn.XLOOKUP($C263,VK!$B$2:$B$294,VK!AN$2:AN$294)</f>
        <v>46.3</v>
      </c>
      <c r="AH263" s="38">
        <f>_xlfn.XLOOKUP($C263,VK!$B$2:$B$294,VK!AO$2:AO$294)</f>
        <v>26</v>
      </c>
      <c r="AI263" s="38">
        <f>_xlfn.XLOOKUP($C263,VK!$B$2:$B$294,VK!AP$2:AP$294)</f>
        <v>48</v>
      </c>
      <c r="AJ263" s="38">
        <f>_xlfn.XLOOKUP($C263,VK!$B$2:$B$294,VK!AQ$2:AQ$294)</f>
        <v>27</v>
      </c>
      <c r="AK263" s="38">
        <f>_xlfn.XLOOKUP($C263,VK!$B$2:$B$294,VK!AR$2:AR$294)</f>
        <v>461</v>
      </c>
      <c r="AL263" s="38">
        <f>_xlfn.XLOOKUP($C263,VK!$B$2:$B$294,VK!AS$2:AS$294)</f>
        <v>3.3330000000000002</v>
      </c>
      <c r="AM263" s="38">
        <f>_xlfn.XLOOKUP($C263,VK!$B$2:$B$294,VK!AT$2:AT$294)</f>
        <v>7868</v>
      </c>
      <c r="AN263" s="38">
        <f>_xlfn.XLOOKUP($C263,VK!$B$2:$B$294,VK!AU$2:AU$294)</f>
        <v>10251</v>
      </c>
      <c r="AO263" s="38">
        <f>_xlfn.XLOOKUP($C263,VK!$B$2:$B$294,VK!AV$2:AV$294)</f>
        <v>0</v>
      </c>
      <c r="AP263" s="38">
        <f>_xlfn.XLOOKUP($C263,VK!$B$2:$B$294,VK!AW$2:AW$294)</f>
        <v>29.447063446044922</v>
      </c>
      <c r="AQ263" s="38">
        <f>_xlfn.XLOOKUP($C263,VK!$B$2:$B$294,VK!AX$2:AX$294)</f>
        <v>0</v>
      </c>
      <c r="AR263" s="38">
        <f>_xlfn.XLOOKUP($C263,VK!$B$2:$B$294,VK!AY$2:AY$294)</f>
        <v>0</v>
      </c>
      <c r="AS263" s="38">
        <f>_xlfn.XLOOKUP($C263,VK!$B$2:$B$294,VK!AZ$2:AZ$294)</f>
        <v>0</v>
      </c>
      <c r="AT263" s="38">
        <f>_xlfn.XLOOKUP($C263,VK!$B$2:$B$294,VK!BA$2:BA$294)</f>
        <v>0</v>
      </c>
      <c r="AU263" s="38">
        <f>_xlfn.XLOOKUP($C263,VK!$B$2:$B$294,VK!BB$2:BB$294)</f>
        <v>1</v>
      </c>
      <c r="AV263" s="38">
        <f>_xlfn.XLOOKUP($C263,VK!$B$2:$B$294,VK!BC$2:BC$294)</f>
        <v>94.76190185546875</v>
      </c>
      <c r="AW263" s="38">
        <f>_xlfn.XLOOKUP($C263,VK!$B$2:$B$294,VK!BD$2:BD$294)</f>
        <v>99.526069641113281</v>
      </c>
      <c r="AX263" s="38">
        <f>_xlfn.XLOOKUP($C263,VK!$B$2:$B$294,VK!BF$2:BF$294)</f>
        <v>12099.0458984375</v>
      </c>
      <c r="AY263" s="38">
        <f>_xlfn.XLOOKUP($C263,VK!$B$2:$B$294,VK!BG$2:BG$294)</f>
        <v>13017.0390625</v>
      </c>
      <c r="AZ263" s="38">
        <f>_xlfn.XLOOKUP($C263,VK!$B$2:$B$294,VK!BH$2:BH$294)</f>
        <v>5.3601665496826172</v>
      </c>
      <c r="BA263" s="38">
        <f>_xlfn.XLOOKUP($C263,VK!$B$2:$B$294,VK!BI$2:BI$294)</f>
        <v>3.4988272190093994</v>
      </c>
      <c r="BB263" s="38">
        <f>_xlfn.XLOOKUP($C263,VK!$B$2:$B$294,VK!BJ$2:BJ$294)</f>
        <v>28.873239517211914</v>
      </c>
      <c r="BC263" s="38">
        <f>_xlfn.XLOOKUP($C263,VK!$B$2:$B$294,VK!BK$2:BK$294)</f>
        <v>12.765957832336426</v>
      </c>
      <c r="BD263" s="38">
        <f>_xlfn.XLOOKUP($C263,VK!$B$2:$B$294,VK!BL$2:BL$294)</f>
        <v>171.33332824707031</v>
      </c>
      <c r="BE263" s="38">
        <f>_xlfn.XLOOKUP($C263,VK!$B$2:$B$294,VK!BM$2:BM$294)</f>
        <v>-0.42283299565315247</v>
      </c>
      <c r="BF263" s="37">
        <f>_xlfn.XLOOKUP($C263,VK!$B$2:$B$294,VK!BN$2:BN$294)</f>
        <v>20914.8984375</v>
      </c>
      <c r="BG263" s="12">
        <f>_xlfn.XLOOKUP($C263,VK!$B$2:$B$294,VK!BO$2:BO$294)</f>
        <v>42.816055297851563</v>
      </c>
      <c r="BH263" s="12"/>
      <c r="BI263" s="12">
        <f>_xlfn.XLOOKUP($C263,VK!$B$2:$B$294,VK!BQ$2:BQ$294)</f>
        <v>0.63967716693878174</v>
      </c>
      <c r="BJ263" s="12">
        <f>_xlfn.XLOOKUP($C263,VK!$B$2:$B$294,VK!BR$2:BR$294)</f>
        <v>0.1301744282245636</v>
      </c>
      <c r="BK263" s="12">
        <f>_xlfn.XLOOKUP($C263,VK!$B$2:$B$294,VK!BS$2:BS$294)</f>
        <v>1.5620932579040527</v>
      </c>
      <c r="BL263" s="12">
        <f>_xlfn.XLOOKUP($C263,VK!$B$2:$B$294,VK!BT$2:BT$294)</f>
        <v>80.708145141601563</v>
      </c>
      <c r="BM263" s="12">
        <f>_xlfn.XLOOKUP($C263,VK!$B$2:$B$294,VK!BU$2:BU$294)</f>
        <v>280.91644287109375</v>
      </c>
      <c r="BN263" s="12">
        <f>_xlfn.XLOOKUP($C263,VK!$B$2:$B$294,VK!BV$2:BV$294)</f>
        <v>0</v>
      </c>
      <c r="BO263" s="12">
        <f>_xlfn.XLOOKUP($C263,VK!$B$2:$B$294,VK!BW$2:BW$294)</f>
        <v>1</v>
      </c>
      <c r="BP263" s="12">
        <f>_xlfn.XLOOKUP($C263,VK!$B$2:$B$294,VK!BX$2:BX$294)</f>
        <v>10387.5966796875</v>
      </c>
      <c r="BQ263" s="12">
        <f>_xlfn.XLOOKUP($C263,VK!$B$2:$B$294,VK!BY$2:BY$294)</f>
        <v>9655.0390625</v>
      </c>
      <c r="BR263" s="12">
        <f>_xlfn.XLOOKUP($C263,VK!$B$2:$B$294,VK!BZ$2:BZ$294)</f>
        <v>1.3798489570617676</v>
      </c>
      <c r="BS263" s="12">
        <f>_xlfn.XLOOKUP($C263,VK!$B$2:$B$294,VK!CA$2:CA$294)</f>
        <v>12.262432098388672</v>
      </c>
      <c r="BT263" s="12">
        <f>_xlfn.XLOOKUP($C263,VK!$B$2:$B$294,VK!CB$2:CB$294)</f>
        <v>81.132072448730469</v>
      </c>
      <c r="BU263" s="12">
        <f>_xlfn.XLOOKUP($C263,VK!$B$2:$B$294,VK!CC$2:CC$294)</f>
        <v>9.129511833190918</v>
      </c>
      <c r="BV263" s="12">
        <f>_xlfn.XLOOKUP($C263,VK!$B$2:$B$294,VK!CD$2:CD$294)</f>
        <v>14.861995697021484</v>
      </c>
      <c r="BW263" s="12">
        <f>_xlfn.XLOOKUP($C263,VK!$B$2:$B$294,VK!CE$2:CE$294)</f>
        <v>0</v>
      </c>
      <c r="BX263" s="12">
        <f>_xlfn.XLOOKUP($C263,VK!$B$2:$B$294,VK!CF$2:CF$294)</f>
        <v>1.2738853693008423</v>
      </c>
      <c r="BY263" s="12">
        <f>_xlfn.XLOOKUP($C263,VK!$B$2:$B$294,VK!CG$2:CG$294)</f>
        <v>10051.322265625</v>
      </c>
      <c r="BZ263" s="12"/>
      <c r="CA263" s="27">
        <f>_xlfn.XLOOKUP(C263,VK!$B$2:$B$294,VK!$BX$2:$BX$294)</f>
        <v>10387.5966796875</v>
      </c>
      <c r="CD263" s="37">
        <f>_xlfn.XLOOKUP($C263,VK!$B$2:$B$294,VK!M$2:M$294)</f>
        <v>3841</v>
      </c>
      <c r="CE263" s="38"/>
    </row>
    <row r="264" spans="1:83" hidden="1">
      <c r="A264" s="21">
        <v>254</v>
      </c>
      <c r="B264" s="30">
        <f>1-_xlfn.XLOOKUP(C264,VK!$B$2:$B$294,VK!$ID$2:$ID$294)/SUM($D$5:$BY$5)</f>
        <v>5.0881652449743853E-2</v>
      </c>
      <c r="C264" t="str">
        <f>_xlfn.XLOOKUP(A264,VK!$IE$2:$IE$294,VK!$B$2:$B$294)</f>
        <v>Salla</v>
      </c>
      <c r="D264" s="12">
        <f>_xlfn.XLOOKUP($C264,VK!$B$2:$B$294,VK!J$2:J$294)</f>
        <v>54.900001525878906</v>
      </c>
      <c r="E264" s="12">
        <f>_xlfn.XLOOKUP($C264,VK!$B$2:$B$294,VK!K$2:K$294)</f>
        <v>5729.919921875</v>
      </c>
      <c r="F264" s="38">
        <f>_xlfn.XLOOKUP($C264,VK!$B$2:$B$294,VK!L$2:L$294)</f>
        <v>203</v>
      </c>
      <c r="G264" s="38">
        <f>_xlfn.XLOOKUP($C264,VK!$B$2:$B$294,VK!N$2:N$294)</f>
        <v>0.60000002384185791</v>
      </c>
      <c r="H264" s="40">
        <f>_xlfn.XLOOKUP($C264,VK!$B$2:$B$294,VK!O$2:O$294)</f>
        <v>-2.5999999046325684</v>
      </c>
      <c r="I264" s="38">
        <f>_xlfn.XLOOKUP($C264,VK!$B$2:$B$294,VK!P$2:P$294)</f>
        <v>-43</v>
      </c>
      <c r="J264" s="38">
        <f>_xlfn.XLOOKUP($C264,VK!$B$2:$B$294,VK!Q$2:Q$294)</f>
        <v>47.7</v>
      </c>
      <c r="K264" s="38">
        <f>_xlfn.XLOOKUP($C264,VK!$B$2:$B$294,VK!R$2:R$294)</f>
        <v>14.9</v>
      </c>
      <c r="L264" s="38">
        <f>_xlfn.XLOOKUP($C264,VK!$B$2:$B$294,VK!S$2:S$294)</f>
        <v>576</v>
      </c>
      <c r="M264" s="38">
        <f>_xlfn.XLOOKUP($C264,VK!$B$2:$B$294,VK!T$2:T$294)</f>
        <v>0</v>
      </c>
      <c r="N264" s="38">
        <f>_xlfn.XLOOKUP($C264,VK!$B$2:$B$294,VK!U$2:U$294)</f>
        <v>3261.5</v>
      </c>
      <c r="O264" s="38">
        <f>_xlfn.XLOOKUP($C264,VK!$B$2:$B$294,VK!V$2:V$294)</f>
        <v>11.36</v>
      </c>
      <c r="P264" s="38">
        <f>_xlfn.XLOOKUP($C264,VK!$B$2:$B$294,VK!W$2:W$294)</f>
        <v>558</v>
      </c>
      <c r="Q264" s="38">
        <f>_xlfn.XLOOKUP($C264,VK!$B$2:$B$294,VK!X$2:X$294)</f>
        <v>2000</v>
      </c>
      <c r="R264" s="38">
        <f>_xlfn.XLOOKUP($C264,VK!$B$2:$B$294,VK!Y$2:Y$294)</f>
        <v>605</v>
      </c>
      <c r="S264" s="38">
        <f>_xlfn.XLOOKUP($C264,VK!$B$2:$B$294,VK!Z$2:Z$294)</f>
        <v>2082</v>
      </c>
      <c r="T264" s="38">
        <f>_xlfn.XLOOKUP($C264,VK!$B$2:$B$294,VK!AA$2:AA$294)</f>
        <v>945</v>
      </c>
      <c r="U264" s="38">
        <f>_xlfn.XLOOKUP($C264,VK!$B$2:$B$294,VK!AB$2:AB$294)</f>
        <v>12.643478393554688</v>
      </c>
      <c r="V264" s="38">
        <f>_xlfn.XLOOKUP($C264,VK!$B$2:$B$294,VK!AC$2:AC$294)</f>
        <v>0</v>
      </c>
      <c r="W264" s="38">
        <f>_xlfn.XLOOKUP($C264,VK!$B$2:$B$294,VK!AD$2:AD$294)</f>
        <v>0</v>
      </c>
      <c r="X264" s="38">
        <f>_xlfn.XLOOKUP($C264,VK!$B$2:$B$294,VK!AE$2:AE$294)</f>
        <v>5.8</v>
      </c>
      <c r="Y264" s="38">
        <f>_xlfn.XLOOKUP($C264,VK!$B$2:$B$294,VK!AF$2:AF$294)</f>
        <v>5.3</v>
      </c>
      <c r="Z264" s="38">
        <f>_xlfn.XLOOKUP($C264,VK!$B$2:$B$294,VK!AG$2:AG$294)</f>
        <v>0</v>
      </c>
      <c r="AA264" s="38">
        <f>_xlfn.XLOOKUP($C264,VK!$B$2:$B$294,VK!AH$2:AH$294)</f>
        <v>20.5</v>
      </c>
      <c r="AB264" s="38">
        <f>_xlfn.XLOOKUP($C264,VK!$B$2:$B$294,VK!AI$2:AI$294)</f>
        <v>1.25</v>
      </c>
      <c r="AC264" s="38">
        <f>_xlfn.XLOOKUP($C264,VK!$B$2:$B$294,VK!AJ$2:AJ$294)</f>
        <v>0.55000000000000004</v>
      </c>
      <c r="AD264" s="38">
        <f>_xlfn.XLOOKUP($C264,VK!$B$2:$B$294,VK!AK$2:AK$294)</f>
        <v>1.3</v>
      </c>
      <c r="AE264" s="38">
        <f>_xlfn.XLOOKUP($C264,VK!$B$2:$B$294,VK!AL$2:AL$294)</f>
        <v>72.900000000000006</v>
      </c>
      <c r="AF264" s="38">
        <f>_xlfn.XLOOKUP($C264,VK!$B$2:$B$294,VK!AM$2:AM$294)</f>
        <v>266.3</v>
      </c>
      <c r="AG264" s="38">
        <f>_xlfn.XLOOKUP($C264,VK!$B$2:$B$294,VK!AN$2:AN$294)</f>
        <v>49.5</v>
      </c>
      <c r="AH264" s="38">
        <f>_xlfn.XLOOKUP($C264,VK!$B$2:$B$294,VK!AO$2:AO$294)</f>
        <v>16.899999999999999</v>
      </c>
      <c r="AI264" s="38">
        <f>_xlfn.XLOOKUP($C264,VK!$B$2:$B$294,VK!AP$2:AP$294)</f>
        <v>140</v>
      </c>
      <c r="AJ264" s="38">
        <f>_xlfn.XLOOKUP($C264,VK!$B$2:$B$294,VK!AQ$2:AQ$294)</f>
        <v>194</v>
      </c>
      <c r="AK264" s="38">
        <f>_xlfn.XLOOKUP($C264,VK!$B$2:$B$294,VK!AR$2:AR$294)</f>
        <v>1774</v>
      </c>
      <c r="AL264" s="38">
        <f>_xlfn.XLOOKUP($C264,VK!$B$2:$B$294,VK!AS$2:AS$294)</f>
        <v>1.833</v>
      </c>
      <c r="AM264" s="38">
        <f>_xlfn.XLOOKUP($C264,VK!$B$2:$B$294,VK!AT$2:AT$294)</f>
        <v>8640</v>
      </c>
      <c r="AN264" s="38">
        <f>_xlfn.XLOOKUP($C264,VK!$B$2:$B$294,VK!AU$2:AU$294)</f>
        <v>15842</v>
      </c>
      <c r="AO264" s="38">
        <f>_xlfn.XLOOKUP($C264,VK!$B$2:$B$294,VK!AV$2:AV$294)</f>
        <v>1</v>
      </c>
      <c r="AP264" s="38">
        <f>_xlfn.XLOOKUP($C264,VK!$B$2:$B$294,VK!AW$2:AW$294)</f>
        <v>135.04415893554688</v>
      </c>
      <c r="AQ264" s="38">
        <f>_xlfn.XLOOKUP($C264,VK!$B$2:$B$294,VK!AX$2:AX$294)</f>
        <v>0</v>
      </c>
      <c r="AR264" s="38">
        <f>_xlfn.XLOOKUP($C264,VK!$B$2:$B$294,VK!AY$2:AY$294)</f>
        <v>0</v>
      </c>
      <c r="AS264" s="38">
        <f>_xlfn.XLOOKUP($C264,VK!$B$2:$B$294,VK!AZ$2:AZ$294)</f>
        <v>0</v>
      </c>
      <c r="AT264" s="38">
        <f>_xlfn.XLOOKUP($C264,VK!$B$2:$B$294,VK!BA$2:BA$294)</f>
        <v>0</v>
      </c>
      <c r="AU264" s="38">
        <f>_xlfn.XLOOKUP($C264,VK!$B$2:$B$294,VK!BB$2:BB$294)</f>
        <v>1</v>
      </c>
      <c r="AV264" s="38">
        <f>_xlfn.XLOOKUP($C264,VK!$B$2:$B$294,VK!BC$2:BC$294)</f>
        <v>100</v>
      </c>
      <c r="AW264" s="38">
        <f>_xlfn.XLOOKUP($C264,VK!$B$2:$B$294,VK!BD$2:BD$294)</f>
        <v>100</v>
      </c>
      <c r="AX264" s="38">
        <f>_xlfn.XLOOKUP($C264,VK!$B$2:$B$294,VK!BF$2:BF$294)</f>
        <v>13435.380859375</v>
      </c>
      <c r="AY264" s="38">
        <f>_xlfn.XLOOKUP($C264,VK!$B$2:$B$294,VK!BG$2:BG$294)</f>
        <v>14563.5419921875</v>
      </c>
      <c r="AZ264" s="38">
        <f>_xlfn.XLOOKUP($C264,VK!$B$2:$B$294,VK!BH$2:BH$294)</f>
        <v>2.294205904006958</v>
      </c>
      <c r="BA264" s="38">
        <f>_xlfn.XLOOKUP($C264,VK!$B$2:$B$294,VK!BI$2:BI$294)</f>
        <v>-17.011020660400391</v>
      </c>
      <c r="BB264" s="38">
        <f>_xlfn.XLOOKUP($C264,VK!$B$2:$B$294,VK!BJ$2:BJ$294)</f>
        <v>20</v>
      </c>
      <c r="BC264" s="38">
        <f>_xlfn.XLOOKUP($C264,VK!$B$2:$B$294,VK!BK$2:BK$294)</f>
        <v>13.636363983154297</v>
      </c>
      <c r="BD264" s="38">
        <f>_xlfn.XLOOKUP($C264,VK!$B$2:$B$294,VK!BL$2:BL$294)</f>
        <v>106</v>
      </c>
      <c r="BE264" s="38">
        <f>_xlfn.XLOOKUP($C264,VK!$B$2:$B$294,VK!BM$2:BM$294)</f>
        <v>-6.7632851600646973</v>
      </c>
      <c r="BF264" s="37">
        <f>_xlfn.XLOOKUP($C264,VK!$B$2:$B$294,VK!BN$2:BN$294)</f>
        <v>21080.736328125</v>
      </c>
      <c r="BG264" s="12">
        <f>_xlfn.XLOOKUP($C264,VK!$B$2:$B$294,VK!BO$2:BO$294)</f>
        <v>64.631568908691406</v>
      </c>
      <c r="BH264" s="12"/>
      <c r="BI264" s="12">
        <f>_xlfn.XLOOKUP($C264,VK!$B$2:$B$294,VK!BQ$2:BQ$294)</f>
        <v>0.58117645978927612</v>
      </c>
      <c r="BJ264" s="12">
        <f>_xlfn.XLOOKUP($C264,VK!$B$2:$B$294,VK!BR$2:BR$294)</f>
        <v>0.20588235557079315</v>
      </c>
      <c r="BK264" s="12">
        <f>_xlfn.XLOOKUP($C264,VK!$B$2:$B$294,VK!BS$2:BS$294)</f>
        <v>1.970588207244873</v>
      </c>
      <c r="BL264" s="12">
        <f>_xlfn.XLOOKUP($C264,VK!$B$2:$B$294,VK!BT$2:BT$294)</f>
        <v>177.94117736816406</v>
      </c>
      <c r="BM264" s="12">
        <f>_xlfn.XLOOKUP($C264,VK!$B$2:$B$294,VK!BU$2:BU$294)</f>
        <v>468.82351684570313</v>
      </c>
      <c r="BN264" s="12">
        <f>_xlfn.XLOOKUP($C264,VK!$B$2:$B$294,VK!BV$2:BV$294)</f>
        <v>0</v>
      </c>
      <c r="BO264" s="12">
        <f>_xlfn.XLOOKUP($C264,VK!$B$2:$B$294,VK!BW$2:BW$294)</f>
        <v>1</v>
      </c>
      <c r="BP264" s="12">
        <f>_xlfn.XLOOKUP($C264,VK!$B$2:$B$294,VK!BX$2:BX$294)</f>
        <v>10616.822265625</v>
      </c>
      <c r="BQ264" s="12">
        <f>_xlfn.XLOOKUP($C264,VK!$B$2:$B$294,VK!BY$2:BY$294)</f>
        <v>9794.392578125</v>
      </c>
      <c r="BR264" s="12">
        <f>_xlfn.XLOOKUP($C264,VK!$B$2:$B$294,VK!BZ$2:BZ$294)</f>
        <v>0.73529410362243652</v>
      </c>
      <c r="BS264" s="12">
        <f>_xlfn.XLOOKUP($C264,VK!$B$2:$B$294,VK!CA$2:CA$294)</f>
        <v>5.6764707565307617</v>
      </c>
      <c r="BT264" s="12">
        <f>_xlfn.XLOOKUP($C264,VK!$B$2:$B$294,VK!CB$2:CB$294)</f>
        <v>76</v>
      </c>
      <c r="BU264" s="12">
        <f>_xlfn.XLOOKUP($C264,VK!$B$2:$B$294,VK!CC$2:CC$294)</f>
        <v>9.8445596694946289</v>
      </c>
      <c r="BV264" s="12">
        <f>_xlfn.XLOOKUP($C264,VK!$B$2:$B$294,VK!CD$2:CD$294)</f>
        <v>16.580310821533203</v>
      </c>
      <c r="BW264" s="12">
        <f>_xlfn.XLOOKUP($C264,VK!$B$2:$B$294,VK!CE$2:CE$294)</f>
        <v>1.0362694263458252</v>
      </c>
      <c r="BX264" s="12">
        <f>_xlfn.XLOOKUP($C264,VK!$B$2:$B$294,VK!CF$2:CF$294)</f>
        <v>0.5181347131729126</v>
      </c>
      <c r="BY264" s="12">
        <f>_xlfn.XLOOKUP($C264,VK!$B$2:$B$294,VK!CG$2:CG$294)</f>
        <v>15286.798828125</v>
      </c>
      <c r="BZ264" s="12"/>
      <c r="CA264" s="27">
        <f>_xlfn.XLOOKUP(C264,VK!$B$2:$B$294,VK!$BX$2:$BX$294)</f>
        <v>10616.822265625</v>
      </c>
      <c r="CD264" s="37">
        <f>_xlfn.XLOOKUP($C264,VK!$B$2:$B$294,VK!M$2:M$294)</f>
        <v>3400</v>
      </c>
      <c r="CE264" s="38"/>
    </row>
    <row r="265" spans="1:83" hidden="1">
      <c r="A265" s="21">
        <v>255</v>
      </c>
      <c r="B265" s="30">
        <f>1-_xlfn.XLOOKUP(C265,VK!$B$2:$B$294,VK!$ID$2:$ID$294)/SUM($D$5:$BY$5)</f>
        <v>5.0491046908691994E-2</v>
      </c>
      <c r="C265" t="str">
        <f>_xlfn.XLOOKUP(A265,VK!$IE$2:$IE$294,VK!$B$2:$B$294)</f>
        <v>Kemijärvi</v>
      </c>
      <c r="D265" s="12">
        <f>_xlfn.XLOOKUP($C265,VK!$B$2:$B$294,VK!J$2:J$294)</f>
        <v>54</v>
      </c>
      <c r="E265" s="12">
        <f>_xlfn.XLOOKUP($C265,VK!$B$2:$B$294,VK!K$2:K$294)</f>
        <v>3504.1298828125</v>
      </c>
      <c r="F265" s="38">
        <f>_xlfn.XLOOKUP($C265,VK!$B$2:$B$294,VK!L$2:L$294)</f>
        <v>202.89999389648438</v>
      </c>
      <c r="G265" s="38">
        <f>_xlfn.XLOOKUP($C265,VK!$B$2:$B$294,VK!N$2:N$294)</f>
        <v>2.0999999046325684</v>
      </c>
      <c r="H265" s="40">
        <f>_xlfn.XLOOKUP($C265,VK!$B$2:$B$294,VK!O$2:O$294)</f>
        <v>-1.2999999523162842</v>
      </c>
      <c r="I265" s="38">
        <f>_xlfn.XLOOKUP($C265,VK!$B$2:$B$294,VK!P$2:P$294)</f>
        <v>-24</v>
      </c>
      <c r="J265" s="38">
        <f>_xlfn.XLOOKUP($C265,VK!$B$2:$B$294,VK!Q$2:Q$294)</f>
        <v>69.900000000000006</v>
      </c>
      <c r="K265" s="38">
        <f>_xlfn.XLOOKUP($C265,VK!$B$2:$B$294,VK!R$2:R$294)</f>
        <v>15.4</v>
      </c>
      <c r="L265" s="38">
        <f>_xlfn.XLOOKUP($C265,VK!$B$2:$B$294,VK!S$2:S$294)</f>
        <v>513</v>
      </c>
      <c r="M265" s="38">
        <f>_xlfn.XLOOKUP($C265,VK!$B$2:$B$294,VK!T$2:T$294)</f>
        <v>0</v>
      </c>
      <c r="N265" s="38">
        <f>_xlfn.XLOOKUP($C265,VK!$B$2:$B$294,VK!U$2:U$294)</f>
        <v>3917.5</v>
      </c>
      <c r="O265" s="38">
        <f>_xlfn.XLOOKUP($C265,VK!$B$2:$B$294,VK!V$2:V$294)</f>
        <v>11.36</v>
      </c>
      <c r="P265" s="38">
        <f>_xlfn.XLOOKUP($C265,VK!$B$2:$B$294,VK!W$2:W$294)</f>
        <v>2065</v>
      </c>
      <c r="Q265" s="38">
        <f>_xlfn.XLOOKUP($C265,VK!$B$2:$B$294,VK!X$2:X$294)</f>
        <v>674</v>
      </c>
      <c r="R265" s="38">
        <f>_xlfn.XLOOKUP($C265,VK!$B$2:$B$294,VK!Y$2:Y$294)</f>
        <v>674</v>
      </c>
      <c r="S265" s="38">
        <f>_xlfn.XLOOKUP($C265,VK!$B$2:$B$294,VK!Z$2:Z$294)</f>
        <v>723</v>
      </c>
      <c r="T265" s="38">
        <f>_xlfn.XLOOKUP($C265,VK!$B$2:$B$294,VK!AA$2:AA$294)</f>
        <v>609</v>
      </c>
      <c r="U265" s="38">
        <f>_xlfn.XLOOKUP($C265,VK!$B$2:$B$294,VK!AB$2:AB$294)</f>
        <v>13.626373291015625</v>
      </c>
      <c r="V265" s="38">
        <f>_xlfn.XLOOKUP($C265,VK!$B$2:$B$294,VK!AC$2:AC$294)</f>
        <v>0</v>
      </c>
      <c r="W265" s="38">
        <f>_xlfn.XLOOKUP($C265,VK!$B$2:$B$294,VK!AD$2:AD$294)</f>
        <v>0</v>
      </c>
      <c r="X265" s="38">
        <f>_xlfn.XLOOKUP($C265,VK!$B$2:$B$294,VK!AE$2:AE$294)</f>
        <v>0</v>
      </c>
      <c r="Y265" s="38">
        <f>_xlfn.XLOOKUP($C265,VK!$B$2:$B$294,VK!AF$2:AF$294)</f>
        <v>3.6</v>
      </c>
      <c r="Z265" s="38">
        <f>_xlfn.XLOOKUP($C265,VK!$B$2:$B$294,VK!AG$2:AG$294)</f>
        <v>0</v>
      </c>
      <c r="AA265" s="38">
        <f>_xlfn.XLOOKUP($C265,VK!$B$2:$B$294,VK!AH$2:AH$294)</f>
        <v>21.5</v>
      </c>
      <c r="AB265" s="38">
        <f>_xlfn.XLOOKUP($C265,VK!$B$2:$B$294,VK!AI$2:AI$294)</f>
        <v>1.2</v>
      </c>
      <c r="AC265" s="38">
        <f>_xlfn.XLOOKUP($C265,VK!$B$2:$B$294,VK!AJ$2:AJ$294)</f>
        <v>0.5</v>
      </c>
      <c r="AD265" s="38">
        <f>_xlfn.XLOOKUP($C265,VK!$B$2:$B$294,VK!AK$2:AK$294)</f>
        <v>1.35</v>
      </c>
      <c r="AE265" s="38">
        <f>_xlfn.XLOOKUP($C265,VK!$B$2:$B$294,VK!AL$2:AL$294)</f>
        <v>82</v>
      </c>
      <c r="AF265" s="38">
        <f>_xlfn.XLOOKUP($C265,VK!$B$2:$B$294,VK!AM$2:AM$294)</f>
        <v>296.39999999999998</v>
      </c>
      <c r="AG265" s="38">
        <f>_xlfn.XLOOKUP($C265,VK!$B$2:$B$294,VK!AN$2:AN$294)</f>
        <v>48.1</v>
      </c>
      <c r="AH265" s="38">
        <f>_xlfn.XLOOKUP($C265,VK!$B$2:$B$294,VK!AO$2:AO$294)</f>
        <v>22.3</v>
      </c>
      <c r="AI265" s="38">
        <f>_xlfn.XLOOKUP($C265,VK!$B$2:$B$294,VK!AP$2:AP$294)</f>
        <v>66</v>
      </c>
      <c r="AJ265" s="38">
        <f>_xlfn.XLOOKUP($C265,VK!$B$2:$B$294,VK!AQ$2:AQ$294)</f>
        <v>129</v>
      </c>
      <c r="AK265" s="38">
        <f>_xlfn.XLOOKUP($C265,VK!$B$2:$B$294,VK!AR$2:AR$294)</f>
        <v>1569</v>
      </c>
      <c r="AL265" s="38">
        <f>_xlfn.XLOOKUP($C265,VK!$B$2:$B$294,VK!AS$2:AS$294)</f>
        <v>2.1669999999999998</v>
      </c>
      <c r="AM265" s="38">
        <f>_xlfn.XLOOKUP($C265,VK!$B$2:$B$294,VK!AT$2:AT$294)</f>
        <v>8846</v>
      </c>
      <c r="AN265" s="38">
        <f>_xlfn.XLOOKUP($C265,VK!$B$2:$B$294,VK!AU$2:AU$294)</f>
        <v>13397</v>
      </c>
      <c r="AO265" s="38">
        <f>_xlfn.XLOOKUP($C265,VK!$B$2:$B$294,VK!AV$2:AV$294)</f>
        <v>1</v>
      </c>
      <c r="AP265" s="38">
        <f>_xlfn.XLOOKUP($C265,VK!$B$2:$B$294,VK!AW$2:AW$294)</f>
        <v>79.027984619140625</v>
      </c>
      <c r="AQ265" s="38">
        <f>_xlfn.XLOOKUP($C265,VK!$B$2:$B$294,VK!AX$2:AX$294)</f>
        <v>0</v>
      </c>
      <c r="AR265" s="38">
        <f>_xlfn.XLOOKUP($C265,VK!$B$2:$B$294,VK!AY$2:AY$294)</f>
        <v>0</v>
      </c>
      <c r="AS265" s="38">
        <f>_xlfn.XLOOKUP($C265,VK!$B$2:$B$294,VK!AZ$2:AZ$294)</f>
        <v>0</v>
      </c>
      <c r="AT265" s="38">
        <f>_xlfn.XLOOKUP($C265,VK!$B$2:$B$294,VK!BA$2:BA$294)</f>
        <v>0</v>
      </c>
      <c r="AU265" s="38">
        <f>_xlfn.XLOOKUP($C265,VK!$B$2:$B$294,VK!BB$2:BB$294)</f>
        <v>1</v>
      </c>
      <c r="AV265" s="38">
        <f>_xlfn.XLOOKUP($C265,VK!$B$2:$B$294,VK!BC$2:BC$294)</f>
        <v>100</v>
      </c>
      <c r="AW265" s="38">
        <f>_xlfn.XLOOKUP($C265,VK!$B$2:$B$294,VK!BD$2:BD$294)</f>
        <v>100</v>
      </c>
      <c r="AX265" s="38">
        <f>_xlfn.XLOOKUP($C265,VK!$B$2:$B$294,VK!BF$2:BF$294)</f>
        <v>15186.66015625</v>
      </c>
      <c r="AY265" s="38">
        <f>_xlfn.XLOOKUP($C265,VK!$B$2:$B$294,VK!BG$2:BG$294)</f>
        <v>16082.6279296875</v>
      </c>
      <c r="AZ265" s="38">
        <f>_xlfn.XLOOKUP($C265,VK!$B$2:$B$294,VK!BH$2:BH$294)</f>
        <v>2.7618916034698486</v>
      </c>
      <c r="BA265" s="38">
        <f>_xlfn.XLOOKUP($C265,VK!$B$2:$B$294,VK!BI$2:BI$294)</f>
        <v>-5.6541786193847656</v>
      </c>
      <c r="BB265" s="38">
        <f>_xlfn.XLOOKUP($C265,VK!$B$2:$B$294,VK!BJ$2:BJ$294)</f>
        <v>26.213592529296875</v>
      </c>
      <c r="BC265" s="38">
        <f>_xlfn.XLOOKUP($C265,VK!$B$2:$B$294,VK!BK$2:BK$294)</f>
        <v>26.829267501831055</v>
      </c>
      <c r="BD265" s="38">
        <f>_xlfn.XLOOKUP($C265,VK!$B$2:$B$294,VK!BL$2:BL$294)</f>
        <v>155</v>
      </c>
      <c r="BE265" s="38">
        <f>_xlfn.XLOOKUP($C265,VK!$B$2:$B$294,VK!BM$2:BM$294)</f>
        <v>-2.4390244483947754</v>
      </c>
      <c r="BF265" s="37">
        <f>_xlfn.XLOOKUP($C265,VK!$B$2:$B$294,VK!BN$2:BN$294)</f>
        <v>22513.318359375</v>
      </c>
      <c r="BG265" s="12">
        <f>_xlfn.XLOOKUP($C265,VK!$B$2:$B$294,VK!BO$2:BO$294)</f>
        <v>46.930286407470703</v>
      </c>
      <c r="BH265" s="12"/>
      <c r="BI265" s="12">
        <f>_xlfn.XLOOKUP($C265,VK!$B$2:$B$294,VK!BQ$2:BQ$294)</f>
        <v>0.58468520641326904</v>
      </c>
      <c r="BJ265" s="12">
        <f>_xlfn.XLOOKUP($C265,VK!$B$2:$B$294,VK!BR$2:BR$294)</f>
        <v>4.1242782026529312E-2</v>
      </c>
      <c r="BK265" s="12">
        <f>_xlfn.XLOOKUP($C265,VK!$B$2:$B$294,VK!BS$2:BS$294)</f>
        <v>1.1960407495498657</v>
      </c>
      <c r="BL265" s="12">
        <f>_xlfn.XLOOKUP($C265,VK!$B$2:$B$294,VK!BT$2:BT$294)</f>
        <v>118.22930908203125</v>
      </c>
      <c r="BM265" s="12">
        <f>_xlfn.XLOOKUP($C265,VK!$B$2:$B$294,VK!BU$2:BU$294)</f>
        <v>680.7808837890625</v>
      </c>
      <c r="BN265" s="12">
        <f>_xlfn.XLOOKUP($C265,VK!$B$2:$B$294,VK!BV$2:BV$294)</f>
        <v>0</v>
      </c>
      <c r="BO265" s="12">
        <f>_xlfn.XLOOKUP($C265,VK!$B$2:$B$294,VK!BW$2:BW$294)</f>
        <v>1</v>
      </c>
      <c r="BP265" s="12">
        <f>_xlfn.XLOOKUP($C265,VK!$B$2:$B$294,VK!BX$2:BX$294)</f>
        <v>13187.7548828125</v>
      </c>
      <c r="BQ265" s="12">
        <f>_xlfn.XLOOKUP($C265,VK!$B$2:$B$294,VK!BY$2:BY$294)</f>
        <v>12453.0615234375</v>
      </c>
      <c r="BR265" s="12">
        <f>_xlfn.XLOOKUP($C265,VK!$B$2:$B$294,VK!BZ$2:BZ$294)</f>
        <v>0.71487492322921753</v>
      </c>
      <c r="BS265" s="12">
        <f>_xlfn.XLOOKUP($C265,VK!$B$2:$B$294,VK!CA$2:CA$294)</f>
        <v>6.0489416122436523</v>
      </c>
      <c r="BT265" s="12">
        <f>_xlfn.XLOOKUP($C265,VK!$B$2:$B$294,VK!CB$2:CB$294)</f>
        <v>48.076923370361328</v>
      </c>
      <c r="BU265" s="12">
        <f>_xlfn.XLOOKUP($C265,VK!$B$2:$B$294,VK!CC$2:CC$294)</f>
        <v>5.6818180084228516</v>
      </c>
      <c r="BV265" s="12">
        <f>_xlfn.XLOOKUP($C265,VK!$B$2:$B$294,VK!CD$2:CD$294)</f>
        <v>13.181818008422852</v>
      </c>
      <c r="BW265" s="12">
        <f>_xlfn.XLOOKUP($C265,VK!$B$2:$B$294,VK!CE$2:CE$294)</f>
        <v>0</v>
      </c>
      <c r="BX265" s="12">
        <f>_xlfn.XLOOKUP($C265,VK!$B$2:$B$294,VK!CF$2:CF$294)</f>
        <v>0.45454546809196472</v>
      </c>
      <c r="BY265" s="12">
        <f>_xlfn.XLOOKUP($C265,VK!$B$2:$B$294,VK!CG$2:CG$294)</f>
        <v>13501.6611328125</v>
      </c>
      <c r="BZ265" s="12"/>
      <c r="CA265" s="27">
        <f>_xlfn.XLOOKUP(C265,VK!$B$2:$B$294,VK!$BX$2:$BX$294)</f>
        <v>13187.7548828125</v>
      </c>
      <c r="CD265" s="37">
        <f>_xlfn.XLOOKUP($C265,VK!$B$2:$B$294,VK!M$2:M$294)</f>
        <v>7274</v>
      </c>
      <c r="CE265" s="38"/>
    </row>
    <row r="266" spans="1:83" hidden="1">
      <c r="A266" s="21">
        <v>256</v>
      </c>
      <c r="B266" s="30">
        <f>1-_xlfn.XLOOKUP(C266,VK!$B$2:$B$294,VK!$ID$2:$ID$294)/SUM($D$5:$BY$5)</f>
        <v>4.6494468748792706E-2</v>
      </c>
      <c r="C266" t="str">
        <f>_xlfn.XLOOKUP(A266,VK!$IE$2:$IE$294,VK!$B$2:$B$294)</f>
        <v>Ilmajoki</v>
      </c>
      <c r="D266" s="12">
        <f>_xlfn.XLOOKUP($C266,VK!$B$2:$B$294,VK!J$2:J$294)</f>
        <v>42</v>
      </c>
      <c r="E266" s="12">
        <f>_xlfn.XLOOKUP($C266,VK!$B$2:$B$294,VK!K$2:K$294)</f>
        <v>576.80999755859375</v>
      </c>
      <c r="F266" s="38">
        <f>_xlfn.XLOOKUP($C266,VK!$B$2:$B$294,VK!L$2:L$294)</f>
        <v>131.69999694824219</v>
      </c>
      <c r="G266" s="38">
        <f>_xlfn.XLOOKUP($C266,VK!$B$2:$B$294,VK!N$2:N$294)</f>
        <v>21.299999237060547</v>
      </c>
      <c r="H266" s="40">
        <f>_xlfn.XLOOKUP($C266,VK!$B$2:$B$294,VK!O$2:O$294)</f>
        <v>0.69999998807907104</v>
      </c>
      <c r="I266" s="38">
        <f>_xlfn.XLOOKUP($C266,VK!$B$2:$B$294,VK!P$2:P$294)</f>
        <v>48</v>
      </c>
      <c r="J266" s="38">
        <f>_xlfn.XLOOKUP($C266,VK!$B$2:$B$294,VK!Q$2:Q$294)</f>
        <v>76.5</v>
      </c>
      <c r="K266" s="38">
        <f>_xlfn.XLOOKUP($C266,VK!$B$2:$B$294,VK!R$2:R$294)</f>
        <v>6.5</v>
      </c>
      <c r="L266" s="38">
        <f>_xlfn.XLOOKUP($C266,VK!$B$2:$B$294,VK!S$2:S$294)</f>
        <v>259</v>
      </c>
      <c r="M266" s="38">
        <f>_xlfn.XLOOKUP($C266,VK!$B$2:$B$294,VK!T$2:T$294)</f>
        <v>0</v>
      </c>
      <c r="N266" s="38">
        <f>_xlfn.XLOOKUP($C266,VK!$B$2:$B$294,VK!U$2:U$294)</f>
        <v>3333.9</v>
      </c>
      <c r="O266" s="38">
        <f>_xlfn.XLOOKUP($C266,VK!$B$2:$B$294,VK!V$2:V$294)</f>
        <v>10.53</v>
      </c>
      <c r="P266" s="38">
        <f>_xlfn.XLOOKUP($C266,VK!$B$2:$B$294,VK!W$2:W$294)</f>
        <v>103</v>
      </c>
      <c r="Q266" s="38">
        <f>_xlfn.XLOOKUP($C266,VK!$B$2:$B$294,VK!X$2:X$294)</f>
        <v>782</v>
      </c>
      <c r="R266" s="38">
        <f>_xlfn.XLOOKUP($C266,VK!$B$2:$B$294,VK!Y$2:Y$294)</f>
        <v>0</v>
      </c>
      <c r="S266" s="38">
        <f>_xlfn.XLOOKUP($C266,VK!$B$2:$B$294,VK!Z$2:Z$294)</f>
        <v>353</v>
      </c>
      <c r="T266" s="38">
        <f>_xlfn.XLOOKUP($C266,VK!$B$2:$B$294,VK!AA$2:AA$294)</f>
        <v>606</v>
      </c>
      <c r="U266" s="38">
        <f>_xlfn.XLOOKUP($C266,VK!$B$2:$B$294,VK!AB$2:AB$294)</f>
        <v>15.809128761291504</v>
      </c>
      <c r="V266" s="38">
        <f>_xlfn.XLOOKUP($C266,VK!$B$2:$B$294,VK!AC$2:AC$294)</f>
        <v>0</v>
      </c>
      <c r="W266" s="38">
        <f>_xlfn.XLOOKUP($C266,VK!$B$2:$B$294,VK!AD$2:AD$294)</f>
        <v>0.5</v>
      </c>
      <c r="X266" s="38">
        <f>_xlfn.XLOOKUP($C266,VK!$B$2:$B$294,VK!AE$2:AE$294)</f>
        <v>1.3</v>
      </c>
      <c r="Y266" s="38">
        <f>_xlfn.XLOOKUP($C266,VK!$B$2:$B$294,VK!AF$2:AF$294)</f>
        <v>6.8</v>
      </c>
      <c r="Z266" s="38">
        <f>_xlfn.XLOOKUP($C266,VK!$B$2:$B$294,VK!AG$2:AG$294)</f>
        <v>0</v>
      </c>
      <c r="AA266" s="38">
        <f>_xlfn.XLOOKUP($C266,VK!$B$2:$B$294,VK!AH$2:AH$294)</f>
        <v>20.75</v>
      </c>
      <c r="AB266" s="38">
        <f>_xlfn.XLOOKUP($C266,VK!$B$2:$B$294,VK!AI$2:AI$294)</f>
        <v>0.93</v>
      </c>
      <c r="AC266" s="38">
        <f>_xlfn.XLOOKUP($C266,VK!$B$2:$B$294,VK!AJ$2:AJ$294)</f>
        <v>0.55000000000000004</v>
      </c>
      <c r="AD266" s="38">
        <f>_xlfn.XLOOKUP($C266,VK!$B$2:$B$294,VK!AK$2:AK$294)</f>
        <v>1.2</v>
      </c>
      <c r="AE266" s="38">
        <f>_xlfn.XLOOKUP($C266,VK!$B$2:$B$294,VK!AL$2:AL$294)</f>
        <v>80.099999999999994</v>
      </c>
      <c r="AF266" s="38">
        <f>_xlfn.XLOOKUP($C266,VK!$B$2:$B$294,VK!AM$2:AM$294)</f>
        <v>344.7</v>
      </c>
      <c r="AG266" s="38">
        <f>_xlfn.XLOOKUP($C266,VK!$B$2:$B$294,VK!AN$2:AN$294)</f>
        <v>47.8</v>
      </c>
      <c r="AH266" s="38">
        <f>_xlfn.XLOOKUP($C266,VK!$B$2:$B$294,VK!AO$2:AO$294)</f>
        <v>26.3</v>
      </c>
      <c r="AI266" s="38">
        <f>_xlfn.XLOOKUP($C266,VK!$B$2:$B$294,VK!AP$2:AP$294)</f>
        <v>41</v>
      </c>
      <c r="AJ266" s="38">
        <f>_xlfn.XLOOKUP($C266,VK!$B$2:$B$294,VK!AQ$2:AQ$294)</f>
        <v>39</v>
      </c>
      <c r="AK266" s="38">
        <f>_xlfn.XLOOKUP($C266,VK!$B$2:$B$294,VK!AR$2:AR$294)</f>
        <v>577</v>
      </c>
      <c r="AL266" s="38">
        <f>_xlfn.XLOOKUP($C266,VK!$B$2:$B$294,VK!AS$2:AS$294)</f>
        <v>3</v>
      </c>
      <c r="AM266" s="38">
        <f>_xlfn.XLOOKUP($C266,VK!$B$2:$B$294,VK!AT$2:AT$294)</f>
        <v>6162</v>
      </c>
      <c r="AN266" s="38">
        <f>_xlfn.XLOOKUP($C266,VK!$B$2:$B$294,VK!AU$2:AU$294)</f>
        <v>9280</v>
      </c>
      <c r="AO266" s="38">
        <f>_xlfn.XLOOKUP($C266,VK!$B$2:$B$294,VK!AV$2:AV$294)</f>
        <v>0</v>
      </c>
      <c r="AP266" s="38">
        <f>_xlfn.XLOOKUP($C266,VK!$B$2:$B$294,VK!AW$2:AW$294)</f>
        <v>63.188266754150391</v>
      </c>
      <c r="AQ266" s="38">
        <f>_xlfn.XLOOKUP($C266,VK!$B$2:$B$294,VK!AX$2:AX$294)</f>
        <v>0</v>
      </c>
      <c r="AR266" s="38">
        <f>_xlfn.XLOOKUP($C266,VK!$B$2:$B$294,VK!AY$2:AY$294)</f>
        <v>0</v>
      </c>
      <c r="AS266" s="38">
        <f>_xlfn.XLOOKUP($C266,VK!$B$2:$B$294,VK!AZ$2:AZ$294)</f>
        <v>0</v>
      </c>
      <c r="AT266" s="38">
        <f>_xlfn.XLOOKUP($C266,VK!$B$2:$B$294,VK!BA$2:BA$294)</f>
        <v>0</v>
      </c>
      <c r="AU266" s="38">
        <f>_xlfn.XLOOKUP($C266,VK!$B$2:$B$294,VK!BB$2:BB$294)</f>
        <v>1</v>
      </c>
      <c r="AV266" s="38">
        <f>_xlfn.XLOOKUP($C266,VK!$B$2:$B$294,VK!BC$2:BC$294)</f>
        <v>83.149169921875</v>
      </c>
      <c r="AW266" s="38">
        <f>_xlfn.XLOOKUP($C266,VK!$B$2:$B$294,VK!BD$2:BD$294)</f>
        <v>100</v>
      </c>
      <c r="AX266" s="38">
        <f>_xlfn.XLOOKUP($C266,VK!$B$2:$B$294,VK!BF$2:BF$294)</f>
        <v>11899.6650390625</v>
      </c>
      <c r="AY266" s="38">
        <f>_xlfn.XLOOKUP($C266,VK!$B$2:$B$294,VK!BG$2:BG$294)</f>
        <v>12789.2294921875</v>
      </c>
      <c r="AZ266" s="38">
        <f>_xlfn.XLOOKUP($C266,VK!$B$2:$B$294,VK!BH$2:BH$294)</f>
        <v>5.8823132514953613</v>
      </c>
      <c r="BA266" s="38">
        <f>_xlfn.XLOOKUP($C266,VK!$B$2:$B$294,VK!BI$2:BI$294)</f>
        <v>-1.1071838140487671</v>
      </c>
      <c r="BB266" s="38">
        <f>_xlfn.XLOOKUP($C266,VK!$B$2:$B$294,VK!BJ$2:BJ$294)</f>
        <v>29.981718063354492</v>
      </c>
      <c r="BC266" s="38">
        <f>_xlfn.XLOOKUP($C266,VK!$B$2:$B$294,VK!BK$2:BK$294)</f>
        <v>-16.5</v>
      </c>
      <c r="BD266" s="38">
        <f>_xlfn.XLOOKUP($C266,VK!$B$2:$B$294,VK!BL$2:BL$294)</f>
        <v>118.76923370361328</v>
      </c>
      <c r="BE266" s="38">
        <f>_xlfn.XLOOKUP($C266,VK!$B$2:$B$294,VK!BM$2:BM$294)</f>
        <v>1.6511126756668091</v>
      </c>
      <c r="BF266" s="37">
        <f>_xlfn.XLOOKUP($C266,VK!$B$2:$B$294,VK!BN$2:BN$294)</f>
        <v>21746.40234375</v>
      </c>
      <c r="BG266" s="12">
        <f>_xlfn.XLOOKUP($C266,VK!$B$2:$B$294,VK!BO$2:BO$294)</f>
        <v>41.726242065429688</v>
      </c>
      <c r="BH266" s="12"/>
      <c r="BI266" s="12">
        <f>_xlfn.XLOOKUP($C266,VK!$B$2:$B$294,VK!BQ$2:BQ$294)</f>
        <v>0.68424487113952637</v>
      </c>
      <c r="BJ266" s="12">
        <f>_xlfn.XLOOKUP($C266,VK!$B$2:$B$294,VK!BR$2:BR$294)</f>
        <v>0.21191620826721191</v>
      </c>
      <c r="BK266" s="12">
        <f>_xlfn.XLOOKUP($C266,VK!$B$2:$B$294,VK!BS$2:BS$294)</f>
        <v>1.1736898422241211</v>
      </c>
      <c r="BL266" s="12">
        <f>_xlfn.XLOOKUP($C266,VK!$B$2:$B$294,VK!BT$2:BT$294)</f>
        <v>53.142066955566406</v>
      </c>
      <c r="BM266" s="12">
        <f>_xlfn.XLOOKUP($C266,VK!$B$2:$B$294,VK!BU$2:BU$294)</f>
        <v>300.02444458007813</v>
      </c>
      <c r="BN266" s="12">
        <f>_xlfn.XLOOKUP($C266,VK!$B$2:$B$294,VK!BV$2:BV$294)</f>
        <v>0</v>
      </c>
      <c r="BO266" s="12">
        <f>_xlfn.XLOOKUP($C266,VK!$B$2:$B$294,VK!BW$2:BW$294)</f>
        <v>1</v>
      </c>
      <c r="BP266" s="12">
        <f>_xlfn.XLOOKUP($C266,VK!$B$2:$B$294,VK!BX$2:BX$294)</f>
        <v>10244.1728515625</v>
      </c>
      <c r="BQ266" s="12">
        <f>_xlfn.XLOOKUP($C266,VK!$B$2:$B$294,VK!BY$2:BY$294)</f>
        <v>9531.6318359375</v>
      </c>
      <c r="BR266" s="12">
        <f>_xlfn.XLOOKUP($C266,VK!$B$2:$B$294,VK!BZ$2:BZ$294)</f>
        <v>1.3611540794372559</v>
      </c>
      <c r="BS266" s="12">
        <f>_xlfn.XLOOKUP($C266,VK!$B$2:$B$294,VK!CA$2:CA$294)</f>
        <v>11.541282653808594</v>
      </c>
      <c r="BT266" s="12">
        <f>_xlfn.XLOOKUP($C266,VK!$B$2:$B$294,VK!CB$2:CB$294)</f>
        <v>68.862274169921875</v>
      </c>
      <c r="BU266" s="12">
        <f>_xlfn.XLOOKUP($C266,VK!$B$2:$B$294,VK!CC$2:CC$294)</f>
        <v>7.9802260398864746</v>
      </c>
      <c r="BV266" s="12">
        <f>_xlfn.XLOOKUP($C266,VK!$B$2:$B$294,VK!CD$2:CD$294)</f>
        <v>11.440677642822266</v>
      </c>
      <c r="BW266" s="12">
        <f>_xlfn.XLOOKUP($C266,VK!$B$2:$B$294,VK!CE$2:CE$294)</f>
        <v>0.70621466636657715</v>
      </c>
      <c r="BX266" s="12">
        <f>_xlfn.XLOOKUP($C266,VK!$B$2:$B$294,VK!CF$2:CF$294)</f>
        <v>2.5423729419708252</v>
      </c>
      <c r="BY266" s="12">
        <f>_xlfn.XLOOKUP($C266,VK!$B$2:$B$294,VK!CG$2:CG$294)</f>
        <v>8939.98828125</v>
      </c>
      <c r="BZ266" s="12"/>
      <c r="CA266" s="27">
        <f>_xlfn.XLOOKUP(C266,VK!$B$2:$B$294,VK!$BX$2:$BX$294)</f>
        <v>10244.1728515625</v>
      </c>
      <c r="CD266" s="37">
        <f>_xlfn.XLOOKUP($C266,VK!$B$2:$B$294,VK!M$2:M$294)</f>
        <v>12269</v>
      </c>
      <c r="CE266" s="38"/>
    </row>
    <row r="267" spans="1:83" hidden="1">
      <c r="A267" s="21">
        <v>257</v>
      </c>
      <c r="B267" s="30">
        <f>1-_xlfn.XLOOKUP(C267,VK!$B$2:$B$294,VK!$ID$2:$ID$294)/SUM($D$5:$BY$5)</f>
        <v>3.5911039035647851E-2</v>
      </c>
      <c r="C267" t="str">
        <f>_xlfn.XLOOKUP(A267,VK!$IE$2:$IE$294,VK!$B$2:$B$294)</f>
        <v>Tuusula</v>
      </c>
      <c r="D267" s="12">
        <f>_xlfn.XLOOKUP($C267,VK!$B$2:$B$294,VK!J$2:J$294)</f>
        <v>41.5</v>
      </c>
      <c r="E267" s="12">
        <f>_xlfn.XLOOKUP($C267,VK!$B$2:$B$294,VK!K$2:K$294)</f>
        <v>219.5</v>
      </c>
      <c r="F267" s="38">
        <f>_xlfn.XLOOKUP($C267,VK!$B$2:$B$294,VK!L$2:L$294)</f>
        <v>109.40000152587891</v>
      </c>
      <c r="G267" s="38">
        <f>_xlfn.XLOOKUP($C267,VK!$B$2:$B$294,VK!N$2:N$294)</f>
        <v>175.80000305175781</v>
      </c>
      <c r="H267" s="40">
        <f>_xlfn.XLOOKUP($C267,VK!$B$2:$B$294,VK!O$2:O$294)</f>
        <v>-0.20000000298023224</v>
      </c>
      <c r="I267" s="38">
        <f>_xlfn.XLOOKUP($C267,VK!$B$2:$B$294,VK!P$2:P$294)</f>
        <v>-129</v>
      </c>
      <c r="J267" s="38">
        <f>_xlfn.XLOOKUP($C267,VK!$B$2:$B$294,VK!Q$2:Q$294)</f>
        <v>94.7</v>
      </c>
      <c r="K267" s="38">
        <f>_xlfn.XLOOKUP($C267,VK!$B$2:$B$294,VK!R$2:R$294)</f>
        <v>6.3000000000000007</v>
      </c>
      <c r="L267" s="38">
        <f>_xlfn.XLOOKUP($C267,VK!$B$2:$B$294,VK!S$2:S$294)</f>
        <v>154</v>
      </c>
      <c r="M267" s="38">
        <f>_xlfn.XLOOKUP($C267,VK!$B$2:$B$294,VK!T$2:T$294)</f>
        <v>0</v>
      </c>
      <c r="N267" s="38">
        <f>_xlfn.XLOOKUP($C267,VK!$B$2:$B$294,VK!U$2:U$294)</f>
        <v>4728.7</v>
      </c>
      <c r="O267" s="38">
        <f>_xlfn.XLOOKUP($C267,VK!$B$2:$B$294,VK!V$2:V$294)</f>
        <v>16.3</v>
      </c>
      <c r="P267" s="38">
        <f>_xlfn.XLOOKUP($C267,VK!$B$2:$B$294,VK!W$2:W$294)</f>
        <v>470</v>
      </c>
      <c r="Q267" s="38">
        <f>_xlfn.XLOOKUP($C267,VK!$B$2:$B$294,VK!X$2:X$294)</f>
        <v>122</v>
      </c>
      <c r="R267" s="38">
        <f>_xlfn.XLOOKUP($C267,VK!$B$2:$B$294,VK!Y$2:Y$294)</f>
        <v>671</v>
      </c>
      <c r="S267" s="38">
        <f>_xlfn.XLOOKUP($C267,VK!$B$2:$B$294,VK!Z$2:Z$294)</f>
        <v>212</v>
      </c>
      <c r="T267" s="38">
        <f>_xlfn.XLOOKUP($C267,VK!$B$2:$B$294,VK!AA$2:AA$294)</f>
        <v>562</v>
      </c>
      <c r="U267" s="38">
        <f>_xlfn.XLOOKUP($C267,VK!$B$2:$B$294,VK!AB$2:AB$294)</f>
        <v>17.962352752685547</v>
      </c>
      <c r="V267" s="38">
        <f>_xlfn.XLOOKUP($C267,VK!$B$2:$B$294,VK!AC$2:AC$294)</f>
        <v>0.3</v>
      </c>
      <c r="W267" s="38">
        <f>_xlfn.XLOOKUP($C267,VK!$B$2:$B$294,VK!AD$2:AD$294)</f>
        <v>0.3</v>
      </c>
      <c r="X267" s="38">
        <f>_xlfn.XLOOKUP($C267,VK!$B$2:$B$294,VK!AE$2:AE$294)</f>
        <v>1</v>
      </c>
      <c r="Y267" s="38">
        <f>_xlfn.XLOOKUP($C267,VK!$B$2:$B$294,VK!AF$2:AF$294)</f>
        <v>5.6</v>
      </c>
      <c r="Z267" s="38">
        <f>_xlfn.XLOOKUP($C267,VK!$B$2:$B$294,VK!AG$2:AG$294)</f>
        <v>1</v>
      </c>
      <c r="AA267" s="38">
        <f>_xlfn.XLOOKUP($C267,VK!$B$2:$B$294,VK!AH$2:AH$294)</f>
        <v>19.5</v>
      </c>
      <c r="AB267" s="38">
        <f>_xlfn.XLOOKUP($C267,VK!$B$2:$B$294,VK!AI$2:AI$294)</f>
        <v>0.93</v>
      </c>
      <c r="AC267" s="38">
        <f>_xlfn.XLOOKUP($C267,VK!$B$2:$B$294,VK!AJ$2:AJ$294)</f>
        <v>0.41</v>
      </c>
      <c r="AD267" s="38">
        <f>_xlfn.XLOOKUP($C267,VK!$B$2:$B$294,VK!AK$2:AK$294)</f>
        <v>0.93</v>
      </c>
      <c r="AE267" s="38">
        <f>_xlfn.XLOOKUP($C267,VK!$B$2:$B$294,VK!AL$2:AL$294)</f>
        <v>68.3</v>
      </c>
      <c r="AF267" s="38">
        <f>_xlfn.XLOOKUP($C267,VK!$B$2:$B$294,VK!AM$2:AM$294)</f>
        <v>383.9</v>
      </c>
      <c r="AG267" s="38">
        <f>_xlfn.XLOOKUP($C267,VK!$B$2:$B$294,VK!AN$2:AN$294)</f>
        <v>38.799999999999997</v>
      </c>
      <c r="AH267" s="38">
        <f>_xlfn.XLOOKUP($C267,VK!$B$2:$B$294,VK!AO$2:AO$294)</f>
        <v>33.4</v>
      </c>
      <c r="AI267" s="38">
        <f>_xlfn.XLOOKUP($C267,VK!$B$2:$B$294,VK!AP$2:AP$294)</f>
        <v>38</v>
      </c>
      <c r="AJ267" s="38">
        <f>_xlfn.XLOOKUP($C267,VK!$B$2:$B$294,VK!AQ$2:AQ$294)</f>
        <v>31</v>
      </c>
      <c r="AK267" s="38">
        <f>_xlfn.XLOOKUP($C267,VK!$B$2:$B$294,VK!AR$2:AR$294)</f>
        <v>268</v>
      </c>
      <c r="AL267" s="38">
        <f>_xlfn.XLOOKUP($C267,VK!$B$2:$B$294,VK!AS$2:AS$294)</f>
        <v>3.5</v>
      </c>
      <c r="AM267" s="38">
        <f>_xlfn.XLOOKUP($C267,VK!$B$2:$B$294,VK!AT$2:AT$294)</f>
        <v>3525</v>
      </c>
      <c r="AN267" s="38">
        <f>_xlfn.XLOOKUP($C267,VK!$B$2:$B$294,VK!AU$2:AU$294)</f>
        <v>10470</v>
      </c>
      <c r="AO267" s="38">
        <f>_xlfn.XLOOKUP($C267,VK!$B$2:$B$294,VK!AV$2:AV$294)</f>
        <v>1</v>
      </c>
      <c r="AP267" s="38">
        <f>_xlfn.XLOOKUP($C267,VK!$B$2:$B$294,VK!AW$2:AW$294)</f>
        <v>26.642707824707031</v>
      </c>
      <c r="AQ267" s="38">
        <f>_xlfn.XLOOKUP($C267,VK!$B$2:$B$294,VK!AX$2:AX$294)</f>
        <v>0</v>
      </c>
      <c r="AR267" s="38">
        <f>_xlfn.XLOOKUP($C267,VK!$B$2:$B$294,VK!AY$2:AY$294)</f>
        <v>0</v>
      </c>
      <c r="AS267" s="38">
        <f>_xlfn.XLOOKUP($C267,VK!$B$2:$B$294,VK!AZ$2:AZ$294)</f>
        <v>0</v>
      </c>
      <c r="AT267" s="38">
        <f>_xlfn.XLOOKUP($C267,VK!$B$2:$B$294,VK!BA$2:BA$294)</f>
        <v>0</v>
      </c>
      <c r="AU267" s="38">
        <f>_xlfn.XLOOKUP($C267,VK!$B$2:$B$294,VK!BB$2:BB$294)</f>
        <v>1</v>
      </c>
      <c r="AV267" s="38">
        <f>_xlfn.XLOOKUP($C267,VK!$B$2:$B$294,VK!BC$2:BC$294)</f>
        <v>94.655067443847656</v>
      </c>
      <c r="AW267" s="38">
        <f>_xlfn.XLOOKUP($C267,VK!$B$2:$B$294,VK!BD$2:BD$294)</f>
        <v>76.509750366210938</v>
      </c>
      <c r="AX267" s="38">
        <f>_xlfn.XLOOKUP($C267,VK!$B$2:$B$294,VK!BF$2:BF$294)</f>
        <v>12878.578125</v>
      </c>
      <c r="AY267" s="38">
        <f>_xlfn.XLOOKUP($C267,VK!$B$2:$B$294,VK!BG$2:BG$294)</f>
        <v>16457.359375</v>
      </c>
      <c r="AZ267" s="38">
        <f>_xlfn.XLOOKUP($C267,VK!$B$2:$B$294,VK!BH$2:BH$294)</f>
        <v>4.3210601806640625</v>
      </c>
      <c r="BA267" s="38">
        <f>_xlfn.XLOOKUP($C267,VK!$B$2:$B$294,VK!BI$2:BI$294)</f>
        <v>15.993607521057129</v>
      </c>
      <c r="BB267" s="38">
        <f>_xlfn.XLOOKUP($C267,VK!$B$2:$B$294,VK!BJ$2:BJ$294)</f>
        <v>22.234891891479492</v>
      </c>
      <c r="BC267" s="38">
        <f>_xlfn.XLOOKUP($C267,VK!$B$2:$B$294,VK!BK$2:BK$294)</f>
        <v>-9.5785436630249023</v>
      </c>
      <c r="BD267" s="38">
        <f>_xlfn.XLOOKUP($C267,VK!$B$2:$B$294,VK!BL$2:BL$294)</f>
        <v>289.5</v>
      </c>
      <c r="BE267" s="38">
        <f>_xlfn.XLOOKUP($C267,VK!$B$2:$B$294,VK!BM$2:BM$294)</f>
        <v>-0.46102264523506165</v>
      </c>
      <c r="BF267" s="37">
        <f>_xlfn.XLOOKUP($C267,VK!$B$2:$B$294,VK!BN$2:BN$294)</f>
        <v>29274.181640625</v>
      </c>
      <c r="BG267" s="12">
        <f>_xlfn.XLOOKUP($C267,VK!$B$2:$B$294,VK!BO$2:BO$294)</f>
        <v>12.228305816650391</v>
      </c>
      <c r="BH267" s="12"/>
      <c r="BI267" s="12">
        <f>_xlfn.XLOOKUP($C267,VK!$B$2:$B$294,VK!BQ$2:BQ$294)</f>
        <v>0.64690792560577393</v>
      </c>
      <c r="BJ267" s="12">
        <f>_xlfn.XLOOKUP($C267,VK!$B$2:$B$294,VK!BR$2:BR$294)</f>
        <v>1.5052202939987183</v>
      </c>
      <c r="BK267" s="12">
        <f>_xlfn.XLOOKUP($C267,VK!$B$2:$B$294,VK!BS$2:BS$294)</f>
        <v>5.8188037872314453</v>
      </c>
      <c r="BL267" s="12">
        <f>_xlfn.XLOOKUP($C267,VK!$B$2:$B$294,VK!BT$2:BT$294)</f>
        <v>103.05966186523438</v>
      </c>
      <c r="BM267" s="12">
        <f>_xlfn.XLOOKUP($C267,VK!$B$2:$B$294,VK!BU$2:BU$294)</f>
        <v>396.77194213867188</v>
      </c>
      <c r="BN267" s="12">
        <f>_xlfn.XLOOKUP($C267,VK!$B$2:$B$294,VK!BV$2:BV$294)</f>
        <v>0</v>
      </c>
      <c r="BO267" s="12">
        <f>_xlfn.XLOOKUP($C267,VK!$B$2:$B$294,VK!BW$2:BW$294)</f>
        <v>1</v>
      </c>
      <c r="BP267" s="12">
        <f>_xlfn.XLOOKUP($C267,VK!$B$2:$B$294,VK!BX$2:BX$294)</f>
        <v>11240.376953125</v>
      </c>
      <c r="BQ267" s="12">
        <f>_xlfn.XLOOKUP($C267,VK!$B$2:$B$294,VK!BY$2:BY$294)</f>
        <v>8796.068359375</v>
      </c>
      <c r="BR267" s="12">
        <f>_xlfn.XLOOKUP($C267,VK!$B$2:$B$294,VK!BZ$2:BZ$294)</f>
        <v>1.2228295803070068</v>
      </c>
      <c r="BS267" s="12">
        <f>_xlfn.XLOOKUP($C267,VK!$B$2:$B$294,VK!CA$2:CA$294)</f>
        <v>12.306017875671387</v>
      </c>
      <c r="BT267" s="12">
        <f>_xlfn.XLOOKUP($C267,VK!$B$2:$B$294,VK!CB$2:CB$294)</f>
        <v>89.406776428222656</v>
      </c>
      <c r="BU267" s="12">
        <f>_xlfn.XLOOKUP($C267,VK!$B$2:$B$294,VK!CC$2:CC$294)</f>
        <v>8.8842105865478516</v>
      </c>
      <c r="BV267" s="12">
        <f>_xlfn.XLOOKUP($C267,VK!$B$2:$B$294,VK!CD$2:CD$294)</f>
        <v>14.673684120178223</v>
      </c>
      <c r="BW267" s="12">
        <f>_xlfn.XLOOKUP($C267,VK!$B$2:$B$294,VK!CE$2:CE$294)</f>
        <v>0.50526314973831177</v>
      </c>
      <c r="BX267" s="12">
        <f>_xlfn.XLOOKUP($C267,VK!$B$2:$B$294,VK!CF$2:CF$294)</f>
        <v>1.3684210777282715</v>
      </c>
      <c r="BY267" s="12">
        <f>_xlfn.XLOOKUP($C267,VK!$B$2:$B$294,VK!CG$2:CG$294)</f>
        <v>10504.6044921875</v>
      </c>
      <c r="BZ267" s="12"/>
      <c r="CA267" s="27">
        <f>_xlfn.XLOOKUP(C267,VK!$B$2:$B$294,VK!$BX$2:$BX$294)</f>
        <v>11240.376953125</v>
      </c>
      <c r="CD267" s="37">
        <f>_xlfn.XLOOKUP($C267,VK!$B$2:$B$294,VK!M$2:M$294)</f>
        <v>38599</v>
      </c>
      <c r="CE267" s="38"/>
    </row>
    <row r="268" spans="1:83" hidden="1">
      <c r="A268" s="21">
        <v>258</v>
      </c>
      <c r="B268" s="30">
        <f>1-_xlfn.XLOOKUP(C268,VK!$B$2:$B$294,VK!$ID$2:$ID$294)/SUM($D$5:$BY$5)</f>
        <v>3.3266991956641734E-2</v>
      </c>
      <c r="C268" t="str">
        <f>_xlfn.XLOOKUP(A268,VK!$IE$2:$IE$294,VK!$B$2:$B$294)</f>
        <v>Helsinki</v>
      </c>
      <c r="D268" s="12">
        <f>_xlfn.XLOOKUP($C268,VK!$B$2:$B$294,VK!J$2:J$294)</f>
        <v>40.799999237060547</v>
      </c>
      <c r="E268" s="12">
        <f>_xlfn.XLOOKUP($C268,VK!$B$2:$B$294,VK!K$2:K$294)</f>
        <v>214.25</v>
      </c>
      <c r="F268" s="38">
        <f>_xlfn.XLOOKUP($C268,VK!$B$2:$B$294,VK!L$2:L$294)</f>
        <v>103.19999694824219</v>
      </c>
      <c r="G268" s="38">
        <f>_xlfn.XLOOKUP($C268,VK!$B$2:$B$294,VK!N$2:N$294)</f>
        <v>3051.699951171875</v>
      </c>
      <c r="H268" s="40">
        <f>_xlfn.XLOOKUP($C268,VK!$B$2:$B$294,VK!O$2:O$294)</f>
        <v>0.89999997615814209</v>
      </c>
      <c r="I268" s="38">
        <f>_xlfn.XLOOKUP($C268,VK!$B$2:$B$294,VK!P$2:P$294)</f>
        <v>1726</v>
      </c>
      <c r="J268" s="38">
        <f>_xlfn.XLOOKUP($C268,VK!$B$2:$B$294,VK!Q$2:Q$294)</f>
        <v>100</v>
      </c>
      <c r="K268" s="38">
        <f>_xlfn.XLOOKUP($C268,VK!$B$2:$B$294,VK!R$2:R$294)</f>
        <v>9.1</v>
      </c>
      <c r="L268" s="38">
        <f>_xlfn.XLOOKUP($C268,VK!$B$2:$B$294,VK!S$2:S$294)</f>
        <v>76</v>
      </c>
      <c r="M268" s="38">
        <f>_xlfn.XLOOKUP($C268,VK!$B$2:$B$294,VK!T$2:T$294)</f>
        <v>1</v>
      </c>
      <c r="N268" s="38">
        <f>_xlfn.XLOOKUP($C268,VK!$B$2:$B$294,VK!U$2:U$294)</f>
        <v>5343.4</v>
      </c>
      <c r="O268" s="38">
        <f>_xlfn.XLOOKUP($C268,VK!$B$2:$B$294,VK!V$2:V$294)</f>
        <v>16.3</v>
      </c>
      <c r="P268" s="38">
        <f>_xlfn.XLOOKUP($C268,VK!$B$2:$B$294,VK!W$2:W$294)</f>
        <v>529</v>
      </c>
      <c r="Q268" s="38">
        <f>_xlfn.XLOOKUP($C268,VK!$B$2:$B$294,VK!X$2:X$294)</f>
        <v>11</v>
      </c>
      <c r="R268" s="38">
        <f>_xlfn.XLOOKUP($C268,VK!$B$2:$B$294,VK!Y$2:Y$294)</f>
        <v>564</v>
      </c>
      <c r="S268" s="38">
        <f>_xlfn.XLOOKUP($C268,VK!$B$2:$B$294,VK!Z$2:Z$294)</f>
        <v>140</v>
      </c>
      <c r="T268" s="38">
        <f>_xlfn.XLOOKUP($C268,VK!$B$2:$B$294,VK!AA$2:AA$294)</f>
        <v>457.99996948242188</v>
      </c>
      <c r="U268" s="38">
        <f>_xlfn.XLOOKUP($C268,VK!$B$2:$B$294,VK!AB$2:AB$294)</f>
        <v>18.350296020507813</v>
      </c>
      <c r="V268" s="38">
        <f>_xlfn.XLOOKUP($C268,VK!$B$2:$B$294,VK!AC$2:AC$294)</f>
        <v>0.5</v>
      </c>
      <c r="W268" s="38">
        <f>_xlfn.XLOOKUP($C268,VK!$B$2:$B$294,VK!AD$2:AD$294)</f>
        <v>1</v>
      </c>
      <c r="X268" s="38">
        <f>_xlfn.XLOOKUP($C268,VK!$B$2:$B$294,VK!AE$2:AE$294)</f>
        <v>2</v>
      </c>
      <c r="Y268" s="38">
        <f>_xlfn.XLOOKUP($C268,VK!$B$2:$B$294,VK!AF$2:AF$294)</f>
        <v>3.9</v>
      </c>
      <c r="Z268" s="38">
        <f>_xlfn.XLOOKUP($C268,VK!$B$2:$B$294,VK!AG$2:AG$294)</f>
        <v>1</v>
      </c>
      <c r="AA268" s="38">
        <f>_xlfn.XLOOKUP($C268,VK!$B$2:$B$294,VK!AH$2:AH$294)</f>
        <v>18</v>
      </c>
      <c r="AB268" s="38">
        <f>_xlfn.XLOOKUP($C268,VK!$B$2:$B$294,VK!AI$2:AI$294)</f>
        <v>0.93</v>
      </c>
      <c r="AC268" s="38">
        <f>_xlfn.XLOOKUP($C268,VK!$B$2:$B$294,VK!AJ$2:AJ$294)</f>
        <v>0.41</v>
      </c>
      <c r="AD268" s="38">
        <f>_xlfn.XLOOKUP($C268,VK!$B$2:$B$294,VK!AK$2:AK$294)</f>
        <v>0.93</v>
      </c>
      <c r="AE268" s="38">
        <f>_xlfn.XLOOKUP($C268,VK!$B$2:$B$294,VK!AL$2:AL$294)</f>
        <v>69.400000000000006</v>
      </c>
      <c r="AF268" s="38">
        <f>_xlfn.XLOOKUP($C268,VK!$B$2:$B$294,VK!AM$2:AM$294)</f>
        <v>465.2</v>
      </c>
      <c r="AG268" s="38">
        <f>_xlfn.XLOOKUP($C268,VK!$B$2:$B$294,VK!AN$2:AN$294)</f>
        <v>32.299999999999997</v>
      </c>
      <c r="AH268" s="38">
        <f>_xlfn.XLOOKUP($C268,VK!$B$2:$B$294,VK!AO$2:AO$294)</f>
        <v>44.4</v>
      </c>
      <c r="AI268" s="38">
        <f>_xlfn.XLOOKUP($C268,VK!$B$2:$B$294,VK!AP$2:AP$294)</f>
        <v>38</v>
      </c>
      <c r="AJ268" s="38">
        <f>_xlfn.XLOOKUP($C268,VK!$B$2:$B$294,VK!AQ$2:AQ$294)</f>
        <v>13</v>
      </c>
      <c r="AK268" s="38">
        <f>_xlfn.XLOOKUP($C268,VK!$B$2:$B$294,VK!AR$2:AR$294)</f>
        <v>226</v>
      </c>
      <c r="AL268" s="38">
        <f>_xlfn.XLOOKUP($C268,VK!$B$2:$B$294,VK!AS$2:AS$294)</f>
        <v>4.6669999999999998</v>
      </c>
      <c r="AM268" s="38">
        <f>_xlfn.XLOOKUP($C268,VK!$B$2:$B$294,VK!AT$2:AT$294)</f>
        <v>5600</v>
      </c>
      <c r="AN268" s="38">
        <f>_xlfn.XLOOKUP($C268,VK!$B$2:$B$294,VK!AU$2:AU$294)</f>
        <v>10720</v>
      </c>
      <c r="AO268" s="38">
        <f>_xlfn.XLOOKUP($C268,VK!$B$2:$B$294,VK!AV$2:AV$294)</f>
        <v>1</v>
      </c>
      <c r="AP268" s="38">
        <f>_xlfn.XLOOKUP($C268,VK!$B$2:$B$294,VK!AW$2:AW$294)</f>
        <v>0</v>
      </c>
      <c r="AQ268" s="38">
        <f>_xlfn.XLOOKUP($C268,VK!$B$2:$B$294,VK!AX$2:AX$294)</f>
        <v>0</v>
      </c>
      <c r="AR268" s="38">
        <f>_xlfn.XLOOKUP($C268,VK!$B$2:$B$294,VK!AY$2:AY$294)</f>
        <v>1</v>
      </c>
      <c r="AS268" s="38">
        <f>_xlfn.XLOOKUP($C268,VK!$B$2:$B$294,VK!AZ$2:AZ$294)</f>
        <v>1</v>
      </c>
      <c r="AT268" s="38">
        <f>_xlfn.XLOOKUP($C268,VK!$B$2:$B$294,VK!BA$2:BA$294)</f>
        <v>1</v>
      </c>
      <c r="AU268" s="38">
        <f>_xlfn.XLOOKUP($C268,VK!$B$2:$B$294,VK!BB$2:BB$294)</f>
        <v>0</v>
      </c>
      <c r="AV268" s="38">
        <f>_xlfn.XLOOKUP($C268,VK!$B$2:$B$294,VK!BC$2:BC$294)</f>
        <v>97.252647399902344</v>
      </c>
      <c r="AW268" s="38">
        <f>_xlfn.XLOOKUP($C268,VK!$B$2:$B$294,VK!BD$2:BD$294)</f>
        <v>87.485282897949219</v>
      </c>
      <c r="AX268" s="38">
        <f>_xlfn.XLOOKUP($C268,VK!$B$2:$B$294,VK!BF$2:BF$294)</f>
        <v>12545.0341796875</v>
      </c>
      <c r="AY268" s="38">
        <f>_xlfn.XLOOKUP($C268,VK!$B$2:$B$294,VK!BG$2:BG$294)</f>
        <v>15597.1162109375</v>
      </c>
      <c r="AZ268" s="38">
        <f>_xlfn.XLOOKUP($C268,VK!$B$2:$B$294,VK!BH$2:BH$294)</f>
        <v>4.1380906105041504</v>
      </c>
      <c r="BA268" s="38">
        <f>_xlfn.XLOOKUP($C268,VK!$B$2:$B$294,VK!BI$2:BI$294)</f>
        <v>2.5351071357727051</v>
      </c>
      <c r="BB268" s="38">
        <f>_xlfn.XLOOKUP($C268,VK!$B$2:$B$294,VK!BJ$2:BJ$294)</f>
        <v>26.02287483215332</v>
      </c>
      <c r="BC268" s="38">
        <f>_xlfn.XLOOKUP($C268,VK!$B$2:$B$294,VK!BK$2:BK$294)</f>
        <v>6.7601823806762695</v>
      </c>
      <c r="BD268" s="38">
        <f>_xlfn.XLOOKUP($C268,VK!$B$2:$B$294,VK!BL$2:BL$294)</f>
        <v>554.33673095703125</v>
      </c>
      <c r="BE268" s="38">
        <f>_xlfn.XLOOKUP($C268,VK!$B$2:$B$294,VK!BM$2:BM$294)</f>
        <v>1.9070196151733398</v>
      </c>
      <c r="BF268" s="37">
        <f>_xlfn.XLOOKUP($C268,VK!$B$2:$B$294,VK!BN$2:BN$294)</f>
        <v>29638.4921875</v>
      </c>
      <c r="BG268" s="12">
        <f>_xlfn.XLOOKUP($C268,VK!$B$2:$B$294,VK!BO$2:BO$294)</f>
        <v>6.2462716102600098</v>
      </c>
      <c r="BH268" s="12"/>
      <c r="BI268" s="12">
        <f>_xlfn.XLOOKUP($C268,VK!$B$2:$B$294,VK!BQ$2:BQ$294)</f>
        <v>0.35085150599479675</v>
      </c>
      <c r="BJ268" s="12">
        <f>_xlfn.XLOOKUP($C268,VK!$B$2:$B$294,VK!BR$2:BR$294)</f>
        <v>5.6076836585998535</v>
      </c>
      <c r="BK268" s="12">
        <f>_xlfn.XLOOKUP($C268,VK!$B$2:$B$294,VK!BS$2:BS$294)</f>
        <v>16.221065521240234</v>
      </c>
      <c r="BL268" s="12">
        <f>_xlfn.XLOOKUP($C268,VK!$B$2:$B$294,VK!BT$2:BT$294)</f>
        <v>205.99998474121094</v>
      </c>
      <c r="BM268" s="12">
        <f>_xlfn.XLOOKUP($C268,VK!$B$2:$B$294,VK!BU$2:BU$294)</f>
        <v>1222.260986328125</v>
      </c>
      <c r="BN268" s="12">
        <f>_xlfn.XLOOKUP($C268,VK!$B$2:$B$294,VK!BV$2:BV$294)</f>
        <v>1</v>
      </c>
      <c r="BO268" s="12">
        <f>_xlfn.XLOOKUP($C268,VK!$B$2:$B$294,VK!BW$2:BW$294)</f>
        <v>25</v>
      </c>
      <c r="BP268" s="12">
        <f>_xlfn.XLOOKUP($C268,VK!$B$2:$B$294,VK!BX$2:BX$294)</f>
        <v>10824.3984375</v>
      </c>
      <c r="BQ268" s="12">
        <f>_xlfn.XLOOKUP($C268,VK!$B$2:$B$294,VK!BY$2:BY$294)</f>
        <v>8706.25390625</v>
      </c>
      <c r="BR268" s="12">
        <f>_xlfn.XLOOKUP($C268,VK!$B$2:$B$294,VK!BZ$2:BZ$294)</f>
        <v>0.96614587306976318</v>
      </c>
      <c r="BS268" s="12">
        <f>_xlfn.XLOOKUP($C268,VK!$B$2:$B$294,VK!CA$2:CA$294)</f>
        <v>5.9172420501708984</v>
      </c>
      <c r="BT268" s="12">
        <f>_xlfn.XLOOKUP($C268,VK!$B$2:$B$294,VK!CB$2:CB$294)</f>
        <v>96.074089050292969</v>
      </c>
      <c r="BU268" s="12">
        <f>_xlfn.XLOOKUP($C268,VK!$B$2:$B$294,VK!CC$2:CC$294)</f>
        <v>15.653027534484863</v>
      </c>
      <c r="BV268" s="12">
        <f>_xlfn.XLOOKUP($C268,VK!$B$2:$B$294,VK!CD$2:CD$294)</f>
        <v>11.941378593444824</v>
      </c>
      <c r="BW268" s="12">
        <f>_xlfn.XLOOKUP($C268,VK!$B$2:$B$294,VK!CE$2:CE$294)</f>
        <v>1.0829951763153076</v>
      </c>
      <c r="BX268" s="12">
        <f>_xlfn.XLOOKUP($C268,VK!$B$2:$B$294,VK!CF$2:CF$294)</f>
        <v>1.8713328838348389</v>
      </c>
      <c r="BY268" s="12">
        <f>_xlfn.XLOOKUP($C268,VK!$B$2:$B$294,VK!CG$2:CG$294)</f>
        <v>10677.3720703125</v>
      </c>
      <c r="BZ268" s="12"/>
      <c r="CA268" s="27">
        <f>_xlfn.XLOOKUP(C268,VK!$B$2:$B$294,VK!$BX$2:$BX$294)</f>
        <v>10824.3984375</v>
      </c>
      <c r="CD268" s="37">
        <f>_xlfn.XLOOKUP($C268,VK!$B$2:$B$294,VK!M$2:M$294)</f>
        <v>653835</v>
      </c>
      <c r="CE268" s="38"/>
    </row>
    <row r="269" spans="1:83" hidden="1">
      <c r="A269" s="21">
        <v>259</v>
      </c>
      <c r="B269" s="30">
        <f>1-_xlfn.XLOOKUP(C269,VK!$B$2:$B$294,VK!$ID$2:$ID$294)/SUM($D$5:$BY$5)</f>
        <v>3.1491785489561108E-2</v>
      </c>
      <c r="C269" t="str">
        <f>_xlfn.XLOOKUP(A269,VK!$IE$2:$IE$294,VK!$B$2:$B$294)</f>
        <v>Ilomantsi</v>
      </c>
      <c r="D269" s="12">
        <f>_xlfn.XLOOKUP($C269,VK!$B$2:$B$294,VK!J$2:J$294)</f>
        <v>55.099998474121094</v>
      </c>
      <c r="E269" s="12">
        <f>_xlfn.XLOOKUP($C269,VK!$B$2:$B$294,VK!K$2:K$294)</f>
        <v>2763.389892578125</v>
      </c>
      <c r="F269" s="38">
        <f>_xlfn.XLOOKUP($C269,VK!$B$2:$B$294,VK!L$2:L$294)</f>
        <v>223.10000610351563</v>
      </c>
      <c r="G269" s="38">
        <f>_xlfn.XLOOKUP($C269,VK!$B$2:$B$294,VK!N$2:N$294)</f>
        <v>1.7999999523162842</v>
      </c>
      <c r="H269" s="40">
        <f>_xlfn.XLOOKUP($C269,VK!$B$2:$B$294,VK!O$2:O$294)</f>
        <v>-2.2999999523162842</v>
      </c>
      <c r="I269" s="38">
        <f>_xlfn.XLOOKUP($C269,VK!$B$2:$B$294,VK!P$2:P$294)</f>
        <v>-44</v>
      </c>
      <c r="J269" s="38">
        <f>_xlfn.XLOOKUP($C269,VK!$B$2:$B$294,VK!Q$2:Q$294)</f>
        <v>53.7</v>
      </c>
      <c r="K269" s="38">
        <f>_xlfn.XLOOKUP($C269,VK!$B$2:$B$294,VK!R$2:R$294)</f>
        <v>18.2</v>
      </c>
      <c r="L269" s="38">
        <f>_xlfn.XLOOKUP($C269,VK!$B$2:$B$294,VK!S$2:S$294)</f>
        <v>490</v>
      </c>
      <c r="M269" s="38">
        <f>_xlfn.XLOOKUP($C269,VK!$B$2:$B$294,VK!T$2:T$294)</f>
        <v>0</v>
      </c>
      <c r="N269" s="38">
        <f>_xlfn.XLOOKUP($C269,VK!$B$2:$B$294,VK!U$2:U$294)</f>
        <v>3559.8</v>
      </c>
      <c r="O269" s="38">
        <f>_xlfn.XLOOKUP($C269,VK!$B$2:$B$294,VK!V$2:V$294)</f>
        <v>11.48</v>
      </c>
      <c r="P269" s="38">
        <f>_xlfn.XLOOKUP($C269,VK!$B$2:$B$294,VK!W$2:W$294)</f>
        <v>1443</v>
      </c>
      <c r="Q269" s="38">
        <f>_xlfn.XLOOKUP($C269,VK!$B$2:$B$294,VK!X$2:X$294)</f>
        <v>2590</v>
      </c>
      <c r="R269" s="38">
        <f>_xlfn.XLOOKUP($C269,VK!$B$2:$B$294,VK!Y$2:Y$294)</f>
        <v>1148</v>
      </c>
      <c r="S269" s="38">
        <f>_xlfn.XLOOKUP($C269,VK!$B$2:$B$294,VK!Z$2:Z$294)</f>
        <v>2616</v>
      </c>
      <c r="T269" s="38">
        <f>_xlfn.XLOOKUP($C269,VK!$B$2:$B$294,VK!AA$2:AA$294)</f>
        <v>1203</v>
      </c>
      <c r="U269" s="38">
        <f>_xlfn.XLOOKUP($C269,VK!$B$2:$B$294,VK!AB$2:AB$294)</f>
        <v>12.29411792755127</v>
      </c>
      <c r="V269" s="38">
        <f>_xlfn.XLOOKUP($C269,VK!$B$2:$B$294,VK!AC$2:AC$294)</f>
        <v>0</v>
      </c>
      <c r="W269" s="38">
        <f>_xlfn.XLOOKUP($C269,VK!$B$2:$B$294,VK!AD$2:AD$294)</f>
        <v>0</v>
      </c>
      <c r="X269" s="38">
        <f>_xlfn.XLOOKUP($C269,VK!$B$2:$B$294,VK!AE$2:AE$294)</f>
        <v>0</v>
      </c>
      <c r="Y269" s="38">
        <f>_xlfn.XLOOKUP($C269,VK!$B$2:$B$294,VK!AF$2:AF$294)</f>
        <v>4.2</v>
      </c>
      <c r="Z269" s="38">
        <f>_xlfn.XLOOKUP($C269,VK!$B$2:$B$294,VK!AG$2:AG$294)</f>
        <v>0</v>
      </c>
      <c r="AA269" s="38">
        <f>_xlfn.XLOOKUP($C269,VK!$B$2:$B$294,VK!AH$2:AH$294)</f>
        <v>21</v>
      </c>
      <c r="AB269" s="38">
        <f>_xlfn.XLOOKUP($C269,VK!$B$2:$B$294,VK!AI$2:AI$294)</f>
        <v>1</v>
      </c>
      <c r="AC269" s="38">
        <f>_xlfn.XLOOKUP($C269,VK!$B$2:$B$294,VK!AJ$2:AJ$294)</f>
        <v>0.45</v>
      </c>
      <c r="AD269" s="38">
        <f>_xlfn.XLOOKUP($C269,VK!$B$2:$B$294,VK!AK$2:AK$294)</f>
        <v>1</v>
      </c>
      <c r="AE269" s="38">
        <f>_xlfn.XLOOKUP($C269,VK!$B$2:$B$294,VK!AL$2:AL$294)</f>
        <v>66.5</v>
      </c>
      <c r="AF269" s="38">
        <f>_xlfn.XLOOKUP($C269,VK!$B$2:$B$294,VK!AM$2:AM$294)</f>
        <v>257.10000000000002</v>
      </c>
      <c r="AG269" s="38">
        <f>_xlfn.XLOOKUP($C269,VK!$B$2:$B$294,VK!AN$2:AN$294)</f>
        <v>48</v>
      </c>
      <c r="AH269" s="38">
        <f>_xlfn.XLOOKUP($C269,VK!$B$2:$B$294,VK!AO$2:AO$294)</f>
        <v>15.9</v>
      </c>
      <c r="AI269" s="38">
        <f>_xlfn.XLOOKUP($C269,VK!$B$2:$B$294,VK!AP$2:AP$294)</f>
        <v>98</v>
      </c>
      <c r="AJ269" s="38">
        <f>_xlfn.XLOOKUP($C269,VK!$B$2:$B$294,VK!AQ$2:AQ$294)</f>
        <v>72</v>
      </c>
      <c r="AK269" s="38">
        <f>_xlfn.XLOOKUP($C269,VK!$B$2:$B$294,VK!AR$2:AR$294)</f>
        <v>1256</v>
      </c>
      <c r="AL269" s="38">
        <f>_xlfn.XLOOKUP($C269,VK!$B$2:$B$294,VK!AS$2:AS$294)</f>
        <v>3</v>
      </c>
      <c r="AM269" s="38">
        <f>_xlfn.XLOOKUP($C269,VK!$B$2:$B$294,VK!AT$2:AT$294)</f>
        <v>14600</v>
      </c>
      <c r="AN269" s="38">
        <f>_xlfn.XLOOKUP($C269,VK!$B$2:$B$294,VK!AU$2:AU$294)</f>
        <v>15836</v>
      </c>
      <c r="AO269" s="38">
        <f>_xlfn.XLOOKUP($C269,VK!$B$2:$B$294,VK!AV$2:AV$294)</f>
        <v>1</v>
      </c>
      <c r="AP269" s="38">
        <f>_xlfn.XLOOKUP($C269,VK!$B$2:$B$294,VK!AW$2:AW$294)</f>
        <v>167.04780578613281</v>
      </c>
      <c r="AQ269" s="38">
        <f>_xlfn.XLOOKUP($C269,VK!$B$2:$B$294,VK!AX$2:AX$294)</f>
        <v>0</v>
      </c>
      <c r="AR269" s="38">
        <f>_xlfn.XLOOKUP($C269,VK!$B$2:$B$294,VK!AY$2:AY$294)</f>
        <v>0</v>
      </c>
      <c r="AS269" s="38">
        <f>_xlfn.XLOOKUP($C269,VK!$B$2:$B$294,VK!AZ$2:AZ$294)</f>
        <v>0</v>
      </c>
      <c r="AT269" s="38">
        <f>_xlfn.XLOOKUP($C269,VK!$B$2:$B$294,VK!BA$2:BA$294)</f>
        <v>0</v>
      </c>
      <c r="AU269" s="38">
        <f>_xlfn.XLOOKUP($C269,VK!$B$2:$B$294,VK!BB$2:BB$294)</f>
        <v>1</v>
      </c>
      <c r="AV269" s="38">
        <f>_xlfn.XLOOKUP($C269,VK!$B$2:$B$294,VK!BC$2:BC$294)</f>
        <v>81.904762268066406</v>
      </c>
      <c r="AW269" s="38">
        <f>_xlfn.XLOOKUP($C269,VK!$B$2:$B$294,VK!BD$2:BD$294)</f>
        <v>100</v>
      </c>
      <c r="AX269" s="38">
        <f>_xlfn.XLOOKUP($C269,VK!$B$2:$B$294,VK!BF$2:BF$294)</f>
        <v>15779.9560546875</v>
      </c>
      <c r="AY269" s="38">
        <f>_xlfn.XLOOKUP($C269,VK!$B$2:$B$294,VK!BG$2:BG$294)</f>
        <v>16941.0859375</v>
      </c>
      <c r="AZ269" s="38">
        <f>_xlfn.XLOOKUP($C269,VK!$B$2:$B$294,VK!BH$2:BH$294)</f>
        <v>2.1632695198059082</v>
      </c>
      <c r="BA269" s="38">
        <f>_xlfn.XLOOKUP($C269,VK!$B$2:$B$294,VK!BI$2:BI$294)</f>
        <v>-6.9921855926513672</v>
      </c>
      <c r="BB269" s="38">
        <f>_xlfn.XLOOKUP($C269,VK!$B$2:$B$294,VK!BJ$2:BJ$294)</f>
        <v>20.430107116699219</v>
      </c>
      <c r="BC269" s="38">
        <f>_xlfn.XLOOKUP($C269,VK!$B$2:$B$294,VK!BK$2:BK$294)</f>
        <v>-9.0909090042114258</v>
      </c>
      <c r="BD269" s="38">
        <f>_xlfn.XLOOKUP($C269,VK!$B$2:$B$294,VK!BL$2:BL$294)</f>
        <v>121.66666412353516</v>
      </c>
      <c r="BE269" s="38">
        <f>_xlfn.XLOOKUP($C269,VK!$B$2:$B$294,VK!BM$2:BM$294)</f>
        <v>0.3333333432674408</v>
      </c>
      <c r="BF269" s="37">
        <f>_xlfn.XLOOKUP($C269,VK!$B$2:$B$294,VK!BN$2:BN$294)</f>
        <v>20549.51953125</v>
      </c>
      <c r="BG269" s="12">
        <f>_xlfn.XLOOKUP($C269,VK!$B$2:$B$294,VK!BO$2:BO$294)</f>
        <v>55.486362457275391</v>
      </c>
      <c r="BH269" s="12"/>
      <c r="BI269" s="12">
        <f>_xlfn.XLOOKUP($C269,VK!$B$2:$B$294,VK!BQ$2:BQ$294)</f>
        <v>0.63207739591598511</v>
      </c>
      <c r="BJ269" s="12">
        <f>_xlfn.XLOOKUP($C269,VK!$B$2:$B$294,VK!BR$2:BR$294)</f>
        <v>8.235536515712738E-2</v>
      </c>
      <c r="BK269" s="12">
        <f>_xlfn.XLOOKUP($C269,VK!$B$2:$B$294,VK!BS$2:BS$294)</f>
        <v>3.4589252471923828</v>
      </c>
      <c r="BL269" s="12">
        <f>_xlfn.XLOOKUP($C269,VK!$B$2:$B$294,VK!BT$2:BT$294)</f>
        <v>107.88552856445313</v>
      </c>
      <c r="BM269" s="12">
        <f>_xlfn.XLOOKUP($C269,VK!$B$2:$B$294,VK!BU$2:BU$294)</f>
        <v>397.77639770507813</v>
      </c>
      <c r="BN269" s="12">
        <f>_xlfn.XLOOKUP($C269,VK!$B$2:$B$294,VK!BV$2:BV$294)</f>
        <v>0</v>
      </c>
      <c r="BO269" s="12">
        <f>_xlfn.XLOOKUP($C269,VK!$B$2:$B$294,VK!BW$2:BW$294)</f>
        <v>1</v>
      </c>
      <c r="BP269" s="12">
        <f>_xlfn.XLOOKUP($C269,VK!$B$2:$B$294,VK!BX$2:BX$294)</f>
        <v>11265.8232421875</v>
      </c>
      <c r="BQ269" s="12">
        <f>_xlfn.XLOOKUP($C269,VK!$B$2:$B$294,VK!BY$2:BY$294)</f>
        <v>10493.6708984375</v>
      </c>
      <c r="BR269" s="12">
        <f>_xlfn.XLOOKUP($C269,VK!$B$2:$B$294,VK!BZ$2:BZ$294)</f>
        <v>0.61766523122787476</v>
      </c>
      <c r="BS269" s="12">
        <f>_xlfn.XLOOKUP($C269,VK!$B$2:$B$294,VK!CA$2:CA$294)</f>
        <v>6.1972413063049316</v>
      </c>
      <c r="BT269" s="12">
        <f>_xlfn.XLOOKUP($C269,VK!$B$2:$B$294,VK!CB$2:CB$294)</f>
        <v>116.66666412353516</v>
      </c>
      <c r="BU269" s="12">
        <f>_xlfn.XLOOKUP($C269,VK!$B$2:$B$294,VK!CC$2:CC$294)</f>
        <v>11.295680999755859</v>
      </c>
      <c r="BV269" s="12">
        <f>_xlfn.XLOOKUP($C269,VK!$B$2:$B$294,VK!CD$2:CD$294)</f>
        <v>16.279069900512695</v>
      </c>
      <c r="BW269" s="12">
        <f>_xlfn.XLOOKUP($C269,VK!$B$2:$B$294,VK!CE$2:CE$294)</f>
        <v>0</v>
      </c>
      <c r="BX269" s="12">
        <f>_xlfn.XLOOKUP($C269,VK!$B$2:$B$294,VK!CF$2:CF$294)</f>
        <v>3.6544849872589111</v>
      </c>
      <c r="BY269" s="12">
        <f>_xlfn.XLOOKUP($C269,VK!$B$2:$B$294,VK!CG$2:CG$294)</f>
        <v>16097.455078125</v>
      </c>
      <c r="BZ269" s="12"/>
      <c r="CA269" s="27">
        <f>_xlfn.XLOOKUP(C269,VK!$B$2:$B$294,VK!$BX$2:$BX$294)</f>
        <v>11265.8232421875</v>
      </c>
      <c r="CD269" s="37">
        <f>_xlfn.XLOOKUP($C269,VK!$B$2:$B$294,VK!M$2:M$294)</f>
        <v>4857</v>
      </c>
      <c r="CE269" s="38"/>
    </row>
    <row r="270" spans="1:83" hidden="1">
      <c r="A270" s="21">
        <v>260</v>
      </c>
      <c r="B270" s="30">
        <f>1-_xlfn.XLOOKUP(C270,VK!$B$2:$B$294,VK!$ID$2:$ID$294)/SUM($D$5:$BY$5)</f>
        <v>2.6621720482521094E-2</v>
      </c>
      <c r="C270" t="str">
        <f>_xlfn.XLOOKUP(A270,VK!$IE$2:$IE$294,VK!$B$2:$B$294)</f>
        <v>Virolahti</v>
      </c>
      <c r="D270" s="12">
        <f>_xlfn.XLOOKUP($C270,VK!$B$2:$B$294,VK!J$2:J$294)</f>
        <v>50.599998474121094</v>
      </c>
      <c r="E270" s="12">
        <f>_xlfn.XLOOKUP($C270,VK!$B$2:$B$294,VK!K$2:K$294)</f>
        <v>371.989990234375</v>
      </c>
      <c r="F270" s="38">
        <f>_xlfn.XLOOKUP($C270,VK!$B$2:$B$294,VK!L$2:L$294)</f>
        <v>166</v>
      </c>
      <c r="G270" s="38">
        <f>_xlfn.XLOOKUP($C270,VK!$B$2:$B$294,VK!N$2:N$294)</f>
        <v>8.3999996185302734</v>
      </c>
      <c r="H270" s="40">
        <f>_xlfn.XLOOKUP($C270,VK!$B$2:$B$294,VK!O$2:O$294)</f>
        <v>-1.2999999523162842</v>
      </c>
      <c r="I270" s="38">
        <f>_xlfn.XLOOKUP($C270,VK!$B$2:$B$294,VK!P$2:P$294)</f>
        <v>-6</v>
      </c>
      <c r="J270" s="38">
        <f>_xlfn.XLOOKUP($C270,VK!$B$2:$B$294,VK!Q$2:Q$294)</f>
        <v>45.7</v>
      </c>
      <c r="K270" s="38">
        <f>_xlfn.XLOOKUP($C270,VK!$B$2:$B$294,VK!R$2:R$294)</f>
        <v>12.3</v>
      </c>
      <c r="L270" s="38">
        <f>_xlfn.XLOOKUP($C270,VK!$B$2:$B$294,VK!S$2:S$294)</f>
        <v>174</v>
      </c>
      <c r="M270" s="38">
        <f>_xlfn.XLOOKUP($C270,VK!$B$2:$B$294,VK!T$2:T$294)</f>
        <v>0</v>
      </c>
      <c r="N270" s="38">
        <f>_xlfn.XLOOKUP($C270,VK!$B$2:$B$294,VK!U$2:U$294)</f>
        <v>3545.5</v>
      </c>
      <c r="O270" s="38">
        <f>_xlfn.XLOOKUP($C270,VK!$B$2:$B$294,VK!V$2:V$294)</f>
        <v>10.59</v>
      </c>
      <c r="P270" s="38">
        <f>_xlfn.XLOOKUP($C270,VK!$B$2:$B$294,VK!W$2:W$294)</f>
        <v>1497.5999755859375</v>
      </c>
      <c r="Q270" s="38">
        <f>_xlfn.XLOOKUP($C270,VK!$B$2:$B$294,VK!X$2:X$294)</f>
        <v>531</v>
      </c>
      <c r="R270" s="38">
        <f>_xlfn.XLOOKUP($C270,VK!$B$2:$B$294,VK!Y$2:Y$294)</f>
        <v>657.20001220703125</v>
      </c>
      <c r="S270" s="38">
        <f>_xlfn.XLOOKUP($C270,VK!$B$2:$B$294,VK!Z$2:Z$294)</f>
        <v>1634</v>
      </c>
      <c r="T270" s="38">
        <f>_xlfn.XLOOKUP($C270,VK!$B$2:$B$294,VK!AA$2:AA$294)</f>
        <v>806</v>
      </c>
      <c r="U270" s="38">
        <f>_xlfn.XLOOKUP($C270,VK!$B$2:$B$294,VK!AB$2:AB$294)</f>
        <v>14.473684310913086</v>
      </c>
      <c r="V270" s="38">
        <f>_xlfn.XLOOKUP($C270,VK!$B$2:$B$294,VK!AC$2:AC$294)</f>
        <v>0</v>
      </c>
      <c r="W270" s="38">
        <f>_xlfn.XLOOKUP($C270,VK!$B$2:$B$294,VK!AD$2:AD$294)</f>
        <v>0</v>
      </c>
      <c r="X270" s="38">
        <f>_xlfn.XLOOKUP($C270,VK!$B$2:$B$294,VK!AE$2:AE$294)</f>
        <v>0</v>
      </c>
      <c r="Y270" s="38">
        <f>_xlfn.XLOOKUP($C270,VK!$B$2:$B$294,VK!AF$2:AF$294)</f>
        <v>5.3</v>
      </c>
      <c r="Z270" s="38">
        <f>_xlfn.XLOOKUP($C270,VK!$B$2:$B$294,VK!AG$2:AG$294)</f>
        <v>0</v>
      </c>
      <c r="AA270" s="38">
        <f>_xlfn.XLOOKUP($C270,VK!$B$2:$B$294,VK!AH$2:AH$294)</f>
        <v>20.5</v>
      </c>
      <c r="AB270" s="38">
        <f>_xlfn.XLOOKUP($C270,VK!$B$2:$B$294,VK!AI$2:AI$294)</f>
        <v>1.25</v>
      </c>
      <c r="AC270" s="38">
        <f>_xlfn.XLOOKUP($C270,VK!$B$2:$B$294,VK!AJ$2:AJ$294)</f>
        <v>0.5</v>
      </c>
      <c r="AD270" s="38">
        <f>_xlfn.XLOOKUP($C270,VK!$B$2:$B$294,VK!AK$2:AK$294)</f>
        <v>1.1499999999999999</v>
      </c>
      <c r="AE270" s="38">
        <f>_xlfn.XLOOKUP($C270,VK!$B$2:$B$294,VK!AL$2:AL$294)</f>
        <v>98.2</v>
      </c>
      <c r="AF270" s="38">
        <f>_xlfn.XLOOKUP($C270,VK!$B$2:$B$294,VK!AM$2:AM$294)</f>
        <v>283</v>
      </c>
      <c r="AG270" s="38">
        <f>_xlfn.XLOOKUP($C270,VK!$B$2:$B$294,VK!AN$2:AN$294)</f>
        <v>46.7</v>
      </c>
      <c r="AH270" s="38">
        <f>_xlfn.XLOOKUP($C270,VK!$B$2:$B$294,VK!AO$2:AO$294)</f>
        <v>19.899999999999999</v>
      </c>
      <c r="AI270" s="38">
        <f>_xlfn.XLOOKUP($C270,VK!$B$2:$B$294,VK!AP$2:AP$294)</f>
        <v>84</v>
      </c>
      <c r="AJ270" s="38">
        <f>_xlfn.XLOOKUP($C270,VK!$B$2:$B$294,VK!AQ$2:AQ$294)</f>
        <v>66</v>
      </c>
      <c r="AK270" s="38">
        <f>_xlfn.XLOOKUP($C270,VK!$B$2:$B$294,VK!AR$2:AR$294)</f>
        <v>626</v>
      </c>
      <c r="AL270" s="38">
        <f>_xlfn.XLOOKUP($C270,VK!$B$2:$B$294,VK!AS$2:AS$294)</f>
        <v>1.333</v>
      </c>
      <c r="AM270" s="38">
        <f>_xlfn.XLOOKUP($C270,VK!$B$2:$B$294,VK!AT$2:AT$294)</f>
        <v>7698.2001953125</v>
      </c>
      <c r="AN270" s="38">
        <f>_xlfn.XLOOKUP($C270,VK!$B$2:$B$294,VK!AU$2:AU$294)</f>
        <v>13447</v>
      </c>
      <c r="AO270" s="38">
        <f>_xlfn.XLOOKUP($C270,VK!$B$2:$B$294,VK!AV$2:AV$294)</f>
        <v>0</v>
      </c>
      <c r="AP270" s="38">
        <f>_xlfn.XLOOKUP($C270,VK!$B$2:$B$294,VK!AW$2:AW$294)</f>
        <v>59.138271331787109</v>
      </c>
      <c r="AQ270" s="38">
        <f>_xlfn.XLOOKUP($C270,VK!$B$2:$B$294,VK!AX$2:AX$294)</f>
        <v>0</v>
      </c>
      <c r="AR270" s="38">
        <f>_xlfn.XLOOKUP($C270,VK!$B$2:$B$294,VK!AY$2:AY$294)</f>
        <v>0</v>
      </c>
      <c r="AS270" s="38">
        <f>_xlfn.XLOOKUP($C270,VK!$B$2:$B$294,VK!AZ$2:AZ$294)</f>
        <v>0</v>
      </c>
      <c r="AT270" s="38">
        <f>_xlfn.XLOOKUP($C270,VK!$B$2:$B$294,VK!BA$2:BA$294)</f>
        <v>0</v>
      </c>
      <c r="AU270" s="38">
        <f>_xlfn.XLOOKUP($C270,VK!$B$2:$B$294,VK!BB$2:BB$294)</f>
        <v>1</v>
      </c>
      <c r="AV270" s="38">
        <f>_xlfn.XLOOKUP($C270,VK!$B$2:$B$294,VK!BC$2:BC$294)</f>
        <v>95.2608642578125</v>
      </c>
      <c r="AW270" s="38">
        <f>_xlfn.XLOOKUP($C270,VK!$B$2:$B$294,VK!BD$2:BD$294)</f>
        <v>89.139305114746094</v>
      </c>
      <c r="AX270" s="38">
        <f>_xlfn.XLOOKUP($C270,VK!$B$2:$B$294,VK!BF$2:BF$294)</f>
        <v>1772.985107421875</v>
      </c>
      <c r="AY270" s="38">
        <f>_xlfn.XLOOKUP($C270,VK!$B$2:$B$294,VK!BG$2:BG$294)</f>
        <v>9965.0859375</v>
      </c>
      <c r="AZ270" s="38">
        <f>_xlfn.XLOOKUP($C270,VK!$B$2:$B$294,VK!BH$2:BH$294)</f>
        <v>3.5376005172729492</v>
      </c>
      <c r="BA270" s="38">
        <f>_xlfn.XLOOKUP($C270,VK!$B$2:$B$294,VK!BI$2:BI$294)</f>
        <v>0.92312610149383545</v>
      </c>
      <c r="BB270" s="38">
        <f>_xlfn.XLOOKUP($C270,VK!$B$2:$B$294,VK!BJ$2:BJ$294)</f>
        <v>29.787233352661133</v>
      </c>
      <c r="BC270" s="38">
        <f>_xlfn.XLOOKUP($C270,VK!$B$2:$B$294,VK!BK$2:BK$294)</f>
        <v>0</v>
      </c>
      <c r="BD270" s="38">
        <f>_xlfn.XLOOKUP($C270,VK!$B$2:$B$294,VK!BL$2:BL$294)</f>
        <v>94.333335876464844</v>
      </c>
      <c r="BE270" s="38">
        <f>_xlfn.XLOOKUP($C270,VK!$B$2:$B$294,VK!BM$2:BM$294)</f>
        <v>-10.657596588134766</v>
      </c>
      <c r="BF270" s="37">
        <f>_xlfn.XLOOKUP($C270,VK!$B$2:$B$294,VK!BN$2:BN$294)</f>
        <v>21491.677734375</v>
      </c>
      <c r="BG270" s="12">
        <f>_xlfn.XLOOKUP($C270,VK!$B$2:$B$294,VK!BO$2:BO$294)</f>
        <v>46.445835113525391</v>
      </c>
      <c r="BH270" s="12"/>
      <c r="BI270" s="12">
        <f>_xlfn.XLOOKUP($C270,VK!$B$2:$B$294,VK!BQ$2:BQ$294)</f>
        <v>0.71373432874679565</v>
      </c>
      <c r="BJ270" s="12">
        <f>_xlfn.XLOOKUP($C270,VK!$B$2:$B$294,VK!BR$2:BR$294)</f>
        <v>0.41814088821411133</v>
      </c>
      <c r="BK270" s="12">
        <f>_xlfn.XLOOKUP($C270,VK!$B$2:$B$294,VK!BS$2:BS$294)</f>
        <v>5.9826312065124512</v>
      </c>
      <c r="BL270" s="12">
        <f>_xlfn.XLOOKUP($C270,VK!$B$2:$B$294,VK!BT$2:BT$294)</f>
        <v>218.398193359375</v>
      </c>
      <c r="BM270" s="12">
        <f>_xlfn.XLOOKUP($C270,VK!$B$2:$B$294,VK!BU$2:BU$294)</f>
        <v>337.40753173828125</v>
      </c>
      <c r="BN270" s="12">
        <f>_xlfn.XLOOKUP($C270,VK!$B$2:$B$294,VK!BV$2:BV$294)</f>
        <v>0</v>
      </c>
      <c r="BO270" s="12">
        <f>_xlfn.XLOOKUP($C270,VK!$B$2:$B$294,VK!BW$2:BW$294)</f>
        <v>2</v>
      </c>
      <c r="BP270" s="12">
        <f>_xlfn.XLOOKUP($C270,VK!$B$2:$B$294,VK!BX$2:BX$294)</f>
        <v>9785.7138671875</v>
      </c>
      <c r="BQ270" s="12">
        <f>_xlfn.XLOOKUP($C270,VK!$B$2:$B$294,VK!BY$2:BY$294)</f>
        <v>1741.0714111328125</v>
      </c>
      <c r="BR270" s="12">
        <f>_xlfn.XLOOKUP($C270,VK!$B$2:$B$294,VK!BZ$2:BZ$294)</f>
        <v>10.480326652526855</v>
      </c>
      <c r="BS270" s="12">
        <f>_xlfn.XLOOKUP($C270,VK!$B$2:$B$294,VK!CA$2:CA$294)</f>
        <v>12.672884941101074</v>
      </c>
      <c r="BT270" s="12">
        <f>_xlfn.XLOOKUP($C270,VK!$B$2:$B$294,VK!CB$2:CB$294)</f>
        <v>8.9002552032470703</v>
      </c>
      <c r="BU270" s="12">
        <f>_xlfn.XLOOKUP($C270,VK!$B$2:$B$294,VK!CC$2:CC$294)</f>
        <v>7.3604059219360352</v>
      </c>
      <c r="BV270" s="12">
        <f>_xlfn.XLOOKUP($C270,VK!$B$2:$B$294,VK!CD$2:CD$294)</f>
        <v>5.0761423110961914</v>
      </c>
      <c r="BW270" s="12">
        <f>_xlfn.XLOOKUP($C270,VK!$B$2:$B$294,VK!CE$2:CE$294)</f>
        <v>0</v>
      </c>
      <c r="BX270" s="12">
        <f>_xlfn.XLOOKUP($C270,VK!$B$2:$B$294,VK!CF$2:CF$294)</f>
        <v>2.0304567813873291</v>
      </c>
      <c r="BY270" s="12">
        <f>_xlfn.XLOOKUP($C270,VK!$B$2:$B$294,VK!CG$2:CG$294)</f>
        <v>13757.2265625</v>
      </c>
      <c r="BZ270" s="12"/>
      <c r="CA270" s="27">
        <f>_xlfn.XLOOKUP(C270,VK!$B$2:$B$294,VK!$BX$2:$BX$294)</f>
        <v>9785.7138671875</v>
      </c>
      <c r="CD270" s="37">
        <f>_xlfn.XLOOKUP($C270,VK!$B$2:$B$294,VK!M$2:M$294)</f>
        <v>3109</v>
      </c>
      <c r="CE270" s="38"/>
    </row>
    <row r="271" spans="1:83" hidden="1">
      <c r="A271" s="21">
        <v>261</v>
      </c>
      <c r="B271" s="30">
        <f>1-_xlfn.XLOOKUP(C271,VK!$B$2:$B$294,VK!$ID$2:$ID$294)/SUM($D$5:$BY$5)</f>
        <v>2.6433756082010595E-2</v>
      </c>
      <c r="C271" t="str">
        <f>_xlfn.XLOOKUP(A271,VK!$IE$2:$IE$294,VK!$B$2:$B$294)</f>
        <v>Tyrnävä</v>
      </c>
      <c r="D271" s="12">
        <f>_xlfn.XLOOKUP($C271,VK!$B$2:$B$294,VK!J$2:J$294)</f>
        <v>34.599998474121094</v>
      </c>
      <c r="E271" s="12">
        <f>_xlfn.XLOOKUP($C271,VK!$B$2:$B$294,VK!K$2:K$294)</f>
        <v>491.82000732421875</v>
      </c>
      <c r="F271" s="38">
        <f>_xlfn.XLOOKUP($C271,VK!$B$2:$B$294,VK!L$2:L$294)</f>
        <v>162.80000305175781</v>
      </c>
      <c r="G271" s="38">
        <f>_xlfn.XLOOKUP($C271,VK!$B$2:$B$294,VK!N$2:N$294)</f>
        <v>13.5</v>
      </c>
      <c r="H271" s="40">
        <f>_xlfn.XLOOKUP($C271,VK!$B$2:$B$294,VK!O$2:O$294)</f>
        <v>-1.7999999523162842</v>
      </c>
      <c r="I271" s="38">
        <f>_xlfn.XLOOKUP($C271,VK!$B$2:$B$294,VK!P$2:P$294)</f>
        <v>-161</v>
      </c>
      <c r="J271" s="38">
        <f>_xlfn.XLOOKUP($C271,VK!$B$2:$B$294,VK!Q$2:Q$294)</f>
        <v>71.900000000000006</v>
      </c>
      <c r="K271" s="38">
        <f>_xlfn.XLOOKUP($C271,VK!$B$2:$B$294,VK!R$2:R$294)</f>
        <v>9</v>
      </c>
      <c r="L271" s="38">
        <f>_xlfn.XLOOKUP($C271,VK!$B$2:$B$294,VK!S$2:S$294)</f>
        <v>168</v>
      </c>
      <c r="M271" s="38">
        <f>_xlfn.XLOOKUP($C271,VK!$B$2:$B$294,VK!T$2:T$294)</f>
        <v>0</v>
      </c>
      <c r="N271" s="38">
        <f>_xlfn.XLOOKUP($C271,VK!$B$2:$B$294,VK!U$2:U$294)</f>
        <v>2971.2</v>
      </c>
      <c r="O271" s="38">
        <f>_xlfn.XLOOKUP($C271,VK!$B$2:$B$294,VK!V$2:V$294)</f>
        <v>11.72</v>
      </c>
      <c r="P271" s="38">
        <f>_xlfn.XLOOKUP($C271,VK!$B$2:$B$294,VK!W$2:W$294)</f>
        <v>329</v>
      </c>
      <c r="Q271" s="38">
        <f>_xlfn.XLOOKUP($C271,VK!$B$2:$B$294,VK!X$2:X$294)</f>
        <v>190</v>
      </c>
      <c r="R271" s="38">
        <f>_xlfn.XLOOKUP($C271,VK!$B$2:$B$294,VK!Y$2:Y$294)</f>
        <v>209</v>
      </c>
      <c r="S271" s="38">
        <f>_xlfn.XLOOKUP($C271,VK!$B$2:$B$294,VK!Z$2:Z$294)</f>
        <v>295</v>
      </c>
      <c r="T271" s="38">
        <f>_xlfn.XLOOKUP($C271,VK!$B$2:$B$294,VK!AA$2:AA$294)</f>
        <v>418</v>
      </c>
      <c r="U271" s="38">
        <f>_xlfn.XLOOKUP($C271,VK!$B$2:$B$294,VK!AB$2:AB$294)</f>
        <v>19.542682647705078</v>
      </c>
      <c r="V271" s="38">
        <f>_xlfn.XLOOKUP($C271,VK!$B$2:$B$294,VK!AC$2:AC$294)</f>
        <v>0</v>
      </c>
      <c r="W271" s="38">
        <f>_xlfn.XLOOKUP($C271,VK!$B$2:$B$294,VK!AD$2:AD$294)</f>
        <v>0</v>
      </c>
      <c r="X271" s="38">
        <f>_xlfn.XLOOKUP($C271,VK!$B$2:$B$294,VK!AE$2:AE$294)</f>
        <v>0</v>
      </c>
      <c r="Y271" s="38">
        <f>_xlfn.XLOOKUP($C271,VK!$B$2:$B$294,VK!AF$2:AF$294)</f>
        <v>8.1999999999999993</v>
      </c>
      <c r="Z271" s="38">
        <f>_xlfn.XLOOKUP($C271,VK!$B$2:$B$294,VK!AG$2:AG$294)</f>
        <v>0</v>
      </c>
      <c r="AA271" s="38">
        <f>_xlfn.XLOOKUP($C271,VK!$B$2:$B$294,VK!AH$2:AH$294)</f>
        <v>22</v>
      </c>
      <c r="AB271" s="38">
        <f>_xlfn.XLOOKUP($C271,VK!$B$2:$B$294,VK!AI$2:AI$294)</f>
        <v>1.1200000000000001</v>
      </c>
      <c r="AC271" s="38">
        <f>_xlfn.XLOOKUP($C271,VK!$B$2:$B$294,VK!AJ$2:AJ$294)</f>
        <v>0.54</v>
      </c>
      <c r="AD271" s="38">
        <f>_xlfn.XLOOKUP($C271,VK!$B$2:$B$294,VK!AK$2:AK$294)</f>
        <v>1.1200000000000001</v>
      </c>
      <c r="AE271" s="38">
        <f>_xlfn.XLOOKUP($C271,VK!$B$2:$B$294,VK!AL$2:AL$294)</f>
        <v>41.2</v>
      </c>
      <c r="AF271" s="38">
        <f>_xlfn.XLOOKUP($C271,VK!$B$2:$B$294,VK!AM$2:AM$294)</f>
        <v>346.9</v>
      </c>
      <c r="AG271" s="38">
        <f>_xlfn.XLOOKUP($C271,VK!$B$2:$B$294,VK!AN$2:AN$294)</f>
        <v>49.5</v>
      </c>
      <c r="AH271" s="38">
        <f>_xlfn.XLOOKUP($C271,VK!$B$2:$B$294,VK!AO$2:AO$294)</f>
        <v>23.3</v>
      </c>
      <c r="AI271" s="38">
        <f>_xlfn.XLOOKUP($C271,VK!$B$2:$B$294,VK!AP$2:AP$294)</f>
        <v>54</v>
      </c>
      <c r="AJ271" s="38">
        <f>_xlfn.XLOOKUP($C271,VK!$B$2:$B$294,VK!AQ$2:AQ$294)</f>
        <v>42</v>
      </c>
      <c r="AK271" s="38">
        <f>_xlfn.XLOOKUP($C271,VK!$B$2:$B$294,VK!AR$2:AR$294)</f>
        <v>772</v>
      </c>
      <c r="AL271" s="38">
        <f>_xlfn.XLOOKUP($C271,VK!$B$2:$B$294,VK!AS$2:AS$294)</f>
        <v>4.3330000000000002</v>
      </c>
      <c r="AM271" s="38">
        <f>_xlfn.XLOOKUP($C271,VK!$B$2:$B$294,VK!AT$2:AT$294)</f>
        <v>6572</v>
      </c>
      <c r="AN271" s="38">
        <f>_xlfn.XLOOKUP($C271,VK!$B$2:$B$294,VK!AU$2:AU$294)</f>
        <v>7402</v>
      </c>
      <c r="AO271" s="38">
        <f>_xlfn.XLOOKUP($C271,VK!$B$2:$B$294,VK!AV$2:AV$294)</f>
        <v>0</v>
      </c>
      <c r="AP271" s="38">
        <f>_xlfn.XLOOKUP($C271,VK!$B$2:$B$294,VK!AW$2:AW$294)</f>
        <v>29.190023422241211</v>
      </c>
      <c r="AQ271" s="38">
        <f>_xlfn.XLOOKUP($C271,VK!$B$2:$B$294,VK!AX$2:AX$294)</f>
        <v>0</v>
      </c>
      <c r="AR271" s="38">
        <f>_xlfn.XLOOKUP($C271,VK!$B$2:$B$294,VK!AY$2:AY$294)</f>
        <v>0</v>
      </c>
      <c r="AS271" s="38">
        <f>_xlfn.XLOOKUP($C271,VK!$B$2:$B$294,VK!AZ$2:AZ$294)</f>
        <v>0</v>
      </c>
      <c r="AT271" s="38">
        <f>_xlfn.XLOOKUP($C271,VK!$B$2:$B$294,VK!BA$2:BA$294)</f>
        <v>0</v>
      </c>
      <c r="AU271" s="38">
        <f>_xlfn.XLOOKUP($C271,VK!$B$2:$B$294,VK!BB$2:BB$294)</f>
        <v>1</v>
      </c>
      <c r="AV271" s="38">
        <f>_xlfn.XLOOKUP($C271,VK!$B$2:$B$294,VK!BC$2:BC$294)</f>
        <v>84.345046997070313</v>
      </c>
      <c r="AW271" s="38">
        <f>_xlfn.XLOOKUP($C271,VK!$B$2:$B$294,VK!BD$2:BD$294)</f>
        <v>65.481170654296875</v>
      </c>
      <c r="AX271" s="38">
        <f>_xlfn.XLOOKUP($C271,VK!$B$2:$B$294,VK!BF$2:BF$294)</f>
        <v>8364.2998046875</v>
      </c>
      <c r="AY271" s="38">
        <f>_xlfn.XLOOKUP($C271,VK!$B$2:$B$294,VK!BG$2:BG$294)</f>
        <v>12603.6953125</v>
      </c>
      <c r="AZ271" s="38">
        <f>_xlfn.XLOOKUP($C271,VK!$B$2:$B$294,VK!BH$2:BH$294)</f>
        <v>4.6060571670532227</v>
      </c>
      <c r="BA271" s="38">
        <f>_xlfn.XLOOKUP($C271,VK!$B$2:$B$294,VK!BI$2:BI$294)</f>
        <v>1.2285085916519165</v>
      </c>
      <c r="BB271" s="38">
        <f>_xlfn.XLOOKUP($C271,VK!$B$2:$B$294,VK!BJ$2:BJ$294)</f>
        <v>28.735631942749023</v>
      </c>
      <c r="BC271" s="38">
        <f>_xlfn.XLOOKUP($C271,VK!$B$2:$B$294,VK!BK$2:BK$294)</f>
        <v>-12.643677711486816</v>
      </c>
      <c r="BD271" s="38">
        <f>_xlfn.XLOOKUP($C271,VK!$B$2:$B$294,VK!BL$2:BL$294)</f>
        <v>368.5</v>
      </c>
      <c r="BE271" s="38">
        <f>_xlfn.XLOOKUP($C271,VK!$B$2:$B$294,VK!BM$2:BM$294)</f>
        <v>3.4910783767700195</v>
      </c>
      <c r="BF271" s="37">
        <f>_xlfn.XLOOKUP($C271,VK!$B$2:$B$294,VK!BN$2:BN$294)</f>
        <v>19020.607421875</v>
      </c>
      <c r="BG271" s="12">
        <f>_xlfn.XLOOKUP($C271,VK!$B$2:$B$294,VK!BO$2:BO$294)</f>
        <v>48.805953979492188</v>
      </c>
      <c r="BH271" s="12"/>
      <c r="BI271" s="12">
        <f>_xlfn.XLOOKUP($C271,VK!$B$2:$B$294,VK!BQ$2:BQ$294)</f>
        <v>0.52478528022766113</v>
      </c>
      <c r="BJ271" s="12">
        <f>_xlfn.XLOOKUP($C271,VK!$B$2:$B$294,VK!BR$2:BR$294)</f>
        <v>0.22600571811199188</v>
      </c>
      <c r="BK271" s="12">
        <f>_xlfn.XLOOKUP($C271,VK!$B$2:$B$294,VK!BS$2:BS$294)</f>
        <v>0.66295009851455688</v>
      </c>
      <c r="BL271" s="12">
        <f>_xlfn.XLOOKUP($C271,VK!$B$2:$B$294,VK!BT$2:BT$294)</f>
        <v>65.692329406738281</v>
      </c>
      <c r="BM271" s="12">
        <f>_xlfn.XLOOKUP($C271,VK!$B$2:$B$294,VK!BU$2:BU$294)</f>
        <v>208.67861938476563</v>
      </c>
      <c r="BN271" s="12">
        <f>_xlfn.XLOOKUP($C271,VK!$B$2:$B$294,VK!BV$2:BV$294)</f>
        <v>0</v>
      </c>
      <c r="BO271" s="12">
        <f>_xlfn.XLOOKUP($C271,VK!$B$2:$B$294,VK!BW$2:BW$294)</f>
        <v>0</v>
      </c>
      <c r="BP271" s="12">
        <f>_xlfn.XLOOKUP($C271,VK!$B$2:$B$294,VK!BX$2:BX$294)</f>
        <v>5192.72216796875</v>
      </c>
      <c r="BQ271" s="12">
        <f>_xlfn.XLOOKUP($C271,VK!$B$2:$B$294,VK!BY$2:BY$294)</f>
        <v>3446.091552734375</v>
      </c>
      <c r="BR271" s="12">
        <f>_xlfn.XLOOKUP($C271,VK!$B$2:$B$294,VK!BZ$2:BZ$294)</f>
        <v>2.2901914119720459</v>
      </c>
      <c r="BS271" s="12">
        <f>_xlfn.XLOOKUP($C271,VK!$B$2:$B$294,VK!CA$2:CA$294)</f>
        <v>20.099443435668945</v>
      </c>
      <c r="BT271" s="12">
        <f>_xlfn.XLOOKUP($C271,VK!$B$2:$B$294,VK!CB$2:CB$294)</f>
        <v>39.473682403564453</v>
      </c>
      <c r="BU271" s="12">
        <f>_xlfn.XLOOKUP($C271,VK!$B$2:$B$294,VK!CC$2:CC$294)</f>
        <v>4.2728633880615234</v>
      </c>
      <c r="BV271" s="12">
        <f>_xlfn.XLOOKUP($C271,VK!$B$2:$B$294,VK!CD$2:CD$294)</f>
        <v>9.1454277038574219</v>
      </c>
      <c r="BW271" s="12">
        <f>_xlfn.XLOOKUP($C271,VK!$B$2:$B$294,VK!CE$2:CE$294)</f>
        <v>0</v>
      </c>
      <c r="BX271" s="12">
        <f>_xlfn.XLOOKUP($C271,VK!$B$2:$B$294,VK!CF$2:CF$294)</f>
        <v>1.9490255117416382</v>
      </c>
      <c r="BY271" s="12">
        <f>_xlfn.XLOOKUP($C271,VK!$B$2:$B$294,VK!CG$2:CG$294)</f>
        <v>7934.8818359375</v>
      </c>
      <c r="BZ271" s="12"/>
      <c r="CA271" s="27">
        <f>_xlfn.XLOOKUP(C271,VK!$B$2:$B$294,VK!$BX$2:$BX$294)</f>
        <v>5192.72216796875</v>
      </c>
      <c r="CD271" s="37">
        <f>_xlfn.XLOOKUP($C271,VK!$B$2:$B$294,VK!M$2:M$294)</f>
        <v>6637</v>
      </c>
      <c r="CE271" s="38"/>
    </row>
    <row r="272" spans="1:83" hidden="1">
      <c r="A272" s="21">
        <v>262</v>
      </c>
      <c r="B272" s="30">
        <f>1-_xlfn.XLOOKUP(C272,VK!$B$2:$B$294,VK!$ID$2:$ID$294)/SUM($D$5:$BY$5)</f>
        <v>1.543453280474405E-2</v>
      </c>
      <c r="C272" t="str">
        <f>_xlfn.XLOOKUP(A272,VK!$IE$2:$IE$294,VK!$B$2:$B$294)</f>
        <v>Pertunmaa</v>
      </c>
      <c r="D272" s="12">
        <f>_xlfn.XLOOKUP($C272,VK!$B$2:$B$294,VK!J$2:J$294)</f>
        <v>53.200000762939453</v>
      </c>
      <c r="E272" s="12">
        <f>_xlfn.XLOOKUP($C272,VK!$B$2:$B$294,VK!K$2:K$294)</f>
        <v>374.45999145507813</v>
      </c>
      <c r="F272" s="38">
        <f>_xlfn.XLOOKUP($C272,VK!$B$2:$B$294,VK!L$2:L$294)</f>
        <v>172.30000305175781</v>
      </c>
      <c r="G272" s="38">
        <f>_xlfn.XLOOKUP($C272,VK!$B$2:$B$294,VK!N$2:N$294)</f>
        <v>4.5</v>
      </c>
      <c r="H272" s="40">
        <f>_xlfn.XLOOKUP($C272,VK!$B$2:$B$294,VK!O$2:O$294)</f>
        <v>-1.2999999523162842</v>
      </c>
      <c r="I272" s="38">
        <f>_xlfn.XLOOKUP($C272,VK!$B$2:$B$294,VK!P$2:P$294)</f>
        <v>1</v>
      </c>
      <c r="J272" s="38">
        <f>_xlfn.XLOOKUP($C272,VK!$B$2:$B$294,VK!Q$2:Q$294)</f>
        <v>41.900000000000006</v>
      </c>
      <c r="K272" s="38">
        <f>_xlfn.XLOOKUP($C272,VK!$B$2:$B$294,VK!R$2:R$294)</f>
        <v>9.9</v>
      </c>
      <c r="L272" s="38">
        <f>_xlfn.XLOOKUP($C272,VK!$B$2:$B$294,VK!S$2:S$294)</f>
        <v>148</v>
      </c>
      <c r="M272" s="38">
        <f>_xlfn.XLOOKUP($C272,VK!$B$2:$B$294,VK!T$2:T$294)</f>
        <v>0</v>
      </c>
      <c r="N272" s="38">
        <f>_xlfn.XLOOKUP($C272,VK!$B$2:$B$294,VK!U$2:U$294)</f>
        <v>3487.6</v>
      </c>
      <c r="O272" s="38">
        <f>_xlfn.XLOOKUP($C272,VK!$B$2:$B$294,VK!V$2:V$294)</f>
        <v>11.04</v>
      </c>
      <c r="P272" s="38">
        <f>_xlfn.XLOOKUP($C272,VK!$B$2:$B$294,VK!W$2:W$294)</f>
        <v>235</v>
      </c>
      <c r="Q272" s="38">
        <f>_xlfn.XLOOKUP($C272,VK!$B$2:$B$294,VK!X$2:X$294)</f>
        <v>2353</v>
      </c>
      <c r="R272" s="38">
        <f>_xlfn.XLOOKUP($C272,VK!$B$2:$B$294,VK!Y$2:Y$294)</f>
        <v>824</v>
      </c>
      <c r="S272" s="38">
        <f>_xlfn.XLOOKUP($C272,VK!$B$2:$B$294,VK!Z$2:Z$294)</f>
        <v>1261</v>
      </c>
      <c r="T272" s="38">
        <f>_xlfn.XLOOKUP($C272,VK!$B$2:$B$294,VK!AA$2:AA$294)</f>
        <v>948</v>
      </c>
      <c r="U272" s="38">
        <f>_xlfn.XLOOKUP($C272,VK!$B$2:$B$294,VK!AB$2:AB$294)</f>
        <v>12.518518447875977</v>
      </c>
      <c r="V272" s="38">
        <f>_xlfn.XLOOKUP($C272,VK!$B$2:$B$294,VK!AC$2:AC$294)</f>
        <v>0</v>
      </c>
      <c r="W272" s="38">
        <f>_xlfn.XLOOKUP($C272,VK!$B$2:$B$294,VK!AD$2:AD$294)</f>
        <v>0</v>
      </c>
      <c r="X272" s="38">
        <f>_xlfn.XLOOKUP($C272,VK!$B$2:$B$294,VK!AE$2:AE$294)</f>
        <v>0</v>
      </c>
      <c r="Y272" s="38">
        <f>_xlfn.XLOOKUP($C272,VK!$B$2:$B$294,VK!AF$2:AF$294)</f>
        <v>0</v>
      </c>
      <c r="Z272" s="38">
        <f>_xlfn.XLOOKUP($C272,VK!$B$2:$B$294,VK!AG$2:AG$294)</f>
        <v>1</v>
      </c>
      <c r="AA272" s="38">
        <f>_xlfn.XLOOKUP($C272,VK!$B$2:$B$294,VK!AH$2:AH$294)</f>
        <v>21.5</v>
      </c>
      <c r="AB272" s="38">
        <f>_xlfn.XLOOKUP($C272,VK!$B$2:$B$294,VK!AI$2:AI$294)</f>
        <v>1</v>
      </c>
      <c r="AC272" s="38">
        <f>_xlfn.XLOOKUP($C272,VK!$B$2:$B$294,VK!AJ$2:AJ$294)</f>
        <v>0.6</v>
      </c>
      <c r="AD272" s="38">
        <f>_xlfn.XLOOKUP($C272,VK!$B$2:$B$294,VK!AK$2:AK$294)</f>
        <v>1.2</v>
      </c>
      <c r="AE272" s="38">
        <f>_xlfn.XLOOKUP($C272,VK!$B$2:$B$294,VK!AL$2:AL$294)</f>
        <v>77.099999999999994</v>
      </c>
      <c r="AF272" s="38">
        <f>_xlfn.XLOOKUP($C272,VK!$B$2:$B$294,VK!AM$2:AM$294)</f>
        <v>252.7</v>
      </c>
      <c r="AG272" s="38">
        <f>_xlfn.XLOOKUP($C272,VK!$B$2:$B$294,VK!AN$2:AN$294)</f>
        <v>45.3</v>
      </c>
      <c r="AH272" s="38">
        <f>_xlfn.XLOOKUP($C272,VK!$B$2:$B$294,VK!AO$2:AO$294)</f>
        <v>16.600000000000001</v>
      </c>
      <c r="AI272" s="38">
        <f>_xlfn.XLOOKUP($C272,VK!$B$2:$B$294,VK!AP$2:AP$294)</f>
        <v>122</v>
      </c>
      <c r="AJ272" s="38">
        <f>_xlfn.XLOOKUP($C272,VK!$B$2:$B$294,VK!AQ$2:AQ$294)</f>
        <v>76</v>
      </c>
      <c r="AK272" s="38">
        <f>_xlfn.XLOOKUP($C272,VK!$B$2:$B$294,VK!AR$2:AR$294)</f>
        <v>671</v>
      </c>
      <c r="AL272" s="38">
        <f>_xlfn.XLOOKUP($C272,VK!$B$2:$B$294,VK!AS$2:AS$294)</f>
        <v>2</v>
      </c>
      <c r="AM272" s="38">
        <f>_xlfn.XLOOKUP($C272,VK!$B$2:$B$294,VK!AT$2:AT$294)</f>
        <v>18222</v>
      </c>
      <c r="AN272" s="38">
        <f>_xlfn.XLOOKUP($C272,VK!$B$2:$B$294,VK!AU$2:AU$294)</f>
        <v>14120</v>
      </c>
      <c r="AO272" s="38">
        <f>_xlfn.XLOOKUP($C272,VK!$B$2:$B$294,VK!AV$2:AV$294)</f>
        <v>0</v>
      </c>
      <c r="AP272" s="38">
        <f>_xlfn.XLOOKUP($C272,VK!$B$2:$B$294,VK!AW$2:AW$294)</f>
        <v>90.763084411621094</v>
      </c>
      <c r="AQ272" s="38">
        <f>_xlfn.XLOOKUP($C272,VK!$B$2:$B$294,VK!AX$2:AX$294)</f>
        <v>0</v>
      </c>
      <c r="AR272" s="38">
        <f>_xlfn.XLOOKUP($C272,VK!$B$2:$B$294,VK!AY$2:AY$294)</f>
        <v>0</v>
      </c>
      <c r="AS272" s="38">
        <f>_xlfn.XLOOKUP($C272,VK!$B$2:$B$294,VK!AZ$2:AZ$294)</f>
        <v>0</v>
      </c>
      <c r="AT272" s="38">
        <f>_xlfn.XLOOKUP($C272,VK!$B$2:$B$294,VK!BA$2:BA$294)</f>
        <v>0</v>
      </c>
      <c r="AU272" s="38">
        <f>_xlfn.XLOOKUP($C272,VK!$B$2:$B$294,VK!BB$2:BB$294)</f>
        <v>1</v>
      </c>
      <c r="AV272" s="38">
        <f>_xlfn.XLOOKUP($C272,VK!$B$2:$B$294,VK!BC$2:BC$294)</f>
        <v>70.270271301269531</v>
      </c>
      <c r="AW272" s="38">
        <f>_xlfn.XLOOKUP($C272,VK!$B$2:$B$294,VK!BD$2:BD$294)</f>
        <v>100</v>
      </c>
      <c r="AX272" s="38">
        <f>_xlfn.XLOOKUP($C272,VK!$B$2:$B$294,VK!BF$2:BF$294)</f>
        <v>10430.177734375</v>
      </c>
      <c r="AY272" s="38">
        <f>_xlfn.XLOOKUP($C272,VK!$B$2:$B$294,VK!BG$2:BG$294)</f>
        <v>13672.7197265625</v>
      </c>
      <c r="AZ272" s="38">
        <f>_xlfn.XLOOKUP($C272,VK!$B$2:$B$294,VK!BH$2:BH$294)</f>
        <v>2.1898224353790283</v>
      </c>
      <c r="BA272" s="38">
        <f>_xlfn.XLOOKUP($C272,VK!$B$2:$B$294,VK!BI$2:BI$294)</f>
        <v>5.7975983619689941</v>
      </c>
      <c r="BB272" s="38">
        <f>_xlfn.XLOOKUP($C272,VK!$B$2:$B$294,VK!BJ$2:BJ$294)</f>
        <v>13.793103218078613</v>
      </c>
      <c r="BC272" s="38">
        <f>_xlfn.XLOOKUP($C272,VK!$B$2:$B$294,VK!BK$2:BK$294)</f>
        <v>-18.181818008422852</v>
      </c>
      <c r="BD272" s="38">
        <f>_xlfn.XLOOKUP($C272,VK!$B$2:$B$294,VK!BL$2:BL$294)</f>
        <v>146</v>
      </c>
      <c r="BE272" s="38">
        <f>_xlfn.XLOOKUP($C272,VK!$B$2:$B$294,VK!BM$2:BM$294)</f>
        <v>-5.0724639892578125</v>
      </c>
      <c r="BF272" s="37">
        <f>_xlfn.XLOOKUP($C272,VK!$B$2:$B$294,VK!BN$2:BN$294)</f>
        <v>19465.89453125</v>
      </c>
      <c r="BG272" s="12">
        <f>_xlfn.XLOOKUP($C272,VK!$B$2:$B$294,VK!BO$2:BO$294)</f>
        <v>50.261699676513672</v>
      </c>
      <c r="BH272" s="12"/>
      <c r="BI272" s="12">
        <f>_xlfn.XLOOKUP($C272,VK!$B$2:$B$294,VK!BQ$2:BQ$294)</f>
        <v>0.67041420936584473</v>
      </c>
      <c r="BJ272" s="12">
        <f>_xlfn.XLOOKUP($C272,VK!$B$2:$B$294,VK!BR$2:BR$294)</f>
        <v>0.11834319680929184</v>
      </c>
      <c r="BK272" s="12">
        <f>_xlfn.XLOOKUP($C272,VK!$B$2:$B$294,VK!BS$2:BS$294)</f>
        <v>2.2485206127166748</v>
      </c>
      <c r="BL272" s="12">
        <f>_xlfn.XLOOKUP($C272,VK!$B$2:$B$294,VK!BT$2:BT$294)</f>
        <v>139.64497375488281</v>
      </c>
      <c r="BM272" s="12">
        <f>_xlfn.XLOOKUP($C272,VK!$B$2:$B$294,VK!BU$2:BU$294)</f>
        <v>317.75146484375</v>
      </c>
      <c r="BN272" s="12">
        <f>_xlfn.XLOOKUP($C272,VK!$B$2:$B$294,VK!BV$2:BV$294)</f>
        <v>0</v>
      </c>
      <c r="BO272" s="12">
        <f>_xlfn.XLOOKUP($C272,VK!$B$2:$B$294,VK!BW$2:BW$294)</f>
        <v>0</v>
      </c>
      <c r="BP272" s="12">
        <f>_xlfn.XLOOKUP($C272,VK!$B$2:$B$294,VK!BX$2:BX$294)</f>
        <v>10541.6669921875</v>
      </c>
      <c r="BQ272" s="12">
        <f>_xlfn.XLOOKUP($C272,VK!$B$2:$B$294,VK!BY$2:BY$294)</f>
        <v>8041.66650390625</v>
      </c>
      <c r="BR272" s="12">
        <f>_xlfn.XLOOKUP($C272,VK!$B$2:$B$294,VK!BZ$2:BZ$294)</f>
        <v>0.53254437446594238</v>
      </c>
      <c r="BS272" s="12">
        <f>_xlfn.XLOOKUP($C272,VK!$B$2:$B$294,VK!CA$2:CA$294)</f>
        <v>7.7514791488647461</v>
      </c>
      <c r="BT272" s="12">
        <f>_xlfn.XLOOKUP($C272,VK!$B$2:$B$294,VK!CB$2:CB$294)</f>
        <v>77.777778625488281</v>
      </c>
      <c r="BU272" s="12">
        <f>_xlfn.XLOOKUP($C272,VK!$B$2:$B$294,VK!CC$2:CC$294)</f>
        <v>5.3435115814208984</v>
      </c>
      <c r="BV272" s="12">
        <f>_xlfn.XLOOKUP($C272,VK!$B$2:$B$294,VK!CD$2:CD$294)</f>
        <v>21.374046325683594</v>
      </c>
      <c r="BW272" s="12">
        <f>_xlfn.XLOOKUP($C272,VK!$B$2:$B$294,VK!CE$2:CE$294)</f>
        <v>0</v>
      </c>
      <c r="BX272" s="12">
        <f>_xlfn.XLOOKUP($C272,VK!$B$2:$B$294,VK!CF$2:CF$294)</f>
        <v>0.76335877180099487</v>
      </c>
      <c r="BY272" s="12">
        <f>_xlfn.XLOOKUP($C272,VK!$B$2:$B$294,VK!CG$2:CG$294)</f>
        <v>14006.0595703125</v>
      </c>
      <c r="BZ272" s="12"/>
      <c r="CA272" s="27">
        <f>_xlfn.XLOOKUP(C272,VK!$B$2:$B$294,VK!$BX$2:$BX$294)</f>
        <v>10541.6669921875</v>
      </c>
      <c r="CD272" s="37">
        <f>_xlfn.XLOOKUP($C272,VK!$B$2:$B$294,VK!M$2:M$294)</f>
        <v>1690</v>
      </c>
      <c r="CE272" s="38"/>
    </row>
    <row r="273" spans="1:83" hidden="1">
      <c r="A273" s="21">
        <v>263</v>
      </c>
      <c r="B273" s="30">
        <f>1-_xlfn.XLOOKUP(C273,VK!$B$2:$B$294,VK!$ID$2:$ID$294)/SUM($D$5:$BY$5)</f>
        <v>1.2645788619516596E-2</v>
      </c>
      <c r="C273" t="str">
        <f>_xlfn.XLOOKUP(A273,VK!$IE$2:$IE$294,VK!$B$2:$B$294)</f>
        <v>Heinävesi</v>
      </c>
      <c r="D273" s="12">
        <f>_xlfn.XLOOKUP($C273,VK!$B$2:$B$294,VK!J$2:J$294)</f>
        <v>54</v>
      </c>
      <c r="E273" s="12">
        <f>_xlfn.XLOOKUP($C273,VK!$B$2:$B$294,VK!K$2:K$294)</f>
        <v>1029.9599609375</v>
      </c>
      <c r="F273" s="38">
        <f>_xlfn.XLOOKUP($C273,VK!$B$2:$B$294,VK!L$2:L$294)</f>
        <v>212</v>
      </c>
      <c r="G273" s="38">
        <f>_xlfn.XLOOKUP($C273,VK!$B$2:$B$294,VK!N$2:N$294)</f>
        <v>3.2000000476837158</v>
      </c>
      <c r="H273" s="40">
        <f>_xlfn.XLOOKUP($C273,VK!$B$2:$B$294,VK!O$2:O$294)</f>
        <v>-2.2999999523162842</v>
      </c>
      <c r="I273" s="38">
        <f>_xlfn.XLOOKUP($C273,VK!$B$2:$B$294,VK!P$2:P$294)</f>
        <v>-24</v>
      </c>
      <c r="J273" s="38">
        <f>_xlfn.XLOOKUP($C273,VK!$B$2:$B$294,VK!Q$2:Q$294)</f>
        <v>43.800000000000004</v>
      </c>
      <c r="K273" s="38">
        <f>_xlfn.XLOOKUP($C273,VK!$B$2:$B$294,VK!R$2:R$294)</f>
        <v>14.4</v>
      </c>
      <c r="L273" s="38">
        <f>_xlfn.XLOOKUP($C273,VK!$B$2:$B$294,VK!S$2:S$294)</f>
        <v>325</v>
      </c>
      <c r="M273" s="38">
        <f>_xlfn.XLOOKUP($C273,VK!$B$2:$B$294,VK!T$2:T$294)</f>
        <v>0</v>
      </c>
      <c r="N273" s="38">
        <f>_xlfn.XLOOKUP($C273,VK!$B$2:$B$294,VK!U$2:U$294)</f>
        <v>3673.6</v>
      </c>
      <c r="O273" s="38">
        <f>_xlfn.XLOOKUP($C273,VK!$B$2:$B$294,VK!V$2:V$294)</f>
        <v>11.48</v>
      </c>
      <c r="P273" s="38">
        <f>_xlfn.XLOOKUP($C273,VK!$B$2:$B$294,VK!W$2:W$294)</f>
        <v>1128</v>
      </c>
      <c r="Q273" s="38">
        <f>_xlfn.XLOOKUP($C273,VK!$B$2:$B$294,VK!X$2:X$294)</f>
        <v>2000</v>
      </c>
      <c r="R273" s="38">
        <f>_xlfn.XLOOKUP($C273,VK!$B$2:$B$294,VK!Y$2:Y$294)</f>
        <v>513</v>
      </c>
      <c r="S273" s="38">
        <f>_xlfn.XLOOKUP($C273,VK!$B$2:$B$294,VK!Z$2:Z$294)</f>
        <v>1479</v>
      </c>
      <c r="T273" s="38">
        <f>_xlfn.XLOOKUP($C273,VK!$B$2:$B$294,VK!AA$2:AA$294)</f>
        <v>636</v>
      </c>
      <c r="U273" s="38">
        <f>_xlfn.XLOOKUP($C273,VK!$B$2:$B$294,VK!AB$2:AB$294)</f>
        <v>14.222222328186035</v>
      </c>
      <c r="V273" s="38">
        <f>_xlfn.XLOOKUP($C273,VK!$B$2:$B$294,VK!AC$2:AC$294)</f>
        <v>0</v>
      </c>
      <c r="W273" s="38">
        <f>_xlfn.XLOOKUP($C273,VK!$B$2:$B$294,VK!AD$2:AD$294)</f>
        <v>3.1</v>
      </c>
      <c r="X273" s="38">
        <f>_xlfn.XLOOKUP($C273,VK!$B$2:$B$294,VK!AE$2:AE$294)</f>
        <v>0</v>
      </c>
      <c r="Y273" s="38">
        <f>_xlfn.XLOOKUP($C273,VK!$B$2:$B$294,VK!AF$2:AF$294)</f>
        <v>3.8</v>
      </c>
      <c r="Z273" s="38">
        <f>_xlfn.XLOOKUP($C273,VK!$B$2:$B$294,VK!AG$2:AG$294)</f>
        <v>0</v>
      </c>
      <c r="AA273" s="38">
        <f>_xlfn.XLOOKUP($C273,VK!$B$2:$B$294,VK!AH$2:AH$294)</f>
        <v>21</v>
      </c>
      <c r="AB273" s="38">
        <f>_xlfn.XLOOKUP($C273,VK!$B$2:$B$294,VK!AI$2:AI$294)</f>
        <v>1.1499999999999999</v>
      </c>
      <c r="AC273" s="38">
        <f>_xlfn.XLOOKUP($C273,VK!$B$2:$B$294,VK!AJ$2:AJ$294)</f>
        <v>0.6</v>
      </c>
      <c r="AD273" s="38">
        <f>_xlfn.XLOOKUP($C273,VK!$B$2:$B$294,VK!AK$2:AK$294)</f>
        <v>1.4</v>
      </c>
      <c r="AE273" s="38">
        <f>_xlfn.XLOOKUP($C273,VK!$B$2:$B$294,VK!AL$2:AL$294)</f>
        <v>74.099999999999994</v>
      </c>
      <c r="AF273" s="38">
        <f>_xlfn.XLOOKUP($C273,VK!$B$2:$B$294,VK!AM$2:AM$294)</f>
        <v>271.8</v>
      </c>
      <c r="AG273" s="38">
        <f>_xlfn.XLOOKUP($C273,VK!$B$2:$B$294,VK!AN$2:AN$294)</f>
        <v>41.7</v>
      </c>
      <c r="AH273" s="38">
        <f>_xlfn.XLOOKUP($C273,VK!$B$2:$B$294,VK!AO$2:AO$294)</f>
        <v>20.7</v>
      </c>
      <c r="AI273" s="38">
        <f>_xlfn.XLOOKUP($C273,VK!$B$2:$B$294,VK!AP$2:AP$294)</f>
        <v>65</v>
      </c>
      <c r="AJ273" s="38">
        <f>_xlfn.XLOOKUP($C273,VK!$B$2:$B$294,VK!AQ$2:AQ$294)</f>
        <v>123</v>
      </c>
      <c r="AK273" s="38">
        <f>_xlfn.XLOOKUP($C273,VK!$B$2:$B$294,VK!AR$2:AR$294)</f>
        <v>926</v>
      </c>
      <c r="AL273" s="38">
        <f>_xlfn.XLOOKUP($C273,VK!$B$2:$B$294,VK!AS$2:AS$294)</f>
        <v>1.167</v>
      </c>
      <c r="AM273" s="38">
        <f>_xlfn.XLOOKUP($C273,VK!$B$2:$B$294,VK!AT$2:AT$294)</f>
        <v>8955</v>
      </c>
      <c r="AN273" s="38">
        <f>_xlfn.XLOOKUP($C273,VK!$B$2:$B$294,VK!AU$2:AU$294)</f>
        <v>15640</v>
      </c>
      <c r="AO273" s="38">
        <f>_xlfn.XLOOKUP($C273,VK!$B$2:$B$294,VK!AV$2:AV$294)</f>
        <v>1</v>
      </c>
      <c r="AP273" s="38">
        <f>_xlfn.XLOOKUP($C273,VK!$B$2:$B$294,VK!AW$2:AW$294)</f>
        <v>70.920997619628906</v>
      </c>
      <c r="AQ273" s="38">
        <f>_xlfn.XLOOKUP($C273,VK!$B$2:$B$294,VK!AX$2:AX$294)</f>
        <v>0</v>
      </c>
      <c r="AR273" s="38">
        <f>_xlfn.XLOOKUP($C273,VK!$B$2:$B$294,VK!AY$2:AY$294)</f>
        <v>0</v>
      </c>
      <c r="AS273" s="38">
        <f>_xlfn.XLOOKUP($C273,VK!$B$2:$B$294,VK!AZ$2:AZ$294)</f>
        <v>0</v>
      </c>
      <c r="AT273" s="38">
        <f>_xlfn.XLOOKUP($C273,VK!$B$2:$B$294,VK!BA$2:BA$294)</f>
        <v>0</v>
      </c>
      <c r="AU273" s="38">
        <f>_xlfn.XLOOKUP($C273,VK!$B$2:$B$294,VK!BB$2:BB$294)</f>
        <v>1</v>
      </c>
      <c r="AV273" s="38">
        <f>_xlfn.XLOOKUP($C273,VK!$B$2:$B$294,VK!BC$2:BC$294)</f>
        <v>40</v>
      </c>
      <c r="AW273" s="38">
        <f>_xlfn.XLOOKUP($C273,VK!$B$2:$B$294,VK!BD$2:BD$294)</f>
        <v>100</v>
      </c>
      <c r="AX273" s="38">
        <f>_xlfn.XLOOKUP($C273,VK!$B$2:$B$294,VK!BF$2:BF$294)</f>
        <v>12495.626953125</v>
      </c>
      <c r="AY273" s="38">
        <f>_xlfn.XLOOKUP($C273,VK!$B$2:$B$294,VK!BG$2:BG$294)</f>
        <v>13307.841796875</v>
      </c>
      <c r="AZ273" s="38">
        <f>_xlfn.XLOOKUP($C273,VK!$B$2:$B$294,VK!BH$2:BH$294)</f>
        <v>2.4593729972839355</v>
      </c>
      <c r="BA273" s="38">
        <f>_xlfn.XLOOKUP($C273,VK!$B$2:$B$294,VK!BI$2:BI$294)</f>
        <v>2.6131582260131836</v>
      </c>
      <c r="BB273" s="38">
        <f>_xlfn.XLOOKUP($C273,VK!$B$2:$B$294,VK!BJ$2:BJ$294)</f>
        <v>23.4375</v>
      </c>
      <c r="BC273" s="38">
        <f>_xlfn.XLOOKUP($C273,VK!$B$2:$B$294,VK!BK$2:BK$294)</f>
        <v>22.222221374511719</v>
      </c>
      <c r="BD273" s="38">
        <f>_xlfn.XLOOKUP($C273,VK!$B$2:$B$294,VK!BL$2:BL$294)</f>
        <v>84.666664123535156</v>
      </c>
      <c r="BE273" s="38">
        <f>_xlfn.XLOOKUP($C273,VK!$B$2:$B$294,VK!BM$2:BM$294)</f>
        <v>-3.4482758045196533</v>
      </c>
      <c r="BF273" s="37">
        <f>_xlfn.XLOOKUP($C273,VK!$B$2:$B$294,VK!BN$2:BN$294)</f>
        <v>19978.619140625</v>
      </c>
      <c r="BG273" s="12">
        <f>_xlfn.XLOOKUP($C273,VK!$B$2:$B$294,VK!BO$2:BO$294)</f>
        <v>53.166152954101563</v>
      </c>
      <c r="BH273" s="12"/>
      <c r="BI273" s="12">
        <f>_xlfn.XLOOKUP($C273,VK!$B$2:$B$294,VK!BQ$2:BQ$294)</f>
        <v>0.62692070007324219</v>
      </c>
      <c r="BJ273" s="12">
        <f>_xlfn.XLOOKUP($C273,VK!$B$2:$B$294,VK!BR$2:BR$294)</f>
        <v>0.24585126340389252</v>
      </c>
      <c r="BK273" s="12">
        <f>_xlfn.XLOOKUP($C273,VK!$B$2:$B$294,VK!BS$2:BS$294)</f>
        <v>2.6736323833465576</v>
      </c>
      <c r="BL273" s="12">
        <f>_xlfn.XLOOKUP($C273,VK!$B$2:$B$294,VK!BT$2:BT$294)</f>
        <v>123.84757232666016</v>
      </c>
      <c r="BM273" s="12">
        <f>_xlfn.XLOOKUP($C273,VK!$B$2:$B$294,VK!BU$2:BU$294)</f>
        <v>245.5439453125</v>
      </c>
      <c r="BN273" s="12">
        <f>_xlfn.XLOOKUP($C273,VK!$B$2:$B$294,VK!BV$2:BV$294)</f>
        <v>0</v>
      </c>
      <c r="BO273" s="12">
        <f>_xlfn.XLOOKUP($C273,VK!$B$2:$B$294,VK!BW$2:BW$294)</f>
        <v>1</v>
      </c>
      <c r="BP273" s="12">
        <f>_xlfn.XLOOKUP($C273,VK!$B$2:$B$294,VK!BX$2:BX$294)</f>
        <v>9861.111328125</v>
      </c>
      <c r="BQ273" s="12">
        <f>_xlfn.XLOOKUP($C273,VK!$B$2:$B$294,VK!BY$2:BY$294)</f>
        <v>9259.2587890625</v>
      </c>
      <c r="BR273" s="12">
        <f>_xlfn.XLOOKUP($C273,VK!$B$2:$B$294,VK!BZ$2:BZ$294)</f>
        <v>0.67609095573425293</v>
      </c>
      <c r="BS273" s="12">
        <f>_xlfn.XLOOKUP($C273,VK!$B$2:$B$294,VK!CA$2:CA$294)</f>
        <v>6.8838353157043457</v>
      </c>
      <c r="BT273" s="12">
        <f>_xlfn.XLOOKUP($C273,VK!$B$2:$B$294,VK!CB$2:CB$294)</f>
        <v>118.18181610107422</v>
      </c>
      <c r="BU273" s="12">
        <f>_xlfn.XLOOKUP($C273,VK!$B$2:$B$294,VK!CC$2:CC$294)</f>
        <v>11.607142448425293</v>
      </c>
      <c r="BV273" s="12">
        <f>_xlfn.XLOOKUP($C273,VK!$B$2:$B$294,VK!CD$2:CD$294)</f>
        <v>12.5</v>
      </c>
      <c r="BW273" s="12">
        <f>_xlfn.XLOOKUP($C273,VK!$B$2:$B$294,VK!CE$2:CE$294)</f>
        <v>1.3392857313156128</v>
      </c>
      <c r="BX273" s="12">
        <f>_xlfn.XLOOKUP($C273,VK!$B$2:$B$294,VK!CF$2:CF$294)</f>
        <v>3.5714285373687744</v>
      </c>
      <c r="BY273" s="12">
        <f>_xlfn.XLOOKUP($C273,VK!$B$2:$B$294,VK!CG$2:CG$294)</f>
        <v>14236.486328125</v>
      </c>
      <c r="BZ273" s="12"/>
      <c r="CA273" s="27">
        <f>_xlfn.XLOOKUP(C273,VK!$B$2:$B$294,VK!$BX$2:$BX$294)</f>
        <v>9861.111328125</v>
      </c>
      <c r="CD273" s="37">
        <f>_xlfn.XLOOKUP($C273,VK!$B$2:$B$294,VK!M$2:M$294)</f>
        <v>3254</v>
      </c>
      <c r="CE273" s="38"/>
    </row>
    <row r="274" spans="1:83" hidden="1">
      <c r="A274" s="21">
        <v>264</v>
      </c>
      <c r="B274" s="30">
        <f>1-_xlfn.XLOOKUP(C274,VK!$B$2:$B$294,VK!$ID$2:$ID$294)/SUM($D$5:$BY$5)</f>
        <v>1.183798682054793E-2</v>
      </c>
      <c r="C274" t="str">
        <f>_xlfn.XLOOKUP(A274,VK!$IE$2:$IE$294,VK!$B$2:$B$294)</f>
        <v>Perho</v>
      </c>
      <c r="D274" s="12">
        <f>_xlfn.XLOOKUP($C274,VK!$B$2:$B$294,VK!J$2:J$294)</f>
        <v>40.200000762939453</v>
      </c>
      <c r="E274" s="12">
        <f>_xlfn.XLOOKUP($C274,VK!$B$2:$B$294,VK!K$2:K$294)</f>
        <v>747.8699951171875</v>
      </c>
      <c r="F274" s="38">
        <f>_xlfn.XLOOKUP($C274,VK!$B$2:$B$294,VK!L$2:L$294)</f>
        <v>191.19999694824219</v>
      </c>
      <c r="G274" s="38">
        <f>_xlfn.XLOOKUP($C274,VK!$B$2:$B$294,VK!N$2:N$294)</f>
        <v>3.7000000476837158</v>
      </c>
      <c r="H274" s="40">
        <f>_xlfn.XLOOKUP($C274,VK!$B$2:$B$294,VK!O$2:O$294)</f>
        <v>-2.2999999523162842</v>
      </c>
      <c r="I274" s="38">
        <f>_xlfn.XLOOKUP($C274,VK!$B$2:$B$294,VK!P$2:P$294)</f>
        <v>-75</v>
      </c>
      <c r="J274" s="38">
        <f>_xlfn.XLOOKUP($C274,VK!$B$2:$B$294,VK!Q$2:Q$294)</f>
        <v>38.1</v>
      </c>
      <c r="K274" s="38">
        <f>_xlfn.XLOOKUP($C274,VK!$B$2:$B$294,VK!R$2:R$294)</f>
        <v>8.2000000000000011</v>
      </c>
      <c r="L274" s="38">
        <f>_xlfn.XLOOKUP($C274,VK!$B$2:$B$294,VK!S$2:S$294)</f>
        <v>150</v>
      </c>
      <c r="M274" s="38">
        <f>_xlfn.XLOOKUP($C274,VK!$B$2:$B$294,VK!T$2:T$294)</f>
        <v>0</v>
      </c>
      <c r="N274" s="38">
        <f>_xlfn.XLOOKUP($C274,VK!$B$2:$B$294,VK!U$2:U$294)</f>
        <v>2727.8</v>
      </c>
      <c r="O274" s="38">
        <f>_xlfn.XLOOKUP($C274,VK!$B$2:$B$294,VK!V$2:V$294)</f>
        <v>10.61</v>
      </c>
      <c r="P274" s="38">
        <f>_xlfn.XLOOKUP($C274,VK!$B$2:$B$294,VK!W$2:W$294)</f>
        <v>1851</v>
      </c>
      <c r="Q274" s="38">
        <f>_xlfn.XLOOKUP($C274,VK!$B$2:$B$294,VK!X$2:X$294)</f>
        <v>404</v>
      </c>
      <c r="R274" s="38">
        <f>_xlfn.XLOOKUP($C274,VK!$B$2:$B$294,VK!Y$2:Y$294)</f>
        <v>702</v>
      </c>
      <c r="S274" s="38">
        <f>_xlfn.XLOOKUP($C274,VK!$B$2:$B$294,VK!Z$2:Z$294)</f>
        <v>444</v>
      </c>
      <c r="T274" s="38">
        <f>_xlfn.XLOOKUP($C274,VK!$B$2:$B$294,VK!AA$2:AA$294)</f>
        <v>525</v>
      </c>
      <c r="U274" s="38">
        <f>_xlfn.XLOOKUP($C274,VK!$B$2:$B$294,VK!AB$2:AB$294)</f>
        <v>14.520833015441895</v>
      </c>
      <c r="V274" s="38">
        <f>_xlfn.XLOOKUP($C274,VK!$B$2:$B$294,VK!AC$2:AC$294)</f>
        <v>0</v>
      </c>
      <c r="W274" s="38">
        <f>_xlfn.XLOOKUP($C274,VK!$B$2:$B$294,VK!AD$2:AD$294)</f>
        <v>0</v>
      </c>
      <c r="X274" s="38">
        <f>_xlfn.XLOOKUP($C274,VK!$B$2:$B$294,VK!AE$2:AE$294)</f>
        <v>0</v>
      </c>
      <c r="Y274" s="38">
        <f>_xlfn.XLOOKUP($C274,VK!$B$2:$B$294,VK!AF$2:AF$294)</f>
        <v>0</v>
      </c>
      <c r="Z274" s="38">
        <f>_xlfn.XLOOKUP($C274,VK!$B$2:$B$294,VK!AG$2:AG$294)</f>
        <v>0</v>
      </c>
      <c r="AA274" s="38">
        <f>_xlfn.XLOOKUP($C274,VK!$B$2:$B$294,VK!AH$2:AH$294)</f>
        <v>21.5</v>
      </c>
      <c r="AB274" s="38">
        <f>_xlfn.XLOOKUP($C274,VK!$B$2:$B$294,VK!AI$2:AI$294)</f>
        <v>0.93</v>
      </c>
      <c r="AC274" s="38">
        <f>_xlfn.XLOOKUP($C274,VK!$B$2:$B$294,VK!AJ$2:AJ$294)</f>
        <v>0.55000000000000004</v>
      </c>
      <c r="AD274" s="38">
        <f>_xlfn.XLOOKUP($C274,VK!$B$2:$B$294,VK!AK$2:AK$294)</f>
        <v>1.05</v>
      </c>
      <c r="AE274" s="38">
        <f>_xlfn.XLOOKUP($C274,VK!$B$2:$B$294,VK!AL$2:AL$294)</f>
        <v>40.1</v>
      </c>
      <c r="AF274" s="38">
        <f>_xlfn.XLOOKUP($C274,VK!$B$2:$B$294,VK!AM$2:AM$294)</f>
        <v>262.5</v>
      </c>
      <c r="AG274" s="38">
        <f>_xlfn.XLOOKUP($C274,VK!$B$2:$B$294,VK!AN$2:AN$294)</f>
        <v>47.6</v>
      </c>
      <c r="AH274" s="38">
        <f>_xlfn.XLOOKUP($C274,VK!$B$2:$B$294,VK!AO$2:AO$294)</f>
        <v>14.4</v>
      </c>
      <c r="AI274" s="38">
        <f>_xlfn.XLOOKUP($C274,VK!$B$2:$B$294,VK!AP$2:AP$294)</f>
        <v>158</v>
      </c>
      <c r="AJ274" s="38">
        <f>_xlfn.XLOOKUP($C274,VK!$B$2:$B$294,VK!AQ$2:AQ$294)</f>
        <v>134</v>
      </c>
      <c r="AK274" s="38">
        <f>_xlfn.XLOOKUP($C274,VK!$B$2:$B$294,VK!AR$2:AR$294)</f>
        <v>1088</v>
      </c>
      <c r="AL274" s="38">
        <f>_xlfn.XLOOKUP($C274,VK!$B$2:$B$294,VK!AS$2:AS$294)</f>
        <v>1.833</v>
      </c>
      <c r="AM274" s="38">
        <f>_xlfn.XLOOKUP($C274,VK!$B$2:$B$294,VK!AT$2:AT$294)</f>
        <v>7783</v>
      </c>
      <c r="AN274" s="38">
        <f>_xlfn.XLOOKUP($C274,VK!$B$2:$B$294,VK!AU$2:AU$294)</f>
        <v>9580</v>
      </c>
      <c r="AO274" s="38">
        <f>_xlfn.XLOOKUP($C274,VK!$B$2:$B$294,VK!AV$2:AV$294)</f>
        <v>0</v>
      </c>
      <c r="AP274" s="38">
        <f>_xlfn.XLOOKUP($C274,VK!$B$2:$B$294,VK!AW$2:AW$294)</f>
        <v>127.92949676513672</v>
      </c>
      <c r="AQ274" s="38">
        <f>_xlfn.XLOOKUP($C274,VK!$B$2:$B$294,VK!AX$2:AX$294)</f>
        <v>0</v>
      </c>
      <c r="AR274" s="38">
        <f>_xlfn.XLOOKUP($C274,VK!$B$2:$B$294,VK!AY$2:AY$294)</f>
        <v>0</v>
      </c>
      <c r="AS274" s="38">
        <f>_xlfn.XLOOKUP($C274,VK!$B$2:$B$294,VK!AZ$2:AZ$294)</f>
        <v>0</v>
      </c>
      <c r="AT274" s="38">
        <f>_xlfn.XLOOKUP($C274,VK!$B$2:$B$294,VK!BA$2:BA$294)</f>
        <v>0</v>
      </c>
      <c r="AU274" s="38">
        <f>_xlfn.XLOOKUP($C274,VK!$B$2:$B$294,VK!BB$2:BB$294)</f>
        <v>1</v>
      </c>
      <c r="AV274" s="38">
        <f>_xlfn.XLOOKUP($C274,VK!$B$2:$B$294,VK!BC$2:BC$294)</f>
        <v>42.592594146728516</v>
      </c>
      <c r="AW274" s="38">
        <f>_xlfn.XLOOKUP($C274,VK!$B$2:$B$294,VK!BD$2:BD$294)</f>
        <v>90</v>
      </c>
      <c r="AX274" s="38">
        <f>_xlfn.XLOOKUP($C274,VK!$B$2:$B$294,VK!BF$2:BF$294)</f>
        <v>12023.84375</v>
      </c>
      <c r="AY274" s="38">
        <f>_xlfn.XLOOKUP($C274,VK!$B$2:$B$294,VK!BG$2:BG$294)</f>
        <v>13942.837890625</v>
      </c>
      <c r="AZ274" s="38">
        <f>_xlfn.XLOOKUP($C274,VK!$B$2:$B$294,VK!BH$2:BH$294)</f>
        <v>3.9097137451171875</v>
      </c>
      <c r="BA274" s="38">
        <f>_xlfn.XLOOKUP($C274,VK!$B$2:$B$294,VK!BI$2:BI$294)</f>
        <v>-12.953409194946289</v>
      </c>
      <c r="BB274" s="38">
        <f>_xlfn.XLOOKUP($C274,VK!$B$2:$B$294,VK!BJ$2:BJ$294)</f>
        <v>25</v>
      </c>
      <c r="BC274" s="38">
        <f>_xlfn.XLOOKUP($C274,VK!$B$2:$B$294,VK!BK$2:BK$294)</f>
        <v>-9.8039216995239258</v>
      </c>
      <c r="BD274" s="38">
        <f>_xlfn.XLOOKUP($C274,VK!$B$2:$B$294,VK!BL$2:BL$294)</f>
        <v>126.75</v>
      </c>
      <c r="BE274" s="38">
        <f>_xlfn.XLOOKUP($C274,VK!$B$2:$B$294,VK!BM$2:BM$294)</f>
        <v>1.1467889547348022</v>
      </c>
      <c r="BF274" s="37">
        <f>_xlfn.XLOOKUP($C274,VK!$B$2:$B$294,VK!BN$2:BN$294)</f>
        <v>17228.421875</v>
      </c>
      <c r="BG274" s="12">
        <f>_xlfn.XLOOKUP($C274,VK!$B$2:$B$294,VK!BO$2:BO$294)</f>
        <v>62.184791564941406</v>
      </c>
      <c r="BH274" s="12"/>
      <c r="BI274" s="12">
        <f>_xlfn.XLOOKUP($C274,VK!$B$2:$B$294,VK!BQ$2:BQ$294)</f>
        <v>0.5614352822303772</v>
      </c>
      <c r="BJ274" s="12">
        <f>_xlfn.XLOOKUP($C274,VK!$B$2:$B$294,VK!BR$2:BR$294)</f>
        <v>0.43494018912315369</v>
      </c>
      <c r="BK274" s="12">
        <f>_xlfn.XLOOKUP($C274,VK!$B$2:$B$294,VK!BS$2:BS$294)</f>
        <v>0.76114535331726074</v>
      </c>
      <c r="BL274" s="12">
        <f>_xlfn.XLOOKUP($C274,VK!$B$2:$B$294,VK!BT$2:BT$294)</f>
        <v>68.865531921386719</v>
      </c>
      <c r="BM274" s="12">
        <f>_xlfn.XLOOKUP($C274,VK!$B$2:$B$294,VK!BU$2:BU$294)</f>
        <v>274.37478637695313</v>
      </c>
      <c r="BN274" s="12">
        <f>_xlfn.XLOOKUP($C274,VK!$B$2:$B$294,VK!BV$2:BV$294)</f>
        <v>0</v>
      </c>
      <c r="BO274" s="12">
        <f>_xlfn.XLOOKUP($C274,VK!$B$2:$B$294,VK!BW$2:BW$294)</f>
        <v>1</v>
      </c>
      <c r="BP274" s="12">
        <f>_xlfn.XLOOKUP($C274,VK!$B$2:$B$294,VK!BX$2:BX$294)</f>
        <v>5591.078125</v>
      </c>
      <c r="BQ274" s="12">
        <f>_xlfn.XLOOKUP($C274,VK!$B$2:$B$294,VK!BY$2:BY$294)</f>
        <v>4821.5615234375</v>
      </c>
      <c r="BR274" s="12">
        <f>_xlfn.XLOOKUP($C274,VK!$B$2:$B$294,VK!BZ$2:BZ$294)</f>
        <v>1.6672707796096802</v>
      </c>
      <c r="BS274" s="12">
        <f>_xlfn.XLOOKUP($C274,VK!$B$2:$B$294,VK!CA$2:CA$294)</f>
        <v>15.984052658081055</v>
      </c>
      <c r="BT274" s="12">
        <f>_xlfn.XLOOKUP($C274,VK!$B$2:$B$294,VK!CB$2:CB$294)</f>
        <v>50</v>
      </c>
      <c r="BU274" s="12">
        <f>_xlfn.XLOOKUP($C274,VK!$B$2:$B$294,VK!CC$2:CC$294)</f>
        <v>4.7619047164916992</v>
      </c>
      <c r="BV274" s="12">
        <f>_xlfn.XLOOKUP($C274,VK!$B$2:$B$294,VK!CD$2:CD$294)</f>
        <v>13.832199096679688</v>
      </c>
      <c r="BW274" s="12">
        <f>_xlfn.XLOOKUP($C274,VK!$B$2:$B$294,VK!CE$2:CE$294)</f>
        <v>0</v>
      </c>
      <c r="BX274" s="12">
        <f>_xlfn.XLOOKUP($C274,VK!$B$2:$B$294,VK!CF$2:CF$294)</f>
        <v>2.4943311214447021</v>
      </c>
      <c r="BY274" s="12">
        <f>_xlfn.XLOOKUP($C274,VK!$B$2:$B$294,VK!CG$2:CG$294)</f>
        <v>9241.1552734375</v>
      </c>
      <c r="BZ274" s="12"/>
      <c r="CA274" s="27">
        <f>_xlfn.XLOOKUP(C274,VK!$B$2:$B$294,VK!$BX$2:$BX$294)</f>
        <v>5591.078125</v>
      </c>
      <c r="CD274" s="37">
        <f>_xlfn.XLOOKUP($C274,VK!$B$2:$B$294,VK!M$2:M$294)</f>
        <v>2759</v>
      </c>
      <c r="CE274" s="38"/>
    </row>
    <row r="275" spans="1:83" hidden="1">
      <c r="A275" s="21">
        <v>265</v>
      </c>
      <c r="B275" s="30">
        <f>1-_xlfn.XLOOKUP(C275,VK!$B$2:$B$294,VK!$ID$2:$ID$294)/SUM($D$5:$BY$5)</f>
        <v>1.1503874301750705E-2</v>
      </c>
      <c r="C275" t="str">
        <f>_xlfn.XLOOKUP(A275,VK!$IE$2:$IE$294,VK!$B$2:$B$294)</f>
        <v>Outokumpu</v>
      </c>
      <c r="D275" s="12">
        <f>_xlfn.XLOOKUP($C275,VK!$B$2:$B$294,VK!J$2:J$294)</f>
        <v>48.299999237060547</v>
      </c>
      <c r="E275" s="12">
        <f>_xlfn.XLOOKUP($C275,VK!$B$2:$B$294,VK!K$2:K$294)</f>
        <v>445.82998657226563</v>
      </c>
      <c r="F275" s="38">
        <f>_xlfn.XLOOKUP($C275,VK!$B$2:$B$294,VK!L$2:L$294)</f>
        <v>211.60000610351563</v>
      </c>
      <c r="G275" s="38">
        <f>_xlfn.XLOOKUP($C275,VK!$B$2:$B$294,VK!N$2:N$294)</f>
        <v>15</v>
      </c>
      <c r="H275" s="40">
        <f>_xlfn.XLOOKUP($C275,VK!$B$2:$B$294,VK!O$2:O$294)</f>
        <v>-1.7000000476837158</v>
      </c>
      <c r="I275" s="38">
        <f>_xlfn.XLOOKUP($C275,VK!$B$2:$B$294,VK!P$2:P$294)</f>
        <v>-65</v>
      </c>
      <c r="J275" s="38">
        <f>_xlfn.XLOOKUP($C275,VK!$B$2:$B$294,VK!Q$2:Q$294)</f>
        <v>71.5</v>
      </c>
      <c r="K275" s="38">
        <f>_xlfn.XLOOKUP($C275,VK!$B$2:$B$294,VK!R$2:R$294)</f>
        <v>15.100000000000001</v>
      </c>
      <c r="L275" s="38">
        <f>_xlfn.XLOOKUP($C275,VK!$B$2:$B$294,VK!S$2:S$294)</f>
        <v>177</v>
      </c>
      <c r="M275" s="38">
        <f>_xlfn.XLOOKUP($C275,VK!$B$2:$B$294,VK!T$2:T$294)</f>
        <v>0</v>
      </c>
      <c r="N275" s="38">
        <f>_xlfn.XLOOKUP($C275,VK!$B$2:$B$294,VK!U$2:U$294)</f>
        <v>3159.2</v>
      </c>
      <c r="O275" s="38">
        <f>_xlfn.XLOOKUP($C275,VK!$B$2:$B$294,VK!V$2:V$294)</f>
        <v>11.48</v>
      </c>
      <c r="P275" s="38">
        <f>_xlfn.XLOOKUP($C275,VK!$B$2:$B$294,VK!W$2:W$294)</f>
        <v>750</v>
      </c>
      <c r="Q275" s="38">
        <f>_xlfn.XLOOKUP($C275,VK!$B$2:$B$294,VK!X$2:X$294)</f>
        <v>426</v>
      </c>
      <c r="R275" s="38">
        <f>_xlfn.XLOOKUP($C275,VK!$B$2:$B$294,VK!Y$2:Y$294)</f>
        <v>647</v>
      </c>
      <c r="S275" s="38">
        <f>_xlfn.XLOOKUP($C275,VK!$B$2:$B$294,VK!Z$2:Z$294)</f>
        <v>482</v>
      </c>
      <c r="T275" s="38">
        <f>_xlfn.XLOOKUP($C275,VK!$B$2:$B$294,VK!AA$2:AA$294)</f>
        <v>664</v>
      </c>
      <c r="U275" s="38">
        <f>_xlfn.XLOOKUP($C275,VK!$B$2:$B$294,VK!AB$2:AB$294)</f>
        <v>17.085105895996094</v>
      </c>
      <c r="V275" s="38">
        <f>_xlfn.XLOOKUP($C275,VK!$B$2:$B$294,VK!AC$2:AC$294)</f>
        <v>0</v>
      </c>
      <c r="W275" s="38">
        <f>_xlfn.XLOOKUP($C275,VK!$B$2:$B$294,VK!AD$2:AD$294)</f>
        <v>1.4</v>
      </c>
      <c r="X275" s="38">
        <f>_xlfn.XLOOKUP($C275,VK!$B$2:$B$294,VK!AE$2:AE$294)</f>
        <v>2.6</v>
      </c>
      <c r="Y275" s="38">
        <f>_xlfn.XLOOKUP($C275,VK!$B$2:$B$294,VK!AF$2:AF$294)</f>
        <v>4.2</v>
      </c>
      <c r="Z275" s="38">
        <f>_xlfn.XLOOKUP($C275,VK!$B$2:$B$294,VK!AG$2:AG$294)</f>
        <v>0</v>
      </c>
      <c r="AA275" s="38">
        <f>_xlfn.XLOOKUP($C275,VK!$B$2:$B$294,VK!AH$2:AH$294)</f>
        <v>21.75</v>
      </c>
      <c r="AB275" s="38">
        <f>_xlfn.XLOOKUP($C275,VK!$B$2:$B$294,VK!AI$2:AI$294)</f>
        <v>1.1000000000000001</v>
      </c>
      <c r="AC275" s="38">
        <f>_xlfn.XLOOKUP($C275,VK!$B$2:$B$294,VK!AJ$2:AJ$294)</f>
        <v>0.65</v>
      </c>
      <c r="AD275" s="38">
        <f>_xlfn.XLOOKUP($C275,VK!$B$2:$B$294,VK!AK$2:AK$294)</f>
        <v>1.25</v>
      </c>
      <c r="AE275" s="38">
        <f>_xlfn.XLOOKUP($C275,VK!$B$2:$B$294,VK!AL$2:AL$294)</f>
        <v>79.400000000000006</v>
      </c>
      <c r="AF275" s="38">
        <f>_xlfn.XLOOKUP($C275,VK!$B$2:$B$294,VK!AM$2:AM$294)</f>
        <v>292.5</v>
      </c>
      <c r="AG275" s="38">
        <f>_xlfn.XLOOKUP($C275,VK!$B$2:$B$294,VK!AN$2:AN$294)</f>
        <v>51.7</v>
      </c>
      <c r="AH275" s="38">
        <f>_xlfn.XLOOKUP($C275,VK!$B$2:$B$294,VK!AO$2:AO$294)</f>
        <v>18.399999999999999</v>
      </c>
      <c r="AI275" s="38">
        <f>_xlfn.XLOOKUP($C275,VK!$B$2:$B$294,VK!AP$2:AP$294)</f>
        <v>48</v>
      </c>
      <c r="AJ275" s="38">
        <f>_xlfn.XLOOKUP($C275,VK!$B$2:$B$294,VK!AQ$2:AQ$294)</f>
        <v>38</v>
      </c>
      <c r="AK275" s="38">
        <f>_xlfn.XLOOKUP($C275,VK!$B$2:$B$294,VK!AR$2:AR$294)</f>
        <v>906</v>
      </c>
      <c r="AL275" s="38">
        <f>_xlfn.XLOOKUP($C275,VK!$B$2:$B$294,VK!AS$2:AS$294)</f>
        <v>2.6669999999999998</v>
      </c>
      <c r="AM275" s="38">
        <f>_xlfn.XLOOKUP($C275,VK!$B$2:$B$294,VK!AT$2:AT$294)</f>
        <v>9949</v>
      </c>
      <c r="AN275" s="38">
        <f>_xlfn.XLOOKUP($C275,VK!$B$2:$B$294,VK!AU$2:AU$294)</f>
        <v>10407</v>
      </c>
      <c r="AO275" s="38">
        <f>_xlfn.XLOOKUP($C275,VK!$B$2:$B$294,VK!AV$2:AV$294)</f>
        <v>1</v>
      </c>
      <c r="AP275" s="38">
        <f>_xlfn.XLOOKUP($C275,VK!$B$2:$B$294,VK!AW$2:AW$294)</f>
        <v>70.142051696777344</v>
      </c>
      <c r="AQ275" s="38">
        <f>_xlfn.XLOOKUP($C275,VK!$B$2:$B$294,VK!AX$2:AX$294)</f>
        <v>0</v>
      </c>
      <c r="AR275" s="38">
        <f>_xlfn.XLOOKUP($C275,VK!$B$2:$B$294,VK!AY$2:AY$294)</f>
        <v>0</v>
      </c>
      <c r="AS275" s="38">
        <f>_xlfn.XLOOKUP($C275,VK!$B$2:$B$294,VK!AZ$2:AZ$294)</f>
        <v>0</v>
      </c>
      <c r="AT275" s="38">
        <f>_xlfn.XLOOKUP($C275,VK!$B$2:$B$294,VK!BA$2:BA$294)</f>
        <v>0</v>
      </c>
      <c r="AU275" s="38">
        <f>_xlfn.XLOOKUP($C275,VK!$B$2:$B$294,VK!BB$2:BB$294)</f>
        <v>1</v>
      </c>
      <c r="AV275" s="38">
        <f>_xlfn.XLOOKUP($C275,VK!$B$2:$B$294,VK!BC$2:BC$294)</f>
        <v>85.823753356933594</v>
      </c>
      <c r="AW275" s="38">
        <f>_xlfn.XLOOKUP($C275,VK!$B$2:$B$294,VK!BD$2:BD$294)</f>
        <v>100</v>
      </c>
      <c r="AX275" s="38">
        <f>_xlfn.XLOOKUP($C275,VK!$B$2:$B$294,VK!BF$2:BF$294)</f>
        <v>11250.01953125</v>
      </c>
      <c r="AY275" s="38">
        <f>_xlfn.XLOOKUP($C275,VK!$B$2:$B$294,VK!BG$2:BG$294)</f>
        <v>12235.1689453125</v>
      </c>
      <c r="AZ275" s="38">
        <f>_xlfn.XLOOKUP($C275,VK!$B$2:$B$294,VK!BH$2:BH$294)</f>
        <v>3.8702750205993652</v>
      </c>
      <c r="BA275" s="38">
        <f>_xlfn.XLOOKUP($C275,VK!$B$2:$B$294,VK!BI$2:BI$294)</f>
        <v>-0.40477806329727173</v>
      </c>
      <c r="BB275" s="38">
        <f>_xlfn.XLOOKUP($C275,VK!$B$2:$B$294,VK!BJ$2:BJ$294)</f>
        <v>23.684209823608398</v>
      </c>
      <c r="BC275" s="38">
        <f>_xlfn.XLOOKUP($C275,VK!$B$2:$B$294,VK!BK$2:BK$294)</f>
        <v>-27.160493850708008</v>
      </c>
      <c r="BD275" s="38">
        <f>_xlfn.XLOOKUP($C275,VK!$B$2:$B$294,VK!BL$2:BL$294)</f>
        <v>644</v>
      </c>
      <c r="BE275" s="38">
        <f>_xlfn.XLOOKUP($C275,VK!$B$2:$B$294,VK!BM$2:BM$294)</f>
        <v>1.9130434989929199</v>
      </c>
      <c r="BF275" s="37">
        <f>_xlfn.XLOOKUP($C275,VK!$B$2:$B$294,VK!BN$2:BN$294)</f>
        <v>19991.306640625</v>
      </c>
      <c r="BG275" s="12">
        <f>_xlfn.XLOOKUP($C275,VK!$B$2:$B$294,VK!BO$2:BO$294)</f>
        <v>49.507736206054688</v>
      </c>
      <c r="BH275" s="12"/>
      <c r="BI275" s="12">
        <f>_xlfn.XLOOKUP($C275,VK!$B$2:$B$294,VK!BQ$2:BQ$294)</f>
        <v>0.60481458902359009</v>
      </c>
      <c r="BJ275" s="12">
        <f>_xlfn.XLOOKUP($C275,VK!$B$2:$B$294,VK!BR$2:BR$294)</f>
        <v>0.11961722373962402</v>
      </c>
      <c r="BK275" s="12">
        <f>_xlfn.XLOOKUP($C275,VK!$B$2:$B$294,VK!BS$2:BS$294)</f>
        <v>3.7380383014678955</v>
      </c>
      <c r="BL275" s="12">
        <f>_xlfn.XLOOKUP($C275,VK!$B$2:$B$294,VK!BT$2:BT$294)</f>
        <v>100.17942810058594</v>
      </c>
      <c r="BM275" s="12">
        <f>_xlfn.XLOOKUP($C275,VK!$B$2:$B$294,VK!BU$2:BU$294)</f>
        <v>351.3756103515625</v>
      </c>
      <c r="BN275" s="12">
        <f>_xlfn.XLOOKUP($C275,VK!$B$2:$B$294,VK!BV$2:BV$294)</f>
        <v>0</v>
      </c>
      <c r="BO275" s="12">
        <f>_xlfn.XLOOKUP($C275,VK!$B$2:$B$294,VK!BW$2:BW$294)</f>
        <v>1</v>
      </c>
      <c r="BP275" s="12">
        <f>_xlfn.XLOOKUP($C275,VK!$B$2:$B$294,VK!BX$2:BX$294)</f>
        <v>9714.7236328125</v>
      </c>
      <c r="BQ275" s="12">
        <f>_xlfn.XLOOKUP($C275,VK!$B$2:$B$294,VK!BY$2:BY$294)</f>
        <v>8932.515625</v>
      </c>
      <c r="BR275" s="12">
        <f>_xlfn.XLOOKUP($C275,VK!$B$2:$B$294,VK!BZ$2:BZ$294)</f>
        <v>0.88217705488204956</v>
      </c>
      <c r="BS275" s="12">
        <f>_xlfn.XLOOKUP($C275,VK!$B$2:$B$294,VK!CA$2:CA$294)</f>
        <v>8.7619619369506836</v>
      </c>
      <c r="BT275" s="12">
        <f>_xlfn.XLOOKUP($C275,VK!$B$2:$B$294,VK!CB$2:CB$294)</f>
        <v>98.305084228515625</v>
      </c>
      <c r="BU275" s="12">
        <f>_xlfn.XLOOKUP($C275,VK!$B$2:$B$294,VK!CC$2:CC$294)</f>
        <v>9.8976106643676758</v>
      </c>
      <c r="BV275" s="12">
        <f>_xlfn.XLOOKUP($C275,VK!$B$2:$B$294,VK!CD$2:CD$294)</f>
        <v>19.112628936767578</v>
      </c>
      <c r="BW275" s="12">
        <f>_xlfn.XLOOKUP($C275,VK!$B$2:$B$294,VK!CE$2:CE$294)</f>
        <v>0.34129694104194641</v>
      </c>
      <c r="BX275" s="12">
        <f>_xlfn.XLOOKUP($C275,VK!$B$2:$B$294,VK!CF$2:CF$294)</f>
        <v>2.3890786170959473</v>
      </c>
      <c r="BY275" s="12">
        <f>_xlfn.XLOOKUP($C275,VK!$B$2:$B$294,VK!CG$2:CG$294)</f>
        <v>10593.70703125</v>
      </c>
      <c r="BZ275" s="12"/>
      <c r="CA275" s="27">
        <f>_xlfn.XLOOKUP(C275,VK!$B$2:$B$294,VK!$BX$2:$BX$294)</f>
        <v>9714.7236328125</v>
      </c>
      <c r="CD275" s="37">
        <f>_xlfn.XLOOKUP($C275,VK!$B$2:$B$294,VK!M$2:M$294)</f>
        <v>6688</v>
      </c>
      <c r="CE275" s="38"/>
    </row>
    <row r="276" spans="1:83" hidden="1">
      <c r="A276" s="21">
        <v>266</v>
      </c>
      <c r="B276" s="30">
        <f>1-_xlfn.XLOOKUP(C276,VK!$B$2:$B$294,VK!$ID$2:$ID$294)/SUM($D$5:$BY$5)</f>
        <v>1.0255988984451792E-2</v>
      </c>
      <c r="C276" t="str">
        <f>_xlfn.XLOOKUP(A276,VK!$IE$2:$IE$294,VK!$B$2:$B$294)</f>
        <v>Tuusniemi</v>
      </c>
      <c r="D276" s="12">
        <f>_xlfn.XLOOKUP($C276,VK!$B$2:$B$294,VK!J$2:J$294)</f>
        <v>53</v>
      </c>
      <c r="E276" s="12">
        <f>_xlfn.XLOOKUP($C276,VK!$B$2:$B$294,VK!K$2:K$294)</f>
        <v>543.16998291015625</v>
      </c>
      <c r="F276" s="38">
        <f>_xlfn.XLOOKUP($C276,VK!$B$2:$B$294,VK!L$2:L$294)</f>
        <v>207.30000305175781</v>
      </c>
      <c r="G276" s="38">
        <f>_xlfn.XLOOKUP($C276,VK!$B$2:$B$294,VK!N$2:N$294)</f>
        <v>4.5999999046325684</v>
      </c>
      <c r="H276" s="40">
        <f>_xlfn.XLOOKUP($C276,VK!$B$2:$B$294,VK!O$2:O$294)</f>
        <v>-2.9000000953674316</v>
      </c>
      <c r="I276" s="38">
        <f>_xlfn.XLOOKUP($C276,VK!$B$2:$B$294,VK!P$2:P$294)</f>
        <v>-32</v>
      </c>
      <c r="J276" s="38">
        <f>_xlfn.XLOOKUP($C276,VK!$B$2:$B$294,VK!Q$2:Q$294)</f>
        <v>40.5</v>
      </c>
      <c r="K276" s="38">
        <f>_xlfn.XLOOKUP($C276,VK!$B$2:$B$294,VK!R$2:R$294)</f>
        <v>13.700000000000001</v>
      </c>
      <c r="L276" s="38">
        <f>_xlfn.XLOOKUP($C276,VK!$B$2:$B$294,VK!S$2:S$294)</f>
        <v>229</v>
      </c>
      <c r="M276" s="38">
        <f>_xlfn.XLOOKUP($C276,VK!$B$2:$B$294,VK!T$2:T$294)</f>
        <v>0</v>
      </c>
      <c r="N276" s="38">
        <f>_xlfn.XLOOKUP($C276,VK!$B$2:$B$294,VK!U$2:U$294)</f>
        <v>3363.7</v>
      </c>
      <c r="O276" s="38">
        <f>_xlfn.XLOOKUP($C276,VK!$B$2:$B$294,VK!V$2:V$294)</f>
        <v>12.35</v>
      </c>
      <c r="P276" s="38">
        <f>_xlfn.XLOOKUP($C276,VK!$B$2:$B$294,VK!W$2:W$294)</f>
        <v>1125</v>
      </c>
      <c r="Q276" s="38">
        <f>_xlfn.XLOOKUP($C276,VK!$B$2:$B$294,VK!X$2:X$294)</f>
        <v>1188</v>
      </c>
      <c r="R276" s="38">
        <f>_xlfn.XLOOKUP($C276,VK!$B$2:$B$294,VK!Y$2:Y$294)</f>
        <v>1000</v>
      </c>
      <c r="S276" s="38">
        <f>_xlfn.XLOOKUP($C276,VK!$B$2:$B$294,VK!Z$2:Z$294)</f>
        <v>1269</v>
      </c>
      <c r="T276" s="38">
        <f>_xlfn.XLOOKUP($C276,VK!$B$2:$B$294,VK!AA$2:AA$294)</f>
        <v>1037</v>
      </c>
      <c r="U276" s="38">
        <f>_xlfn.XLOOKUP($C276,VK!$B$2:$B$294,VK!AB$2:AB$294)</f>
        <v>15.886792182922363</v>
      </c>
      <c r="V276" s="38">
        <f>_xlfn.XLOOKUP($C276,VK!$B$2:$B$294,VK!AC$2:AC$294)</f>
        <v>0</v>
      </c>
      <c r="W276" s="38">
        <f>_xlfn.XLOOKUP($C276,VK!$B$2:$B$294,VK!AD$2:AD$294)</f>
        <v>0</v>
      </c>
      <c r="X276" s="38">
        <f>_xlfn.XLOOKUP($C276,VK!$B$2:$B$294,VK!AE$2:AE$294)</f>
        <v>0</v>
      </c>
      <c r="Y276" s="38">
        <f>_xlfn.XLOOKUP($C276,VK!$B$2:$B$294,VK!AF$2:AF$294)</f>
        <v>0</v>
      </c>
      <c r="Z276" s="38">
        <f>_xlfn.XLOOKUP($C276,VK!$B$2:$B$294,VK!AG$2:AG$294)</f>
        <v>0</v>
      </c>
      <c r="AA276" s="38">
        <f>_xlfn.XLOOKUP($C276,VK!$B$2:$B$294,VK!AH$2:AH$294)</f>
        <v>22</v>
      </c>
      <c r="AB276" s="38">
        <f>_xlfn.XLOOKUP($C276,VK!$B$2:$B$294,VK!AI$2:AI$294)</f>
        <v>1.1499999999999999</v>
      </c>
      <c r="AC276" s="38">
        <f>_xlfn.XLOOKUP($C276,VK!$B$2:$B$294,VK!AJ$2:AJ$294)</f>
        <v>0.65</v>
      </c>
      <c r="AD276" s="38">
        <f>_xlfn.XLOOKUP($C276,VK!$B$2:$B$294,VK!AK$2:AK$294)</f>
        <v>1.25</v>
      </c>
      <c r="AE276" s="38">
        <f>_xlfn.XLOOKUP($C276,VK!$B$2:$B$294,VK!AL$2:AL$294)</f>
        <v>76.599999999999994</v>
      </c>
      <c r="AF276" s="38">
        <f>_xlfn.XLOOKUP($C276,VK!$B$2:$B$294,VK!AM$2:AM$294)</f>
        <v>278.39999999999998</v>
      </c>
      <c r="AG276" s="38">
        <f>_xlfn.XLOOKUP($C276,VK!$B$2:$B$294,VK!AN$2:AN$294)</f>
        <v>48.1</v>
      </c>
      <c r="AH276" s="38">
        <f>_xlfn.XLOOKUP($C276,VK!$B$2:$B$294,VK!AO$2:AO$294)</f>
        <v>19</v>
      </c>
      <c r="AI276" s="38">
        <f>_xlfn.XLOOKUP($C276,VK!$B$2:$B$294,VK!AP$2:AP$294)</f>
        <v>79</v>
      </c>
      <c r="AJ276" s="38">
        <f>_xlfn.XLOOKUP($C276,VK!$B$2:$B$294,VK!AQ$2:AQ$294)</f>
        <v>80</v>
      </c>
      <c r="AK276" s="38">
        <f>_xlfn.XLOOKUP($C276,VK!$B$2:$B$294,VK!AR$2:AR$294)</f>
        <v>882</v>
      </c>
      <c r="AL276" s="38">
        <f>_xlfn.XLOOKUP($C276,VK!$B$2:$B$294,VK!AS$2:AS$294)</f>
        <v>1.333</v>
      </c>
      <c r="AM276" s="38">
        <f>_xlfn.XLOOKUP($C276,VK!$B$2:$B$294,VK!AT$2:AT$294)</f>
        <v>11750</v>
      </c>
      <c r="AN276" s="38">
        <f>_xlfn.XLOOKUP($C276,VK!$B$2:$B$294,VK!AU$2:AU$294)</f>
        <v>10661</v>
      </c>
      <c r="AO276" s="38">
        <f>_xlfn.XLOOKUP($C276,VK!$B$2:$B$294,VK!AV$2:AV$294)</f>
        <v>1</v>
      </c>
      <c r="AP276" s="38">
        <f>_xlfn.XLOOKUP($C276,VK!$B$2:$B$294,VK!AW$2:AW$294)</f>
        <v>41.67108154296875</v>
      </c>
      <c r="AQ276" s="38">
        <f>_xlfn.XLOOKUP($C276,VK!$B$2:$B$294,VK!AX$2:AX$294)</f>
        <v>0</v>
      </c>
      <c r="AR276" s="38">
        <f>_xlfn.XLOOKUP($C276,VK!$B$2:$B$294,VK!AY$2:AY$294)</f>
        <v>0</v>
      </c>
      <c r="AS276" s="38">
        <f>_xlfn.XLOOKUP($C276,VK!$B$2:$B$294,VK!AZ$2:AZ$294)</f>
        <v>0</v>
      </c>
      <c r="AT276" s="38">
        <f>_xlfn.XLOOKUP($C276,VK!$B$2:$B$294,VK!BA$2:BA$294)</f>
        <v>0</v>
      </c>
      <c r="AU276" s="38">
        <f>_xlfn.XLOOKUP($C276,VK!$B$2:$B$294,VK!BB$2:BB$294)</f>
        <v>1</v>
      </c>
      <c r="AV276" s="38">
        <f>_xlfn.XLOOKUP($C276,VK!$B$2:$B$294,VK!BC$2:BC$294)</f>
        <v>0</v>
      </c>
      <c r="AW276" s="38">
        <f>_xlfn.XLOOKUP($C276,VK!$B$2:$B$294,VK!BD$2:BD$294)</f>
        <v>100</v>
      </c>
      <c r="AX276" s="38">
        <f>_xlfn.XLOOKUP($C276,VK!$B$2:$B$294,VK!BF$2:BF$294)</f>
        <v>9070.5634765625</v>
      </c>
      <c r="AY276" s="38">
        <f>_xlfn.XLOOKUP($C276,VK!$B$2:$B$294,VK!BG$2:BG$294)</f>
        <v>10715.1337890625</v>
      </c>
      <c r="AZ276" s="38">
        <f>_xlfn.XLOOKUP($C276,VK!$B$2:$B$294,VK!BH$2:BH$294)</f>
        <v>2.3811869621276855</v>
      </c>
      <c r="BA276" s="38">
        <f>_xlfn.XLOOKUP($C276,VK!$B$2:$B$294,VK!BI$2:BI$294)</f>
        <v>9.3068933486938477</v>
      </c>
      <c r="BB276" s="38">
        <f>_xlfn.XLOOKUP($C276,VK!$B$2:$B$294,VK!BJ$2:BJ$294)</f>
        <v>25.531915664672852</v>
      </c>
      <c r="BC276" s="38">
        <f>_xlfn.XLOOKUP($C276,VK!$B$2:$B$294,VK!BK$2:BK$294)</f>
        <v>-40</v>
      </c>
      <c r="BD276" s="38">
        <f>_xlfn.XLOOKUP($C276,VK!$B$2:$B$294,VK!BL$2:BL$294)</f>
        <v>289</v>
      </c>
      <c r="BE276" s="38">
        <f>_xlfn.XLOOKUP($C276,VK!$B$2:$B$294,VK!BM$2:BM$294)</f>
        <v>5.9322032928466797</v>
      </c>
      <c r="BF276" s="37">
        <f>_xlfn.XLOOKUP($C276,VK!$B$2:$B$294,VK!BN$2:BN$294)</f>
        <v>20248.693359375</v>
      </c>
      <c r="BG276" s="12">
        <f>_xlfn.XLOOKUP($C276,VK!$B$2:$B$294,VK!BO$2:BO$294)</f>
        <v>53.734321594238281</v>
      </c>
      <c r="BH276" s="12"/>
      <c r="BI276" s="12">
        <f>_xlfn.XLOOKUP($C276,VK!$B$2:$B$294,VK!BQ$2:BQ$294)</f>
        <v>0.65038353204727173</v>
      </c>
      <c r="BJ276" s="12">
        <f>_xlfn.XLOOKUP($C276,VK!$B$2:$B$294,VK!BR$2:BR$294)</f>
        <v>8.0742835998535156E-2</v>
      </c>
      <c r="BK276" s="12">
        <f>_xlfn.XLOOKUP($C276,VK!$B$2:$B$294,VK!BS$2:BS$294)</f>
        <v>1.7763423919677734</v>
      </c>
      <c r="BL276" s="12">
        <f>_xlfn.XLOOKUP($C276,VK!$B$2:$B$294,VK!BT$2:BT$294)</f>
        <v>96.487686157226563</v>
      </c>
      <c r="BM276" s="12">
        <f>_xlfn.XLOOKUP($C276,VK!$B$2:$B$294,VK!BU$2:BU$294)</f>
        <v>293.9039306640625</v>
      </c>
      <c r="BN276" s="12">
        <f>_xlfn.XLOOKUP($C276,VK!$B$2:$B$294,VK!BV$2:BV$294)</f>
        <v>0</v>
      </c>
      <c r="BO276" s="12">
        <f>_xlfn.XLOOKUP($C276,VK!$B$2:$B$294,VK!BW$2:BW$294)</f>
        <v>1</v>
      </c>
      <c r="BP276" s="12">
        <f>_xlfn.XLOOKUP($C276,VK!$B$2:$B$294,VK!BX$2:BX$294)</f>
        <v>8207.7919921875</v>
      </c>
      <c r="BQ276" s="12">
        <f>_xlfn.XLOOKUP($C276,VK!$B$2:$B$294,VK!BY$2:BY$294)</f>
        <v>6948.0517578125</v>
      </c>
      <c r="BR276" s="12">
        <f>_xlfn.XLOOKUP($C276,VK!$B$2:$B$294,VK!BZ$2:BZ$294)</f>
        <v>0.48445701599121094</v>
      </c>
      <c r="BS276" s="12">
        <f>_xlfn.XLOOKUP($C276,VK!$B$2:$B$294,VK!CA$2:CA$294)</f>
        <v>10.092854499816895</v>
      </c>
      <c r="BT276" s="12">
        <f>_xlfn.XLOOKUP($C276,VK!$B$2:$B$294,VK!CB$2:CB$294)</f>
        <v>225</v>
      </c>
      <c r="BU276" s="12">
        <f>_xlfn.XLOOKUP($C276,VK!$B$2:$B$294,VK!CC$2:CC$294)</f>
        <v>10.800000190734863</v>
      </c>
      <c r="BV276" s="12">
        <f>_xlfn.XLOOKUP($C276,VK!$B$2:$B$294,VK!CD$2:CD$294)</f>
        <v>16.799999237060547</v>
      </c>
      <c r="BW276" s="12">
        <f>_xlfn.XLOOKUP($C276,VK!$B$2:$B$294,VK!CE$2:CE$294)</f>
        <v>0</v>
      </c>
      <c r="BX276" s="12">
        <f>_xlfn.XLOOKUP($C276,VK!$B$2:$B$294,VK!CF$2:CF$294)</f>
        <v>2.4000000953674316</v>
      </c>
      <c r="BY276" s="12">
        <f>_xlfn.XLOOKUP($C276,VK!$B$2:$B$294,VK!CG$2:CG$294)</f>
        <v>11949.83203125</v>
      </c>
      <c r="BZ276" s="12"/>
      <c r="CA276" s="27">
        <f>_xlfn.XLOOKUP(C276,VK!$B$2:$B$294,VK!$BX$2:$BX$294)</f>
        <v>8207.7919921875</v>
      </c>
      <c r="CD276" s="37">
        <f>_xlfn.XLOOKUP($C276,VK!$B$2:$B$294,VK!M$2:M$294)</f>
        <v>2477</v>
      </c>
      <c r="CE276" s="38"/>
    </row>
    <row r="277" spans="1:83" hidden="1">
      <c r="A277" s="21">
        <v>267</v>
      </c>
      <c r="B277" s="30">
        <f>1-_xlfn.XLOOKUP(C277,VK!$B$2:$B$294,VK!$ID$2:$ID$294)/SUM($D$5:$BY$5)</f>
        <v>1.9065317696136397E-3</v>
      </c>
      <c r="C277" t="str">
        <f>_xlfn.XLOOKUP(A277,VK!$IE$2:$IE$294,VK!$B$2:$B$294)</f>
        <v>Juuka</v>
      </c>
      <c r="D277" s="12">
        <f>_xlfn.XLOOKUP($C277,VK!$B$2:$B$294,VK!J$2:J$294)</f>
        <v>53.299999237060547</v>
      </c>
      <c r="E277" s="12">
        <f>_xlfn.XLOOKUP($C277,VK!$B$2:$B$294,VK!K$2:K$294)</f>
        <v>1501.699951171875</v>
      </c>
      <c r="F277" s="38">
        <f>_xlfn.XLOOKUP($C277,VK!$B$2:$B$294,VK!L$2:L$294)</f>
        <v>229.30000305175781</v>
      </c>
      <c r="G277" s="38">
        <f>_xlfn.XLOOKUP($C277,VK!$B$2:$B$294,VK!N$2:N$294)</f>
        <v>3.0999999046325684</v>
      </c>
      <c r="H277" s="40">
        <f>_xlfn.XLOOKUP($C277,VK!$B$2:$B$294,VK!O$2:O$294)</f>
        <v>-2.2000000476837158</v>
      </c>
      <c r="I277" s="38">
        <f>_xlfn.XLOOKUP($C277,VK!$B$2:$B$294,VK!P$2:P$294)</f>
        <v>-37</v>
      </c>
      <c r="J277" s="38">
        <f>_xlfn.XLOOKUP($C277,VK!$B$2:$B$294,VK!Q$2:Q$294)</f>
        <v>46.300000000000004</v>
      </c>
      <c r="K277" s="38">
        <f>_xlfn.XLOOKUP($C277,VK!$B$2:$B$294,VK!R$2:R$294)</f>
        <v>18.5</v>
      </c>
      <c r="L277" s="38">
        <f>_xlfn.XLOOKUP($C277,VK!$B$2:$B$294,VK!S$2:S$294)</f>
        <v>366</v>
      </c>
      <c r="M277" s="38">
        <f>_xlfn.XLOOKUP($C277,VK!$B$2:$B$294,VK!T$2:T$294)</f>
        <v>0</v>
      </c>
      <c r="N277" s="38">
        <f>_xlfn.XLOOKUP($C277,VK!$B$2:$B$294,VK!U$2:U$294)</f>
        <v>3012.8</v>
      </c>
      <c r="O277" s="38">
        <f>_xlfn.XLOOKUP($C277,VK!$B$2:$B$294,VK!V$2:V$294)</f>
        <v>11.48</v>
      </c>
      <c r="P277" s="38">
        <f>_xlfn.XLOOKUP($C277,VK!$B$2:$B$294,VK!W$2:W$294)</f>
        <v>1220</v>
      </c>
      <c r="Q277" s="38">
        <f>_xlfn.XLOOKUP($C277,VK!$B$2:$B$294,VK!X$2:X$294)</f>
        <v>1805</v>
      </c>
      <c r="R277" s="38">
        <f>_xlfn.XLOOKUP($C277,VK!$B$2:$B$294,VK!Y$2:Y$294)</f>
        <v>585</v>
      </c>
      <c r="S277" s="38">
        <f>_xlfn.XLOOKUP($C277,VK!$B$2:$B$294,VK!Z$2:Z$294)</f>
        <v>1201</v>
      </c>
      <c r="T277" s="38">
        <f>_xlfn.XLOOKUP($C277,VK!$B$2:$B$294,VK!AA$2:AA$294)</f>
        <v>531</v>
      </c>
      <c r="U277" s="38">
        <f>_xlfn.XLOOKUP($C277,VK!$B$2:$B$294,VK!AB$2:AB$294)</f>
        <v>15.333333015441895</v>
      </c>
      <c r="V277" s="38">
        <f>_xlfn.XLOOKUP($C277,VK!$B$2:$B$294,VK!AC$2:AC$294)</f>
        <v>0</v>
      </c>
      <c r="W277" s="38">
        <f>_xlfn.XLOOKUP($C277,VK!$B$2:$B$294,VK!AD$2:AD$294)</f>
        <v>0</v>
      </c>
      <c r="X277" s="38">
        <f>_xlfn.XLOOKUP($C277,VK!$B$2:$B$294,VK!AE$2:AE$294)</f>
        <v>0</v>
      </c>
      <c r="Y277" s="38">
        <f>_xlfn.XLOOKUP($C277,VK!$B$2:$B$294,VK!AF$2:AF$294)</f>
        <v>5</v>
      </c>
      <c r="Z277" s="38">
        <f>_xlfn.XLOOKUP($C277,VK!$B$2:$B$294,VK!AG$2:AG$294)</f>
        <v>0</v>
      </c>
      <c r="AA277" s="38">
        <f>_xlfn.XLOOKUP($C277,VK!$B$2:$B$294,VK!AH$2:AH$294)</f>
        <v>20.75</v>
      </c>
      <c r="AB277" s="38">
        <f>_xlfn.XLOOKUP($C277,VK!$B$2:$B$294,VK!AI$2:AI$294)</f>
        <v>1</v>
      </c>
      <c r="AC277" s="38">
        <f>_xlfn.XLOOKUP($C277,VK!$B$2:$B$294,VK!AJ$2:AJ$294)</f>
        <v>0.45</v>
      </c>
      <c r="AD277" s="38">
        <f>_xlfn.XLOOKUP($C277,VK!$B$2:$B$294,VK!AK$2:AK$294)</f>
        <v>0.99</v>
      </c>
      <c r="AE277" s="38">
        <f>_xlfn.XLOOKUP($C277,VK!$B$2:$B$294,VK!AL$2:AL$294)</f>
        <v>63.8</v>
      </c>
      <c r="AF277" s="38">
        <f>_xlfn.XLOOKUP($C277,VK!$B$2:$B$294,VK!AM$2:AM$294)</f>
        <v>260.2</v>
      </c>
      <c r="AG277" s="38">
        <f>_xlfn.XLOOKUP($C277,VK!$B$2:$B$294,VK!AN$2:AN$294)</f>
        <v>46.9</v>
      </c>
      <c r="AH277" s="38">
        <f>_xlfn.XLOOKUP($C277,VK!$B$2:$B$294,VK!AO$2:AO$294)</f>
        <v>16.899999999999999</v>
      </c>
      <c r="AI277" s="38">
        <f>_xlfn.XLOOKUP($C277,VK!$B$2:$B$294,VK!AP$2:AP$294)</f>
        <v>98</v>
      </c>
      <c r="AJ277" s="38">
        <f>_xlfn.XLOOKUP($C277,VK!$B$2:$B$294,VK!AQ$2:AQ$294)</f>
        <v>99</v>
      </c>
      <c r="AK277" s="38">
        <f>_xlfn.XLOOKUP($C277,VK!$B$2:$B$294,VK!AR$2:AR$294)</f>
        <v>1079</v>
      </c>
      <c r="AL277" s="38">
        <f>_xlfn.XLOOKUP($C277,VK!$B$2:$B$294,VK!AS$2:AS$294)</f>
        <v>2.3330000000000002</v>
      </c>
      <c r="AM277" s="38">
        <f>_xlfn.XLOOKUP($C277,VK!$B$2:$B$294,VK!AT$2:AT$294)</f>
        <v>11354</v>
      </c>
      <c r="AN277" s="38">
        <f>_xlfn.XLOOKUP($C277,VK!$B$2:$B$294,VK!AU$2:AU$294)</f>
        <v>12897</v>
      </c>
      <c r="AO277" s="38">
        <f>_xlfn.XLOOKUP($C277,VK!$B$2:$B$294,VK!AV$2:AV$294)</f>
        <v>1</v>
      </c>
      <c r="AP277" s="38">
        <f>_xlfn.XLOOKUP($C277,VK!$B$2:$B$294,VK!AW$2:AW$294)</f>
        <v>88.050163269042969</v>
      </c>
      <c r="AQ277" s="38">
        <f>_xlfn.XLOOKUP($C277,VK!$B$2:$B$294,VK!AX$2:AX$294)</f>
        <v>0</v>
      </c>
      <c r="AR277" s="38">
        <f>_xlfn.XLOOKUP($C277,VK!$B$2:$B$294,VK!AY$2:AY$294)</f>
        <v>1</v>
      </c>
      <c r="AS277" s="38">
        <f>_xlfn.XLOOKUP($C277,VK!$B$2:$B$294,VK!AZ$2:AZ$294)</f>
        <v>0</v>
      </c>
      <c r="AT277" s="38">
        <f>_xlfn.XLOOKUP($C277,VK!$B$2:$B$294,VK!BA$2:BA$294)</f>
        <v>0</v>
      </c>
      <c r="AU277" s="38">
        <f>_xlfn.XLOOKUP($C277,VK!$B$2:$B$294,VK!BB$2:BB$294)</f>
        <v>1</v>
      </c>
      <c r="AV277" s="38">
        <f>_xlfn.XLOOKUP($C277,VK!$B$2:$B$294,VK!BC$2:BC$294)</f>
        <v>79.797981262207031</v>
      </c>
      <c r="AW277" s="38">
        <f>_xlfn.XLOOKUP($C277,VK!$B$2:$B$294,VK!BD$2:BD$294)</f>
        <v>100</v>
      </c>
      <c r="AX277" s="38">
        <f>_xlfn.XLOOKUP($C277,VK!$B$2:$B$294,VK!BF$2:BF$294)</f>
        <v>14962.46484375</v>
      </c>
      <c r="AY277" s="38">
        <f>_xlfn.XLOOKUP($C277,VK!$B$2:$B$294,VK!BG$2:BG$294)</f>
        <v>16457.6796875</v>
      </c>
      <c r="AZ277" s="38">
        <f>_xlfn.XLOOKUP($C277,VK!$B$2:$B$294,VK!BH$2:BH$294)</f>
        <v>2.1054277420043945</v>
      </c>
      <c r="BA277" s="38">
        <f>_xlfn.XLOOKUP($C277,VK!$B$2:$B$294,VK!BI$2:BI$294)</f>
        <v>-13.451376914978027</v>
      </c>
      <c r="BB277" s="38">
        <f>_xlfn.XLOOKUP($C277,VK!$B$2:$B$294,VK!BJ$2:BJ$294)</f>
        <v>25</v>
      </c>
      <c r="BC277" s="38">
        <f>_xlfn.XLOOKUP($C277,VK!$B$2:$B$294,VK!BK$2:BK$294)</f>
        <v>-4</v>
      </c>
      <c r="BD277" s="38">
        <f>_xlfn.XLOOKUP($C277,VK!$B$2:$B$294,VK!BL$2:BL$294)</f>
        <v>116.66666412353516</v>
      </c>
      <c r="BE277" s="38">
        <f>_xlfn.XLOOKUP($C277,VK!$B$2:$B$294,VK!BM$2:BM$294)</f>
        <v>-7.9510703086853027</v>
      </c>
      <c r="BF277" s="37">
        <f>_xlfn.XLOOKUP($C277,VK!$B$2:$B$294,VK!BN$2:BN$294)</f>
        <v>19226.263671875</v>
      </c>
      <c r="BG277" s="12">
        <f>_xlfn.XLOOKUP($C277,VK!$B$2:$B$294,VK!BO$2:BO$294)</f>
        <v>59.419197082519531</v>
      </c>
      <c r="BH277" s="12"/>
      <c r="BI277" s="12">
        <f>_xlfn.XLOOKUP($C277,VK!$B$2:$B$294,VK!BQ$2:BQ$294)</f>
        <v>0.61115938425064087</v>
      </c>
      <c r="BJ277" s="12">
        <f>_xlfn.XLOOKUP($C277,VK!$B$2:$B$294,VK!BR$2:BR$294)</f>
        <v>0.10855405777692795</v>
      </c>
      <c r="BK277" s="12">
        <f>_xlfn.XLOOKUP($C277,VK!$B$2:$B$294,VK!BS$2:BS$294)</f>
        <v>2.0408163070678711</v>
      </c>
      <c r="BL277" s="12">
        <f>_xlfn.XLOOKUP($C277,VK!$B$2:$B$294,VK!BT$2:BT$294)</f>
        <v>80.76422119140625</v>
      </c>
      <c r="BM277" s="12">
        <f>_xlfn.XLOOKUP($C277,VK!$B$2:$B$294,VK!BU$2:BU$294)</f>
        <v>319.80026245117188</v>
      </c>
      <c r="BN277" s="12">
        <f>_xlfn.XLOOKUP($C277,VK!$B$2:$B$294,VK!BV$2:BV$294)</f>
        <v>0</v>
      </c>
      <c r="BO277" s="12">
        <f>_xlfn.XLOOKUP($C277,VK!$B$2:$B$294,VK!BW$2:BW$294)</f>
        <v>1</v>
      </c>
      <c r="BP277" s="12">
        <f>_xlfn.XLOOKUP($C277,VK!$B$2:$B$294,VK!BX$2:BX$294)</f>
        <v>10500</v>
      </c>
      <c r="BQ277" s="12">
        <f>_xlfn.XLOOKUP($C277,VK!$B$2:$B$294,VK!BY$2:BY$294)</f>
        <v>9546.052734375</v>
      </c>
      <c r="BR277" s="12">
        <f>_xlfn.XLOOKUP($C277,VK!$B$2:$B$294,VK!BZ$2:BZ$294)</f>
        <v>0.52105951309204102</v>
      </c>
      <c r="BS277" s="12">
        <f>_xlfn.XLOOKUP($C277,VK!$B$2:$B$294,VK!CA$2:CA$294)</f>
        <v>6.5349545478820801</v>
      </c>
      <c r="BT277" s="12">
        <f>_xlfn.XLOOKUP($C277,VK!$B$2:$B$294,VK!CB$2:CB$294)</f>
        <v>116.66666412353516</v>
      </c>
      <c r="BU277" s="12">
        <f>_xlfn.XLOOKUP($C277,VK!$B$2:$B$294,VK!CC$2:CC$294)</f>
        <v>8.3056478500366211</v>
      </c>
      <c r="BV277" s="12">
        <f>_xlfn.XLOOKUP($C277,VK!$B$2:$B$294,VK!CD$2:CD$294)</f>
        <v>7.6411962509155273</v>
      </c>
      <c r="BW277" s="12">
        <f>_xlfn.XLOOKUP($C277,VK!$B$2:$B$294,VK!CE$2:CE$294)</f>
        <v>0</v>
      </c>
      <c r="BX277" s="12">
        <f>_xlfn.XLOOKUP($C277,VK!$B$2:$B$294,VK!CF$2:CF$294)</f>
        <v>3.3222591876983643</v>
      </c>
      <c r="BY277" s="12">
        <f>_xlfn.XLOOKUP($C277,VK!$B$2:$B$294,VK!CG$2:CG$294)</f>
        <v>12683.4287109375</v>
      </c>
      <c r="BZ277" s="12"/>
      <c r="CA277" s="27">
        <f>_xlfn.XLOOKUP(C277,VK!$B$2:$B$294,VK!$BX$2:$BX$294)</f>
        <v>10500</v>
      </c>
      <c r="CD277" s="37">
        <f>_xlfn.XLOOKUP($C277,VK!$B$2:$B$294,VK!M$2:M$294)</f>
        <v>4606</v>
      </c>
      <c r="CE277" s="38"/>
    </row>
    <row r="278" spans="1:83" hidden="1">
      <c r="A278" s="21">
        <v>268</v>
      </c>
      <c r="B278" s="30">
        <f>1-_xlfn.XLOOKUP(C278,VK!$B$2:$B$294,VK!$ID$2:$ID$294)/SUM($D$5:$BY$5)</f>
        <v>-7.4099617517155991E-3</v>
      </c>
      <c r="C278" t="str">
        <f>_xlfn.XLOOKUP(A278,VK!$IE$2:$IE$294,VK!$B$2:$B$294)</f>
        <v>Lieksa</v>
      </c>
      <c r="D278" s="12">
        <f>_xlfn.XLOOKUP($C278,VK!$B$2:$B$294,VK!J$2:J$294)</f>
        <v>52.900001525878906</v>
      </c>
      <c r="E278" s="12">
        <f>_xlfn.XLOOKUP($C278,VK!$B$2:$B$294,VK!K$2:K$294)</f>
        <v>3417.889892578125</v>
      </c>
      <c r="F278" s="38">
        <f>_xlfn.XLOOKUP($C278,VK!$B$2:$B$294,VK!L$2:L$294)</f>
        <v>215.30000305175781</v>
      </c>
      <c r="G278" s="38">
        <f>_xlfn.XLOOKUP($C278,VK!$B$2:$B$294,VK!N$2:N$294)</f>
        <v>3.2000000476837158</v>
      </c>
      <c r="H278" s="40">
        <f>_xlfn.XLOOKUP($C278,VK!$B$2:$B$294,VK!O$2:O$294)</f>
        <v>-1.8999999761581421</v>
      </c>
      <c r="I278" s="38">
        <f>_xlfn.XLOOKUP($C278,VK!$B$2:$B$294,VK!P$2:P$294)</f>
        <v>-196</v>
      </c>
      <c r="J278" s="38">
        <f>_xlfn.XLOOKUP($C278,VK!$B$2:$B$294,VK!Q$2:Q$294)</f>
        <v>69.8</v>
      </c>
      <c r="K278" s="38">
        <f>_xlfn.XLOOKUP($C278,VK!$B$2:$B$294,VK!R$2:R$294)</f>
        <v>15.600000000000001</v>
      </c>
      <c r="L278" s="38">
        <f>_xlfn.XLOOKUP($C278,VK!$B$2:$B$294,VK!S$2:S$294)</f>
        <v>774</v>
      </c>
      <c r="M278" s="38">
        <f>_xlfn.XLOOKUP($C278,VK!$B$2:$B$294,VK!T$2:T$294)</f>
        <v>0</v>
      </c>
      <c r="N278" s="38">
        <f>_xlfn.XLOOKUP($C278,VK!$B$2:$B$294,VK!U$2:U$294)</f>
        <v>3541.7</v>
      </c>
      <c r="O278" s="38">
        <f>_xlfn.XLOOKUP($C278,VK!$B$2:$B$294,VK!V$2:V$294)</f>
        <v>11.48</v>
      </c>
      <c r="P278" s="38">
        <f>_xlfn.XLOOKUP($C278,VK!$B$2:$B$294,VK!W$2:W$294)</f>
        <v>1337</v>
      </c>
      <c r="Q278" s="38">
        <f>_xlfn.XLOOKUP($C278,VK!$B$2:$B$294,VK!X$2:X$294)</f>
        <v>47</v>
      </c>
      <c r="R278" s="38">
        <f>_xlfn.XLOOKUP($C278,VK!$B$2:$B$294,VK!Y$2:Y$294)</f>
        <v>757</v>
      </c>
      <c r="S278" s="38">
        <f>_xlfn.XLOOKUP($C278,VK!$B$2:$B$294,VK!Z$2:Z$294)</f>
        <v>1474</v>
      </c>
      <c r="T278" s="38">
        <f>_xlfn.XLOOKUP($C278,VK!$B$2:$B$294,VK!AA$2:AA$294)</f>
        <v>802</v>
      </c>
      <c r="U278" s="38">
        <f>_xlfn.XLOOKUP($C278,VK!$B$2:$B$294,VK!AB$2:AB$294)</f>
        <v>13.393939018249512</v>
      </c>
      <c r="V278" s="38">
        <f>_xlfn.XLOOKUP($C278,VK!$B$2:$B$294,VK!AC$2:AC$294)</f>
        <v>2.1</v>
      </c>
      <c r="W278" s="38">
        <f>_xlfn.XLOOKUP($C278,VK!$B$2:$B$294,VK!AD$2:AD$294)</f>
        <v>2</v>
      </c>
      <c r="X278" s="38">
        <f>_xlfn.XLOOKUP($C278,VK!$B$2:$B$294,VK!AE$2:AE$294)</f>
        <v>0</v>
      </c>
      <c r="Y278" s="38">
        <f>_xlfn.XLOOKUP($C278,VK!$B$2:$B$294,VK!AF$2:AF$294)</f>
        <v>3.7</v>
      </c>
      <c r="Z278" s="38">
        <f>_xlfn.XLOOKUP($C278,VK!$B$2:$B$294,VK!AG$2:AG$294)</f>
        <v>0</v>
      </c>
      <c r="AA278" s="38">
        <f>_xlfn.XLOOKUP($C278,VK!$B$2:$B$294,VK!AH$2:AH$294)</f>
        <v>21</v>
      </c>
      <c r="AB278" s="38">
        <f>_xlfn.XLOOKUP($C278,VK!$B$2:$B$294,VK!AI$2:AI$294)</f>
        <v>1</v>
      </c>
      <c r="AC278" s="38">
        <f>_xlfn.XLOOKUP($C278,VK!$B$2:$B$294,VK!AJ$2:AJ$294)</f>
        <v>0.43</v>
      </c>
      <c r="AD278" s="38">
        <f>_xlfn.XLOOKUP($C278,VK!$B$2:$B$294,VK!AK$2:AK$294)</f>
        <v>0.95</v>
      </c>
      <c r="AE278" s="38">
        <f>_xlfn.XLOOKUP($C278,VK!$B$2:$B$294,VK!AL$2:AL$294)</f>
        <v>73.099999999999994</v>
      </c>
      <c r="AF278" s="38">
        <f>_xlfn.XLOOKUP($C278,VK!$B$2:$B$294,VK!AM$2:AM$294)</f>
        <v>275.10000000000002</v>
      </c>
      <c r="AG278" s="38">
        <f>_xlfn.XLOOKUP($C278,VK!$B$2:$B$294,VK!AN$2:AN$294)</f>
        <v>48</v>
      </c>
      <c r="AH278" s="38">
        <f>_xlfn.XLOOKUP($C278,VK!$B$2:$B$294,VK!AO$2:AO$294)</f>
        <v>18.600000000000001</v>
      </c>
      <c r="AI278" s="38">
        <f>_xlfn.XLOOKUP($C278,VK!$B$2:$B$294,VK!AP$2:AP$294)</f>
        <v>83</v>
      </c>
      <c r="AJ278" s="38">
        <f>_xlfn.XLOOKUP($C278,VK!$B$2:$B$294,VK!AQ$2:AQ$294)</f>
        <v>3</v>
      </c>
      <c r="AK278" s="38">
        <f>_xlfn.XLOOKUP($C278,VK!$B$2:$B$294,VK!AR$2:AR$294)</f>
        <v>1178</v>
      </c>
      <c r="AL278" s="38">
        <f>_xlfn.XLOOKUP($C278,VK!$B$2:$B$294,VK!AS$2:AS$294)</f>
        <v>2.8330000000000002</v>
      </c>
      <c r="AM278" s="38">
        <f>_xlfn.XLOOKUP($C278,VK!$B$2:$B$294,VK!AT$2:AT$294)</f>
        <v>7046</v>
      </c>
      <c r="AN278" s="38">
        <f>_xlfn.XLOOKUP($C278,VK!$B$2:$B$294,VK!AU$2:AU$294)</f>
        <v>11749</v>
      </c>
      <c r="AO278" s="38">
        <f>_xlfn.XLOOKUP($C278,VK!$B$2:$B$294,VK!AV$2:AV$294)</f>
        <v>1</v>
      </c>
      <c r="AP278" s="38">
        <f>_xlfn.XLOOKUP($C278,VK!$B$2:$B$294,VK!AW$2:AW$294)</f>
        <v>127.19861602783203</v>
      </c>
      <c r="AQ278" s="38">
        <f>_xlfn.XLOOKUP($C278,VK!$B$2:$B$294,VK!AX$2:AX$294)</f>
        <v>0</v>
      </c>
      <c r="AR278" s="38">
        <f>_xlfn.XLOOKUP($C278,VK!$B$2:$B$294,VK!AY$2:AY$294)</f>
        <v>1</v>
      </c>
      <c r="AS278" s="38">
        <f>_xlfn.XLOOKUP($C278,VK!$B$2:$B$294,VK!AZ$2:AZ$294)</f>
        <v>0</v>
      </c>
      <c r="AT278" s="38">
        <f>_xlfn.XLOOKUP($C278,VK!$B$2:$B$294,VK!BA$2:BA$294)</f>
        <v>0</v>
      </c>
      <c r="AU278" s="38">
        <f>_xlfn.XLOOKUP($C278,VK!$B$2:$B$294,VK!BB$2:BB$294)</f>
        <v>1</v>
      </c>
      <c r="AV278" s="38">
        <f>_xlfn.XLOOKUP($C278,VK!$B$2:$B$294,VK!BC$2:BC$294)</f>
        <v>64.184394836425781</v>
      </c>
      <c r="AW278" s="38">
        <f>_xlfn.XLOOKUP($C278,VK!$B$2:$B$294,VK!BD$2:BD$294)</f>
        <v>100</v>
      </c>
      <c r="AX278" s="38">
        <f>_xlfn.XLOOKUP($C278,VK!$B$2:$B$294,VK!BF$2:BF$294)</f>
        <v>10348.5185546875</v>
      </c>
      <c r="AY278" s="38">
        <f>_xlfn.XLOOKUP($C278,VK!$B$2:$B$294,VK!BG$2:BG$294)</f>
        <v>11358.5615234375</v>
      </c>
      <c r="AZ278" s="38">
        <f>_xlfn.XLOOKUP($C278,VK!$B$2:$B$294,VK!BH$2:BH$294)</f>
        <v>2.5924842357635498</v>
      </c>
      <c r="BA278" s="38">
        <f>_xlfn.XLOOKUP($C278,VK!$B$2:$B$294,VK!BI$2:BI$294)</f>
        <v>-3.4108169078826904</v>
      </c>
      <c r="BB278" s="38">
        <f>_xlfn.XLOOKUP($C278,VK!$B$2:$B$294,VK!BJ$2:BJ$294)</f>
        <v>27.093595504760742</v>
      </c>
      <c r="BC278" s="38">
        <f>_xlfn.XLOOKUP($C278,VK!$B$2:$B$294,VK!BK$2:BK$294)</f>
        <v>-19.148935317993164</v>
      </c>
      <c r="BD278" s="38">
        <f>_xlfn.XLOOKUP($C278,VK!$B$2:$B$294,VK!BL$2:BL$294)</f>
        <v>133.16667175292969</v>
      </c>
      <c r="BE278" s="38">
        <f>_xlfn.XLOOKUP($C278,VK!$B$2:$B$294,VK!BM$2:BM$294)</f>
        <v>-2.0949721336364746</v>
      </c>
      <c r="BF278" s="37">
        <f>_xlfn.XLOOKUP($C278,VK!$B$2:$B$294,VK!BN$2:BN$294)</f>
        <v>20972.1875</v>
      </c>
      <c r="BG278" s="12">
        <f>_xlfn.XLOOKUP($C278,VK!$B$2:$B$294,VK!BO$2:BO$294)</f>
        <v>49.134700775146484</v>
      </c>
      <c r="BH278" s="12"/>
      <c r="BI278" s="12">
        <f>_xlfn.XLOOKUP($C278,VK!$B$2:$B$294,VK!BQ$2:BQ$294)</f>
        <v>0.60924291610717773</v>
      </c>
      <c r="BJ278" s="12">
        <f>_xlfn.XLOOKUP($C278,VK!$B$2:$B$294,VK!BR$2:BR$294)</f>
        <v>9.187798947095871E-2</v>
      </c>
      <c r="BK278" s="12">
        <f>_xlfn.XLOOKUP($C278,VK!$B$2:$B$294,VK!BS$2:BS$294)</f>
        <v>3.8404998779296875</v>
      </c>
      <c r="BL278" s="12">
        <f>_xlfn.XLOOKUP($C278,VK!$B$2:$B$294,VK!BT$2:BT$294)</f>
        <v>153.6199951171875</v>
      </c>
      <c r="BM278" s="12">
        <f>_xlfn.XLOOKUP($C278,VK!$B$2:$B$294,VK!BU$2:BU$294)</f>
        <v>504.31826782226563</v>
      </c>
      <c r="BN278" s="12">
        <f>_xlfn.XLOOKUP($C278,VK!$B$2:$B$294,VK!BV$2:BV$294)</f>
        <v>0</v>
      </c>
      <c r="BO278" s="12">
        <f>_xlfn.XLOOKUP($C278,VK!$B$2:$B$294,VK!BW$2:BW$294)</f>
        <v>1</v>
      </c>
      <c r="BP278" s="12">
        <f>_xlfn.XLOOKUP($C278,VK!$B$2:$B$294,VK!BX$2:BX$294)</f>
        <v>8303.1083984375</v>
      </c>
      <c r="BQ278" s="12">
        <f>_xlfn.XLOOKUP($C278,VK!$B$2:$B$294,VK!BY$2:BY$294)</f>
        <v>7564.7666015625</v>
      </c>
      <c r="BR278" s="12">
        <f>_xlfn.XLOOKUP($C278,VK!$B$2:$B$294,VK!BZ$2:BZ$294)</f>
        <v>0.698272705078125</v>
      </c>
      <c r="BS278" s="12">
        <f>_xlfn.XLOOKUP($C278,VK!$B$2:$B$294,VK!CA$2:CA$294)</f>
        <v>6.4406466484069824</v>
      </c>
      <c r="BT278" s="12">
        <f>_xlfn.XLOOKUP($C278,VK!$B$2:$B$294,VK!CB$2:CB$294)</f>
        <v>80.263160705566406</v>
      </c>
      <c r="BU278" s="12">
        <f>_xlfn.XLOOKUP($C278,VK!$B$2:$B$294,VK!CC$2:CC$294)</f>
        <v>8.7018547058105469</v>
      </c>
      <c r="BV278" s="12">
        <f>_xlfn.XLOOKUP($C278,VK!$B$2:$B$294,VK!CD$2:CD$294)</f>
        <v>15.977175712585449</v>
      </c>
      <c r="BW278" s="12">
        <f>_xlfn.XLOOKUP($C278,VK!$B$2:$B$294,VK!CE$2:CE$294)</f>
        <v>1.7118402719497681</v>
      </c>
      <c r="BX278" s="12">
        <f>_xlfn.XLOOKUP($C278,VK!$B$2:$B$294,VK!CF$2:CF$294)</f>
        <v>2.5677602291107178</v>
      </c>
      <c r="BY278" s="12">
        <f>_xlfn.XLOOKUP($C278,VK!$B$2:$B$294,VK!CG$2:CG$294)</f>
        <v>12479.3818359375</v>
      </c>
      <c r="BZ278" s="12"/>
      <c r="CA278" s="27">
        <f>_xlfn.XLOOKUP(C278,VK!$B$2:$B$294,VK!$BX$2:$BX$294)</f>
        <v>8303.1083984375</v>
      </c>
      <c r="CD278" s="37">
        <f>_xlfn.XLOOKUP($C278,VK!$B$2:$B$294,VK!M$2:M$294)</f>
        <v>10884</v>
      </c>
      <c r="CE278" s="38"/>
    </row>
    <row r="279" spans="1:83" hidden="1">
      <c r="A279" s="21">
        <v>269</v>
      </c>
      <c r="B279" s="30">
        <f>1-_xlfn.XLOOKUP(C279,VK!$B$2:$B$294,VK!$ID$2:$ID$294)/SUM($D$5:$BY$5)</f>
        <v>-1.1221065044175527E-2</v>
      </c>
      <c r="C279" t="str">
        <f>_xlfn.XLOOKUP(A279,VK!$IE$2:$IE$294,VK!$B$2:$B$294)</f>
        <v>Posio</v>
      </c>
      <c r="D279" s="12">
        <f>_xlfn.XLOOKUP($C279,VK!$B$2:$B$294,VK!J$2:J$294)</f>
        <v>54.900001525878906</v>
      </c>
      <c r="E279" s="12">
        <f>_xlfn.XLOOKUP($C279,VK!$B$2:$B$294,VK!K$2:K$294)</f>
        <v>3039.7900390625</v>
      </c>
      <c r="F279" s="38">
        <f>_xlfn.XLOOKUP($C279,VK!$B$2:$B$294,VK!L$2:L$294)</f>
        <v>216.69999694824219</v>
      </c>
      <c r="G279" s="38">
        <f>_xlfn.XLOOKUP($C279,VK!$B$2:$B$294,VK!N$2:N$294)</f>
        <v>1</v>
      </c>
      <c r="H279" s="40">
        <f>_xlfn.XLOOKUP($C279,VK!$B$2:$B$294,VK!O$2:O$294)</f>
        <v>-1.7000000476837158</v>
      </c>
      <c r="I279" s="38">
        <f>_xlfn.XLOOKUP($C279,VK!$B$2:$B$294,VK!P$2:P$294)</f>
        <v>-26</v>
      </c>
      <c r="J279" s="38">
        <f>_xlfn.XLOOKUP($C279,VK!$B$2:$B$294,VK!Q$2:Q$294)</f>
        <v>40.6</v>
      </c>
      <c r="K279" s="38">
        <f>_xlfn.XLOOKUP($C279,VK!$B$2:$B$294,VK!R$2:R$294)</f>
        <v>16.2</v>
      </c>
      <c r="L279" s="38">
        <f>_xlfn.XLOOKUP($C279,VK!$B$2:$B$294,VK!S$2:S$294)</f>
        <v>512</v>
      </c>
      <c r="M279" s="38">
        <f>_xlfn.XLOOKUP($C279,VK!$B$2:$B$294,VK!T$2:T$294)</f>
        <v>0</v>
      </c>
      <c r="N279" s="38">
        <f>_xlfn.XLOOKUP($C279,VK!$B$2:$B$294,VK!U$2:U$294)</f>
        <v>3134.5</v>
      </c>
      <c r="O279" s="38">
        <f>_xlfn.XLOOKUP($C279,VK!$B$2:$B$294,VK!V$2:V$294)</f>
        <v>11.36</v>
      </c>
      <c r="P279" s="38">
        <f>_xlfn.XLOOKUP($C279,VK!$B$2:$B$294,VK!W$2:W$294)</f>
        <v>1951</v>
      </c>
      <c r="Q279" s="38">
        <f>_xlfn.XLOOKUP($C279,VK!$B$2:$B$294,VK!X$2:X$294)</f>
        <v>2244</v>
      </c>
      <c r="R279" s="38">
        <f>_xlfn.XLOOKUP($C279,VK!$B$2:$B$294,VK!Y$2:Y$294)</f>
        <v>878</v>
      </c>
      <c r="S279" s="38">
        <f>_xlfn.XLOOKUP($C279,VK!$B$2:$B$294,VK!Z$2:Z$294)</f>
        <v>2160</v>
      </c>
      <c r="T279" s="38">
        <f>_xlfn.XLOOKUP($C279,VK!$B$2:$B$294,VK!AA$2:AA$294)</f>
        <v>1098</v>
      </c>
      <c r="U279" s="38">
        <f>_xlfn.XLOOKUP($C279,VK!$B$2:$B$294,VK!AB$2:AB$294)</f>
        <v>9.6292133331298828</v>
      </c>
      <c r="V279" s="38">
        <f>_xlfn.XLOOKUP($C279,VK!$B$2:$B$294,VK!AC$2:AC$294)</f>
        <v>0</v>
      </c>
      <c r="W279" s="38">
        <f>_xlfn.XLOOKUP($C279,VK!$B$2:$B$294,VK!AD$2:AD$294)</f>
        <v>0</v>
      </c>
      <c r="X279" s="38">
        <f>_xlfn.XLOOKUP($C279,VK!$B$2:$B$294,VK!AE$2:AE$294)</f>
        <v>0</v>
      </c>
      <c r="Y279" s="38">
        <f>_xlfn.XLOOKUP($C279,VK!$B$2:$B$294,VK!AF$2:AF$294)</f>
        <v>6.9</v>
      </c>
      <c r="Z279" s="38">
        <f>_xlfn.XLOOKUP($C279,VK!$B$2:$B$294,VK!AG$2:AG$294)</f>
        <v>0</v>
      </c>
      <c r="AA279" s="38">
        <f>_xlfn.XLOOKUP($C279,VK!$B$2:$B$294,VK!AH$2:AH$294)</f>
        <v>21.75</v>
      </c>
      <c r="AB279" s="38">
        <f>_xlfn.XLOOKUP($C279,VK!$B$2:$B$294,VK!AI$2:AI$294)</f>
        <v>1</v>
      </c>
      <c r="AC279" s="38">
        <f>_xlfn.XLOOKUP($C279,VK!$B$2:$B$294,VK!AJ$2:AJ$294)</f>
        <v>0.6</v>
      </c>
      <c r="AD279" s="38">
        <f>_xlfn.XLOOKUP($C279,VK!$B$2:$B$294,VK!AK$2:AK$294)</f>
        <v>1.1000000000000001</v>
      </c>
      <c r="AE279" s="38">
        <f>_xlfn.XLOOKUP($C279,VK!$B$2:$B$294,VK!AL$2:AL$294)</f>
        <v>65.900000000000006</v>
      </c>
      <c r="AF279" s="38">
        <f>_xlfn.XLOOKUP($C279,VK!$B$2:$B$294,VK!AM$2:AM$294)</f>
        <v>262.60000000000002</v>
      </c>
      <c r="AG279" s="38">
        <f>_xlfn.XLOOKUP($C279,VK!$B$2:$B$294,VK!AN$2:AN$294)</f>
        <v>47.5</v>
      </c>
      <c r="AH279" s="38">
        <f>_xlfn.XLOOKUP($C279,VK!$B$2:$B$294,VK!AO$2:AO$294)</f>
        <v>16.899999999999999</v>
      </c>
      <c r="AI279" s="38">
        <f>_xlfn.XLOOKUP($C279,VK!$B$2:$B$294,VK!AP$2:AP$294)</f>
        <v>132</v>
      </c>
      <c r="AJ279" s="38">
        <f>_xlfn.XLOOKUP($C279,VK!$B$2:$B$294,VK!AQ$2:AQ$294)</f>
        <v>145</v>
      </c>
      <c r="AK279" s="38">
        <f>_xlfn.XLOOKUP($C279,VK!$B$2:$B$294,VK!AR$2:AR$294)</f>
        <v>1388</v>
      </c>
      <c r="AL279" s="38">
        <f>_xlfn.XLOOKUP($C279,VK!$B$2:$B$294,VK!AS$2:AS$294)</f>
        <v>1</v>
      </c>
      <c r="AM279" s="38">
        <f>_xlfn.XLOOKUP($C279,VK!$B$2:$B$294,VK!AT$2:AT$294)</f>
        <v>7960</v>
      </c>
      <c r="AN279" s="38">
        <f>_xlfn.XLOOKUP($C279,VK!$B$2:$B$294,VK!AU$2:AU$294)</f>
        <v>16960</v>
      </c>
      <c r="AO279" s="38">
        <f>_xlfn.XLOOKUP($C279,VK!$B$2:$B$294,VK!AV$2:AV$294)</f>
        <v>0</v>
      </c>
      <c r="AP279" s="38">
        <f>_xlfn.XLOOKUP($C279,VK!$B$2:$B$294,VK!AW$2:AW$294)</f>
        <v>118.07720947265625</v>
      </c>
      <c r="AQ279" s="38">
        <f>_xlfn.XLOOKUP($C279,VK!$B$2:$B$294,VK!AX$2:AX$294)</f>
        <v>0</v>
      </c>
      <c r="AR279" s="38">
        <f>_xlfn.XLOOKUP($C279,VK!$B$2:$B$294,VK!AY$2:AY$294)</f>
        <v>0</v>
      </c>
      <c r="AS279" s="38">
        <f>_xlfn.XLOOKUP($C279,VK!$B$2:$B$294,VK!AZ$2:AZ$294)</f>
        <v>0</v>
      </c>
      <c r="AT279" s="38">
        <f>_xlfn.XLOOKUP($C279,VK!$B$2:$B$294,VK!BA$2:BA$294)</f>
        <v>0</v>
      </c>
      <c r="AU279" s="38">
        <f>_xlfn.XLOOKUP($C279,VK!$B$2:$B$294,VK!BB$2:BB$294)</f>
        <v>1</v>
      </c>
      <c r="AV279" s="38">
        <f>_xlfn.XLOOKUP($C279,VK!$B$2:$B$294,VK!BC$2:BC$294)</f>
        <v>100</v>
      </c>
      <c r="AW279" s="38">
        <f>_xlfn.XLOOKUP($C279,VK!$B$2:$B$294,VK!BD$2:BD$294)</f>
        <v>100</v>
      </c>
      <c r="AX279" s="38">
        <f>_xlfn.XLOOKUP($C279,VK!$B$2:$B$294,VK!BF$2:BF$294)</f>
        <v>12573.1630859375</v>
      </c>
      <c r="AY279" s="38">
        <f>_xlfn.XLOOKUP($C279,VK!$B$2:$B$294,VK!BG$2:BG$294)</f>
        <v>14090.61328125</v>
      </c>
      <c r="AZ279" s="38">
        <f>_xlfn.XLOOKUP($C279,VK!$B$2:$B$294,VK!BH$2:BH$294)</f>
        <v>1.8840402364730835</v>
      </c>
      <c r="BA279" s="38">
        <f>_xlfn.XLOOKUP($C279,VK!$B$2:$B$294,VK!BI$2:BI$294)</f>
        <v>-4.7748346328735352</v>
      </c>
      <c r="BB279" s="38">
        <f>_xlfn.XLOOKUP($C279,VK!$B$2:$B$294,VK!BJ$2:BJ$294)</f>
        <v>29.629629135131836</v>
      </c>
      <c r="BC279" s="38">
        <f>_xlfn.XLOOKUP($C279,VK!$B$2:$B$294,VK!BK$2:BK$294)</f>
        <v>19.047618865966797</v>
      </c>
      <c r="BD279" s="38">
        <f>_xlfn.XLOOKUP($C279,VK!$B$2:$B$294,VK!BL$2:BL$294)</f>
        <v>213</v>
      </c>
      <c r="BE279" s="38">
        <f>_xlfn.XLOOKUP($C279,VK!$B$2:$B$294,VK!BM$2:BM$294)</f>
        <v>-5.2941174507141113</v>
      </c>
      <c r="BF279" s="37">
        <f>_xlfn.XLOOKUP($C279,VK!$B$2:$B$294,VK!BN$2:BN$294)</f>
        <v>19830.384765625</v>
      </c>
      <c r="BG279" s="12">
        <f>_xlfn.XLOOKUP($C279,VK!$B$2:$B$294,VK!BO$2:BO$294)</f>
        <v>62.828784942626953</v>
      </c>
      <c r="BH279" s="12"/>
      <c r="BI279" s="12">
        <f>_xlfn.XLOOKUP($C279,VK!$B$2:$B$294,VK!BQ$2:BQ$294)</f>
        <v>0.57964181900024414</v>
      </c>
      <c r="BJ279" s="12">
        <f>_xlfn.XLOOKUP($C279,VK!$B$2:$B$294,VK!BR$2:BR$294)</f>
        <v>0.18850141763687134</v>
      </c>
      <c r="BK279" s="12">
        <f>_xlfn.XLOOKUP($C279,VK!$B$2:$B$294,VK!BS$2:BS$294)</f>
        <v>1.0995916128158569</v>
      </c>
      <c r="BL279" s="12">
        <f>_xlfn.XLOOKUP($C279,VK!$B$2:$B$294,VK!BT$2:BT$294)</f>
        <v>107.13163757324219</v>
      </c>
      <c r="BM279" s="12">
        <f>_xlfn.XLOOKUP($C279,VK!$B$2:$B$294,VK!BU$2:BU$294)</f>
        <v>265.15866088867188</v>
      </c>
      <c r="BN279" s="12">
        <f>_xlfn.XLOOKUP($C279,VK!$B$2:$B$294,VK!BV$2:BV$294)</f>
        <v>0</v>
      </c>
      <c r="BO279" s="12">
        <f>_xlfn.XLOOKUP($C279,VK!$B$2:$B$294,VK!BW$2:BW$294)</f>
        <v>1</v>
      </c>
      <c r="BP279" s="12">
        <f>_xlfn.XLOOKUP($C279,VK!$B$2:$B$294,VK!BX$2:BX$294)</f>
        <v>9285.7138671875</v>
      </c>
      <c r="BQ279" s="12">
        <f>_xlfn.XLOOKUP($C279,VK!$B$2:$B$294,VK!BY$2:BY$294)</f>
        <v>8285.7138671875</v>
      </c>
      <c r="BR279" s="12">
        <f>_xlfn.XLOOKUP($C279,VK!$B$2:$B$294,VK!BZ$2:BZ$294)</f>
        <v>0.78542256355285645</v>
      </c>
      <c r="BS279" s="12">
        <f>_xlfn.XLOOKUP($C279,VK!$B$2:$B$294,VK!CA$2:CA$294)</f>
        <v>5.0581212043762207</v>
      </c>
      <c r="BT279" s="12">
        <f>_xlfn.XLOOKUP($C279,VK!$B$2:$B$294,VK!CB$2:CB$294)</f>
        <v>120</v>
      </c>
      <c r="BU279" s="12">
        <f>_xlfn.XLOOKUP($C279,VK!$B$2:$B$294,VK!CC$2:CC$294)</f>
        <v>16.770185470581055</v>
      </c>
      <c r="BV279" s="12">
        <f>_xlfn.XLOOKUP($C279,VK!$B$2:$B$294,VK!CD$2:CD$294)</f>
        <v>12.422360420227051</v>
      </c>
      <c r="BW279" s="12">
        <f>_xlfn.XLOOKUP($C279,VK!$B$2:$B$294,VK!CE$2:CE$294)</f>
        <v>0</v>
      </c>
      <c r="BX279" s="12">
        <f>_xlfn.XLOOKUP($C279,VK!$B$2:$B$294,VK!CF$2:CF$294)</f>
        <v>5.590062141418457</v>
      </c>
      <c r="BY279" s="12">
        <f>_xlfn.XLOOKUP($C279,VK!$B$2:$B$294,VK!CG$2:CG$294)</f>
        <v>15901.3037109375</v>
      </c>
      <c r="BZ279" s="12"/>
      <c r="CA279" s="27">
        <f>_xlfn.XLOOKUP(C279,VK!$B$2:$B$294,VK!$BX$2:$BX$294)</f>
        <v>9285.7138671875</v>
      </c>
      <c r="CD279" s="37">
        <f>_xlfn.XLOOKUP($C279,VK!$B$2:$B$294,VK!M$2:M$294)</f>
        <v>3183</v>
      </c>
      <c r="CE279" s="38"/>
    </row>
    <row r="280" spans="1:83" hidden="1">
      <c r="A280" s="21">
        <v>270</v>
      </c>
      <c r="B280" s="30">
        <f>1-_xlfn.XLOOKUP(C280,VK!$B$2:$B$294,VK!$ID$2:$ID$294)/SUM($D$5:$BY$5)</f>
        <v>-3.4823865671810728E-2</v>
      </c>
      <c r="C280" t="str">
        <f>_xlfn.XLOOKUP(A280,VK!$IE$2:$IE$294,VK!$B$2:$B$294)</f>
        <v>Rautalampi</v>
      </c>
      <c r="D280" s="12">
        <f>_xlfn.XLOOKUP($C280,VK!$B$2:$B$294,VK!J$2:J$294)</f>
        <v>50.700000762939453</v>
      </c>
      <c r="E280" s="12">
        <f>_xlfn.XLOOKUP($C280,VK!$B$2:$B$294,VK!K$2:K$294)</f>
        <v>538.96002197265625</v>
      </c>
      <c r="F280" s="38">
        <f>_xlfn.XLOOKUP($C280,VK!$B$2:$B$294,VK!L$2:L$294)</f>
        <v>195.39999389648438</v>
      </c>
      <c r="G280" s="38">
        <f>_xlfn.XLOOKUP($C280,VK!$B$2:$B$294,VK!N$2:N$294)</f>
        <v>5.8000001907348633</v>
      </c>
      <c r="H280" s="40">
        <f>_xlfn.XLOOKUP($C280,VK!$B$2:$B$294,VK!O$2:O$294)</f>
        <v>-2.2999999523162842</v>
      </c>
      <c r="I280" s="38">
        <f>_xlfn.XLOOKUP($C280,VK!$B$2:$B$294,VK!P$2:P$294)</f>
        <v>-56</v>
      </c>
      <c r="J280" s="38">
        <f>_xlfn.XLOOKUP($C280,VK!$B$2:$B$294,VK!Q$2:Q$294)</f>
        <v>48.300000000000004</v>
      </c>
      <c r="K280" s="38">
        <f>_xlfn.XLOOKUP($C280,VK!$B$2:$B$294,VK!R$2:R$294)</f>
        <v>11.100000000000001</v>
      </c>
      <c r="L280" s="38">
        <f>_xlfn.XLOOKUP($C280,VK!$B$2:$B$294,VK!S$2:S$294)</f>
        <v>217</v>
      </c>
      <c r="M280" s="38">
        <f>_xlfn.XLOOKUP($C280,VK!$B$2:$B$294,VK!T$2:T$294)</f>
        <v>0</v>
      </c>
      <c r="N280" s="38">
        <f>_xlfn.XLOOKUP($C280,VK!$B$2:$B$294,VK!U$2:U$294)</f>
        <v>3372</v>
      </c>
      <c r="O280" s="38">
        <f>_xlfn.XLOOKUP($C280,VK!$B$2:$B$294,VK!V$2:V$294)</f>
        <v>12.35</v>
      </c>
      <c r="P280" s="38">
        <f>_xlfn.XLOOKUP($C280,VK!$B$2:$B$294,VK!W$2:W$294)</f>
        <v>222</v>
      </c>
      <c r="Q280" s="38">
        <f>_xlfn.XLOOKUP($C280,VK!$B$2:$B$294,VK!X$2:X$294)</f>
        <v>889</v>
      </c>
      <c r="R280" s="38">
        <f>_xlfn.XLOOKUP($C280,VK!$B$2:$B$294,VK!Y$2:Y$294)</f>
        <v>815</v>
      </c>
      <c r="S280" s="38">
        <f>_xlfn.XLOOKUP($C280,VK!$B$2:$B$294,VK!Z$2:Z$294)</f>
        <v>1019</v>
      </c>
      <c r="T280" s="38">
        <f>_xlfn.XLOOKUP($C280,VK!$B$2:$B$294,VK!AA$2:AA$294)</f>
        <v>549</v>
      </c>
      <c r="U280" s="38">
        <f>_xlfn.XLOOKUP($C280,VK!$B$2:$B$294,VK!AB$2:AB$294)</f>
        <v>16.047618865966797</v>
      </c>
      <c r="V280" s="38">
        <f>_xlfn.XLOOKUP($C280,VK!$B$2:$B$294,VK!AC$2:AC$294)</f>
        <v>0</v>
      </c>
      <c r="W280" s="38">
        <f>_xlfn.XLOOKUP($C280,VK!$B$2:$B$294,VK!AD$2:AD$294)</f>
        <v>0</v>
      </c>
      <c r="X280" s="38">
        <f>_xlfn.XLOOKUP($C280,VK!$B$2:$B$294,VK!AE$2:AE$294)</f>
        <v>0</v>
      </c>
      <c r="Y280" s="38">
        <f>_xlfn.XLOOKUP($C280,VK!$B$2:$B$294,VK!AF$2:AF$294)</f>
        <v>5</v>
      </c>
      <c r="Z280" s="38">
        <f>_xlfn.XLOOKUP($C280,VK!$B$2:$B$294,VK!AG$2:AG$294)</f>
        <v>0</v>
      </c>
      <c r="AA280" s="38">
        <f>_xlfn.XLOOKUP($C280,VK!$B$2:$B$294,VK!AH$2:AH$294)</f>
        <v>22</v>
      </c>
      <c r="AB280" s="38">
        <f>_xlfn.XLOOKUP($C280,VK!$B$2:$B$294,VK!AI$2:AI$294)</f>
        <v>1</v>
      </c>
      <c r="AC280" s="38">
        <f>_xlfn.XLOOKUP($C280,VK!$B$2:$B$294,VK!AJ$2:AJ$294)</f>
        <v>0.7</v>
      </c>
      <c r="AD280" s="38">
        <f>_xlfn.XLOOKUP($C280,VK!$B$2:$B$294,VK!AK$2:AK$294)</f>
        <v>1.3</v>
      </c>
      <c r="AE280" s="38">
        <f>_xlfn.XLOOKUP($C280,VK!$B$2:$B$294,VK!AL$2:AL$294)</f>
        <v>90.8</v>
      </c>
      <c r="AF280" s="38">
        <f>_xlfn.XLOOKUP($C280,VK!$B$2:$B$294,VK!AM$2:AM$294)</f>
        <v>289.10000000000002</v>
      </c>
      <c r="AG280" s="38">
        <f>_xlfn.XLOOKUP($C280,VK!$B$2:$B$294,VK!AN$2:AN$294)</f>
        <v>46.3</v>
      </c>
      <c r="AH280" s="38">
        <f>_xlfn.XLOOKUP($C280,VK!$B$2:$B$294,VK!AO$2:AO$294)</f>
        <v>20.2</v>
      </c>
      <c r="AI280" s="38">
        <f>_xlfn.XLOOKUP($C280,VK!$B$2:$B$294,VK!AP$2:AP$294)</f>
        <v>85</v>
      </c>
      <c r="AJ280" s="38">
        <f>_xlfn.XLOOKUP($C280,VK!$B$2:$B$294,VK!AQ$2:AQ$294)</f>
        <v>104</v>
      </c>
      <c r="AK280" s="38">
        <f>_xlfn.XLOOKUP($C280,VK!$B$2:$B$294,VK!AR$2:AR$294)</f>
        <v>733</v>
      </c>
      <c r="AL280" s="38">
        <f>_xlfn.XLOOKUP($C280,VK!$B$2:$B$294,VK!AS$2:AS$294)</f>
        <v>1.333</v>
      </c>
      <c r="AM280" s="38">
        <f>_xlfn.XLOOKUP($C280,VK!$B$2:$B$294,VK!AT$2:AT$294)</f>
        <v>6667</v>
      </c>
      <c r="AN280" s="38">
        <f>_xlfn.XLOOKUP($C280,VK!$B$2:$B$294,VK!AU$2:AU$294)</f>
        <v>11539</v>
      </c>
      <c r="AO280" s="38">
        <f>_xlfn.XLOOKUP($C280,VK!$B$2:$B$294,VK!AV$2:AV$294)</f>
        <v>1</v>
      </c>
      <c r="AP280" s="38">
        <f>_xlfn.XLOOKUP($C280,VK!$B$2:$B$294,VK!AW$2:AW$294)</f>
        <v>53.079795837402344</v>
      </c>
      <c r="AQ280" s="38">
        <f>_xlfn.XLOOKUP($C280,VK!$B$2:$B$294,VK!AX$2:AX$294)</f>
        <v>0</v>
      </c>
      <c r="AR280" s="38">
        <f>_xlfn.XLOOKUP($C280,VK!$B$2:$B$294,VK!AY$2:AY$294)</f>
        <v>0</v>
      </c>
      <c r="AS280" s="38">
        <f>_xlfn.XLOOKUP($C280,VK!$B$2:$B$294,VK!AZ$2:AZ$294)</f>
        <v>0</v>
      </c>
      <c r="AT280" s="38">
        <f>_xlfn.XLOOKUP($C280,VK!$B$2:$B$294,VK!BA$2:BA$294)</f>
        <v>0</v>
      </c>
      <c r="AU280" s="38">
        <f>_xlfn.XLOOKUP($C280,VK!$B$2:$B$294,VK!BB$2:BB$294)</f>
        <v>1</v>
      </c>
      <c r="AV280" s="38">
        <f>_xlfn.XLOOKUP($C280,VK!$B$2:$B$294,VK!BC$2:BC$294)</f>
        <v>75.925926208496094</v>
      </c>
      <c r="AW280" s="38">
        <f>_xlfn.XLOOKUP($C280,VK!$B$2:$B$294,VK!BD$2:BD$294)</f>
        <v>100</v>
      </c>
      <c r="AX280" s="38">
        <f>_xlfn.XLOOKUP($C280,VK!$B$2:$B$294,VK!BF$2:BF$294)</f>
        <v>9513.9375</v>
      </c>
      <c r="AY280" s="38">
        <f>_xlfn.XLOOKUP($C280,VK!$B$2:$B$294,VK!BG$2:BG$294)</f>
        <v>10689.2978515625</v>
      </c>
      <c r="AZ280" s="38">
        <f>_xlfn.XLOOKUP($C280,VK!$B$2:$B$294,VK!BH$2:BH$294)</f>
        <v>3.4620954990386963</v>
      </c>
      <c r="BA280" s="38">
        <f>_xlfn.XLOOKUP($C280,VK!$B$2:$B$294,VK!BI$2:BI$294)</f>
        <v>-8.4227447509765625</v>
      </c>
      <c r="BB280" s="38">
        <f>_xlfn.XLOOKUP($C280,VK!$B$2:$B$294,VK!BJ$2:BJ$294)</f>
        <v>21.518987655639648</v>
      </c>
      <c r="BC280" s="38">
        <f>_xlfn.XLOOKUP($C280,VK!$B$2:$B$294,VK!BK$2:BK$294)</f>
        <v>-36.363636016845703</v>
      </c>
      <c r="BD280" s="38">
        <f>_xlfn.XLOOKUP($C280,VK!$B$2:$B$294,VK!BL$2:BL$294)</f>
        <v>148</v>
      </c>
      <c r="BE280" s="38">
        <f>_xlfn.XLOOKUP($C280,VK!$B$2:$B$294,VK!BM$2:BM$294)</f>
        <v>-2.1201412677764893</v>
      </c>
      <c r="BF280" s="37">
        <f>_xlfn.XLOOKUP($C280,VK!$B$2:$B$294,VK!BN$2:BN$294)</f>
        <v>20183.525390625</v>
      </c>
      <c r="BG280" s="12">
        <f>_xlfn.XLOOKUP($C280,VK!$B$2:$B$294,VK!BO$2:BO$294)</f>
        <v>52.566501617431641</v>
      </c>
      <c r="BH280" s="12"/>
      <c r="BI280" s="12">
        <f>_xlfn.XLOOKUP($C280,VK!$B$2:$B$294,VK!BQ$2:BQ$294)</f>
        <v>0.6065363883972168</v>
      </c>
      <c r="BJ280" s="12">
        <f>_xlfn.XLOOKUP($C280,VK!$B$2:$B$294,VK!BR$2:BR$294)</f>
        <v>9.6123039722442627E-2</v>
      </c>
      <c r="BK280" s="12">
        <f>_xlfn.XLOOKUP($C280,VK!$B$2:$B$294,VK!BS$2:BS$294)</f>
        <v>2.5632810592651367</v>
      </c>
      <c r="BL280" s="12">
        <f>_xlfn.XLOOKUP($C280,VK!$B$2:$B$294,VK!BT$2:BT$294)</f>
        <v>136.49472045898438</v>
      </c>
      <c r="BM280" s="12">
        <f>_xlfn.XLOOKUP($C280,VK!$B$2:$B$294,VK!BU$2:BU$294)</f>
        <v>175.9051513671875</v>
      </c>
      <c r="BN280" s="12">
        <f>_xlfn.XLOOKUP($C280,VK!$B$2:$B$294,VK!BV$2:BV$294)</f>
        <v>0</v>
      </c>
      <c r="BO280" s="12">
        <f>_xlfn.XLOOKUP($C280,VK!$B$2:$B$294,VK!BW$2:BW$294)</f>
        <v>1</v>
      </c>
      <c r="BP280" s="12">
        <f>_xlfn.XLOOKUP($C280,VK!$B$2:$B$294,VK!BX$2:BX$294)</f>
        <v>9705.8828125</v>
      </c>
      <c r="BQ280" s="12">
        <f>_xlfn.XLOOKUP($C280,VK!$B$2:$B$294,VK!BY$2:BY$294)</f>
        <v>8638.6552734375</v>
      </c>
      <c r="BR280" s="12">
        <f>_xlfn.XLOOKUP($C280,VK!$B$2:$B$294,VK!BZ$2:BZ$294)</f>
        <v>0.67286127805709839</v>
      </c>
      <c r="BS280" s="12">
        <f>_xlfn.XLOOKUP($C280,VK!$B$2:$B$294,VK!CA$2:CA$294)</f>
        <v>8.8753604888916016</v>
      </c>
      <c r="BT280" s="12">
        <f>_xlfn.XLOOKUP($C280,VK!$B$2:$B$294,VK!CB$2:CB$294)</f>
        <v>90.476188659667969</v>
      </c>
      <c r="BU280" s="12">
        <f>_xlfn.XLOOKUP($C280,VK!$B$2:$B$294,VK!CC$2:CC$294)</f>
        <v>6.8592057228088379</v>
      </c>
      <c r="BV280" s="12">
        <f>_xlfn.XLOOKUP($C280,VK!$B$2:$B$294,VK!CD$2:CD$294)</f>
        <v>14.440433502197266</v>
      </c>
      <c r="BW280" s="12">
        <f>_xlfn.XLOOKUP($C280,VK!$B$2:$B$294,VK!CE$2:CE$294)</f>
        <v>1.8050541877746582</v>
      </c>
      <c r="BX280" s="12">
        <f>_xlfn.XLOOKUP($C280,VK!$B$2:$B$294,VK!CF$2:CF$294)</f>
        <v>2.8880865573883057</v>
      </c>
      <c r="BY280" s="12">
        <f>_xlfn.XLOOKUP($C280,VK!$B$2:$B$294,VK!CG$2:CG$294)</f>
        <v>10637.7451171875</v>
      </c>
      <c r="BZ280" s="12"/>
      <c r="CA280" s="27">
        <f>_xlfn.XLOOKUP(C280,VK!$B$2:$B$294,VK!$BX$2:$BX$294)</f>
        <v>9705.8828125</v>
      </c>
      <c r="CD280" s="37">
        <f>_xlfn.XLOOKUP($C280,VK!$B$2:$B$294,VK!M$2:M$294)</f>
        <v>3121</v>
      </c>
      <c r="CE280" s="38"/>
    </row>
    <row r="281" spans="1:83" hidden="1">
      <c r="A281" s="21">
        <v>271</v>
      </c>
      <c r="B281" s="30">
        <f>1-_xlfn.XLOOKUP(C281,VK!$B$2:$B$294,VK!$ID$2:$ID$294)/SUM($D$5:$BY$5)</f>
        <v>-3.5428144517215543E-2</v>
      </c>
      <c r="C281" t="str">
        <f>_xlfn.XLOOKUP(A281,VK!$IE$2:$IE$294,VK!$B$2:$B$294)</f>
        <v>Kuhmo</v>
      </c>
      <c r="D281" s="12">
        <f>_xlfn.XLOOKUP($C281,VK!$B$2:$B$294,VK!J$2:J$294)</f>
        <v>52.400001525878906</v>
      </c>
      <c r="E281" s="12">
        <f>_xlfn.XLOOKUP($C281,VK!$B$2:$B$294,VK!K$2:K$294)</f>
        <v>4806.52978515625</v>
      </c>
      <c r="F281" s="38">
        <f>_xlfn.XLOOKUP($C281,VK!$B$2:$B$294,VK!L$2:L$294)</f>
        <v>196.39999389648438</v>
      </c>
      <c r="G281" s="38">
        <f>_xlfn.XLOOKUP($C281,VK!$B$2:$B$294,VK!N$2:N$294)</f>
        <v>1.7000000476837158</v>
      </c>
      <c r="H281" s="40">
        <f>_xlfn.XLOOKUP($C281,VK!$B$2:$B$294,VK!O$2:O$294)</f>
        <v>-1.7000000476837158</v>
      </c>
      <c r="I281" s="38">
        <f>_xlfn.XLOOKUP($C281,VK!$B$2:$B$294,VK!P$2:P$294)</f>
        <v>-55</v>
      </c>
      <c r="J281" s="38">
        <f>_xlfn.XLOOKUP($C281,VK!$B$2:$B$294,VK!Q$2:Q$294)</f>
        <v>64.100000000000009</v>
      </c>
      <c r="K281" s="38">
        <f>_xlfn.XLOOKUP($C281,VK!$B$2:$B$294,VK!R$2:R$294)</f>
        <v>15.100000000000001</v>
      </c>
      <c r="L281" s="38">
        <f>_xlfn.XLOOKUP($C281,VK!$B$2:$B$294,VK!S$2:S$294)</f>
        <v>936</v>
      </c>
      <c r="M281" s="38">
        <f>_xlfn.XLOOKUP($C281,VK!$B$2:$B$294,VK!T$2:T$294)</f>
        <v>0</v>
      </c>
      <c r="N281" s="38">
        <f>_xlfn.XLOOKUP($C281,VK!$B$2:$B$294,VK!U$2:U$294)</f>
        <v>3450.3</v>
      </c>
      <c r="O281" s="38">
        <f>_xlfn.XLOOKUP($C281,VK!$B$2:$B$294,VK!V$2:V$294)</f>
        <v>11.07</v>
      </c>
      <c r="P281" s="38">
        <f>_xlfn.XLOOKUP($C281,VK!$B$2:$B$294,VK!W$2:W$294)</f>
        <v>213</v>
      </c>
      <c r="Q281" s="38">
        <f>_xlfn.XLOOKUP($C281,VK!$B$2:$B$294,VK!X$2:X$294)</f>
        <v>1016</v>
      </c>
      <c r="R281" s="38">
        <f>_xlfn.XLOOKUP($C281,VK!$B$2:$B$294,VK!Y$2:Y$294)</f>
        <v>393</v>
      </c>
      <c r="S281" s="38">
        <f>_xlfn.XLOOKUP($C281,VK!$B$2:$B$294,VK!Z$2:Z$294)</f>
        <v>1625</v>
      </c>
      <c r="T281" s="38">
        <f>_xlfn.XLOOKUP($C281,VK!$B$2:$B$294,VK!AA$2:AA$294)</f>
        <v>711</v>
      </c>
      <c r="U281" s="38">
        <f>_xlfn.XLOOKUP($C281,VK!$B$2:$B$294,VK!AB$2:AB$294)</f>
        <v>16.741573333740234</v>
      </c>
      <c r="V281" s="38">
        <f>_xlfn.XLOOKUP($C281,VK!$B$2:$B$294,VK!AC$2:AC$294)</f>
        <v>0</v>
      </c>
      <c r="W281" s="38">
        <f>_xlfn.XLOOKUP($C281,VK!$B$2:$B$294,VK!AD$2:AD$294)</f>
        <v>1.3</v>
      </c>
      <c r="X281" s="38">
        <f>_xlfn.XLOOKUP($C281,VK!$B$2:$B$294,VK!AE$2:AE$294)</f>
        <v>0</v>
      </c>
      <c r="Y281" s="38">
        <f>_xlfn.XLOOKUP($C281,VK!$B$2:$B$294,VK!AF$2:AF$294)</f>
        <v>5.2</v>
      </c>
      <c r="Z281" s="38">
        <f>_xlfn.XLOOKUP($C281,VK!$B$2:$B$294,VK!AG$2:AG$294)</f>
        <v>1</v>
      </c>
      <c r="AA281" s="38">
        <f>_xlfn.XLOOKUP($C281,VK!$B$2:$B$294,VK!AH$2:AH$294)</f>
        <v>21.5</v>
      </c>
      <c r="AB281" s="38">
        <f>_xlfn.XLOOKUP($C281,VK!$B$2:$B$294,VK!AI$2:AI$294)</f>
        <v>0.98</v>
      </c>
      <c r="AC281" s="38">
        <f>_xlfn.XLOOKUP($C281,VK!$B$2:$B$294,VK!AJ$2:AJ$294)</f>
        <v>0.54</v>
      </c>
      <c r="AD281" s="38">
        <f>_xlfn.XLOOKUP($C281,VK!$B$2:$B$294,VK!AK$2:AK$294)</f>
        <v>1.08</v>
      </c>
      <c r="AE281" s="38">
        <f>_xlfn.XLOOKUP($C281,VK!$B$2:$B$294,VK!AL$2:AL$294)</f>
        <v>70.599999999999994</v>
      </c>
      <c r="AF281" s="38">
        <f>_xlfn.XLOOKUP($C281,VK!$B$2:$B$294,VK!AM$2:AM$294)</f>
        <v>284.2</v>
      </c>
      <c r="AG281" s="38">
        <f>_xlfn.XLOOKUP($C281,VK!$B$2:$B$294,VK!AN$2:AN$294)</f>
        <v>51</v>
      </c>
      <c r="AH281" s="38">
        <f>_xlfn.XLOOKUP($C281,VK!$B$2:$B$294,VK!AO$2:AO$294)</f>
        <v>18.3</v>
      </c>
      <c r="AI281" s="38">
        <f>_xlfn.XLOOKUP($C281,VK!$B$2:$B$294,VK!AP$2:AP$294)</f>
        <v>142</v>
      </c>
      <c r="AJ281" s="38">
        <f>_xlfn.XLOOKUP($C281,VK!$B$2:$B$294,VK!AQ$2:AQ$294)</f>
        <v>141</v>
      </c>
      <c r="AK281" s="38">
        <f>_xlfn.XLOOKUP($C281,VK!$B$2:$B$294,VK!AR$2:AR$294)</f>
        <v>1269</v>
      </c>
      <c r="AL281" s="38">
        <f>_xlfn.XLOOKUP($C281,VK!$B$2:$B$294,VK!AS$2:AS$294)</f>
        <v>1.5</v>
      </c>
      <c r="AM281" s="38">
        <f>_xlfn.XLOOKUP($C281,VK!$B$2:$B$294,VK!AT$2:AT$294)</f>
        <v>6965</v>
      </c>
      <c r="AN281" s="38">
        <f>_xlfn.XLOOKUP($C281,VK!$B$2:$B$294,VK!AU$2:AU$294)</f>
        <v>11234</v>
      </c>
      <c r="AO281" s="38">
        <f>_xlfn.XLOOKUP($C281,VK!$B$2:$B$294,VK!AV$2:AV$294)</f>
        <v>0</v>
      </c>
      <c r="AP281" s="38">
        <f>_xlfn.XLOOKUP($C281,VK!$B$2:$B$294,VK!AW$2:AW$294)</f>
        <v>164.91824340820313</v>
      </c>
      <c r="AQ281" s="38">
        <f>_xlfn.XLOOKUP($C281,VK!$B$2:$B$294,VK!AX$2:AX$294)</f>
        <v>0</v>
      </c>
      <c r="AR281" s="38">
        <f>_xlfn.XLOOKUP($C281,VK!$B$2:$B$294,VK!AY$2:AY$294)</f>
        <v>0</v>
      </c>
      <c r="AS281" s="38">
        <f>_xlfn.XLOOKUP($C281,VK!$B$2:$B$294,VK!AZ$2:AZ$294)</f>
        <v>0</v>
      </c>
      <c r="AT281" s="38">
        <f>_xlfn.XLOOKUP($C281,VK!$B$2:$B$294,VK!BA$2:BA$294)</f>
        <v>0</v>
      </c>
      <c r="AU281" s="38">
        <f>_xlfn.XLOOKUP($C281,VK!$B$2:$B$294,VK!BB$2:BB$294)</f>
        <v>1</v>
      </c>
      <c r="AV281" s="38">
        <f>_xlfn.XLOOKUP($C281,VK!$B$2:$B$294,VK!BC$2:BC$294)</f>
        <v>71.153846740722656</v>
      </c>
      <c r="AW281" s="38">
        <f>_xlfn.XLOOKUP($C281,VK!$B$2:$B$294,VK!BD$2:BD$294)</f>
        <v>100</v>
      </c>
      <c r="AX281" s="38">
        <f>_xlfn.XLOOKUP($C281,VK!$B$2:$B$294,VK!BF$2:BF$294)</f>
        <v>12878.3994140625</v>
      </c>
      <c r="AY281" s="38">
        <f>_xlfn.XLOOKUP($C281,VK!$B$2:$B$294,VK!BG$2:BG$294)</f>
        <v>14256.15625</v>
      </c>
      <c r="AZ281" s="38">
        <f>_xlfn.XLOOKUP($C281,VK!$B$2:$B$294,VK!BH$2:BH$294)</f>
        <v>2.5257387161254883</v>
      </c>
      <c r="BA281" s="38">
        <f>_xlfn.XLOOKUP($C281,VK!$B$2:$B$294,VK!BI$2:BI$294)</f>
        <v>-3.3066604137420654</v>
      </c>
      <c r="BB281" s="38">
        <f>_xlfn.XLOOKUP($C281,VK!$B$2:$B$294,VK!BJ$2:BJ$294)</f>
        <v>29.090909957885742</v>
      </c>
      <c r="BC281" s="38">
        <f>_xlfn.XLOOKUP($C281,VK!$B$2:$B$294,VK!BK$2:BK$294)</f>
        <v>-17.391304016113281</v>
      </c>
      <c r="BD281" s="38">
        <f>_xlfn.XLOOKUP($C281,VK!$B$2:$B$294,VK!BL$2:BL$294)</f>
        <v>166.25</v>
      </c>
      <c r="BE281" s="38">
        <f>_xlfn.XLOOKUP($C281,VK!$B$2:$B$294,VK!BM$2:BM$294)</f>
        <v>-2.6397514343261719</v>
      </c>
      <c r="BF281" s="37">
        <f>_xlfn.XLOOKUP($C281,VK!$B$2:$B$294,VK!BN$2:BN$294)</f>
        <v>20646.890625</v>
      </c>
      <c r="BG281" s="12">
        <f>_xlfn.XLOOKUP($C281,VK!$B$2:$B$294,VK!BO$2:BO$294)</f>
        <v>53.176273345947266</v>
      </c>
      <c r="BH281" s="12"/>
      <c r="BI281" s="12">
        <f>_xlfn.XLOOKUP($C281,VK!$B$2:$B$294,VK!BQ$2:BQ$294)</f>
        <v>0.62100124359130859</v>
      </c>
      <c r="BJ281" s="12">
        <f>_xlfn.XLOOKUP($C281,VK!$B$2:$B$294,VK!BR$2:BR$294)</f>
        <v>7.3260076344013214E-2</v>
      </c>
      <c r="BK281" s="12">
        <f>_xlfn.XLOOKUP($C281,VK!$B$2:$B$294,VK!BS$2:BS$294)</f>
        <v>2.0879120826721191</v>
      </c>
      <c r="BL281" s="12">
        <f>_xlfn.XLOOKUP($C281,VK!$B$2:$B$294,VK!BT$2:BT$294)</f>
        <v>115.9951171875</v>
      </c>
      <c r="BM281" s="12">
        <f>_xlfn.XLOOKUP($C281,VK!$B$2:$B$294,VK!BU$2:BU$294)</f>
        <v>406.71551513671875</v>
      </c>
      <c r="BN281" s="12">
        <f>_xlfn.XLOOKUP($C281,VK!$B$2:$B$294,VK!BV$2:BV$294)</f>
        <v>0</v>
      </c>
      <c r="BO281" s="12">
        <f>_xlfn.XLOOKUP($C281,VK!$B$2:$B$294,VK!BW$2:BW$294)</f>
        <v>1</v>
      </c>
      <c r="BP281" s="12">
        <f>_xlfn.XLOOKUP($C281,VK!$B$2:$B$294,VK!BX$2:BX$294)</f>
        <v>10064.8466796875</v>
      </c>
      <c r="BQ281" s="12">
        <f>_xlfn.XLOOKUP($C281,VK!$B$2:$B$294,VK!BY$2:BY$294)</f>
        <v>9092.150390625</v>
      </c>
      <c r="BR281" s="12">
        <f>_xlfn.XLOOKUP($C281,VK!$B$2:$B$294,VK!BZ$2:BZ$294)</f>
        <v>0.69597071409225464</v>
      </c>
      <c r="BS281" s="12">
        <f>_xlfn.XLOOKUP($C281,VK!$B$2:$B$294,VK!CA$2:CA$294)</f>
        <v>7.6556777954101563</v>
      </c>
      <c r="BT281" s="12">
        <f>_xlfn.XLOOKUP($C281,VK!$B$2:$B$294,VK!CB$2:CB$294)</f>
        <v>57.894737243652344</v>
      </c>
      <c r="BU281" s="12">
        <f>_xlfn.XLOOKUP($C281,VK!$B$2:$B$294,VK!CC$2:CC$294)</f>
        <v>5.103668212890625</v>
      </c>
      <c r="BV281" s="12">
        <f>_xlfn.XLOOKUP($C281,VK!$B$2:$B$294,VK!CD$2:CD$294)</f>
        <v>10.20733642578125</v>
      </c>
      <c r="BW281" s="12">
        <f>_xlfn.XLOOKUP($C281,VK!$B$2:$B$294,VK!CE$2:CE$294)</f>
        <v>0</v>
      </c>
      <c r="BX281" s="12">
        <f>_xlfn.XLOOKUP($C281,VK!$B$2:$B$294,VK!CF$2:CF$294)</f>
        <v>1.7543859481811523</v>
      </c>
      <c r="BY281" s="12">
        <f>_xlfn.XLOOKUP($C281,VK!$B$2:$B$294,VK!CG$2:CG$294)</f>
        <v>11622.869140625</v>
      </c>
      <c r="BZ281" s="12"/>
      <c r="CA281" s="27">
        <f>_xlfn.XLOOKUP(C281,VK!$B$2:$B$294,VK!$BX$2:$BX$294)</f>
        <v>10064.8466796875</v>
      </c>
      <c r="CD281" s="37">
        <f>_xlfn.XLOOKUP($C281,VK!$B$2:$B$294,VK!M$2:M$294)</f>
        <v>8190</v>
      </c>
      <c r="CE281" s="38"/>
    </row>
    <row r="282" spans="1:83" hidden="1">
      <c r="A282" s="21">
        <v>272</v>
      </c>
      <c r="B282" s="30">
        <f>1-_xlfn.XLOOKUP(C282,VK!$B$2:$B$294,VK!$ID$2:$ID$294)/SUM($D$5:$BY$5)</f>
        <v>-3.8653265538665549E-2</v>
      </c>
      <c r="C282" t="str">
        <f>_xlfn.XLOOKUP(A282,VK!$IE$2:$IE$294,VK!$B$2:$B$294)</f>
        <v>Sysmä</v>
      </c>
      <c r="D282" s="12">
        <f>_xlfn.XLOOKUP($C282,VK!$B$2:$B$294,VK!J$2:J$294)</f>
        <v>55.700000762939453</v>
      </c>
      <c r="E282" s="12">
        <f>_xlfn.XLOOKUP($C282,VK!$B$2:$B$294,VK!K$2:K$294)</f>
        <v>666.29998779296875</v>
      </c>
      <c r="F282" s="38">
        <f>_xlfn.XLOOKUP($C282,VK!$B$2:$B$294,VK!L$2:L$294)</f>
        <v>206.39999389648438</v>
      </c>
      <c r="G282" s="38">
        <f>_xlfn.XLOOKUP($C282,VK!$B$2:$B$294,VK!N$2:N$294)</f>
        <v>5.5</v>
      </c>
      <c r="H282" s="40">
        <f>_xlfn.XLOOKUP($C282,VK!$B$2:$B$294,VK!O$2:O$294)</f>
        <v>-2.5999999046325684</v>
      </c>
      <c r="I282" s="38">
        <f>_xlfn.XLOOKUP($C282,VK!$B$2:$B$294,VK!P$2:P$294)</f>
        <v>-48</v>
      </c>
      <c r="J282" s="38">
        <f>_xlfn.XLOOKUP($C282,VK!$B$2:$B$294,VK!Q$2:Q$294)</f>
        <v>52.6</v>
      </c>
      <c r="K282" s="38">
        <f>_xlfn.XLOOKUP($C282,VK!$B$2:$B$294,VK!R$2:R$294)</f>
        <v>10.5</v>
      </c>
      <c r="L282" s="38">
        <f>_xlfn.XLOOKUP($C282,VK!$B$2:$B$294,VK!S$2:S$294)</f>
        <v>235</v>
      </c>
      <c r="M282" s="38">
        <f>_xlfn.XLOOKUP($C282,VK!$B$2:$B$294,VK!T$2:T$294)</f>
        <v>0</v>
      </c>
      <c r="N282" s="38">
        <f>_xlfn.XLOOKUP($C282,VK!$B$2:$B$294,VK!U$2:U$294)</f>
        <v>3242.3</v>
      </c>
      <c r="O282" s="38">
        <f>_xlfn.XLOOKUP($C282,VK!$B$2:$B$294,VK!V$2:V$294)</f>
        <v>12.18</v>
      </c>
      <c r="P282" s="38">
        <f>_xlfn.XLOOKUP($C282,VK!$B$2:$B$294,VK!W$2:W$294)</f>
        <v>3116</v>
      </c>
      <c r="Q282" s="38">
        <f>_xlfn.XLOOKUP($C282,VK!$B$2:$B$294,VK!X$2:X$294)</f>
        <v>1302</v>
      </c>
      <c r="R282" s="38">
        <f>_xlfn.XLOOKUP($C282,VK!$B$2:$B$294,VK!Y$2:Y$294)</f>
        <v>186</v>
      </c>
      <c r="S282" s="38">
        <f>_xlfn.XLOOKUP($C282,VK!$B$2:$B$294,VK!Z$2:Z$294)</f>
        <v>1322</v>
      </c>
      <c r="T282" s="38">
        <f>_xlfn.XLOOKUP($C282,VK!$B$2:$B$294,VK!AA$2:AA$294)</f>
        <v>925</v>
      </c>
      <c r="U282" s="38">
        <f>_xlfn.XLOOKUP($C282,VK!$B$2:$B$294,VK!AB$2:AB$294)</f>
        <v>14.805194854736328</v>
      </c>
      <c r="V282" s="38">
        <f>_xlfn.XLOOKUP($C282,VK!$B$2:$B$294,VK!AC$2:AC$294)</f>
        <v>0</v>
      </c>
      <c r="W282" s="38">
        <f>_xlfn.XLOOKUP($C282,VK!$B$2:$B$294,VK!AD$2:AD$294)</f>
        <v>0</v>
      </c>
      <c r="X282" s="38">
        <f>_xlfn.XLOOKUP($C282,VK!$B$2:$B$294,VK!AE$2:AE$294)</f>
        <v>0</v>
      </c>
      <c r="Y282" s="38">
        <f>_xlfn.XLOOKUP($C282,VK!$B$2:$B$294,VK!AF$2:AF$294)</f>
        <v>6.8</v>
      </c>
      <c r="Z282" s="38">
        <f>_xlfn.XLOOKUP($C282,VK!$B$2:$B$294,VK!AG$2:AG$294)</f>
        <v>0</v>
      </c>
      <c r="AA282" s="38">
        <f>_xlfn.XLOOKUP($C282,VK!$B$2:$B$294,VK!AH$2:AH$294)</f>
        <v>19</v>
      </c>
      <c r="AB282" s="38">
        <f>_xlfn.XLOOKUP($C282,VK!$B$2:$B$294,VK!AI$2:AI$294)</f>
        <v>0.95</v>
      </c>
      <c r="AC282" s="38">
        <f>_xlfn.XLOOKUP($C282,VK!$B$2:$B$294,VK!AJ$2:AJ$294)</f>
        <v>0.5</v>
      </c>
      <c r="AD282" s="38">
        <f>_xlfn.XLOOKUP($C282,VK!$B$2:$B$294,VK!AK$2:AK$294)</f>
        <v>1</v>
      </c>
      <c r="AE282" s="38">
        <f>_xlfn.XLOOKUP($C282,VK!$B$2:$B$294,VK!AL$2:AL$294)</f>
        <v>83.8</v>
      </c>
      <c r="AF282" s="38">
        <f>_xlfn.XLOOKUP($C282,VK!$B$2:$B$294,VK!AM$2:AM$294)</f>
        <v>261.60000000000002</v>
      </c>
      <c r="AG282" s="38">
        <f>_xlfn.XLOOKUP($C282,VK!$B$2:$B$294,VK!AN$2:AN$294)</f>
        <v>41.4</v>
      </c>
      <c r="AH282" s="38">
        <f>_xlfn.XLOOKUP($C282,VK!$B$2:$B$294,VK!AO$2:AO$294)</f>
        <v>19.8</v>
      </c>
      <c r="AI282" s="38">
        <f>_xlfn.XLOOKUP($C282,VK!$B$2:$B$294,VK!AP$2:AP$294)</f>
        <v>150</v>
      </c>
      <c r="AJ282" s="38">
        <f>_xlfn.XLOOKUP($C282,VK!$B$2:$B$294,VK!AQ$2:AQ$294)</f>
        <v>60</v>
      </c>
      <c r="AK282" s="38">
        <f>_xlfn.XLOOKUP($C282,VK!$B$2:$B$294,VK!AR$2:AR$294)</f>
        <v>668</v>
      </c>
      <c r="AL282" s="38">
        <f>_xlfn.XLOOKUP($C282,VK!$B$2:$B$294,VK!AS$2:AS$294)</f>
        <v>2</v>
      </c>
      <c r="AM282" s="38">
        <f>_xlfn.XLOOKUP($C282,VK!$B$2:$B$294,VK!AT$2:AT$294)</f>
        <v>11650</v>
      </c>
      <c r="AN282" s="38">
        <f>_xlfn.XLOOKUP($C282,VK!$B$2:$B$294,VK!AU$2:AU$294)</f>
        <v>17343</v>
      </c>
      <c r="AO282" s="38">
        <f>_xlfn.XLOOKUP($C282,VK!$B$2:$B$294,VK!AV$2:AV$294)</f>
        <v>1</v>
      </c>
      <c r="AP282" s="38">
        <f>_xlfn.XLOOKUP($C282,VK!$B$2:$B$294,VK!AW$2:AW$294)</f>
        <v>82.279708862304688</v>
      </c>
      <c r="AQ282" s="38">
        <f>_xlfn.XLOOKUP($C282,VK!$B$2:$B$294,VK!AX$2:AX$294)</f>
        <v>0</v>
      </c>
      <c r="AR282" s="38">
        <f>_xlfn.XLOOKUP($C282,VK!$B$2:$B$294,VK!AY$2:AY$294)</f>
        <v>0</v>
      </c>
      <c r="AS282" s="38">
        <f>_xlfn.XLOOKUP($C282,VK!$B$2:$B$294,VK!AZ$2:AZ$294)</f>
        <v>0</v>
      </c>
      <c r="AT282" s="38">
        <f>_xlfn.XLOOKUP($C282,VK!$B$2:$B$294,VK!BA$2:BA$294)</f>
        <v>0</v>
      </c>
      <c r="AU282" s="38">
        <f>_xlfn.XLOOKUP($C282,VK!$B$2:$B$294,VK!BB$2:BB$294)</f>
        <v>1</v>
      </c>
      <c r="AV282" s="38">
        <f>_xlfn.XLOOKUP($C282,VK!$B$2:$B$294,VK!BC$2:BC$294)</f>
        <v>70.526313781738281</v>
      </c>
      <c r="AW282" s="38">
        <f>_xlfn.XLOOKUP($C282,VK!$B$2:$B$294,VK!BD$2:BD$294)</f>
        <v>100</v>
      </c>
      <c r="AX282" s="38">
        <f>_xlfn.XLOOKUP($C282,VK!$B$2:$B$294,VK!BF$2:BF$294)</f>
        <v>11902.576171875</v>
      </c>
      <c r="AY282" s="38">
        <f>_xlfn.XLOOKUP($C282,VK!$B$2:$B$294,VK!BG$2:BG$294)</f>
        <v>13269.2822265625</v>
      </c>
      <c r="AZ282" s="38">
        <f>_xlfn.XLOOKUP($C282,VK!$B$2:$B$294,VK!BH$2:BH$294)</f>
        <v>2.6810500621795654</v>
      </c>
      <c r="BA282" s="38">
        <f>_xlfn.XLOOKUP($C282,VK!$B$2:$B$294,VK!BI$2:BI$294)</f>
        <v>2.0387799013406038E-3</v>
      </c>
      <c r="BB282" s="38">
        <f>_xlfn.XLOOKUP($C282,VK!$B$2:$B$294,VK!BJ$2:BJ$294)</f>
        <v>20.895523071289063</v>
      </c>
      <c r="BC282" s="38">
        <f>_xlfn.XLOOKUP($C282,VK!$B$2:$B$294,VK!BK$2:BK$294)</f>
        <v>-16.666666030883789</v>
      </c>
      <c r="BD282" s="38">
        <f>_xlfn.XLOOKUP($C282,VK!$B$2:$B$294,VK!BL$2:BL$294)</f>
        <v>123.5</v>
      </c>
      <c r="BE282" s="38">
        <f>_xlfn.XLOOKUP($C282,VK!$B$2:$B$294,VK!BM$2:BM$294)</f>
        <v>-7.207207202911377</v>
      </c>
      <c r="BF282" s="37">
        <f>_xlfn.XLOOKUP($C282,VK!$B$2:$B$294,VK!BN$2:BN$294)</f>
        <v>20735.13671875</v>
      </c>
      <c r="BG282" s="12">
        <f>_xlfn.XLOOKUP($C282,VK!$B$2:$B$294,VK!BO$2:BO$294)</f>
        <v>52.713405609130859</v>
      </c>
      <c r="BH282" s="12"/>
      <c r="BI282" s="12">
        <f>_xlfn.XLOOKUP($C282,VK!$B$2:$B$294,VK!BQ$2:BQ$294)</f>
        <v>0.64205634593963623</v>
      </c>
      <c r="BJ282" s="12">
        <f>_xlfn.XLOOKUP($C282,VK!$B$2:$B$294,VK!BR$2:BR$294)</f>
        <v>0.1367240846157074</v>
      </c>
      <c r="BK282" s="12">
        <f>_xlfn.XLOOKUP($C282,VK!$B$2:$B$294,VK!BS$2:BS$294)</f>
        <v>1.8867924213409424</v>
      </c>
      <c r="BL282" s="12">
        <f>_xlfn.XLOOKUP($C282,VK!$B$2:$B$294,VK!BT$2:BT$294)</f>
        <v>130.98167419433594</v>
      </c>
      <c r="BM282" s="12">
        <f>_xlfn.XLOOKUP($C282,VK!$B$2:$B$294,VK!BU$2:BU$294)</f>
        <v>275.0888671875</v>
      </c>
      <c r="BN282" s="12">
        <f>_xlfn.XLOOKUP($C282,VK!$B$2:$B$294,VK!BV$2:BV$294)</f>
        <v>0</v>
      </c>
      <c r="BO282" s="12">
        <f>_xlfn.XLOOKUP($C282,VK!$B$2:$B$294,VK!BW$2:BW$294)</f>
        <v>1</v>
      </c>
      <c r="BP282" s="12">
        <f>_xlfn.XLOOKUP($C282,VK!$B$2:$B$294,VK!BX$2:BX$294)</f>
        <v>11119.658203125</v>
      </c>
      <c r="BQ282" s="12">
        <f>_xlfn.XLOOKUP($C282,VK!$B$2:$B$294,VK!BY$2:BY$294)</f>
        <v>9974.359375</v>
      </c>
      <c r="BR282" s="12">
        <f>_xlfn.XLOOKUP($C282,VK!$B$2:$B$294,VK!BZ$2:BZ$294)</f>
        <v>0.54689633846282959</v>
      </c>
      <c r="BS282" s="12">
        <f>_xlfn.XLOOKUP($C282,VK!$B$2:$B$294,VK!CA$2:CA$294)</f>
        <v>5.6330323219299316</v>
      </c>
      <c r="BT282" s="12">
        <f>_xlfn.XLOOKUP($C282,VK!$B$2:$B$294,VK!CB$2:CB$294)</f>
        <v>110</v>
      </c>
      <c r="BU282" s="12">
        <f>_xlfn.XLOOKUP($C282,VK!$B$2:$B$294,VK!CC$2:CC$294)</f>
        <v>10.194174766540527</v>
      </c>
      <c r="BV282" s="12">
        <f>_xlfn.XLOOKUP($C282,VK!$B$2:$B$294,VK!CD$2:CD$294)</f>
        <v>21.359222412109375</v>
      </c>
      <c r="BW282" s="12">
        <f>_xlfn.XLOOKUP($C282,VK!$B$2:$B$294,VK!CE$2:CE$294)</f>
        <v>0</v>
      </c>
      <c r="BX282" s="12">
        <f>_xlfn.XLOOKUP($C282,VK!$B$2:$B$294,VK!CF$2:CF$294)</f>
        <v>2.9126212596893311</v>
      </c>
      <c r="BY282" s="12">
        <f>_xlfn.XLOOKUP($C282,VK!$B$2:$B$294,VK!CG$2:CG$294)</f>
        <v>16646.51171875</v>
      </c>
      <c r="BZ282" s="12"/>
      <c r="CA282" s="27">
        <f>_xlfn.XLOOKUP(C282,VK!$B$2:$B$294,VK!$BX$2:$BX$294)</f>
        <v>11119.658203125</v>
      </c>
      <c r="CD282" s="37">
        <f>_xlfn.XLOOKUP($C282,VK!$B$2:$B$294,VK!M$2:M$294)</f>
        <v>3657</v>
      </c>
      <c r="CE282" s="38"/>
    </row>
    <row r="283" spans="1:83" hidden="1">
      <c r="A283" s="21">
        <v>273</v>
      </c>
      <c r="B283" s="30">
        <f>1-_xlfn.XLOOKUP(C283,VK!$B$2:$B$294,VK!$ID$2:$ID$294)/SUM($D$5:$BY$5)</f>
        <v>-3.9969262163473074E-2</v>
      </c>
      <c r="C283" t="str">
        <f>_xlfn.XLOOKUP(A283,VK!$IE$2:$IE$294,VK!$B$2:$B$294)</f>
        <v>Suomussalmi</v>
      </c>
      <c r="D283" s="12">
        <f>_xlfn.XLOOKUP($C283,VK!$B$2:$B$294,VK!J$2:J$294)</f>
        <v>52.900001525878906</v>
      </c>
      <c r="E283" s="12">
        <f>_xlfn.XLOOKUP($C283,VK!$B$2:$B$294,VK!K$2:K$294)</f>
        <v>5270.56005859375</v>
      </c>
      <c r="F283" s="38">
        <f>_xlfn.XLOOKUP($C283,VK!$B$2:$B$294,VK!L$2:L$294)</f>
        <v>200.39999389648438</v>
      </c>
      <c r="G283" s="38">
        <f>_xlfn.XLOOKUP($C283,VK!$B$2:$B$294,VK!N$2:N$294)</f>
        <v>1.5</v>
      </c>
      <c r="H283" s="40">
        <f>_xlfn.XLOOKUP($C283,VK!$B$2:$B$294,VK!O$2:O$294)</f>
        <v>-1.7000000476837158</v>
      </c>
      <c r="I283" s="38">
        <f>_xlfn.XLOOKUP($C283,VK!$B$2:$B$294,VK!P$2:P$294)</f>
        <v>-88</v>
      </c>
      <c r="J283" s="38">
        <f>_xlfn.XLOOKUP($C283,VK!$B$2:$B$294,VK!Q$2:Q$294)</f>
        <v>62.800000000000004</v>
      </c>
      <c r="K283" s="38">
        <f>_xlfn.XLOOKUP($C283,VK!$B$2:$B$294,VK!R$2:R$294)</f>
        <v>16.100000000000001</v>
      </c>
      <c r="L283" s="38">
        <f>_xlfn.XLOOKUP($C283,VK!$B$2:$B$294,VK!S$2:S$294)</f>
        <v>1067</v>
      </c>
      <c r="M283" s="38">
        <f>_xlfn.XLOOKUP($C283,VK!$B$2:$B$294,VK!T$2:T$294)</f>
        <v>0</v>
      </c>
      <c r="N283" s="38">
        <f>_xlfn.XLOOKUP($C283,VK!$B$2:$B$294,VK!U$2:U$294)</f>
        <v>3477.2</v>
      </c>
      <c r="O283" s="38">
        <f>_xlfn.XLOOKUP($C283,VK!$B$2:$B$294,VK!V$2:V$294)</f>
        <v>11.07</v>
      </c>
      <c r="P283" s="38">
        <f>_xlfn.XLOOKUP($C283,VK!$B$2:$B$294,VK!W$2:W$294)</f>
        <v>2525</v>
      </c>
      <c r="Q283" s="38">
        <f>_xlfn.XLOOKUP($C283,VK!$B$2:$B$294,VK!X$2:X$294)</f>
        <v>1443</v>
      </c>
      <c r="R283" s="38">
        <f>_xlfn.XLOOKUP($C283,VK!$B$2:$B$294,VK!Y$2:Y$294)</f>
        <v>754</v>
      </c>
      <c r="S283" s="38">
        <f>_xlfn.XLOOKUP($C283,VK!$B$2:$B$294,VK!Z$2:Z$294)</f>
        <v>1756</v>
      </c>
      <c r="T283" s="38">
        <f>_xlfn.XLOOKUP($C283,VK!$B$2:$B$294,VK!AA$2:AA$294)</f>
        <v>710</v>
      </c>
      <c r="U283" s="38">
        <f>_xlfn.XLOOKUP($C283,VK!$B$2:$B$294,VK!AB$2:AB$294)</f>
        <v>13.903225898742676</v>
      </c>
      <c r="V283" s="38">
        <f>_xlfn.XLOOKUP($C283,VK!$B$2:$B$294,VK!AC$2:AC$294)</f>
        <v>0</v>
      </c>
      <c r="W283" s="38">
        <f>_xlfn.XLOOKUP($C283,VK!$B$2:$B$294,VK!AD$2:AD$294)</f>
        <v>1.7</v>
      </c>
      <c r="X283" s="38">
        <f>_xlfn.XLOOKUP($C283,VK!$B$2:$B$294,VK!AE$2:AE$294)</f>
        <v>0</v>
      </c>
      <c r="Y283" s="38">
        <f>_xlfn.XLOOKUP($C283,VK!$B$2:$B$294,VK!AF$2:AF$294)</f>
        <v>5.5</v>
      </c>
      <c r="Z283" s="38">
        <f>_xlfn.XLOOKUP($C283,VK!$B$2:$B$294,VK!AG$2:AG$294)</f>
        <v>1</v>
      </c>
      <c r="AA283" s="38">
        <f>_xlfn.XLOOKUP($C283,VK!$B$2:$B$294,VK!AH$2:AH$294)</f>
        <v>21.5</v>
      </c>
      <c r="AB283" s="38">
        <f>_xlfn.XLOOKUP($C283,VK!$B$2:$B$294,VK!AI$2:AI$294)</f>
        <v>0.95</v>
      </c>
      <c r="AC283" s="38">
        <f>_xlfn.XLOOKUP($C283,VK!$B$2:$B$294,VK!AJ$2:AJ$294)</f>
        <v>0.45</v>
      </c>
      <c r="AD283" s="38">
        <f>_xlfn.XLOOKUP($C283,VK!$B$2:$B$294,VK!AK$2:AK$294)</f>
        <v>1</v>
      </c>
      <c r="AE283" s="38">
        <f>_xlfn.XLOOKUP($C283,VK!$B$2:$B$294,VK!AL$2:AL$294)</f>
        <v>53.6</v>
      </c>
      <c r="AF283" s="38">
        <f>_xlfn.XLOOKUP($C283,VK!$B$2:$B$294,VK!AM$2:AM$294)</f>
        <v>277.5</v>
      </c>
      <c r="AG283" s="38">
        <f>_xlfn.XLOOKUP($C283,VK!$B$2:$B$294,VK!AN$2:AN$294)</f>
        <v>50.4</v>
      </c>
      <c r="AH283" s="38">
        <f>_xlfn.XLOOKUP($C283,VK!$B$2:$B$294,VK!AO$2:AO$294)</f>
        <v>17.7</v>
      </c>
      <c r="AI283" s="38">
        <f>_xlfn.XLOOKUP($C283,VK!$B$2:$B$294,VK!AP$2:AP$294)</f>
        <v>140</v>
      </c>
      <c r="AJ283" s="38">
        <f>_xlfn.XLOOKUP($C283,VK!$B$2:$B$294,VK!AQ$2:AQ$294)</f>
        <v>181</v>
      </c>
      <c r="AK283" s="38">
        <f>_xlfn.XLOOKUP($C283,VK!$B$2:$B$294,VK!AR$2:AR$294)</f>
        <v>1249</v>
      </c>
      <c r="AL283" s="38">
        <f>_xlfn.XLOOKUP($C283,VK!$B$2:$B$294,VK!AS$2:AS$294)</f>
        <v>2.3330000000000002</v>
      </c>
      <c r="AM283" s="38">
        <f>_xlfn.XLOOKUP($C283,VK!$B$2:$B$294,VK!AT$2:AT$294)</f>
        <v>9188</v>
      </c>
      <c r="AN283" s="38">
        <f>_xlfn.XLOOKUP($C283,VK!$B$2:$B$294,VK!AU$2:AU$294)</f>
        <v>14534</v>
      </c>
      <c r="AO283" s="38">
        <f>_xlfn.XLOOKUP($C283,VK!$B$2:$B$294,VK!AV$2:AV$294)</f>
        <v>1</v>
      </c>
      <c r="AP283" s="38">
        <f>_xlfn.XLOOKUP($C283,VK!$B$2:$B$294,VK!AW$2:AW$294)</f>
        <v>162.81388854980469</v>
      </c>
      <c r="AQ283" s="38">
        <f>_xlfn.XLOOKUP($C283,VK!$B$2:$B$294,VK!AX$2:AX$294)</f>
        <v>0</v>
      </c>
      <c r="AR283" s="38">
        <f>_xlfn.XLOOKUP($C283,VK!$B$2:$B$294,VK!AY$2:AY$294)</f>
        <v>0</v>
      </c>
      <c r="AS283" s="38">
        <f>_xlfn.XLOOKUP($C283,VK!$B$2:$B$294,VK!AZ$2:AZ$294)</f>
        <v>0</v>
      </c>
      <c r="AT283" s="38">
        <f>_xlfn.XLOOKUP($C283,VK!$B$2:$B$294,VK!BA$2:BA$294)</f>
        <v>0</v>
      </c>
      <c r="AU283" s="38">
        <f>_xlfn.XLOOKUP($C283,VK!$B$2:$B$294,VK!BB$2:BB$294)</f>
        <v>1</v>
      </c>
      <c r="AV283" s="38">
        <f>_xlfn.XLOOKUP($C283,VK!$B$2:$B$294,VK!BC$2:BC$294)</f>
        <v>92.993629455566406</v>
      </c>
      <c r="AW283" s="38">
        <f>_xlfn.XLOOKUP($C283,VK!$B$2:$B$294,VK!BD$2:BD$294)</f>
        <v>100</v>
      </c>
      <c r="AX283" s="38">
        <f>_xlfn.XLOOKUP($C283,VK!$B$2:$B$294,VK!BF$2:BF$294)</f>
        <v>16778.310546875</v>
      </c>
      <c r="AY283" s="38">
        <f>_xlfn.XLOOKUP($C283,VK!$B$2:$B$294,VK!BG$2:BG$294)</f>
        <v>18382.9140625</v>
      </c>
      <c r="AZ283" s="38">
        <f>_xlfn.XLOOKUP($C283,VK!$B$2:$B$294,VK!BH$2:BH$294)</f>
        <v>2.0324575901031494</v>
      </c>
      <c r="BA283" s="38">
        <f>_xlfn.XLOOKUP($C283,VK!$B$2:$B$294,VK!BI$2:BI$294)</f>
        <v>-42.274497985839844</v>
      </c>
      <c r="BB283" s="38">
        <f>_xlfn.XLOOKUP($C283,VK!$B$2:$B$294,VK!BJ$2:BJ$294)</f>
        <v>27.678571701049805</v>
      </c>
      <c r="BC283" s="38">
        <f>_xlfn.XLOOKUP($C283,VK!$B$2:$B$294,VK!BK$2:BK$294)</f>
        <v>3.2258064746856689</v>
      </c>
      <c r="BD283" s="38">
        <f>_xlfn.XLOOKUP($C283,VK!$B$2:$B$294,VK!BL$2:BL$294)</f>
        <v>301</v>
      </c>
      <c r="BE283" s="38">
        <f>_xlfn.XLOOKUP($C283,VK!$B$2:$B$294,VK!BM$2:BM$294)</f>
        <v>-5.8601136207580566</v>
      </c>
      <c r="BF283" s="37">
        <f>_xlfn.XLOOKUP($C283,VK!$B$2:$B$294,VK!BN$2:BN$294)</f>
        <v>20905.009765625</v>
      </c>
      <c r="BG283" s="12">
        <f>_xlfn.XLOOKUP($C283,VK!$B$2:$B$294,VK!BO$2:BO$294)</f>
        <v>53.366233825683594</v>
      </c>
      <c r="BH283" s="12"/>
      <c r="BI283" s="12">
        <f>_xlfn.XLOOKUP($C283,VK!$B$2:$B$294,VK!BQ$2:BQ$294)</f>
        <v>0.61925715208053589</v>
      </c>
      <c r="BJ283" s="12">
        <f>_xlfn.XLOOKUP($C283,VK!$B$2:$B$294,VK!BR$2:BR$294)</f>
        <v>9.05914306640625E-2</v>
      </c>
      <c r="BK283" s="12">
        <f>_xlfn.XLOOKUP($C283,VK!$B$2:$B$294,VK!BS$2:BS$294)</f>
        <v>2.7436263561248779</v>
      </c>
      <c r="BL283" s="12">
        <f>_xlfn.XLOOKUP($C283,VK!$B$2:$B$294,VK!BT$2:BT$294)</f>
        <v>83.991203308105469</v>
      </c>
      <c r="BM283" s="12">
        <f>_xlfn.XLOOKUP($C283,VK!$B$2:$B$294,VK!BU$2:BU$294)</f>
        <v>426.42681884765625</v>
      </c>
      <c r="BN283" s="12">
        <f>_xlfn.XLOOKUP($C283,VK!$B$2:$B$294,VK!BV$2:BV$294)</f>
        <v>0</v>
      </c>
      <c r="BO283" s="12">
        <f>_xlfn.XLOOKUP($C283,VK!$B$2:$B$294,VK!BW$2:BW$294)</f>
        <v>1</v>
      </c>
      <c r="BP283" s="12">
        <f>_xlfn.XLOOKUP($C283,VK!$B$2:$B$294,VK!BX$2:BX$294)</f>
        <v>9853.2421875</v>
      </c>
      <c r="BQ283" s="12">
        <f>_xlfn.XLOOKUP($C283,VK!$B$2:$B$294,VK!BY$2:BY$294)</f>
        <v>8993.173828125</v>
      </c>
      <c r="BR283" s="12">
        <f>_xlfn.XLOOKUP($C283,VK!$B$2:$B$294,VK!BZ$2:BZ$294)</f>
        <v>0.82826453447341919</v>
      </c>
      <c r="BS283" s="12">
        <f>_xlfn.XLOOKUP($C283,VK!$B$2:$B$294,VK!CA$2:CA$294)</f>
        <v>6.4449334144592285</v>
      </c>
      <c r="BT283" s="12">
        <f>_xlfn.XLOOKUP($C283,VK!$B$2:$B$294,VK!CB$2:CB$294)</f>
        <v>65.625</v>
      </c>
      <c r="BU283" s="12">
        <f>_xlfn.XLOOKUP($C283,VK!$B$2:$B$294,VK!CC$2:CC$294)</f>
        <v>8.2329320907592773</v>
      </c>
      <c r="BV283" s="12">
        <f>_xlfn.XLOOKUP($C283,VK!$B$2:$B$294,VK!CD$2:CD$294)</f>
        <v>5.2208833694458008</v>
      </c>
      <c r="BW283" s="12">
        <f>_xlfn.XLOOKUP($C283,VK!$B$2:$B$294,VK!CE$2:CE$294)</f>
        <v>4.417670726776123</v>
      </c>
      <c r="BX283" s="12">
        <f>_xlfn.XLOOKUP($C283,VK!$B$2:$B$294,VK!CF$2:CF$294)</f>
        <v>3.0120482444763184</v>
      </c>
      <c r="BY283" s="12">
        <f>_xlfn.XLOOKUP($C283,VK!$B$2:$B$294,VK!CG$2:CG$294)</f>
        <v>13782.55859375</v>
      </c>
      <c r="BZ283" s="12"/>
      <c r="CA283" s="27">
        <f>_xlfn.XLOOKUP(C283,VK!$B$2:$B$294,VK!$BX$2:$BX$294)</f>
        <v>9853.2421875</v>
      </c>
      <c r="CD283" s="37">
        <f>_xlfn.XLOOKUP($C283,VK!$B$2:$B$294,VK!M$2:M$294)</f>
        <v>7727</v>
      </c>
      <c r="CE283" s="38"/>
    </row>
    <row r="284" spans="1:83" hidden="1">
      <c r="A284" s="21">
        <v>274</v>
      </c>
      <c r="B284" s="30">
        <f>1-_xlfn.XLOOKUP(C284,VK!$B$2:$B$294,VK!$ID$2:$ID$294)/SUM($D$5:$BY$5)</f>
        <v>-4.0800910777514465E-2</v>
      </c>
      <c r="C284" t="str">
        <f>_xlfn.XLOOKUP(A284,VK!$IE$2:$IE$294,VK!$B$2:$B$294)</f>
        <v>Mustasaari</v>
      </c>
      <c r="D284" s="12">
        <f>_xlfn.XLOOKUP($C284,VK!$B$2:$B$294,VK!J$2:J$294)</f>
        <v>42.200000762939453</v>
      </c>
      <c r="E284" s="12">
        <f>_xlfn.XLOOKUP($C284,VK!$B$2:$B$294,VK!K$2:K$294)</f>
        <v>849.1300048828125</v>
      </c>
      <c r="F284" s="38">
        <f>_xlfn.XLOOKUP($C284,VK!$B$2:$B$294,VK!L$2:L$294)</f>
        <v>116.5</v>
      </c>
      <c r="G284" s="38">
        <f>_xlfn.XLOOKUP($C284,VK!$B$2:$B$294,VK!N$2:N$294)</f>
        <v>22.899999618530273</v>
      </c>
      <c r="H284" s="40">
        <f>_xlfn.XLOOKUP($C284,VK!$B$2:$B$294,VK!O$2:O$294)</f>
        <v>0</v>
      </c>
      <c r="I284" s="38">
        <f>_xlfn.XLOOKUP($C284,VK!$B$2:$B$294,VK!P$2:P$294)</f>
        <v>-76</v>
      </c>
      <c r="J284" s="38">
        <f>_xlfn.XLOOKUP($C284,VK!$B$2:$B$294,VK!Q$2:Q$294)</f>
        <v>80.7</v>
      </c>
      <c r="K284" s="38">
        <f>_xlfn.XLOOKUP($C284,VK!$B$2:$B$294,VK!R$2:R$294)</f>
        <v>4.4000000000000004</v>
      </c>
      <c r="L284" s="38">
        <f>_xlfn.XLOOKUP($C284,VK!$B$2:$B$294,VK!S$2:S$294)</f>
        <v>347</v>
      </c>
      <c r="M284" s="38">
        <f>_xlfn.XLOOKUP($C284,VK!$B$2:$B$294,VK!T$2:T$294)</f>
        <v>0</v>
      </c>
      <c r="N284" s="38">
        <f>_xlfn.XLOOKUP($C284,VK!$B$2:$B$294,VK!U$2:U$294)</f>
        <v>3956.6</v>
      </c>
      <c r="O284" s="38">
        <f>_xlfn.XLOOKUP($C284,VK!$B$2:$B$294,VK!V$2:V$294)</f>
        <v>11.43</v>
      </c>
      <c r="P284" s="38">
        <f>_xlfn.XLOOKUP($C284,VK!$B$2:$B$294,VK!W$2:W$294)</f>
        <v>811</v>
      </c>
      <c r="Q284" s="38">
        <f>_xlfn.XLOOKUP($C284,VK!$B$2:$B$294,VK!X$2:X$294)</f>
        <v>187</v>
      </c>
      <c r="R284" s="38">
        <f>_xlfn.XLOOKUP($C284,VK!$B$2:$B$294,VK!Y$2:Y$294)</f>
        <v>588</v>
      </c>
      <c r="S284" s="38">
        <f>_xlfn.XLOOKUP($C284,VK!$B$2:$B$294,VK!Z$2:Z$294)</f>
        <v>498</v>
      </c>
      <c r="T284" s="38">
        <f>_xlfn.XLOOKUP($C284,VK!$B$2:$B$294,VK!AA$2:AA$294)</f>
        <v>636</v>
      </c>
      <c r="U284" s="38">
        <f>_xlfn.XLOOKUP($C284,VK!$B$2:$B$294,VK!AB$2:AB$294)</f>
        <v>16.462045669555664</v>
      </c>
      <c r="V284" s="38">
        <f>_xlfn.XLOOKUP($C284,VK!$B$2:$B$294,VK!AC$2:AC$294)</f>
        <v>0</v>
      </c>
      <c r="W284" s="38">
        <f>_xlfn.XLOOKUP($C284,VK!$B$2:$B$294,VK!AD$2:AD$294)</f>
        <v>0</v>
      </c>
      <c r="X284" s="38">
        <f>_xlfn.XLOOKUP($C284,VK!$B$2:$B$294,VK!AE$2:AE$294)</f>
        <v>0</v>
      </c>
      <c r="Y284" s="38">
        <f>_xlfn.XLOOKUP($C284,VK!$B$2:$B$294,VK!AF$2:AF$294)</f>
        <v>7.8</v>
      </c>
      <c r="Z284" s="38">
        <f>_xlfn.XLOOKUP($C284,VK!$B$2:$B$294,VK!AG$2:AG$294)</f>
        <v>0</v>
      </c>
      <c r="AA284" s="38">
        <f>_xlfn.XLOOKUP($C284,VK!$B$2:$B$294,VK!AH$2:AH$294)</f>
        <v>20.75</v>
      </c>
      <c r="AB284" s="38">
        <f>_xlfn.XLOOKUP($C284,VK!$B$2:$B$294,VK!AI$2:AI$294)</f>
        <v>1</v>
      </c>
      <c r="AC284" s="38">
        <f>_xlfn.XLOOKUP($C284,VK!$B$2:$B$294,VK!AJ$2:AJ$294)</f>
        <v>0.55000000000000004</v>
      </c>
      <c r="AD284" s="38">
        <f>_xlfn.XLOOKUP($C284,VK!$B$2:$B$294,VK!AK$2:AK$294)</f>
        <v>1.1499999999999999</v>
      </c>
      <c r="AE284" s="38">
        <f>_xlfn.XLOOKUP($C284,VK!$B$2:$B$294,VK!AL$2:AL$294)</f>
        <v>78</v>
      </c>
      <c r="AF284" s="38">
        <f>_xlfn.XLOOKUP($C284,VK!$B$2:$B$294,VK!AM$2:AM$294)</f>
        <v>414.3</v>
      </c>
      <c r="AG284" s="38">
        <f>_xlfn.XLOOKUP($C284,VK!$B$2:$B$294,VK!AN$2:AN$294)</f>
        <v>40</v>
      </c>
      <c r="AH284" s="38">
        <f>_xlfn.XLOOKUP($C284,VK!$B$2:$B$294,VK!AO$2:AO$294)</f>
        <v>37.700000000000003</v>
      </c>
      <c r="AI284" s="38">
        <f>_xlfn.XLOOKUP($C284,VK!$B$2:$B$294,VK!AP$2:AP$294)</f>
        <v>29</v>
      </c>
      <c r="AJ284" s="38">
        <f>_xlfn.XLOOKUP($C284,VK!$B$2:$B$294,VK!AQ$2:AQ$294)</f>
        <v>21</v>
      </c>
      <c r="AK284" s="38">
        <f>_xlfn.XLOOKUP($C284,VK!$B$2:$B$294,VK!AR$2:AR$294)</f>
        <v>709</v>
      </c>
      <c r="AL284" s="38">
        <f>_xlfn.XLOOKUP($C284,VK!$B$2:$B$294,VK!AS$2:AS$294)</f>
        <v>3.8330000000000002</v>
      </c>
      <c r="AM284" s="38">
        <f>_xlfn.XLOOKUP($C284,VK!$B$2:$B$294,VK!AT$2:AT$294)</f>
        <v>5562</v>
      </c>
      <c r="AN284" s="38">
        <f>_xlfn.XLOOKUP($C284,VK!$B$2:$B$294,VK!AU$2:AU$294)</f>
        <v>10064</v>
      </c>
      <c r="AO284" s="38">
        <f>_xlfn.XLOOKUP($C284,VK!$B$2:$B$294,VK!AV$2:AV$294)</f>
        <v>0</v>
      </c>
      <c r="AP284" s="38">
        <f>_xlfn.XLOOKUP($C284,VK!$B$2:$B$294,VK!AW$2:AW$294)</f>
        <v>4.0582804679870605</v>
      </c>
      <c r="AQ284" s="38">
        <f>_xlfn.XLOOKUP($C284,VK!$B$2:$B$294,VK!AX$2:AX$294)</f>
        <v>0</v>
      </c>
      <c r="AR284" s="38">
        <f>_xlfn.XLOOKUP($C284,VK!$B$2:$B$294,VK!AY$2:AY$294)</f>
        <v>1</v>
      </c>
      <c r="AS284" s="38">
        <f>_xlfn.XLOOKUP($C284,VK!$B$2:$B$294,VK!AZ$2:AZ$294)</f>
        <v>0</v>
      </c>
      <c r="AT284" s="38">
        <f>_xlfn.XLOOKUP($C284,VK!$B$2:$B$294,VK!BA$2:BA$294)</f>
        <v>0</v>
      </c>
      <c r="AU284" s="38">
        <f>_xlfn.XLOOKUP($C284,VK!$B$2:$B$294,VK!BB$2:BB$294)</f>
        <v>1</v>
      </c>
      <c r="AV284" s="38">
        <f>_xlfn.XLOOKUP($C284,VK!$B$2:$B$294,VK!BC$2:BC$294)</f>
        <v>95.82623291015625</v>
      </c>
      <c r="AW284" s="38">
        <f>_xlfn.XLOOKUP($C284,VK!$B$2:$B$294,VK!BD$2:BD$294)</f>
        <v>100</v>
      </c>
      <c r="AX284" s="38">
        <f>_xlfn.XLOOKUP($C284,VK!$B$2:$B$294,VK!BF$2:BF$294)</f>
        <v>11186.642578125</v>
      </c>
      <c r="AY284" s="38">
        <f>_xlfn.XLOOKUP($C284,VK!$B$2:$B$294,VK!BG$2:BG$294)</f>
        <v>12311.099609375</v>
      </c>
      <c r="AZ284" s="38">
        <f>_xlfn.XLOOKUP($C284,VK!$B$2:$B$294,VK!BH$2:BH$294)</f>
        <v>6.0360965728759766</v>
      </c>
      <c r="BA284" s="38">
        <f>_xlfn.XLOOKUP($C284,VK!$B$2:$B$294,VK!BI$2:BI$294)</f>
        <v>-1.9605365991592407</v>
      </c>
      <c r="BB284" s="38">
        <f>_xlfn.XLOOKUP($C284,VK!$B$2:$B$294,VK!BJ$2:BJ$294)</f>
        <v>24.100719451904297</v>
      </c>
      <c r="BC284" s="38">
        <f>_xlfn.XLOOKUP($C284,VK!$B$2:$B$294,VK!BK$2:BK$294)</f>
        <v>4.6594982147216797</v>
      </c>
      <c r="BD284" s="38">
        <f>_xlfn.XLOOKUP($C284,VK!$B$2:$B$294,VK!BL$2:BL$294)</f>
        <v>224.09091186523438</v>
      </c>
      <c r="BE284" s="38">
        <f>_xlfn.XLOOKUP($C284,VK!$B$2:$B$294,VK!BM$2:BM$294)</f>
        <v>1.7316017150878906</v>
      </c>
      <c r="BF284" s="37">
        <f>_xlfn.XLOOKUP($C284,VK!$B$2:$B$294,VK!BN$2:BN$294)</f>
        <v>24461.44140625</v>
      </c>
      <c r="BG284" s="12">
        <f>_xlfn.XLOOKUP($C284,VK!$B$2:$B$294,VK!BO$2:BO$294)</f>
        <v>30.10528564453125</v>
      </c>
      <c r="BH284" s="12"/>
      <c r="BI284" s="12">
        <f>_xlfn.XLOOKUP($C284,VK!$B$2:$B$294,VK!BQ$2:BQ$294)</f>
        <v>0.68438911437988281</v>
      </c>
      <c r="BJ284" s="12">
        <f>_xlfn.XLOOKUP($C284,VK!$B$2:$B$294,VK!BR$2:BR$294)</f>
        <v>68.521186828613281</v>
      </c>
      <c r="BK284" s="12">
        <f>_xlfn.XLOOKUP($C284,VK!$B$2:$B$294,VK!BS$2:BS$294)</f>
        <v>2.8074865341186523</v>
      </c>
      <c r="BL284" s="12">
        <f>_xlfn.XLOOKUP($C284,VK!$B$2:$B$294,VK!BT$2:BT$294)</f>
        <v>76.974494934082031</v>
      </c>
      <c r="BM284" s="12">
        <f>_xlfn.XLOOKUP($C284,VK!$B$2:$B$294,VK!BU$2:BU$294)</f>
        <v>262.2891845703125</v>
      </c>
      <c r="BN284" s="12">
        <f>_xlfn.XLOOKUP($C284,VK!$B$2:$B$294,VK!BV$2:BV$294)</f>
        <v>0</v>
      </c>
      <c r="BO284" s="12">
        <f>_xlfn.XLOOKUP($C284,VK!$B$2:$B$294,VK!BW$2:BW$294)</f>
        <v>1</v>
      </c>
      <c r="BP284" s="12">
        <f>_xlfn.XLOOKUP($C284,VK!$B$2:$B$294,VK!BX$2:BX$294)</f>
        <v>9602.658203125</v>
      </c>
      <c r="BQ284" s="12">
        <f>_xlfn.XLOOKUP($C284,VK!$B$2:$B$294,VK!BY$2:BY$294)</f>
        <v>8725.5810546875</v>
      </c>
      <c r="BR284" s="12">
        <f>_xlfn.XLOOKUP($C284,VK!$B$2:$B$294,VK!BZ$2:BZ$294)</f>
        <v>1.5014396905899048</v>
      </c>
      <c r="BS284" s="12">
        <f>_xlfn.XLOOKUP($C284,VK!$B$2:$B$294,VK!CA$2:CA$294)</f>
        <v>12.083504676818848</v>
      </c>
      <c r="BT284" s="12">
        <f>_xlfn.XLOOKUP($C284,VK!$B$2:$B$294,VK!CB$2:CB$294)</f>
        <v>39.383560180664063</v>
      </c>
      <c r="BU284" s="12">
        <f>_xlfn.XLOOKUP($C284,VK!$B$2:$B$294,VK!CC$2:CC$294)</f>
        <v>4.7234044075012207</v>
      </c>
      <c r="BV284" s="12">
        <f>_xlfn.XLOOKUP($C284,VK!$B$2:$B$294,VK!CD$2:CD$294)</f>
        <v>10.808510780334473</v>
      </c>
      <c r="BW284" s="12">
        <f>_xlfn.XLOOKUP($C284,VK!$B$2:$B$294,VK!CE$2:CE$294)</f>
        <v>4.2553190141916275E-2</v>
      </c>
      <c r="BX284" s="12">
        <f>_xlfn.XLOOKUP($C284,VK!$B$2:$B$294,VK!CF$2:CF$294)</f>
        <v>1.1914893388748169</v>
      </c>
      <c r="BY284" s="12">
        <f>_xlfn.XLOOKUP($C284,VK!$B$2:$B$294,VK!CG$2:CG$294)</f>
        <v>9910.73046875</v>
      </c>
      <c r="BZ284" s="12"/>
      <c r="CA284" s="27">
        <f>_xlfn.XLOOKUP(C284,VK!$B$2:$B$294,VK!$BX$2:$BX$294)</f>
        <v>9602.658203125</v>
      </c>
      <c r="CD284" s="37">
        <f>_xlfn.XLOOKUP($C284,VK!$B$2:$B$294,VK!M$2:M$294)</f>
        <v>19448</v>
      </c>
      <c r="CE284" s="38"/>
    </row>
    <row r="285" spans="1:83" hidden="1">
      <c r="A285" s="21">
        <v>275</v>
      </c>
      <c r="B285" s="30">
        <f>1-_xlfn.XLOOKUP(C285,VK!$B$2:$B$294,VK!$ID$2:$ID$294)/SUM($D$5:$BY$5)</f>
        <v>-4.8424047670674319E-2</v>
      </c>
      <c r="C285" t="str">
        <f>_xlfn.XLOOKUP(A285,VK!$IE$2:$IE$294,VK!$B$2:$B$294)</f>
        <v>Kaarina</v>
      </c>
      <c r="D285" s="12">
        <f>_xlfn.XLOOKUP($C285,VK!$B$2:$B$294,VK!J$2:J$294)</f>
        <v>42.299999237060547</v>
      </c>
      <c r="E285" s="12">
        <f>_xlfn.XLOOKUP($C285,VK!$B$2:$B$294,VK!K$2:K$294)</f>
        <v>150.64999389648438</v>
      </c>
      <c r="F285" s="38">
        <f>_xlfn.XLOOKUP($C285,VK!$B$2:$B$294,VK!L$2:L$294)</f>
        <v>120.40000152587891</v>
      </c>
      <c r="G285" s="38">
        <f>_xlfn.XLOOKUP($C285,VK!$B$2:$B$294,VK!N$2:N$294)</f>
        <v>225.30000305175781</v>
      </c>
      <c r="H285" s="40">
        <f>_xlfn.XLOOKUP($C285,VK!$B$2:$B$294,VK!O$2:O$294)</f>
        <v>1.3999999761581421</v>
      </c>
      <c r="I285" s="38">
        <f>_xlfn.XLOOKUP($C285,VK!$B$2:$B$294,VK!P$2:P$294)</f>
        <v>367</v>
      </c>
      <c r="J285" s="38">
        <f>_xlfn.XLOOKUP($C285,VK!$B$2:$B$294,VK!Q$2:Q$294)</f>
        <v>95.600000000000009</v>
      </c>
      <c r="K285" s="38">
        <f>_xlfn.XLOOKUP($C285,VK!$B$2:$B$294,VK!R$2:R$294)</f>
        <v>6.7</v>
      </c>
      <c r="L285" s="38">
        <f>_xlfn.XLOOKUP($C285,VK!$B$2:$B$294,VK!S$2:S$294)</f>
        <v>111</v>
      </c>
      <c r="M285" s="38">
        <f>_xlfn.XLOOKUP($C285,VK!$B$2:$B$294,VK!T$2:T$294)</f>
        <v>0</v>
      </c>
      <c r="N285" s="38">
        <f>_xlfn.XLOOKUP($C285,VK!$B$2:$B$294,VK!U$2:U$294)</f>
        <v>4281.2</v>
      </c>
      <c r="O285" s="38">
        <f>_xlfn.XLOOKUP($C285,VK!$B$2:$B$294,VK!V$2:V$294)</f>
        <v>12.51</v>
      </c>
      <c r="P285" s="38">
        <f>_xlfn.XLOOKUP($C285,VK!$B$2:$B$294,VK!W$2:W$294)</f>
        <v>1247</v>
      </c>
      <c r="Q285" s="38">
        <f>_xlfn.XLOOKUP($C285,VK!$B$2:$B$294,VK!X$2:X$294)</f>
        <v>68</v>
      </c>
      <c r="R285" s="38">
        <f>_xlfn.XLOOKUP($C285,VK!$B$2:$B$294,VK!Y$2:Y$294)</f>
        <v>563</v>
      </c>
      <c r="S285" s="38">
        <f>_xlfn.XLOOKUP($C285,VK!$B$2:$B$294,VK!Z$2:Z$294)</f>
        <v>161</v>
      </c>
      <c r="T285" s="38">
        <f>_xlfn.XLOOKUP($C285,VK!$B$2:$B$294,VK!AA$2:AA$294)</f>
        <v>588</v>
      </c>
      <c r="U285" s="38">
        <f>_xlfn.XLOOKUP($C285,VK!$B$2:$B$294,VK!AB$2:AB$294)</f>
        <v>18.905155181884766</v>
      </c>
      <c r="V285" s="38">
        <f>_xlfn.XLOOKUP($C285,VK!$B$2:$B$294,VK!AC$2:AC$294)</f>
        <v>0.5</v>
      </c>
      <c r="W285" s="38">
        <f>_xlfn.XLOOKUP($C285,VK!$B$2:$B$294,VK!AD$2:AD$294)</f>
        <v>0.7</v>
      </c>
      <c r="X285" s="38">
        <f>_xlfn.XLOOKUP($C285,VK!$B$2:$B$294,VK!AE$2:AE$294)</f>
        <v>0.8</v>
      </c>
      <c r="Y285" s="38">
        <f>_xlfn.XLOOKUP($C285,VK!$B$2:$B$294,VK!AF$2:AF$294)</f>
        <v>5.3</v>
      </c>
      <c r="Z285" s="38">
        <f>_xlfn.XLOOKUP($C285,VK!$B$2:$B$294,VK!AG$2:AG$294)</f>
        <v>0</v>
      </c>
      <c r="AA285" s="38">
        <f>_xlfn.XLOOKUP($C285,VK!$B$2:$B$294,VK!AH$2:AH$294)</f>
        <v>19.75</v>
      </c>
      <c r="AB285" s="38">
        <f>_xlfn.XLOOKUP($C285,VK!$B$2:$B$294,VK!AI$2:AI$294)</f>
        <v>1</v>
      </c>
      <c r="AC285" s="38">
        <f>_xlfn.XLOOKUP($C285,VK!$B$2:$B$294,VK!AJ$2:AJ$294)</f>
        <v>0.41</v>
      </c>
      <c r="AD285" s="38">
        <f>_xlfn.XLOOKUP($C285,VK!$B$2:$B$294,VK!AK$2:AK$294)</f>
        <v>1</v>
      </c>
      <c r="AE285" s="38">
        <f>_xlfn.XLOOKUP($C285,VK!$B$2:$B$294,VK!AL$2:AL$294)</f>
        <v>80.3</v>
      </c>
      <c r="AF285" s="38">
        <f>_xlfn.XLOOKUP($C285,VK!$B$2:$B$294,VK!AM$2:AM$294)</f>
        <v>424.3</v>
      </c>
      <c r="AG285" s="38">
        <f>_xlfn.XLOOKUP($C285,VK!$B$2:$B$294,VK!AN$2:AN$294)</f>
        <v>37.799999999999997</v>
      </c>
      <c r="AH285" s="38">
        <f>_xlfn.XLOOKUP($C285,VK!$B$2:$B$294,VK!AO$2:AO$294)</f>
        <v>38.700000000000003</v>
      </c>
      <c r="AI285" s="38">
        <f>_xlfn.XLOOKUP($C285,VK!$B$2:$B$294,VK!AP$2:AP$294)</f>
        <v>31</v>
      </c>
      <c r="AJ285" s="38">
        <f>_xlfn.XLOOKUP($C285,VK!$B$2:$B$294,VK!AQ$2:AQ$294)</f>
        <v>12</v>
      </c>
      <c r="AK285" s="38">
        <f>_xlfn.XLOOKUP($C285,VK!$B$2:$B$294,VK!AR$2:AR$294)</f>
        <v>444</v>
      </c>
      <c r="AL285" s="38">
        <f>_xlfn.XLOOKUP($C285,VK!$B$2:$B$294,VK!AS$2:AS$294)</f>
        <v>4</v>
      </c>
      <c r="AM285" s="38">
        <f>_xlfn.XLOOKUP($C285,VK!$B$2:$B$294,VK!AT$2:AT$294)</f>
        <v>6357</v>
      </c>
      <c r="AN285" s="38">
        <f>_xlfn.XLOOKUP($C285,VK!$B$2:$B$294,VK!AU$2:AU$294)</f>
        <v>9153</v>
      </c>
      <c r="AO285" s="38">
        <f>_xlfn.XLOOKUP($C285,VK!$B$2:$B$294,VK!AV$2:AV$294)</f>
        <v>1</v>
      </c>
      <c r="AP285" s="38">
        <f>_xlfn.XLOOKUP($C285,VK!$B$2:$B$294,VK!AW$2:AW$294)</f>
        <v>7.552978515625</v>
      </c>
      <c r="AQ285" s="38">
        <f>_xlfn.XLOOKUP($C285,VK!$B$2:$B$294,VK!AX$2:AX$294)</f>
        <v>0</v>
      </c>
      <c r="AR285" s="38">
        <f>_xlfn.XLOOKUP($C285,VK!$B$2:$B$294,VK!AY$2:AY$294)</f>
        <v>1</v>
      </c>
      <c r="AS285" s="38">
        <f>_xlfn.XLOOKUP($C285,VK!$B$2:$B$294,VK!AZ$2:AZ$294)</f>
        <v>0</v>
      </c>
      <c r="AT285" s="38">
        <f>_xlfn.XLOOKUP($C285,VK!$B$2:$B$294,VK!BA$2:BA$294)</f>
        <v>0</v>
      </c>
      <c r="AU285" s="38">
        <f>_xlfn.XLOOKUP($C285,VK!$B$2:$B$294,VK!BB$2:BB$294)</f>
        <v>1</v>
      </c>
      <c r="AV285" s="38">
        <f>_xlfn.XLOOKUP($C285,VK!$B$2:$B$294,VK!BC$2:BC$294)</f>
        <v>86.496025085449219</v>
      </c>
      <c r="AW285" s="38">
        <f>_xlfn.XLOOKUP($C285,VK!$B$2:$B$294,VK!BD$2:BD$294)</f>
        <v>93.791389465332031</v>
      </c>
      <c r="AX285" s="38">
        <f>_xlfn.XLOOKUP($C285,VK!$B$2:$B$294,VK!BF$2:BF$294)</f>
        <v>7804.96728515625</v>
      </c>
      <c r="AY285" s="38">
        <f>_xlfn.XLOOKUP($C285,VK!$B$2:$B$294,VK!BG$2:BG$294)</f>
        <v>13010.353515625</v>
      </c>
      <c r="AZ285" s="38">
        <f>_xlfn.XLOOKUP($C285,VK!$B$2:$B$294,VK!BH$2:BH$294)</f>
        <v>5.681124210357666</v>
      </c>
      <c r="BA285" s="38">
        <f>_xlfn.XLOOKUP($C285,VK!$B$2:$B$294,VK!BI$2:BI$294)</f>
        <v>4.141232967376709</v>
      </c>
      <c r="BB285" s="38">
        <f>_xlfn.XLOOKUP($C285,VK!$B$2:$B$294,VK!BJ$2:BJ$294)</f>
        <v>26.904262542724609</v>
      </c>
      <c r="BC285" s="38">
        <f>_xlfn.XLOOKUP($C285,VK!$B$2:$B$294,VK!BK$2:BK$294)</f>
        <v>-2.3529412746429443</v>
      </c>
      <c r="BD285" s="38">
        <f>_xlfn.XLOOKUP($C285,VK!$B$2:$B$294,VK!BL$2:BL$294)</f>
        <v>390.60000610351563</v>
      </c>
      <c r="BE285" s="38">
        <f>_xlfn.XLOOKUP($C285,VK!$B$2:$B$294,VK!BM$2:BM$294)</f>
        <v>0.17688679695129395</v>
      </c>
      <c r="BF285" s="37">
        <f>_xlfn.XLOOKUP($C285,VK!$B$2:$B$294,VK!BN$2:BN$294)</f>
        <v>26377.451171875</v>
      </c>
      <c r="BG285" s="12">
        <f>_xlfn.XLOOKUP($C285,VK!$B$2:$B$294,VK!BO$2:BO$294)</f>
        <v>16.289619445800781</v>
      </c>
      <c r="BH285" s="12"/>
      <c r="BI285" s="12">
        <f>_xlfn.XLOOKUP($C285,VK!$B$2:$B$294,VK!BQ$2:BQ$294)</f>
        <v>0.60031825304031372</v>
      </c>
      <c r="BJ285" s="12">
        <f>_xlfn.XLOOKUP($C285,VK!$B$2:$B$294,VK!BR$2:BR$294)</f>
        <v>4.487727165222168</v>
      </c>
      <c r="BK285" s="12">
        <f>_xlfn.XLOOKUP($C285,VK!$B$2:$B$294,VK!BS$2:BS$294)</f>
        <v>5.1006274223327637</v>
      </c>
      <c r="BL285" s="12">
        <f>_xlfn.XLOOKUP($C285,VK!$B$2:$B$294,VK!BT$2:BT$294)</f>
        <v>80.97357177734375</v>
      </c>
      <c r="BM285" s="12">
        <f>_xlfn.XLOOKUP($C285,VK!$B$2:$B$294,VK!BU$2:BU$294)</f>
        <v>304.59381103515625</v>
      </c>
      <c r="BN285" s="12">
        <f>_xlfn.XLOOKUP($C285,VK!$B$2:$B$294,VK!BV$2:BV$294)</f>
        <v>0</v>
      </c>
      <c r="BO285" s="12">
        <f>_xlfn.XLOOKUP($C285,VK!$B$2:$B$294,VK!BW$2:BW$294)</f>
        <v>3</v>
      </c>
      <c r="BP285" s="12">
        <f>_xlfn.XLOOKUP($C285,VK!$B$2:$B$294,VK!BX$2:BX$294)</f>
        <v>10447.3134765625</v>
      </c>
      <c r="BQ285" s="12">
        <f>_xlfn.XLOOKUP($C285,VK!$B$2:$B$294,VK!BY$2:BY$294)</f>
        <v>6267.388671875</v>
      </c>
      <c r="BR285" s="12">
        <f>_xlfn.XLOOKUP($C285,VK!$B$2:$B$294,VK!BZ$2:BZ$294)</f>
        <v>1.2228541374206543</v>
      </c>
      <c r="BS285" s="12">
        <f>_xlfn.XLOOKUP($C285,VK!$B$2:$B$294,VK!CA$2:CA$294)</f>
        <v>10.012670516967773</v>
      </c>
      <c r="BT285" s="12">
        <f>_xlfn.XLOOKUP($C285,VK!$B$2:$B$294,VK!CB$2:CB$294)</f>
        <v>98.072288513183594</v>
      </c>
      <c r="BU285" s="12">
        <f>_xlfn.XLOOKUP($C285,VK!$B$2:$B$294,VK!CC$2:CC$294)</f>
        <v>11.977633476257324</v>
      </c>
      <c r="BV285" s="12">
        <f>_xlfn.XLOOKUP($C285,VK!$B$2:$B$294,VK!CD$2:CD$294)</f>
        <v>12.919363975524902</v>
      </c>
      <c r="BW285" s="12">
        <f>_xlfn.XLOOKUP($C285,VK!$B$2:$B$294,VK!CE$2:CE$294)</f>
        <v>0.1765744537115097</v>
      </c>
      <c r="BX285" s="12">
        <f>_xlfn.XLOOKUP($C285,VK!$B$2:$B$294,VK!CF$2:CF$294)</f>
        <v>2.4720423221588135</v>
      </c>
      <c r="BY285" s="12">
        <f>_xlfn.XLOOKUP($C285,VK!$B$2:$B$294,VK!CG$2:CG$294)</f>
        <v>8745.63671875</v>
      </c>
      <c r="BZ285" s="12"/>
      <c r="CA285" s="27">
        <f>_xlfn.XLOOKUP(C285,VK!$B$2:$B$294,VK!$BX$2:$BX$294)</f>
        <v>10447.3134765625</v>
      </c>
      <c r="CD285" s="37">
        <f>_xlfn.XLOOKUP($C285,VK!$B$2:$B$294,VK!M$2:M$294)</f>
        <v>33937</v>
      </c>
      <c r="CE285" s="38"/>
    </row>
    <row r="286" spans="1:83" hidden="1">
      <c r="A286" s="21">
        <v>276</v>
      </c>
      <c r="B286" s="30">
        <f>1-_xlfn.XLOOKUP(C286,VK!$B$2:$B$294,VK!$ID$2:$ID$294)/SUM($D$5:$BY$5)</f>
        <v>-5.2059665241523945E-2</v>
      </c>
      <c r="C286" t="str">
        <f>_xlfn.XLOOKUP(A286,VK!$IE$2:$IE$294,VK!$B$2:$B$294)</f>
        <v>Kivijärvi</v>
      </c>
      <c r="D286" s="12">
        <f>_xlfn.XLOOKUP($C286,VK!$B$2:$B$294,VK!J$2:J$294)</f>
        <v>52.799999237060547</v>
      </c>
      <c r="E286" s="12">
        <f>_xlfn.XLOOKUP($C286,VK!$B$2:$B$294,VK!K$2:K$294)</f>
        <v>483.95999145507813</v>
      </c>
      <c r="F286" s="38">
        <f>_xlfn.XLOOKUP($C286,VK!$B$2:$B$294,VK!L$2:L$294)</f>
        <v>231.19999694824219</v>
      </c>
      <c r="G286" s="38">
        <f>_xlfn.XLOOKUP($C286,VK!$B$2:$B$294,VK!N$2:N$294)</f>
        <v>2.2999999523162842</v>
      </c>
      <c r="H286" s="40">
        <f>_xlfn.XLOOKUP($C286,VK!$B$2:$B$294,VK!O$2:O$294)</f>
        <v>-0.60000002384185791</v>
      </c>
      <c r="I286" s="38">
        <f>_xlfn.XLOOKUP($C286,VK!$B$2:$B$294,VK!P$2:P$294)</f>
        <v>-3</v>
      </c>
      <c r="J286" s="38">
        <f>_xlfn.XLOOKUP($C286,VK!$B$2:$B$294,VK!Q$2:Q$294)</f>
        <v>52.2</v>
      </c>
      <c r="K286" s="38">
        <f>_xlfn.XLOOKUP($C286,VK!$B$2:$B$294,VK!R$2:R$294)</f>
        <v>12.8</v>
      </c>
      <c r="L286" s="38">
        <f>_xlfn.XLOOKUP($C286,VK!$B$2:$B$294,VK!S$2:S$294)</f>
        <v>106</v>
      </c>
      <c r="M286" s="38">
        <f>_xlfn.XLOOKUP($C286,VK!$B$2:$B$294,VK!T$2:T$294)</f>
        <v>0</v>
      </c>
      <c r="N286" s="38">
        <f>_xlfn.XLOOKUP($C286,VK!$B$2:$B$294,VK!U$2:U$294)</f>
        <v>3258.2</v>
      </c>
      <c r="O286" s="38">
        <f>_xlfn.XLOOKUP($C286,VK!$B$2:$B$294,VK!V$2:V$294)</f>
        <v>12.53</v>
      </c>
      <c r="P286" s="38">
        <f>_xlfn.XLOOKUP($C286,VK!$B$2:$B$294,VK!W$2:W$294)</f>
        <v>0</v>
      </c>
      <c r="Q286" s="38">
        <f>_xlfn.XLOOKUP($C286,VK!$B$2:$B$294,VK!X$2:X$294)</f>
        <v>1067</v>
      </c>
      <c r="R286" s="38">
        <f>_xlfn.XLOOKUP($C286,VK!$B$2:$B$294,VK!Y$2:Y$294)</f>
        <v>800</v>
      </c>
      <c r="S286" s="38">
        <f>_xlfn.XLOOKUP($C286,VK!$B$2:$B$294,VK!Z$2:Z$294)</f>
        <v>1077</v>
      </c>
      <c r="T286" s="38">
        <f>_xlfn.XLOOKUP($C286,VK!$B$2:$B$294,VK!AA$2:AA$294)</f>
        <v>747</v>
      </c>
      <c r="U286" s="38">
        <f>_xlfn.XLOOKUP($C286,VK!$B$2:$B$294,VK!AB$2:AB$294)</f>
        <v>12</v>
      </c>
      <c r="V286" s="38">
        <f>_xlfn.XLOOKUP($C286,VK!$B$2:$B$294,VK!AC$2:AC$294)</f>
        <v>0</v>
      </c>
      <c r="W286" s="38">
        <f>_xlfn.XLOOKUP($C286,VK!$B$2:$B$294,VK!AD$2:AD$294)</f>
        <v>0</v>
      </c>
      <c r="X286" s="38">
        <f>_xlfn.XLOOKUP($C286,VK!$B$2:$B$294,VK!AE$2:AE$294)</f>
        <v>0</v>
      </c>
      <c r="Y286" s="38">
        <f>_xlfn.XLOOKUP($C286,VK!$B$2:$B$294,VK!AF$2:AF$294)</f>
        <v>0</v>
      </c>
      <c r="Z286" s="38">
        <f>_xlfn.XLOOKUP($C286,VK!$B$2:$B$294,VK!AG$2:AG$294)</f>
        <v>0</v>
      </c>
      <c r="AA286" s="38">
        <f>_xlfn.XLOOKUP($C286,VK!$B$2:$B$294,VK!AH$2:AH$294)</f>
        <v>21.5</v>
      </c>
      <c r="AB286" s="38">
        <f>_xlfn.XLOOKUP($C286,VK!$B$2:$B$294,VK!AI$2:AI$294)</f>
        <v>1.1000000000000001</v>
      </c>
      <c r="AC286" s="38">
        <f>_xlfn.XLOOKUP($C286,VK!$B$2:$B$294,VK!AJ$2:AJ$294)</f>
        <v>0.5</v>
      </c>
      <c r="AD286" s="38">
        <f>_xlfn.XLOOKUP($C286,VK!$B$2:$B$294,VK!AK$2:AK$294)</f>
        <v>1.3</v>
      </c>
      <c r="AE286" s="38">
        <f>_xlfn.XLOOKUP($C286,VK!$B$2:$B$294,VK!AL$2:AL$294)</f>
        <v>78.3</v>
      </c>
      <c r="AF286" s="38">
        <f>_xlfn.XLOOKUP($C286,VK!$B$2:$B$294,VK!AM$2:AM$294)</f>
        <v>222.4</v>
      </c>
      <c r="AG286" s="38">
        <f>_xlfn.XLOOKUP($C286,VK!$B$2:$B$294,VK!AN$2:AN$294)</f>
        <v>46.2</v>
      </c>
      <c r="AH286" s="38">
        <f>_xlfn.XLOOKUP($C286,VK!$B$2:$B$294,VK!AO$2:AO$294)</f>
        <v>12.1</v>
      </c>
      <c r="AI286" s="38">
        <f>_xlfn.XLOOKUP($C286,VK!$B$2:$B$294,VK!AP$2:AP$294)</f>
        <v>169</v>
      </c>
      <c r="AJ286" s="38">
        <f>_xlfn.XLOOKUP($C286,VK!$B$2:$B$294,VK!AQ$2:AQ$294)</f>
        <v>112</v>
      </c>
      <c r="AK286" s="38">
        <f>_xlfn.XLOOKUP($C286,VK!$B$2:$B$294,VK!AR$2:AR$294)</f>
        <v>1093</v>
      </c>
      <c r="AL286" s="38">
        <f>_xlfn.XLOOKUP($C286,VK!$B$2:$B$294,VK!AS$2:AS$294)</f>
        <v>3.3330000000000002</v>
      </c>
      <c r="AM286" s="38">
        <f>_xlfn.XLOOKUP($C286,VK!$B$2:$B$294,VK!AT$2:AT$294)</f>
        <v>8143</v>
      </c>
      <c r="AN286" s="38">
        <f>_xlfn.XLOOKUP($C286,VK!$B$2:$B$294,VK!AU$2:AU$294)</f>
        <v>15319</v>
      </c>
      <c r="AO286" s="38">
        <f>_xlfn.XLOOKUP($C286,VK!$B$2:$B$294,VK!AV$2:AV$294)</f>
        <v>0</v>
      </c>
      <c r="AP286" s="38">
        <f>_xlfn.XLOOKUP($C286,VK!$B$2:$B$294,VK!AW$2:AW$294)</f>
        <v>104.1541748046875</v>
      </c>
      <c r="AQ286" s="38">
        <f>_xlfn.XLOOKUP($C286,VK!$B$2:$B$294,VK!AX$2:AX$294)</f>
        <v>0</v>
      </c>
      <c r="AR286" s="38">
        <f>_xlfn.XLOOKUP($C286,VK!$B$2:$B$294,VK!AY$2:AY$294)</f>
        <v>1</v>
      </c>
      <c r="AS286" s="38">
        <f>_xlfn.XLOOKUP($C286,VK!$B$2:$B$294,VK!AZ$2:AZ$294)</f>
        <v>0</v>
      </c>
      <c r="AT286" s="38">
        <f>_xlfn.XLOOKUP($C286,VK!$B$2:$B$294,VK!BA$2:BA$294)</f>
        <v>0</v>
      </c>
      <c r="AU286" s="38">
        <f>_xlfn.XLOOKUP($C286,VK!$B$2:$B$294,VK!BB$2:BB$294)</f>
        <v>1</v>
      </c>
      <c r="AV286" s="38">
        <f>_xlfn.XLOOKUP($C286,VK!$B$2:$B$294,VK!BC$2:BC$294)</f>
        <v>54.285713195800781</v>
      </c>
      <c r="AW286" s="38">
        <f>_xlfn.XLOOKUP($C286,VK!$B$2:$B$294,VK!BD$2:BD$294)</f>
        <v>100</v>
      </c>
      <c r="AX286" s="38">
        <f>_xlfn.XLOOKUP($C286,VK!$B$2:$B$294,VK!BF$2:BF$294)</f>
        <v>7718.36328125</v>
      </c>
      <c r="AY286" s="38">
        <f>_xlfn.XLOOKUP($C286,VK!$B$2:$B$294,VK!BG$2:BG$294)</f>
        <v>8828.9189453125</v>
      </c>
      <c r="AZ286" s="38">
        <f>_xlfn.XLOOKUP($C286,VK!$B$2:$B$294,VK!BH$2:BH$294)</f>
        <v>3.2863140106201172</v>
      </c>
      <c r="BA286" s="38">
        <f>_xlfn.XLOOKUP($C286,VK!$B$2:$B$294,VK!BI$2:BI$294)</f>
        <v>63.658679962158203</v>
      </c>
      <c r="BB286" s="38">
        <f>_xlfn.XLOOKUP($C286,VK!$B$2:$B$294,VK!BJ$2:BJ$294)</f>
        <v>36.842105865478516</v>
      </c>
      <c r="BC286" s="38">
        <f>_xlfn.XLOOKUP($C286,VK!$B$2:$B$294,VK!BK$2:BK$294)</f>
        <v>-12.5</v>
      </c>
      <c r="BD286" s="38">
        <f>_xlfn.XLOOKUP($C286,VK!$B$2:$B$294,VK!BL$2:BL$294)</f>
        <v>101</v>
      </c>
      <c r="BE286" s="38">
        <f>_xlfn.XLOOKUP($C286,VK!$B$2:$B$294,VK!BM$2:BM$294)</f>
        <v>11.904762268066406</v>
      </c>
      <c r="BF286" s="37">
        <f>_xlfn.XLOOKUP($C286,VK!$B$2:$B$294,VK!BN$2:BN$294)</f>
        <v>18598.498046875</v>
      </c>
      <c r="BG286" s="12">
        <f>_xlfn.XLOOKUP($C286,VK!$B$2:$B$294,VK!BO$2:BO$294)</f>
        <v>56.493522644042969</v>
      </c>
      <c r="BH286" s="12"/>
      <c r="BI286" s="12">
        <f>_xlfn.XLOOKUP($C286,VK!$B$2:$B$294,VK!BQ$2:BQ$294)</f>
        <v>0.58667880296707153</v>
      </c>
      <c r="BJ286" s="12">
        <f>_xlfn.XLOOKUP($C286,VK!$B$2:$B$294,VK!BR$2:BR$294)</f>
        <v>0</v>
      </c>
      <c r="BK286" s="12">
        <f>_xlfn.XLOOKUP($C286,VK!$B$2:$B$294,VK!BS$2:BS$294)</f>
        <v>1.2773722410202026</v>
      </c>
      <c r="BL286" s="12">
        <f>_xlfn.XLOOKUP($C286,VK!$B$2:$B$294,VK!BT$2:BT$294)</f>
        <v>134.12408447265625</v>
      </c>
      <c r="BM286" s="12">
        <f>_xlfn.XLOOKUP($C286,VK!$B$2:$B$294,VK!BU$2:BU$294)</f>
        <v>240.87591552734375</v>
      </c>
      <c r="BN286" s="12">
        <f>_xlfn.XLOOKUP($C286,VK!$B$2:$B$294,VK!BV$2:BV$294)</f>
        <v>0</v>
      </c>
      <c r="BO286" s="12">
        <f>_xlfn.XLOOKUP($C286,VK!$B$2:$B$294,VK!BW$2:BW$294)</f>
        <v>0</v>
      </c>
      <c r="BP286" s="12">
        <f>_xlfn.XLOOKUP($C286,VK!$B$2:$B$294,VK!BX$2:BX$294)</f>
        <v>6913.04345703125</v>
      </c>
      <c r="BQ286" s="12">
        <f>_xlfn.XLOOKUP($C286,VK!$B$2:$B$294,VK!BY$2:BY$294)</f>
        <v>6043.47802734375</v>
      </c>
      <c r="BR286" s="12">
        <f>_xlfn.XLOOKUP($C286,VK!$B$2:$B$294,VK!BZ$2:BZ$294)</f>
        <v>0.63868612051010132</v>
      </c>
      <c r="BS286" s="12">
        <f>_xlfn.XLOOKUP($C286,VK!$B$2:$B$294,VK!CA$2:CA$294)</f>
        <v>8.5766420364379883</v>
      </c>
      <c r="BT286" s="12">
        <f>_xlfn.XLOOKUP($C286,VK!$B$2:$B$294,VK!CB$2:CB$294)</f>
        <v>0</v>
      </c>
      <c r="BU286" s="12">
        <f>_xlfn.XLOOKUP($C286,VK!$B$2:$B$294,VK!CC$2:CC$294)</f>
        <v>0</v>
      </c>
      <c r="BV286" s="12">
        <f>_xlfn.XLOOKUP($C286,VK!$B$2:$B$294,VK!CD$2:CD$294)</f>
        <v>13.829787254333496</v>
      </c>
      <c r="BW286" s="12">
        <f>_xlfn.XLOOKUP($C286,VK!$B$2:$B$294,VK!CE$2:CE$294)</f>
        <v>0</v>
      </c>
      <c r="BX286" s="12">
        <f>_xlfn.XLOOKUP($C286,VK!$B$2:$B$294,VK!CF$2:CF$294)</f>
        <v>0</v>
      </c>
      <c r="BY286" s="12">
        <f>_xlfn.XLOOKUP($C286,VK!$B$2:$B$294,VK!CG$2:CG$294)</f>
        <v>16000.10546875</v>
      </c>
      <c r="BZ286" s="12"/>
      <c r="CA286" s="27">
        <f>_xlfn.XLOOKUP(C286,VK!$B$2:$B$294,VK!$BX$2:$BX$294)</f>
        <v>6913.04345703125</v>
      </c>
      <c r="CD286" s="37">
        <f>_xlfn.XLOOKUP($C286,VK!$B$2:$B$294,VK!M$2:M$294)</f>
        <v>1096</v>
      </c>
      <c r="CE286" s="38"/>
    </row>
    <row r="287" spans="1:83" hidden="1">
      <c r="A287" s="21">
        <v>277</v>
      </c>
      <c r="B287" s="30">
        <f>1-_xlfn.XLOOKUP(C287,VK!$B$2:$B$294,VK!$ID$2:$ID$294)/SUM($D$5:$BY$5)</f>
        <v>-5.7832847440060009E-2</v>
      </c>
      <c r="C287" t="str">
        <f>_xlfn.XLOOKUP(A287,VK!$IE$2:$IE$294,VK!$B$2:$B$294)</f>
        <v>Sulkava</v>
      </c>
      <c r="D287" s="12">
        <f>_xlfn.XLOOKUP($C287,VK!$B$2:$B$294,VK!J$2:J$294)</f>
        <v>54.299999237060547</v>
      </c>
      <c r="E287" s="12">
        <f>_xlfn.XLOOKUP($C287,VK!$B$2:$B$294,VK!K$2:K$294)</f>
        <v>584.530029296875</v>
      </c>
      <c r="F287" s="38">
        <f>_xlfn.XLOOKUP($C287,VK!$B$2:$B$294,VK!L$2:L$294)</f>
        <v>194.89999389648438</v>
      </c>
      <c r="G287" s="38">
        <f>_xlfn.XLOOKUP($C287,VK!$B$2:$B$294,VK!N$2:N$294)</f>
        <v>4.3000001907348633</v>
      </c>
      <c r="H287" s="40">
        <f>_xlfn.XLOOKUP($C287,VK!$B$2:$B$294,VK!O$2:O$294)</f>
        <v>-1.5</v>
      </c>
      <c r="I287" s="38">
        <f>_xlfn.XLOOKUP($C287,VK!$B$2:$B$294,VK!P$2:P$294)</f>
        <v>7</v>
      </c>
      <c r="J287" s="38">
        <f>_xlfn.XLOOKUP($C287,VK!$B$2:$B$294,VK!Q$2:Q$294)</f>
        <v>42.2</v>
      </c>
      <c r="K287" s="38">
        <f>_xlfn.XLOOKUP($C287,VK!$B$2:$B$294,VK!R$2:R$294)</f>
        <v>12</v>
      </c>
      <c r="L287" s="38">
        <f>_xlfn.XLOOKUP($C287,VK!$B$2:$B$294,VK!S$2:S$294)</f>
        <v>187</v>
      </c>
      <c r="M287" s="38">
        <f>_xlfn.XLOOKUP($C287,VK!$B$2:$B$294,VK!T$2:T$294)</f>
        <v>0</v>
      </c>
      <c r="N287" s="38">
        <f>_xlfn.XLOOKUP($C287,VK!$B$2:$B$294,VK!U$2:U$294)</f>
        <v>3391.7</v>
      </c>
      <c r="O287" s="38">
        <f>_xlfn.XLOOKUP($C287,VK!$B$2:$B$294,VK!V$2:V$294)</f>
        <v>11.04</v>
      </c>
      <c r="P287" s="38">
        <f>_xlfn.XLOOKUP($C287,VK!$B$2:$B$294,VK!W$2:W$294)</f>
        <v>242</v>
      </c>
      <c r="Q287" s="38">
        <f>_xlfn.XLOOKUP($C287,VK!$B$2:$B$294,VK!X$2:X$294)</f>
        <v>727</v>
      </c>
      <c r="R287" s="38">
        <f>_xlfn.XLOOKUP($C287,VK!$B$2:$B$294,VK!Y$2:Y$294)</f>
        <v>848</v>
      </c>
      <c r="S287" s="38">
        <f>_xlfn.XLOOKUP($C287,VK!$B$2:$B$294,VK!Z$2:Z$294)</f>
        <v>1882</v>
      </c>
      <c r="T287" s="38">
        <f>_xlfn.XLOOKUP($C287,VK!$B$2:$B$294,VK!AA$2:AA$294)</f>
        <v>1148</v>
      </c>
      <c r="U287" s="38">
        <f>_xlfn.XLOOKUP($C287,VK!$B$2:$B$294,VK!AB$2:AB$294)</f>
        <v>13.050847053527832</v>
      </c>
      <c r="V287" s="38">
        <f>_xlfn.XLOOKUP($C287,VK!$B$2:$B$294,VK!AC$2:AC$294)</f>
        <v>0</v>
      </c>
      <c r="W287" s="38">
        <f>_xlfn.XLOOKUP($C287,VK!$B$2:$B$294,VK!AD$2:AD$294)</f>
        <v>0</v>
      </c>
      <c r="X287" s="38">
        <f>_xlfn.XLOOKUP($C287,VK!$B$2:$B$294,VK!AE$2:AE$294)</f>
        <v>0</v>
      </c>
      <c r="Y287" s="38">
        <f>_xlfn.XLOOKUP($C287,VK!$B$2:$B$294,VK!AF$2:AF$294)</f>
        <v>0</v>
      </c>
      <c r="Z287" s="38">
        <f>_xlfn.XLOOKUP($C287,VK!$B$2:$B$294,VK!AG$2:AG$294)</f>
        <v>0</v>
      </c>
      <c r="AA287" s="38">
        <f>_xlfn.XLOOKUP($C287,VK!$B$2:$B$294,VK!AH$2:AH$294)</f>
        <v>21.5</v>
      </c>
      <c r="AB287" s="38">
        <f>_xlfn.XLOOKUP($C287,VK!$B$2:$B$294,VK!AI$2:AI$294)</f>
        <v>0.93</v>
      </c>
      <c r="AC287" s="38">
        <f>_xlfn.XLOOKUP($C287,VK!$B$2:$B$294,VK!AJ$2:AJ$294)</f>
        <v>0.45</v>
      </c>
      <c r="AD287" s="38">
        <f>_xlfn.XLOOKUP($C287,VK!$B$2:$B$294,VK!AK$2:AK$294)</f>
        <v>1.05</v>
      </c>
      <c r="AE287" s="38">
        <f>_xlfn.XLOOKUP($C287,VK!$B$2:$B$294,VK!AL$2:AL$294)</f>
        <v>85.3</v>
      </c>
      <c r="AF287" s="38">
        <f>_xlfn.XLOOKUP($C287,VK!$B$2:$B$294,VK!AM$2:AM$294)</f>
        <v>267.8</v>
      </c>
      <c r="AG287" s="38">
        <f>_xlfn.XLOOKUP($C287,VK!$B$2:$B$294,VK!AN$2:AN$294)</f>
        <v>43.4</v>
      </c>
      <c r="AH287" s="38">
        <f>_xlfn.XLOOKUP($C287,VK!$B$2:$B$294,VK!AO$2:AO$294)</f>
        <v>19.399999999999999</v>
      </c>
      <c r="AI287" s="38">
        <f>_xlfn.XLOOKUP($C287,VK!$B$2:$B$294,VK!AP$2:AP$294)</f>
        <v>81</v>
      </c>
      <c r="AJ287" s="38">
        <f>_xlfn.XLOOKUP($C287,VK!$B$2:$B$294,VK!AQ$2:AQ$294)</f>
        <v>71</v>
      </c>
      <c r="AK287" s="38">
        <f>_xlfn.XLOOKUP($C287,VK!$B$2:$B$294,VK!AR$2:AR$294)</f>
        <v>884</v>
      </c>
      <c r="AL287" s="38">
        <f>_xlfn.XLOOKUP($C287,VK!$B$2:$B$294,VK!AS$2:AS$294)</f>
        <v>1.5</v>
      </c>
      <c r="AM287" s="38">
        <f>_xlfn.XLOOKUP($C287,VK!$B$2:$B$294,VK!AT$2:AT$294)</f>
        <v>6091</v>
      </c>
      <c r="AN287" s="38">
        <f>_xlfn.XLOOKUP($C287,VK!$B$2:$B$294,VK!AU$2:AU$294)</f>
        <v>15298</v>
      </c>
      <c r="AO287" s="38">
        <f>_xlfn.XLOOKUP($C287,VK!$B$2:$B$294,VK!AV$2:AV$294)</f>
        <v>1</v>
      </c>
      <c r="AP287" s="38">
        <f>_xlfn.XLOOKUP($C287,VK!$B$2:$B$294,VK!AW$2:AW$294)</f>
        <v>82.060173034667969</v>
      </c>
      <c r="AQ287" s="38">
        <f>_xlfn.XLOOKUP($C287,VK!$B$2:$B$294,VK!AX$2:AX$294)</f>
        <v>1</v>
      </c>
      <c r="AR287" s="38">
        <f>_xlfn.XLOOKUP($C287,VK!$B$2:$B$294,VK!AY$2:AY$294)</f>
        <v>0</v>
      </c>
      <c r="AS287" s="38">
        <f>_xlfn.XLOOKUP($C287,VK!$B$2:$B$294,VK!AZ$2:AZ$294)</f>
        <v>0</v>
      </c>
      <c r="AT287" s="38">
        <f>_xlfn.XLOOKUP($C287,VK!$B$2:$B$294,VK!BA$2:BA$294)</f>
        <v>0</v>
      </c>
      <c r="AU287" s="38">
        <f>_xlfn.XLOOKUP($C287,VK!$B$2:$B$294,VK!BB$2:BB$294)</f>
        <v>1</v>
      </c>
      <c r="AV287" s="38">
        <f>_xlfn.XLOOKUP($C287,VK!$B$2:$B$294,VK!BC$2:BC$294)</f>
        <v>77.049179077148438</v>
      </c>
      <c r="AW287" s="38">
        <f>_xlfn.XLOOKUP($C287,VK!$B$2:$B$294,VK!BD$2:BD$294)</f>
        <v>100</v>
      </c>
      <c r="AX287" s="38">
        <f>_xlfn.XLOOKUP($C287,VK!$B$2:$B$294,VK!BF$2:BF$294)</f>
        <v>12317.3115234375</v>
      </c>
      <c r="AY287" s="38">
        <f>_xlfn.XLOOKUP($C287,VK!$B$2:$B$294,VK!BG$2:BG$294)</f>
        <v>13599.0625</v>
      </c>
      <c r="AZ287" s="38">
        <f>_xlfn.XLOOKUP($C287,VK!$B$2:$B$294,VK!BH$2:BH$294)</f>
        <v>2.5672149658203125</v>
      </c>
      <c r="BA287" s="38">
        <f>_xlfn.XLOOKUP($C287,VK!$B$2:$B$294,VK!BI$2:BI$294)</f>
        <v>4.8083181381225586</v>
      </c>
      <c r="BB287" s="38">
        <f>_xlfn.XLOOKUP($C287,VK!$B$2:$B$294,VK!BJ$2:BJ$294)</f>
        <v>25.581396102905273</v>
      </c>
      <c r="BC287" s="38">
        <f>_xlfn.XLOOKUP($C287,VK!$B$2:$B$294,VK!BK$2:BK$294)</f>
        <v>69.230766296386719</v>
      </c>
      <c r="BD287" s="38">
        <f>_xlfn.XLOOKUP($C287,VK!$B$2:$B$294,VK!BL$2:BL$294)</f>
        <v>158</v>
      </c>
      <c r="BE287" s="38">
        <f>_xlfn.XLOOKUP($C287,VK!$B$2:$B$294,VK!BM$2:BM$294)</f>
        <v>-10.650887489318848</v>
      </c>
      <c r="BF287" s="37">
        <f>_xlfn.XLOOKUP($C287,VK!$B$2:$B$294,VK!BN$2:BN$294)</f>
        <v>19835.6875</v>
      </c>
      <c r="BG287" s="12">
        <f>_xlfn.XLOOKUP($C287,VK!$B$2:$B$294,VK!BO$2:BO$294)</f>
        <v>56.890285491943359</v>
      </c>
      <c r="BH287" s="12"/>
      <c r="BI287" s="12">
        <f>_xlfn.XLOOKUP($C287,VK!$B$2:$B$294,VK!BQ$2:BQ$294)</f>
        <v>0.64646869897842407</v>
      </c>
      <c r="BJ287" s="12">
        <f>_xlfn.XLOOKUP($C287,VK!$B$2:$B$294,VK!BR$2:BR$294)</f>
        <v>0.16051363945007324</v>
      </c>
      <c r="BK287" s="12">
        <f>_xlfn.XLOOKUP($C287,VK!$B$2:$B$294,VK!BS$2:BS$294)</f>
        <v>2.6886036396026611</v>
      </c>
      <c r="BL287" s="12">
        <f>_xlfn.XLOOKUP($C287,VK!$B$2:$B$294,VK!BT$2:BT$294)</f>
        <v>126.80577850341797</v>
      </c>
      <c r="BM287" s="12">
        <f>_xlfn.XLOOKUP($C287,VK!$B$2:$B$294,VK!BU$2:BU$294)</f>
        <v>285.31298828125</v>
      </c>
      <c r="BN287" s="12">
        <f>_xlfn.XLOOKUP($C287,VK!$B$2:$B$294,VK!BV$2:BV$294)</f>
        <v>0</v>
      </c>
      <c r="BO287" s="12">
        <f>_xlfn.XLOOKUP($C287,VK!$B$2:$B$294,VK!BW$2:BW$294)</f>
        <v>1</v>
      </c>
      <c r="BP287" s="12">
        <f>_xlfn.XLOOKUP($C287,VK!$B$2:$B$294,VK!BX$2:BX$294)</f>
        <v>11600</v>
      </c>
      <c r="BQ287" s="12">
        <f>_xlfn.XLOOKUP($C287,VK!$B$2:$B$294,VK!BY$2:BY$294)</f>
        <v>10506.6669921875</v>
      </c>
      <c r="BR287" s="12">
        <f>_xlfn.XLOOKUP($C287,VK!$B$2:$B$294,VK!BZ$2:BZ$294)</f>
        <v>0.88282501697540283</v>
      </c>
      <c r="BS287" s="12">
        <f>_xlfn.XLOOKUP($C287,VK!$B$2:$B$294,VK!CA$2:CA$294)</f>
        <v>6.0593900680541992</v>
      </c>
      <c r="BT287" s="12">
        <f>_xlfn.XLOOKUP($C287,VK!$B$2:$B$294,VK!CB$2:CB$294)</f>
        <v>31.818181991577148</v>
      </c>
      <c r="BU287" s="12">
        <f>_xlfn.XLOOKUP($C287,VK!$B$2:$B$294,VK!CC$2:CC$294)</f>
        <v>4.6357617378234863</v>
      </c>
      <c r="BV287" s="12">
        <f>_xlfn.XLOOKUP($C287,VK!$B$2:$B$294,VK!CD$2:CD$294)</f>
        <v>11.920529365539551</v>
      </c>
      <c r="BW287" s="12">
        <f>_xlfn.XLOOKUP($C287,VK!$B$2:$B$294,VK!CE$2:CE$294)</f>
        <v>0</v>
      </c>
      <c r="BX287" s="12">
        <f>_xlfn.XLOOKUP($C287,VK!$B$2:$B$294,VK!CF$2:CF$294)</f>
        <v>0.66225165128707886</v>
      </c>
      <c r="BY287" s="12">
        <f>_xlfn.XLOOKUP($C287,VK!$B$2:$B$294,VK!CG$2:CG$294)</f>
        <v>13733.1611328125</v>
      </c>
      <c r="BZ287" s="12"/>
      <c r="CA287" s="27">
        <f>_xlfn.XLOOKUP(C287,VK!$B$2:$B$294,VK!$BX$2:$BX$294)</f>
        <v>11600</v>
      </c>
      <c r="CD287" s="37">
        <f>_xlfn.XLOOKUP($C287,VK!$B$2:$B$294,VK!M$2:M$294)</f>
        <v>2492</v>
      </c>
      <c r="CE287" s="38"/>
    </row>
    <row r="288" spans="1:83" hidden="1">
      <c r="A288" s="21">
        <v>278</v>
      </c>
      <c r="B288" s="30">
        <f>1-_xlfn.XLOOKUP(C288,VK!$B$2:$B$294,VK!$ID$2:$ID$294)/SUM($D$5:$BY$5)</f>
        <v>-6.3387493287162311E-2</v>
      </c>
      <c r="C288" t="str">
        <f>_xlfn.XLOOKUP(A288,VK!$IE$2:$IE$294,VK!$B$2:$B$294)</f>
        <v>Porvoo</v>
      </c>
      <c r="D288" s="12">
        <f>_xlfn.XLOOKUP($C288,VK!$B$2:$B$294,VK!J$2:J$294)</f>
        <v>42.900001525878906</v>
      </c>
      <c r="E288" s="12">
        <f>_xlfn.XLOOKUP($C288,VK!$B$2:$B$294,VK!K$2:K$294)</f>
        <v>654.53997802734375</v>
      </c>
      <c r="F288" s="38">
        <f>_xlfn.XLOOKUP($C288,VK!$B$2:$B$294,VK!L$2:L$294)</f>
        <v>121</v>
      </c>
      <c r="G288" s="38">
        <f>_xlfn.XLOOKUP($C288,VK!$B$2:$B$294,VK!N$2:N$294)</f>
        <v>77</v>
      </c>
      <c r="H288" s="40">
        <f>_xlfn.XLOOKUP($C288,VK!$B$2:$B$294,VK!O$2:O$294)</f>
        <v>0.20000000298023224</v>
      </c>
      <c r="I288" s="38">
        <f>_xlfn.XLOOKUP($C288,VK!$B$2:$B$294,VK!P$2:P$294)</f>
        <v>14</v>
      </c>
      <c r="J288" s="38">
        <f>_xlfn.XLOOKUP($C288,VK!$B$2:$B$294,VK!Q$2:Q$294)</f>
        <v>84.800000000000011</v>
      </c>
      <c r="K288" s="38">
        <f>_xlfn.XLOOKUP($C288,VK!$B$2:$B$294,VK!R$2:R$294)</f>
        <v>8.2000000000000011</v>
      </c>
      <c r="L288" s="38">
        <f>_xlfn.XLOOKUP($C288,VK!$B$2:$B$294,VK!S$2:S$294)</f>
        <v>310</v>
      </c>
      <c r="M288" s="38">
        <f>_xlfn.XLOOKUP($C288,VK!$B$2:$B$294,VK!T$2:T$294)</f>
        <v>0</v>
      </c>
      <c r="N288" s="38">
        <f>_xlfn.XLOOKUP($C288,VK!$B$2:$B$294,VK!U$2:U$294)</f>
        <v>4822.3999999999996</v>
      </c>
      <c r="O288" s="38">
        <f>_xlfn.XLOOKUP($C288,VK!$B$2:$B$294,VK!V$2:V$294)</f>
        <v>16.3</v>
      </c>
      <c r="P288" s="38">
        <f>_xlfn.XLOOKUP($C288,VK!$B$2:$B$294,VK!W$2:W$294)</f>
        <v>641</v>
      </c>
      <c r="Q288" s="38">
        <f>_xlfn.XLOOKUP($C288,VK!$B$2:$B$294,VK!X$2:X$294)</f>
        <v>241</v>
      </c>
      <c r="R288" s="38">
        <f>_xlfn.XLOOKUP($C288,VK!$B$2:$B$294,VK!Y$2:Y$294)</f>
        <v>236</v>
      </c>
      <c r="S288" s="38">
        <f>_xlfn.XLOOKUP($C288,VK!$B$2:$B$294,VK!Z$2:Z$294)</f>
        <v>334</v>
      </c>
      <c r="T288" s="38">
        <f>_xlfn.XLOOKUP($C288,VK!$B$2:$B$294,VK!AA$2:AA$294)</f>
        <v>605</v>
      </c>
      <c r="U288" s="38">
        <f>_xlfn.XLOOKUP($C288,VK!$B$2:$B$294,VK!AB$2:AB$294)</f>
        <v>17.967819213867188</v>
      </c>
      <c r="V288" s="38">
        <f>_xlfn.XLOOKUP($C288,VK!$B$2:$B$294,VK!AC$2:AC$294)</f>
        <v>0.3</v>
      </c>
      <c r="W288" s="38">
        <f>_xlfn.XLOOKUP($C288,VK!$B$2:$B$294,VK!AD$2:AD$294)</f>
        <v>0.4</v>
      </c>
      <c r="X288" s="38">
        <f>_xlfn.XLOOKUP($C288,VK!$B$2:$B$294,VK!AE$2:AE$294)</f>
        <v>0.7</v>
      </c>
      <c r="Y288" s="38">
        <f>_xlfn.XLOOKUP($C288,VK!$B$2:$B$294,VK!AF$2:AF$294)</f>
        <v>5.5</v>
      </c>
      <c r="Z288" s="38">
        <f>_xlfn.XLOOKUP($C288,VK!$B$2:$B$294,VK!AG$2:AG$294)</f>
        <v>0</v>
      </c>
      <c r="AA288" s="38">
        <f>_xlfn.XLOOKUP($C288,VK!$B$2:$B$294,VK!AH$2:AH$294)</f>
        <v>19.75</v>
      </c>
      <c r="AB288" s="38">
        <f>_xlfn.XLOOKUP($C288,VK!$B$2:$B$294,VK!AI$2:AI$294)</f>
        <v>1.3</v>
      </c>
      <c r="AC288" s="38">
        <f>_xlfn.XLOOKUP($C288,VK!$B$2:$B$294,VK!AJ$2:AJ$294)</f>
        <v>0.5</v>
      </c>
      <c r="AD288" s="38">
        <f>_xlfn.XLOOKUP($C288,VK!$B$2:$B$294,VK!AK$2:AK$294)</f>
        <v>1.3</v>
      </c>
      <c r="AE288" s="38">
        <f>_xlfn.XLOOKUP($C288,VK!$B$2:$B$294,VK!AL$2:AL$294)</f>
        <v>82.2</v>
      </c>
      <c r="AF288" s="38">
        <f>_xlfn.XLOOKUP($C288,VK!$B$2:$B$294,VK!AM$2:AM$294)</f>
        <v>374.9</v>
      </c>
      <c r="AG288" s="38">
        <f>_xlfn.XLOOKUP($C288,VK!$B$2:$B$294,VK!AN$2:AN$294)</f>
        <v>38.6</v>
      </c>
      <c r="AH288" s="38">
        <f>_xlfn.XLOOKUP($C288,VK!$B$2:$B$294,VK!AO$2:AO$294)</f>
        <v>33.200000000000003</v>
      </c>
      <c r="AI288" s="38">
        <f>_xlfn.XLOOKUP($C288,VK!$B$2:$B$294,VK!AP$2:AP$294)</f>
        <v>75</v>
      </c>
      <c r="AJ288" s="38">
        <f>_xlfn.XLOOKUP($C288,VK!$B$2:$B$294,VK!AQ$2:AQ$294)</f>
        <v>38</v>
      </c>
      <c r="AK288" s="38">
        <f>_xlfn.XLOOKUP($C288,VK!$B$2:$B$294,VK!AR$2:AR$294)</f>
        <v>338</v>
      </c>
      <c r="AL288" s="38">
        <f>_xlfn.XLOOKUP($C288,VK!$B$2:$B$294,VK!AS$2:AS$294)</f>
        <v>3.3330000000000002</v>
      </c>
      <c r="AM288" s="38">
        <f>_xlfn.XLOOKUP($C288,VK!$B$2:$B$294,VK!AT$2:AT$294)</f>
        <v>3928</v>
      </c>
      <c r="AN288" s="38">
        <f>_xlfn.XLOOKUP($C288,VK!$B$2:$B$294,VK!AU$2:AU$294)</f>
        <v>10409</v>
      </c>
      <c r="AO288" s="38">
        <f>_xlfn.XLOOKUP($C288,VK!$B$2:$B$294,VK!AV$2:AV$294)</f>
        <v>1</v>
      </c>
      <c r="AP288" s="38">
        <f>_xlfn.XLOOKUP($C288,VK!$B$2:$B$294,VK!AW$2:AW$294)</f>
        <v>47.415992736816406</v>
      </c>
      <c r="AQ288" s="38">
        <f>_xlfn.XLOOKUP($C288,VK!$B$2:$B$294,VK!AX$2:AX$294)</f>
        <v>0</v>
      </c>
      <c r="AR288" s="38">
        <f>_xlfn.XLOOKUP($C288,VK!$B$2:$B$294,VK!AY$2:AY$294)</f>
        <v>1</v>
      </c>
      <c r="AS288" s="38">
        <f>_xlfn.XLOOKUP($C288,VK!$B$2:$B$294,VK!AZ$2:AZ$294)</f>
        <v>0</v>
      </c>
      <c r="AT288" s="38">
        <f>_xlfn.XLOOKUP($C288,VK!$B$2:$B$294,VK!BA$2:BA$294)</f>
        <v>1</v>
      </c>
      <c r="AU288" s="38">
        <f>_xlfn.XLOOKUP($C288,VK!$B$2:$B$294,VK!BB$2:BB$294)</f>
        <v>1</v>
      </c>
      <c r="AV288" s="38">
        <f>_xlfn.XLOOKUP($C288,VK!$B$2:$B$294,VK!BC$2:BC$294)</f>
        <v>96.023391723632813</v>
      </c>
      <c r="AW288" s="38">
        <f>_xlfn.XLOOKUP($C288,VK!$B$2:$B$294,VK!BD$2:BD$294)</f>
        <v>86.421829223632813</v>
      </c>
      <c r="AX288" s="38">
        <f>_xlfn.XLOOKUP($C288,VK!$B$2:$B$294,VK!BF$2:BF$294)</f>
        <v>11417.5263671875</v>
      </c>
      <c r="AY288" s="38">
        <f>_xlfn.XLOOKUP($C288,VK!$B$2:$B$294,VK!BG$2:BG$294)</f>
        <v>13787.509765625</v>
      </c>
      <c r="AZ288" s="38">
        <f>_xlfn.XLOOKUP($C288,VK!$B$2:$B$294,VK!BH$2:BH$294)</f>
        <v>5.0954861640930176</v>
      </c>
      <c r="BA288" s="38">
        <f>_xlfn.XLOOKUP($C288,VK!$B$2:$B$294,VK!BI$2:BI$294)</f>
        <v>15.05443286895752</v>
      </c>
      <c r="BB288" s="38">
        <f>_xlfn.XLOOKUP($C288,VK!$B$2:$B$294,VK!BJ$2:BJ$294)</f>
        <v>26.241134643554688</v>
      </c>
      <c r="BC288" s="38">
        <f>_xlfn.XLOOKUP($C288,VK!$B$2:$B$294,VK!BK$2:BK$294)</f>
        <v>-3.9182283878326416</v>
      </c>
      <c r="BD288" s="38">
        <f>_xlfn.XLOOKUP($C288,VK!$B$2:$B$294,VK!BL$2:BL$294)</f>
        <v>236.75</v>
      </c>
      <c r="BE288" s="38">
        <f>_xlfn.XLOOKUP($C288,VK!$B$2:$B$294,VK!BM$2:BM$294)</f>
        <v>0.34782609343528748</v>
      </c>
      <c r="BF288" s="37">
        <f>_xlfn.XLOOKUP($C288,VK!$B$2:$B$294,VK!BN$2:BN$294)</f>
        <v>27071.013671875</v>
      </c>
      <c r="BG288" s="12">
        <f>_xlfn.XLOOKUP($C288,VK!$B$2:$B$294,VK!BO$2:BO$294)</f>
        <v>18.268562316894531</v>
      </c>
      <c r="BH288" s="12"/>
      <c r="BI288" s="12">
        <f>_xlfn.XLOOKUP($C288,VK!$B$2:$B$294,VK!BQ$2:BQ$294)</f>
        <v>0.59188169240951538</v>
      </c>
      <c r="BJ288" s="12">
        <f>_xlfn.XLOOKUP($C288,VK!$B$2:$B$294,VK!BR$2:BR$294)</f>
        <v>28.924177169799805</v>
      </c>
      <c r="BK288" s="12">
        <f>_xlfn.XLOOKUP($C288,VK!$B$2:$B$294,VK!BS$2:BS$294)</f>
        <v>7.0583562850952148</v>
      </c>
      <c r="BL288" s="12">
        <f>_xlfn.XLOOKUP($C288,VK!$B$2:$B$294,VK!BT$2:BT$294)</f>
        <v>123.24334716796875</v>
      </c>
      <c r="BM288" s="12">
        <f>_xlfn.XLOOKUP($C288,VK!$B$2:$B$294,VK!BU$2:BU$294)</f>
        <v>383.3465576171875</v>
      </c>
      <c r="BN288" s="12">
        <f>_xlfn.XLOOKUP($C288,VK!$B$2:$B$294,VK!BV$2:BV$294)</f>
        <v>0</v>
      </c>
      <c r="BO288" s="12">
        <f>_xlfn.XLOOKUP($C288,VK!$B$2:$B$294,VK!BW$2:BW$294)</f>
        <v>4</v>
      </c>
      <c r="BP288" s="12">
        <f>_xlfn.XLOOKUP($C288,VK!$B$2:$B$294,VK!BX$2:BX$294)</f>
        <v>11333.3330078125</v>
      </c>
      <c r="BQ288" s="12">
        <f>_xlfn.XLOOKUP($C288,VK!$B$2:$B$294,VK!BY$2:BY$294)</f>
        <v>9385.2060546875</v>
      </c>
      <c r="BR288" s="12">
        <f>_xlfn.XLOOKUP($C288,VK!$B$2:$B$294,VK!BZ$2:BZ$294)</f>
        <v>1.1194918155670166</v>
      </c>
      <c r="BS288" s="12">
        <f>_xlfn.XLOOKUP($C288,VK!$B$2:$B$294,VK!CA$2:CA$294)</f>
        <v>10.307662010192871</v>
      </c>
      <c r="BT288" s="12">
        <f>_xlfn.XLOOKUP($C288,VK!$B$2:$B$294,VK!CB$2:CB$294)</f>
        <v>70.2127685546875</v>
      </c>
      <c r="BU288" s="12">
        <f>_xlfn.XLOOKUP($C288,VK!$B$2:$B$294,VK!CC$2:CC$294)</f>
        <v>7.5678796768188477</v>
      </c>
      <c r="BV288" s="12">
        <f>_xlfn.XLOOKUP($C288,VK!$B$2:$B$294,VK!CD$2:CD$294)</f>
        <v>10.591180801391602</v>
      </c>
      <c r="BW288" s="12">
        <f>_xlfn.XLOOKUP($C288,VK!$B$2:$B$294,VK!CE$2:CE$294)</f>
        <v>0.36587715148925781</v>
      </c>
      <c r="BX288" s="12">
        <f>_xlfn.XLOOKUP($C288,VK!$B$2:$B$294,VK!CF$2:CF$294)</f>
        <v>1.1554014682769775</v>
      </c>
      <c r="BY288" s="12">
        <f>_xlfn.XLOOKUP($C288,VK!$B$2:$B$294,VK!CG$2:CG$294)</f>
        <v>10382.66796875</v>
      </c>
      <c r="BZ288" s="12"/>
      <c r="CA288" s="27">
        <f>_xlfn.XLOOKUP(C288,VK!$B$2:$B$294,VK!$BX$2:$BX$294)</f>
        <v>11333.3330078125</v>
      </c>
      <c r="CD288" s="37">
        <f>_xlfn.XLOOKUP($C288,VK!$B$2:$B$294,VK!M$2:M$294)</f>
        <v>50380</v>
      </c>
      <c r="CE288" s="38"/>
    </row>
    <row r="289" spans="1:83" hidden="1">
      <c r="A289" s="21">
        <v>279</v>
      </c>
      <c r="B289" s="30">
        <f>1-_xlfn.XLOOKUP(C289,VK!$B$2:$B$294,VK!$ID$2:$ID$294)/SUM($D$5:$BY$5)</f>
        <v>-7.7100660991874514E-2</v>
      </c>
      <c r="C289" t="str">
        <f>_xlfn.XLOOKUP(A289,VK!$IE$2:$IE$294,VK!$B$2:$B$294)</f>
        <v>Hyrynsalmi</v>
      </c>
      <c r="D289" s="12">
        <f>_xlfn.XLOOKUP($C289,VK!$B$2:$B$294,VK!J$2:J$294)</f>
        <v>54.799999237060547</v>
      </c>
      <c r="E289" s="12">
        <f>_xlfn.XLOOKUP($C289,VK!$B$2:$B$294,VK!K$2:K$294)</f>
        <v>1421.18994140625</v>
      </c>
      <c r="F289" s="38">
        <f>_xlfn.XLOOKUP($C289,VK!$B$2:$B$294,VK!L$2:L$294)</f>
        <v>218.5</v>
      </c>
      <c r="G289" s="38">
        <f>_xlfn.XLOOKUP($C289,VK!$B$2:$B$294,VK!N$2:N$294)</f>
        <v>1.6000000238418579</v>
      </c>
      <c r="H289" s="40">
        <f>_xlfn.XLOOKUP($C289,VK!$B$2:$B$294,VK!O$2:O$294)</f>
        <v>-0.69999998807907104</v>
      </c>
      <c r="I289" s="38">
        <f>_xlfn.XLOOKUP($C289,VK!$B$2:$B$294,VK!P$2:P$294)</f>
        <v>4</v>
      </c>
      <c r="J289" s="38">
        <f>_xlfn.XLOOKUP($C289,VK!$B$2:$B$294,VK!Q$2:Q$294)</f>
        <v>56.1</v>
      </c>
      <c r="K289" s="38">
        <f>_xlfn.XLOOKUP($C289,VK!$B$2:$B$294,VK!R$2:R$294)</f>
        <v>13.700000000000001</v>
      </c>
      <c r="L289" s="38">
        <f>_xlfn.XLOOKUP($C289,VK!$B$2:$B$294,VK!S$2:S$294)</f>
        <v>308</v>
      </c>
      <c r="M289" s="38">
        <f>_xlfn.XLOOKUP($C289,VK!$B$2:$B$294,VK!T$2:T$294)</f>
        <v>0</v>
      </c>
      <c r="N289" s="38">
        <f>_xlfn.XLOOKUP($C289,VK!$B$2:$B$294,VK!U$2:U$294)</f>
        <v>3586.5</v>
      </c>
      <c r="O289" s="38">
        <f>_xlfn.XLOOKUP($C289,VK!$B$2:$B$294,VK!V$2:V$294)</f>
        <v>11.07</v>
      </c>
      <c r="P289" s="38">
        <f>_xlfn.XLOOKUP($C289,VK!$B$2:$B$294,VK!W$2:W$294)</f>
        <v>2154</v>
      </c>
      <c r="Q289" s="38">
        <f>_xlfn.XLOOKUP($C289,VK!$B$2:$B$294,VK!X$2:X$294)</f>
        <v>385</v>
      </c>
      <c r="R289" s="38">
        <f>_xlfn.XLOOKUP($C289,VK!$B$2:$B$294,VK!Y$2:Y$294)</f>
        <v>846</v>
      </c>
      <c r="S289" s="38">
        <f>_xlfn.XLOOKUP($C289,VK!$B$2:$B$294,VK!Z$2:Z$294)</f>
        <v>1786</v>
      </c>
      <c r="T289" s="38">
        <f>_xlfn.XLOOKUP($C289,VK!$B$2:$B$294,VK!AA$2:AA$294)</f>
        <v>908</v>
      </c>
      <c r="U289" s="38">
        <f>_xlfn.XLOOKUP($C289,VK!$B$2:$B$294,VK!AB$2:AB$294)</f>
        <v>9.9777774810791016</v>
      </c>
      <c r="V289" s="38">
        <f>_xlfn.XLOOKUP($C289,VK!$B$2:$B$294,VK!AC$2:AC$294)</f>
        <v>0</v>
      </c>
      <c r="W289" s="38">
        <f>_xlfn.XLOOKUP($C289,VK!$B$2:$B$294,VK!AD$2:AD$294)</f>
        <v>0</v>
      </c>
      <c r="X289" s="38">
        <f>_xlfn.XLOOKUP($C289,VK!$B$2:$B$294,VK!AE$2:AE$294)</f>
        <v>0</v>
      </c>
      <c r="Y289" s="38">
        <f>_xlfn.XLOOKUP($C289,VK!$B$2:$B$294,VK!AF$2:AF$294)</f>
        <v>0</v>
      </c>
      <c r="Z289" s="38">
        <f>_xlfn.XLOOKUP($C289,VK!$B$2:$B$294,VK!AG$2:AG$294)</f>
        <v>1</v>
      </c>
      <c r="AA289" s="38">
        <f>_xlfn.XLOOKUP($C289,VK!$B$2:$B$294,VK!AH$2:AH$294)</f>
        <v>21.75</v>
      </c>
      <c r="AB289" s="38">
        <f>_xlfn.XLOOKUP($C289,VK!$B$2:$B$294,VK!AI$2:AI$294)</f>
        <v>1</v>
      </c>
      <c r="AC289" s="38">
        <f>_xlfn.XLOOKUP($C289,VK!$B$2:$B$294,VK!AJ$2:AJ$294)</f>
        <v>0.55000000000000004</v>
      </c>
      <c r="AD289" s="38">
        <f>_xlfn.XLOOKUP($C289,VK!$B$2:$B$294,VK!AK$2:AK$294)</f>
        <v>1.1499999999999999</v>
      </c>
      <c r="AE289" s="38">
        <f>_xlfn.XLOOKUP($C289,VK!$B$2:$B$294,VK!AL$2:AL$294)</f>
        <v>67.900000000000006</v>
      </c>
      <c r="AF289" s="38">
        <f>_xlfn.XLOOKUP($C289,VK!$B$2:$B$294,VK!AM$2:AM$294)</f>
        <v>252.2</v>
      </c>
      <c r="AG289" s="38">
        <f>_xlfn.XLOOKUP($C289,VK!$B$2:$B$294,VK!AN$2:AN$294)</f>
        <v>47.4</v>
      </c>
      <c r="AH289" s="38">
        <f>_xlfn.XLOOKUP($C289,VK!$B$2:$B$294,VK!AO$2:AO$294)</f>
        <v>15.6</v>
      </c>
      <c r="AI289" s="38">
        <f>_xlfn.XLOOKUP($C289,VK!$B$2:$B$294,VK!AP$2:AP$294)</f>
        <v>93</v>
      </c>
      <c r="AJ289" s="38">
        <f>_xlfn.XLOOKUP($C289,VK!$B$2:$B$294,VK!AQ$2:AQ$294)</f>
        <v>156</v>
      </c>
      <c r="AK289" s="38">
        <f>_xlfn.XLOOKUP($C289,VK!$B$2:$B$294,VK!AR$2:AR$294)</f>
        <v>1141</v>
      </c>
      <c r="AL289" s="38">
        <f>_xlfn.XLOOKUP($C289,VK!$B$2:$B$294,VK!AS$2:AS$294)</f>
        <v>2.3330000000000002</v>
      </c>
      <c r="AM289" s="38">
        <f>_xlfn.XLOOKUP($C289,VK!$B$2:$B$294,VK!AT$2:AT$294)</f>
        <v>10667</v>
      </c>
      <c r="AN289" s="38">
        <f>_xlfn.XLOOKUP($C289,VK!$B$2:$B$294,VK!AU$2:AU$294)</f>
        <v>17675</v>
      </c>
      <c r="AO289" s="38">
        <f>_xlfn.XLOOKUP($C289,VK!$B$2:$B$294,VK!AV$2:AV$294)</f>
        <v>1</v>
      </c>
      <c r="AP289" s="38">
        <f>_xlfn.XLOOKUP($C289,VK!$B$2:$B$294,VK!AW$2:AW$294)</f>
        <v>147.98672485351563</v>
      </c>
      <c r="AQ289" s="38">
        <f>_xlfn.XLOOKUP($C289,VK!$B$2:$B$294,VK!AX$2:AX$294)</f>
        <v>0</v>
      </c>
      <c r="AR289" s="38">
        <f>_xlfn.XLOOKUP($C289,VK!$B$2:$B$294,VK!AY$2:AY$294)</f>
        <v>0</v>
      </c>
      <c r="AS289" s="38">
        <f>_xlfn.XLOOKUP($C289,VK!$B$2:$B$294,VK!AZ$2:AZ$294)</f>
        <v>0</v>
      </c>
      <c r="AT289" s="38">
        <f>_xlfn.XLOOKUP($C289,VK!$B$2:$B$294,VK!BA$2:BA$294)</f>
        <v>0</v>
      </c>
      <c r="AU289" s="38">
        <f>_xlfn.XLOOKUP($C289,VK!$B$2:$B$294,VK!BB$2:BB$294)</f>
        <v>1</v>
      </c>
      <c r="AV289" s="38">
        <f>_xlfn.XLOOKUP($C289,VK!$B$2:$B$294,VK!BC$2:BC$294)</f>
        <v>87.801094055175781</v>
      </c>
      <c r="AW289" s="38">
        <f>_xlfn.XLOOKUP($C289,VK!$B$2:$B$294,VK!BD$2:BD$294)</f>
        <v>79.347137451171875</v>
      </c>
      <c r="AX289" s="38">
        <f>_xlfn.XLOOKUP($C289,VK!$B$2:$B$294,VK!BF$2:BF$294)</f>
        <v>14840.8291015625</v>
      </c>
      <c r="AY289" s="38">
        <f>_xlfn.XLOOKUP($C289,VK!$B$2:$B$294,VK!BG$2:BG$294)</f>
        <v>16634.568359375</v>
      </c>
      <c r="AZ289" s="38">
        <f>_xlfn.XLOOKUP($C289,VK!$B$2:$B$294,VK!BH$2:BH$294)</f>
        <v>2.3321003913879395</v>
      </c>
      <c r="BA289" s="38">
        <f>_xlfn.XLOOKUP($C289,VK!$B$2:$B$294,VK!BI$2:BI$294)</f>
        <v>39.373687744140625</v>
      </c>
      <c r="BB289" s="38">
        <f>_xlfn.XLOOKUP($C289,VK!$B$2:$B$294,VK!BJ$2:BJ$294)</f>
        <v>20.454545974731445</v>
      </c>
      <c r="BC289" s="38">
        <f>_xlfn.XLOOKUP($C289,VK!$B$2:$B$294,VK!BK$2:BK$294)</f>
        <v>36.363636016845703</v>
      </c>
      <c r="BD289" s="38">
        <f>_xlfn.XLOOKUP($C289,VK!$B$2:$B$294,VK!BL$2:BL$294)</f>
        <v>72</v>
      </c>
      <c r="BE289" s="38">
        <f>_xlfn.XLOOKUP($C289,VK!$B$2:$B$294,VK!BM$2:BM$294)</f>
        <v>-0.83333331346511841</v>
      </c>
      <c r="BF289" s="37">
        <f>_xlfn.XLOOKUP($C289,VK!$B$2:$B$294,VK!BN$2:BN$294)</f>
        <v>20361.384765625</v>
      </c>
      <c r="BG289" s="12">
        <f>_xlfn.XLOOKUP($C289,VK!$B$2:$B$294,VK!BO$2:BO$294)</f>
        <v>57.465103149414063</v>
      </c>
      <c r="BH289" s="12"/>
      <c r="BI289" s="12">
        <f>_xlfn.XLOOKUP($C289,VK!$B$2:$B$294,VK!BQ$2:BQ$294)</f>
        <v>0.64068692922592163</v>
      </c>
      <c r="BJ289" s="12">
        <f>_xlfn.XLOOKUP($C289,VK!$B$2:$B$294,VK!BR$2:BR$294)</f>
        <v>8.8066928088665009E-2</v>
      </c>
      <c r="BK289" s="12">
        <f>_xlfn.XLOOKUP($C289,VK!$B$2:$B$294,VK!BS$2:BS$294)</f>
        <v>1.5852047204971313</v>
      </c>
      <c r="BL289" s="12">
        <f>_xlfn.XLOOKUP($C289,VK!$B$2:$B$294,VK!BT$2:BT$294)</f>
        <v>98.194625854492188</v>
      </c>
      <c r="BM289" s="12">
        <f>_xlfn.XLOOKUP($C289,VK!$B$2:$B$294,VK!BU$2:BU$294)</f>
        <v>362.83575439453125</v>
      </c>
      <c r="BN289" s="12">
        <f>_xlfn.XLOOKUP($C289,VK!$B$2:$B$294,VK!BV$2:BV$294)</f>
        <v>0</v>
      </c>
      <c r="BO289" s="12">
        <f>_xlfn.XLOOKUP($C289,VK!$B$2:$B$294,VK!BW$2:BW$294)</f>
        <v>0</v>
      </c>
      <c r="BP289" s="12">
        <f>_xlfn.XLOOKUP($C289,VK!$B$2:$B$294,VK!BX$2:BX$294)</f>
        <v>11294.8720703125</v>
      </c>
      <c r="BQ289" s="12">
        <f>_xlfn.XLOOKUP($C289,VK!$B$2:$B$294,VK!BY$2:BY$294)</f>
        <v>10076.9228515625</v>
      </c>
      <c r="BR289" s="12">
        <f>_xlfn.XLOOKUP($C289,VK!$B$2:$B$294,VK!BZ$2:BZ$294)</f>
        <v>0.66050195693969727</v>
      </c>
      <c r="BS289" s="12">
        <f>_xlfn.XLOOKUP($C289,VK!$B$2:$B$294,VK!CA$2:CA$294)</f>
        <v>5.2399826049804688</v>
      </c>
      <c r="BT289" s="12">
        <f>_xlfn.XLOOKUP($C289,VK!$B$2:$B$294,VK!CB$2:CB$294)</f>
        <v>66.666664123535156</v>
      </c>
      <c r="BU289" s="12">
        <f>_xlfn.XLOOKUP($C289,VK!$B$2:$B$294,VK!CC$2:CC$294)</f>
        <v>8.4033613204956055</v>
      </c>
      <c r="BV289" s="12">
        <f>_xlfn.XLOOKUP($C289,VK!$B$2:$B$294,VK!CD$2:CD$294)</f>
        <v>5.8823528289794922</v>
      </c>
      <c r="BW289" s="12">
        <f>_xlfn.XLOOKUP($C289,VK!$B$2:$B$294,VK!CE$2:CE$294)</f>
        <v>0</v>
      </c>
      <c r="BX289" s="12">
        <f>_xlfn.XLOOKUP($C289,VK!$B$2:$B$294,VK!CF$2:CF$294)</f>
        <v>0.8403361439704895</v>
      </c>
      <c r="BY289" s="12">
        <f>_xlfn.XLOOKUP($C289,VK!$B$2:$B$294,VK!CG$2:CG$294)</f>
        <v>17450.2265625</v>
      </c>
      <c r="BZ289" s="12"/>
      <c r="CA289" s="27">
        <f>_xlfn.XLOOKUP(C289,VK!$B$2:$B$294,VK!$BX$2:$BX$294)</f>
        <v>11294.8720703125</v>
      </c>
      <c r="CD289" s="37">
        <f>_xlfn.XLOOKUP($C289,VK!$B$2:$B$294,VK!M$2:M$294)</f>
        <v>2271</v>
      </c>
      <c r="CE289" s="38"/>
    </row>
    <row r="290" spans="1:83" hidden="1">
      <c r="A290" s="21">
        <v>280</v>
      </c>
      <c r="B290" s="30">
        <f>1-_xlfn.XLOOKUP(C290,VK!$B$2:$B$294,VK!$ID$2:$ID$294)/SUM($D$5:$BY$5)</f>
        <v>-9.98498952558593E-2</v>
      </c>
      <c r="C290" t="str">
        <f>_xlfn.XLOOKUP(A290,VK!$IE$2:$IE$294,VK!$B$2:$B$294)</f>
        <v>Espoo</v>
      </c>
      <c r="D290" s="12">
        <f>_xlfn.XLOOKUP($C290,VK!$B$2:$B$294,VK!J$2:J$294)</f>
        <v>38.599998474121094</v>
      </c>
      <c r="E290" s="12">
        <f>_xlfn.XLOOKUP($C290,VK!$B$2:$B$294,VK!K$2:K$294)</f>
        <v>312.32000732421875</v>
      </c>
      <c r="F290" s="38">
        <f>_xlfn.XLOOKUP($C290,VK!$B$2:$B$294,VK!L$2:L$294)</f>
        <v>109.80000305175781</v>
      </c>
      <c r="G290" s="38">
        <f>_xlfn.XLOOKUP($C290,VK!$B$2:$B$294,VK!N$2:N$294)</f>
        <v>927.70001220703125</v>
      </c>
      <c r="H290" s="40">
        <f>_xlfn.XLOOKUP($C290,VK!$B$2:$B$294,VK!O$2:O$294)</f>
        <v>2.2000000476837158</v>
      </c>
      <c r="I290" s="38">
        <f>_xlfn.XLOOKUP($C290,VK!$B$2:$B$294,VK!P$2:P$294)</f>
        <v>2535</v>
      </c>
      <c r="J290" s="38">
        <f>_xlfn.XLOOKUP($C290,VK!$B$2:$B$294,VK!Q$2:Q$294)</f>
        <v>99.5</v>
      </c>
      <c r="K290" s="38">
        <f>_xlfn.XLOOKUP($C290,VK!$B$2:$B$294,VK!R$2:R$294)</f>
        <v>7.7</v>
      </c>
      <c r="L290" s="38">
        <f>_xlfn.XLOOKUP($C290,VK!$B$2:$B$294,VK!S$2:S$294)</f>
        <v>165</v>
      </c>
      <c r="M290" s="38">
        <f>_xlfn.XLOOKUP($C290,VK!$B$2:$B$294,VK!T$2:T$294)</f>
        <v>0</v>
      </c>
      <c r="N290" s="38">
        <f>_xlfn.XLOOKUP($C290,VK!$B$2:$B$294,VK!U$2:U$294)</f>
        <v>5250.3</v>
      </c>
      <c r="O290" s="38">
        <f>_xlfn.XLOOKUP($C290,VK!$B$2:$B$294,VK!V$2:V$294)</f>
        <v>16.3</v>
      </c>
      <c r="P290" s="38">
        <f>_xlfn.XLOOKUP($C290,VK!$B$2:$B$294,VK!W$2:W$294)</f>
        <v>1389</v>
      </c>
      <c r="Q290" s="38">
        <f>_xlfn.XLOOKUP($C290,VK!$B$2:$B$294,VK!X$2:X$294)</f>
        <v>38</v>
      </c>
      <c r="R290" s="38">
        <f>_xlfn.XLOOKUP($C290,VK!$B$2:$B$294,VK!Y$2:Y$294)</f>
        <v>638</v>
      </c>
      <c r="S290" s="38">
        <f>_xlfn.XLOOKUP($C290,VK!$B$2:$B$294,VK!Z$2:Z$294)</f>
        <v>103</v>
      </c>
      <c r="T290" s="38">
        <f>_xlfn.XLOOKUP($C290,VK!$B$2:$B$294,VK!AA$2:AA$294)</f>
        <v>429</v>
      </c>
      <c r="U290" s="38">
        <f>_xlfn.XLOOKUP($C290,VK!$B$2:$B$294,VK!AB$2:AB$294)</f>
        <v>18.196712493896484</v>
      </c>
      <c r="V290" s="38">
        <f>_xlfn.XLOOKUP($C290,VK!$B$2:$B$294,VK!AC$2:AC$294)</f>
        <v>0.3</v>
      </c>
      <c r="W290" s="38">
        <f>_xlfn.XLOOKUP($C290,VK!$B$2:$B$294,VK!AD$2:AD$294)</f>
        <v>0.6</v>
      </c>
      <c r="X290" s="38">
        <f>_xlfn.XLOOKUP($C290,VK!$B$2:$B$294,VK!AE$2:AE$294)</f>
        <v>1.3</v>
      </c>
      <c r="Y290" s="38">
        <f>_xlfn.XLOOKUP($C290,VK!$B$2:$B$294,VK!AF$2:AF$294)</f>
        <v>5</v>
      </c>
      <c r="Z290" s="38">
        <f>_xlfn.XLOOKUP($C290,VK!$B$2:$B$294,VK!AG$2:AG$294)</f>
        <v>1</v>
      </c>
      <c r="AA290" s="38">
        <f>_xlfn.XLOOKUP($C290,VK!$B$2:$B$294,VK!AH$2:AH$294)</f>
        <v>18</v>
      </c>
      <c r="AB290" s="38">
        <f>_xlfn.XLOOKUP($C290,VK!$B$2:$B$294,VK!AI$2:AI$294)</f>
        <v>0.93</v>
      </c>
      <c r="AC290" s="38">
        <f>_xlfn.XLOOKUP($C290,VK!$B$2:$B$294,VK!AJ$2:AJ$294)</f>
        <v>0.41</v>
      </c>
      <c r="AD290" s="38">
        <f>_xlfn.XLOOKUP($C290,VK!$B$2:$B$294,VK!AK$2:AK$294)</f>
        <v>0.93</v>
      </c>
      <c r="AE290" s="38">
        <f>_xlfn.XLOOKUP($C290,VK!$B$2:$B$294,VK!AL$2:AL$294)</f>
        <v>66.3</v>
      </c>
      <c r="AF290" s="38">
        <f>_xlfn.XLOOKUP($C290,VK!$B$2:$B$294,VK!AM$2:AM$294)</f>
        <v>489</v>
      </c>
      <c r="AG290" s="38">
        <f>_xlfn.XLOOKUP($C290,VK!$B$2:$B$294,VK!AN$2:AN$294)</f>
        <v>29.5</v>
      </c>
      <c r="AH290" s="38">
        <f>_xlfn.XLOOKUP($C290,VK!$B$2:$B$294,VK!AO$2:AO$294)</f>
        <v>47.3</v>
      </c>
      <c r="AI290" s="38">
        <f>_xlfn.XLOOKUP($C290,VK!$B$2:$B$294,VK!AP$2:AP$294)</f>
        <v>33</v>
      </c>
      <c r="AJ290" s="38">
        <f>_xlfn.XLOOKUP($C290,VK!$B$2:$B$294,VK!AQ$2:AQ$294)</f>
        <v>26</v>
      </c>
      <c r="AK290" s="38">
        <f>_xlfn.XLOOKUP($C290,VK!$B$2:$B$294,VK!AR$2:AR$294)</f>
        <v>263</v>
      </c>
      <c r="AL290" s="38">
        <f>_xlfn.XLOOKUP($C290,VK!$B$2:$B$294,VK!AS$2:AS$294)</f>
        <v>4.1669999999999998</v>
      </c>
      <c r="AM290" s="38">
        <f>_xlfn.XLOOKUP($C290,VK!$B$2:$B$294,VK!AT$2:AT$294)</f>
        <v>6218</v>
      </c>
      <c r="AN290" s="38">
        <f>_xlfn.XLOOKUP($C290,VK!$B$2:$B$294,VK!AU$2:AU$294)</f>
        <v>10693</v>
      </c>
      <c r="AO290" s="38">
        <f>_xlfn.XLOOKUP($C290,VK!$B$2:$B$294,VK!AV$2:AV$294)</f>
        <v>0</v>
      </c>
      <c r="AP290" s="38">
        <f>_xlfn.XLOOKUP($C290,VK!$B$2:$B$294,VK!AW$2:AW$294)</f>
        <v>0</v>
      </c>
      <c r="AQ290" s="38">
        <f>_xlfn.XLOOKUP($C290,VK!$B$2:$B$294,VK!AX$2:AX$294)</f>
        <v>0</v>
      </c>
      <c r="AR290" s="38">
        <f>_xlfn.XLOOKUP($C290,VK!$B$2:$B$294,VK!AY$2:AY$294)</f>
        <v>1</v>
      </c>
      <c r="AS290" s="38">
        <f>_xlfn.XLOOKUP($C290,VK!$B$2:$B$294,VK!AZ$2:AZ$294)</f>
        <v>0</v>
      </c>
      <c r="AT290" s="38">
        <f>_xlfn.XLOOKUP($C290,VK!$B$2:$B$294,VK!BA$2:BA$294)</f>
        <v>0</v>
      </c>
      <c r="AU290" s="38">
        <f>_xlfn.XLOOKUP($C290,VK!$B$2:$B$294,VK!BB$2:BB$294)</f>
        <v>1</v>
      </c>
      <c r="AV290" s="38">
        <f>_xlfn.XLOOKUP($C290,VK!$B$2:$B$294,VK!BC$2:BC$294)</f>
        <v>95.43524169921875</v>
      </c>
      <c r="AW290" s="38">
        <f>_xlfn.XLOOKUP($C290,VK!$B$2:$B$294,VK!BD$2:BD$294)</f>
        <v>83.28912353515625</v>
      </c>
      <c r="AX290" s="38">
        <f>_xlfn.XLOOKUP($C290,VK!$B$2:$B$294,VK!BF$2:BF$294)</f>
        <v>12531.470703125</v>
      </c>
      <c r="AY290" s="38">
        <f>_xlfn.XLOOKUP($C290,VK!$B$2:$B$294,VK!BG$2:BG$294)</f>
        <v>16515.46484375</v>
      </c>
      <c r="AZ290" s="38">
        <f>_xlfn.XLOOKUP($C290,VK!$B$2:$B$294,VK!BH$2:BH$294)</f>
        <v>4.9185357093811035</v>
      </c>
      <c r="BA290" s="38">
        <f>_xlfn.XLOOKUP($C290,VK!$B$2:$B$294,VK!BI$2:BI$294)</f>
        <v>-1.7341477796435356E-2</v>
      </c>
      <c r="BB290" s="38">
        <f>_xlfn.XLOOKUP($C290,VK!$B$2:$B$294,VK!BJ$2:BJ$294)</f>
        <v>25.607511520385742</v>
      </c>
      <c r="BC290" s="38">
        <f>_xlfn.XLOOKUP($C290,VK!$B$2:$B$294,VK!BK$2:BK$294)</f>
        <v>4.3746147155761719</v>
      </c>
      <c r="BD290" s="38">
        <f>_xlfn.XLOOKUP($C290,VK!$B$2:$B$294,VK!BL$2:BL$294)</f>
        <v>375.83721923828125</v>
      </c>
      <c r="BE290" s="38">
        <f>_xlfn.XLOOKUP($C290,VK!$B$2:$B$294,VK!BM$2:BM$294)</f>
        <v>2.205646276473999</v>
      </c>
      <c r="BF290" s="37">
        <f>_xlfn.XLOOKUP($C290,VK!$B$2:$B$294,VK!BN$2:BN$294)</f>
        <v>31384.279296875</v>
      </c>
      <c r="BG290" s="12">
        <f>_xlfn.XLOOKUP($C290,VK!$B$2:$B$294,VK!BO$2:BO$294)</f>
        <v>3.8477034568786621</v>
      </c>
      <c r="BH290" s="12"/>
      <c r="BI290" s="12">
        <f>_xlfn.XLOOKUP($C290,VK!$B$2:$B$294,VK!BQ$2:BQ$294)</f>
        <v>0.45008644461631775</v>
      </c>
      <c r="BJ290" s="12">
        <f>_xlfn.XLOOKUP($C290,VK!$B$2:$B$294,VK!BR$2:BR$294)</f>
        <v>6.9143447875976563</v>
      </c>
      <c r="BK290" s="12">
        <f>_xlfn.XLOOKUP($C290,VK!$B$2:$B$294,VK!BS$2:BS$294)</f>
        <v>18.015331268310547</v>
      </c>
      <c r="BL290" s="12">
        <f>_xlfn.XLOOKUP($C290,VK!$B$2:$B$294,VK!BT$2:BT$294)</f>
        <v>202.94686889648438</v>
      </c>
      <c r="BM290" s="12">
        <f>_xlfn.XLOOKUP($C290,VK!$B$2:$B$294,VK!BU$2:BU$294)</f>
        <v>841.4840087890625</v>
      </c>
      <c r="BN290" s="12">
        <f>_xlfn.XLOOKUP($C290,VK!$B$2:$B$294,VK!BV$2:BV$294)</f>
        <v>1</v>
      </c>
      <c r="BO290" s="12">
        <f>_xlfn.XLOOKUP($C290,VK!$B$2:$B$294,VK!BW$2:BW$294)</f>
        <v>14</v>
      </c>
      <c r="BP290" s="12">
        <f>_xlfn.XLOOKUP($C290,VK!$B$2:$B$294,VK!BX$2:BX$294)</f>
        <v>10949.75390625</v>
      </c>
      <c r="BQ290" s="12">
        <f>_xlfn.XLOOKUP($C290,VK!$B$2:$B$294,VK!BY$2:BY$294)</f>
        <v>8308.365234375</v>
      </c>
      <c r="BR290" s="12">
        <f>_xlfn.XLOOKUP($C290,VK!$B$2:$B$294,VK!BZ$2:BZ$294)</f>
        <v>1.1693605184555054</v>
      </c>
      <c r="BS290" s="12">
        <f>_xlfn.XLOOKUP($C290,VK!$B$2:$B$294,VK!CA$2:CA$294)</f>
        <v>9.8839960098266602</v>
      </c>
      <c r="BT290" s="12">
        <f>_xlfn.XLOOKUP($C290,VK!$B$2:$B$294,VK!CB$2:CB$294)</f>
        <v>83.972846984863281</v>
      </c>
      <c r="BU290" s="12">
        <f>_xlfn.XLOOKUP($C290,VK!$B$2:$B$294,VK!CC$2:CC$294)</f>
        <v>9.7810525894165039</v>
      </c>
      <c r="BV290" s="12">
        <f>_xlfn.XLOOKUP($C290,VK!$B$2:$B$294,VK!CD$2:CD$294)</f>
        <v>15.29489803314209</v>
      </c>
      <c r="BW290" s="12">
        <f>_xlfn.XLOOKUP($C290,VK!$B$2:$B$294,VK!CE$2:CE$294)</f>
        <v>2.2628068923950195</v>
      </c>
      <c r="BX290" s="12">
        <f>_xlfn.XLOOKUP($C290,VK!$B$2:$B$294,VK!CF$2:CF$294)</f>
        <v>1.4421901702880859</v>
      </c>
      <c r="BY290" s="12">
        <f>_xlfn.XLOOKUP($C290,VK!$B$2:$B$294,VK!CG$2:CG$294)</f>
        <v>11046.9462890625</v>
      </c>
      <c r="BZ290" s="12"/>
      <c r="CA290" s="27">
        <f>_xlfn.XLOOKUP(C290,VK!$B$2:$B$294,VK!$BX$2:$BX$294)</f>
        <v>10949.75390625</v>
      </c>
      <c r="CD290" s="37">
        <f>_xlfn.XLOOKUP($C290,VK!$B$2:$B$294,VK!M$2:M$294)</f>
        <v>289731</v>
      </c>
      <c r="CE290" s="38"/>
    </row>
    <row r="291" spans="1:83" hidden="1">
      <c r="A291" s="21">
        <v>281</v>
      </c>
      <c r="B291" s="30">
        <f>1-_xlfn.XLOOKUP(C291,VK!$B$2:$B$294,VK!$ID$2:$ID$294)/SUM($D$5:$BY$5)</f>
        <v>-0.10380496843939491</v>
      </c>
      <c r="C291" t="str">
        <f>_xlfn.XLOOKUP(A291,VK!$IE$2:$IE$294,VK!$B$2:$B$294)</f>
        <v>Merijärvi</v>
      </c>
      <c r="D291" s="12">
        <f>_xlfn.XLOOKUP($C291,VK!$B$2:$B$294,VK!J$2:J$294)</f>
        <v>41.099998474121094</v>
      </c>
      <c r="E291" s="12">
        <f>_xlfn.XLOOKUP($C291,VK!$B$2:$B$294,VK!K$2:K$294)</f>
        <v>229.97000122070313</v>
      </c>
      <c r="F291" s="38">
        <f>_xlfn.XLOOKUP($C291,VK!$B$2:$B$294,VK!L$2:L$294)</f>
        <v>182.39999389648438</v>
      </c>
      <c r="G291" s="38">
        <f>_xlfn.XLOOKUP($C291,VK!$B$2:$B$294,VK!N$2:N$294)</f>
        <v>4.6999998092651367</v>
      </c>
      <c r="H291" s="40">
        <f>_xlfn.XLOOKUP($C291,VK!$B$2:$B$294,VK!O$2:O$294)</f>
        <v>-1.3999999761581421</v>
      </c>
      <c r="I291" s="38">
        <f>_xlfn.XLOOKUP($C291,VK!$B$2:$B$294,VK!P$2:P$294)</f>
        <v>-23</v>
      </c>
      <c r="J291" s="38">
        <f>_xlfn.XLOOKUP($C291,VK!$B$2:$B$294,VK!Q$2:Q$294)</f>
        <v>38</v>
      </c>
      <c r="K291" s="38">
        <f>_xlfn.XLOOKUP($C291,VK!$B$2:$B$294,VK!R$2:R$294)</f>
        <v>6.2</v>
      </c>
      <c r="L291" s="38">
        <f>_xlfn.XLOOKUP($C291,VK!$B$2:$B$294,VK!S$2:S$294)</f>
        <v>76</v>
      </c>
      <c r="M291" s="38">
        <f>_xlfn.XLOOKUP($C291,VK!$B$2:$B$294,VK!T$2:T$294)</f>
        <v>0</v>
      </c>
      <c r="N291" s="38">
        <f>_xlfn.XLOOKUP($C291,VK!$B$2:$B$294,VK!U$2:U$294)</f>
        <v>2439.9</v>
      </c>
      <c r="O291" s="38">
        <f>_xlfn.XLOOKUP($C291,VK!$B$2:$B$294,VK!V$2:V$294)</f>
        <v>11.72</v>
      </c>
      <c r="P291" s="38">
        <f>_xlfn.XLOOKUP($C291,VK!$B$2:$B$294,VK!W$2:W$294)</f>
        <v>1368</v>
      </c>
      <c r="Q291" s="38">
        <f>_xlfn.XLOOKUP($C291,VK!$B$2:$B$294,VK!X$2:X$294)</f>
        <v>421</v>
      </c>
      <c r="R291" s="38">
        <f>_xlfn.XLOOKUP($C291,VK!$B$2:$B$294,VK!Y$2:Y$294)</f>
        <v>579</v>
      </c>
      <c r="S291" s="38">
        <f>_xlfn.XLOOKUP($C291,VK!$B$2:$B$294,VK!Z$2:Z$294)</f>
        <v>451</v>
      </c>
      <c r="T291" s="38">
        <f>_xlfn.XLOOKUP($C291,VK!$B$2:$B$294,VK!AA$2:AA$294)</f>
        <v>577</v>
      </c>
      <c r="U291" s="38">
        <f>_xlfn.XLOOKUP($C291,VK!$B$2:$B$294,VK!AB$2:AB$294)</f>
        <v>10.860759735107422</v>
      </c>
      <c r="V291" s="38">
        <f>_xlfn.XLOOKUP($C291,VK!$B$2:$B$294,VK!AC$2:AC$294)</f>
        <v>0</v>
      </c>
      <c r="W291" s="38">
        <f>_xlfn.XLOOKUP($C291,VK!$B$2:$B$294,VK!AD$2:AD$294)</f>
        <v>0</v>
      </c>
      <c r="X291" s="38">
        <f>_xlfn.XLOOKUP($C291,VK!$B$2:$B$294,VK!AE$2:AE$294)</f>
        <v>0</v>
      </c>
      <c r="Y291" s="38">
        <f>_xlfn.XLOOKUP($C291,VK!$B$2:$B$294,VK!AF$2:AF$294)</f>
        <v>0</v>
      </c>
      <c r="Z291" s="38">
        <f>_xlfn.XLOOKUP($C291,VK!$B$2:$B$294,VK!AG$2:AG$294)</f>
        <v>0</v>
      </c>
      <c r="AA291" s="38">
        <f>_xlfn.XLOOKUP($C291,VK!$B$2:$B$294,VK!AH$2:AH$294)</f>
        <v>22</v>
      </c>
      <c r="AB291" s="38">
        <f>_xlfn.XLOOKUP($C291,VK!$B$2:$B$294,VK!AI$2:AI$294)</f>
        <v>1.03</v>
      </c>
      <c r="AC291" s="38">
        <f>_xlfn.XLOOKUP($C291,VK!$B$2:$B$294,VK!AJ$2:AJ$294)</f>
        <v>0.45</v>
      </c>
      <c r="AD291" s="38">
        <f>_xlfn.XLOOKUP($C291,VK!$B$2:$B$294,VK!AK$2:AK$294)</f>
        <v>1.03</v>
      </c>
      <c r="AE291" s="38">
        <f>_xlfn.XLOOKUP($C291,VK!$B$2:$B$294,VK!AL$2:AL$294)</f>
        <v>46.7</v>
      </c>
      <c r="AF291" s="38">
        <f>_xlfn.XLOOKUP($C291,VK!$B$2:$B$294,VK!AM$2:AM$294)</f>
        <v>253</v>
      </c>
      <c r="AG291" s="38">
        <f>_xlfn.XLOOKUP($C291,VK!$B$2:$B$294,VK!AN$2:AN$294)</f>
        <v>50.4</v>
      </c>
      <c r="AH291" s="38">
        <f>_xlfn.XLOOKUP($C291,VK!$B$2:$B$294,VK!AO$2:AO$294)</f>
        <v>12.5</v>
      </c>
      <c r="AI291" s="38">
        <f>_xlfn.XLOOKUP($C291,VK!$B$2:$B$294,VK!AP$2:AP$294)</f>
        <v>109</v>
      </c>
      <c r="AJ291" s="38">
        <f>_xlfn.XLOOKUP($C291,VK!$B$2:$B$294,VK!AQ$2:AQ$294)</f>
        <v>109</v>
      </c>
      <c r="AK291" s="38">
        <f>_xlfn.XLOOKUP($C291,VK!$B$2:$B$294,VK!AR$2:AR$294)</f>
        <v>798</v>
      </c>
      <c r="AL291" s="38">
        <f>_xlfn.XLOOKUP($C291,VK!$B$2:$B$294,VK!AS$2:AS$294)</f>
        <v>5</v>
      </c>
      <c r="AM291" s="38">
        <f>_xlfn.XLOOKUP($C291,VK!$B$2:$B$294,VK!AT$2:AT$294)</f>
        <v>6261</v>
      </c>
      <c r="AN291" s="38">
        <f>_xlfn.XLOOKUP($C291,VK!$B$2:$B$294,VK!AU$2:AU$294)</f>
        <v>11937</v>
      </c>
      <c r="AO291" s="38">
        <f>_xlfn.XLOOKUP($C291,VK!$B$2:$B$294,VK!AV$2:AV$294)</f>
        <v>0</v>
      </c>
      <c r="AP291" s="38">
        <f>_xlfn.XLOOKUP($C291,VK!$B$2:$B$294,VK!AW$2:AW$294)</f>
        <v>93.760749816894531</v>
      </c>
      <c r="AQ291" s="38">
        <f>_xlfn.XLOOKUP($C291,VK!$B$2:$B$294,VK!AX$2:AX$294)</f>
        <v>0</v>
      </c>
      <c r="AR291" s="38">
        <f>_xlfn.XLOOKUP($C291,VK!$B$2:$B$294,VK!AY$2:AY$294)</f>
        <v>0</v>
      </c>
      <c r="AS291" s="38">
        <f>_xlfn.XLOOKUP($C291,VK!$B$2:$B$294,VK!AZ$2:AZ$294)</f>
        <v>0</v>
      </c>
      <c r="AT291" s="38">
        <f>_xlfn.XLOOKUP($C291,VK!$B$2:$B$294,VK!BA$2:BA$294)</f>
        <v>0</v>
      </c>
      <c r="AU291" s="38">
        <f>_xlfn.XLOOKUP($C291,VK!$B$2:$B$294,VK!BB$2:BB$294)</f>
        <v>1</v>
      </c>
      <c r="AV291" s="38">
        <f>_xlfn.XLOOKUP($C291,VK!$B$2:$B$294,VK!BC$2:BC$294)</f>
        <v>76.670585632324219</v>
      </c>
      <c r="AW291" s="38">
        <f>_xlfn.XLOOKUP($C291,VK!$B$2:$B$294,VK!BD$2:BD$294)</f>
        <v>86.2244873046875</v>
      </c>
      <c r="AX291" s="38">
        <f>_xlfn.XLOOKUP($C291,VK!$B$2:$B$294,VK!BF$2:BF$294)</f>
        <v>214.13276672363281</v>
      </c>
      <c r="AY291" s="38">
        <f>_xlfn.XLOOKUP($C291,VK!$B$2:$B$294,VK!BG$2:BG$294)</f>
        <v>8565.310546875</v>
      </c>
      <c r="AZ291" s="38">
        <f>_xlfn.XLOOKUP($C291,VK!$B$2:$B$294,VK!BH$2:BH$294)</f>
        <v>5.1460056304931641</v>
      </c>
      <c r="BA291" s="38">
        <f>_xlfn.XLOOKUP($C291,VK!$B$2:$B$294,VK!BI$2:BI$294)</f>
        <v>43.836151123046875</v>
      </c>
      <c r="BB291" s="38">
        <f>_xlfn.XLOOKUP($C291,VK!$B$2:$B$294,VK!BJ$2:BJ$294)</f>
        <v>29.629629135131836</v>
      </c>
      <c r="BC291" s="38">
        <f>_xlfn.XLOOKUP($C291,VK!$B$2:$B$294,VK!BK$2:BK$294)</f>
        <v>43.75</v>
      </c>
      <c r="BD291" s="38">
        <f>_xlfn.XLOOKUP($C291,VK!$B$2:$B$294,VK!BL$2:BL$294)</f>
        <v>165</v>
      </c>
      <c r="BE291" s="38">
        <f>_xlfn.XLOOKUP($C291,VK!$B$2:$B$294,VK!BM$2:BM$294)</f>
        <v>0.75757575035095215</v>
      </c>
      <c r="BF291" s="37">
        <f>_xlfn.XLOOKUP($C291,VK!$B$2:$B$294,VK!BN$2:BN$294)</f>
        <v>16574.4921875</v>
      </c>
      <c r="BG291" s="12">
        <f>_xlfn.XLOOKUP($C291,VK!$B$2:$B$294,VK!BO$2:BO$294)</f>
        <v>61.194435119628906</v>
      </c>
      <c r="BH291" s="12"/>
      <c r="BI291" s="12">
        <f>_xlfn.XLOOKUP($C291,VK!$B$2:$B$294,VK!BQ$2:BQ$294)</f>
        <v>0.57024794816970825</v>
      </c>
      <c r="BJ291" s="12">
        <f>_xlfn.XLOOKUP($C291,VK!$B$2:$B$294,VK!BR$2:BR$294)</f>
        <v>0</v>
      </c>
      <c r="BK291" s="12">
        <f>_xlfn.XLOOKUP($C291,VK!$B$2:$B$294,VK!BS$2:BS$294)</f>
        <v>0.55096417665481567</v>
      </c>
      <c r="BL291" s="12">
        <f>_xlfn.XLOOKUP($C291,VK!$B$2:$B$294,VK!BT$2:BT$294)</f>
        <v>144.16896057128906</v>
      </c>
      <c r="BM291" s="12">
        <f>_xlfn.XLOOKUP($C291,VK!$B$2:$B$294,VK!BU$2:BU$294)</f>
        <v>286.50137329101563</v>
      </c>
      <c r="BN291" s="12">
        <f>_xlfn.XLOOKUP($C291,VK!$B$2:$B$294,VK!BV$2:BV$294)</f>
        <v>0</v>
      </c>
      <c r="BO291" s="12">
        <f>_xlfn.XLOOKUP($C291,VK!$B$2:$B$294,VK!BW$2:BW$294)</f>
        <v>0</v>
      </c>
      <c r="BP291" s="12">
        <f>_xlfn.XLOOKUP($C291,VK!$B$2:$B$294,VK!BX$2:BX$294)</f>
        <v>4000</v>
      </c>
      <c r="BQ291" s="12">
        <f>_xlfn.XLOOKUP($C291,VK!$B$2:$B$294,VK!BY$2:BY$294)</f>
        <v>100</v>
      </c>
      <c r="BR291" s="12">
        <f>_xlfn.XLOOKUP($C291,VK!$B$2:$B$294,VK!BZ$2:BZ$294)</f>
        <v>2.1120293140411377</v>
      </c>
      <c r="BS291" s="12">
        <f>_xlfn.XLOOKUP($C291,VK!$B$2:$B$294,VK!CA$2:CA$294)</f>
        <v>12.213039398193359</v>
      </c>
      <c r="BT291" s="12">
        <f>_xlfn.XLOOKUP($C291,VK!$B$2:$B$294,VK!CB$2:CB$294)</f>
        <v>39.130435943603516</v>
      </c>
      <c r="BU291" s="12">
        <f>_xlfn.XLOOKUP($C291,VK!$B$2:$B$294,VK!CC$2:CC$294)</f>
        <v>6.7669172286987305</v>
      </c>
      <c r="BV291" s="12">
        <f>_xlfn.XLOOKUP($C291,VK!$B$2:$B$294,VK!CD$2:CD$294)</f>
        <v>4.5112781524658203</v>
      </c>
      <c r="BW291" s="12">
        <f>_xlfn.XLOOKUP($C291,VK!$B$2:$B$294,VK!CE$2:CE$294)</f>
        <v>0</v>
      </c>
      <c r="BX291" s="12">
        <f>_xlfn.XLOOKUP($C291,VK!$B$2:$B$294,VK!CF$2:CF$294)</f>
        <v>3.7593984603881836</v>
      </c>
      <c r="BY291" s="12">
        <f>_xlfn.XLOOKUP($C291,VK!$B$2:$B$294,VK!CG$2:CG$294)</f>
        <v>11130.623046875</v>
      </c>
      <c r="BZ291" s="12"/>
      <c r="CA291" s="27">
        <f>_xlfn.XLOOKUP(C291,VK!$B$2:$B$294,VK!$BX$2:$BX$294)</f>
        <v>4000</v>
      </c>
      <c r="CD291" s="37">
        <f>_xlfn.XLOOKUP($C291,VK!$B$2:$B$294,VK!M$2:M$294)</f>
        <v>1089</v>
      </c>
      <c r="CE291" s="38"/>
    </row>
    <row r="292" spans="1:83" hidden="1">
      <c r="A292" s="21">
        <v>282</v>
      </c>
      <c r="B292" s="30">
        <f>1-_xlfn.XLOOKUP(C292,VK!$B$2:$B$294,VK!$ID$2:$ID$294)/SUM($D$5:$BY$5)</f>
        <v>-0.13523202604126605</v>
      </c>
      <c r="C292" t="str">
        <f>_xlfn.XLOOKUP(A292,VK!$IE$2:$IE$294,VK!$B$2:$B$294)</f>
        <v>Paltamo</v>
      </c>
      <c r="D292" s="12">
        <f>_xlfn.XLOOKUP($C292,VK!$B$2:$B$294,VK!J$2:J$294)</f>
        <v>50.599998474121094</v>
      </c>
      <c r="E292" s="12">
        <f>_xlfn.XLOOKUP($C292,VK!$B$2:$B$294,VK!K$2:K$294)</f>
        <v>918.260009765625</v>
      </c>
      <c r="F292" s="38">
        <f>_xlfn.XLOOKUP($C292,VK!$B$2:$B$294,VK!L$2:L$294)</f>
        <v>198.69999694824219</v>
      </c>
      <c r="G292" s="38">
        <f>_xlfn.XLOOKUP($C292,VK!$B$2:$B$294,VK!N$2:N$294)</f>
        <v>3.5999999046325684</v>
      </c>
      <c r="H292" s="40">
        <f>_xlfn.XLOOKUP($C292,VK!$B$2:$B$294,VK!O$2:O$294)</f>
        <v>-1.8999999761581421</v>
      </c>
      <c r="I292" s="38">
        <f>_xlfn.XLOOKUP($C292,VK!$B$2:$B$294,VK!P$2:P$294)</f>
        <v>-22</v>
      </c>
      <c r="J292" s="38">
        <f>_xlfn.XLOOKUP($C292,VK!$B$2:$B$294,VK!Q$2:Q$294)</f>
        <v>59.5</v>
      </c>
      <c r="K292" s="38">
        <f>_xlfn.XLOOKUP($C292,VK!$B$2:$B$294,VK!R$2:R$294)</f>
        <v>14.9</v>
      </c>
      <c r="L292" s="38">
        <f>_xlfn.XLOOKUP($C292,VK!$B$2:$B$294,VK!S$2:S$294)</f>
        <v>294</v>
      </c>
      <c r="M292" s="38">
        <f>_xlfn.XLOOKUP($C292,VK!$B$2:$B$294,VK!T$2:T$294)</f>
        <v>0</v>
      </c>
      <c r="N292" s="38">
        <f>_xlfn.XLOOKUP($C292,VK!$B$2:$B$294,VK!U$2:U$294)</f>
        <v>3436</v>
      </c>
      <c r="O292" s="38">
        <f>_xlfn.XLOOKUP($C292,VK!$B$2:$B$294,VK!V$2:V$294)</f>
        <v>11.07</v>
      </c>
      <c r="P292" s="38">
        <f>_xlfn.XLOOKUP($C292,VK!$B$2:$B$294,VK!W$2:W$294)</f>
        <v>1347</v>
      </c>
      <c r="Q292" s="38">
        <f>_xlfn.XLOOKUP($C292,VK!$B$2:$B$294,VK!X$2:X$294)</f>
        <v>2204</v>
      </c>
      <c r="R292" s="38">
        <f>_xlfn.XLOOKUP($C292,VK!$B$2:$B$294,VK!Y$2:Y$294)</f>
        <v>735</v>
      </c>
      <c r="S292" s="38">
        <f>_xlfn.XLOOKUP($C292,VK!$B$2:$B$294,VK!Z$2:Z$294)</f>
        <v>1423</v>
      </c>
      <c r="T292" s="38">
        <f>_xlfn.XLOOKUP($C292,VK!$B$2:$B$294,VK!AA$2:AA$294)</f>
        <v>679</v>
      </c>
      <c r="U292" s="38">
        <f>_xlfn.XLOOKUP($C292,VK!$B$2:$B$294,VK!AB$2:AB$294)</f>
        <v>21.583333969116211</v>
      </c>
      <c r="V292" s="38">
        <f>_xlfn.XLOOKUP($C292,VK!$B$2:$B$294,VK!AC$2:AC$294)</f>
        <v>0</v>
      </c>
      <c r="W292" s="38">
        <f>_xlfn.XLOOKUP($C292,VK!$B$2:$B$294,VK!AD$2:AD$294)</f>
        <v>0</v>
      </c>
      <c r="X292" s="38">
        <f>_xlfn.XLOOKUP($C292,VK!$B$2:$B$294,VK!AE$2:AE$294)</f>
        <v>0</v>
      </c>
      <c r="Y292" s="38">
        <f>_xlfn.XLOOKUP($C292,VK!$B$2:$B$294,VK!AF$2:AF$294)</f>
        <v>0</v>
      </c>
      <c r="Z292" s="38">
        <f>_xlfn.XLOOKUP($C292,VK!$B$2:$B$294,VK!AG$2:AG$294)</f>
        <v>0</v>
      </c>
      <c r="AA292" s="38">
        <f>_xlfn.XLOOKUP($C292,VK!$B$2:$B$294,VK!AH$2:AH$294)</f>
        <v>22</v>
      </c>
      <c r="AB292" s="38">
        <f>_xlfn.XLOOKUP($C292,VK!$B$2:$B$294,VK!AI$2:AI$294)</f>
        <v>1.1000000000000001</v>
      </c>
      <c r="AC292" s="38">
        <f>_xlfn.XLOOKUP($C292,VK!$B$2:$B$294,VK!AJ$2:AJ$294)</f>
        <v>0.6</v>
      </c>
      <c r="AD292" s="38">
        <f>_xlfn.XLOOKUP($C292,VK!$B$2:$B$294,VK!AK$2:AK$294)</f>
        <v>1.1000000000000001</v>
      </c>
      <c r="AE292" s="38">
        <f>_xlfn.XLOOKUP($C292,VK!$B$2:$B$294,VK!AL$2:AL$294)</f>
        <v>93.1</v>
      </c>
      <c r="AF292" s="38">
        <f>_xlfn.XLOOKUP($C292,VK!$B$2:$B$294,VK!AM$2:AM$294)</f>
        <v>282.39999999999998</v>
      </c>
      <c r="AG292" s="38">
        <f>_xlfn.XLOOKUP($C292,VK!$B$2:$B$294,VK!AN$2:AN$294)</f>
        <v>48.4</v>
      </c>
      <c r="AH292" s="38">
        <f>_xlfn.XLOOKUP($C292,VK!$B$2:$B$294,VK!AO$2:AO$294)</f>
        <v>18.7</v>
      </c>
      <c r="AI292" s="38">
        <f>_xlfn.XLOOKUP($C292,VK!$B$2:$B$294,VK!AP$2:AP$294)</f>
        <v>37</v>
      </c>
      <c r="AJ292" s="38">
        <f>_xlfn.XLOOKUP($C292,VK!$B$2:$B$294,VK!AQ$2:AQ$294)</f>
        <v>105</v>
      </c>
      <c r="AK292" s="38">
        <f>_xlfn.XLOOKUP($C292,VK!$B$2:$B$294,VK!AR$2:AR$294)</f>
        <v>911</v>
      </c>
      <c r="AL292" s="38">
        <f>_xlfn.XLOOKUP($C292,VK!$B$2:$B$294,VK!AS$2:AS$294)</f>
        <v>1.333</v>
      </c>
      <c r="AM292" s="38">
        <f>_xlfn.XLOOKUP($C292,VK!$B$2:$B$294,VK!AT$2:AT$294)</f>
        <v>11304</v>
      </c>
      <c r="AN292" s="38">
        <f>_xlfn.XLOOKUP($C292,VK!$B$2:$B$294,VK!AU$2:AU$294)</f>
        <v>11712</v>
      </c>
      <c r="AO292" s="38">
        <f>_xlfn.XLOOKUP($C292,VK!$B$2:$B$294,VK!AV$2:AV$294)</f>
        <v>1</v>
      </c>
      <c r="AP292" s="38">
        <f>_xlfn.XLOOKUP($C292,VK!$B$2:$B$294,VK!AW$2:AW$294)</f>
        <v>131.10142517089844</v>
      </c>
      <c r="AQ292" s="38">
        <f>_xlfn.XLOOKUP($C292,VK!$B$2:$B$294,VK!AX$2:AX$294)</f>
        <v>0</v>
      </c>
      <c r="AR292" s="38">
        <f>_xlfn.XLOOKUP($C292,VK!$B$2:$B$294,VK!AY$2:AY$294)</f>
        <v>0</v>
      </c>
      <c r="AS292" s="38">
        <f>_xlfn.XLOOKUP($C292,VK!$B$2:$B$294,VK!AZ$2:AZ$294)</f>
        <v>0</v>
      </c>
      <c r="AT292" s="38">
        <f>_xlfn.XLOOKUP($C292,VK!$B$2:$B$294,VK!BA$2:BA$294)</f>
        <v>0</v>
      </c>
      <c r="AU292" s="38">
        <f>_xlfn.XLOOKUP($C292,VK!$B$2:$B$294,VK!BB$2:BB$294)</f>
        <v>1</v>
      </c>
      <c r="AV292" s="38">
        <f>_xlfn.XLOOKUP($C292,VK!$B$2:$B$294,VK!BC$2:BC$294)</f>
        <v>68.656715393066406</v>
      </c>
      <c r="AW292" s="38">
        <f>_xlfn.XLOOKUP($C292,VK!$B$2:$B$294,VK!BD$2:BD$294)</f>
        <v>100</v>
      </c>
      <c r="AX292" s="38">
        <f>_xlfn.XLOOKUP($C292,VK!$B$2:$B$294,VK!BF$2:BF$294)</f>
        <v>11536.474609375</v>
      </c>
      <c r="AY292" s="38">
        <f>_xlfn.XLOOKUP($C292,VK!$B$2:$B$294,VK!BG$2:BG$294)</f>
        <v>12397.4052734375</v>
      </c>
      <c r="AZ292" s="38">
        <f>_xlfn.XLOOKUP($C292,VK!$B$2:$B$294,VK!BH$2:BH$294)</f>
        <v>3.7262754440307617</v>
      </c>
      <c r="BA292" s="38">
        <f>_xlfn.XLOOKUP($C292,VK!$B$2:$B$294,VK!BI$2:BI$294)</f>
        <v>-2.4233934879302979</v>
      </c>
      <c r="BB292" s="38">
        <f>_xlfn.XLOOKUP($C292,VK!$B$2:$B$294,VK!BJ$2:BJ$294)</f>
        <v>30.526315689086914</v>
      </c>
      <c r="BC292" s="38">
        <f>_xlfn.XLOOKUP($C292,VK!$B$2:$B$294,VK!BK$2:BK$294)</f>
        <v>-17.857143402099609</v>
      </c>
      <c r="BD292" s="38">
        <f>_xlfn.XLOOKUP($C292,VK!$B$2:$B$294,VK!BL$2:BL$294)</f>
        <v>147</v>
      </c>
      <c r="BE292" s="38">
        <f>_xlfn.XLOOKUP($C292,VK!$B$2:$B$294,VK!BM$2:BM$294)</f>
        <v>-5.7761731147766113</v>
      </c>
      <c r="BF292" s="37">
        <f>_xlfn.XLOOKUP($C292,VK!$B$2:$B$294,VK!BN$2:BN$294)</f>
        <v>20584.9140625</v>
      </c>
      <c r="BG292" s="12">
        <f>_xlfn.XLOOKUP($C292,VK!$B$2:$B$294,VK!BO$2:BO$294)</f>
        <v>53.389945983886719</v>
      </c>
      <c r="BH292" s="12"/>
      <c r="BI292" s="12">
        <f>_xlfn.XLOOKUP($C292,VK!$B$2:$B$294,VK!BQ$2:BQ$294)</f>
        <v>0.61106020212173462</v>
      </c>
      <c r="BJ292" s="12">
        <f>_xlfn.XLOOKUP($C292,VK!$B$2:$B$294,VK!BR$2:BR$294)</f>
        <v>6.1106018722057343E-2</v>
      </c>
      <c r="BK292" s="12">
        <f>_xlfn.XLOOKUP($C292,VK!$B$2:$B$294,VK!BS$2:BS$294)</f>
        <v>1.0999083518981934</v>
      </c>
      <c r="BL292" s="12">
        <f>_xlfn.XLOOKUP($C292,VK!$B$2:$B$294,VK!BT$2:BT$294)</f>
        <v>101.43598937988281</v>
      </c>
      <c r="BM292" s="12">
        <f>_xlfn.XLOOKUP($C292,VK!$B$2:$B$294,VK!BU$2:BU$294)</f>
        <v>307.66879272460938</v>
      </c>
      <c r="BN292" s="12">
        <f>_xlfn.XLOOKUP($C292,VK!$B$2:$B$294,VK!BV$2:BV$294)</f>
        <v>0</v>
      </c>
      <c r="BO292" s="12">
        <f>_xlfn.XLOOKUP($C292,VK!$B$2:$B$294,VK!BW$2:BW$294)</f>
        <v>1</v>
      </c>
      <c r="BP292" s="12">
        <f>_xlfn.XLOOKUP($C292,VK!$B$2:$B$294,VK!BX$2:BX$294)</f>
        <v>11541.984375</v>
      </c>
      <c r="BQ292" s="12">
        <f>_xlfn.XLOOKUP($C292,VK!$B$2:$B$294,VK!BY$2:BY$294)</f>
        <v>10740.4580078125</v>
      </c>
      <c r="BR292" s="12">
        <f>_xlfn.XLOOKUP($C292,VK!$B$2:$B$294,VK!BZ$2:BZ$294)</f>
        <v>0.70271921157836914</v>
      </c>
      <c r="BS292" s="12">
        <f>_xlfn.XLOOKUP($C292,VK!$B$2:$B$294,VK!CA$2:CA$294)</f>
        <v>7.9743356704711914</v>
      </c>
      <c r="BT292" s="12">
        <f>_xlfn.XLOOKUP($C292,VK!$B$2:$B$294,VK!CB$2:CB$294)</f>
        <v>143.47825622558594</v>
      </c>
      <c r="BU292" s="12">
        <f>_xlfn.XLOOKUP($C292,VK!$B$2:$B$294,VK!CC$2:CC$294)</f>
        <v>12.643677711486816</v>
      </c>
      <c r="BV292" s="12">
        <f>_xlfn.XLOOKUP($C292,VK!$B$2:$B$294,VK!CD$2:CD$294)</f>
        <v>2.6819922924041748</v>
      </c>
      <c r="BW292" s="12">
        <f>_xlfn.XLOOKUP($C292,VK!$B$2:$B$294,VK!CE$2:CE$294)</f>
        <v>0</v>
      </c>
      <c r="BX292" s="12">
        <f>_xlfn.XLOOKUP($C292,VK!$B$2:$B$294,VK!CF$2:CF$294)</f>
        <v>1.532567024230957</v>
      </c>
      <c r="BY292" s="12">
        <f>_xlfn.XLOOKUP($C292,VK!$B$2:$B$294,VK!CG$2:CG$294)</f>
        <v>11825.45703125</v>
      </c>
      <c r="BZ292" s="12"/>
      <c r="CA292" s="27">
        <f>_xlfn.XLOOKUP(C292,VK!$B$2:$B$294,VK!$BX$2:$BX$294)</f>
        <v>11541.984375</v>
      </c>
      <c r="CD292" s="37">
        <f>_xlfn.XLOOKUP($C292,VK!$B$2:$B$294,VK!M$2:M$294)</f>
        <v>3273</v>
      </c>
      <c r="CE292" s="38"/>
    </row>
    <row r="293" spans="1:83" hidden="1">
      <c r="A293" s="21">
        <v>283</v>
      </c>
      <c r="B293" s="30">
        <f>1-_xlfn.XLOOKUP(C293,VK!$B$2:$B$294,VK!$ID$2:$ID$294)/SUM($D$5:$BY$5)</f>
        <v>-0.15638773468824496</v>
      </c>
      <c r="C293" t="str">
        <f>_xlfn.XLOOKUP(A293,VK!$IE$2:$IE$294,VK!$B$2:$B$294)</f>
        <v>Rääkkylä</v>
      </c>
      <c r="D293" s="12">
        <f>_xlfn.XLOOKUP($C293,VK!$B$2:$B$294,VK!J$2:J$294)</f>
        <v>55.200000762939453</v>
      </c>
      <c r="E293" s="12">
        <f>_xlfn.XLOOKUP($C293,VK!$B$2:$B$294,VK!K$2:K$294)</f>
        <v>427.6099853515625</v>
      </c>
      <c r="F293" s="38">
        <f>_xlfn.XLOOKUP($C293,VK!$B$2:$B$294,VK!L$2:L$294)</f>
        <v>229</v>
      </c>
      <c r="G293" s="38">
        <f>_xlfn.XLOOKUP($C293,VK!$B$2:$B$294,VK!N$2:N$294)</f>
        <v>5</v>
      </c>
      <c r="H293" s="40">
        <f>_xlfn.XLOOKUP($C293,VK!$B$2:$B$294,VK!O$2:O$294)</f>
        <v>-2.5</v>
      </c>
      <c r="I293" s="38">
        <f>_xlfn.XLOOKUP($C293,VK!$B$2:$B$294,VK!P$2:P$294)</f>
        <v>-17</v>
      </c>
      <c r="J293" s="38">
        <f>_xlfn.XLOOKUP($C293,VK!$B$2:$B$294,VK!Q$2:Q$294)</f>
        <v>25.8</v>
      </c>
      <c r="K293" s="38">
        <f>_xlfn.XLOOKUP($C293,VK!$B$2:$B$294,VK!R$2:R$294)</f>
        <v>16.900000000000002</v>
      </c>
      <c r="L293" s="38">
        <f>_xlfn.XLOOKUP($C293,VK!$B$2:$B$294,VK!S$2:S$294)</f>
        <v>195</v>
      </c>
      <c r="M293" s="38">
        <f>_xlfn.XLOOKUP($C293,VK!$B$2:$B$294,VK!T$2:T$294)</f>
        <v>0</v>
      </c>
      <c r="N293" s="38">
        <f>_xlfn.XLOOKUP($C293,VK!$B$2:$B$294,VK!U$2:U$294)</f>
        <v>2728.1</v>
      </c>
      <c r="O293" s="38">
        <f>_xlfn.XLOOKUP($C293,VK!$B$2:$B$294,VK!V$2:V$294)</f>
        <v>11.48</v>
      </c>
      <c r="P293" s="38">
        <f>_xlfn.XLOOKUP($C293,VK!$B$2:$B$294,VK!W$2:W$294)</f>
        <v>571</v>
      </c>
      <c r="Q293" s="38">
        <f>_xlfn.XLOOKUP($C293,VK!$B$2:$B$294,VK!X$2:X$294)</f>
        <v>857</v>
      </c>
      <c r="R293" s="38">
        <f>_xlfn.XLOOKUP($C293,VK!$B$2:$B$294,VK!Y$2:Y$294)</f>
        <v>857</v>
      </c>
      <c r="S293" s="38">
        <f>_xlfn.XLOOKUP($C293,VK!$B$2:$B$294,VK!Z$2:Z$294)</f>
        <v>1171</v>
      </c>
      <c r="T293" s="38">
        <f>_xlfn.XLOOKUP($C293,VK!$B$2:$B$294,VK!AA$2:AA$294)</f>
        <v>727</v>
      </c>
      <c r="U293" s="38">
        <f>_xlfn.XLOOKUP($C293,VK!$B$2:$B$294,VK!AB$2:AB$294)</f>
        <v>14.82758617401123</v>
      </c>
      <c r="V293" s="38">
        <f>_xlfn.XLOOKUP($C293,VK!$B$2:$B$294,VK!AC$2:AC$294)</f>
        <v>0</v>
      </c>
      <c r="W293" s="38">
        <f>_xlfn.XLOOKUP($C293,VK!$B$2:$B$294,VK!AD$2:AD$294)</f>
        <v>0</v>
      </c>
      <c r="X293" s="38">
        <f>_xlfn.XLOOKUP($C293,VK!$B$2:$B$294,VK!AE$2:AE$294)</f>
        <v>0</v>
      </c>
      <c r="Y293" s="38">
        <f>_xlfn.XLOOKUP($C293,VK!$B$2:$B$294,VK!AF$2:AF$294)</f>
        <v>0</v>
      </c>
      <c r="Z293" s="38">
        <f>_xlfn.XLOOKUP($C293,VK!$B$2:$B$294,VK!AG$2:AG$294)</f>
        <v>0</v>
      </c>
      <c r="AA293" s="38">
        <f>_xlfn.XLOOKUP($C293,VK!$B$2:$B$294,VK!AH$2:AH$294)</f>
        <v>21.5</v>
      </c>
      <c r="AB293" s="38">
        <f>_xlfn.XLOOKUP($C293,VK!$B$2:$B$294,VK!AI$2:AI$294)</f>
        <v>1</v>
      </c>
      <c r="AC293" s="38">
        <f>_xlfn.XLOOKUP($C293,VK!$B$2:$B$294,VK!AJ$2:AJ$294)</f>
        <v>0.55000000000000004</v>
      </c>
      <c r="AD293" s="38">
        <f>_xlfn.XLOOKUP($C293,VK!$B$2:$B$294,VK!AK$2:AK$294)</f>
        <v>1.05</v>
      </c>
      <c r="AE293" s="38">
        <f>_xlfn.XLOOKUP($C293,VK!$B$2:$B$294,VK!AL$2:AL$294)</f>
        <v>72.900000000000006</v>
      </c>
      <c r="AF293" s="38">
        <f>_xlfn.XLOOKUP($C293,VK!$B$2:$B$294,VK!AM$2:AM$294)</f>
        <v>270.39999999999998</v>
      </c>
      <c r="AG293" s="38">
        <f>_xlfn.XLOOKUP($C293,VK!$B$2:$B$294,VK!AN$2:AN$294)</f>
        <v>51.1</v>
      </c>
      <c r="AH293" s="38">
        <f>_xlfn.XLOOKUP($C293,VK!$B$2:$B$294,VK!AO$2:AO$294)</f>
        <v>16.3</v>
      </c>
      <c r="AI293" s="38">
        <f>_xlfn.XLOOKUP($C293,VK!$B$2:$B$294,VK!AP$2:AP$294)</f>
        <v>82</v>
      </c>
      <c r="AJ293" s="38">
        <f>_xlfn.XLOOKUP($C293,VK!$B$2:$B$294,VK!AQ$2:AQ$294)</f>
        <v>52</v>
      </c>
      <c r="AK293" s="38">
        <f>_xlfn.XLOOKUP($C293,VK!$B$2:$B$294,VK!AR$2:AR$294)</f>
        <v>1150</v>
      </c>
      <c r="AL293" s="38">
        <f>_xlfn.XLOOKUP($C293,VK!$B$2:$B$294,VK!AS$2:AS$294)</f>
        <v>3.3330000000000002</v>
      </c>
      <c r="AM293" s="38">
        <f>_xlfn.XLOOKUP($C293,VK!$B$2:$B$294,VK!AT$2:AT$294)</f>
        <v>9636</v>
      </c>
      <c r="AN293" s="38">
        <f>_xlfn.XLOOKUP($C293,VK!$B$2:$B$294,VK!AU$2:AU$294)</f>
        <v>11597</v>
      </c>
      <c r="AO293" s="38">
        <f>_xlfn.XLOOKUP($C293,VK!$B$2:$B$294,VK!AV$2:AV$294)</f>
        <v>1</v>
      </c>
      <c r="AP293" s="38">
        <f>_xlfn.XLOOKUP($C293,VK!$B$2:$B$294,VK!AW$2:AW$294)</f>
        <v>118.62310028076172</v>
      </c>
      <c r="AQ293" s="38">
        <f>_xlfn.XLOOKUP($C293,VK!$B$2:$B$294,VK!AX$2:AX$294)</f>
        <v>0</v>
      </c>
      <c r="AR293" s="38">
        <f>_xlfn.XLOOKUP($C293,VK!$B$2:$B$294,VK!AY$2:AY$294)</f>
        <v>1</v>
      </c>
      <c r="AS293" s="38">
        <f>_xlfn.XLOOKUP($C293,VK!$B$2:$B$294,VK!AZ$2:AZ$294)</f>
        <v>0</v>
      </c>
      <c r="AT293" s="38">
        <f>_xlfn.XLOOKUP($C293,VK!$B$2:$B$294,VK!BA$2:BA$294)</f>
        <v>0</v>
      </c>
      <c r="AU293" s="38">
        <f>_xlfn.XLOOKUP($C293,VK!$B$2:$B$294,VK!BB$2:BB$294)</f>
        <v>1</v>
      </c>
      <c r="AV293" s="38">
        <f>_xlfn.XLOOKUP($C293,VK!$B$2:$B$294,VK!BC$2:BC$294)</f>
        <v>39.534885406494141</v>
      </c>
      <c r="AW293" s="38">
        <f>_xlfn.XLOOKUP($C293,VK!$B$2:$B$294,VK!BD$2:BD$294)</f>
        <v>100</v>
      </c>
      <c r="AX293" s="38">
        <f>_xlfn.XLOOKUP($C293,VK!$B$2:$B$294,VK!BF$2:BF$294)</f>
        <v>12182.9296875</v>
      </c>
      <c r="AY293" s="38">
        <f>_xlfn.XLOOKUP($C293,VK!$B$2:$B$294,VK!BG$2:BG$294)</f>
        <v>13275.673828125</v>
      </c>
      <c r="AZ293" s="38">
        <f>_xlfn.XLOOKUP($C293,VK!$B$2:$B$294,VK!BH$2:BH$294)</f>
        <v>2.0230951309204102</v>
      </c>
      <c r="BA293" s="38">
        <f>_xlfn.XLOOKUP($C293,VK!$B$2:$B$294,VK!BI$2:BI$294)</f>
        <v>4.9151215553283691</v>
      </c>
      <c r="BB293" s="38">
        <f>_xlfn.XLOOKUP($C293,VK!$B$2:$B$294,VK!BJ$2:BJ$294)</f>
        <v>32.258064270019531</v>
      </c>
      <c r="BC293" s="38">
        <f>_xlfn.XLOOKUP($C293,VK!$B$2:$B$294,VK!BK$2:BK$294)</f>
        <v>-35.294116973876953</v>
      </c>
      <c r="BD293" s="38">
        <f>_xlfn.XLOOKUP($C293,VK!$B$2:$B$294,VK!BL$2:BL$294)</f>
        <v>145</v>
      </c>
      <c r="BE293" s="38">
        <f>_xlfn.XLOOKUP($C293,VK!$B$2:$B$294,VK!BM$2:BM$294)</f>
        <v>-0.77519381046295166</v>
      </c>
      <c r="BF293" s="37">
        <f>_xlfn.XLOOKUP($C293,VK!$B$2:$B$294,VK!BN$2:BN$294)</f>
        <v>18802.091796875</v>
      </c>
      <c r="BG293" s="12">
        <f>_xlfn.XLOOKUP($C293,VK!$B$2:$B$294,VK!BO$2:BO$294)</f>
        <v>61.07940673828125</v>
      </c>
      <c r="BH293" s="12"/>
      <c r="BI293" s="12">
        <f>_xlfn.XLOOKUP($C293,VK!$B$2:$B$294,VK!BQ$2:BQ$294)</f>
        <v>0.66227656602859497</v>
      </c>
      <c r="BJ293" s="12">
        <f>_xlfn.XLOOKUP($C293,VK!$B$2:$B$294,VK!BR$2:BR$294)</f>
        <v>9.4073377549648285E-2</v>
      </c>
      <c r="BK293" s="12">
        <f>_xlfn.XLOOKUP($C293,VK!$B$2:$B$294,VK!BS$2:BS$294)</f>
        <v>3.2455315589904785</v>
      </c>
      <c r="BL293" s="12">
        <f>_xlfn.XLOOKUP($C293,VK!$B$2:$B$294,VK!BT$2:BT$294)</f>
        <v>95.954841613769531</v>
      </c>
      <c r="BM293" s="12">
        <f>_xlfn.XLOOKUP($C293,VK!$B$2:$B$294,VK!BU$2:BU$294)</f>
        <v>215.42803955078125</v>
      </c>
      <c r="BN293" s="12">
        <f>_xlfn.XLOOKUP($C293,VK!$B$2:$B$294,VK!BV$2:BV$294)</f>
        <v>0</v>
      </c>
      <c r="BO293" s="12">
        <f>_xlfn.XLOOKUP($C293,VK!$B$2:$B$294,VK!BW$2:BW$294)</f>
        <v>0</v>
      </c>
      <c r="BP293" s="12">
        <f>_xlfn.XLOOKUP($C293,VK!$B$2:$B$294,VK!BX$2:BX$294)</f>
        <v>9677.9658203125</v>
      </c>
      <c r="BQ293" s="12">
        <f>_xlfn.XLOOKUP($C293,VK!$B$2:$B$294,VK!BY$2:BY$294)</f>
        <v>8881.35546875</v>
      </c>
      <c r="BR293" s="12">
        <f>_xlfn.XLOOKUP($C293,VK!$B$2:$B$294,VK!BZ$2:BZ$294)</f>
        <v>0.51740360260009766</v>
      </c>
      <c r="BS293" s="12">
        <f>_xlfn.XLOOKUP($C293,VK!$B$2:$B$294,VK!CA$2:CA$294)</f>
        <v>6.0206961631774902</v>
      </c>
      <c r="BT293" s="12">
        <f>_xlfn.XLOOKUP($C293,VK!$B$2:$B$294,VK!CB$2:CB$294)</f>
        <v>54.545455932617188</v>
      </c>
      <c r="BU293" s="12">
        <f>_xlfn.XLOOKUP($C293,VK!$B$2:$B$294,VK!CC$2:CC$294)</f>
        <v>4.6875</v>
      </c>
      <c r="BV293" s="12">
        <f>_xlfn.XLOOKUP($C293,VK!$B$2:$B$294,VK!CD$2:CD$294)</f>
        <v>8.59375</v>
      </c>
      <c r="BW293" s="12">
        <f>_xlfn.XLOOKUP($C293,VK!$B$2:$B$294,VK!CE$2:CE$294)</f>
        <v>0</v>
      </c>
      <c r="BX293" s="12">
        <f>_xlfn.XLOOKUP($C293,VK!$B$2:$B$294,VK!CF$2:CF$294)</f>
        <v>0.78125</v>
      </c>
      <c r="BY293" s="12">
        <f>_xlfn.XLOOKUP($C293,VK!$B$2:$B$294,VK!CG$2:CG$294)</f>
        <v>11979.802734375</v>
      </c>
      <c r="BZ293" s="12"/>
      <c r="CA293" s="27">
        <f>_xlfn.XLOOKUP(C293,VK!$B$2:$B$294,VK!$BX$2:$BX$294)</f>
        <v>9677.9658203125</v>
      </c>
      <c r="CD293" s="37">
        <f>_xlfn.XLOOKUP($C293,VK!$B$2:$B$294,VK!M$2:M$294)</f>
        <v>2126</v>
      </c>
      <c r="CE293" s="38"/>
    </row>
    <row r="294" spans="1:83" hidden="1">
      <c r="A294" s="21">
        <v>284</v>
      </c>
      <c r="B294" s="30">
        <f>1-_xlfn.XLOOKUP(C294,VK!$B$2:$B$294,VK!$ID$2:$ID$294)/SUM($D$5:$BY$5)</f>
        <v>-0.17755479649062877</v>
      </c>
      <c r="C294" t="str">
        <f>_xlfn.XLOOKUP(A294,VK!$IE$2:$IE$294,VK!$B$2:$B$294)</f>
        <v>Pielavesi</v>
      </c>
      <c r="D294" s="12">
        <f>_xlfn.XLOOKUP($C294,VK!$B$2:$B$294,VK!J$2:J$294)</f>
        <v>51</v>
      </c>
      <c r="E294" s="12">
        <f>_xlfn.XLOOKUP($C294,VK!$B$2:$B$294,VK!K$2:K$294)</f>
        <v>1153.219970703125</v>
      </c>
      <c r="F294" s="38">
        <f>_xlfn.XLOOKUP($C294,VK!$B$2:$B$294,VK!L$2:L$294)</f>
        <v>215</v>
      </c>
      <c r="G294" s="38">
        <f>_xlfn.XLOOKUP($C294,VK!$B$2:$B$294,VK!N$2:N$294)</f>
        <v>3.7999999523162842</v>
      </c>
      <c r="H294" s="40">
        <f>_xlfn.XLOOKUP($C294,VK!$B$2:$B$294,VK!O$2:O$294)</f>
        <v>-2.4000000953674316</v>
      </c>
      <c r="I294" s="38">
        <f>_xlfn.XLOOKUP($C294,VK!$B$2:$B$294,VK!P$2:P$294)</f>
        <v>-63</v>
      </c>
      <c r="J294" s="38">
        <f>_xlfn.XLOOKUP($C294,VK!$B$2:$B$294,VK!Q$2:Q$294)</f>
        <v>41.900000000000006</v>
      </c>
      <c r="K294" s="38">
        <f>_xlfn.XLOOKUP($C294,VK!$B$2:$B$294,VK!R$2:R$294)</f>
        <v>10.200000000000001</v>
      </c>
      <c r="L294" s="38">
        <f>_xlfn.XLOOKUP($C294,VK!$B$2:$B$294,VK!S$2:S$294)</f>
        <v>379</v>
      </c>
      <c r="M294" s="38">
        <f>_xlfn.XLOOKUP($C294,VK!$B$2:$B$294,VK!T$2:T$294)</f>
        <v>0</v>
      </c>
      <c r="N294" s="38">
        <f>_xlfn.XLOOKUP($C294,VK!$B$2:$B$294,VK!U$2:U$294)</f>
        <v>3136.9</v>
      </c>
      <c r="O294" s="38">
        <f>_xlfn.XLOOKUP($C294,VK!$B$2:$B$294,VK!V$2:V$294)</f>
        <v>12.35</v>
      </c>
      <c r="P294" s="38">
        <f>_xlfn.XLOOKUP($C294,VK!$B$2:$B$294,VK!W$2:W$294)</f>
        <v>1361</v>
      </c>
      <c r="Q294" s="38">
        <f>_xlfn.XLOOKUP($C294,VK!$B$2:$B$294,VK!X$2:X$294)</f>
        <v>1000</v>
      </c>
      <c r="R294" s="38">
        <f>_xlfn.XLOOKUP($C294,VK!$B$2:$B$294,VK!Y$2:Y$294)</f>
        <v>917</v>
      </c>
      <c r="S294" s="38">
        <f>_xlfn.XLOOKUP($C294,VK!$B$2:$B$294,VK!Z$2:Z$294)</f>
        <v>1067</v>
      </c>
      <c r="T294" s="38">
        <f>_xlfn.XLOOKUP($C294,VK!$B$2:$B$294,VK!AA$2:AA$294)</f>
        <v>804</v>
      </c>
      <c r="U294" s="38">
        <f>_xlfn.XLOOKUP($C294,VK!$B$2:$B$294,VK!AB$2:AB$294)</f>
        <v>16.154762268066406</v>
      </c>
      <c r="V294" s="38">
        <f>_xlfn.XLOOKUP($C294,VK!$B$2:$B$294,VK!AC$2:AC$294)</f>
        <v>0</v>
      </c>
      <c r="W294" s="38">
        <f>_xlfn.XLOOKUP($C294,VK!$B$2:$B$294,VK!AD$2:AD$294)</f>
        <v>0</v>
      </c>
      <c r="X294" s="38">
        <f>_xlfn.XLOOKUP($C294,VK!$B$2:$B$294,VK!AE$2:AE$294)</f>
        <v>0</v>
      </c>
      <c r="Y294" s="38">
        <f>_xlfn.XLOOKUP($C294,VK!$B$2:$B$294,VK!AF$2:AF$294)</f>
        <v>8.3000000000000007</v>
      </c>
      <c r="Z294" s="38">
        <f>_xlfn.XLOOKUP($C294,VK!$B$2:$B$294,VK!AG$2:AG$294)</f>
        <v>0</v>
      </c>
      <c r="AA294" s="38">
        <f>_xlfn.XLOOKUP($C294,VK!$B$2:$B$294,VK!AH$2:AH$294)</f>
        <v>21.75</v>
      </c>
      <c r="AB294" s="38">
        <f>_xlfn.XLOOKUP($C294,VK!$B$2:$B$294,VK!AI$2:AI$294)</f>
        <v>0.93</v>
      </c>
      <c r="AC294" s="38">
        <f>_xlfn.XLOOKUP($C294,VK!$B$2:$B$294,VK!AJ$2:AJ$294)</f>
        <v>0.6</v>
      </c>
      <c r="AD294" s="38">
        <f>_xlfn.XLOOKUP($C294,VK!$B$2:$B$294,VK!AK$2:AK$294)</f>
        <v>1.1000000000000001</v>
      </c>
      <c r="AE294" s="38">
        <f>_xlfn.XLOOKUP($C294,VK!$B$2:$B$294,VK!AL$2:AL$294)</f>
        <v>45.3</v>
      </c>
      <c r="AF294" s="38">
        <f>_xlfn.XLOOKUP($C294,VK!$B$2:$B$294,VK!AM$2:AM$294)</f>
        <v>265.5</v>
      </c>
      <c r="AG294" s="38">
        <f>_xlfn.XLOOKUP($C294,VK!$B$2:$B$294,VK!AN$2:AN$294)</f>
        <v>48.7</v>
      </c>
      <c r="AH294" s="38">
        <f>_xlfn.XLOOKUP($C294,VK!$B$2:$B$294,VK!AO$2:AO$294)</f>
        <v>16.2</v>
      </c>
      <c r="AI294" s="38">
        <f>_xlfn.XLOOKUP($C294,VK!$B$2:$B$294,VK!AP$2:AP$294)</f>
        <v>100</v>
      </c>
      <c r="AJ294" s="38">
        <f>_xlfn.XLOOKUP($C294,VK!$B$2:$B$294,VK!AQ$2:AQ$294)</f>
        <v>62</v>
      </c>
      <c r="AK294" s="38">
        <f>_xlfn.XLOOKUP($C294,VK!$B$2:$B$294,VK!AR$2:AR$294)</f>
        <v>900</v>
      </c>
      <c r="AL294" s="38">
        <f>_xlfn.XLOOKUP($C294,VK!$B$2:$B$294,VK!AS$2:AS$294)</f>
        <v>2.6669999999999998</v>
      </c>
      <c r="AM294" s="38">
        <f>_xlfn.XLOOKUP($C294,VK!$B$2:$B$294,VK!AT$2:AT$294)</f>
        <v>10386</v>
      </c>
      <c r="AN294" s="38">
        <f>_xlfn.XLOOKUP($C294,VK!$B$2:$B$294,VK!AU$2:AU$294)</f>
        <v>10772</v>
      </c>
      <c r="AO294" s="38">
        <f>_xlfn.XLOOKUP($C294,VK!$B$2:$B$294,VK!AV$2:AV$294)</f>
        <v>0</v>
      </c>
      <c r="AP294" s="38">
        <f>_xlfn.XLOOKUP($C294,VK!$B$2:$B$294,VK!AW$2:AW$294)</f>
        <v>60.456741333007813</v>
      </c>
      <c r="AQ294" s="38">
        <f>_xlfn.XLOOKUP($C294,VK!$B$2:$B$294,VK!AX$2:AX$294)</f>
        <v>0</v>
      </c>
      <c r="AR294" s="38">
        <f>_xlfn.XLOOKUP($C294,VK!$B$2:$B$294,VK!AY$2:AY$294)</f>
        <v>0</v>
      </c>
      <c r="AS294" s="38">
        <f>_xlfn.XLOOKUP($C294,VK!$B$2:$B$294,VK!AZ$2:AZ$294)</f>
        <v>0</v>
      </c>
      <c r="AT294" s="38">
        <f>_xlfn.XLOOKUP($C294,VK!$B$2:$B$294,VK!BA$2:BA$294)</f>
        <v>0</v>
      </c>
      <c r="AU294" s="38">
        <f>_xlfn.XLOOKUP($C294,VK!$B$2:$B$294,VK!BB$2:BB$294)</f>
        <v>1</v>
      </c>
      <c r="AV294" s="38">
        <f>_xlfn.XLOOKUP($C294,VK!$B$2:$B$294,VK!BC$2:BC$294)</f>
        <v>73.493972778320313</v>
      </c>
      <c r="AW294" s="38">
        <f>_xlfn.XLOOKUP($C294,VK!$B$2:$B$294,VK!BD$2:BD$294)</f>
        <v>77.570091247558594</v>
      </c>
      <c r="AX294" s="38">
        <f>_xlfn.XLOOKUP($C294,VK!$B$2:$B$294,VK!BF$2:BF$294)</f>
        <v>13130.05859375</v>
      </c>
      <c r="AY294" s="38">
        <f>_xlfn.XLOOKUP($C294,VK!$B$2:$B$294,VK!BG$2:BG$294)</f>
        <v>16728.751953125</v>
      </c>
      <c r="AZ294" s="38">
        <f>_xlfn.XLOOKUP($C294,VK!$B$2:$B$294,VK!BH$2:BH$294)</f>
        <v>1.9807788133621216</v>
      </c>
      <c r="BA294" s="38">
        <f>_xlfn.XLOOKUP($C294,VK!$B$2:$B$294,VK!BI$2:BI$294)</f>
        <v>3.5034277439117432</v>
      </c>
      <c r="BB294" s="38">
        <f>_xlfn.XLOOKUP($C294,VK!$B$2:$B$294,VK!BJ$2:BJ$294)</f>
        <v>28.91566276550293</v>
      </c>
      <c r="BC294" s="38">
        <f>_xlfn.XLOOKUP($C294,VK!$B$2:$B$294,VK!BK$2:BK$294)</f>
        <v>-18.604650497436523</v>
      </c>
      <c r="BD294" s="38">
        <f>_xlfn.XLOOKUP($C294,VK!$B$2:$B$294,VK!BL$2:BL$294)</f>
        <v>168</v>
      </c>
      <c r="BE294" s="38">
        <f>_xlfn.XLOOKUP($C294,VK!$B$2:$B$294,VK!BM$2:BM$294)</f>
        <v>-2.6785714626312256</v>
      </c>
      <c r="BF294" s="37">
        <f>_xlfn.XLOOKUP($C294,VK!$B$2:$B$294,VK!BN$2:BN$294)</f>
        <v>18886.177734375</v>
      </c>
      <c r="BG294" s="12">
        <f>_xlfn.XLOOKUP($C294,VK!$B$2:$B$294,VK!BO$2:BO$294)</f>
        <v>59.250453948974609</v>
      </c>
      <c r="BH294" s="12"/>
      <c r="BI294" s="12">
        <f>_xlfn.XLOOKUP($C294,VK!$B$2:$B$294,VK!BQ$2:BQ$294)</f>
        <v>0.59143704175949097</v>
      </c>
      <c r="BJ294" s="12">
        <f>_xlfn.XLOOKUP($C294,VK!$B$2:$B$294,VK!BR$2:BR$294)</f>
        <v>0.18219085037708282</v>
      </c>
      <c r="BK294" s="12">
        <f>_xlfn.XLOOKUP($C294,VK!$B$2:$B$294,VK!BS$2:BS$294)</f>
        <v>1.6852653026580811</v>
      </c>
      <c r="BL294" s="12">
        <f>_xlfn.XLOOKUP($C294,VK!$B$2:$B$294,VK!BT$2:BT$294)</f>
        <v>116.37440490722656</v>
      </c>
      <c r="BM294" s="12">
        <f>_xlfn.XLOOKUP($C294,VK!$B$2:$B$294,VK!BU$2:BU$294)</f>
        <v>312.91278076171875</v>
      </c>
      <c r="BN294" s="12">
        <f>_xlfn.XLOOKUP($C294,VK!$B$2:$B$294,VK!BV$2:BV$294)</f>
        <v>0</v>
      </c>
      <c r="BO294" s="12">
        <f>_xlfn.XLOOKUP($C294,VK!$B$2:$B$294,VK!BW$2:BW$294)</f>
        <v>1</v>
      </c>
      <c r="BP294" s="12">
        <f>_xlfn.XLOOKUP($C294,VK!$B$2:$B$294,VK!BX$2:BX$294)</f>
        <v>7578.125</v>
      </c>
      <c r="BQ294" s="12">
        <f>_xlfn.XLOOKUP($C294,VK!$B$2:$B$294,VK!BY$2:BY$294)</f>
        <v>5947.91650390625</v>
      </c>
      <c r="BR294" s="12">
        <f>_xlfn.XLOOKUP($C294,VK!$B$2:$B$294,VK!BZ$2:BZ$294)</f>
        <v>0.79708492755889893</v>
      </c>
      <c r="BS294" s="12">
        <f>_xlfn.XLOOKUP($C294,VK!$B$2:$B$294,VK!CA$2:CA$294)</f>
        <v>9.9294013977050781</v>
      </c>
      <c r="BT294" s="12">
        <f>_xlfn.XLOOKUP($C294,VK!$B$2:$B$294,VK!CB$2:CB$294)</f>
        <v>102.85713958740234</v>
      </c>
      <c r="BU294" s="12">
        <f>_xlfn.XLOOKUP($C294,VK!$B$2:$B$294,VK!CC$2:CC$294)</f>
        <v>7.5688071250915527</v>
      </c>
      <c r="BV294" s="12">
        <f>_xlfn.XLOOKUP($C294,VK!$B$2:$B$294,VK!CD$2:CD$294)</f>
        <v>10.321101188659668</v>
      </c>
      <c r="BW294" s="12">
        <f>_xlfn.XLOOKUP($C294,VK!$B$2:$B$294,VK!CE$2:CE$294)</f>
        <v>0</v>
      </c>
      <c r="BX294" s="12">
        <f>_xlfn.XLOOKUP($C294,VK!$B$2:$B$294,VK!CF$2:CF$294)</f>
        <v>2.2935779094696045</v>
      </c>
      <c r="BY294" s="12">
        <f>_xlfn.XLOOKUP($C294,VK!$B$2:$B$294,VK!CG$2:CG$294)</f>
        <v>10328.3740234375</v>
      </c>
      <c r="BZ294" s="12"/>
      <c r="CA294" s="27">
        <f>_xlfn.XLOOKUP(C294,VK!$B$2:$B$294,VK!$BX$2:$BX$294)</f>
        <v>7578.125</v>
      </c>
      <c r="CD294" s="37">
        <f>_xlfn.XLOOKUP($C294,VK!$B$2:$B$294,VK!M$2:M$294)</f>
        <v>4391</v>
      </c>
      <c r="CE294" s="38"/>
    </row>
    <row r="295" spans="1:83" hidden="1">
      <c r="A295" s="21">
        <v>285</v>
      </c>
      <c r="B295" s="30">
        <f>1-_xlfn.XLOOKUP(C295,VK!$B$2:$B$294,VK!$ID$2:$ID$294)/SUM($D$5:$BY$5)</f>
        <v>-0.20395507984298145</v>
      </c>
      <c r="C295" t="str">
        <f>_xlfn.XLOOKUP(A295,VK!$IE$2:$IE$294,VK!$B$2:$B$294)</f>
        <v>Kuhmoinen</v>
      </c>
      <c r="D295" s="12">
        <f>_xlfn.XLOOKUP($C295,VK!$B$2:$B$294,VK!J$2:J$294)</f>
        <v>55.900001525878906</v>
      </c>
      <c r="E295" s="12">
        <f>_xlfn.XLOOKUP($C295,VK!$B$2:$B$294,VK!K$2:K$294)</f>
        <v>660.91998291015625</v>
      </c>
      <c r="F295" s="38">
        <f>_xlfn.XLOOKUP($C295,VK!$B$2:$B$294,VK!L$2:L$294)</f>
        <v>217.89999389648438</v>
      </c>
      <c r="G295" s="38">
        <f>_xlfn.XLOOKUP($C295,VK!$B$2:$B$294,VK!N$2:N$294)</f>
        <v>3.2999999523162842</v>
      </c>
      <c r="H295" s="40">
        <f>_xlfn.XLOOKUP($C295,VK!$B$2:$B$294,VK!O$2:O$294)</f>
        <v>-1.3999999761581421</v>
      </c>
      <c r="I295" s="38">
        <f>_xlfn.XLOOKUP($C295,VK!$B$2:$B$294,VK!P$2:P$294)</f>
        <v>14</v>
      </c>
      <c r="J295" s="38">
        <f>_xlfn.XLOOKUP($C295,VK!$B$2:$B$294,VK!Q$2:Q$294)</f>
        <v>57</v>
      </c>
      <c r="K295" s="38">
        <f>_xlfn.XLOOKUP($C295,VK!$B$2:$B$294,VK!R$2:R$294)</f>
        <v>12.5</v>
      </c>
      <c r="L295" s="38">
        <f>_xlfn.XLOOKUP($C295,VK!$B$2:$B$294,VK!S$2:S$294)</f>
        <v>196</v>
      </c>
      <c r="M295" s="38">
        <f>_xlfn.XLOOKUP($C295,VK!$B$2:$B$294,VK!T$2:T$294)</f>
        <v>0</v>
      </c>
      <c r="N295" s="38">
        <f>_xlfn.XLOOKUP($C295,VK!$B$2:$B$294,VK!U$2:U$294)</f>
        <v>3689.5</v>
      </c>
      <c r="O295" s="38">
        <f>_xlfn.XLOOKUP($C295,VK!$B$2:$B$294,VK!V$2:V$294)</f>
        <v>13.28</v>
      </c>
      <c r="P295" s="38">
        <f>_xlfn.XLOOKUP($C295,VK!$B$2:$B$294,VK!W$2:W$294)</f>
        <v>2154</v>
      </c>
      <c r="Q295" s="38">
        <f>_xlfn.XLOOKUP($C295,VK!$B$2:$B$294,VK!X$2:X$294)</f>
        <v>3692</v>
      </c>
      <c r="R295" s="38">
        <f>_xlfn.XLOOKUP($C295,VK!$B$2:$B$294,VK!Y$2:Y$294)</f>
        <v>769</v>
      </c>
      <c r="S295" s="38">
        <f>_xlfn.XLOOKUP($C295,VK!$B$2:$B$294,VK!Z$2:Z$294)</f>
        <v>2282</v>
      </c>
      <c r="T295" s="38">
        <f>_xlfn.XLOOKUP($C295,VK!$B$2:$B$294,VK!AA$2:AA$294)</f>
        <v>718</v>
      </c>
      <c r="U295" s="38">
        <f>_xlfn.XLOOKUP($C295,VK!$B$2:$B$294,VK!AB$2:AB$294)</f>
        <v>11.80701732635498</v>
      </c>
      <c r="V295" s="38">
        <f>_xlfn.XLOOKUP($C295,VK!$B$2:$B$294,VK!AC$2:AC$294)</f>
        <v>0</v>
      </c>
      <c r="W295" s="38">
        <f>_xlfn.XLOOKUP($C295,VK!$B$2:$B$294,VK!AD$2:AD$294)</f>
        <v>0</v>
      </c>
      <c r="X295" s="38">
        <f>_xlfn.XLOOKUP($C295,VK!$B$2:$B$294,VK!AE$2:AE$294)</f>
        <v>0</v>
      </c>
      <c r="Y295" s="38">
        <f>_xlfn.XLOOKUP($C295,VK!$B$2:$B$294,VK!AF$2:AF$294)</f>
        <v>7.9</v>
      </c>
      <c r="Z295" s="38">
        <f>_xlfn.XLOOKUP($C295,VK!$B$2:$B$294,VK!AG$2:AG$294)</f>
        <v>1</v>
      </c>
      <c r="AA295" s="38">
        <f>_xlfn.XLOOKUP($C295,VK!$B$2:$B$294,VK!AH$2:AH$294)</f>
        <v>20.75</v>
      </c>
      <c r="AB295" s="38">
        <f>_xlfn.XLOOKUP($C295,VK!$B$2:$B$294,VK!AI$2:AI$294)</f>
        <v>1</v>
      </c>
      <c r="AC295" s="38">
        <f>_xlfn.XLOOKUP($C295,VK!$B$2:$B$294,VK!AJ$2:AJ$294)</f>
        <v>0.5</v>
      </c>
      <c r="AD295" s="38">
        <f>_xlfn.XLOOKUP($C295,VK!$B$2:$B$294,VK!AK$2:AK$294)</f>
        <v>1.1000000000000001</v>
      </c>
      <c r="AE295" s="38">
        <f>_xlfn.XLOOKUP($C295,VK!$B$2:$B$294,VK!AL$2:AL$294)</f>
        <v>80</v>
      </c>
      <c r="AF295" s="38">
        <f>_xlfn.XLOOKUP($C295,VK!$B$2:$B$294,VK!AM$2:AM$294)</f>
        <v>272.39999999999998</v>
      </c>
      <c r="AG295" s="38">
        <f>_xlfn.XLOOKUP($C295,VK!$B$2:$B$294,VK!AN$2:AN$294)</f>
        <v>43.4</v>
      </c>
      <c r="AH295" s="38">
        <f>_xlfn.XLOOKUP($C295,VK!$B$2:$B$294,VK!AO$2:AO$294)</f>
        <v>20.100000000000001</v>
      </c>
      <c r="AI295" s="38">
        <f>_xlfn.XLOOKUP($C295,VK!$B$2:$B$294,VK!AP$2:AP$294)</f>
        <v>120</v>
      </c>
      <c r="AJ295" s="38">
        <f>_xlfn.XLOOKUP($C295,VK!$B$2:$B$294,VK!AQ$2:AQ$294)</f>
        <v>65</v>
      </c>
      <c r="AK295" s="38">
        <f>_xlfn.XLOOKUP($C295,VK!$B$2:$B$294,VK!AR$2:AR$294)</f>
        <v>494</v>
      </c>
      <c r="AL295" s="38">
        <f>_xlfn.XLOOKUP($C295,VK!$B$2:$B$294,VK!AS$2:AS$294)</f>
        <v>3.3330000000000002</v>
      </c>
      <c r="AM295" s="38">
        <f>_xlfn.XLOOKUP($C295,VK!$B$2:$B$294,VK!AT$2:AT$294)</f>
        <v>46000</v>
      </c>
      <c r="AN295" s="38">
        <f>_xlfn.XLOOKUP($C295,VK!$B$2:$B$294,VK!AU$2:AU$294)</f>
        <v>18519</v>
      </c>
      <c r="AO295" s="38">
        <f>_xlfn.XLOOKUP($C295,VK!$B$2:$B$294,VK!AV$2:AV$294)</f>
        <v>1</v>
      </c>
      <c r="AP295" s="38">
        <f>_xlfn.XLOOKUP($C295,VK!$B$2:$B$294,VK!AW$2:AW$294)</f>
        <v>75.579635620117188</v>
      </c>
      <c r="AQ295" s="38">
        <f>_xlfn.XLOOKUP($C295,VK!$B$2:$B$294,VK!AX$2:AX$294)</f>
        <v>0</v>
      </c>
      <c r="AR295" s="38">
        <f>_xlfn.XLOOKUP($C295,VK!$B$2:$B$294,VK!AY$2:AY$294)</f>
        <v>1</v>
      </c>
      <c r="AS295" s="38">
        <f>_xlfn.XLOOKUP($C295,VK!$B$2:$B$294,VK!AZ$2:AZ$294)</f>
        <v>0</v>
      </c>
      <c r="AT295" s="38">
        <f>_xlfn.XLOOKUP($C295,VK!$B$2:$B$294,VK!BA$2:BA$294)</f>
        <v>0</v>
      </c>
      <c r="AU295" s="38">
        <f>_xlfn.XLOOKUP($C295,VK!$B$2:$B$294,VK!BB$2:BB$294)</f>
        <v>1</v>
      </c>
      <c r="AV295" s="38">
        <f>_xlfn.XLOOKUP($C295,VK!$B$2:$B$294,VK!BC$2:BC$294)</f>
        <v>78.846153259277344</v>
      </c>
      <c r="AW295" s="38">
        <f>_xlfn.XLOOKUP($C295,VK!$B$2:$B$294,VK!BD$2:BD$294)</f>
        <v>100</v>
      </c>
      <c r="AX295" s="38">
        <f>_xlfn.XLOOKUP($C295,VK!$B$2:$B$294,VK!BF$2:BF$294)</f>
        <v>16192.3076171875</v>
      </c>
      <c r="AY295" s="38">
        <f>_xlfn.XLOOKUP($C295,VK!$B$2:$B$294,VK!BG$2:BG$294)</f>
        <v>17576.923828125</v>
      </c>
      <c r="AZ295" s="38">
        <f>_xlfn.XLOOKUP($C295,VK!$B$2:$B$294,VK!BH$2:BH$294)</f>
        <v>2.3572075366973877</v>
      </c>
      <c r="BA295" s="38">
        <f>_xlfn.XLOOKUP($C295,VK!$B$2:$B$294,VK!BI$2:BI$294)</f>
        <v>29.993503570556641</v>
      </c>
      <c r="BB295" s="38">
        <f>_xlfn.XLOOKUP($C295,VK!$B$2:$B$294,VK!BJ$2:BJ$294)</f>
        <v>29.729730606079102</v>
      </c>
      <c r="BC295" s="38">
        <f>_xlfn.XLOOKUP($C295,VK!$B$2:$B$294,VK!BK$2:BK$294)</f>
        <v>-70</v>
      </c>
      <c r="BD295" s="38">
        <f>_xlfn.XLOOKUP($C295,VK!$B$2:$B$294,VK!BL$2:BL$294)</f>
        <v>265.44961547851563</v>
      </c>
      <c r="BE295" s="38">
        <f>_xlfn.XLOOKUP($C295,VK!$B$2:$B$294,VK!BM$2:BM$294)</f>
        <v>-5.3097343444824219</v>
      </c>
      <c r="BF295" s="37">
        <f>_xlfn.XLOOKUP($C295,VK!$B$2:$B$294,VK!BN$2:BN$294)</f>
        <v>20392.265625</v>
      </c>
      <c r="BG295" s="12">
        <f>_xlfn.XLOOKUP($C295,VK!$B$2:$B$294,VK!BO$2:BO$294)</f>
        <v>50.311103820800781</v>
      </c>
      <c r="BH295" s="12"/>
      <c r="BI295" s="12">
        <f>_xlfn.XLOOKUP($C295,VK!$B$2:$B$294,VK!BQ$2:BQ$294)</f>
        <v>0.62103354930877686</v>
      </c>
      <c r="BJ295" s="12">
        <f>_xlfn.XLOOKUP($C295,VK!$B$2:$B$294,VK!BR$2:BR$294)</f>
        <v>0.22665457427501678</v>
      </c>
      <c r="BK295" s="12">
        <f>_xlfn.XLOOKUP($C295,VK!$B$2:$B$294,VK!BS$2:BS$294)</f>
        <v>1.0426110029220581</v>
      </c>
      <c r="BL295" s="12">
        <f>_xlfn.XLOOKUP($C295,VK!$B$2:$B$294,VK!BT$2:BT$294)</f>
        <v>141.88577270507813</v>
      </c>
      <c r="BM295" s="12">
        <f>_xlfn.XLOOKUP($C295,VK!$B$2:$B$294,VK!BU$2:BU$294)</f>
        <v>366.72711181640625</v>
      </c>
      <c r="BN295" s="12">
        <f>_xlfn.XLOOKUP($C295,VK!$B$2:$B$294,VK!BV$2:BV$294)</f>
        <v>0</v>
      </c>
      <c r="BO295" s="12">
        <f>_xlfn.XLOOKUP($C295,VK!$B$2:$B$294,VK!BW$2:BW$294)</f>
        <v>0</v>
      </c>
      <c r="BP295" s="12">
        <f>_xlfn.XLOOKUP($C295,VK!$B$2:$B$294,VK!BX$2:BX$294)</f>
        <v>14061.5380859375</v>
      </c>
      <c r="BQ295" s="12">
        <f>_xlfn.XLOOKUP($C295,VK!$B$2:$B$294,VK!BY$2:BY$294)</f>
        <v>12953.845703125</v>
      </c>
      <c r="BR295" s="12">
        <f>_xlfn.XLOOKUP($C295,VK!$B$2:$B$294,VK!BZ$2:BZ$294)</f>
        <v>0.13599275052547455</v>
      </c>
      <c r="BS295" s="12">
        <f>_xlfn.XLOOKUP($C295,VK!$B$2:$B$294,VK!CA$2:CA$294)</f>
        <v>4.8504080772399902</v>
      </c>
      <c r="BT295" s="12">
        <f>_xlfn.XLOOKUP($C295,VK!$B$2:$B$294,VK!CB$2:CB$294)</f>
        <v>433.33334350585938</v>
      </c>
      <c r="BU295" s="12">
        <f>_xlfn.XLOOKUP($C295,VK!$B$2:$B$294,VK!CC$2:CC$294)</f>
        <v>12.149532318115234</v>
      </c>
      <c r="BV295" s="12">
        <f>_xlfn.XLOOKUP($C295,VK!$B$2:$B$294,VK!CD$2:CD$294)</f>
        <v>15.887850761413574</v>
      </c>
      <c r="BW295" s="12">
        <f>_xlfn.XLOOKUP($C295,VK!$B$2:$B$294,VK!CE$2:CE$294)</f>
        <v>0</v>
      </c>
      <c r="BX295" s="12">
        <f>_xlfn.XLOOKUP($C295,VK!$B$2:$B$294,VK!CF$2:CF$294)</f>
        <v>0</v>
      </c>
      <c r="BY295" s="12">
        <f>_xlfn.XLOOKUP($C295,VK!$B$2:$B$294,VK!CG$2:CG$294)</f>
        <v>16798.197265625</v>
      </c>
      <c r="BZ295" s="12"/>
      <c r="CA295" s="27">
        <f>_xlfn.XLOOKUP(C295,VK!$B$2:$B$294,VK!$BX$2:$BX$294)</f>
        <v>14061.5380859375</v>
      </c>
      <c r="CD295" s="37">
        <f>_xlfn.XLOOKUP($C295,VK!$B$2:$B$294,VK!M$2:M$294)</f>
        <v>2206</v>
      </c>
      <c r="CE295" s="38"/>
    </row>
    <row r="296" spans="1:83" hidden="1">
      <c r="A296" s="21">
        <v>286</v>
      </c>
      <c r="B296" s="30">
        <f>1-_xlfn.XLOOKUP(C296,VK!$B$2:$B$294,VK!$ID$2:$ID$294)/SUM($D$5:$BY$5)</f>
        <v>-0.21323469464063916</v>
      </c>
      <c r="C296" t="str">
        <f>_xlfn.XLOOKUP(A296,VK!$IE$2:$IE$294,VK!$B$2:$B$294)</f>
        <v>Rautavaara</v>
      </c>
      <c r="D296" s="12">
        <f>_xlfn.XLOOKUP($C296,VK!$B$2:$B$294,VK!J$2:J$294)</f>
        <v>54.299999237060547</v>
      </c>
      <c r="E296" s="12">
        <f>_xlfn.XLOOKUP($C296,VK!$B$2:$B$294,VK!K$2:K$294)</f>
        <v>1150.6600341796875</v>
      </c>
      <c r="F296" s="38">
        <f>_xlfn.XLOOKUP($C296,VK!$B$2:$B$294,VK!L$2:L$294)</f>
        <v>246.80000305175781</v>
      </c>
      <c r="G296" s="38">
        <f>_xlfn.XLOOKUP($C296,VK!$B$2:$B$294,VK!N$2:N$294)</f>
        <v>1.3999999761581421</v>
      </c>
      <c r="H296" s="40">
        <f>_xlfn.XLOOKUP($C296,VK!$B$2:$B$294,VK!O$2:O$294)</f>
        <v>-3</v>
      </c>
      <c r="I296" s="38">
        <f>_xlfn.XLOOKUP($C296,VK!$B$2:$B$294,VK!P$2:P$294)</f>
        <v>-25</v>
      </c>
      <c r="J296" s="38">
        <f>_xlfn.XLOOKUP($C296,VK!$B$2:$B$294,VK!Q$2:Q$294)</f>
        <v>45.2</v>
      </c>
      <c r="K296" s="38">
        <f>_xlfn.XLOOKUP($C296,VK!$B$2:$B$294,VK!R$2:R$294)</f>
        <v>16.3</v>
      </c>
      <c r="L296" s="38">
        <f>_xlfn.XLOOKUP($C296,VK!$B$2:$B$294,VK!S$2:S$294)</f>
        <v>268</v>
      </c>
      <c r="M296" s="38">
        <f>_xlfn.XLOOKUP($C296,VK!$B$2:$B$294,VK!T$2:T$294)</f>
        <v>0</v>
      </c>
      <c r="N296" s="38">
        <f>_xlfn.XLOOKUP($C296,VK!$B$2:$B$294,VK!U$2:U$294)</f>
        <v>3510.6</v>
      </c>
      <c r="O296" s="38">
        <f>_xlfn.XLOOKUP($C296,VK!$B$2:$B$294,VK!V$2:V$294)</f>
        <v>12.35</v>
      </c>
      <c r="P296" s="38">
        <f>_xlfn.XLOOKUP($C296,VK!$B$2:$B$294,VK!W$2:W$294)</f>
        <v>1368</v>
      </c>
      <c r="Q296" s="38">
        <f>_xlfn.XLOOKUP($C296,VK!$B$2:$B$294,VK!X$2:X$294)</f>
        <v>947</v>
      </c>
      <c r="R296" s="38">
        <f>_xlfn.XLOOKUP($C296,VK!$B$2:$B$294,VK!Y$2:Y$294)</f>
        <v>632</v>
      </c>
      <c r="S296" s="38">
        <f>_xlfn.XLOOKUP($C296,VK!$B$2:$B$294,VK!Z$2:Z$294)</f>
        <v>1829</v>
      </c>
      <c r="T296" s="38">
        <f>_xlfn.XLOOKUP($C296,VK!$B$2:$B$294,VK!AA$2:AA$294)</f>
        <v>853</v>
      </c>
      <c r="U296" s="38">
        <f>_xlfn.XLOOKUP($C296,VK!$B$2:$B$294,VK!AB$2:AB$294)</f>
        <v>16.03125</v>
      </c>
      <c r="V296" s="38">
        <f>_xlfn.XLOOKUP($C296,VK!$B$2:$B$294,VK!AC$2:AC$294)</f>
        <v>0</v>
      </c>
      <c r="W296" s="38">
        <f>_xlfn.XLOOKUP($C296,VK!$B$2:$B$294,VK!AD$2:AD$294)</f>
        <v>0</v>
      </c>
      <c r="X296" s="38">
        <f>_xlfn.XLOOKUP($C296,VK!$B$2:$B$294,VK!AE$2:AE$294)</f>
        <v>0</v>
      </c>
      <c r="Y296" s="38">
        <f>_xlfn.XLOOKUP($C296,VK!$B$2:$B$294,VK!AF$2:AF$294)</f>
        <v>0</v>
      </c>
      <c r="Z296" s="38">
        <f>_xlfn.XLOOKUP($C296,VK!$B$2:$B$294,VK!AG$2:AG$294)</f>
        <v>0</v>
      </c>
      <c r="AA296" s="38">
        <f>_xlfn.XLOOKUP($C296,VK!$B$2:$B$294,VK!AH$2:AH$294)</f>
        <v>22</v>
      </c>
      <c r="AB296" s="38">
        <f>_xlfn.XLOOKUP($C296,VK!$B$2:$B$294,VK!AI$2:AI$294)</f>
        <v>1.03</v>
      </c>
      <c r="AC296" s="38">
        <f>_xlfn.XLOOKUP($C296,VK!$B$2:$B$294,VK!AJ$2:AJ$294)</f>
        <v>0.65</v>
      </c>
      <c r="AD296" s="38">
        <f>_xlfn.XLOOKUP($C296,VK!$B$2:$B$294,VK!AK$2:AK$294)</f>
        <v>1.25</v>
      </c>
      <c r="AE296" s="38">
        <f>_xlfn.XLOOKUP($C296,VK!$B$2:$B$294,VK!AL$2:AL$294)</f>
        <v>52.2</v>
      </c>
      <c r="AF296" s="38">
        <f>_xlfn.XLOOKUP($C296,VK!$B$2:$B$294,VK!AM$2:AM$294)</f>
        <v>224</v>
      </c>
      <c r="AG296" s="38">
        <f>_xlfn.XLOOKUP($C296,VK!$B$2:$B$294,VK!AN$2:AN$294)</f>
        <v>44.9</v>
      </c>
      <c r="AH296" s="38">
        <f>_xlfn.XLOOKUP($C296,VK!$B$2:$B$294,VK!AO$2:AO$294)</f>
        <v>12.9</v>
      </c>
      <c r="AI296" s="38">
        <f>_xlfn.XLOOKUP($C296,VK!$B$2:$B$294,VK!AP$2:AP$294)</f>
        <v>115</v>
      </c>
      <c r="AJ296" s="38">
        <f>_xlfn.XLOOKUP($C296,VK!$B$2:$B$294,VK!AQ$2:AQ$294)</f>
        <v>82</v>
      </c>
      <c r="AK296" s="38">
        <f>_xlfn.XLOOKUP($C296,VK!$B$2:$B$294,VK!AR$2:AR$294)</f>
        <v>990</v>
      </c>
      <c r="AL296" s="38">
        <f>_xlfn.XLOOKUP($C296,VK!$B$2:$B$294,VK!AS$2:AS$294)</f>
        <v>3.3330000000000002</v>
      </c>
      <c r="AM296" s="38">
        <f>_xlfn.XLOOKUP($C296,VK!$B$2:$B$294,VK!AT$2:AT$294)</f>
        <v>7769</v>
      </c>
      <c r="AN296" s="38">
        <f>_xlfn.XLOOKUP($C296,VK!$B$2:$B$294,VK!AU$2:AU$294)</f>
        <v>13462</v>
      </c>
      <c r="AO296" s="38">
        <f>_xlfn.XLOOKUP($C296,VK!$B$2:$B$294,VK!AV$2:AV$294)</f>
        <v>1</v>
      </c>
      <c r="AP296" s="38">
        <f>_xlfn.XLOOKUP($C296,VK!$B$2:$B$294,VK!AW$2:AW$294)</f>
        <v>73.672492980957031</v>
      </c>
      <c r="AQ296" s="38">
        <f>_xlfn.XLOOKUP($C296,VK!$B$2:$B$294,VK!AX$2:AX$294)</f>
        <v>0</v>
      </c>
      <c r="AR296" s="38">
        <f>_xlfn.XLOOKUP($C296,VK!$B$2:$B$294,VK!AY$2:AY$294)</f>
        <v>0</v>
      </c>
      <c r="AS296" s="38">
        <f>_xlfn.XLOOKUP($C296,VK!$B$2:$B$294,VK!AZ$2:AZ$294)</f>
        <v>0</v>
      </c>
      <c r="AT296" s="38">
        <f>_xlfn.XLOOKUP($C296,VK!$B$2:$B$294,VK!BA$2:BA$294)</f>
        <v>0</v>
      </c>
      <c r="AU296" s="38">
        <f>_xlfn.XLOOKUP($C296,VK!$B$2:$B$294,VK!BB$2:BB$294)</f>
        <v>1</v>
      </c>
      <c r="AV296" s="38">
        <f>_xlfn.XLOOKUP($C296,VK!$B$2:$B$294,VK!BC$2:BC$294)</f>
        <v>50</v>
      </c>
      <c r="AW296" s="38">
        <f>_xlfn.XLOOKUP($C296,VK!$B$2:$B$294,VK!BD$2:BD$294)</f>
        <v>100</v>
      </c>
      <c r="AX296" s="38">
        <f>_xlfn.XLOOKUP($C296,VK!$B$2:$B$294,VK!BF$2:BF$294)</f>
        <v>14034.6494140625</v>
      </c>
      <c r="AY296" s="38">
        <f>_xlfn.XLOOKUP($C296,VK!$B$2:$B$294,VK!BG$2:BG$294)</f>
        <v>16491.75390625</v>
      </c>
      <c r="AZ296" s="38">
        <f>_xlfn.XLOOKUP($C296,VK!$B$2:$B$294,VK!BH$2:BH$294)</f>
        <v>1.4988763332366943</v>
      </c>
      <c r="BA296" s="38">
        <f>_xlfn.XLOOKUP($C296,VK!$B$2:$B$294,VK!BI$2:BI$294)</f>
        <v>-4.99543696641922E-2</v>
      </c>
      <c r="BB296" s="38">
        <f>_xlfn.XLOOKUP($C296,VK!$B$2:$B$294,VK!BJ$2:BJ$294)</f>
        <v>26.086956024169922</v>
      </c>
      <c r="BC296" s="38">
        <f>_xlfn.XLOOKUP($C296,VK!$B$2:$B$294,VK!BK$2:BK$294)</f>
        <v>44.444442749023438</v>
      </c>
      <c r="BD296" s="38">
        <f>_xlfn.XLOOKUP($C296,VK!$B$2:$B$294,VK!BL$2:BL$294)</f>
        <v>154</v>
      </c>
      <c r="BE296" s="38">
        <f>_xlfn.XLOOKUP($C296,VK!$B$2:$B$294,VK!BM$2:BM$294)</f>
        <v>-0.79365080595016479</v>
      </c>
      <c r="BF296" s="37">
        <f>_xlfn.XLOOKUP($C296,VK!$B$2:$B$294,VK!BN$2:BN$294)</f>
        <v>18968.779296875</v>
      </c>
      <c r="BG296" s="12">
        <f>_xlfn.XLOOKUP($C296,VK!$B$2:$B$294,VK!BO$2:BO$294)</f>
        <v>58.619956970214844</v>
      </c>
      <c r="BH296" s="12"/>
      <c r="BI296" s="12">
        <f>_xlfn.XLOOKUP($C296,VK!$B$2:$B$294,VK!BQ$2:BQ$294)</f>
        <v>0.65543073415756226</v>
      </c>
      <c r="BJ296" s="12">
        <f>_xlfn.XLOOKUP($C296,VK!$B$2:$B$294,VK!BR$2:BR$294)</f>
        <v>0</v>
      </c>
      <c r="BK296" s="12">
        <f>_xlfn.XLOOKUP($C296,VK!$B$2:$B$294,VK!BS$2:BS$294)</f>
        <v>1.1235954761505127</v>
      </c>
      <c r="BL296" s="12">
        <f>_xlfn.XLOOKUP($C296,VK!$B$2:$B$294,VK!BT$2:BT$294)</f>
        <v>74.282150268554688</v>
      </c>
      <c r="BM296" s="12">
        <f>_xlfn.XLOOKUP($C296,VK!$B$2:$B$294,VK!BU$2:BU$294)</f>
        <v>354.55679321289063</v>
      </c>
      <c r="BN296" s="12">
        <f>_xlfn.XLOOKUP($C296,VK!$B$2:$B$294,VK!BV$2:BV$294)</f>
        <v>0</v>
      </c>
      <c r="BO296" s="12">
        <f>_xlfn.XLOOKUP($C296,VK!$B$2:$B$294,VK!BW$2:BW$294)</f>
        <v>1</v>
      </c>
      <c r="BP296" s="12">
        <f>_xlfn.XLOOKUP($C296,VK!$B$2:$B$294,VK!BX$2:BX$294)</f>
        <v>8608.6953125</v>
      </c>
      <c r="BQ296" s="12">
        <f>_xlfn.XLOOKUP($C296,VK!$B$2:$B$294,VK!BY$2:BY$294)</f>
        <v>7326.0869140625</v>
      </c>
      <c r="BR296" s="12">
        <f>_xlfn.XLOOKUP($C296,VK!$B$2:$B$294,VK!BZ$2:BZ$294)</f>
        <v>0.8114856481552124</v>
      </c>
      <c r="BS296" s="12">
        <f>_xlfn.XLOOKUP($C296,VK!$B$2:$B$294,VK!CA$2:CA$294)</f>
        <v>7.8027467727661133</v>
      </c>
      <c r="BT296" s="12">
        <f>_xlfn.XLOOKUP($C296,VK!$B$2:$B$294,VK!CB$2:CB$294)</f>
        <v>138.46153259277344</v>
      </c>
      <c r="BU296" s="12">
        <f>_xlfn.XLOOKUP($C296,VK!$B$2:$B$294,VK!CC$2:CC$294)</f>
        <v>12.800000190734863</v>
      </c>
      <c r="BV296" s="12">
        <f>_xlfn.XLOOKUP($C296,VK!$B$2:$B$294,VK!CD$2:CD$294)</f>
        <v>15.199999809265137</v>
      </c>
      <c r="BW296" s="12">
        <f>_xlfn.XLOOKUP($C296,VK!$B$2:$B$294,VK!CE$2:CE$294)</f>
        <v>0</v>
      </c>
      <c r="BX296" s="12">
        <f>_xlfn.XLOOKUP($C296,VK!$B$2:$B$294,VK!CF$2:CF$294)</f>
        <v>4.8000001907348633</v>
      </c>
      <c r="BY296" s="12">
        <f>_xlfn.XLOOKUP($C296,VK!$B$2:$B$294,VK!CG$2:CG$294)</f>
        <v>14118.3212890625</v>
      </c>
      <c r="BZ296" s="12"/>
      <c r="CA296" s="27">
        <f>_xlfn.XLOOKUP(C296,VK!$B$2:$B$294,VK!$BX$2:$BX$294)</f>
        <v>8608.6953125</v>
      </c>
      <c r="CD296" s="37">
        <f>_xlfn.XLOOKUP($C296,VK!$B$2:$B$294,VK!M$2:M$294)</f>
        <v>1602</v>
      </c>
      <c r="CE296" s="38"/>
    </row>
    <row r="297" spans="1:83" hidden="1">
      <c r="A297" s="21">
        <v>287</v>
      </c>
      <c r="B297" s="30">
        <f>1-_xlfn.XLOOKUP(C297,VK!$B$2:$B$294,VK!$ID$2:$ID$294)/SUM($D$5:$BY$5)</f>
        <v>-0.22236980522080918</v>
      </c>
      <c r="C297" t="str">
        <f>_xlfn.XLOOKUP(A297,VK!$IE$2:$IE$294,VK!$B$2:$B$294)</f>
        <v>Kittilä</v>
      </c>
      <c r="D297" s="12">
        <f>_xlfn.XLOOKUP($C297,VK!$B$2:$B$294,VK!J$2:J$294)</f>
        <v>44</v>
      </c>
      <c r="E297" s="12">
        <f>_xlfn.XLOOKUP($C297,VK!$B$2:$B$294,VK!K$2:K$294)</f>
        <v>8094.830078125</v>
      </c>
      <c r="F297" s="38">
        <f>_xlfn.XLOOKUP($C297,VK!$B$2:$B$294,VK!L$2:L$294)</f>
        <v>107.09999847412109</v>
      </c>
      <c r="G297" s="38">
        <f>_xlfn.XLOOKUP($C297,VK!$B$2:$B$294,VK!N$2:N$294)</f>
        <v>0.80000001192092896</v>
      </c>
      <c r="H297" s="40">
        <f>_xlfn.XLOOKUP($C297,VK!$B$2:$B$294,VK!O$2:O$294)</f>
        <v>0.30000001192092896</v>
      </c>
      <c r="I297" s="38">
        <f>_xlfn.XLOOKUP($C297,VK!$B$2:$B$294,VK!P$2:P$294)</f>
        <v>24</v>
      </c>
      <c r="J297" s="38">
        <f>_xlfn.XLOOKUP($C297,VK!$B$2:$B$294,VK!Q$2:Q$294)</f>
        <v>58.7</v>
      </c>
      <c r="K297" s="38">
        <f>_xlfn.XLOOKUP($C297,VK!$B$2:$B$294,VK!R$2:R$294)</f>
        <v>6.7</v>
      </c>
      <c r="L297" s="38">
        <f>_xlfn.XLOOKUP($C297,VK!$B$2:$B$294,VK!S$2:S$294)</f>
        <v>699</v>
      </c>
      <c r="M297" s="38">
        <f>_xlfn.XLOOKUP($C297,VK!$B$2:$B$294,VK!T$2:T$294)</f>
        <v>0</v>
      </c>
      <c r="N297" s="38">
        <f>_xlfn.XLOOKUP($C297,VK!$B$2:$B$294,VK!U$2:U$294)</f>
        <v>4734.5</v>
      </c>
      <c r="O297" s="38">
        <f>_xlfn.XLOOKUP($C297,VK!$B$2:$B$294,VK!V$2:V$294)</f>
        <v>11.36</v>
      </c>
      <c r="P297" s="38">
        <f>_xlfn.XLOOKUP($C297,VK!$B$2:$B$294,VK!W$2:W$294)</f>
        <v>2273</v>
      </c>
      <c r="Q297" s="38">
        <f>_xlfn.XLOOKUP($C297,VK!$B$2:$B$294,VK!X$2:X$294)</f>
        <v>212</v>
      </c>
      <c r="R297" s="38">
        <f>_xlfn.XLOOKUP($C297,VK!$B$2:$B$294,VK!Y$2:Y$294)</f>
        <v>955</v>
      </c>
      <c r="S297" s="38">
        <f>_xlfn.XLOOKUP($C297,VK!$B$2:$B$294,VK!Z$2:Z$294)</f>
        <v>1121</v>
      </c>
      <c r="T297" s="38">
        <f>_xlfn.XLOOKUP($C297,VK!$B$2:$B$294,VK!AA$2:AA$294)</f>
        <v>833</v>
      </c>
      <c r="U297" s="38">
        <f>_xlfn.XLOOKUP($C297,VK!$B$2:$B$294,VK!AB$2:AB$294)</f>
        <v>15.471697807312012</v>
      </c>
      <c r="V297" s="38">
        <f>_xlfn.XLOOKUP($C297,VK!$B$2:$B$294,VK!AC$2:AC$294)</f>
        <v>0</v>
      </c>
      <c r="W297" s="38">
        <f>_xlfn.XLOOKUP($C297,VK!$B$2:$B$294,VK!AD$2:AD$294)</f>
        <v>0</v>
      </c>
      <c r="X297" s="38">
        <f>_xlfn.XLOOKUP($C297,VK!$B$2:$B$294,VK!AE$2:AE$294)</f>
        <v>0</v>
      </c>
      <c r="Y297" s="38">
        <f>_xlfn.XLOOKUP($C297,VK!$B$2:$B$294,VK!AF$2:AF$294)</f>
        <v>7</v>
      </c>
      <c r="Z297" s="38">
        <f>_xlfn.XLOOKUP($C297,VK!$B$2:$B$294,VK!AG$2:AG$294)</f>
        <v>1</v>
      </c>
      <c r="AA297" s="38">
        <f>_xlfn.XLOOKUP($C297,VK!$B$2:$B$294,VK!AH$2:AH$294)</f>
        <v>20.25</v>
      </c>
      <c r="AB297" s="38">
        <f>_xlfn.XLOOKUP($C297,VK!$B$2:$B$294,VK!AI$2:AI$294)</f>
        <v>1.1599999999999999</v>
      </c>
      <c r="AC297" s="38">
        <f>_xlfn.XLOOKUP($C297,VK!$B$2:$B$294,VK!AJ$2:AJ$294)</f>
        <v>0.43</v>
      </c>
      <c r="AD297" s="38">
        <f>_xlfn.XLOOKUP($C297,VK!$B$2:$B$294,VK!AK$2:AK$294)</f>
        <v>1.2</v>
      </c>
      <c r="AE297" s="38">
        <f>_xlfn.XLOOKUP($C297,VK!$B$2:$B$294,VK!AL$2:AL$294)</f>
        <v>85</v>
      </c>
      <c r="AF297" s="38">
        <f>_xlfn.XLOOKUP($C297,VK!$B$2:$B$294,VK!AM$2:AM$294)</f>
        <v>328.2</v>
      </c>
      <c r="AG297" s="38">
        <f>_xlfn.XLOOKUP($C297,VK!$B$2:$B$294,VK!AN$2:AN$294)</f>
        <v>51.6</v>
      </c>
      <c r="AH297" s="38">
        <f>_xlfn.XLOOKUP($C297,VK!$B$2:$B$294,VK!AO$2:AO$294)</f>
        <v>23.1</v>
      </c>
      <c r="AI297" s="38">
        <f>_xlfn.XLOOKUP($C297,VK!$B$2:$B$294,VK!AP$2:AP$294)</f>
        <v>59</v>
      </c>
      <c r="AJ297" s="38">
        <f>_xlfn.XLOOKUP($C297,VK!$B$2:$B$294,VK!AQ$2:AQ$294)</f>
        <v>198</v>
      </c>
      <c r="AK297" s="38">
        <f>_xlfn.XLOOKUP($C297,VK!$B$2:$B$294,VK!AR$2:AR$294)</f>
        <v>1740</v>
      </c>
      <c r="AL297" s="38">
        <f>_xlfn.XLOOKUP($C297,VK!$B$2:$B$294,VK!AS$2:AS$294)</f>
        <v>2.8330000000000002</v>
      </c>
      <c r="AM297" s="38">
        <f>_xlfn.XLOOKUP($C297,VK!$B$2:$B$294,VK!AT$2:AT$294)</f>
        <v>9239</v>
      </c>
      <c r="AN297" s="38">
        <f>_xlfn.XLOOKUP($C297,VK!$B$2:$B$294,VK!AU$2:AU$294)</f>
        <v>14308</v>
      </c>
      <c r="AO297" s="38">
        <f>_xlfn.XLOOKUP($C297,VK!$B$2:$B$294,VK!AV$2:AV$294)</f>
        <v>1</v>
      </c>
      <c r="AP297" s="38">
        <f>_xlfn.XLOOKUP($C297,VK!$B$2:$B$294,VK!AW$2:AW$294)</f>
        <v>133.06959533691406</v>
      </c>
      <c r="AQ297" s="38">
        <f>_xlfn.XLOOKUP($C297,VK!$B$2:$B$294,VK!AX$2:AX$294)</f>
        <v>0</v>
      </c>
      <c r="AR297" s="38">
        <f>_xlfn.XLOOKUP($C297,VK!$B$2:$B$294,VK!AY$2:AY$294)</f>
        <v>0</v>
      </c>
      <c r="AS297" s="38">
        <f>_xlfn.XLOOKUP($C297,VK!$B$2:$B$294,VK!AZ$2:AZ$294)</f>
        <v>1</v>
      </c>
      <c r="AT297" s="38">
        <f>_xlfn.XLOOKUP($C297,VK!$B$2:$B$294,VK!BA$2:BA$294)</f>
        <v>0</v>
      </c>
      <c r="AU297" s="38">
        <f>_xlfn.XLOOKUP($C297,VK!$B$2:$B$294,VK!BB$2:BB$294)</f>
        <v>1</v>
      </c>
      <c r="AV297" s="38">
        <f>_xlfn.XLOOKUP($C297,VK!$B$2:$B$294,VK!BC$2:BC$294)</f>
        <v>89.602447509765625</v>
      </c>
      <c r="AW297" s="38">
        <f>_xlfn.XLOOKUP($C297,VK!$B$2:$B$294,VK!BD$2:BD$294)</f>
        <v>100</v>
      </c>
      <c r="AX297" s="38">
        <f>_xlfn.XLOOKUP($C297,VK!$B$2:$B$294,VK!BF$2:BF$294)</f>
        <v>13901.80859375</v>
      </c>
      <c r="AY297" s="38">
        <f>_xlfn.XLOOKUP($C297,VK!$B$2:$B$294,VK!BG$2:BG$294)</f>
        <v>15038.759765625</v>
      </c>
      <c r="AZ297" s="38">
        <f>_xlfn.XLOOKUP($C297,VK!$B$2:$B$294,VK!BH$2:BH$294)</f>
        <v>5.0976290702819824</v>
      </c>
      <c r="BA297" s="38">
        <f>_xlfn.XLOOKUP($C297,VK!$B$2:$B$294,VK!BI$2:BI$294)</f>
        <v>2.8129394054412842</v>
      </c>
      <c r="BB297" s="38">
        <f>_xlfn.XLOOKUP($C297,VK!$B$2:$B$294,VK!BJ$2:BJ$294)</f>
        <v>27.544910430908203</v>
      </c>
      <c r="BC297" s="38">
        <f>_xlfn.XLOOKUP($C297,VK!$B$2:$B$294,VK!BK$2:BK$294)</f>
        <v>-16.470588684082031</v>
      </c>
      <c r="BD297" s="38">
        <f>_xlfn.XLOOKUP($C297,VK!$B$2:$B$294,VK!BL$2:BL$294)</f>
        <v>105.66666412353516</v>
      </c>
      <c r="BE297" s="38">
        <f>_xlfn.XLOOKUP($C297,VK!$B$2:$B$294,VK!BM$2:BM$294)</f>
        <v>2.3465704917907715</v>
      </c>
      <c r="BF297" s="37">
        <f>_xlfn.XLOOKUP($C297,VK!$B$2:$B$294,VK!BN$2:BN$294)</f>
        <v>24349.884765625</v>
      </c>
      <c r="BG297" s="12">
        <f>_xlfn.XLOOKUP($C297,VK!$B$2:$B$294,VK!BO$2:BO$294)</f>
        <v>42.806922912597656</v>
      </c>
      <c r="BH297" s="12"/>
      <c r="BI297" s="12">
        <f>_xlfn.XLOOKUP($C297,VK!$B$2:$B$294,VK!BQ$2:BQ$294)</f>
        <v>0.60158067941665649</v>
      </c>
      <c r="BJ297" s="12">
        <f>_xlfn.XLOOKUP($C297,VK!$B$2:$B$294,VK!BR$2:BR$294)</f>
        <v>0.26344335079193115</v>
      </c>
      <c r="BK297" s="12">
        <f>_xlfn.XLOOKUP($C297,VK!$B$2:$B$294,VK!BS$2:BS$294)</f>
        <v>3.7811870574951172</v>
      </c>
      <c r="BL297" s="12">
        <f>_xlfn.XLOOKUP($C297,VK!$B$2:$B$294,VK!BT$2:BT$294)</f>
        <v>111.26607513427734</v>
      </c>
      <c r="BM297" s="12">
        <f>_xlfn.XLOOKUP($C297,VK!$B$2:$B$294,VK!BU$2:BU$294)</f>
        <v>653.4945068359375</v>
      </c>
      <c r="BN297" s="12">
        <f>_xlfn.XLOOKUP($C297,VK!$B$2:$B$294,VK!BV$2:BV$294)</f>
        <v>0</v>
      </c>
      <c r="BO297" s="12">
        <f>_xlfn.XLOOKUP($C297,VK!$B$2:$B$294,VK!BW$2:BW$294)</f>
        <v>1</v>
      </c>
      <c r="BP297" s="12">
        <f>_xlfn.XLOOKUP($C297,VK!$B$2:$B$294,VK!BX$2:BX$294)</f>
        <v>12782.9453125</v>
      </c>
      <c r="BQ297" s="12">
        <f>_xlfn.XLOOKUP($C297,VK!$B$2:$B$294,VK!BY$2:BY$294)</f>
        <v>11816.537109375</v>
      </c>
      <c r="BR297" s="12">
        <f>_xlfn.XLOOKUP($C297,VK!$B$2:$B$294,VK!BZ$2:BZ$294)</f>
        <v>1.1002634763717651</v>
      </c>
      <c r="BS297" s="12">
        <f>_xlfn.XLOOKUP($C297,VK!$B$2:$B$294,VK!CA$2:CA$294)</f>
        <v>8.7866106033325195</v>
      </c>
      <c r="BT297" s="12">
        <f>_xlfn.XLOOKUP($C297,VK!$B$2:$B$294,VK!CB$2:CB$294)</f>
        <v>54.929576873779297</v>
      </c>
      <c r="BU297" s="12">
        <f>_xlfn.XLOOKUP($C297,VK!$B$2:$B$294,VK!CC$2:CC$294)</f>
        <v>6.7019400596618652</v>
      </c>
      <c r="BV297" s="12">
        <f>_xlfn.XLOOKUP($C297,VK!$B$2:$B$294,VK!CD$2:CD$294)</f>
        <v>18.16578483581543</v>
      </c>
      <c r="BW297" s="12">
        <f>_xlfn.XLOOKUP($C297,VK!$B$2:$B$294,VK!CE$2:CE$294)</f>
        <v>0</v>
      </c>
      <c r="BX297" s="12">
        <f>_xlfn.XLOOKUP($C297,VK!$B$2:$B$294,VK!CF$2:CF$294)</f>
        <v>3.1746032238006592</v>
      </c>
      <c r="BY297" s="12">
        <f>_xlfn.XLOOKUP($C297,VK!$B$2:$B$294,VK!CG$2:CG$294)</f>
        <v>13688.0048828125</v>
      </c>
      <c r="BZ297" s="12"/>
      <c r="CA297" s="27">
        <f>_xlfn.XLOOKUP(C297,VK!$B$2:$B$294,VK!$BX$2:$BX$294)</f>
        <v>12782.9453125</v>
      </c>
      <c r="CD297" s="37">
        <f>_xlfn.XLOOKUP($C297,VK!$B$2:$B$294,VK!M$2:M$294)</f>
        <v>6453</v>
      </c>
      <c r="CE297" s="38"/>
    </row>
    <row r="298" spans="1:83" hidden="1">
      <c r="A298" s="21">
        <v>288</v>
      </c>
      <c r="B298" s="30">
        <f>1-_xlfn.XLOOKUP(C298,VK!$B$2:$B$294,VK!$ID$2:$ID$294)/SUM($D$5:$BY$5)</f>
        <v>-0.25212743874871002</v>
      </c>
      <c r="C298" t="str">
        <f>_xlfn.XLOOKUP(A298,VK!$IE$2:$IE$294,VK!$B$2:$B$294)</f>
        <v>Pelkosenniemi</v>
      </c>
      <c r="D298" s="12">
        <f>_xlfn.XLOOKUP($C298,VK!$B$2:$B$294,VK!J$2:J$294)</f>
        <v>53.299999237060547</v>
      </c>
      <c r="E298" s="12">
        <f>_xlfn.XLOOKUP($C298,VK!$B$2:$B$294,VK!K$2:K$294)</f>
        <v>1836.1400146484375</v>
      </c>
      <c r="F298" s="38">
        <f>_xlfn.XLOOKUP($C298,VK!$B$2:$B$294,VK!L$2:L$294)</f>
        <v>173.39999389648438</v>
      </c>
      <c r="G298" s="38">
        <f>_xlfn.XLOOKUP($C298,VK!$B$2:$B$294,VK!N$2:N$294)</f>
        <v>0.5</v>
      </c>
      <c r="H298" s="40">
        <f>_xlfn.XLOOKUP($C298,VK!$B$2:$B$294,VK!O$2:O$294)</f>
        <v>-1.6000000238418579</v>
      </c>
      <c r="I298" s="38">
        <f>_xlfn.XLOOKUP($C298,VK!$B$2:$B$294,VK!P$2:P$294)</f>
        <v>-1</v>
      </c>
      <c r="J298" s="38">
        <f>_xlfn.XLOOKUP($C298,VK!$B$2:$B$294,VK!Q$2:Q$294)</f>
        <v>35.6</v>
      </c>
      <c r="K298" s="38">
        <f>_xlfn.XLOOKUP($C298,VK!$B$2:$B$294,VK!R$2:R$294)</f>
        <v>13.600000000000001</v>
      </c>
      <c r="L298" s="38">
        <f>_xlfn.XLOOKUP($C298,VK!$B$2:$B$294,VK!S$2:S$294)</f>
        <v>192</v>
      </c>
      <c r="M298" s="38">
        <f>_xlfn.XLOOKUP($C298,VK!$B$2:$B$294,VK!T$2:T$294)</f>
        <v>0</v>
      </c>
      <c r="N298" s="38">
        <f>_xlfn.XLOOKUP($C298,VK!$B$2:$B$294,VK!U$2:U$294)</f>
        <v>5525</v>
      </c>
      <c r="O298" s="38">
        <f>_xlfn.XLOOKUP($C298,VK!$B$2:$B$294,VK!V$2:V$294)</f>
        <v>11.36</v>
      </c>
      <c r="P298" s="38">
        <f>_xlfn.XLOOKUP($C298,VK!$B$2:$B$294,VK!W$2:W$294)</f>
        <v>1818</v>
      </c>
      <c r="Q298" s="38">
        <f>_xlfn.XLOOKUP($C298,VK!$B$2:$B$294,VK!X$2:X$294)</f>
        <v>545</v>
      </c>
      <c r="R298" s="38">
        <f>_xlfn.XLOOKUP($C298,VK!$B$2:$B$294,VK!Y$2:Y$294)</f>
        <v>727</v>
      </c>
      <c r="S298" s="38">
        <f>_xlfn.XLOOKUP($C298,VK!$B$2:$B$294,VK!Z$2:Z$294)</f>
        <v>2450</v>
      </c>
      <c r="T298" s="38">
        <f>_xlfn.XLOOKUP($C298,VK!$B$2:$B$294,VK!AA$2:AA$294)</f>
        <v>1267</v>
      </c>
      <c r="U298" s="38">
        <f>_xlfn.XLOOKUP($C298,VK!$B$2:$B$294,VK!AB$2:AB$294)</f>
        <v>9</v>
      </c>
      <c r="V298" s="38">
        <f>_xlfn.XLOOKUP($C298,VK!$B$2:$B$294,VK!AC$2:AC$294)</f>
        <v>0</v>
      </c>
      <c r="W298" s="38">
        <f>_xlfn.XLOOKUP($C298,VK!$B$2:$B$294,VK!AD$2:AD$294)</f>
        <v>0</v>
      </c>
      <c r="X298" s="38">
        <f>_xlfn.XLOOKUP($C298,VK!$B$2:$B$294,VK!AE$2:AE$294)</f>
        <v>0</v>
      </c>
      <c r="Y298" s="38">
        <f>_xlfn.XLOOKUP($C298,VK!$B$2:$B$294,VK!AF$2:AF$294)</f>
        <v>0</v>
      </c>
      <c r="Z298" s="38">
        <f>_xlfn.XLOOKUP($C298,VK!$B$2:$B$294,VK!AG$2:AG$294)</f>
        <v>0</v>
      </c>
      <c r="AA298" s="38">
        <f>_xlfn.XLOOKUP($C298,VK!$B$2:$B$294,VK!AH$2:AH$294)</f>
        <v>22.25</v>
      </c>
      <c r="AB298" s="38">
        <f>_xlfn.XLOOKUP($C298,VK!$B$2:$B$294,VK!AI$2:AI$294)</f>
        <v>1.5</v>
      </c>
      <c r="AC298" s="38">
        <f>_xlfn.XLOOKUP($C298,VK!$B$2:$B$294,VK!AJ$2:AJ$294)</f>
        <v>0.75</v>
      </c>
      <c r="AD298" s="38">
        <f>_xlfn.XLOOKUP($C298,VK!$B$2:$B$294,VK!AK$2:AK$294)</f>
        <v>1.75</v>
      </c>
      <c r="AE298" s="38">
        <f>_xlfn.XLOOKUP($C298,VK!$B$2:$B$294,VK!AL$2:AL$294)</f>
        <v>23.9</v>
      </c>
      <c r="AF298" s="38">
        <f>_xlfn.XLOOKUP($C298,VK!$B$2:$B$294,VK!AM$2:AM$294)</f>
        <v>308.60000000000002</v>
      </c>
      <c r="AG298" s="38">
        <f>_xlfn.XLOOKUP($C298,VK!$B$2:$B$294,VK!AN$2:AN$294)</f>
        <v>50.2</v>
      </c>
      <c r="AH298" s="38">
        <f>_xlfn.XLOOKUP($C298,VK!$B$2:$B$294,VK!AO$2:AO$294)</f>
        <v>23.1</v>
      </c>
      <c r="AI298" s="38">
        <f>_xlfn.XLOOKUP($C298,VK!$B$2:$B$294,VK!AP$2:AP$294)</f>
        <v>128</v>
      </c>
      <c r="AJ298" s="38">
        <f>_xlfn.XLOOKUP($C298,VK!$B$2:$B$294,VK!AQ$2:AQ$294)</f>
        <v>189</v>
      </c>
      <c r="AK298" s="38">
        <f>_xlfn.XLOOKUP($C298,VK!$B$2:$B$294,VK!AR$2:AR$294)</f>
        <v>1741</v>
      </c>
      <c r="AL298" s="38">
        <f>_xlfn.XLOOKUP($C298,VK!$B$2:$B$294,VK!AS$2:AS$294)</f>
        <v>2.3330000000000002</v>
      </c>
      <c r="AM298" s="38">
        <f>_xlfn.XLOOKUP($C298,VK!$B$2:$B$294,VK!AT$2:AT$294)</f>
        <v>8333</v>
      </c>
      <c r="AN298" s="38">
        <f>_xlfn.XLOOKUP($C298,VK!$B$2:$B$294,VK!AU$2:AU$294)</f>
        <v>19064</v>
      </c>
      <c r="AO298" s="38">
        <f>_xlfn.XLOOKUP($C298,VK!$B$2:$B$294,VK!AV$2:AV$294)</f>
        <v>0</v>
      </c>
      <c r="AP298" s="38">
        <f>_xlfn.XLOOKUP($C298,VK!$B$2:$B$294,VK!AW$2:AW$294)</f>
        <v>103.53075408935547</v>
      </c>
      <c r="AQ298" s="38">
        <f>_xlfn.XLOOKUP($C298,VK!$B$2:$B$294,VK!AX$2:AX$294)</f>
        <v>0</v>
      </c>
      <c r="AR298" s="38">
        <f>_xlfn.XLOOKUP($C298,VK!$B$2:$B$294,VK!AY$2:AY$294)</f>
        <v>0</v>
      </c>
      <c r="AS298" s="38">
        <f>_xlfn.XLOOKUP($C298,VK!$B$2:$B$294,VK!AZ$2:AZ$294)</f>
        <v>0</v>
      </c>
      <c r="AT298" s="38">
        <f>_xlfn.XLOOKUP($C298,VK!$B$2:$B$294,VK!BA$2:BA$294)</f>
        <v>0</v>
      </c>
      <c r="AU298" s="38">
        <f>_xlfn.XLOOKUP($C298,VK!$B$2:$B$294,VK!BB$2:BB$294)</f>
        <v>1</v>
      </c>
      <c r="AV298" s="38">
        <f>_xlfn.XLOOKUP($C298,VK!$B$2:$B$294,VK!BC$2:BC$294)</f>
        <v>100</v>
      </c>
      <c r="AW298" s="38">
        <f>_xlfn.XLOOKUP($C298,VK!$B$2:$B$294,VK!BD$2:BD$294)</f>
        <v>100</v>
      </c>
      <c r="AX298" s="38">
        <f>_xlfn.XLOOKUP($C298,VK!$B$2:$B$294,VK!BF$2:BF$294)</f>
        <v>28651.9921875</v>
      </c>
      <c r="AY298" s="38">
        <f>_xlfn.XLOOKUP($C298,VK!$B$2:$B$294,VK!BG$2:BG$294)</f>
        <v>32472.2578125</v>
      </c>
      <c r="AZ298" s="38">
        <f>_xlfn.XLOOKUP($C298,VK!$B$2:$B$294,VK!BH$2:BH$294)</f>
        <v>1.1708201169967651</v>
      </c>
      <c r="BA298" s="38">
        <f>_xlfn.XLOOKUP($C298,VK!$B$2:$B$294,VK!BI$2:BI$294)</f>
        <v>-15.346115112304688</v>
      </c>
      <c r="BB298" s="38">
        <f>_xlfn.XLOOKUP($C298,VK!$B$2:$B$294,VK!BJ$2:BJ$294)</f>
        <v>11.111110687255859</v>
      </c>
      <c r="BC298" s="38">
        <f>_xlfn.XLOOKUP($C298,VK!$B$2:$B$294,VK!BK$2:BK$294)</f>
        <v>0</v>
      </c>
      <c r="BD298" s="38">
        <f>_xlfn.XLOOKUP($C298,VK!$B$2:$B$294,VK!BL$2:BL$294)</f>
        <v>66</v>
      </c>
      <c r="BE298" s="38">
        <f>_xlfn.XLOOKUP($C298,VK!$B$2:$B$294,VK!BM$2:BM$294)</f>
        <v>-1.7543859481811523</v>
      </c>
      <c r="BF298" s="37">
        <f>_xlfn.XLOOKUP($C298,VK!$B$2:$B$294,VK!BN$2:BN$294)</f>
        <v>21791.6953125</v>
      </c>
      <c r="BG298" s="12">
        <f>_xlfn.XLOOKUP($C298,VK!$B$2:$B$294,VK!BO$2:BO$294)</f>
        <v>44.643714904785156</v>
      </c>
      <c r="BH298" s="12"/>
      <c r="BI298" s="12">
        <f>_xlfn.XLOOKUP($C298,VK!$B$2:$B$294,VK!BQ$2:BQ$294)</f>
        <v>0.59744411706924438</v>
      </c>
      <c r="BJ298" s="12">
        <f>_xlfn.XLOOKUP($C298,VK!$B$2:$B$294,VK!BR$2:BR$294)</f>
        <v>0.31948882341384888</v>
      </c>
      <c r="BK298" s="12">
        <f>_xlfn.XLOOKUP($C298,VK!$B$2:$B$294,VK!BS$2:BS$294)</f>
        <v>1.0649627447128296</v>
      </c>
      <c r="BL298" s="12">
        <f>_xlfn.XLOOKUP($C298,VK!$B$2:$B$294,VK!BT$2:BT$294)</f>
        <v>137.38018798828125</v>
      </c>
      <c r="BM298" s="12">
        <f>_xlfn.XLOOKUP($C298,VK!$B$2:$B$294,VK!BU$2:BU$294)</f>
        <v>443.02450561523438</v>
      </c>
      <c r="BN298" s="12">
        <f>_xlfn.XLOOKUP($C298,VK!$B$2:$B$294,VK!BV$2:BV$294)</f>
        <v>0</v>
      </c>
      <c r="BO298" s="12">
        <f>_xlfn.XLOOKUP($C298,VK!$B$2:$B$294,VK!BW$2:BW$294)</f>
        <v>0</v>
      </c>
      <c r="BP298" s="12">
        <f>_xlfn.XLOOKUP($C298,VK!$B$2:$B$294,VK!BX$2:BX$294)</f>
        <v>7760.86962890625</v>
      </c>
      <c r="BQ298" s="12">
        <f>_xlfn.XLOOKUP($C298,VK!$B$2:$B$294,VK!BY$2:BY$294)</f>
        <v>6847.826171875</v>
      </c>
      <c r="BR298" s="12">
        <f>_xlfn.XLOOKUP($C298,VK!$B$2:$B$294,VK!BZ$2:BZ$294)</f>
        <v>0.63897764682769775</v>
      </c>
      <c r="BS298" s="12">
        <f>_xlfn.XLOOKUP($C298,VK!$B$2:$B$294,VK!CA$2:CA$294)</f>
        <v>5.9637913703918457</v>
      </c>
      <c r="BT298" s="12">
        <f>_xlfn.XLOOKUP($C298,VK!$B$2:$B$294,VK!CB$2:CB$294)</f>
        <v>83.333335876464844</v>
      </c>
      <c r="BU298" s="12">
        <f>_xlfn.XLOOKUP($C298,VK!$B$2:$B$294,VK!CC$2:CC$294)</f>
        <v>7.1428570747375488</v>
      </c>
      <c r="BV298" s="12">
        <f>_xlfn.XLOOKUP($C298,VK!$B$2:$B$294,VK!CD$2:CD$294)</f>
        <v>8.9285717010498047</v>
      </c>
      <c r="BW298" s="12">
        <f>_xlfn.XLOOKUP($C298,VK!$B$2:$B$294,VK!CE$2:CE$294)</f>
        <v>3.5714285373687744</v>
      </c>
      <c r="BX298" s="12">
        <f>_xlfn.XLOOKUP($C298,VK!$B$2:$B$294,VK!CF$2:CF$294)</f>
        <v>7.1428570747375488</v>
      </c>
      <c r="BY298" s="12">
        <f>_xlfn.XLOOKUP($C298,VK!$B$2:$B$294,VK!CG$2:CG$294)</f>
        <v>20981.671875</v>
      </c>
      <c r="BZ298" s="12"/>
      <c r="CA298" s="27">
        <f>_xlfn.XLOOKUP(C298,VK!$B$2:$B$294,VK!$BX$2:$BX$294)</f>
        <v>7760.86962890625</v>
      </c>
      <c r="CD298" s="37">
        <f>_xlfn.XLOOKUP($C298,VK!$B$2:$B$294,VK!M$2:M$294)</f>
        <v>939</v>
      </c>
      <c r="CE298" s="38"/>
    </row>
    <row r="299" spans="1:83" hidden="1">
      <c r="A299" s="21">
        <v>289</v>
      </c>
      <c r="B299" s="30">
        <f>1-_xlfn.XLOOKUP(C299,VK!$B$2:$B$294,VK!$ID$2:$ID$294)/SUM($D$5:$BY$5)</f>
        <v>-0.30570392272264546</v>
      </c>
      <c r="C299" t="str">
        <f>_xlfn.XLOOKUP(A299,VK!$IE$2:$IE$294,VK!$B$2:$B$294)</f>
        <v>Vesanto</v>
      </c>
      <c r="D299" s="12">
        <f>_xlfn.XLOOKUP($C299,VK!$B$2:$B$294,VK!J$2:J$294)</f>
        <v>54.900001525878906</v>
      </c>
      <c r="E299" s="12">
        <f>_xlfn.XLOOKUP($C299,VK!$B$2:$B$294,VK!K$2:K$294)</f>
        <v>422.6199951171875</v>
      </c>
      <c r="F299" s="38">
        <f>_xlfn.XLOOKUP($C299,VK!$B$2:$B$294,VK!L$2:L$294)</f>
        <v>203.5</v>
      </c>
      <c r="G299" s="38">
        <f>_xlfn.XLOOKUP($C299,VK!$B$2:$B$294,VK!N$2:N$294)</f>
        <v>4.8000001907348633</v>
      </c>
      <c r="H299" s="40">
        <f>_xlfn.XLOOKUP($C299,VK!$B$2:$B$294,VK!O$2:O$294)</f>
        <v>-2.0999999046325684</v>
      </c>
      <c r="I299" s="38">
        <f>_xlfn.XLOOKUP($C299,VK!$B$2:$B$294,VK!P$2:P$294)</f>
        <v>-10</v>
      </c>
      <c r="J299" s="38">
        <f>_xlfn.XLOOKUP($C299,VK!$B$2:$B$294,VK!Q$2:Q$294)</f>
        <v>40.6</v>
      </c>
      <c r="K299" s="38">
        <f>_xlfn.XLOOKUP($C299,VK!$B$2:$B$294,VK!R$2:R$294)</f>
        <v>12.700000000000001</v>
      </c>
      <c r="L299" s="38">
        <f>_xlfn.XLOOKUP($C299,VK!$B$2:$B$294,VK!S$2:S$294)</f>
        <v>172</v>
      </c>
      <c r="M299" s="38">
        <f>_xlfn.XLOOKUP($C299,VK!$B$2:$B$294,VK!T$2:T$294)</f>
        <v>0</v>
      </c>
      <c r="N299" s="38">
        <f>_xlfn.XLOOKUP($C299,VK!$B$2:$B$294,VK!U$2:U$294)</f>
        <v>2921.1</v>
      </c>
      <c r="O299" s="38">
        <f>_xlfn.XLOOKUP($C299,VK!$B$2:$B$294,VK!V$2:V$294)</f>
        <v>12.35</v>
      </c>
      <c r="P299" s="38">
        <f>_xlfn.XLOOKUP($C299,VK!$B$2:$B$294,VK!W$2:W$294)</f>
        <v>2071</v>
      </c>
      <c r="Q299" s="38">
        <f>_xlfn.XLOOKUP($C299,VK!$B$2:$B$294,VK!X$2:X$294)</f>
        <v>286</v>
      </c>
      <c r="R299" s="38">
        <f>_xlfn.XLOOKUP($C299,VK!$B$2:$B$294,VK!Y$2:Y$294)</f>
        <v>500</v>
      </c>
      <c r="S299" s="38">
        <f>_xlfn.XLOOKUP($C299,VK!$B$2:$B$294,VK!Z$2:Z$294)</f>
        <v>1988</v>
      </c>
      <c r="T299" s="38">
        <f>_xlfn.XLOOKUP($C299,VK!$B$2:$B$294,VK!AA$2:AA$294)</f>
        <v>634</v>
      </c>
      <c r="U299" s="38">
        <f>_xlfn.XLOOKUP($C299,VK!$B$2:$B$294,VK!AB$2:AB$294)</f>
        <v>15.399999618530273</v>
      </c>
      <c r="V299" s="38">
        <f>_xlfn.XLOOKUP($C299,VK!$B$2:$B$294,VK!AC$2:AC$294)</f>
        <v>0</v>
      </c>
      <c r="W299" s="38">
        <f>_xlfn.XLOOKUP($C299,VK!$B$2:$B$294,VK!AD$2:AD$294)</f>
        <v>0</v>
      </c>
      <c r="X299" s="38">
        <f>_xlfn.XLOOKUP($C299,VK!$B$2:$B$294,VK!AE$2:AE$294)</f>
        <v>0</v>
      </c>
      <c r="Y299" s="38">
        <f>_xlfn.XLOOKUP($C299,VK!$B$2:$B$294,VK!AF$2:AF$294)</f>
        <v>0</v>
      </c>
      <c r="Z299" s="38">
        <f>_xlfn.XLOOKUP($C299,VK!$B$2:$B$294,VK!AG$2:AG$294)</f>
        <v>0</v>
      </c>
      <c r="AA299" s="38">
        <f>_xlfn.XLOOKUP($C299,VK!$B$2:$B$294,VK!AH$2:AH$294)</f>
        <v>21.5</v>
      </c>
      <c r="AB299" s="38">
        <f>_xlfn.XLOOKUP($C299,VK!$B$2:$B$294,VK!AI$2:AI$294)</f>
        <v>1</v>
      </c>
      <c r="AC299" s="38">
        <f>_xlfn.XLOOKUP($C299,VK!$B$2:$B$294,VK!AJ$2:AJ$294)</f>
        <v>0.6</v>
      </c>
      <c r="AD299" s="38">
        <f>_xlfn.XLOOKUP($C299,VK!$B$2:$B$294,VK!AK$2:AK$294)</f>
        <v>1.25</v>
      </c>
      <c r="AE299" s="38">
        <f>_xlfn.XLOOKUP($C299,VK!$B$2:$B$294,VK!AL$2:AL$294)</f>
        <v>98.2</v>
      </c>
      <c r="AF299" s="38">
        <f>_xlfn.XLOOKUP($C299,VK!$B$2:$B$294,VK!AM$2:AM$294)</f>
        <v>253.1</v>
      </c>
      <c r="AG299" s="38">
        <f>_xlfn.XLOOKUP($C299,VK!$B$2:$B$294,VK!AN$2:AN$294)</f>
        <v>43.8</v>
      </c>
      <c r="AH299" s="38">
        <f>_xlfn.XLOOKUP($C299,VK!$B$2:$B$294,VK!AO$2:AO$294)</f>
        <v>16.600000000000001</v>
      </c>
      <c r="AI299" s="38">
        <f>_xlfn.XLOOKUP($C299,VK!$B$2:$B$294,VK!AP$2:AP$294)</f>
        <v>147</v>
      </c>
      <c r="AJ299" s="38">
        <f>_xlfn.XLOOKUP($C299,VK!$B$2:$B$294,VK!AQ$2:AQ$294)</f>
        <v>136</v>
      </c>
      <c r="AK299" s="38">
        <f>_xlfn.XLOOKUP($C299,VK!$B$2:$B$294,VK!AR$2:AR$294)</f>
        <v>997</v>
      </c>
      <c r="AL299" s="38">
        <f>_xlfn.XLOOKUP($C299,VK!$B$2:$B$294,VK!AS$2:AS$294)</f>
        <v>1.667</v>
      </c>
      <c r="AM299" s="38">
        <f>_xlfn.XLOOKUP($C299,VK!$B$2:$B$294,VK!AT$2:AT$294)</f>
        <v>11786</v>
      </c>
      <c r="AN299" s="38">
        <f>_xlfn.XLOOKUP($C299,VK!$B$2:$B$294,VK!AU$2:AU$294)</f>
        <v>13275</v>
      </c>
      <c r="AO299" s="38">
        <f>_xlfn.XLOOKUP($C299,VK!$B$2:$B$294,VK!AV$2:AV$294)</f>
        <v>0</v>
      </c>
      <c r="AP299" s="38">
        <f>_xlfn.XLOOKUP($C299,VK!$B$2:$B$294,VK!AW$2:AW$294)</f>
        <v>64.969154357910156</v>
      </c>
      <c r="AQ299" s="38">
        <f>_xlfn.XLOOKUP($C299,VK!$B$2:$B$294,VK!AX$2:AX$294)</f>
        <v>0</v>
      </c>
      <c r="AR299" s="38">
        <f>_xlfn.XLOOKUP($C299,VK!$B$2:$B$294,VK!AY$2:AY$294)</f>
        <v>0</v>
      </c>
      <c r="AS299" s="38">
        <f>_xlfn.XLOOKUP($C299,VK!$B$2:$B$294,VK!AZ$2:AZ$294)</f>
        <v>0</v>
      </c>
      <c r="AT299" s="38">
        <f>_xlfn.XLOOKUP($C299,VK!$B$2:$B$294,VK!BA$2:BA$294)</f>
        <v>0</v>
      </c>
      <c r="AU299" s="38">
        <f>_xlfn.XLOOKUP($C299,VK!$B$2:$B$294,VK!BB$2:BB$294)</f>
        <v>1</v>
      </c>
      <c r="AV299" s="38">
        <f>_xlfn.XLOOKUP($C299,VK!$B$2:$B$294,VK!BC$2:BC$294)</f>
        <v>75.409835815429688</v>
      </c>
      <c r="AW299" s="38">
        <f>_xlfn.XLOOKUP($C299,VK!$B$2:$B$294,VK!BD$2:BD$294)</f>
        <v>100</v>
      </c>
      <c r="AX299" s="38">
        <f>_xlfn.XLOOKUP($C299,VK!$B$2:$B$294,VK!BF$2:BF$294)</f>
        <v>10647.80078125</v>
      </c>
      <c r="AY299" s="38">
        <f>_xlfn.XLOOKUP($C299,VK!$B$2:$B$294,VK!BG$2:BG$294)</f>
        <v>11362.41796875</v>
      </c>
      <c r="AZ299" s="38">
        <f>_xlfn.XLOOKUP($C299,VK!$B$2:$B$294,VK!BH$2:BH$294)</f>
        <v>2.779245138168335</v>
      </c>
      <c r="BA299" s="38">
        <f>_xlfn.XLOOKUP($C299,VK!$B$2:$B$294,VK!BI$2:BI$294)</f>
        <v>-3.5413334369659424</v>
      </c>
      <c r="BB299" s="38">
        <f>_xlfn.XLOOKUP($C299,VK!$B$2:$B$294,VK!BJ$2:BJ$294)</f>
        <v>10.344827651977539</v>
      </c>
      <c r="BC299" s="38">
        <f>_xlfn.XLOOKUP($C299,VK!$B$2:$B$294,VK!BK$2:BK$294)</f>
        <v>-12.5</v>
      </c>
      <c r="BD299" s="38">
        <f>_xlfn.XLOOKUP($C299,VK!$B$2:$B$294,VK!BL$2:BL$294)</f>
        <v>173</v>
      </c>
      <c r="BE299" s="38">
        <f>_xlfn.XLOOKUP($C299,VK!$B$2:$B$294,VK!BM$2:BM$294)</f>
        <v>-4.0540542602539063</v>
      </c>
      <c r="BF299" s="37">
        <f>_xlfn.XLOOKUP($C299,VK!$B$2:$B$294,VK!BN$2:BN$294)</f>
        <v>19459.83203125</v>
      </c>
      <c r="BG299" s="12">
        <f>_xlfn.XLOOKUP($C299,VK!$B$2:$B$294,VK!BO$2:BO$294)</f>
        <v>62.076442718505859</v>
      </c>
      <c r="BH299" s="12"/>
      <c r="BI299" s="12">
        <f>_xlfn.XLOOKUP($C299,VK!$B$2:$B$294,VK!BQ$2:BQ$294)</f>
        <v>0.65541213750839233</v>
      </c>
      <c r="BJ299" s="12">
        <f>_xlfn.XLOOKUP($C299,VK!$B$2:$B$294,VK!BR$2:BR$294)</f>
        <v>0.19860972464084625</v>
      </c>
      <c r="BK299" s="12">
        <f>_xlfn.XLOOKUP($C299,VK!$B$2:$B$294,VK!BS$2:BS$294)</f>
        <v>1.5392254590988159</v>
      </c>
      <c r="BL299" s="12">
        <f>_xlfn.XLOOKUP($C299,VK!$B$2:$B$294,VK!BT$2:BT$294)</f>
        <v>94.836143493652344</v>
      </c>
      <c r="BM299" s="12">
        <f>_xlfn.XLOOKUP($C299,VK!$B$2:$B$294,VK!BU$2:BU$294)</f>
        <v>227.9046630859375</v>
      </c>
      <c r="BN299" s="12">
        <f>_xlfn.XLOOKUP($C299,VK!$B$2:$B$294,VK!BV$2:BV$294)</f>
        <v>0</v>
      </c>
      <c r="BO299" s="12">
        <f>_xlfn.XLOOKUP($C299,VK!$B$2:$B$294,VK!BW$2:BW$294)</f>
        <v>1</v>
      </c>
      <c r="BP299" s="12">
        <f>_xlfn.XLOOKUP($C299,VK!$B$2:$B$294,VK!BX$2:BX$294)</f>
        <v>11157.89453125</v>
      </c>
      <c r="BQ299" s="12">
        <f>_xlfn.XLOOKUP($C299,VK!$B$2:$B$294,VK!BY$2:BY$294)</f>
        <v>10456.140625</v>
      </c>
      <c r="BR299" s="12">
        <f>_xlfn.XLOOKUP($C299,VK!$B$2:$B$294,VK!BZ$2:BZ$294)</f>
        <v>0.69513404369354248</v>
      </c>
      <c r="BS299" s="12">
        <f>_xlfn.XLOOKUP($C299,VK!$B$2:$B$294,VK!CA$2:CA$294)</f>
        <v>7.0506453514099121</v>
      </c>
      <c r="BT299" s="12">
        <f>_xlfn.XLOOKUP($C299,VK!$B$2:$B$294,VK!CB$2:CB$294)</f>
        <v>121.42857360839844</v>
      </c>
      <c r="BU299" s="12">
        <f>_xlfn.XLOOKUP($C299,VK!$B$2:$B$294,VK!CC$2:CC$294)</f>
        <v>11.971831321716309</v>
      </c>
      <c r="BV299" s="12">
        <f>_xlfn.XLOOKUP($C299,VK!$B$2:$B$294,VK!CD$2:CD$294)</f>
        <v>16.197183609008789</v>
      </c>
      <c r="BW299" s="12">
        <f>_xlfn.XLOOKUP($C299,VK!$B$2:$B$294,VK!CE$2:CE$294)</f>
        <v>0</v>
      </c>
      <c r="BX299" s="12">
        <f>_xlfn.XLOOKUP($C299,VK!$B$2:$B$294,VK!CF$2:CF$294)</f>
        <v>4.2253522872924805</v>
      </c>
      <c r="BY299" s="12">
        <f>_xlfn.XLOOKUP($C299,VK!$B$2:$B$294,VK!CG$2:CG$294)</f>
        <v>13347.015625</v>
      </c>
      <c r="BZ299" s="12"/>
      <c r="CA299" s="27">
        <f>_xlfn.XLOOKUP(C299,VK!$B$2:$B$294,VK!$BX$2:$BX$294)</f>
        <v>11157.89453125</v>
      </c>
      <c r="CD299" s="37">
        <f>_xlfn.XLOOKUP($C299,VK!$B$2:$B$294,VK!M$2:M$294)</f>
        <v>2014</v>
      </c>
      <c r="CE299" s="38"/>
    </row>
    <row r="300" spans="1:83" hidden="1">
      <c r="A300" s="21">
        <v>290</v>
      </c>
      <c r="B300" s="30">
        <f>1-_xlfn.XLOOKUP(C300,VK!$B$2:$B$294,VK!$ID$2:$ID$294)/SUM($D$5:$BY$5)</f>
        <v>-0.51062606582445036</v>
      </c>
      <c r="C300" t="str">
        <f>_xlfn.XLOOKUP(A300,VK!$IE$2:$IE$294,VK!$B$2:$B$294)</f>
        <v>Kauniainen</v>
      </c>
      <c r="D300" s="12">
        <f>_xlfn.XLOOKUP($C300,VK!$B$2:$B$294,VK!J$2:J$294)</f>
        <v>42.900001525878906</v>
      </c>
      <c r="E300" s="12">
        <f>_xlfn.XLOOKUP($C300,VK!$B$2:$B$294,VK!K$2:K$294)</f>
        <v>5.8899998664855957</v>
      </c>
      <c r="F300" s="38">
        <f>_xlfn.XLOOKUP($C300,VK!$B$2:$B$294,VK!L$2:L$294)</f>
        <v>130.89999389648438</v>
      </c>
      <c r="G300" s="38">
        <f>_xlfn.XLOOKUP($C300,VK!$B$2:$B$294,VK!N$2:N$294)</f>
        <v>1663.300048828125</v>
      </c>
      <c r="H300" s="40">
        <f>_xlfn.XLOOKUP($C300,VK!$B$2:$B$294,VK!O$2:O$294)</f>
        <v>1.8999999761581421</v>
      </c>
      <c r="I300" s="38">
        <f>_xlfn.XLOOKUP($C300,VK!$B$2:$B$294,VK!P$2:P$294)</f>
        <v>150</v>
      </c>
      <c r="J300" s="38">
        <f>_xlfn.XLOOKUP($C300,VK!$B$2:$B$294,VK!Q$2:Q$294)</f>
        <v>100</v>
      </c>
      <c r="K300" s="38">
        <f>_xlfn.XLOOKUP($C300,VK!$B$2:$B$294,VK!R$2:R$294)</f>
        <v>6</v>
      </c>
      <c r="L300" s="38">
        <f>_xlfn.XLOOKUP($C300,VK!$B$2:$B$294,VK!S$2:S$294)</f>
        <v>2</v>
      </c>
      <c r="M300" s="38">
        <f>_xlfn.XLOOKUP($C300,VK!$B$2:$B$294,VK!T$2:T$294)</f>
        <v>0</v>
      </c>
      <c r="N300" s="38">
        <f>_xlfn.XLOOKUP($C300,VK!$B$2:$B$294,VK!U$2:U$294)</f>
        <v>6838.1</v>
      </c>
      <c r="O300" s="38">
        <f>_xlfn.XLOOKUP($C300,VK!$B$2:$B$294,VK!V$2:V$294)</f>
        <v>16.3</v>
      </c>
      <c r="P300" s="38">
        <f>_xlfn.XLOOKUP($C300,VK!$B$2:$B$294,VK!W$2:W$294)</f>
        <v>1026</v>
      </c>
      <c r="Q300" s="38">
        <f>_xlfn.XLOOKUP($C300,VK!$B$2:$B$294,VK!X$2:X$294)</f>
        <v>0</v>
      </c>
      <c r="R300" s="38">
        <f>_xlfn.XLOOKUP($C300,VK!$B$2:$B$294,VK!Y$2:Y$294)</f>
        <v>78</v>
      </c>
      <c r="S300" s="38">
        <f>_xlfn.XLOOKUP($C300,VK!$B$2:$B$294,VK!Z$2:Z$294)</f>
        <v>61</v>
      </c>
      <c r="T300" s="38">
        <f>_xlfn.XLOOKUP($C300,VK!$B$2:$B$294,VK!AA$2:AA$294)</f>
        <v>582</v>
      </c>
      <c r="U300" s="38">
        <f>_xlfn.XLOOKUP($C300,VK!$B$2:$B$294,VK!AB$2:AB$294)</f>
        <v>16.612781524658203</v>
      </c>
      <c r="V300" s="38">
        <f>_xlfn.XLOOKUP($C300,VK!$B$2:$B$294,VK!AC$2:AC$294)</f>
        <v>0</v>
      </c>
      <c r="W300" s="38">
        <f>_xlfn.XLOOKUP($C300,VK!$B$2:$B$294,VK!AD$2:AD$294)</f>
        <v>0</v>
      </c>
      <c r="X300" s="38">
        <f>_xlfn.XLOOKUP($C300,VK!$B$2:$B$294,VK!AE$2:AE$294)</f>
        <v>0</v>
      </c>
      <c r="Y300" s="38">
        <f>_xlfn.XLOOKUP($C300,VK!$B$2:$B$294,VK!AF$2:AF$294)</f>
        <v>4.8</v>
      </c>
      <c r="Z300" s="38">
        <f>_xlfn.XLOOKUP($C300,VK!$B$2:$B$294,VK!AG$2:AG$294)</f>
        <v>1</v>
      </c>
      <c r="AA300" s="38">
        <f>_xlfn.XLOOKUP($C300,VK!$B$2:$B$294,VK!AH$2:AH$294)</f>
        <v>17</v>
      </c>
      <c r="AB300" s="38">
        <f>_xlfn.XLOOKUP($C300,VK!$B$2:$B$294,VK!AI$2:AI$294)</f>
        <v>0.93</v>
      </c>
      <c r="AC300" s="38">
        <f>_xlfn.XLOOKUP($C300,VK!$B$2:$B$294,VK!AJ$2:AJ$294)</f>
        <v>0.41</v>
      </c>
      <c r="AD300" s="38">
        <f>_xlfn.XLOOKUP($C300,VK!$B$2:$B$294,VK!AK$2:AK$294)</f>
        <v>0.93</v>
      </c>
      <c r="AE300" s="38">
        <f>_xlfn.XLOOKUP($C300,VK!$B$2:$B$294,VK!AL$2:AL$294)</f>
        <v>70.3</v>
      </c>
      <c r="AF300" s="38">
        <f>_xlfn.XLOOKUP($C300,VK!$B$2:$B$294,VK!AM$2:AM$294)</f>
        <v>594</v>
      </c>
      <c r="AG300" s="38">
        <f>_xlfn.XLOOKUP($C300,VK!$B$2:$B$294,VK!AN$2:AN$294)</f>
        <v>23.2</v>
      </c>
      <c r="AH300" s="38">
        <f>_xlfn.XLOOKUP($C300,VK!$B$2:$B$294,VK!AO$2:AO$294)</f>
        <v>58.6</v>
      </c>
      <c r="AI300" s="38">
        <f>_xlfn.XLOOKUP($C300,VK!$B$2:$B$294,VK!AP$2:AP$294)</f>
        <v>37</v>
      </c>
      <c r="AJ300" s="38">
        <f>_xlfn.XLOOKUP($C300,VK!$B$2:$B$294,VK!AQ$2:AQ$294)</f>
        <v>20</v>
      </c>
      <c r="AK300" s="38">
        <f>_xlfn.XLOOKUP($C300,VK!$B$2:$B$294,VK!AR$2:AR$294)</f>
        <v>258</v>
      </c>
      <c r="AL300" s="38">
        <f>_xlfn.XLOOKUP($C300,VK!$B$2:$B$294,VK!AS$2:AS$294)</f>
        <v>4</v>
      </c>
      <c r="AM300" s="38">
        <f>_xlfn.XLOOKUP($C300,VK!$B$2:$B$294,VK!AT$2:AT$294)</f>
        <v>6606</v>
      </c>
      <c r="AN300" s="38">
        <f>_xlfn.XLOOKUP($C300,VK!$B$2:$B$294,VK!AU$2:AU$294)</f>
        <v>9789</v>
      </c>
      <c r="AO300" s="38">
        <f>_xlfn.XLOOKUP($C300,VK!$B$2:$B$294,VK!AV$2:AV$294)</f>
        <v>0</v>
      </c>
      <c r="AP300" s="38">
        <f>_xlfn.XLOOKUP($C300,VK!$B$2:$B$294,VK!AW$2:AW$294)</f>
        <v>3.9659378528594971</v>
      </c>
      <c r="AQ300" s="38">
        <f>_xlfn.XLOOKUP($C300,VK!$B$2:$B$294,VK!AX$2:AX$294)</f>
        <v>0</v>
      </c>
      <c r="AR300" s="38">
        <f>_xlfn.XLOOKUP($C300,VK!$B$2:$B$294,VK!AY$2:AY$294)</f>
        <v>0</v>
      </c>
      <c r="AS300" s="38">
        <f>_xlfn.XLOOKUP($C300,VK!$B$2:$B$294,VK!AZ$2:AZ$294)</f>
        <v>0</v>
      </c>
      <c r="AT300" s="38">
        <f>_xlfn.XLOOKUP($C300,VK!$B$2:$B$294,VK!BA$2:BA$294)</f>
        <v>0</v>
      </c>
      <c r="AU300" s="38">
        <f>_xlfn.XLOOKUP($C300,VK!$B$2:$B$294,VK!BB$2:BB$294)</f>
        <v>1</v>
      </c>
      <c r="AV300" s="38">
        <f>_xlfn.XLOOKUP($C300,VK!$B$2:$B$294,VK!BC$2:BC$294)</f>
        <v>98.019798278808594</v>
      </c>
      <c r="AW300" s="38">
        <f>_xlfn.XLOOKUP($C300,VK!$B$2:$B$294,VK!BD$2:BD$294)</f>
        <v>82.113822937011719</v>
      </c>
      <c r="AX300" s="38">
        <f>_xlfn.XLOOKUP($C300,VK!$B$2:$B$294,VK!BF$2:BF$294)</f>
        <v>16374.828125</v>
      </c>
      <c r="AY300" s="38">
        <f>_xlfn.XLOOKUP($C300,VK!$B$2:$B$294,VK!BG$2:BG$294)</f>
        <v>19919.6875</v>
      </c>
      <c r="AZ300" s="38">
        <f>_xlfn.XLOOKUP($C300,VK!$B$2:$B$294,VK!BH$2:BH$294)</f>
        <v>4.0542511940002441</v>
      </c>
      <c r="BA300" s="38">
        <f>_xlfn.XLOOKUP($C300,VK!$B$2:$B$294,VK!BI$2:BI$294)</f>
        <v>-9.6922855377197266</v>
      </c>
      <c r="BB300" s="38">
        <f>_xlfn.XLOOKUP($C300,VK!$B$2:$B$294,VK!BJ$2:BJ$294)</f>
        <v>25.087108612060547</v>
      </c>
      <c r="BC300" s="38">
        <f>_xlfn.XLOOKUP($C300,VK!$B$2:$B$294,VK!BK$2:BK$294)</f>
        <v>-16.923076629638672</v>
      </c>
      <c r="BD300" s="38">
        <f>_xlfn.XLOOKUP($C300,VK!$B$2:$B$294,VK!BL$2:BL$294)</f>
        <v>372</v>
      </c>
      <c r="BE300" s="38">
        <f>_xlfn.XLOOKUP($C300,VK!$B$2:$B$294,VK!BM$2:BM$294)</f>
        <v>0.21126760542392731</v>
      </c>
      <c r="BF300" s="37">
        <f>_xlfn.XLOOKUP($C300,VK!$B$2:$B$294,VK!BN$2:BN$294)</f>
        <v>43832.80859375</v>
      </c>
      <c r="BG300" s="12">
        <f>_xlfn.XLOOKUP($C300,VK!$B$2:$B$294,VK!BO$2:BO$294)</f>
        <v>-2.8626012802124023</v>
      </c>
      <c r="BH300" s="12"/>
      <c r="BI300" s="12">
        <f>_xlfn.XLOOKUP($C300,VK!$B$2:$B$294,VK!BQ$2:BQ$294)</f>
        <v>0.46922528743743896</v>
      </c>
      <c r="BJ300" s="12">
        <f>_xlfn.XLOOKUP($C300,VK!$B$2:$B$294,VK!BR$2:BR$294)</f>
        <v>32.632438659667969</v>
      </c>
      <c r="BK300" s="12">
        <f>_xlfn.XLOOKUP($C300,VK!$B$2:$B$294,VK!BS$2:BS$294)</f>
        <v>8.4413595199584961</v>
      </c>
      <c r="BL300" s="12">
        <f>_xlfn.XLOOKUP($C300,VK!$B$2:$B$294,VK!BT$2:BT$294)</f>
        <v>205.4710693359375</v>
      </c>
      <c r="BM300" s="12">
        <f>_xlfn.XLOOKUP($C300,VK!$B$2:$B$294,VK!BU$2:BU$294)</f>
        <v>776.9725341796875</v>
      </c>
      <c r="BN300" s="12">
        <f>_xlfn.XLOOKUP($C300,VK!$B$2:$B$294,VK!BV$2:BV$294)</f>
        <v>0</v>
      </c>
      <c r="BO300" s="12">
        <f>_xlfn.XLOOKUP($C300,VK!$B$2:$B$294,VK!BW$2:BW$294)</f>
        <v>2</v>
      </c>
      <c r="BP300" s="12">
        <f>_xlfn.XLOOKUP($C300,VK!$B$2:$B$294,VK!BX$2:BX$294)</f>
        <v>14003.5400390625</v>
      </c>
      <c r="BQ300" s="12">
        <f>_xlfn.XLOOKUP($C300,VK!$B$2:$B$294,VK!BY$2:BY$294)</f>
        <v>11511.5048828125</v>
      </c>
      <c r="BR300" s="12">
        <f>_xlfn.XLOOKUP($C300,VK!$B$2:$B$294,VK!BZ$2:BZ$294)</f>
        <v>1.102378249168396</v>
      </c>
      <c r="BS300" s="12">
        <f>_xlfn.XLOOKUP($C300,VK!$B$2:$B$294,VK!CA$2:CA$294)</f>
        <v>14.52485466003418</v>
      </c>
      <c r="BT300" s="12">
        <f>_xlfn.XLOOKUP($C300,VK!$B$2:$B$294,VK!CB$2:CB$294)</f>
        <v>60.185184478759766</v>
      </c>
      <c r="BU300" s="12">
        <f>_xlfn.XLOOKUP($C300,VK!$B$2:$B$294,VK!CC$2:CC$294)</f>
        <v>4.5678143501281738</v>
      </c>
      <c r="BV300" s="12">
        <f>_xlfn.XLOOKUP($C300,VK!$B$2:$B$294,VK!CD$2:CD$294)</f>
        <v>14.054813385009766</v>
      </c>
      <c r="BW300" s="12">
        <f>_xlfn.XLOOKUP($C300,VK!$B$2:$B$294,VK!CE$2:CE$294)</f>
        <v>0</v>
      </c>
      <c r="BX300" s="12">
        <f>_xlfn.XLOOKUP($C300,VK!$B$2:$B$294,VK!CF$2:CF$294)</f>
        <v>0.4216444194316864</v>
      </c>
      <c r="BY300" s="12">
        <f>_xlfn.XLOOKUP($C300,VK!$B$2:$B$294,VK!CG$2:CG$294)</f>
        <v>10328.171875</v>
      </c>
      <c r="BZ300" s="12"/>
      <c r="CA300" s="27">
        <f>_xlfn.XLOOKUP(C300,VK!$B$2:$B$294,VK!$BX$2:$BX$294)</f>
        <v>14003.5400390625</v>
      </c>
      <c r="CD300" s="37">
        <f>_xlfn.XLOOKUP($C300,VK!$B$2:$B$294,VK!M$2:M$294)</f>
        <v>9797</v>
      </c>
      <c r="CE300" s="38"/>
    </row>
    <row r="301" spans="1:83" hidden="1">
      <c r="A301" s="21">
        <v>291</v>
      </c>
      <c r="B301" s="30">
        <f>1-_xlfn.XLOOKUP(C301,VK!$B$2:$B$294,VK!$ID$2:$ID$294)/SUM($D$5:$BY$5)</f>
        <v>-0.7472271990988415</v>
      </c>
      <c r="C301" t="str">
        <f>_xlfn.XLOOKUP(A301,VK!$IE$2:$IE$294,VK!$B$2:$B$294)</f>
        <v>Simo</v>
      </c>
      <c r="D301" s="12">
        <f>_xlfn.XLOOKUP($C301,VK!$B$2:$B$294,VK!J$2:J$294)</f>
        <v>49.599998474121094</v>
      </c>
      <c r="E301" s="12">
        <f>_xlfn.XLOOKUP($C301,VK!$B$2:$B$294,VK!K$2:K$294)</f>
        <v>1447.3399658203125</v>
      </c>
      <c r="F301" s="38">
        <f>_xlfn.XLOOKUP($C301,VK!$B$2:$B$294,VK!L$2:L$294)</f>
        <v>193.10000610351563</v>
      </c>
      <c r="G301" s="38">
        <f>_xlfn.XLOOKUP($C301,VK!$B$2:$B$294,VK!N$2:N$294)</f>
        <v>2.0999999046325684</v>
      </c>
      <c r="H301" s="40">
        <f>_xlfn.XLOOKUP($C301,VK!$B$2:$B$294,VK!O$2:O$294)</f>
        <v>-1.8999999761581421</v>
      </c>
      <c r="I301" s="38">
        <f>_xlfn.XLOOKUP($C301,VK!$B$2:$B$294,VK!P$2:P$294)</f>
        <v>-31</v>
      </c>
      <c r="J301" s="38">
        <f>_xlfn.XLOOKUP($C301,VK!$B$2:$B$294,VK!Q$2:Q$294)</f>
        <v>53.7</v>
      </c>
      <c r="K301" s="38">
        <f>_xlfn.XLOOKUP($C301,VK!$B$2:$B$294,VK!R$2:R$294)</f>
        <v>11.3</v>
      </c>
      <c r="L301" s="38">
        <f>_xlfn.XLOOKUP($C301,VK!$B$2:$B$294,VK!S$2:S$294)</f>
        <v>250</v>
      </c>
      <c r="M301" s="38">
        <f>_xlfn.XLOOKUP($C301,VK!$B$2:$B$294,VK!T$2:T$294)</f>
        <v>0</v>
      </c>
      <c r="N301" s="38">
        <f>_xlfn.XLOOKUP($C301,VK!$B$2:$B$294,VK!U$2:U$294)</f>
        <v>4129.2</v>
      </c>
      <c r="O301" s="38">
        <f>_xlfn.XLOOKUP($C301,VK!$B$2:$B$294,VK!V$2:V$294)</f>
        <v>11.36</v>
      </c>
      <c r="P301" s="38">
        <f>_xlfn.XLOOKUP($C301,VK!$B$2:$B$294,VK!W$2:W$294)</f>
        <v>892</v>
      </c>
      <c r="Q301" s="38">
        <f>_xlfn.XLOOKUP($C301,VK!$B$2:$B$294,VK!X$2:X$294)</f>
        <v>185</v>
      </c>
      <c r="R301" s="38">
        <f>_xlfn.XLOOKUP($C301,VK!$B$2:$B$294,VK!Y$2:Y$294)</f>
        <v>646</v>
      </c>
      <c r="S301" s="38">
        <f>_xlfn.XLOOKUP($C301,VK!$B$2:$B$294,VK!Z$2:Z$294)</f>
        <v>1041</v>
      </c>
      <c r="T301" s="38">
        <f>_xlfn.XLOOKUP($C301,VK!$B$2:$B$294,VK!AA$2:AA$294)</f>
        <v>677</v>
      </c>
      <c r="U301" s="38">
        <f>_xlfn.XLOOKUP($C301,VK!$B$2:$B$294,VK!AB$2:AB$294)</f>
        <v>15.861110687255859</v>
      </c>
      <c r="V301" s="38">
        <f>_xlfn.XLOOKUP($C301,VK!$B$2:$B$294,VK!AC$2:AC$294)</f>
        <v>0</v>
      </c>
      <c r="W301" s="38">
        <f>_xlfn.XLOOKUP($C301,VK!$B$2:$B$294,VK!AD$2:AD$294)</f>
        <v>0</v>
      </c>
      <c r="X301" s="38">
        <f>_xlfn.XLOOKUP($C301,VK!$B$2:$B$294,VK!AE$2:AE$294)</f>
        <v>0</v>
      </c>
      <c r="Y301" s="38">
        <f>_xlfn.XLOOKUP($C301,VK!$B$2:$B$294,VK!AF$2:AF$294)</f>
        <v>0</v>
      </c>
      <c r="Z301" s="38">
        <f>_xlfn.XLOOKUP($C301,VK!$B$2:$B$294,VK!AG$2:AG$294)</f>
        <v>0</v>
      </c>
      <c r="AA301" s="38">
        <f>_xlfn.XLOOKUP($C301,VK!$B$2:$B$294,VK!AH$2:AH$294)</f>
        <v>22</v>
      </c>
      <c r="AB301" s="38">
        <f>_xlfn.XLOOKUP($C301,VK!$B$2:$B$294,VK!AI$2:AI$294)</f>
        <v>1.4</v>
      </c>
      <c r="AC301" s="38">
        <f>_xlfn.XLOOKUP($C301,VK!$B$2:$B$294,VK!AJ$2:AJ$294)</f>
        <v>0.55000000000000004</v>
      </c>
      <c r="AD301" s="38">
        <f>_xlfn.XLOOKUP($C301,VK!$B$2:$B$294,VK!AK$2:AK$294)</f>
        <v>1.3</v>
      </c>
      <c r="AE301" s="38">
        <f>_xlfn.XLOOKUP($C301,VK!$B$2:$B$294,VK!AL$2:AL$294)</f>
        <v>125</v>
      </c>
      <c r="AF301" s="38">
        <f>_xlfn.XLOOKUP($C301,VK!$B$2:$B$294,VK!AM$2:AM$294)</f>
        <v>303.89999999999998</v>
      </c>
      <c r="AG301" s="38">
        <f>_xlfn.XLOOKUP($C301,VK!$B$2:$B$294,VK!AN$2:AN$294)</f>
        <v>47.2</v>
      </c>
      <c r="AH301" s="38">
        <f>_xlfn.XLOOKUP($C301,VK!$B$2:$B$294,VK!AO$2:AO$294)</f>
        <v>21.6</v>
      </c>
      <c r="AI301" s="38">
        <f>_xlfn.XLOOKUP($C301,VK!$B$2:$B$294,VK!AP$2:AP$294)</f>
        <v>45</v>
      </c>
      <c r="AJ301" s="38">
        <f>_xlfn.XLOOKUP($C301,VK!$B$2:$B$294,VK!AQ$2:AQ$294)</f>
        <v>44</v>
      </c>
      <c r="AK301" s="38">
        <f>_xlfn.XLOOKUP($C301,VK!$B$2:$B$294,VK!AR$2:AR$294)</f>
        <v>904</v>
      </c>
      <c r="AL301" s="38">
        <f>_xlfn.XLOOKUP($C301,VK!$B$2:$B$294,VK!AS$2:AS$294)</f>
        <v>1.833</v>
      </c>
      <c r="AM301" s="38">
        <f>_xlfn.XLOOKUP($C301,VK!$B$2:$B$294,VK!AT$2:AT$294)</f>
        <v>7793</v>
      </c>
      <c r="AN301" s="38">
        <f>_xlfn.XLOOKUP($C301,VK!$B$2:$B$294,VK!AU$2:AU$294)</f>
        <v>10507</v>
      </c>
      <c r="AO301" s="38">
        <f>_xlfn.XLOOKUP($C301,VK!$B$2:$B$294,VK!AV$2:AV$294)</f>
        <v>1</v>
      </c>
      <c r="AP301" s="38">
        <f>_xlfn.XLOOKUP($C301,VK!$B$2:$B$294,VK!AW$2:AW$294)</f>
        <v>74.649879455566406</v>
      </c>
      <c r="AQ301" s="38">
        <f>_xlfn.XLOOKUP($C301,VK!$B$2:$B$294,VK!AX$2:AX$294)</f>
        <v>0</v>
      </c>
      <c r="AR301" s="38">
        <f>_xlfn.XLOOKUP($C301,VK!$B$2:$B$294,VK!AY$2:AY$294)</f>
        <v>0</v>
      </c>
      <c r="AS301" s="38">
        <f>_xlfn.XLOOKUP($C301,VK!$B$2:$B$294,VK!AZ$2:AZ$294)</f>
        <v>0</v>
      </c>
      <c r="AT301" s="38">
        <f>_xlfn.XLOOKUP($C301,VK!$B$2:$B$294,VK!BA$2:BA$294)</f>
        <v>0</v>
      </c>
      <c r="AU301" s="38">
        <f>_xlfn.XLOOKUP($C301,VK!$B$2:$B$294,VK!BB$2:BB$294)</f>
        <v>1</v>
      </c>
      <c r="AV301" s="38">
        <f>_xlfn.XLOOKUP($C301,VK!$B$2:$B$294,VK!BC$2:BC$294)</f>
        <v>93.442619323730469</v>
      </c>
      <c r="AW301" s="38">
        <f>_xlfn.XLOOKUP($C301,VK!$B$2:$B$294,VK!BD$2:BD$294)</f>
        <v>100</v>
      </c>
      <c r="AX301" s="38">
        <f>_xlfn.XLOOKUP($C301,VK!$B$2:$B$294,VK!BF$2:BF$294)</f>
        <v>5931.03466796875</v>
      </c>
      <c r="AY301" s="38">
        <f>_xlfn.XLOOKUP($C301,VK!$B$2:$B$294,VK!BG$2:BG$294)</f>
        <v>7496.5517578125</v>
      </c>
      <c r="AZ301" s="38">
        <f>_xlfn.XLOOKUP($C301,VK!$B$2:$B$294,VK!BH$2:BH$294)</f>
        <v>4.8527441024780273</v>
      </c>
      <c r="BA301" s="38">
        <f>_xlfn.XLOOKUP($C301,VK!$B$2:$B$294,VK!BI$2:BI$294)</f>
        <v>38.167610168457031</v>
      </c>
      <c r="BB301" s="38">
        <f>_xlfn.XLOOKUP($C301,VK!$B$2:$B$294,VK!BJ$2:BJ$294)</f>
        <v>28.205127716064453</v>
      </c>
      <c r="BC301" s="38">
        <f>_xlfn.XLOOKUP($C301,VK!$B$2:$B$294,VK!BK$2:BK$294)</f>
        <v>-34.090908050537109</v>
      </c>
      <c r="BD301" s="38">
        <f>_xlfn.XLOOKUP($C301,VK!$B$2:$B$294,VK!BL$2:BL$294)</f>
        <v>164.5</v>
      </c>
      <c r="BE301" s="38">
        <f>_xlfn.XLOOKUP($C301,VK!$B$2:$B$294,VK!BM$2:BM$294)</f>
        <v>4.123711109161377</v>
      </c>
      <c r="BF301" s="37">
        <f>_xlfn.XLOOKUP($C301,VK!$B$2:$B$294,VK!BN$2:BN$294)</f>
        <v>22978.251953125</v>
      </c>
      <c r="BG301" s="12">
        <f>_xlfn.XLOOKUP($C301,VK!$B$2:$B$294,VK!BO$2:BO$294)</f>
        <v>39.714427947998047</v>
      </c>
      <c r="BH301" s="12"/>
      <c r="BI301" s="12">
        <f>_xlfn.XLOOKUP($C301,VK!$B$2:$B$294,VK!BQ$2:BQ$294)</f>
        <v>0.62483268976211548</v>
      </c>
      <c r="BJ301" s="12">
        <f>_xlfn.XLOOKUP($C301,VK!$B$2:$B$294,VK!BR$2:BR$294)</f>
        <v>0.13386881351470947</v>
      </c>
      <c r="BK301" s="12">
        <f>_xlfn.XLOOKUP($C301,VK!$B$2:$B$294,VK!BS$2:BS$294)</f>
        <v>0.8701472282409668</v>
      </c>
      <c r="BL301" s="12">
        <f>_xlfn.XLOOKUP($C301,VK!$B$2:$B$294,VK!BT$2:BT$294)</f>
        <v>77.978584289550781</v>
      </c>
      <c r="BM301" s="12">
        <f>_xlfn.XLOOKUP($C301,VK!$B$2:$B$294,VK!BU$2:BU$294)</f>
        <v>196.45248413085938</v>
      </c>
      <c r="BN301" s="12">
        <f>_xlfn.XLOOKUP($C301,VK!$B$2:$B$294,VK!BV$2:BV$294)</f>
        <v>0</v>
      </c>
      <c r="BO301" s="12">
        <f>_xlfn.XLOOKUP($C301,VK!$B$2:$B$294,VK!BW$2:BW$294)</f>
        <v>1</v>
      </c>
      <c r="BP301" s="12">
        <f>_xlfn.XLOOKUP($C301,VK!$B$2:$B$294,VK!BX$2:BX$294)</f>
        <v>9370.689453125</v>
      </c>
      <c r="BQ301" s="12">
        <f>_xlfn.XLOOKUP($C301,VK!$B$2:$B$294,VK!BY$2:BY$294)</f>
        <v>7413.79296875</v>
      </c>
      <c r="BR301" s="12">
        <f>_xlfn.XLOOKUP($C301,VK!$B$2:$B$294,VK!BZ$2:BZ$294)</f>
        <v>0.97054886817932129</v>
      </c>
      <c r="BS301" s="12">
        <f>_xlfn.XLOOKUP($C301,VK!$B$2:$B$294,VK!CA$2:CA$294)</f>
        <v>10.140562057495117</v>
      </c>
      <c r="BT301" s="12">
        <f>_xlfn.XLOOKUP($C301,VK!$B$2:$B$294,VK!CB$2:CB$294)</f>
        <v>89.655174255371094</v>
      </c>
      <c r="BU301" s="12">
        <f>_xlfn.XLOOKUP($C301,VK!$B$2:$B$294,VK!CC$2:CC$294)</f>
        <v>8.5808582305908203</v>
      </c>
      <c r="BV301" s="12">
        <f>_xlfn.XLOOKUP($C301,VK!$B$2:$B$294,VK!CD$2:CD$294)</f>
        <v>4.6204619407653809</v>
      </c>
      <c r="BW301" s="12">
        <f>_xlfn.XLOOKUP($C301,VK!$B$2:$B$294,VK!CE$2:CE$294)</f>
        <v>0</v>
      </c>
      <c r="BX301" s="12">
        <f>_xlfn.XLOOKUP($C301,VK!$B$2:$B$294,VK!CF$2:CF$294)</f>
        <v>3.3003299236297607</v>
      </c>
      <c r="BY301" s="12">
        <f>_xlfn.XLOOKUP($C301,VK!$B$2:$B$294,VK!CG$2:CG$294)</f>
        <v>10538.7646484375</v>
      </c>
      <c r="BZ301" s="12"/>
      <c r="CA301" s="27">
        <f>_xlfn.XLOOKUP(C301,VK!$B$2:$B$294,VK!$BX$2:$BX$294)</f>
        <v>9370.689453125</v>
      </c>
      <c r="CD301" s="37">
        <f>_xlfn.XLOOKUP($C301,VK!$B$2:$B$294,VK!M$2:M$294)</f>
        <v>2988</v>
      </c>
      <c r="CE301" s="38"/>
    </row>
    <row r="302" spans="1:83" hidden="1">
      <c r="A302" s="21">
        <v>292</v>
      </c>
      <c r="B302" s="30">
        <f>1-_xlfn.XLOOKUP(C302,VK!$B$2:$B$294,VK!$ID$2:$ID$294)/SUM($D$5:$BY$5)</f>
        <v>-1.8363477312337162</v>
      </c>
      <c r="C302" t="str">
        <f>_xlfn.XLOOKUP(A302,VK!$IE$2:$IE$294,VK!$B$2:$B$294)</f>
        <v>Puolanka</v>
      </c>
      <c r="D302" s="12">
        <f>_xlfn.XLOOKUP($C302,VK!$B$2:$B$294,VK!J$2:J$294)</f>
        <v>54.599998474121094</v>
      </c>
      <c r="E302" s="12">
        <f>_xlfn.XLOOKUP($C302,VK!$B$2:$B$294,VK!K$2:K$294)</f>
        <v>2461.280029296875</v>
      </c>
      <c r="F302" s="38">
        <f>_xlfn.XLOOKUP($C302,VK!$B$2:$B$294,VK!L$2:L$294)</f>
        <v>233.80000305175781</v>
      </c>
      <c r="G302" s="38">
        <f>_xlfn.XLOOKUP($C302,VK!$B$2:$B$294,VK!N$2:N$294)</f>
        <v>1</v>
      </c>
      <c r="H302" s="40">
        <f>_xlfn.XLOOKUP($C302,VK!$B$2:$B$294,VK!O$2:O$294)</f>
        <v>-2.7000000476837158</v>
      </c>
      <c r="I302" s="38">
        <f>_xlfn.XLOOKUP($C302,VK!$B$2:$B$294,VK!P$2:P$294)</f>
        <v>-26</v>
      </c>
      <c r="J302" s="38">
        <f>_xlfn.XLOOKUP($C302,VK!$B$2:$B$294,VK!Q$2:Q$294)</f>
        <v>56.7</v>
      </c>
      <c r="K302" s="38">
        <f>_xlfn.XLOOKUP($C302,VK!$B$2:$B$294,VK!R$2:R$294)</f>
        <v>18.400000000000002</v>
      </c>
      <c r="L302" s="38">
        <f>_xlfn.XLOOKUP($C302,VK!$B$2:$B$294,VK!S$2:S$294)</f>
        <v>455</v>
      </c>
      <c r="M302" s="38">
        <f>_xlfn.XLOOKUP($C302,VK!$B$2:$B$294,VK!T$2:T$294)</f>
        <v>0</v>
      </c>
      <c r="N302" s="38">
        <f>_xlfn.XLOOKUP($C302,VK!$B$2:$B$294,VK!U$2:U$294)</f>
        <v>3350.5</v>
      </c>
      <c r="O302" s="38">
        <f>_xlfn.XLOOKUP($C302,VK!$B$2:$B$294,VK!V$2:V$294)</f>
        <v>11.07</v>
      </c>
      <c r="P302" s="38">
        <f>_xlfn.XLOOKUP($C302,VK!$B$2:$B$294,VK!W$2:W$294)</f>
        <v>0</v>
      </c>
      <c r="Q302" s="38">
        <f>_xlfn.XLOOKUP($C302,VK!$B$2:$B$294,VK!X$2:X$294)</f>
        <v>1786</v>
      </c>
      <c r="R302" s="38">
        <f>_xlfn.XLOOKUP($C302,VK!$B$2:$B$294,VK!Y$2:Y$294)</f>
        <v>0</v>
      </c>
      <c r="S302" s="38">
        <f>_xlfn.XLOOKUP($C302,VK!$B$2:$B$294,VK!Z$2:Z$294)</f>
        <v>2245</v>
      </c>
      <c r="T302" s="38">
        <f>_xlfn.XLOOKUP($C302,VK!$B$2:$B$294,VK!AA$2:AA$294)</f>
        <v>921</v>
      </c>
      <c r="U302" s="38">
        <f>_xlfn.XLOOKUP($C302,VK!$B$2:$B$294,VK!AB$2:AB$294)</f>
        <v>13.780488014221191</v>
      </c>
      <c r="V302" s="38">
        <f>_xlfn.XLOOKUP($C302,VK!$B$2:$B$294,VK!AC$2:AC$294)</f>
        <v>0</v>
      </c>
      <c r="W302" s="38">
        <f>_xlfn.XLOOKUP($C302,VK!$B$2:$B$294,VK!AD$2:AD$294)</f>
        <v>0</v>
      </c>
      <c r="X302" s="38">
        <f>_xlfn.XLOOKUP($C302,VK!$B$2:$B$294,VK!AE$2:AE$294)</f>
        <v>0</v>
      </c>
      <c r="Y302" s="38">
        <f>_xlfn.XLOOKUP($C302,VK!$B$2:$B$294,VK!AF$2:AF$294)</f>
        <v>9.6</v>
      </c>
      <c r="Z302" s="38">
        <f>_xlfn.XLOOKUP($C302,VK!$B$2:$B$294,VK!AG$2:AG$294)</f>
        <v>1</v>
      </c>
      <c r="AA302" s="38">
        <f>_xlfn.XLOOKUP($C302,VK!$B$2:$B$294,VK!AH$2:AH$294)</f>
        <v>21.5</v>
      </c>
      <c r="AB302" s="38">
        <f>_xlfn.XLOOKUP($C302,VK!$B$2:$B$294,VK!AI$2:AI$294)</f>
        <v>0.93</v>
      </c>
      <c r="AC302" s="38">
        <f>_xlfn.XLOOKUP($C302,VK!$B$2:$B$294,VK!AJ$2:AJ$294)</f>
        <v>0.55000000000000004</v>
      </c>
      <c r="AD302" s="38">
        <f>_xlfn.XLOOKUP($C302,VK!$B$2:$B$294,VK!AK$2:AK$294)</f>
        <v>1.1000000000000001</v>
      </c>
      <c r="AE302" s="38">
        <f>_xlfn.XLOOKUP($C302,VK!$B$2:$B$294,VK!AL$2:AL$294)</f>
        <v>0</v>
      </c>
      <c r="AF302" s="38">
        <f>_xlfn.XLOOKUP($C302,VK!$B$2:$B$294,VK!AM$2:AM$294)</f>
        <v>261</v>
      </c>
      <c r="AG302" s="38">
        <f>_xlfn.XLOOKUP($C302,VK!$B$2:$B$294,VK!AN$2:AN$294)</f>
        <v>46.8</v>
      </c>
      <c r="AH302" s="38">
        <f>_xlfn.XLOOKUP($C302,VK!$B$2:$B$294,VK!AO$2:AO$294)</f>
        <v>17.100000000000001</v>
      </c>
      <c r="AI302" s="38">
        <f>_xlfn.XLOOKUP($C302,VK!$B$2:$B$294,VK!AP$2:AP$294)</f>
        <v>121</v>
      </c>
      <c r="AJ302" s="38">
        <f>_xlfn.XLOOKUP($C302,VK!$B$2:$B$294,VK!AQ$2:AQ$294)</f>
        <v>121</v>
      </c>
      <c r="AK302" s="38">
        <f>_xlfn.XLOOKUP($C302,VK!$B$2:$B$294,VK!AR$2:AR$294)</f>
        <v>1092</v>
      </c>
      <c r="AL302" s="38">
        <f>_xlfn.XLOOKUP($C302,VK!$B$2:$B$294,VK!AS$2:AS$294)</f>
        <v>2.5</v>
      </c>
      <c r="AM302" s="38">
        <f>_xlfn.XLOOKUP($C302,VK!$B$2:$B$294,VK!AT$2:AT$294)</f>
        <v>6125</v>
      </c>
      <c r="AN302" s="38">
        <f>_xlfn.XLOOKUP($C302,VK!$B$2:$B$294,VK!AU$2:AU$294)</f>
        <v>16210</v>
      </c>
      <c r="AO302" s="38">
        <f>_xlfn.XLOOKUP($C302,VK!$B$2:$B$294,VK!AV$2:AV$294)</f>
        <v>0</v>
      </c>
      <c r="AP302" s="38">
        <f>_xlfn.XLOOKUP($C302,VK!$B$2:$B$294,VK!AW$2:AW$294)</f>
        <v>105.07777404785156</v>
      </c>
      <c r="AQ302" s="38">
        <f>_xlfn.XLOOKUP($C302,VK!$B$2:$B$294,VK!AX$2:AX$294)</f>
        <v>0</v>
      </c>
      <c r="AR302" s="38">
        <f>_xlfn.XLOOKUP($C302,VK!$B$2:$B$294,VK!AY$2:AY$294)</f>
        <v>0</v>
      </c>
      <c r="AS302" s="38">
        <f>_xlfn.XLOOKUP($C302,VK!$B$2:$B$294,VK!AZ$2:AZ$294)</f>
        <v>0</v>
      </c>
      <c r="AT302" s="38">
        <f>_xlfn.XLOOKUP($C302,VK!$B$2:$B$294,VK!BA$2:BA$294)</f>
        <v>0</v>
      </c>
      <c r="AU302" s="38">
        <f>_xlfn.XLOOKUP($C302,VK!$B$2:$B$294,VK!BB$2:BB$294)</f>
        <v>1</v>
      </c>
      <c r="AV302" s="38">
        <f>_xlfn.XLOOKUP($C302,VK!$B$2:$B$294,VK!BC$2:BC$294)</f>
        <v>87.801094055175781</v>
      </c>
      <c r="AW302" s="38">
        <f>_xlfn.XLOOKUP($C302,VK!$B$2:$B$294,VK!BD$2:BD$294)</f>
        <v>0</v>
      </c>
      <c r="AX302" s="38">
        <f>_xlfn.XLOOKUP($C302,VK!$B$2:$B$294,VK!BF$2:BF$294)</f>
        <v>0</v>
      </c>
      <c r="AY302" s="38">
        <f>_xlfn.XLOOKUP($C302,VK!$B$2:$B$294,VK!BG$2:BG$294)</f>
        <v>0</v>
      </c>
      <c r="AZ302" s="38">
        <f>_xlfn.XLOOKUP($C302,VK!$B$2:$B$294,VK!BH$2:BH$294)</f>
        <v>0</v>
      </c>
      <c r="BA302" s="38">
        <f>_xlfn.XLOOKUP($C302,VK!$B$2:$B$294,VK!BI$2:BI$294)</f>
        <v>0</v>
      </c>
      <c r="BB302" s="38">
        <f>_xlfn.XLOOKUP($C302,VK!$B$2:$B$294,VK!BJ$2:BJ$294)</f>
        <v>25.404497146606445</v>
      </c>
      <c r="BC302" s="38">
        <f>_xlfn.XLOOKUP($C302,VK!$B$2:$B$294,VK!BK$2:BK$294)</f>
        <v>23.076923370361328</v>
      </c>
      <c r="BD302" s="38">
        <f>_xlfn.XLOOKUP($C302,VK!$B$2:$B$294,VK!BL$2:BL$294)</f>
        <v>168</v>
      </c>
      <c r="BE302" s="38">
        <f>_xlfn.XLOOKUP($C302,VK!$B$2:$B$294,VK!BM$2:BM$294)</f>
        <v>-4.2944784164428711</v>
      </c>
      <c r="BF302" s="37">
        <f>_xlfn.XLOOKUP($C302,VK!$B$2:$B$294,VK!BN$2:BN$294)</f>
        <v>19776.6640625</v>
      </c>
      <c r="BG302" s="12">
        <f>_xlfn.XLOOKUP($C302,VK!$B$2:$B$294,VK!BO$2:BO$294)</f>
        <v>62.609783172607422</v>
      </c>
      <c r="BH302" s="12"/>
      <c r="BI302" s="12">
        <f>_xlfn.XLOOKUP($C302,VK!$B$2:$B$294,VK!BQ$2:BQ$294)</f>
        <v>0.58702534437179565</v>
      </c>
      <c r="BJ302" s="12">
        <f>_xlfn.XLOOKUP($C302,VK!$B$2:$B$294,VK!BR$2:BR$294)</f>
        <v>0.15822784602642059</v>
      </c>
      <c r="BK302" s="12">
        <f>_xlfn.XLOOKUP($C302,VK!$B$2:$B$294,VK!BS$2:BS$294)</f>
        <v>1.5427215099334717</v>
      </c>
      <c r="BL302" s="12">
        <f>_xlfn.XLOOKUP($C302,VK!$B$2:$B$294,VK!BT$2:BT$294)</f>
        <v>80.696205139160156</v>
      </c>
      <c r="BM302" s="12">
        <f>_xlfn.XLOOKUP($C302,VK!$B$2:$B$294,VK!BU$2:BU$294)</f>
        <v>298.65505981445313</v>
      </c>
      <c r="BN302" s="12">
        <f>_xlfn.XLOOKUP($C302,VK!$B$2:$B$294,VK!BV$2:BV$294)</f>
        <v>0</v>
      </c>
      <c r="BO302" s="12">
        <f>_xlfn.XLOOKUP($C302,VK!$B$2:$B$294,VK!BW$2:BW$294)</f>
        <v>1</v>
      </c>
      <c r="BP302" s="12">
        <f>_xlfn.XLOOKUP($C302,VK!$B$2:$B$294,VK!BX$2:BX$294)</f>
        <v>8297.296875</v>
      </c>
      <c r="BQ302" s="12">
        <f>_xlfn.XLOOKUP($C302,VK!$B$2:$B$294,VK!BY$2:BY$294)</f>
        <v>-216.21621704101563</v>
      </c>
      <c r="BR302" s="12">
        <f>_xlfn.XLOOKUP($C302,VK!$B$2:$B$294,VK!BZ$2:BZ$294)</f>
        <v>0.63291138410568237</v>
      </c>
      <c r="BS302" s="12">
        <f>_xlfn.XLOOKUP($C302,VK!$B$2:$B$294,VK!CA$2:CA$294)</f>
        <v>6.1708860397338867</v>
      </c>
      <c r="BT302" s="12">
        <f>_xlfn.XLOOKUP($C302,VK!$B$2:$B$294,VK!CB$2:CB$294)</f>
        <v>75</v>
      </c>
      <c r="BU302" s="12">
        <f>_xlfn.XLOOKUP($C302,VK!$B$2:$B$294,VK!CC$2:CC$294)</f>
        <v>7.6923074722290039</v>
      </c>
      <c r="BV302" s="12">
        <f>_xlfn.XLOOKUP($C302,VK!$B$2:$B$294,VK!CD$2:CD$294)</f>
        <v>14.102563858032227</v>
      </c>
      <c r="BW302" s="12">
        <f>_xlfn.XLOOKUP($C302,VK!$B$2:$B$294,VK!CE$2:CE$294)</f>
        <v>0</v>
      </c>
      <c r="BX302" s="12">
        <f>_xlfn.XLOOKUP($C302,VK!$B$2:$B$294,VK!CF$2:CF$294)</f>
        <v>3.2051281929016113</v>
      </c>
      <c r="BY302" s="12">
        <f>_xlfn.XLOOKUP($C302,VK!$B$2:$B$294,VK!CG$2:CG$294)</f>
        <v>17015.404296875</v>
      </c>
      <c r="BZ302" s="12"/>
      <c r="CA302" s="27">
        <f>_xlfn.XLOOKUP(C302,VK!$B$2:$B$294,VK!$BX$2:$BX$294)</f>
        <v>8297.296875</v>
      </c>
      <c r="CD302" s="37">
        <f>_xlfn.XLOOKUP($C302,VK!$B$2:$B$294,VK!M$2:M$294)</f>
        <v>2528</v>
      </c>
      <c r="CE302" s="38"/>
    </row>
    <row r="303" spans="1:83" hidden="1">
      <c r="D303" s="12"/>
      <c r="E303" s="12"/>
      <c r="F303" s="38"/>
      <c r="G303" s="38"/>
      <c r="H303" s="40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7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27" t="e">
        <f>_xlfn.XLOOKUP(C303,VK!$B$2:$B$294,VK!$BX$2:$BX$294)</f>
        <v>#N/A</v>
      </c>
      <c r="CD303" s="37"/>
      <c r="CE303" s="38"/>
    </row>
    <row r="304" spans="1:83" hidden="1">
      <c r="C304" t="s">
        <v>789</v>
      </c>
      <c r="D304" s="11">
        <f t="shared" ref="D304:G304" si="0">STDEV(D11:D302)</f>
        <v>4.5392197271684571</v>
      </c>
      <c r="E304" s="11">
        <f t="shared" si="0"/>
        <v>1585.5282492444603</v>
      </c>
      <c r="F304" s="40">
        <f>STDEV(F11:F302)</f>
        <v>30.228557800552949</v>
      </c>
      <c r="G304" s="40">
        <f t="shared" si="0"/>
        <v>244.47558619859259</v>
      </c>
      <c r="H304" s="40">
        <f>STDEV(H11:H302)</f>
        <v>1.1731221507652188</v>
      </c>
      <c r="I304" s="40">
        <f>STDEV(I11:I302)</f>
        <v>317.5393807023795</v>
      </c>
      <c r="J304" s="40">
        <f t="shared" ref="J304:BT304" si="1">STDEV(J11:J302)</f>
        <v>19.454389787971269</v>
      </c>
      <c r="K304" s="40">
        <f t="shared" si="1"/>
        <v>3.1212633640877172</v>
      </c>
      <c r="L304" s="40">
        <f t="shared" si="1"/>
        <v>206.93916750164544</v>
      </c>
      <c r="M304" s="40">
        <f t="shared" si="1"/>
        <v>0.31291309842304954</v>
      </c>
      <c r="N304" s="40">
        <f t="shared" si="1"/>
        <v>541.33792041291201</v>
      </c>
      <c r="O304" s="40">
        <f t="shared" si="1"/>
        <v>1.5318410704608278</v>
      </c>
      <c r="P304" s="40">
        <f t="shared" si="1"/>
        <v>773.98847835356946</v>
      </c>
      <c r="Q304" s="40">
        <f t="shared" si="1"/>
        <v>592.83246082776611</v>
      </c>
      <c r="R304" s="40">
        <f t="shared" si="1"/>
        <v>746.21870628055251</v>
      </c>
      <c r="S304" s="40">
        <f t="shared" si="1"/>
        <v>540.04054498540756</v>
      </c>
      <c r="T304" s="40">
        <f t="shared" si="1"/>
        <v>201.48533489610392</v>
      </c>
      <c r="U304" s="40">
        <f t="shared" si="1"/>
        <v>2.7646878933147643</v>
      </c>
      <c r="V304" s="40">
        <f t="shared" si="1"/>
        <v>0.37442780648852358</v>
      </c>
      <c r="W304" s="40">
        <f t="shared" si="1"/>
        <v>0.63888937668792312</v>
      </c>
      <c r="X304" s="40">
        <f t="shared" si="1"/>
        <v>1.0337452275583638</v>
      </c>
      <c r="Y304" s="40">
        <f t="shared" si="1"/>
        <v>2.722503101381772</v>
      </c>
      <c r="Z304" s="40">
        <f t="shared" si="1"/>
        <v>0.3370316886839288</v>
      </c>
      <c r="AA304" s="40">
        <f t="shared" si="1"/>
        <v>0.8802536111809911</v>
      </c>
      <c r="AB304" s="40">
        <f t="shared" si="1"/>
        <v>0.16310450227140641</v>
      </c>
      <c r="AC304" s="40">
        <f t="shared" si="1"/>
        <v>8.4314526715962151E-2</v>
      </c>
      <c r="AD304" s="40">
        <f t="shared" si="1"/>
        <v>0.18226734400716071</v>
      </c>
      <c r="AE304" s="40">
        <f t="shared" si="1"/>
        <v>12.908099259877511</v>
      </c>
      <c r="AF304" s="40">
        <f t="shared" si="1"/>
        <v>49.831318925737918</v>
      </c>
      <c r="AG304" s="40">
        <f t="shared" si="1"/>
        <v>3.7050540964916654</v>
      </c>
      <c r="AH304" s="40">
        <f t="shared" si="1"/>
        <v>6.5198387135516542</v>
      </c>
      <c r="AI304" s="40">
        <f t="shared" si="1"/>
        <v>43.070330103405368</v>
      </c>
      <c r="AJ304" s="40">
        <f t="shared" si="1"/>
        <v>60.858661014960092</v>
      </c>
      <c r="AK304" s="40">
        <f t="shared" si="1"/>
        <v>401.48190383561581</v>
      </c>
      <c r="AL304" s="40">
        <f t="shared" si="1"/>
        <v>1.0458363147583589</v>
      </c>
      <c r="AM304" s="40">
        <f t="shared" si="1"/>
        <v>3744.5617349342501</v>
      </c>
      <c r="AN304" s="40">
        <f t="shared" si="1"/>
        <v>2339.465538378272</v>
      </c>
      <c r="AO304" s="40">
        <f t="shared" si="1"/>
        <v>0.49565024120459794</v>
      </c>
      <c r="AP304" s="40">
        <f t="shared" si="1"/>
        <v>45.860512602312724</v>
      </c>
      <c r="AQ304" s="40">
        <f t="shared" si="1"/>
        <v>0.16351825478773155</v>
      </c>
      <c r="AR304" s="40">
        <f t="shared" si="1"/>
        <v>0.34442315910298382</v>
      </c>
      <c r="AS304" s="40">
        <f t="shared" si="1"/>
        <v>0.24707010726563181</v>
      </c>
      <c r="AT304" s="40">
        <f t="shared" si="1"/>
        <v>0.34076473472823143</v>
      </c>
      <c r="AU304" s="40">
        <f t="shared" si="1"/>
        <v>0.24707010726563181</v>
      </c>
      <c r="AV304" s="40">
        <f t="shared" si="1"/>
        <v>17.534888881149755</v>
      </c>
      <c r="AW304" s="40">
        <f t="shared" si="1"/>
        <v>13.084252151142872</v>
      </c>
      <c r="AX304" s="40">
        <f t="shared" si="1"/>
        <v>2822.0153808722921</v>
      </c>
      <c r="AY304" s="40">
        <f t="shared" si="1"/>
        <v>3111.7603086589156</v>
      </c>
      <c r="AZ304" s="40">
        <f t="shared" si="1"/>
        <v>0.86701554974098638</v>
      </c>
      <c r="BA304" s="40">
        <f t="shared" si="1"/>
        <v>14.269856537548463</v>
      </c>
      <c r="BB304" s="40">
        <f t="shared" si="1"/>
        <v>4.9758338960123067</v>
      </c>
      <c r="BC304" s="40">
        <f t="shared" si="1"/>
        <v>48.883618843579448</v>
      </c>
      <c r="BD304" s="40">
        <f t="shared" si="1"/>
        <v>125.84659862160241</v>
      </c>
      <c r="BE304" s="40">
        <f t="shared" si="1"/>
        <v>8.0259626459865849</v>
      </c>
      <c r="BF304" s="37">
        <f>STDEV(BF11:BF302)</f>
        <v>2650.8605711259165</v>
      </c>
      <c r="BG304" s="11">
        <f t="shared" si="1"/>
        <v>13.225008554429188</v>
      </c>
      <c r="BH304" s="11"/>
      <c r="BI304" s="11">
        <f t="shared" si="1"/>
        <v>5.8532646798360448E-2</v>
      </c>
      <c r="BJ304" s="11">
        <f t="shared" si="1"/>
        <v>17.049392538248544</v>
      </c>
      <c r="BK304" s="11">
        <f t="shared" si="1"/>
        <v>2.6246080893151733</v>
      </c>
      <c r="BL304" s="11">
        <f t="shared" si="1"/>
        <v>43.373748149455139</v>
      </c>
      <c r="BM304" s="11">
        <f t="shared" si="1"/>
        <v>139.2061007356437</v>
      </c>
      <c r="BN304" s="11">
        <f t="shared" si="1"/>
        <v>0.24707010726563181</v>
      </c>
      <c r="BO304" s="11">
        <f t="shared" si="1"/>
        <v>2.2577415240745937</v>
      </c>
      <c r="BP304" s="11">
        <f t="shared" si="1"/>
        <v>1606.3504639302957</v>
      </c>
      <c r="BQ304" s="11">
        <f t="shared" si="1"/>
        <v>1908.586813754139</v>
      </c>
      <c r="BR304" s="11">
        <f t="shared" si="1"/>
        <v>0.70364671228852094</v>
      </c>
      <c r="BS304" s="11">
        <f t="shared" si="1"/>
        <v>8.4844974617892639</v>
      </c>
      <c r="BT304" s="11">
        <f t="shared" si="1"/>
        <v>39.711611913492696</v>
      </c>
      <c r="BU304" s="11">
        <f t="shared" ref="BU304:BY304" si="2">STDEV(BU11:BU302)</f>
        <v>3.2691862813296195</v>
      </c>
      <c r="BV304" s="11">
        <f t="shared" si="2"/>
        <v>4.6534068539389866</v>
      </c>
      <c r="BW304" s="11">
        <f t="shared" si="2"/>
        <v>0.67513278502741736</v>
      </c>
      <c r="BX304" s="11">
        <f t="shared" si="2"/>
        <v>1.2625556512737059</v>
      </c>
      <c r="BY304" s="11">
        <f t="shared" si="2"/>
        <v>2206.5131362070747</v>
      </c>
      <c r="BZ304" s="11"/>
      <c r="CA304" s="27" t="e">
        <f>_xlfn.XLOOKUP(C304,VK!$B$2:$B$294,VK!$BX$2:$BX$294)</f>
        <v>#N/A</v>
      </c>
      <c r="CD304" s="37">
        <f>STDEV(CD11:CD302)</f>
        <v>50738.18700315123</v>
      </c>
      <c r="CE304" s="40"/>
    </row>
    <row r="305" spans="2:83">
      <c r="D305" s="19"/>
    </row>
    <row r="306" spans="2:83">
      <c r="B306" s="11"/>
      <c r="D306" s="11"/>
      <c r="E306" s="11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53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37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9"/>
      <c r="CA306" s="51"/>
      <c r="CD306" s="40"/>
      <c r="CE306" s="40"/>
    </row>
    <row r="307" spans="2:83">
      <c r="B307" s="11"/>
      <c r="D307" s="11"/>
      <c r="E307" s="11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53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37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9"/>
      <c r="CD307" s="40"/>
      <c r="CE307" s="40"/>
    </row>
    <row r="308" spans="2:83">
      <c r="B308" s="11"/>
      <c r="D308" s="11"/>
      <c r="E308" s="11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37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9"/>
      <c r="CD308" s="40"/>
      <c r="CE308" s="40"/>
    </row>
    <row r="309" spans="2:83">
      <c r="D309" s="11"/>
      <c r="E309" s="11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37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9"/>
      <c r="CD309" s="40"/>
      <c r="CE309" s="40"/>
    </row>
    <row r="310" spans="2:83">
      <c r="B310" s="11"/>
      <c r="D310" s="11"/>
      <c r="E310" s="11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37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9"/>
      <c r="CD310" s="40"/>
      <c r="CE310" s="40"/>
    </row>
    <row r="311" spans="2:83">
      <c r="B311" s="11"/>
      <c r="D311" s="11"/>
      <c r="E311" s="11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37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9"/>
      <c r="CD311" s="40"/>
      <c r="CE311" s="40"/>
    </row>
    <row r="312" spans="2:83">
      <c r="B312" s="11"/>
      <c r="D312" s="11"/>
      <c r="E312" s="11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37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9"/>
      <c r="CD312" s="40"/>
      <c r="CE312" s="40"/>
    </row>
    <row r="313" spans="2:83">
      <c r="B313" s="11"/>
      <c r="D313" s="11"/>
      <c r="E313" s="11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37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9"/>
      <c r="CD313" s="40"/>
      <c r="CE313" s="40"/>
    </row>
    <row r="314" spans="2:83">
      <c r="B314" s="11"/>
      <c r="D314" s="11"/>
      <c r="E314" s="11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37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9"/>
      <c r="CD314" s="40"/>
      <c r="CE314" s="40"/>
    </row>
    <row r="315" spans="2:83">
      <c r="B315" s="11"/>
      <c r="D315" s="11"/>
      <c r="E315" s="11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37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9"/>
      <c r="CD315" s="40"/>
      <c r="CE315" s="40"/>
    </row>
    <row r="316" spans="2:83">
      <c r="B316" s="11"/>
      <c r="D316" s="11"/>
      <c r="E316" s="11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37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9"/>
      <c r="CD316" s="40"/>
      <c r="CE316" s="40"/>
    </row>
    <row r="317" spans="2:83">
      <c r="B317" s="11"/>
      <c r="D317" s="11"/>
      <c r="E317" s="11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37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9"/>
      <c r="CD317" s="40"/>
      <c r="CE317" s="40"/>
    </row>
    <row r="318" spans="2:83">
      <c r="B318" s="11"/>
      <c r="D318" s="11"/>
      <c r="E318" s="11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37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9"/>
      <c r="CD318" s="40"/>
      <c r="CE318" s="40"/>
    </row>
    <row r="319" spans="2:83">
      <c r="B319" s="11"/>
      <c r="D319" s="11"/>
      <c r="E319" s="11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37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9"/>
      <c r="CD319" s="40"/>
      <c r="CE319" s="40"/>
    </row>
    <row r="320" spans="2:83">
      <c r="B320" s="11"/>
      <c r="D320" s="11"/>
      <c r="E320" s="11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37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9"/>
      <c r="CD320" s="40"/>
      <c r="CE320" s="40"/>
    </row>
    <row r="321" spans="2:83">
      <c r="B321" s="11"/>
      <c r="D321" s="11"/>
      <c r="E321" s="11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37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9"/>
      <c r="CD321" s="40"/>
      <c r="CE321" s="40"/>
    </row>
    <row r="322" spans="2:83">
      <c r="B322" s="11"/>
      <c r="D322" s="11"/>
      <c r="E322" s="11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37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9"/>
      <c r="CD322" s="40"/>
      <c r="CE322" s="40"/>
    </row>
    <row r="323" spans="2:83">
      <c r="B323" s="11"/>
      <c r="D323" s="11"/>
      <c r="E323" s="11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37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9"/>
      <c r="CD323" s="40"/>
      <c r="CE323" s="40"/>
    </row>
    <row r="324" spans="2:83">
      <c r="B324" s="11"/>
      <c r="D324" s="11"/>
      <c r="E324" s="11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37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9"/>
      <c r="CD324" s="40"/>
      <c r="CE324" s="40"/>
    </row>
    <row r="325" spans="2:83">
      <c r="B325" s="11"/>
      <c r="D325" s="11"/>
      <c r="E325" s="11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37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9"/>
      <c r="CD325" s="40"/>
      <c r="CE325" s="40"/>
    </row>
    <row r="326" spans="2:83">
      <c r="B326" s="11"/>
      <c r="D326" s="11"/>
      <c r="E326" s="11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37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9"/>
      <c r="CD326" s="40"/>
      <c r="CE326" s="40"/>
    </row>
    <row r="327" spans="2:83">
      <c r="B327" s="11"/>
      <c r="D327" s="11"/>
      <c r="E327" s="11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37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9"/>
      <c r="CD327" s="40"/>
      <c r="CE327" s="40"/>
    </row>
    <row r="328" spans="2:83">
      <c r="B328" s="11"/>
      <c r="D328" s="11"/>
      <c r="E328" s="11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37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9"/>
      <c r="CD328" s="40"/>
      <c r="CE328" s="40"/>
    </row>
    <row r="329" spans="2:83">
      <c r="B329" s="11"/>
      <c r="D329" s="11"/>
      <c r="E329" s="11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37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9"/>
      <c r="CD329" s="40"/>
      <c r="CE329" s="40"/>
    </row>
    <row r="330" spans="2:83">
      <c r="B330" s="11"/>
      <c r="D330" s="11"/>
      <c r="E330" s="11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37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9"/>
      <c r="CD330" s="40"/>
      <c r="CE330" s="40"/>
    </row>
    <row r="331" spans="2:83">
      <c r="B331" s="11"/>
      <c r="D331" s="11"/>
      <c r="E331" s="11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37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9"/>
      <c r="CD331" s="40"/>
      <c r="CE331" s="40"/>
    </row>
    <row r="332" spans="2:83">
      <c r="B332" s="11"/>
      <c r="D332" s="11"/>
      <c r="E332" s="11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37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9"/>
      <c r="CD332" s="40"/>
      <c r="CE332" s="40"/>
    </row>
    <row r="333" spans="2:83">
      <c r="B333" s="11"/>
      <c r="D333" s="11"/>
      <c r="E333" s="11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37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9"/>
      <c r="CD333" s="40"/>
      <c r="CE333" s="40"/>
    </row>
    <row r="334" spans="2:83">
      <c r="B334" s="11"/>
      <c r="D334" s="11"/>
      <c r="E334" s="11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37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9"/>
      <c r="CD334" s="40"/>
      <c r="CE334" s="40"/>
    </row>
    <row r="335" spans="2:83">
      <c r="B335" s="11"/>
      <c r="D335" s="11"/>
      <c r="E335" s="11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37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9"/>
      <c r="CD335" s="40"/>
      <c r="CE335" s="40"/>
    </row>
    <row r="336" spans="2:83">
      <c r="B336" s="11"/>
      <c r="D336" s="11"/>
      <c r="E336" s="11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37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9"/>
      <c r="CD336" s="40"/>
      <c r="CE336" s="40"/>
    </row>
    <row r="337" spans="2:83">
      <c r="B337" s="11"/>
      <c r="D337" s="11"/>
      <c r="E337" s="11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37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9"/>
      <c r="CD337" s="40"/>
      <c r="CE337" s="40"/>
    </row>
    <row r="338" spans="2:83">
      <c r="B338" s="11"/>
      <c r="D338" s="11"/>
      <c r="E338" s="11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37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9"/>
      <c r="CD338" s="40"/>
      <c r="CE338" s="40"/>
    </row>
    <row r="339" spans="2:83">
      <c r="B339" s="11"/>
      <c r="D339" s="11"/>
      <c r="E339" s="11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37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9"/>
      <c r="CD339" s="40"/>
      <c r="CE339" s="40"/>
    </row>
    <row r="340" spans="2:83">
      <c r="B340" s="11"/>
      <c r="D340" s="11"/>
      <c r="E340" s="11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37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9"/>
      <c r="CD340" s="40"/>
      <c r="CE340" s="40"/>
    </row>
    <row r="341" spans="2:83">
      <c r="B341" s="11"/>
      <c r="D341" s="11"/>
      <c r="E341" s="11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37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9"/>
      <c r="CD341" s="40"/>
      <c r="CE341" s="40"/>
    </row>
    <row r="342" spans="2:83">
      <c r="B342" s="11"/>
      <c r="D342" s="11"/>
      <c r="E342" s="11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37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9"/>
      <c r="CD342" s="40"/>
      <c r="CE342" s="40"/>
    </row>
    <row r="343" spans="2:83">
      <c r="B343" s="11"/>
      <c r="D343" s="11"/>
      <c r="E343" s="11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37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9"/>
      <c r="CD343" s="40"/>
      <c r="CE343" s="40"/>
    </row>
    <row r="344" spans="2:83">
      <c r="B344" s="11"/>
      <c r="D344" s="11"/>
      <c r="E344" s="11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37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9"/>
      <c r="CD344" s="40"/>
      <c r="CE344" s="40"/>
    </row>
    <row r="345" spans="2:83">
      <c r="B345" s="11"/>
      <c r="D345" s="11"/>
      <c r="E345" s="11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37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9"/>
      <c r="CD345" s="40"/>
      <c r="CE345" s="40"/>
    </row>
    <row r="346" spans="2:83">
      <c r="B346" s="11"/>
      <c r="D346" s="11"/>
      <c r="E346" s="11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37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9"/>
      <c r="CD346" s="40"/>
      <c r="CE346" s="40"/>
    </row>
    <row r="347" spans="2:83">
      <c r="B347" s="11"/>
      <c r="D347" s="11"/>
      <c r="E347" s="11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37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9"/>
      <c r="CD347" s="40"/>
      <c r="CE347" s="40"/>
    </row>
    <row r="348" spans="2:83">
      <c r="B348" s="11"/>
      <c r="D348" s="11"/>
      <c r="E348" s="11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37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9"/>
      <c r="CD348" s="40"/>
      <c r="CE348" s="40"/>
    </row>
    <row r="349" spans="2:83">
      <c r="B349" s="11"/>
      <c r="D349" s="11"/>
      <c r="E349" s="11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37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9"/>
      <c r="CD349" s="40"/>
      <c r="CE349" s="40"/>
    </row>
    <row r="350" spans="2:83">
      <c r="B350" s="11"/>
      <c r="D350" s="11"/>
      <c r="E350" s="11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37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9"/>
      <c r="CD350" s="40"/>
      <c r="CE350" s="40"/>
    </row>
    <row r="351" spans="2:83">
      <c r="B351" s="11"/>
      <c r="D351" s="11"/>
      <c r="E351" s="11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37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9"/>
      <c r="CD351" s="40"/>
      <c r="CE351" s="40"/>
    </row>
    <row r="352" spans="2:83">
      <c r="B352" s="11"/>
      <c r="D352" s="11"/>
      <c r="E352" s="11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37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9"/>
      <c r="CD352" s="40"/>
      <c r="CE352" s="40"/>
    </row>
    <row r="353" spans="2:83">
      <c r="B353" s="11"/>
      <c r="D353" s="11"/>
      <c r="E353" s="11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37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9"/>
      <c r="CD353" s="40"/>
      <c r="CE353" s="40"/>
    </row>
    <row r="354" spans="2:83">
      <c r="B354" s="11"/>
      <c r="D354" s="11"/>
      <c r="E354" s="11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37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9"/>
      <c r="CD354" s="40"/>
      <c r="CE354" s="40"/>
    </row>
    <row r="355" spans="2:83">
      <c r="B355" s="11"/>
      <c r="D355" s="11"/>
      <c r="E355" s="11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37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9"/>
      <c r="CD355" s="40"/>
      <c r="CE355" s="40"/>
    </row>
    <row r="356" spans="2:83">
      <c r="B356" s="11"/>
      <c r="D356" s="11"/>
      <c r="E356" s="11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37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9"/>
      <c r="CD356" s="40"/>
      <c r="CE356" s="40"/>
    </row>
    <row r="357" spans="2:83">
      <c r="B357" s="11"/>
      <c r="D357" s="11"/>
      <c r="E357" s="11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37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9"/>
      <c r="CD357" s="40"/>
      <c r="CE357" s="40"/>
    </row>
    <row r="358" spans="2:83">
      <c r="B358" s="11"/>
      <c r="D358" s="11"/>
      <c r="E358" s="11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37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9"/>
      <c r="CD358" s="40"/>
      <c r="CE358" s="40"/>
    </row>
    <row r="359" spans="2:83">
      <c r="B359" s="11"/>
      <c r="D359" s="11"/>
      <c r="E359" s="11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37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9"/>
      <c r="CD359" s="40"/>
      <c r="CE359" s="40"/>
    </row>
    <row r="360" spans="2:83">
      <c r="B360" s="11"/>
      <c r="D360" s="11"/>
      <c r="E360" s="11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37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9"/>
      <c r="CD360" s="40"/>
      <c r="CE360" s="40"/>
    </row>
    <row r="361" spans="2:83">
      <c r="B361" s="11"/>
      <c r="D361" s="11"/>
      <c r="E361" s="11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37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9"/>
      <c r="CD361" s="40"/>
      <c r="CE361" s="40"/>
    </row>
    <row r="362" spans="2:83">
      <c r="B362" s="11"/>
      <c r="D362" s="11"/>
      <c r="E362" s="11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37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9"/>
      <c r="CD362" s="40"/>
      <c r="CE362" s="40"/>
    </row>
    <row r="363" spans="2:83">
      <c r="B363" s="11"/>
      <c r="D363" s="11"/>
      <c r="E363" s="11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37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9"/>
      <c r="CD363" s="40"/>
      <c r="CE363" s="40"/>
    </row>
    <row r="364" spans="2:83">
      <c r="B364" s="11"/>
      <c r="D364" s="11"/>
      <c r="E364" s="11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37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9"/>
      <c r="CD364" s="40"/>
      <c r="CE364" s="40"/>
    </row>
    <row r="365" spans="2:83">
      <c r="B365" s="11"/>
      <c r="D365" s="11"/>
      <c r="E365" s="11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37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9"/>
      <c r="CD365" s="40"/>
      <c r="CE365" s="40"/>
    </row>
    <row r="366" spans="2:83">
      <c r="B366" s="11"/>
      <c r="D366" s="11"/>
      <c r="E366" s="11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37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9"/>
      <c r="CD366" s="40"/>
      <c r="CE366" s="40"/>
    </row>
    <row r="367" spans="2:83">
      <c r="B367" s="11"/>
      <c r="D367" s="11"/>
      <c r="E367" s="11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37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9"/>
      <c r="CD367" s="40"/>
      <c r="CE367" s="40"/>
    </row>
    <row r="368" spans="2:83">
      <c r="B368" s="11"/>
      <c r="D368" s="11"/>
      <c r="E368" s="11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37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9"/>
      <c r="CD368" s="40"/>
      <c r="CE368" s="40"/>
    </row>
    <row r="369" spans="2:83">
      <c r="B369" s="11"/>
      <c r="D369" s="11"/>
      <c r="E369" s="11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37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9"/>
      <c r="CD369" s="40"/>
      <c r="CE369" s="40"/>
    </row>
    <row r="370" spans="2:83">
      <c r="B370" s="11"/>
      <c r="D370" s="11"/>
      <c r="E370" s="11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37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9"/>
      <c r="CD370" s="40"/>
      <c r="CE370" s="40"/>
    </row>
    <row r="371" spans="2:83">
      <c r="B371" s="11"/>
      <c r="D371" s="11"/>
      <c r="E371" s="11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37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9"/>
      <c r="CD371" s="40"/>
      <c r="CE371" s="40"/>
    </row>
    <row r="372" spans="2:83">
      <c r="B372" s="11"/>
      <c r="D372" s="11"/>
      <c r="E372" s="11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37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9"/>
      <c r="CD372" s="40"/>
      <c r="CE372" s="40"/>
    </row>
    <row r="373" spans="2:83">
      <c r="B373" s="11"/>
      <c r="D373" s="11"/>
      <c r="E373" s="11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37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9"/>
      <c r="CD373" s="40"/>
      <c r="CE373" s="40"/>
    </row>
    <row r="374" spans="2:83">
      <c r="B374" s="11"/>
      <c r="D374" s="11"/>
      <c r="E374" s="11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37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9"/>
      <c r="CD374" s="40"/>
      <c r="CE374" s="40"/>
    </row>
    <row r="375" spans="2:83">
      <c r="B375" s="11"/>
      <c r="D375" s="11"/>
      <c r="E375" s="11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37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9"/>
      <c r="CD375" s="40"/>
      <c r="CE375" s="40"/>
    </row>
    <row r="376" spans="2:83">
      <c r="B376" s="11"/>
      <c r="D376" s="11"/>
      <c r="E376" s="11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37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9"/>
      <c r="CD376" s="40"/>
      <c r="CE376" s="40"/>
    </row>
    <row r="377" spans="2:83">
      <c r="B377" s="11"/>
      <c r="D377" s="11"/>
      <c r="E377" s="11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37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9"/>
      <c r="CD377" s="40"/>
      <c r="CE377" s="40"/>
    </row>
    <row r="378" spans="2:83">
      <c r="B378" s="11"/>
      <c r="D378" s="11"/>
      <c r="E378" s="11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37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9"/>
      <c r="CD378" s="40"/>
      <c r="CE378" s="40"/>
    </row>
    <row r="379" spans="2:83">
      <c r="B379" s="11"/>
      <c r="D379" s="11"/>
      <c r="E379" s="11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37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9"/>
      <c r="CD379" s="40"/>
      <c r="CE379" s="40"/>
    </row>
    <row r="380" spans="2:83">
      <c r="B380" s="11"/>
      <c r="D380" s="11"/>
      <c r="E380" s="11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37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9"/>
      <c r="CD380" s="40"/>
      <c r="CE380" s="40"/>
    </row>
    <row r="381" spans="2:83">
      <c r="B381" s="11"/>
      <c r="D381" s="11"/>
      <c r="E381" s="11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37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9"/>
      <c r="CD381" s="40"/>
      <c r="CE381" s="40"/>
    </row>
    <row r="382" spans="2:83">
      <c r="B382" s="11"/>
      <c r="D382" s="11"/>
      <c r="E382" s="11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37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9"/>
      <c r="CD382" s="40"/>
      <c r="CE382" s="40"/>
    </row>
    <row r="383" spans="2:83">
      <c r="B383" s="11"/>
      <c r="D383" s="11"/>
      <c r="E383" s="11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37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9"/>
      <c r="CD383" s="40"/>
      <c r="CE383" s="40"/>
    </row>
    <row r="384" spans="2:83">
      <c r="B384" s="11"/>
      <c r="D384" s="11"/>
      <c r="E384" s="11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37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9"/>
      <c r="CD384" s="40"/>
      <c r="CE384" s="40"/>
    </row>
    <row r="385" spans="2:83">
      <c r="B385" s="11"/>
      <c r="D385" s="11"/>
      <c r="E385" s="11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37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9"/>
      <c r="CD385" s="40"/>
      <c r="CE385" s="40"/>
    </row>
    <row r="386" spans="2:83">
      <c r="B386" s="11"/>
      <c r="D386" s="11"/>
      <c r="E386" s="11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37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9"/>
      <c r="CD386" s="40"/>
      <c r="CE386" s="40"/>
    </row>
    <row r="387" spans="2:83">
      <c r="B387" s="11"/>
      <c r="D387" s="11"/>
      <c r="E387" s="11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37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9"/>
      <c r="CD387" s="40"/>
      <c r="CE387" s="40"/>
    </row>
    <row r="388" spans="2:83">
      <c r="B388" s="11"/>
      <c r="D388" s="11"/>
      <c r="E388" s="11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37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9"/>
      <c r="CD388" s="40"/>
      <c r="CE388" s="40"/>
    </row>
    <row r="389" spans="2:83">
      <c r="B389" s="11"/>
      <c r="D389" s="11"/>
      <c r="E389" s="11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37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9"/>
      <c r="CD389" s="40"/>
      <c r="CE389" s="40"/>
    </row>
    <row r="390" spans="2:83">
      <c r="B390" s="11"/>
      <c r="D390" s="11"/>
      <c r="E390" s="11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37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9"/>
      <c r="CD390" s="40"/>
      <c r="CE390" s="40"/>
    </row>
    <row r="391" spans="2:83">
      <c r="B391" s="11"/>
      <c r="D391" s="11"/>
      <c r="E391" s="11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37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9"/>
      <c r="CD391" s="40"/>
      <c r="CE391" s="40"/>
    </row>
    <row r="392" spans="2:83">
      <c r="B392" s="11"/>
      <c r="D392" s="11"/>
      <c r="E392" s="11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37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9"/>
      <c r="CD392" s="40"/>
      <c r="CE392" s="40"/>
    </row>
    <row r="393" spans="2:83">
      <c r="B393" s="11"/>
      <c r="D393" s="11"/>
      <c r="E393" s="11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37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9"/>
      <c r="CD393" s="40"/>
      <c r="CE393" s="40"/>
    </row>
    <row r="394" spans="2:83">
      <c r="B394" s="11"/>
      <c r="D394" s="11"/>
      <c r="E394" s="11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37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9"/>
      <c r="CD394" s="40"/>
      <c r="CE394" s="40"/>
    </row>
    <row r="395" spans="2:83">
      <c r="B395" s="11"/>
      <c r="D395" s="11"/>
      <c r="E395" s="11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37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9"/>
      <c r="CD395" s="40"/>
      <c r="CE395" s="40"/>
    </row>
    <row r="396" spans="2:83">
      <c r="B396" s="11"/>
      <c r="D396" s="11"/>
      <c r="E396" s="11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37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9"/>
      <c r="CD396" s="40"/>
      <c r="CE396" s="40"/>
    </row>
    <row r="397" spans="2:83">
      <c r="B397" s="11"/>
      <c r="D397" s="11"/>
      <c r="E397" s="11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37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9"/>
      <c r="CD397" s="40"/>
      <c r="CE397" s="40"/>
    </row>
    <row r="398" spans="2:83">
      <c r="B398" s="11"/>
      <c r="D398" s="11"/>
      <c r="E398" s="11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37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9"/>
      <c r="CD398" s="40"/>
      <c r="CE398" s="40"/>
    </row>
    <row r="399" spans="2:83">
      <c r="B399" s="11"/>
      <c r="D399" s="11"/>
      <c r="E399" s="11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37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9"/>
      <c r="CD399" s="40"/>
      <c r="CE399" s="40"/>
    </row>
    <row r="400" spans="2:83">
      <c r="B400" s="11"/>
      <c r="D400" s="11"/>
      <c r="E400" s="11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37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9"/>
      <c r="CD400" s="40"/>
      <c r="CE400" s="40"/>
    </row>
    <row r="401" spans="2:83">
      <c r="B401" s="11"/>
      <c r="D401" s="11"/>
      <c r="E401" s="11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37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9"/>
      <c r="CD401" s="40"/>
      <c r="CE401" s="40"/>
    </row>
    <row r="402" spans="2:83">
      <c r="B402" s="11"/>
      <c r="D402" s="11"/>
      <c r="E402" s="11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37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9"/>
      <c r="CD402" s="40"/>
      <c r="CE402" s="40"/>
    </row>
    <row r="403" spans="2:83">
      <c r="B403" s="11"/>
      <c r="D403" s="11"/>
      <c r="E403" s="11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37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9"/>
      <c r="CD403" s="40"/>
      <c r="CE403" s="40"/>
    </row>
    <row r="404" spans="2:83">
      <c r="B404" s="11"/>
      <c r="D404" s="11"/>
      <c r="E404" s="11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37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9"/>
      <c r="CD404" s="40"/>
      <c r="CE404" s="40"/>
    </row>
    <row r="405" spans="2:83">
      <c r="B405" s="11"/>
      <c r="D405" s="11"/>
      <c r="E405" s="11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37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9"/>
      <c r="CD405" s="40"/>
      <c r="CE405" s="40"/>
    </row>
    <row r="406" spans="2:83">
      <c r="B406" s="11"/>
      <c r="D406" s="11"/>
      <c r="E406" s="11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37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9"/>
      <c r="CD406" s="40"/>
      <c r="CE406" s="40"/>
    </row>
    <row r="407" spans="2:83">
      <c r="B407" s="11"/>
      <c r="D407" s="11"/>
      <c r="E407" s="11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37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9"/>
      <c r="CD407" s="40"/>
      <c r="CE407" s="40"/>
    </row>
    <row r="408" spans="2:83">
      <c r="B408" s="11"/>
      <c r="D408" s="11"/>
      <c r="E408" s="11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37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9"/>
      <c r="CD408" s="40"/>
      <c r="CE408" s="40"/>
    </row>
    <row r="409" spans="2:83">
      <c r="B409" s="11"/>
      <c r="D409" s="11"/>
      <c r="E409" s="11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37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9"/>
      <c r="CD409" s="40"/>
      <c r="CE409" s="40"/>
    </row>
    <row r="410" spans="2:83">
      <c r="B410" s="11"/>
      <c r="D410" s="11"/>
      <c r="E410" s="11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37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9"/>
      <c r="CD410" s="40"/>
      <c r="CE410" s="40"/>
    </row>
    <row r="411" spans="2:83">
      <c r="B411" s="11"/>
      <c r="D411" s="11"/>
      <c r="E411" s="11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37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9"/>
      <c r="CD411" s="40"/>
      <c r="CE411" s="40"/>
    </row>
    <row r="412" spans="2:83">
      <c r="B412" s="11"/>
      <c r="D412" s="11"/>
      <c r="E412" s="11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37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9"/>
      <c r="CD412" s="40"/>
      <c r="CE412" s="40"/>
    </row>
    <row r="413" spans="2:83">
      <c r="B413" s="11"/>
      <c r="D413" s="11"/>
      <c r="E413" s="11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37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9"/>
      <c r="CD413" s="40"/>
      <c r="CE413" s="40"/>
    </row>
    <row r="414" spans="2:83">
      <c r="B414" s="11"/>
      <c r="D414" s="11"/>
      <c r="E414" s="11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37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9"/>
      <c r="CD414" s="40"/>
      <c r="CE414" s="40"/>
    </row>
    <row r="415" spans="2:83">
      <c r="B415" s="11"/>
      <c r="D415" s="11"/>
      <c r="E415" s="11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37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9"/>
      <c r="CD415" s="40"/>
      <c r="CE415" s="40"/>
    </row>
    <row r="416" spans="2:83">
      <c r="B416" s="11"/>
      <c r="D416" s="11"/>
      <c r="E416" s="11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37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9"/>
      <c r="CD416" s="40"/>
      <c r="CE416" s="40"/>
    </row>
    <row r="417" spans="2:83">
      <c r="B417" s="11"/>
      <c r="D417" s="11"/>
      <c r="E417" s="11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37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9"/>
      <c r="CD417" s="40"/>
      <c r="CE417" s="40"/>
    </row>
    <row r="418" spans="2:83">
      <c r="B418" s="11"/>
      <c r="D418" s="11"/>
      <c r="E418" s="11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37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9"/>
      <c r="CD418" s="40"/>
      <c r="CE418" s="40"/>
    </row>
    <row r="419" spans="2:83">
      <c r="B419" s="11"/>
      <c r="D419" s="11"/>
      <c r="E419" s="11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37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9"/>
      <c r="CD419" s="40"/>
      <c r="CE419" s="40"/>
    </row>
    <row r="420" spans="2:83">
      <c r="B420" s="11"/>
      <c r="D420" s="11"/>
      <c r="E420" s="11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37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9"/>
      <c r="CD420" s="40"/>
      <c r="CE420" s="40"/>
    </row>
    <row r="421" spans="2:83">
      <c r="B421" s="11"/>
      <c r="D421" s="11"/>
      <c r="E421" s="11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37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9"/>
      <c r="CD421" s="40"/>
      <c r="CE421" s="40"/>
    </row>
    <row r="422" spans="2:83">
      <c r="B422" s="11"/>
      <c r="D422" s="11"/>
      <c r="E422" s="11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37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9"/>
      <c r="CD422" s="40"/>
      <c r="CE422" s="40"/>
    </row>
    <row r="423" spans="2:83">
      <c r="B423" s="11"/>
      <c r="D423" s="11"/>
      <c r="E423" s="11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37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9"/>
      <c r="CD423" s="40"/>
      <c r="CE423" s="40"/>
    </row>
    <row r="424" spans="2:83">
      <c r="B424" s="11"/>
      <c r="D424" s="11"/>
      <c r="E424" s="11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37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9"/>
      <c r="CD424" s="40"/>
      <c r="CE424" s="40"/>
    </row>
    <row r="425" spans="2:83">
      <c r="B425" s="11"/>
      <c r="D425" s="11"/>
      <c r="E425" s="11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37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9"/>
      <c r="CD425" s="40"/>
      <c r="CE425" s="40"/>
    </row>
    <row r="426" spans="2:83">
      <c r="B426" s="11"/>
      <c r="D426" s="11"/>
      <c r="E426" s="11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37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9"/>
      <c r="CD426" s="40"/>
      <c r="CE426" s="40"/>
    </row>
    <row r="427" spans="2:83">
      <c r="B427" s="11"/>
      <c r="D427" s="11"/>
      <c r="E427" s="11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37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9"/>
      <c r="CD427" s="40"/>
      <c r="CE427" s="40"/>
    </row>
    <row r="428" spans="2:83">
      <c r="B428" s="11"/>
      <c r="D428" s="11"/>
      <c r="E428" s="11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37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9"/>
      <c r="CD428" s="40"/>
      <c r="CE428" s="40"/>
    </row>
    <row r="429" spans="2:83">
      <c r="B429" s="11"/>
      <c r="D429" s="11"/>
      <c r="E429" s="11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37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9"/>
      <c r="CD429" s="40"/>
      <c r="CE429" s="40"/>
    </row>
    <row r="430" spans="2:83">
      <c r="B430" s="11"/>
      <c r="D430" s="11"/>
      <c r="E430" s="11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37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9"/>
      <c r="CD430" s="40"/>
      <c r="CE430" s="40"/>
    </row>
    <row r="431" spans="2:83">
      <c r="B431" s="11"/>
      <c r="D431" s="11"/>
      <c r="E431" s="11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37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9"/>
      <c r="CD431" s="40"/>
      <c r="CE431" s="40"/>
    </row>
    <row r="432" spans="2:83">
      <c r="B432" s="11"/>
      <c r="D432" s="11"/>
      <c r="E432" s="11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37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9"/>
      <c r="CD432" s="40"/>
      <c r="CE432" s="40"/>
    </row>
    <row r="433" spans="2:83">
      <c r="B433" s="11"/>
      <c r="D433" s="11"/>
      <c r="E433" s="11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37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9"/>
      <c r="CD433" s="40"/>
      <c r="CE433" s="40"/>
    </row>
    <row r="434" spans="2:83">
      <c r="B434" s="11"/>
      <c r="D434" s="11"/>
      <c r="E434" s="11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37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9"/>
      <c r="CD434" s="40"/>
      <c r="CE434" s="40"/>
    </row>
    <row r="435" spans="2:83">
      <c r="B435" s="11"/>
      <c r="D435" s="11"/>
      <c r="E435" s="11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37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9"/>
      <c r="CD435" s="40"/>
      <c r="CE435" s="40"/>
    </row>
    <row r="436" spans="2:83">
      <c r="B436" s="11"/>
      <c r="D436" s="11"/>
      <c r="E436" s="11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37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9"/>
      <c r="CD436" s="40"/>
      <c r="CE436" s="40"/>
    </row>
    <row r="437" spans="2:83">
      <c r="B437" s="11"/>
      <c r="D437" s="11"/>
      <c r="E437" s="11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37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9"/>
      <c r="CD437" s="40"/>
      <c r="CE437" s="40"/>
    </row>
    <row r="438" spans="2:83">
      <c r="B438" s="11"/>
      <c r="D438" s="11"/>
      <c r="E438" s="11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37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9"/>
      <c r="CD438" s="40"/>
      <c r="CE438" s="40"/>
    </row>
    <row r="439" spans="2:83">
      <c r="B439" s="11"/>
      <c r="D439" s="11"/>
      <c r="E439" s="11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37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9"/>
      <c r="CD439" s="40"/>
      <c r="CE439" s="40"/>
    </row>
    <row r="440" spans="2:83">
      <c r="B440" s="11"/>
      <c r="D440" s="11"/>
      <c r="E440" s="11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37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9"/>
      <c r="CD440" s="40"/>
      <c r="CE440" s="40"/>
    </row>
    <row r="441" spans="2:83">
      <c r="B441" s="11"/>
      <c r="D441" s="11"/>
      <c r="E441" s="11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37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9"/>
      <c r="CD441" s="40"/>
      <c r="CE441" s="40"/>
    </row>
    <row r="442" spans="2:83">
      <c r="B442" s="11"/>
      <c r="D442" s="11"/>
      <c r="E442" s="11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37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9"/>
      <c r="CD442" s="40"/>
      <c r="CE442" s="40"/>
    </row>
    <row r="443" spans="2:83">
      <c r="B443" s="11"/>
      <c r="D443" s="11"/>
      <c r="E443" s="11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37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9"/>
      <c r="CD443" s="40"/>
      <c r="CE443" s="40"/>
    </row>
    <row r="444" spans="2:83">
      <c r="B444" s="11"/>
      <c r="D444" s="11"/>
      <c r="E444" s="11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37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9"/>
      <c r="CD444" s="40"/>
      <c r="CE444" s="40"/>
    </row>
    <row r="445" spans="2:83">
      <c r="B445" s="11"/>
      <c r="D445" s="11"/>
      <c r="E445" s="11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37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9"/>
      <c r="CD445" s="40"/>
      <c r="CE445" s="40"/>
    </row>
    <row r="446" spans="2:83">
      <c r="B446" s="11"/>
      <c r="D446" s="11"/>
      <c r="E446" s="11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37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9"/>
      <c r="CD446" s="40"/>
      <c r="CE446" s="40"/>
    </row>
    <row r="447" spans="2:83">
      <c r="B447" s="11"/>
      <c r="D447" s="11"/>
      <c r="E447" s="11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37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9"/>
      <c r="CD447" s="40"/>
      <c r="CE447" s="40"/>
    </row>
    <row r="448" spans="2:83">
      <c r="B448" s="11"/>
      <c r="D448" s="11"/>
      <c r="E448" s="11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37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9"/>
      <c r="CD448" s="40"/>
      <c r="CE448" s="40"/>
    </row>
    <row r="449" spans="2:83">
      <c r="B449" s="11"/>
      <c r="D449" s="11"/>
      <c r="E449" s="11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37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9"/>
      <c r="CD449" s="40"/>
      <c r="CE449" s="40"/>
    </row>
    <row r="450" spans="2:83">
      <c r="B450" s="11"/>
      <c r="D450" s="11"/>
      <c r="E450" s="11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37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9"/>
      <c r="CD450" s="40"/>
      <c r="CE450" s="40"/>
    </row>
    <row r="451" spans="2:83">
      <c r="B451" s="11"/>
      <c r="D451" s="11"/>
      <c r="E451" s="11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37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9"/>
      <c r="CD451" s="40"/>
      <c r="CE451" s="40"/>
    </row>
    <row r="452" spans="2:83">
      <c r="B452" s="11"/>
      <c r="D452" s="11"/>
      <c r="E452" s="11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37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9"/>
      <c r="CD452" s="40"/>
      <c r="CE452" s="40"/>
    </row>
    <row r="453" spans="2:83">
      <c r="B453" s="11"/>
      <c r="D453" s="11"/>
      <c r="E453" s="11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37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9"/>
      <c r="CD453" s="40"/>
      <c r="CE453" s="40"/>
    </row>
    <row r="454" spans="2:83">
      <c r="B454" s="11"/>
      <c r="D454" s="11"/>
      <c r="E454" s="11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37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9"/>
      <c r="CD454" s="40"/>
      <c r="CE454" s="40"/>
    </row>
    <row r="455" spans="2:83">
      <c r="B455" s="11"/>
      <c r="D455" s="11"/>
      <c r="E455" s="11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37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9"/>
      <c r="CD455" s="40"/>
      <c r="CE455" s="40"/>
    </row>
    <row r="456" spans="2:83">
      <c r="B456" s="11"/>
      <c r="D456" s="11"/>
      <c r="E456" s="11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37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9"/>
      <c r="CD456" s="40"/>
      <c r="CE456" s="40"/>
    </row>
    <row r="457" spans="2:83">
      <c r="B457" s="11"/>
      <c r="D457" s="11"/>
      <c r="E457" s="11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37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9"/>
      <c r="CD457" s="40"/>
      <c r="CE457" s="40"/>
    </row>
    <row r="458" spans="2:83">
      <c r="B458" s="11"/>
      <c r="D458" s="11"/>
      <c r="E458" s="11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37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9"/>
      <c r="CD458" s="40"/>
      <c r="CE458" s="40"/>
    </row>
    <row r="459" spans="2:83">
      <c r="B459" s="11"/>
      <c r="D459" s="11"/>
      <c r="E459" s="11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37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9"/>
      <c r="CD459" s="40"/>
      <c r="CE459" s="40"/>
    </row>
    <row r="460" spans="2:83">
      <c r="B460" s="11"/>
      <c r="D460" s="11"/>
      <c r="E460" s="11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37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9"/>
      <c r="CD460" s="40"/>
      <c r="CE460" s="40"/>
    </row>
    <row r="461" spans="2:83">
      <c r="B461" s="11"/>
      <c r="D461" s="11"/>
      <c r="E461" s="11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37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9"/>
      <c r="CD461" s="40"/>
      <c r="CE461" s="40"/>
    </row>
    <row r="462" spans="2:83">
      <c r="B462" s="11"/>
      <c r="D462" s="11"/>
      <c r="E462" s="11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37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9"/>
      <c r="CD462" s="40"/>
      <c r="CE462" s="40"/>
    </row>
    <row r="463" spans="2:83">
      <c r="B463" s="11"/>
      <c r="D463" s="11"/>
      <c r="E463" s="11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37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9"/>
      <c r="CD463" s="40"/>
      <c r="CE463" s="40"/>
    </row>
    <row r="464" spans="2:83">
      <c r="B464" s="11"/>
      <c r="D464" s="11"/>
      <c r="E464" s="11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37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9"/>
      <c r="CD464" s="40"/>
      <c r="CE464" s="40"/>
    </row>
    <row r="465" spans="2:83">
      <c r="B465" s="11"/>
      <c r="D465" s="11"/>
      <c r="E465" s="11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37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9"/>
      <c r="CD465" s="40"/>
      <c r="CE465" s="40"/>
    </row>
    <row r="466" spans="2:83">
      <c r="B466" s="11"/>
      <c r="D466" s="11"/>
      <c r="E466" s="11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37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9"/>
      <c r="CD466" s="40"/>
      <c r="CE466" s="40"/>
    </row>
    <row r="467" spans="2:83">
      <c r="B467" s="11"/>
      <c r="D467" s="11"/>
      <c r="E467" s="11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37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9"/>
      <c r="CD467" s="40"/>
      <c r="CE467" s="40"/>
    </row>
    <row r="468" spans="2:83">
      <c r="B468" s="11"/>
      <c r="D468" s="11"/>
      <c r="E468" s="11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37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9"/>
      <c r="CD468" s="40"/>
      <c r="CE468" s="40"/>
    </row>
    <row r="469" spans="2:83">
      <c r="B469" s="11"/>
      <c r="D469" s="11"/>
      <c r="E469" s="11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37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9"/>
      <c r="CD469" s="40"/>
      <c r="CE469" s="40"/>
    </row>
    <row r="470" spans="2:83">
      <c r="B470" s="11"/>
      <c r="D470" s="11"/>
      <c r="E470" s="11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37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9"/>
      <c r="CD470" s="40"/>
      <c r="CE470" s="40"/>
    </row>
    <row r="471" spans="2:83">
      <c r="B471" s="11"/>
      <c r="D471" s="11"/>
      <c r="E471" s="11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37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9"/>
      <c r="CD471" s="40"/>
      <c r="CE471" s="40"/>
    </row>
    <row r="472" spans="2:83">
      <c r="B472" s="11"/>
      <c r="D472" s="11"/>
      <c r="E472" s="11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37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9"/>
      <c r="CD472" s="40"/>
      <c r="CE472" s="40"/>
    </row>
    <row r="473" spans="2:83">
      <c r="B473" s="11"/>
      <c r="D473" s="11"/>
      <c r="E473" s="11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37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9"/>
      <c r="CD473" s="40"/>
      <c r="CE473" s="40"/>
    </row>
    <row r="474" spans="2:83">
      <c r="B474" s="11"/>
      <c r="D474" s="11"/>
      <c r="E474" s="11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37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9"/>
      <c r="CD474" s="40"/>
      <c r="CE474" s="40"/>
    </row>
    <row r="475" spans="2:83">
      <c r="B475" s="11"/>
      <c r="D475" s="11"/>
      <c r="E475" s="11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37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9"/>
      <c r="CD475" s="40"/>
      <c r="CE475" s="40"/>
    </row>
    <row r="476" spans="2:83">
      <c r="B476" s="11"/>
      <c r="D476" s="11"/>
      <c r="E476" s="11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37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9"/>
      <c r="CD476" s="40"/>
      <c r="CE476" s="40"/>
    </row>
    <row r="477" spans="2:83">
      <c r="B477" s="11"/>
      <c r="D477" s="11"/>
      <c r="E477" s="11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37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9"/>
      <c r="CD477" s="40"/>
      <c r="CE477" s="40"/>
    </row>
    <row r="478" spans="2:83">
      <c r="B478" s="11"/>
      <c r="D478" s="11"/>
      <c r="E478" s="11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37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9"/>
      <c r="CD478" s="40"/>
      <c r="CE478" s="40"/>
    </row>
    <row r="479" spans="2:83">
      <c r="B479" s="11"/>
      <c r="D479" s="11"/>
      <c r="E479" s="11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37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9"/>
      <c r="CD479" s="40"/>
      <c r="CE479" s="40"/>
    </row>
    <row r="480" spans="2:83">
      <c r="B480" s="11"/>
      <c r="D480" s="11"/>
      <c r="E480" s="11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37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9"/>
      <c r="CD480" s="40"/>
      <c r="CE480" s="40"/>
    </row>
    <row r="481" spans="2:83">
      <c r="B481" s="11"/>
      <c r="D481" s="11"/>
      <c r="E481" s="11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37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9"/>
      <c r="CD481" s="40"/>
      <c r="CE481" s="40"/>
    </row>
    <row r="482" spans="2:83">
      <c r="B482" s="11"/>
      <c r="D482" s="11"/>
      <c r="E482" s="11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37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9"/>
      <c r="CD482" s="40"/>
      <c r="CE482" s="40"/>
    </row>
    <row r="483" spans="2:83">
      <c r="B483" s="11"/>
      <c r="D483" s="11"/>
      <c r="E483" s="11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37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9"/>
      <c r="CD483" s="40"/>
      <c r="CE483" s="40"/>
    </row>
    <row r="484" spans="2:83">
      <c r="B484" s="11"/>
      <c r="D484" s="11"/>
      <c r="E484" s="11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37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9"/>
      <c r="CD484" s="40"/>
      <c r="CE484" s="40"/>
    </row>
    <row r="485" spans="2:83">
      <c r="B485" s="11"/>
      <c r="D485" s="11"/>
      <c r="E485" s="11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37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9"/>
      <c r="CD485" s="40"/>
      <c r="CE485" s="40"/>
    </row>
    <row r="486" spans="2:83">
      <c r="B486" s="11"/>
      <c r="D486" s="11"/>
      <c r="E486" s="11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37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9"/>
      <c r="CD486" s="40"/>
      <c r="CE486" s="40"/>
    </row>
    <row r="487" spans="2:83">
      <c r="B487" s="11"/>
      <c r="D487" s="11"/>
      <c r="E487" s="11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37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9"/>
      <c r="CD487" s="40"/>
      <c r="CE487" s="40"/>
    </row>
    <row r="488" spans="2:83">
      <c r="B488" s="11"/>
      <c r="D488" s="11"/>
      <c r="E488" s="11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37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9"/>
      <c r="CD488" s="40"/>
      <c r="CE488" s="40"/>
    </row>
    <row r="489" spans="2:83">
      <c r="B489" s="11"/>
      <c r="D489" s="11"/>
      <c r="E489" s="11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37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9"/>
      <c r="CD489" s="40"/>
      <c r="CE489" s="40"/>
    </row>
    <row r="490" spans="2:83">
      <c r="B490" s="11"/>
      <c r="D490" s="11"/>
      <c r="E490" s="11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37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9"/>
      <c r="CD490" s="40"/>
      <c r="CE490" s="40"/>
    </row>
    <row r="491" spans="2:83">
      <c r="B491" s="11"/>
      <c r="D491" s="11"/>
      <c r="E491" s="11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37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9"/>
      <c r="CD491" s="40"/>
      <c r="CE491" s="40"/>
    </row>
    <row r="492" spans="2:83">
      <c r="B492" s="11"/>
      <c r="D492" s="11"/>
      <c r="E492" s="11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37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9"/>
      <c r="CD492" s="40"/>
      <c r="CE492" s="40"/>
    </row>
    <row r="493" spans="2:83">
      <c r="B493" s="11"/>
      <c r="D493" s="11"/>
      <c r="E493" s="11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37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9"/>
      <c r="CD493" s="40"/>
      <c r="CE493" s="40"/>
    </row>
    <row r="494" spans="2:83">
      <c r="B494" s="11"/>
      <c r="D494" s="11"/>
      <c r="E494" s="11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37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9"/>
      <c r="CD494" s="40"/>
      <c r="CE494" s="40"/>
    </row>
    <row r="495" spans="2:83">
      <c r="B495" s="11"/>
      <c r="D495" s="11"/>
      <c r="E495" s="11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37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9"/>
      <c r="CD495" s="40"/>
      <c r="CE495" s="40"/>
    </row>
    <row r="496" spans="2:83">
      <c r="B496" s="11"/>
      <c r="D496" s="11"/>
      <c r="E496" s="11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37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9"/>
      <c r="CD496" s="40"/>
      <c r="CE496" s="40"/>
    </row>
    <row r="497" spans="2:83">
      <c r="B497" s="11"/>
      <c r="D497" s="11"/>
      <c r="E497" s="11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37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9"/>
      <c r="CD497" s="40"/>
      <c r="CE497" s="40"/>
    </row>
    <row r="498" spans="2:83">
      <c r="B498" s="11"/>
      <c r="D498" s="11"/>
      <c r="E498" s="11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37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9"/>
      <c r="CD498" s="40"/>
      <c r="CE498" s="40"/>
    </row>
    <row r="499" spans="2:83">
      <c r="B499" s="11"/>
      <c r="D499" s="11"/>
      <c r="E499" s="11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37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9"/>
      <c r="CD499" s="40"/>
      <c r="CE499" s="40"/>
    </row>
    <row r="500" spans="2:83">
      <c r="B500" s="11"/>
      <c r="D500" s="11"/>
      <c r="E500" s="11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37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9"/>
      <c r="CD500" s="40"/>
      <c r="CE500" s="40"/>
    </row>
    <row r="501" spans="2:83">
      <c r="B501" s="11"/>
      <c r="D501" s="11"/>
      <c r="E501" s="11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37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9"/>
      <c r="CD501" s="40"/>
      <c r="CE501" s="40"/>
    </row>
    <row r="502" spans="2:83">
      <c r="B502" s="11"/>
      <c r="D502" s="11"/>
      <c r="E502" s="11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37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9"/>
      <c r="CD502" s="40"/>
      <c r="CE502" s="40"/>
    </row>
    <row r="503" spans="2:83">
      <c r="B503" s="11"/>
      <c r="D503" s="11"/>
      <c r="E503" s="11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37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9"/>
      <c r="CD503" s="40"/>
      <c r="CE503" s="40"/>
    </row>
    <row r="504" spans="2:83">
      <c r="B504" s="11"/>
      <c r="D504" s="11"/>
      <c r="E504" s="11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37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9"/>
      <c r="CD504" s="40"/>
      <c r="CE504" s="40"/>
    </row>
    <row r="505" spans="2:83">
      <c r="B505" s="11"/>
      <c r="D505" s="11"/>
      <c r="E505" s="11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37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9"/>
      <c r="CD505" s="40"/>
      <c r="CE505" s="40"/>
    </row>
    <row r="506" spans="2:83">
      <c r="B506" s="11"/>
      <c r="D506" s="11"/>
      <c r="E506" s="11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37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9"/>
      <c r="CD506" s="40"/>
      <c r="CE506" s="40"/>
    </row>
    <row r="507" spans="2:83">
      <c r="B507" s="11"/>
      <c r="D507" s="11"/>
      <c r="E507" s="1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37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9"/>
      <c r="CD507" s="40"/>
      <c r="CE507" s="40"/>
    </row>
    <row r="508" spans="2:83">
      <c r="B508" s="11"/>
      <c r="D508" s="11"/>
      <c r="E508" s="11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37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9"/>
      <c r="CD508" s="40"/>
      <c r="CE508" s="40"/>
    </row>
    <row r="509" spans="2:83">
      <c r="B509" s="11"/>
      <c r="D509" s="11"/>
      <c r="E509" s="1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37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9"/>
      <c r="CD509" s="40"/>
      <c r="CE509" s="40"/>
    </row>
    <row r="510" spans="2:83">
      <c r="B510" s="11"/>
      <c r="D510" s="11"/>
      <c r="E510" s="1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37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9"/>
      <c r="CD510" s="40"/>
      <c r="CE510" s="40"/>
    </row>
    <row r="511" spans="2:83">
      <c r="B511" s="11"/>
      <c r="D511" s="11"/>
      <c r="E511" s="11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37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9"/>
      <c r="CD511" s="40"/>
      <c r="CE511" s="40"/>
    </row>
    <row r="512" spans="2:83">
      <c r="B512" s="11"/>
      <c r="D512" s="11"/>
      <c r="E512" s="11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37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9"/>
      <c r="CD512" s="40"/>
      <c r="CE512" s="40"/>
    </row>
    <row r="513" spans="2:83">
      <c r="B513" s="11"/>
      <c r="D513" s="11"/>
      <c r="E513" s="11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37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9"/>
      <c r="CD513" s="40"/>
      <c r="CE513" s="40"/>
    </row>
    <row r="514" spans="2:83">
      <c r="B514" s="11"/>
      <c r="D514" s="11"/>
      <c r="E514" s="11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37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9"/>
      <c r="CD514" s="40"/>
      <c r="CE514" s="40"/>
    </row>
    <row r="515" spans="2:83">
      <c r="B515" s="11"/>
      <c r="D515" s="11"/>
      <c r="E515" s="11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37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9"/>
      <c r="CD515" s="40"/>
      <c r="CE515" s="40"/>
    </row>
    <row r="516" spans="2:83">
      <c r="B516" s="11"/>
      <c r="D516" s="11"/>
      <c r="E516" s="11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37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9"/>
      <c r="CD516" s="40"/>
      <c r="CE516" s="40"/>
    </row>
    <row r="517" spans="2:83">
      <c r="B517" s="11"/>
      <c r="D517" s="11"/>
      <c r="E517" s="11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37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9"/>
      <c r="CD517" s="40"/>
      <c r="CE517" s="40"/>
    </row>
    <row r="518" spans="2:83">
      <c r="B518" s="11"/>
      <c r="D518" s="11"/>
      <c r="E518" s="11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37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9"/>
      <c r="CD518" s="40"/>
      <c r="CE518" s="40"/>
    </row>
    <row r="519" spans="2:83">
      <c r="B519" s="11"/>
      <c r="D519" s="11"/>
      <c r="E519" s="11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37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9"/>
      <c r="CD519" s="40"/>
      <c r="CE519" s="40"/>
    </row>
    <row r="520" spans="2:83">
      <c r="B520" s="11"/>
      <c r="D520" s="11"/>
      <c r="E520" s="11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37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9"/>
      <c r="CD520" s="40"/>
      <c r="CE520" s="40"/>
    </row>
    <row r="521" spans="2:83">
      <c r="B521" s="11"/>
      <c r="D521" s="11"/>
      <c r="E521" s="11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37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9"/>
      <c r="CD521" s="40"/>
      <c r="CE521" s="40"/>
    </row>
    <row r="522" spans="2:83">
      <c r="B522" s="11"/>
      <c r="D522" s="11"/>
      <c r="E522" s="11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37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9"/>
      <c r="CD522" s="40"/>
      <c r="CE522" s="40"/>
    </row>
    <row r="523" spans="2:83">
      <c r="B523" s="11"/>
      <c r="D523" s="11"/>
      <c r="E523" s="11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37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9"/>
      <c r="CD523" s="40"/>
      <c r="CE523" s="40"/>
    </row>
    <row r="524" spans="2:83">
      <c r="B524" s="11"/>
      <c r="D524" s="11"/>
      <c r="E524" s="11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37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9"/>
      <c r="CD524" s="40"/>
      <c r="CE524" s="40"/>
    </row>
    <row r="525" spans="2:83">
      <c r="B525" s="11"/>
      <c r="D525" s="11"/>
      <c r="E525" s="11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37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9"/>
      <c r="CD525" s="40"/>
      <c r="CE525" s="40"/>
    </row>
    <row r="526" spans="2:83">
      <c r="B526" s="11"/>
      <c r="D526" s="11"/>
      <c r="E526" s="11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37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9"/>
      <c r="CD526" s="40"/>
      <c r="CE526" s="40"/>
    </row>
    <row r="527" spans="2:83">
      <c r="B527" s="11"/>
      <c r="D527" s="11"/>
      <c r="E527" s="11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37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9"/>
      <c r="CD527" s="40"/>
      <c r="CE527" s="40"/>
    </row>
    <row r="528" spans="2:83">
      <c r="B528" s="11"/>
      <c r="D528" s="11"/>
      <c r="E528" s="11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37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9"/>
      <c r="CD528" s="40"/>
      <c r="CE528" s="40"/>
    </row>
    <row r="529" spans="2:83">
      <c r="B529" s="11"/>
      <c r="D529" s="11"/>
      <c r="E529" s="11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37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9"/>
      <c r="CD529" s="40"/>
      <c r="CE529" s="40"/>
    </row>
    <row r="530" spans="2:83">
      <c r="B530" s="11"/>
      <c r="D530" s="11"/>
      <c r="E530" s="11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37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9"/>
      <c r="CD530" s="40"/>
      <c r="CE530" s="40"/>
    </row>
    <row r="531" spans="2:83">
      <c r="B531" s="11"/>
      <c r="D531" s="11"/>
      <c r="E531" s="11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37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9"/>
      <c r="CD531" s="40"/>
      <c r="CE531" s="40"/>
    </row>
    <row r="532" spans="2:83">
      <c r="B532" s="11"/>
      <c r="D532" s="11"/>
      <c r="E532" s="11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37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9"/>
      <c r="CD532" s="40"/>
      <c r="CE532" s="40"/>
    </row>
    <row r="533" spans="2:83">
      <c r="B533" s="11"/>
      <c r="D533" s="11"/>
      <c r="E533" s="11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37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9"/>
      <c r="CD533" s="40"/>
      <c r="CE533" s="40"/>
    </row>
    <row r="534" spans="2:83">
      <c r="B534" s="11"/>
      <c r="D534" s="11"/>
      <c r="E534" s="11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37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9"/>
      <c r="CD534" s="40"/>
      <c r="CE534" s="40"/>
    </row>
    <row r="535" spans="2:83">
      <c r="B535" s="11"/>
      <c r="D535" s="11"/>
      <c r="E535" s="11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37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9"/>
      <c r="CD535" s="40"/>
      <c r="CE535" s="40"/>
    </row>
    <row r="536" spans="2:83">
      <c r="B536" s="11"/>
      <c r="D536" s="11"/>
      <c r="E536" s="11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37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9"/>
      <c r="CD536" s="40"/>
      <c r="CE536" s="40"/>
    </row>
    <row r="537" spans="2:83">
      <c r="B537" s="11"/>
      <c r="D537" s="11"/>
      <c r="E537" s="11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37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9"/>
      <c r="CD537" s="40"/>
      <c r="CE537" s="40"/>
    </row>
    <row r="538" spans="2:83">
      <c r="B538" s="11"/>
      <c r="D538" s="11"/>
      <c r="E538" s="11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37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9"/>
      <c r="CD538" s="40"/>
      <c r="CE538" s="40"/>
    </row>
    <row r="539" spans="2:83">
      <c r="B539" s="11"/>
      <c r="D539" s="11"/>
      <c r="E539" s="11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37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9"/>
      <c r="CD539" s="40"/>
      <c r="CE539" s="40"/>
    </row>
    <row r="540" spans="2:83">
      <c r="B540" s="11"/>
      <c r="D540" s="11"/>
      <c r="E540" s="11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37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9"/>
      <c r="CD540" s="40"/>
      <c r="CE540" s="40"/>
    </row>
    <row r="541" spans="2:83">
      <c r="B541" s="11"/>
      <c r="D541" s="11"/>
      <c r="E541" s="11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37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9"/>
      <c r="CD541" s="40"/>
      <c r="CE541" s="40"/>
    </row>
    <row r="542" spans="2:83">
      <c r="B542" s="11"/>
      <c r="D542" s="11"/>
      <c r="E542" s="11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37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9"/>
      <c r="CD542" s="40"/>
      <c r="CE542" s="40"/>
    </row>
    <row r="543" spans="2:83">
      <c r="B543" s="11"/>
      <c r="D543" s="11"/>
      <c r="E543" s="11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37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9"/>
      <c r="CD543" s="40"/>
      <c r="CE543" s="40"/>
    </row>
    <row r="544" spans="2:83">
      <c r="B544" s="11"/>
      <c r="D544" s="11"/>
      <c r="E544" s="11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37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9"/>
      <c r="CD544" s="40"/>
      <c r="CE544" s="40"/>
    </row>
    <row r="545" spans="2:83">
      <c r="B545" s="11"/>
      <c r="D545" s="11"/>
      <c r="E545" s="11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37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9"/>
      <c r="CD545" s="40"/>
      <c r="CE545" s="40"/>
    </row>
    <row r="546" spans="2:83">
      <c r="B546" s="11"/>
      <c r="D546" s="11"/>
      <c r="E546" s="11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37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9"/>
      <c r="CD546" s="40"/>
      <c r="CE546" s="40"/>
    </row>
    <row r="547" spans="2:83">
      <c r="B547" s="11"/>
      <c r="D547" s="11"/>
      <c r="E547" s="11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37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9"/>
      <c r="CD547" s="40"/>
      <c r="CE547" s="40"/>
    </row>
    <row r="548" spans="2:83">
      <c r="B548" s="11"/>
      <c r="D548" s="11"/>
      <c r="E548" s="11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37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9"/>
      <c r="CD548" s="40"/>
      <c r="CE548" s="40"/>
    </row>
    <row r="549" spans="2:83">
      <c r="B549" s="11"/>
      <c r="D549" s="11"/>
      <c r="E549" s="11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37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9"/>
      <c r="CD549" s="40"/>
      <c r="CE549" s="40"/>
    </row>
    <row r="550" spans="2:83">
      <c r="B550" s="11"/>
      <c r="D550" s="11"/>
      <c r="E550" s="11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37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9"/>
      <c r="CD550" s="40"/>
      <c r="CE550" s="40"/>
    </row>
    <row r="551" spans="2:83">
      <c r="B551" s="11"/>
      <c r="D551" s="11"/>
      <c r="E551" s="11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37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9"/>
      <c r="CD551" s="40"/>
      <c r="CE551" s="40"/>
    </row>
    <row r="552" spans="2:83">
      <c r="B552" s="11"/>
      <c r="D552" s="11"/>
      <c r="E552" s="11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37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9"/>
      <c r="CD552" s="40"/>
      <c r="CE552" s="40"/>
    </row>
    <row r="553" spans="2:83">
      <c r="B553" s="11"/>
      <c r="D553" s="11"/>
      <c r="E553" s="11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37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9"/>
      <c r="CD553" s="40"/>
      <c r="CE553" s="40"/>
    </row>
    <row r="554" spans="2:83">
      <c r="B554" s="11"/>
      <c r="D554" s="11"/>
      <c r="E554" s="11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37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9"/>
      <c r="CD554" s="40"/>
      <c r="CE554" s="40"/>
    </row>
    <row r="555" spans="2:83">
      <c r="B555" s="11"/>
      <c r="D555" s="11"/>
      <c r="E555" s="11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37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9"/>
      <c r="CD555" s="40"/>
      <c r="CE555" s="40"/>
    </row>
    <row r="556" spans="2:83">
      <c r="B556" s="11"/>
      <c r="D556" s="11"/>
      <c r="E556" s="11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37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9"/>
      <c r="CD556" s="40"/>
      <c r="CE556" s="40"/>
    </row>
    <row r="557" spans="2:83">
      <c r="B557" s="11"/>
      <c r="D557" s="11"/>
      <c r="E557" s="11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37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9"/>
      <c r="CD557" s="40"/>
      <c r="CE557" s="40"/>
    </row>
    <row r="558" spans="2:83">
      <c r="B558" s="11"/>
      <c r="D558" s="11"/>
      <c r="E558" s="11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37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9"/>
      <c r="CD558" s="40"/>
      <c r="CE558" s="40"/>
    </row>
    <row r="559" spans="2:83">
      <c r="B559" s="11"/>
      <c r="D559" s="11"/>
      <c r="E559" s="11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37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9"/>
      <c r="CD559" s="40"/>
      <c r="CE559" s="40"/>
    </row>
    <row r="560" spans="2:83">
      <c r="B560" s="11"/>
      <c r="D560" s="11"/>
      <c r="E560" s="11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37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9"/>
      <c r="CD560" s="40"/>
      <c r="CE560" s="40"/>
    </row>
    <row r="561" spans="2:83">
      <c r="B561" s="11"/>
      <c r="D561" s="11"/>
      <c r="E561" s="11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37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9"/>
      <c r="CD561" s="40"/>
      <c r="CE561" s="40"/>
    </row>
    <row r="562" spans="2:83">
      <c r="B562" s="11"/>
      <c r="D562" s="11"/>
      <c r="E562" s="11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37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9"/>
      <c r="CD562" s="40"/>
      <c r="CE562" s="40"/>
    </row>
    <row r="563" spans="2:83">
      <c r="B563" s="11"/>
      <c r="D563" s="11"/>
      <c r="E563" s="11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37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9"/>
      <c r="CD563" s="40"/>
      <c r="CE563" s="40"/>
    </row>
    <row r="564" spans="2:83">
      <c r="B564" s="11"/>
      <c r="D564" s="11"/>
      <c r="E564" s="11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37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9"/>
      <c r="CD564" s="40"/>
      <c r="CE564" s="40"/>
    </row>
    <row r="565" spans="2:83">
      <c r="B565" s="11"/>
      <c r="D565" s="11"/>
      <c r="E565" s="11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37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9"/>
      <c r="CD565" s="40"/>
      <c r="CE565" s="40"/>
    </row>
    <row r="566" spans="2:83">
      <c r="B566" s="11"/>
      <c r="D566" s="11"/>
      <c r="E566" s="11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37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9"/>
      <c r="CD566" s="40"/>
      <c r="CE566" s="40"/>
    </row>
    <row r="567" spans="2:83">
      <c r="B567" s="11"/>
      <c r="D567" s="11"/>
      <c r="E567" s="11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37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9"/>
      <c r="CD567" s="40"/>
      <c r="CE567" s="40"/>
    </row>
    <row r="568" spans="2:83">
      <c r="B568" s="11"/>
      <c r="D568" s="11"/>
      <c r="E568" s="11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37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9"/>
      <c r="CD568" s="40"/>
      <c r="CE568" s="40"/>
    </row>
    <row r="569" spans="2:83">
      <c r="B569" s="11"/>
      <c r="D569" s="11"/>
      <c r="E569" s="11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37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9"/>
      <c r="CD569" s="40"/>
      <c r="CE569" s="40"/>
    </row>
    <row r="570" spans="2:83">
      <c r="B570" s="11"/>
      <c r="D570" s="11"/>
      <c r="E570" s="11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37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9"/>
      <c r="CD570" s="40"/>
      <c r="CE570" s="40"/>
    </row>
    <row r="571" spans="2:83">
      <c r="B571" s="11"/>
      <c r="D571" s="11"/>
      <c r="E571" s="11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37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9"/>
      <c r="CD571" s="40"/>
      <c r="CE571" s="40"/>
    </row>
    <row r="572" spans="2:83">
      <c r="B572" s="11"/>
      <c r="D572" s="11"/>
      <c r="E572" s="11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37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9"/>
      <c r="CD572" s="40"/>
      <c r="CE572" s="40"/>
    </row>
    <row r="573" spans="2:83">
      <c r="B573" s="11"/>
      <c r="D573" s="11"/>
      <c r="E573" s="11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37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9"/>
      <c r="CD573" s="40"/>
      <c r="CE573" s="40"/>
    </row>
    <row r="574" spans="2:83">
      <c r="B574" s="11"/>
      <c r="D574" s="11"/>
      <c r="E574" s="11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37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9"/>
      <c r="CD574" s="40"/>
      <c r="CE574" s="40"/>
    </row>
    <row r="575" spans="2:83">
      <c r="B575" s="11"/>
      <c r="D575" s="11"/>
      <c r="E575" s="11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37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9"/>
      <c r="CD575" s="40"/>
      <c r="CE575" s="40"/>
    </row>
    <row r="576" spans="2:83">
      <c r="B576" s="11"/>
      <c r="D576" s="11"/>
      <c r="E576" s="11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37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9"/>
      <c r="CD576" s="40"/>
      <c r="CE576" s="40"/>
    </row>
    <row r="577" spans="2:83">
      <c r="B577" s="11"/>
      <c r="D577" s="11"/>
      <c r="E577" s="11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37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9"/>
      <c r="CD577" s="40"/>
      <c r="CE577" s="40"/>
    </row>
    <row r="578" spans="2:83">
      <c r="B578" s="11"/>
      <c r="D578" s="11"/>
      <c r="E578" s="11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37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9"/>
      <c r="CD578" s="40"/>
      <c r="CE578" s="40"/>
    </row>
    <row r="579" spans="2:83">
      <c r="B579" s="11"/>
      <c r="D579" s="11"/>
      <c r="E579" s="11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37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9"/>
      <c r="CD579" s="40"/>
      <c r="CE579" s="40"/>
    </row>
    <row r="580" spans="2:83">
      <c r="B580" s="11"/>
      <c r="D580" s="11"/>
      <c r="E580" s="11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37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9"/>
      <c r="CD580" s="40"/>
      <c r="CE580" s="40"/>
    </row>
    <row r="581" spans="2:83">
      <c r="B581" s="11"/>
      <c r="D581" s="11"/>
      <c r="E581" s="11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37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9"/>
      <c r="CD581" s="40"/>
      <c r="CE581" s="40"/>
    </row>
    <row r="582" spans="2:83">
      <c r="B582" s="11"/>
      <c r="D582" s="11"/>
      <c r="E582" s="11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37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9"/>
      <c r="CD582" s="40"/>
      <c r="CE582" s="40"/>
    </row>
    <row r="583" spans="2:83">
      <c r="B583" s="11"/>
      <c r="D583" s="11"/>
      <c r="E583" s="11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37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9"/>
      <c r="CD583" s="40"/>
      <c r="CE583" s="40"/>
    </row>
    <row r="584" spans="2:83">
      <c r="B584" s="11"/>
      <c r="D584" s="11"/>
      <c r="E584" s="11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37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9"/>
      <c r="CD584" s="40"/>
      <c r="CE584" s="40"/>
    </row>
    <row r="585" spans="2:83">
      <c r="B585" s="11"/>
      <c r="D585" s="11"/>
      <c r="E585" s="11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37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9"/>
      <c r="CD585" s="40"/>
      <c r="CE585" s="40"/>
    </row>
    <row r="586" spans="2:83">
      <c r="B586" s="11"/>
      <c r="D586" s="11"/>
      <c r="E586" s="11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37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9"/>
      <c r="CD586" s="40"/>
      <c r="CE586" s="40"/>
    </row>
    <row r="587" spans="2:83">
      <c r="B587" s="11"/>
      <c r="D587" s="11"/>
      <c r="E587" s="11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37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9"/>
      <c r="CD587" s="40"/>
      <c r="CE587" s="40"/>
    </row>
    <row r="588" spans="2:83">
      <c r="B588" s="11"/>
      <c r="D588" s="11"/>
      <c r="E588" s="11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37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9"/>
      <c r="CD588" s="40"/>
      <c r="CE588" s="40"/>
    </row>
    <row r="589" spans="2:83">
      <c r="B589" s="11"/>
      <c r="D589" s="11"/>
      <c r="E589" s="11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37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9"/>
      <c r="CD589" s="40"/>
      <c r="CE589" s="40"/>
    </row>
    <row r="590" spans="2:83">
      <c r="B590" s="11"/>
      <c r="D590" s="11"/>
      <c r="E590" s="11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37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9"/>
      <c r="CD590" s="40"/>
      <c r="CE590" s="40"/>
    </row>
    <row r="591" spans="2:83">
      <c r="B591" s="11"/>
      <c r="D591" s="11"/>
      <c r="E591" s="11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37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9"/>
      <c r="CD591" s="40"/>
      <c r="CE591" s="40"/>
    </row>
    <row r="592" spans="2:83">
      <c r="B592" s="11"/>
      <c r="D592" s="11"/>
      <c r="E592" s="11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37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9"/>
      <c r="CD592" s="40"/>
      <c r="CE592" s="40"/>
    </row>
    <row r="593" spans="2:83">
      <c r="B593" s="11"/>
      <c r="D593" s="11"/>
      <c r="E593" s="11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37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9"/>
      <c r="CD593" s="40"/>
      <c r="CE593" s="40"/>
    </row>
    <row r="594" spans="2:83">
      <c r="B594" s="11"/>
      <c r="D594" s="11"/>
      <c r="E594" s="11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37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9"/>
      <c r="CD594" s="40"/>
      <c r="CE594" s="40"/>
    </row>
    <row r="595" spans="2:83">
      <c r="B595" s="11"/>
      <c r="D595" s="11"/>
      <c r="E595" s="11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37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9"/>
      <c r="CD595" s="40"/>
      <c r="CE595" s="40"/>
    </row>
    <row r="596" spans="2:83">
      <c r="B596" s="11"/>
      <c r="D596" s="11"/>
      <c r="E596" s="11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37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9"/>
      <c r="CD596" s="40"/>
      <c r="CE596" s="40"/>
    </row>
    <row r="597" spans="2:83">
      <c r="B597" s="11"/>
      <c r="D597" s="11"/>
      <c r="E597" s="11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37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9"/>
      <c r="CD597" s="40"/>
      <c r="CE597" s="40"/>
    </row>
    <row r="599" spans="2:83">
      <c r="B599" s="30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37"/>
      <c r="BG599" s="19">
        <f>BG306*BG$5</f>
        <v>0</v>
      </c>
      <c r="BH599" s="19">
        <f t="shared" ref="BH599:BP599" si="3">BH306*BH$5</f>
        <v>0</v>
      </c>
      <c r="BI599" s="19">
        <f t="shared" si="3"/>
        <v>0</v>
      </c>
      <c r="BJ599" s="19">
        <f t="shared" si="3"/>
        <v>0</v>
      </c>
      <c r="BK599" s="19">
        <f t="shared" si="3"/>
        <v>0</v>
      </c>
      <c r="BL599" s="19">
        <f t="shared" si="3"/>
        <v>0</v>
      </c>
      <c r="BM599" s="19">
        <f t="shared" si="3"/>
        <v>0</v>
      </c>
      <c r="BN599" s="19">
        <f t="shared" si="3"/>
        <v>0</v>
      </c>
      <c r="BO599" s="19">
        <f t="shared" si="3"/>
        <v>0</v>
      </c>
      <c r="BP599" s="19">
        <f t="shared" si="3"/>
        <v>0</v>
      </c>
      <c r="BQ599" s="19">
        <f t="shared" ref="BQ599:BY599" si="4">BQ306*BQ$5</f>
        <v>0</v>
      </c>
      <c r="BR599" s="19">
        <f t="shared" si="4"/>
        <v>0</v>
      </c>
      <c r="BS599" s="19">
        <f t="shared" si="4"/>
        <v>0</v>
      </c>
      <c r="BT599" s="19">
        <f t="shared" si="4"/>
        <v>0</v>
      </c>
      <c r="BU599" s="19">
        <f t="shared" si="4"/>
        <v>0</v>
      </c>
      <c r="BV599" s="19">
        <f t="shared" si="4"/>
        <v>0</v>
      </c>
      <c r="BW599" s="19">
        <f t="shared" si="4"/>
        <v>0</v>
      </c>
      <c r="BX599" s="19">
        <f t="shared" si="4"/>
        <v>0</v>
      </c>
      <c r="BY599" s="19">
        <f t="shared" si="4"/>
        <v>0</v>
      </c>
      <c r="BZ599" s="19"/>
      <c r="CD599" s="37"/>
      <c r="CE599" s="41"/>
    </row>
    <row r="600" spans="2:83">
      <c r="B600" s="30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37"/>
      <c r="CD600" s="37"/>
      <c r="CE600" s="41"/>
    </row>
    <row r="601" spans="2:83">
      <c r="B601" s="30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37"/>
      <c r="CD601" s="37"/>
      <c r="CE601" s="41"/>
    </row>
    <row r="602" spans="2:83">
      <c r="B602" s="30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37"/>
      <c r="CD602" s="37"/>
      <c r="CE602" s="41"/>
    </row>
    <row r="603" spans="2:83">
      <c r="B603" s="30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37"/>
      <c r="CD603" s="37"/>
      <c r="CE603" s="41"/>
    </row>
    <row r="604" spans="2:83">
      <c r="B604" s="30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37"/>
      <c r="CD604" s="37"/>
      <c r="CE604" s="41"/>
    </row>
    <row r="605" spans="2:83">
      <c r="B605" s="30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37"/>
      <c r="CD605" s="37"/>
      <c r="CE605" s="41"/>
    </row>
    <row r="606" spans="2:83">
      <c r="B606" s="30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37"/>
      <c r="CD606" s="37"/>
      <c r="CE606" s="41"/>
    </row>
    <row r="607" spans="2:83">
      <c r="B607" s="30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37"/>
      <c r="CD607" s="37"/>
      <c r="CE607" s="41"/>
    </row>
    <row r="608" spans="2:83">
      <c r="B608" s="30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37"/>
      <c r="CD608" s="37"/>
      <c r="CE608" s="41"/>
    </row>
    <row r="609" spans="2:83">
      <c r="B609" s="30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37"/>
      <c r="CD609" s="37"/>
      <c r="CE609" s="41"/>
    </row>
    <row r="610" spans="2:83">
      <c r="B610" s="30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37"/>
      <c r="CD610" s="37"/>
      <c r="CE610" s="41"/>
    </row>
    <row r="611" spans="2:83">
      <c r="B611" s="30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37"/>
      <c r="CD611" s="37"/>
      <c r="CE611" s="41"/>
    </row>
    <row r="612" spans="2:83">
      <c r="B612" s="30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37"/>
      <c r="CD612" s="37"/>
      <c r="CE612" s="41"/>
    </row>
    <row r="613" spans="2:83">
      <c r="B613" s="30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37"/>
      <c r="CD613" s="37"/>
      <c r="CE613" s="41"/>
    </row>
    <row r="614" spans="2:83">
      <c r="B614" s="30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37"/>
      <c r="CD614" s="37"/>
      <c r="CE614" s="41"/>
    </row>
    <row r="615" spans="2:83">
      <c r="B615" s="30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37"/>
      <c r="CD615" s="37"/>
      <c r="CE615" s="41"/>
    </row>
    <row r="616" spans="2:83">
      <c r="B616" s="30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37"/>
      <c r="CD616" s="37"/>
      <c r="CE616" s="41"/>
    </row>
    <row r="617" spans="2:83">
      <c r="B617" s="30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37"/>
      <c r="CD617" s="37"/>
      <c r="CE617" s="41"/>
    </row>
    <row r="618" spans="2:83">
      <c r="B618" s="30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37"/>
      <c r="CD618" s="37"/>
      <c r="CE618" s="41"/>
    </row>
    <row r="619" spans="2:83">
      <c r="B619" s="30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37"/>
      <c r="CD619" s="37"/>
      <c r="CE619" s="41"/>
    </row>
    <row r="620" spans="2:83">
      <c r="B620" s="30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37"/>
      <c r="CD620" s="37"/>
      <c r="CE620" s="41"/>
    </row>
    <row r="621" spans="2:83">
      <c r="B621" s="30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37"/>
      <c r="CD621" s="37"/>
      <c r="CE621" s="41"/>
    </row>
    <row r="622" spans="2:83">
      <c r="B622" s="30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37"/>
      <c r="CD622" s="37"/>
      <c r="CE622" s="41"/>
    </row>
    <row r="623" spans="2:83">
      <c r="B623" s="30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37"/>
      <c r="CD623" s="37"/>
      <c r="CE623" s="41"/>
    </row>
    <row r="624" spans="2:83">
      <c r="B624" s="30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37"/>
      <c r="CD624" s="37"/>
      <c r="CE624" s="41"/>
    </row>
    <row r="625" spans="2:83">
      <c r="B625" s="30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37"/>
      <c r="CD625" s="37"/>
      <c r="CE625" s="41"/>
    </row>
    <row r="626" spans="2:83">
      <c r="B626" s="30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37"/>
      <c r="CD626" s="37"/>
      <c r="CE626" s="41"/>
    </row>
    <row r="627" spans="2:83">
      <c r="B627" s="30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37"/>
      <c r="CD627" s="37"/>
      <c r="CE627" s="41"/>
    </row>
    <row r="628" spans="2:83">
      <c r="B628" s="30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37"/>
      <c r="CD628" s="37"/>
      <c r="CE628" s="41"/>
    </row>
    <row r="629" spans="2:83">
      <c r="B629" s="30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37"/>
      <c r="CD629" s="37"/>
      <c r="CE629" s="41"/>
    </row>
    <row r="630" spans="2:83">
      <c r="B630" s="30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37"/>
      <c r="CD630" s="37"/>
      <c r="CE630" s="41"/>
    </row>
    <row r="631" spans="2:83">
      <c r="B631" s="30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37"/>
      <c r="CD631" s="37"/>
      <c r="CE631" s="41"/>
    </row>
    <row r="632" spans="2:83">
      <c r="B632" s="30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37"/>
      <c r="CD632" s="37"/>
      <c r="CE632" s="41"/>
    </row>
    <row r="633" spans="2:83">
      <c r="B633" s="30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37"/>
      <c r="CD633" s="37"/>
      <c r="CE633" s="41"/>
    </row>
    <row r="634" spans="2:83">
      <c r="B634" s="30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37"/>
      <c r="CD634" s="37"/>
      <c r="CE634" s="41"/>
    </row>
    <row r="635" spans="2:83">
      <c r="B635" s="30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37"/>
      <c r="CD635" s="37"/>
      <c r="CE635" s="41"/>
    </row>
    <row r="636" spans="2:83">
      <c r="B636" s="30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37"/>
      <c r="CD636" s="37"/>
      <c r="CE636" s="41"/>
    </row>
    <row r="637" spans="2:83">
      <c r="B637" s="30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37"/>
      <c r="CD637" s="37"/>
      <c r="CE637" s="41"/>
    </row>
    <row r="638" spans="2:83">
      <c r="B638" s="30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37"/>
      <c r="CD638" s="37"/>
      <c r="CE638" s="41"/>
    </row>
    <row r="639" spans="2:83">
      <c r="B639" s="30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37"/>
      <c r="CD639" s="37"/>
      <c r="CE639" s="41"/>
    </row>
    <row r="640" spans="2:83">
      <c r="B640" s="30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37"/>
      <c r="CD640" s="37"/>
      <c r="CE640" s="41"/>
    </row>
    <row r="641" spans="2:83">
      <c r="B641" s="30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37"/>
      <c r="CD641" s="37"/>
      <c r="CE641" s="41"/>
    </row>
    <row r="642" spans="2:83">
      <c r="B642" s="30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37"/>
      <c r="CD642" s="37"/>
      <c r="CE642" s="41"/>
    </row>
    <row r="643" spans="2:83">
      <c r="B643" s="30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37"/>
      <c r="CD643" s="37"/>
      <c r="CE643" s="41"/>
    </row>
    <row r="644" spans="2:83">
      <c r="B644" s="30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37"/>
      <c r="CD644" s="37"/>
      <c r="CE644" s="41"/>
    </row>
    <row r="645" spans="2:83">
      <c r="B645" s="30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37"/>
      <c r="CD645" s="37"/>
      <c r="CE645" s="41"/>
    </row>
    <row r="646" spans="2:83">
      <c r="B646" s="30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37"/>
      <c r="CD646" s="37"/>
      <c r="CE646" s="41"/>
    </row>
    <row r="647" spans="2:83">
      <c r="B647" s="30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37"/>
      <c r="CD647" s="37"/>
      <c r="CE647" s="41"/>
    </row>
    <row r="648" spans="2:83">
      <c r="B648" s="30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37"/>
      <c r="CD648" s="37"/>
      <c r="CE648" s="41"/>
    </row>
    <row r="649" spans="2:83">
      <c r="B649" s="30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37"/>
      <c r="CD649" s="37"/>
      <c r="CE649" s="41"/>
    </row>
    <row r="650" spans="2:83">
      <c r="B650" s="30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37"/>
      <c r="CD650" s="37"/>
      <c r="CE650" s="41"/>
    </row>
    <row r="651" spans="2:83">
      <c r="B651" s="30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37"/>
      <c r="CD651" s="37"/>
      <c r="CE651" s="41"/>
    </row>
    <row r="652" spans="2:83">
      <c r="B652" s="30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37"/>
      <c r="CD652" s="37"/>
      <c r="CE652" s="41"/>
    </row>
    <row r="653" spans="2:83">
      <c r="B653" s="30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37"/>
      <c r="CD653" s="37"/>
      <c r="CE653" s="41"/>
    </row>
    <row r="654" spans="2:83">
      <c r="B654" s="30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37"/>
      <c r="CD654" s="37"/>
      <c r="CE654" s="41"/>
    </row>
    <row r="655" spans="2:83">
      <c r="B655" s="30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37"/>
      <c r="CD655" s="37"/>
      <c r="CE655" s="41"/>
    </row>
    <row r="656" spans="2:83">
      <c r="B656" s="30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37"/>
      <c r="CD656" s="37"/>
      <c r="CE656" s="41"/>
    </row>
    <row r="657" spans="2:83">
      <c r="B657" s="30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37"/>
      <c r="CD657" s="37"/>
      <c r="CE657" s="41"/>
    </row>
    <row r="658" spans="2:83">
      <c r="B658" s="30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37"/>
      <c r="CD658" s="37"/>
      <c r="CE658" s="41"/>
    </row>
    <row r="659" spans="2:83">
      <c r="B659" s="30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37"/>
      <c r="CD659" s="37"/>
      <c r="CE659" s="41"/>
    </row>
    <row r="660" spans="2:83">
      <c r="B660" s="30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37"/>
      <c r="CD660" s="37"/>
      <c r="CE660" s="41"/>
    </row>
    <row r="661" spans="2:83">
      <c r="B661" s="30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37"/>
      <c r="CD661" s="37"/>
      <c r="CE661" s="41"/>
    </row>
    <row r="662" spans="2:83">
      <c r="B662" s="30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37"/>
      <c r="CD662" s="37"/>
      <c r="CE662" s="41"/>
    </row>
    <row r="663" spans="2:83">
      <c r="B663" s="30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37"/>
      <c r="CD663" s="37"/>
      <c r="CE663" s="41"/>
    </row>
    <row r="664" spans="2:83">
      <c r="B664" s="30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37"/>
      <c r="CD664" s="37"/>
      <c r="CE664" s="41"/>
    </row>
    <row r="665" spans="2:83">
      <c r="B665" s="30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37"/>
      <c r="CD665" s="37"/>
      <c r="CE665" s="41"/>
    </row>
    <row r="666" spans="2:83">
      <c r="B666" s="30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37"/>
      <c r="CD666" s="37"/>
      <c r="CE666" s="41"/>
    </row>
    <row r="667" spans="2:83">
      <c r="B667" s="30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37"/>
      <c r="CD667" s="37"/>
      <c r="CE667" s="41"/>
    </row>
    <row r="668" spans="2:83">
      <c r="B668" s="30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37"/>
      <c r="CD668" s="37"/>
      <c r="CE668" s="41"/>
    </row>
    <row r="669" spans="2:83">
      <c r="B669" s="30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37"/>
      <c r="CD669" s="37"/>
      <c r="CE669" s="41"/>
    </row>
    <row r="670" spans="2:83">
      <c r="B670" s="30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37"/>
      <c r="CD670" s="37"/>
      <c r="CE670" s="41"/>
    </row>
    <row r="671" spans="2:83">
      <c r="B671" s="30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37"/>
      <c r="CD671" s="37"/>
      <c r="CE671" s="41"/>
    </row>
    <row r="672" spans="2:83">
      <c r="B672" s="30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37"/>
      <c r="CD672" s="37"/>
      <c r="CE672" s="41"/>
    </row>
    <row r="673" spans="2:83">
      <c r="B673" s="30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37"/>
      <c r="CD673" s="37"/>
      <c r="CE673" s="41"/>
    </row>
    <row r="674" spans="2:83">
      <c r="B674" s="30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37"/>
      <c r="CD674" s="37"/>
      <c r="CE674" s="41"/>
    </row>
    <row r="675" spans="2:83">
      <c r="B675" s="30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37"/>
      <c r="CD675" s="37"/>
      <c r="CE675" s="41"/>
    </row>
    <row r="676" spans="2:83">
      <c r="B676" s="30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37"/>
      <c r="CD676" s="37"/>
      <c r="CE676" s="41"/>
    </row>
    <row r="677" spans="2:83">
      <c r="B677" s="30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37"/>
      <c r="CD677" s="37"/>
      <c r="CE677" s="41"/>
    </row>
    <row r="678" spans="2:83">
      <c r="B678" s="30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37"/>
      <c r="CD678" s="37"/>
      <c r="CE678" s="41"/>
    </row>
    <row r="679" spans="2:83">
      <c r="B679" s="30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37"/>
      <c r="CD679" s="37"/>
      <c r="CE679" s="41"/>
    </row>
    <row r="680" spans="2:83">
      <c r="B680" s="30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37"/>
      <c r="CD680" s="37"/>
      <c r="CE680" s="41"/>
    </row>
    <row r="681" spans="2:83">
      <c r="B681" s="30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37"/>
      <c r="CD681" s="37"/>
      <c r="CE681" s="41"/>
    </row>
    <row r="682" spans="2:83">
      <c r="B682" s="30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37"/>
      <c r="CD682" s="37"/>
      <c r="CE682" s="41"/>
    </row>
    <row r="683" spans="2:83">
      <c r="B683" s="30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37"/>
      <c r="CD683" s="37"/>
      <c r="CE683" s="41"/>
    </row>
    <row r="684" spans="2:83">
      <c r="B684" s="30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37"/>
      <c r="CD684" s="37"/>
      <c r="CE684" s="41"/>
    </row>
    <row r="685" spans="2:83">
      <c r="B685" s="30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37"/>
      <c r="CD685" s="37"/>
      <c r="CE685" s="41"/>
    </row>
    <row r="686" spans="2:83">
      <c r="B686" s="30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37"/>
      <c r="CD686" s="37"/>
      <c r="CE686" s="41"/>
    </row>
    <row r="687" spans="2:83">
      <c r="B687" s="30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37"/>
      <c r="CD687" s="37"/>
      <c r="CE687" s="41"/>
    </row>
    <row r="688" spans="2:83">
      <c r="B688" s="30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37"/>
      <c r="CD688" s="37"/>
      <c r="CE688" s="41"/>
    </row>
    <row r="689" spans="2:83">
      <c r="B689" s="30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37"/>
      <c r="CD689" s="37"/>
      <c r="CE689" s="41"/>
    </row>
    <row r="690" spans="2:83">
      <c r="B690" s="30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37"/>
      <c r="CD690" s="37"/>
      <c r="CE690" s="41"/>
    </row>
    <row r="691" spans="2:83">
      <c r="B691" s="30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37"/>
      <c r="CD691" s="37"/>
      <c r="CE691" s="41"/>
    </row>
    <row r="692" spans="2:83">
      <c r="B692" s="30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37"/>
      <c r="CD692" s="37"/>
      <c r="CE692" s="41"/>
    </row>
    <row r="693" spans="2:83">
      <c r="B693" s="30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37"/>
      <c r="CD693" s="37"/>
      <c r="CE693" s="41"/>
    </row>
    <row r="694" spans="2:83">
      <c r="B694" s="30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37"/>
      <c r="CD694" s="37"/>
      <c r="CE694" s="41"/>
    </row>
    <row r="695" spans="2:83">
      <c r="B695" s="30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37"/>
      <c r="CD695" s="37"/>
      <c r="CE695" s="41"/>
    </row>
    <row r="696" spans="2:83">
      <c r="B696" s="30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37"/>
      <c r="CD696" s="37"/>
      <c r="CE696" s="41"/>
    </row>
    <row r="697" spans="2:83">
      <c r="B697" s="30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37"/>
      <c r="CD697" s="37"/>
      <c r="CE697" s="41"/>
    </row>
    <row r="698" spans="2:83">
      <c r="B698" s="30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37"/>
      <c r="CD698" s="37"/>
      <c r="CE698" s="41"/>
    </row>
    <row r="699" spans="2:83">
      <c r="B699" s="30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37"/>
      <c r="CD699" s="37"/>
      <c r="CE699" s="41"/>
    </row>
    <row r="700" spans="2:83">
      <c r="B700" s="30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37"/>
      <c r="CD700" s="37"/>
      <c r="CE700" s="41"/>
    </row>
    <row r="701" spans="2:83">
      <c r="B701" s="30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37"/>
      <c r="CD701" s="37"/>
      <c r="CE701" s="41"/>
    </row>
    <row r="702" spans="2:83">
      <c r="B702" s="30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37"/>
      <c r="CD702" s="37"/>
      <c r="CE702" s="41"/>
    </row>
    <row r="703" spans="2:83">
      <c r="B703" s="30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37"/>
      <c r="CD703" s="37"/>
      <c r="CE703" s="41"/>
    </row>
    <row r="704" spans="2:83">
      <c r="B704" s="30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37"/>
      <c r="CD704" s="37"/>
      <c r="CE704" s="41"/>
    </row>
    <row r="705" spans="2:83">
      <c r="B705" s="30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37"/>
      <c r="CD705" s="37"/>
      <c r="CE705" s="41"/>
    </row>
    <row r="706" spans="2:83">
      <c r="B706" s="30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37"/>
      <c r="CD706" s="37"/>
      <c r="CE706" s="41"/>
    </row>
    <row r="707" spans="2:83">
      <c r="B707" s="30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37"/>
      <c r="CD707" s="37"/>
      <c r="CE707" s="41"/>
    </row>
    <row r="708" spans="2:83">
      <c r="B708" s="30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37"/>
      <c r="CD708" s="37"/>
      <c r="CE708" s="41"/>
    </row>
    <row r="709" spans="2:83">
      <c r="B709" s="30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37"/>
      <c r="CD709" s="37"/>
      <c r="CE709" s="41"/>
    </row>
    <row r="710" spans="2:83">
      <c r="B710" s="30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37"/>
      <c r="CD710" s="37"/>
      <c r="CE710" s="41"/>
    </row>
    <row r="711" spans="2:83">
      <c r="B711" s="30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37"/>
      <c r="CD711" s="37"/>
      <c r="CE711" s="41"/>
    </row>
    <row r="712" spans="2:83">
      <c r="B712" s="30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37"/>
      <c r="CD712" s="37"/>
      <c r="CE712" s="41"/>
    </row>
    <row r="713" spans="2:83">
      <c r="B713" s="30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37"/>
      <c r="CD713" s="37"/>
      <c r="CE713" s="41"/>
    </row>
    <row r="714" spans="2:83">
      <c r="B714" s="30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37"/>
      <c r="CD714" s="37"/>
      <c r="CE714" s="41"/>
    </row>
    <row r="715" spans="2:83">
      <c r="B715" s="30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37"/>
      <c r="CD715" s="37"/>
      <c r="CE715" s="41"/>
    </row>
    <row r="716" spans="2:83">
      <c r="B716" s="30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37"/>
      <c r="CD716" s="37"/>
      <c r="CE716" s="41"/>
    </row>
    <row r="717" spans="2:83">
      <c r="B717" s="30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37"/>
      <c r="CD717" s="37"/>
      <c r="CE717" s="41"/>
    </row>
    <row r="718" spans="2:83">
      <c r="B718" s="30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37"/>
      <c r="CD718" s="37"/>
      <c r="CE718" s="41"/>
    </row>
    <row r="719" spans="2:83">
      <c r="B719" s="30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37"/>
      <c r="CD719" s="37"/>
      <c r="CE719" s="41"/>
    </row>
    <row r="720" spans="2:83">
      <c r="B720" s="30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37"/>
      <c r="CD720" s="37"/>
      <c r="CE720" s="41"/>
    </row>
    <row r="721" spans="2:83">
      <c r="B721" s="30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37"/>
      <c r="CD721" s="37"/>
      <c r="CE721" s="41"/>
    </row>
    <row r="722" spans="2:83">
      <c r="B722" s="30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37"/>
      <c r="CD722" s="37"/>
      <c r="CE722" s="41"/>
    </row>
    <row r="723" spans="2:83">
      <c r="B723" s="30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37"/>
      <c r="CD723" s="37"/>
      <c r="CE723" s="41"/>
    </row>
    <row r="724" spans="2:83">
      <c r="B724" s="30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37"/>
      <c r="CD724" s="37"/>
      <c r="CE724" s="41"/>
    </row>
    <row r="725" spans="2:83">
      <c r="B725" s="30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37"/>
      <c r="CD725" s="37"/>
      <c r="CE725" s="41"/>
    </row>
    <row r="726" spans="2:83">
      <c r="B726" s="30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37"/>
      <c r="CD726" s="37"/>
      <c r="CE726" s="41"/>
    </row>
    <row r="727" spans="2:83">
      <c r="B727" s="30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37"/>
      <c r="CD727" s="37"/>
      <c r="CE727" s="41"/>
    </row>
    <row r="728" spans="2:83">
      <c r="B728" s="30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37"/>
      <c r="CD728" s="37"/>
      <c r="CE728" s="41"/>
    </row>
    <row r="729" spans="2:83">
      <c r="B729" s="30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37"/>
      <c r="CD729" s="37"/>
      <c r="CE729" s="41"/>
    </row>
    <row r="730" spans="2:83">
      <c r="B730" s="30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37"/>
      <c r="CD730" s="37"/>
      <c r="CE730" s="41"/>
    </row>
    <row r="731" spans="2:83">
      <c r="B731" s="30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37"/>
      <c r="CD731" s="37"/>
      <c r="CE731" s="41"/>
    </row>
    <row r="732" spans="2:83">
      <c r="B732" s="30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37"/>
      <c r="CD732" s="37"/>
      <c r="CE732" s="41"/>
    </row>
    <row r="733" spans="2:83">
      <c r="B733" s="30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37"/>
      <c r="CD733" s="37"/>
      <c r="CE733" s="41"/>
    </row>
    <row r="734" spans="2:83">
      <c r="B734" s="30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37"/>
      <c r="CD734" s="37"/>
      <c r="CE734" s="41"/>
    </row>
    <row r="735" spans="2:83">
      <c r="B735" s="30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37"/>
      <c r="CD735" s="37"/>
      <c r="CE735" s="41"/>
    </row>
    <row r="736" spans="2:83">
      <c r="B736" s="30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37"/>
      <c r="CD736" s="37"/>
      <c r="CE736" s="41"/>
    </row>
    <row r="737" spans="2:83">
      <c r="B737" s="30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37"/>
      <c r="CD737" s="37"/>
      <c r="CE737" s="41"/>
    </row>
    <row r="738" spans="2:83">
      <c r="B738" s="30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37"/>
      <c r="CD738" s="37"/>
      <c r="CE738" s="41"/>
    </row>
    <row r="739" spans="2:83">
      <c r="B739" s="30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37"/>
      <c r="CD739" s="37"/>
      <c r="CE739" s="41"/>
    </row>
    <row r="740" spans="2:83">
      <c r="B740" s="30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37"/>
      <c r="CD740" s="37"/>
      <c r="CE740" s="41"/>
    </row>
    <row r="741" spans="2:83">
      <c r="B741" s="30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37"/>
      <c r="CD741" s="37"/>
      <c r="CE741" s="41"/>
    </row>
    <row r="742" spans="2:83">
      <c r="B742" s="30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37"/>
      <c r="CD742" s="37"/>
      <c r="CE742" s="41"/>
    </row>
    <row r="743" spans="2:83">
      <c r="B743" s="30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37"/>
      <c r="CD743" s="37"/>
      <c r="CE743" s="41"/>
    </row>
    <row r="744" spans="2:83">
      <c r="B744" s="30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37"/>
      <c r="CD744" s="37"/>
      <c r="CE744" s="41"/>
    </row>
    <row r="745" spans="2:83">
      <c r="B745" s="30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37"/>
      <c r="CD745" s="37"/>
      <c r="CE745" s="41"/>
    </row>
    <row r="746" spans="2:83">
      <c r="B746" s="30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37"/>
      <c r="CD746" s="37"/>
      <c r="CE746" s="41"/>
    </row>
    <row r="747" spans="2:83">
      <c r="B747" s="30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37"/>
      <c r="CD747" s="37"/>
      <c r="CE747" s="41"/>
    </row>
    <row r="748" spans="2:83">
      <c r="B748" s="30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37"/>
      <c r="CD748" s="37"/>
      <c r="CE748" s="41"/>
    </row>
    <row r="749" spans="2:83">
      <c r="B749" s="30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37"/>
      <c r="CD749" s="37"/>
      <c r="CE749" s="41"/>
    </row>
    <row r="750" spans="2:83">
      <c r="B750" s="30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37"/>
      <c r="CD750" s="37"/>
      <c r="CE750" s="41"/>
    </row>
    <row r="751" spans="2:83">
      <c r="B751" s="30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37"/>
      <c r="CD751" s="37"/>
      <c r="CE751" s="41"/>
    </row>
    <row r="752" spans="2:83">
      <c r="B752" s="30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37"/>
      <c r="CD752" s="37"/>
      <c r="CE752" s="41"/>
    </row>
    <row r="753" spans="2:83">
      <c r="B753" s="30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37"/>
      <c r="CD753" s="37"/>
      <c r="CE753" s="41"/>
    </row>
    <row r="754" spans="2:83">
      <c r="B754" s="30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37"/>
      <c r="CD754" s="37"/>
      <c r="CE754" s="41"/>
    </row>
    <row r="755" spans="2:83">
      <c r="B755" s="30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37"/>
      <c r="CD755" s="37"/>
      <c r="CE755" s="41"/>
    </row>
    <row r="756" spans="2:83">
      <c r="B756" s="30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37"/>
      <c r="CD756" s="37"/>
      <c r="CE756" s="41"/>
    </row>
    <row r="757" spans="2:83">
      <c r="B757" s="30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37"/>
      <c r="CD757" s="37"/>
      <c r="CE757" s="41"/>
    </row>
    <row r="758" spans="2:83">
      <c r="B758" s="30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37"/>
      <c r="CD758" s="37"/>
      <c r="CE758" s="41"/>
    </row>
    <row r="759" spans="2:83">
      <c r="B759" s="30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37"/>
      <c r="CD759" s="37"/>
      <c r="CE759" s="41"/>
    </row>
    <row r="760" spans="2:83">
      <c r="B760" s="30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37"/>
      <c r="CD760" s="37"/>
      <c r="CE760" s="41"/>
    </row>
    <row r="761" spans="2:83">
      <c r="B761" s="30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37"/>
      <c r="CD761" s="37"/>
      <c r="CE761" s="41"/>
    </row>
    <row r="762" spans="2:83">
      <c r="B762" s="30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37"/>
      <c r="CD762" s="37"/>
      <c r="CE762" s="41"/>
    </row>
    <row r="763" spans="2:83">
      <c r="B763" s="30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37"/>
      <c r="CD763" s="37"/>
      <c r="CE763" s="41"/>
    </row>
    <row r="764" spans="2:83">
      <c r="B764" s="30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37"/>
      <c r="CD764" s="37"/>
      <c r="CE764" s="41"/>
    </row>
    <row r="765" spans="2:83">
      <c r="B765" s="30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37"/>
      <c r="CD765" s="37"/>
      <c r="CE765" s="41"/>
    </row>
    <row r="766" spans="2:83">
      <c r="B766" s="30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37"/>
      <c r="CD766" s="37"/>
      <c r="CE766" s="41"/>
    </row>
    <row r="767" spans="2:83">
      <c r="B767" s="30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37"/>
      <c r="CD767" s="37"/>
      <c r="CE767" s="41"/>
    </row>
    <row r="768" spans="2:83">
      <c r="B768" s="30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37"/>
      <c r="CD768" s="37"/>
      <c r="CE768" s="41"/>
    </row>
    <row r="769" spans="2:83">
      <c r="B769" s="30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37"/>
      <c r="CD769" s="37"/>
      <c r="CE769" s="41"/>
    </row>
    <row r="770" spans="2:83">
      <c r="B770" s="30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37"/>
      <c r="CD770" s="37"/>
      <c r="CE770" s="41"/>
    </row>
    <row r="771" spans="2:83">
      <c r="B771" s="30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37"/>
      <c r="CD771" s="37"/>
      <c r="CE771" s="41"/>
    </row>
    <row r="772" spans="2:83">
      <c r="B772" s="30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37"/>
      <c r="CD772" s="37"/>
      <c r="CE772" s="41"/>
    </row>
    <row r="773" spans="2:83">
      <c r="B773" s="30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37"/>
      <c r="CD773" s="37"/>
      <c r="CE773" s="41"/>
    </row>
    <row r="774" spans="2:83">
      <c r="B774" s="30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37"/>
      <c r="CD774" s="37"/>
      <c r="CE774" s="41"/>
    </row>
    <row r="775" spans="2:83">
      <c r="B775" s="30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37"/>
      <c r="CD775" s="37"/>
      <c r="CE775" s="41"/>
    </row>
    <row r="776" spans="2:83">
      <c r="B776" s="30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37"/>
      <c r="CD776" s="37"/>
      <c r="CE776" s="41"/>
    </row>
    <row r="777" spans="2:83">
      <c r="B777" s="30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37"/>
      <c r="CD777" s="37"/>
      <c r="CE777" s="41"/>
    </row>
    <row r="778" spans="2:83">
      <c r="B778" s="30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37"/>
      <c r="CD778" s="37"/>
      <c r="CE778" s="41"/>
    </row>
    <row r="779" spans="2:83">
      <c r="B779" s="30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37"/>
      <c r="CD779" s="37"/>
      <c r="CE779" s="41"/>
    </row>
    <row r="780" spans="2:83">
      <c r="B780" s="30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37"/>
      <c r="CD780" s="37"/>
      <c r="CE780" s="41"/>
    </row>
    <row r="781" spans="2:83">
      <c r="B781" s="30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37"/>
      <c r="CD781" s="37"/>
      <c r="CE781" s="41"/>
    </row>
    <row r="782" spans="2:83">
      <c r="B782" s="30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37"/>
      <c r="CD782" s="37"/>
      <c r="CE782" s="41"/>
    </row>
    <row r="783" spans="2:83">
      <c r="B783" s="30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37"/>
      <c r="CD783" s="37"/>
      <c r="CE783" s="41"/>
    </row>
    <row r="784" spans="2:83">
      <c r="B784" s="30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37"/>
      <c r="CD784" s="37"/>
      <c r="CE784" s="41"/>
    </row>
    <row r="785" spans="2:83">
      <c r="B785" s="30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37"/>
      <c r="CD785" s="37"/>
      <c r="CE785" s="41"/>
    </row>
    <row r="786" spans="2:83">
      <c r="B786" s="30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37"/>
      <c r="CD786" s="37"/>
      <c r="CE786" s="41"/>
    </row>
    <row r="787" spans="2:83">
      <c r="B787" s="30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37"/>
      <c r="CD787" s="37"/>
      <c r="CE787" s="41"/>
    </row>
    <row r="788" spans="2:83">
      <c r="B788" s="30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37"/>
      <c r="CD788" s="37"/>
      <c r="CE788" s="41"/>
    </row>
    <row r="789" spans="2:83">
      <c r="B789" s="30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37"/>
      <c r="CD789" s="37"/>
      <c r="CE789" s="41"/>
    </row>
    <row r="790" spans="2:83">
      <c r="B790" s="30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37"/>
      <c r="CD790" s="37"/>
      <c r="CE790" s="41"/>
    </row>
    <row r="791" spans="2:83">
      <c r="B791" s="30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37"/>
      <c r="CD791" s="37"/>
      <c r="CE791" s="41"/>
    </row>
    <row r="792" spans="2:83">
      <c r="B792" s="30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37"/>
      <c r="CD792" s="37"/>
      <c r="CE792" s="41"/>
    </row>
    <row r="793" spans="2:83">
      <c r="B793" s="30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37"/>
      <c r="CD793" s="37"/>
      <c r="CE793" s="41"/>
    </row>
    <row r="794" spans="2:83">
      <c r="B794" s="30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37"/>
      <c r="CD794" s="37"/>
      <c r="CE794" s="41"/>
    </row>
    <row r="795" spans="2:83">
      <c r="B795" s="30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37"/>
      <c r="CD795" s="37"/>
      <c r="CE795" s="41"/>
    </row>
    <row r="796" spans="2:83">
      <c r="B796" s="30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37"/>
      <c r="CD796" s="37"/>
      <c r="CE796" s="41"/>
    </row>
    <row r="797" spans="2:83">
      <c r="B797" s="30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37"/>
      <c r="CD797" s="37"/>
      <c r="CE797" s="41"/>
    </row>
    <row r="798" spans="2:83">
      <c r="B798" s="30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37"/>
      <c r="CD798" s="37"/>
      <c r="CE798" s="41"/>
    </row>
    <row r="799" spans="2:83">
      <c r="B799" s="30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37"/>
      <c r="CD799" s="37"/>
      <c r="CE799" s="41"/>
    </row>
    <row r="800" spans="2:83">
      <c r="B800" s="30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37"/>
      <c r="CD800" s="37"/>
      <c r="CE800" s="41"/>
    </row>
    <row r="801" spans="2:83">
      <c r="B801" s="30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37"/>
      <c r="CD801" s="37"/>
      <c r="CE801" s="41"/>
    </row>
    <row r="802" spans="2:83">
      <c r="B802" s="30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37"/>
      <c r="CD802" s="37"/>
      <c r="CE802" s="41"/>
    </row>
    <row r="803" spans="2:83">
      <c r="B803" s="30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37"/>
      <c r="CD803" s="37"/>
      <c r="CE803" s="41"/>
    </row>
    <row r="804" spans="2:83">
      <c r="B804" s="30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37"/>
      <c r="CD804" s="37"/>
      <c r="CE804" s="41"/>
    </row>
    <row r="805" spans="2:83">
      <c r="B805" s="30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37"/>
      <c r="CD805" s="37"/>
      <c r="CE805" s="41"/>
    </row>
    <row r="806" spans="2:83">
      <c r="B806" s="30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37"/>
      <c r="CD806" s="37"/>
      <c r="CE806" s="41"/>
    </row>
    <row r="807" spans="2:83">
      <c r="B807" s="30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37"/>
      <c r="CD807" s="37"/>
      <c r="CE807" s="41"/>
    </row>
    <row r="808" spans="2:83">
      <c r="B808" s="30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37"/>
      <c r="CD808" s="37"/>
      <c r="CE808" s="41"/>
    </row>
    <row r="809" spans="2:83">
      <c r="B809" s="30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37"/>
      <c r="CD809" s="37"/>
      <c r="CE809" s="41"/>
    </row>
    <row r="810" spans="2:83">
      <c r="B810" s="30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37"/>
      <c r="CD810" s="37"/>
      <c r="CE810" s="41"/>
    </row>
    <row r="811" spans="2:83">
      <c r="B811" s="30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37"/>
      <c r="CD811" s="37"/>
      <c r="CE811" s="41"/>
    </row>
    <row r="812" spans="2:83">
      <c r="B812" s="30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37"/>
      <c r="CD812" s="37"/>
      <c r="CE812" s="41"/>
    </row>
    <row r="813" spans="2:83">
      <c r="B813" s="30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37"/>
      <c r="CD813" s="37"/>
      <c r="CE813" s="41"/>
    </row>
    <row r="814" spans="2:83">
      <c r="B814" s="30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37"/>
      <c r="CD814" s="37"/>
      <c r="CE814" s="41"/>
    </row>
    <row r="815" spans="2:83">
      <c r="B815" s="30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37"/>
      <c r="CD815" s="37"/>
      <c r="CE815" s="41"/>
    </row>
    <row r="816" spans="2:83">
      <c r="B816" s="30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37"/>
      <c r="CD816" s="37"/>
      <c r="CE816" s="41"/>
    </row>
    <row r="817" spans="2:83">
      <c r="B817" s="30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37"/>
      <c r="CD817" s="37"/>
      <c r="CE817" s="41"/>
    </row>
    <row r="818" spans="2:83">
      <c r="B818" s="30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37"/>
      <c r="CD818" s="37"/>
      <c r="CE818" s="41"/>
    </row>
    <row r="819" spans="2:83">
      <c r="B819" s="30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37"/>
      <c r="CD819" s="37"/>
      <c r="CE819" s="41"/>
    </row>
    <row r="820" spans="2:83">
      <c r="B820" s="30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37"/>
      <c r="CD820" s="37"/>
      <c r="CE820" s="41"/>
    </row>
    <row r="821" spans="2:83">
      <c r="B821" s="30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37"/>
      <c r="CD821" s="37"/>
      <c r="CE821" s="41"/>
    </row>
    <row r="822" spans="2:83">
      <c r="B822" s="30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37"/>
      <c r="CD822" s="37"/>
      <c r="CE822" s="41"/>
    </row>
    <row r="823" spans="2:83">
      <c r="B823" s="30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37"/>
      <c r="CD823" s="37"/>
      <c r="CE823" s="41"/>
    </row>
    <row r="824" spans="2:83">
      <c r="B824" s="30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37"/>
      <c r="CD824" s="37"/>
      <c r="CE824" s="41"/>
    </row>
    <row r="825" spans="2:83">
      <c r="B825" s="30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37"/>
      <c r="CD825" s="37"/>
      <c r="CE825" s="41"/>
    </row>
    <row r="826" spans="2:83">
      <c r="B826" s="30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37"/>
      <c r="CD826" s="37"/>
      <c r="CE826" s="41"/>
    </row>
    <row r="827" spans="2:83">
      <c r="B827" s="30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37"/>
      <c r="CD827" s="37"/>
      <c r="CE827" s="41"/>
    </row>
    <row r="828" spans="2:83">
      <c r="B828" s="30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37"/>
      <c r="CD828" s="37"/>
      <c r="CE828" s="41"/>
    </row>
    <row r="829" spans="2:83">
      <c r="B829" s="30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BA829" s="41"/>
      <c r="BB829" s="41"/>
      <c r="BC829" s="41"/>
      <c r="BD829" s="41"/>
      <c r="BE829" s="41"/>
      <c r="BF829" s="37"/>
      <c r="CD829" s="37"/>
    </row>
    <row r="830" spans="2:83">
      <c r="B830" s="30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BA830" s="41"/>
      <c r="BB830" s="41"/>
      <c r="BC830" s="41"/>
      <c r="BD830" s="41"/>
      <c r="BE830" s="41"/>
      <c r="BF830" s="37"/>
      <c r="CD830" s="37"/>
    </row>
    <row r="831" spans="2:83">
      <c r="B831" s="30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BA831" s="41"/>
      <c r="BB831" s="41"/>
      <c r="BC831" s="41"/>
      <c r="BD831" s="41"/>
      <c r="BE831" s="41"/>
      <c r="BF831" s="37"/>
      <c r="CD831" s="37"/>
    </row>
    <row r="832" spans="2:83">
      <c r="B832" s="30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BA832" s="41"/>
      <c r="BB832" s="41"/>
      <c r="BC832" s="41"/>
      <c r="BD832" s="41"/>
      <c r="BE832" s="41"/>
      <c r="BF832" s="37"/>
      <c r="CD832" s="37"/>
    </row>
    <row r="833" spans="2:82">
      <c r="B833" s="30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BA833" s="41"/>
      <c r="BB833" s="41"/>
      <c r="BC833" s="41"/>
      <c r="BD833" s="41"/>
      <c r="BE833" s="41"/>
      <c r="BF833" s="37"/>
      <c r="CD833" s="37"/>
    </row>
    <row r="834" spans="2:82">
      <c r="B834" s="30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BA834" s="41"/>
      <c r="BB834" s="41"/>
      <c r="BC834" s="41"/>
      <c r="BD834" s="41"/>
      <c r="BE834" s="41"/>
      <c r="BF834" s="37"/>
      <c r="CD834" s="37"/>
    </row>
    <row r="835" spans="2:82">
      <c r="B835" s="30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BA835" s="41"/>
      <c r="BB835" s="41"/>
      <c r="BC835" s="41"/>
      <c r="BD835" s="41"/>
      <c r="BE835" s="41"/>
      <c r="BF835" s="37"/>
      <c r="CD835" s="37"/>
    </row>
    <row r="836" spans="2:82">
      <c r="B836" s="30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BA836" s="41"/>
      <c r="BB836" s="41"/>
      <c r="BC836" s="41"/>
      <c r="BD836" s="41"/>
      <c r="BE836" s="41"/>
      <c r="BF836" s="37"/>
      <c r="CD836" s="37"/>
    </row>
    <row r="837" spans="2:82">
      <c r="B837" s="30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BA837" s="41"/>
      <c r="BB837" s="41"/>
      <c r="BC837" s="41"/>
      <c r="BD837" s="41"/>
      <c r="BE837" s="41"/>
      <c r="BF837" s="37"/>
      <c r="CD837" s="37"/>
    </row>
    <row r="838" spans="2:82">
      <c r="B838" s="30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BA838" s="41"/>
      <c r="BB838" s="41"/>
      <c r="BC838" s="41"/>
      <c r="BD838" s="41"/>
      <c r="BE838" s="41"/>
      <c r="BF838" s="37"/>
      <c r="CD838" s="37"/>
    </row>
    <row r="839" spans="2:82">
      <c r="B839" s="30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BA839" s="41"/>
      <c r="BB839" s="41"/>
      <c r="BC839" s="41"/>
      <c r="BD839" s="41"/>
      <c r="BE839" s="41"/>
      <c r="BF839" s="37"/>
      <c r="CD839" s="37"/>
    </row>
    <row r="840" spans="2:82">
      <c r="B840" s="30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BA840" s="41"/>
      <c r="BB840" s="41"/>
      <c r="BC840" s="41"/>
      <c r="BD840" s="41"/>
      <c r="BE840" s="41"/>
      <c r="BF840" s="37"/>
      <c r="CD840" s="37"/>
    </row>
    <row r="841" spans="2:82">
      <c r="B841" s="30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BA841" s="41"/>
      <c r="BB841" s="41"/>
      <c r="BC841" s="41"/>
      <c r="BD841" s="41"/>
      <c r="BE841" s="41"/>
      <c r="BF841" s="37"/>
      <c r="CD841" s="37"/>
    </row>
    <row r="842" spans="2:82">
      <c r="B842" s="30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BA842" s="41"/>
      <c r="BB842" s="41"/>
      <c r="BC842" s="41"/>
      <c r="BD842" s="41"/>
      <c r="BE842" s="41"/>
      <c r="BF842" s="37"/>
      <c r="CD842" s="37"/>
    </row>
    <row r="843" spans="2:82">
      <c r="B843" s="30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BA843" s="41"/>
      <c r="BB843" s="41"/>
      <c r="BC843" s="41"/>
      <c r="BD843" s="41"/>
      <c r="BE843" s="41"/>
      <c r="BF843" s="37"/>
      <c r="CD843" s="37"/>
    </row>
    <row r="844" spans="2:82">
      <c r="B844" s="30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BA844" s="41"/>
      <c r="BB844" s="41"/>
      <c r="BC844" s="41"/>
      <c r="BD844" s="41"/>
      <c r="BE844" s="41"/>
      <c r="BF844" s="37"/>
      <c r="CD844" s="37"/>
    </row>
    <row r="845" spans="2:82">
      <c r="B845" s="30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BA845" s="41"/>
      <c r="BB845" s="41"/>
      <c r="BC845" s="41"/>
      <c r="BD845" s="41"/>
      <c r="BE845" s="41"/>
      <c r="BF845" s="37"/>
      <c r="CD845" s="37"/>
    </row>
    <row r="846" spans="2:82">
      <c r="B846" s="30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BA846" s="41"/>
      <c r="BB846" s="41"/>
      <c r="BC846" s="41"/>
      <c r="BD846" s="41"/>
      <c r="BE846" s="41"/>
      <c r="BF846" s="37"/>
      <c r="CD846" s="37"/>
    </row>
    <row r="847" spans="2:82">
      <c r="B847" s="30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BA847" s="41"/>
      <c r="BB847" s="41"/>
      <c r="BC847" s="41"/>
      <c r="BD847" s="41"/>
      <c r="BE847" s="41"/>
      <c r="BF847" s="37"/>
      <c r="CD847" s="37"/>
    </row>
    <row r="848" spans="2:82">
      <c r="B848" s="30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BA848" s="41"/>
      <c r="BB848" s="41"/>
      <c r="BC848" s="41"/>
      <c r="BD848" s="41"/>
      <c r="BE848" s="41"/>
      <c r="BF848" s="37"/>
      <c r="CD848" s="37"/>
    </row>
    <row r="849" spans="2:82">
      <c r="B849" s="30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BA849" s="41"/>
      <c r="BB849" s="41"/>
      <c r="BC849" s="41"/>
      <c r="BD849" s="41"/>
      <c r="BE849" s="41"/>
      <c r="BF849" s="37"/>
      <c r="CD849" s="37"/>
    </row>
    <row r="850" spans="2:82">
      <c r="B850" s="30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BA850" s="41"/>
      <c r="BB850" s="41"/>
      <c r="BC850" s="41"/>
      <c r="BD850" s="41"/>
      <c r="BE850" s="41"/>
      <c r="BF850" s="37"/>
      <c r="CD850" s="37"/>
    </row>
    <row r="851" spans="2:82">
      <c r="B851" s="30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BA851" s="41"/>
      <c r="BB851" s="41"/>
      <c r="BC851" s="41"/>
      <c r="BD851" s="41"/>
      <c r="BE851" s="41"/>
      <c r="BF851" s="37"/>
      <c r="CD851" s="37"/>
    </row>
    <row r="852" spans="2:82">
      <c r="B852" s="30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BA852" s="41"/>
      <c r="BB852" s="41"/>
      <c r="BC852" s="41"/>
      <c r="BD852" s="41"/>
      <c r="BE852" s="41"/>
      <c r="BF852" s="37"/>
      <c r="CD852" s="37"/>
    </row>
    <row r="853" spans="2:82">
      <c r="B853" s="30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BA853" s="41"/>
      <c r="BB853" s="41"/>
      <c r="BC853" s="41"/>
      <c r="BD853" s="41"/>
      <c r="BE853" s="41"/>
      <c r="BF853" s="37"/>
      <c r="CD853" s="37"/>
    </row>
    <row r="854" spans="2:82">
      <c r="B854" s="30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BA854" s="41"/>
      <c r="BB854" s="41"/>
      <c r="BC854" s="41"/>
      <c r="BD854" s="41"/>
      <c r="BE854" s="41"/>
      <c r="BF854" s="37"/>
      <c r="CD854" s="37"/>
    </row>
    <row r="855" spans="2:82">
      <c r="B855" s="30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BA855" s="41"/>
      <c r="BB855" s="41"/>
      <c r="BC855" s="41"/>
      <c r="BD855" s="41"/>
      <c r="BE855" s="41"/>
      <c r="BF855" s="37"/>
      <c r="CD855" s="37"/>
    </row>
    <row r="856" spans="2:82">
      <c r="B856" s="30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BA856" s="41"/>
      <c r="BB856" s="41"/>
      <c r="BC856" s="41"/>
      <c r="BD856" s="41"/>
      <c r="BE856" s="41"/>
      <c r="BF856" s="37"/>
      <c r="CD856" s="37"/>
    </row>
    <row r="857" spans="2:82">
      <c r="B857" s="30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BA857" s="41"/>
      <c r="BB857" s="41"/>
      <c r="BC857" s="41"/>
      <c r="BD857" s="41"/>
      <c r="BE857" s="41"/>
      <c r="BF857" s="37"/>
      <c r="CD857" s="37"/>
    </row>
    <row r="858" spans="2:82">
      <c r="B858" s="30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BA858" s="41"/>
      <c r="BB858" s="41"/>
      <c r="BC858" s="41"/>
      <c r="BD858" s="41"/>
      <c r="BE858" s="41"/>
      <c r="BF858" s="37"/>
      <c r="CD858" s="37"/>
    </row>
    <row r="859" spans="2:82">
      <c r="B859" s="30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BA859" s="41"/>
      <c r="BB859" s="41"/>
      <c r="BC859" s="41"/>
      <c r="BD859" s="41"/>
      <c r="BE859" s="41"/>
      <c r="BF859" s="37"/>
      <c r="CD859" s="37"/>
    </row>
    <row r="860" spans="2:82">
      <c r="B860" s="30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BA860" s="41"/>
      <c r="BB860" s="41"/>
      <c r="BC860" s="41"/>
      <c r="BD860" s="41"/>
      <c r="BE860" s="41"/>
      <c r="BF860" s="37"/>
      <c r="CD860" s="37"/>
    </row>
    <row r="861" spans="2:82">
      <c r="B861" s="30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BA861" s="41"/>
      <c r="BB861" s="41"/>
      <c r="BC861" s="41"/>
      <c r="BD861" s="41"/>
      <c r="BE861" s="41"/>
      <c r="BF861" s="37"/>
      <c r="CD861" s="37"/>
    </row>
    <row r="862" spans="2:82">
      <c r="B862" s="30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BA862" s="41"/>
      <c r="BB862" s="41"/>
      <c r="BC862" s="41"/>
      <c r="BD862" s="41"/>
      <c r="BE862" s="41"/>
      <c r="BF862" s="37"/>
      <c r="CD862" s="37"/>
    </row>
    <row r="863" spans="2:82">
      <c r="B863" s="30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BA863" s="41"/>
      <c r="BB863" s="41"/>
      <c r="BC863" s="41"/>
      <c r="BD863" s="41"/>
      <c r="BE863" s="41"/>
      <c r="BF863" s="37"/>
      <c r="CD863" s="37"/>
    </row>
    <row r="864" spans="2:82">
      <c r="B864" s="30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BA864" s="41"/>
      <c r="BB864" s="41"/>
      <c r="BC864" s="41"/>
      <c r="BD864" s="41"/>
      <c r="BE864" s="41"/>
      <c r="BF864" s="37"/>
      <c r="CD864" s="37"/>
    </row>
    <row r="865" spans="2:82">
      <c r="B865" s="30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BA865" s="41"/>
      <c r="BB865" s="41"/>
      <c r="BC865" s="41"/>
      <c r="BD865" s="41"/>
      <c r="BE865" s="41"/>
      <c r="BF865" s="37"/>
      <c r="CD865" s="37"/>
    </row>
    <row r="866" spans="2:82">
      <c r="B866" s="30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BA866" s="41"/>
      <c r="BB866" s="41"/>
      <c r="BC866" s="41"/>
      <c r="BD866" s="41"/>
      <c r="BE866" s="41"/>
      <c r="BF866" s="37"/>
      <c r="CD866" s="37"/>
    </row>
    <row r="867" spans="2:82">
      <c r="B867" s="30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BA867" s="41"/>
      <c r="BB867" s="41"/>
      <c r="BC867" s="41"/>
      <c r="BD867" s="41"/>
      <c r="BE867" s="41"/>
      <c r="BF867" s="37"/>
      <c r="CD867" s="37"/>
    </row>
    <row r="868" spans="2:82">
      <c r="B868" s="30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BA868" s="41"/>
      <c r="BB868" s="41"/>
      <c r="BC868" s="41"/>
      <c r="BD868" s="41"/>
      <c r="BE868" s="41"/>
      <c r="BF868" s="37"/>
      <c r="CD868" s="37"/>
    </row>
    <row r="869" spans="2:82">
      <c r="B869" s="30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BA869" s="41"/>
      <c r="BB869" s="41"/>
      <c r="BC869" s="41"/>
      <c r="BD869" s="41"/>
      <c r="BE869" s="41"/>
      <c r="BF869" s="37"/>
      <c r="CD869" s="37"/>
    </row>
    <row r="870" spans="2:82">
      <c r="B870" s="30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BA870" s="41"/>
      <c r="BB870" s="41"/>
      <c r="BC870" s="41"/>
      <c r="BD870" s="41"/>
      <c r="BE870" s="41"/>
      <c r="BF870" s="37"/>
      <c r="CD870" s="37"/>
    </row>
    <row r="871" spans="2:82">
      <c r="B871" s="30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BA871" s="41"/>
      <c r="BB871" s="41"/>
      <c r="BC871" s="41"/>
      <c r="BD871" s="41"/>
      <c r="BE871" s="41"/>
      <c r="BF871" s="37"/>
      <c r="CD871" s="37"/>
    </row>
    <row r="872" spans="2:82">
      <c r="B872" s="30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BA872" s="41"/>
      <c r="BB872" s="41"/>
      <c r="BC872" s="41"/>
      <c r="BD872" s="41"/>
      <c r="BE872" s="41"/>
      <c r="BF872" s="37"/>
      <c r="CD872" s="37"/>
    </row>
    <row r="873" spans="2:82">
      <c r="B873" s="30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BA873" s="41"/>
      <c r="BB873" s="41"/>
      <c r="BC873" s="41"/>
      <c r="BD873" s="41"/>
      <c r="BE873" s="41"/>
      <c r="BF873" s="37"/>
      <c r="CD873" s="37"/>
    </row>
    <row r="874" spans="2:82">
      <c r="B874" s="30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BA874" s="41"/>
      <c r="BB874" s="41"/>
      <c r="BC874" s="41"/>
      <c r="BD874" s="41"/>
      <c r="BE874" s="41"/>
      <c r="BF874" s="37"/>
      <c r="CD874" s="37"/>
    </row>
    <row r="875" spans="2:82">
      <c r="B875" s="30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BA875" s="41"/>
      <c r="BB875" s="41"/>
      <c r="BC875" s="41"/>
      <c r="BD875" s="41"/>
      <c r="BE875" s="41"/>
      <c r="BF875" s="37"/>
      <c r="CD875" s="37"/>
    </row>
    <row r="876" spans="2:82">
      <c r="B876" s="30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BA876" s="41"/>
      <c r="BB876" s="41"/>
      <c r="BC876" s="41"/>
      <c r="BD876" s="41"/>
      <c r="BE876" s="41"/>
      <c r="BF876" s="37"/>
      <c r="CD876" s="37"/>
    </row>
    <row r="877" spans="2:82">
      <c r="B877" s="30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BA877" s="41"/>
      <c r="BB877" s="41"/>
      <c r="BC877" s="41"/>
      <c r="BD877" s="41"/>
      <c r="BE877" s="41"/>
      <c r="BF877" s="37"/>
      <c r="CD877" s="37"/>
    </row>
    <row r="878" spans="2:82">
      <c r="B878" s="30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BA878" s="41"/>
      <c r="BB878" s="41"/>
      <c r="BC878" s="41"/>
      <c r="BD878" s="41"/>
      <c r="BE878" s="41"/>
      <c r="BF878" s="37"/>
      <c r="CD878" s="37"/>
    </row>
    <row r="879" spans="2:82">
      <c r="B879" s="30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BA879" s="41"/>
      <c r="BB879" s="41"/>
      <c r="BC879" s="41"/>
      <c r="BD879" s="41"/>
      <c r="BE879" s="41"/>
      <c r="BF879" s="37"/>
      <c r="CD879" s="37"/>
    </row>
    <row r="880" spans="2:82">
      <c r="B880" s="30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BA880" s="41"/>
      <c r="BB880" s="41"/>
      <c r="BC880" s="41"/>
      <c r="BD880" s="41"/>
      <c r="BE880" s="41"/>
      <c r="BF880" s="37"/>
      <c r="CD880" s="37"/>
    </row>
    <row r="881" spans="2:83">
      <c r="B881" s="30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BA881" s="41"/>
      <c r="BB881" s="41"/>
      <c r="BC881" s="41"/>
      <c r="BD881" s="41"/>
      <c r="BE881" s="41"/>
      <c r="BF881" s="37"/>
      <c r="CD881" s="37"/>
    </row>
    <row r="882" spans="2:83">
      <c r="B882" s="30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BA882" s="41"/>
      <c r="BB882" s="41"/>
      <c r="BC882" s="41"/>
      <c r="BD882" s="41"/>
      <c r="BE882" s="41"/>
      <c r="BF882" s="37"/>
      <c r="CD882" s="37"/>
    </row>
    <row r="883" spans="2:83">
      <c r="B883" s="30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BA883" s="41"/>
      <c r="BB883" s="41"/>
      <c r="BC883" s="41"/>
      <c r="BD883" s="41"/>
      <c r="BE883" s="41"/>
      <c r="BF883" s="37"/>
      <c r="CD883" s="37"/>
    </row>
    <row r="884" spans="2:83">
      <c r="B884" s="30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BA884" s="41"/>
      <c r="BB884" s="41"/>
      <c r="BC884" s="41"/>
      <c r="BD884" s="41"/>
      <c r="BE884" s="41"/>
      <c r="BF884" s="37"/>
      <c r="CD884" s="37"/>
    </row>
    <row r="885" spans="2:83">
      <c r="B885" s="30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BA885" s="41"/>
      <c r="BB885" s="41"/>
      <c r="BC885" s="41"/>
      <c r="BD885" s="41"/>
      <c r="BE885" s="41"/>
      <c r="BF885" s="37"/>
      <c r="CD885" s="37"/>
    </row>
    <row r="886" spans="2:83">
      <c r="B886" s="30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BA886" s="41"/>
      <c r="BB886" s="41"/>
      <c r="BC886" s="41"/>
      <c r="BD886" s="41"/>
      <c r="BE886" s="41"/>
      <c r="BF886" s="37"/>
      <c r="CD886" s="37"/>
    </row>
    <row r="887" spans="2:83">
      <c r="B887" s="30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BA887" s="41"/>
      <c r="BB887" s="41"/>
      <c r="BC887" s="41"/>
      <c r="BD887" s="41"/>
      <c r="BE887" s="41"/>
      <c r="BF887" s="37"/>
      <c r="CD887" s="37"/>
    </row>
    <row r="888" spans="2:83">
      <c r="B888" s="30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BA888" s="41"/>
      <c r="BB888" s="41"/>
      <c r="BC888" s="41"/>
      <c r="BD888" s="41"/>
      <c r="BE888" s="41"/>
      <c r="BF888" s="37"/>
      <c r="CD888" s="37"/>
    </row>
    <row r="889" spans="2:83">
      <c r="B889" s="30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BA889" s="41"/>
      <c r="BB889" s="41"/>
      <c r="BC889" s="41"/>
      <c r="BD889" s="41"/>
      <c r="BE889" s="41"/>
      <c r="BF889" s="37"/>
      <c r="CD889" s="37"/>
    </row>
    <row r="890" spans="2:83">
      <c r="B890" s="30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BA890" s="41"/>
      <c r="BB890" s="41"/>
      <c r="BC890" s="41"/>
      <c r="BD890" s="41"/>
      <c r="BE890" s="41"/>
      <c r="BF890" s="37"/>
      <c r="CD890" s="37"/>
    </row>
    <row r="891" spans="2:83"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7"/>
      <c r="CD891" s="37"/>
      <c r="CE891" s="35"/>
    </row>
  </sheetData>
  <sheetProtection algorithmName="SHA-512" hashValue="X8iL5Lb3PgFXLwYsEgdfc2UsWVBzF3/dUecnGygMsU2YUc22+HQNw8i+8EhygTkeeyR4wpayxWC5hbSrqMIDbA==" saltValue="0wHejABtr1tQHNQ1vcZRrA==" spinCount="100000" sheet="1" objects="1" scenarios="1"/>
  <pageMargins left="0.7" right="0.7" top="0.75" bottom="0.75" header="0.3" footer="0.3"/>
  <pageSetup paperSize="9" orientation="portrait" horizontalDpi="300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j G x U U + J E t 3 m m A A A A 9 Q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Y q t U k Z J S Y G V v n 5 5 e b l e u b F e f l G 6 v p G B g a F + h K 9 P c H J G a m 6 i E l x x J m H F u p l 5 x S W J e c m p S n Y 2 Y R D H 2 B n p W Z r p W Z g Y 6 R n Y 6 M P E b H w z 8 x D y R k D n g m S R B G 2 c S 3 N K S o t S 7 d I y d d 0 8 b f R h X B t 9 q B f s A F B L A w Q U A A I A C A C M b F R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G x U U y i K R 7 g O A A A A E Q A A A B M A H A B G b 3 J t d W x h c y 9 T Z W N 0 a W 9 u M S 5 t I K I Y A C i g F A A A A A A A A A A A A A A A A A A A A A A A A A A A A C t O T S 7 J z M 9 T C I b Q h t Y A U E s B A i 0 A F A A C A A g A j G x U U + J E t 3 m m A A A A 9 Q A A A B I A A A A A A A A A A A A A A A A A A A A A A E N v b m Z p Z y 9 Q Y W N r Y W d l L n h t b F B L A Q I t A B Q A A g A I A I x s V F M P y u m r p A A A A O k A A A A T A A A A A A A A A A A A A A A A A P I A A A B b Q 2 9 u d G V u d F 9 U e X B l c 1 0 u e G 1 s U E s B A i 0 A F A A C A A g A j G x U U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P M n o h R q B c V E k R w C X p m J f j E A A A A A A g A A A A A A A 2 Y A A M A A A A A Q A A A A y I 8 E + s F U G 5 T 6 Q 6 u u A i p k x A A A A A A E g A A A o A A A A B A A A A D v m Y x M E F 8 e f c 1 P b 5 B + + v B n U A A A A O q j Q + n r 2 e M m d 5 H M f i N g 8 K t b I Q L L g j 5 T H Q D 5 Z d q Q I l K 6 Z P + 2 x 6 U p p f x h 6 s r x O u v p Z G n M m E K O C K q X w Y Y o V 2 e + T j O Z 1 I R u z R p + y S C e D M J P / 7 x 5 F A A A A B o Y d 4 c m b 9 y n x W M 3 E 4 b / M 6 i i M N m N < / D a t a M a s h u p > 
</file>

<file path=customXml/itemProps1.xml><?xml version="1.0" encoding="utf-8"?>
<ds:datastoreItem xmlns:ds="http://schemas.openxmlformats.org/officeDocument/2006/customXml" ds:itemID="{506F31E8-EBE1-494E-B3DF-BC2F5A78048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VK</vt:lpstr>
      <vt:lpstr>VK_valitsin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Mehtonen Mikko</dc:creator>
  <cp:lastModifiedBy>Mehtonen Mikko</cp:lastModifiedBy>
  <dcterms:created xsi:type="dcterms:W3CDTF">2021-08-31T11:17:26Z</dcterms:created>
  <dcterms:modified xsi:type="dcterms:W3CDTF">2021-11-11T08:11:44Z</dcterms:modified>
</cp:coreProperties>
</file>